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anh/Library/Containers/com.apple.mail/Data/Library/Mail Downloads/3EE509DD-400A-46C9-A9E9-42E2986EC50A/"/>
    </mc:Choice>
  </mc:AlternateContent>
  <xr:revisionPtr revIDLastSave="0" documentId="8_{D87C5930-D239-274E-823A-AEDAC107F384}" xr6:coauthVersionLast="47" xr6:coauthVersionMax="47" xr10:uidLastSave="{00000000-0000-0000-0000-000000000000}"/>
  <bookViews>
    <workbookView xWindow="0" yWindow="500" windowWidth="28040" windowHeight="15400" tabRatio="838" activeTab="2" xr2:uid="{A9433840-846D-4C7D-9148-55A3B1E71C1E}"/>
  </bookViews>
  <sheets>
    <sheet name="Project-Level P&amp;L" sheetId="7" r:id="rId1"/>
    <sheet name="Highest" sheetId="21" r:id="rId2"/>
    <sheet name="Average" sheetId="22" r:id="rId3"/>
    <sheet name="Lowest" sheetId="20" r:id="rId4"/>
    <sheet name="Returns Assumptions" sheetId="1" r:id="rId5"/>
    <sheet name="Returns Summary" sheetId="11" r:id="rId6"/>
    <sheet name="Investment Assumptions" sheetId="12" r:id="rId7"/>
    <sheet name="Scenario Logic" sheetId="13" r:id="rId8"/>
    <sheet name="Investment Summary" sheetId="19" r:id="rId9"/>
    <sheet name="Scratch" sheetId="18" r:id="rId10"/>
    <sheet name="Triangular Formula" sheetId="5" state="hidden" r:id="rId11"/>
  </sheets>
  <definedNames>
    <definedName name="_xlchart.v1.0" hidden="1">'Project-Level P&amp;L'!$Z$41:$Z$5040</definedName>
    <definedName name="_xlchart.v1.1" hidden="1">'Project-Level P&amp;L'!$Z$41:$Z$5040</definedName>
    <definedName name="coin_cuttype" localSheetId="4" hidden="1">1</definedName>
    <definedName name="coin_dualtol" localSheetId="4" hidden="1">0.0000001</definedName>
    <definedName name="coin_heurs" localSheetId="4" hidden="1">1</definedName>
    <definedName name="coin_integerpresolve" localSheetId="4" hidden="1">1</definedName>
    <definedName name="coin_presolve1" localSheetId="4" hidden="1">1</definedName>
    <definedName name="coin_primaltol" localSheetId="4" hidden="1">0.0000001</definedName>
    <definedName name="grb_bariter" localSheetId="4" hidden="1">1E+100</definedName>
    <definedName name="grb_bartol" localSheetId="4" hidden="1">0.00000001</definedName>
    <definedName name="grb_crossover" localSheetId="4" hidden="1">-1</definedName>
    <definedName name="grb_cutoff" localSheetId="4" hidden="1">1E+100</definedName>
    <definedName name="grb_cuts" localSheetId="4" hidden="1">-1</definedName>
    <definedName name="grb_focus" localSheetId="4" hidden="1">0</definedName>
    <definedName name="grb_heur" localSheetId="4" hidden="1">0.05</definedName>
    <definedName name="grb_infeas" localSheetId="4" hidden="1">0.000001</definedName>
    <definedName name="grb_inttol" localSheetId="4" hidden="1">0.00001</definedName>
    <definedName name="grb_method" localSheetId="4" hidden="1">1</definedName>
    <definedName name="grb_nodefilestart" localSheetId="4" hidden="1">1E+100</definedName>
    <definedName name="grb_optimal" localSheetId="4" hidden="1">0.000001</definedName>
    <definedName name="grb_order" localSheetId="4" hidden="1">-1</definedName>
    <definedName name="grb_presolve" localSheetId="4" hidden="1">-1</definedName>
    <definedName name="grb_pricing" localSheetId="4" hidden="1">-1</definedName>
    <definedName name="grb_psdtol" localSheetId="4" hidden="1">0.000001</definedName>
    <definedName name="grb_relmip" localSheetId="4" hidden="1">0.0001</definedName>
    <definedName name="grb_submip" localSheetId="4" hidden="1">500</definedName>
    <definedName name="grb_symmetry" localSheetId="4" hidden="1">-1</definedName>
    <definedName name="grb_threads" localSheetId="4" hidden="1">0</definedName>
    <definedName name="grb_var" localSheetId="4" hidden="1">-1</definedName>
    <definedName name="gurobi_qp" localSheetId="4" hidden="1">2</definedName>
    <definedName name="KNITROeng_Algorithm" localSheetId="4" hidden="1">1</definedName>
    <definedName name="KNITROeng_HessDeriv" localSheetId="4" hidden="1">1</definedName>
    <definedName name="KNITROeng_LinearCon" localSheetId="4" hidden="1">2</definedName>
    <definedName name="KNITROeng_LinearObj" localSheetId="4" hidden="1">2</definedName>
    <definedName name="KNITROeng_RelaxBounds" localSheetId="4" hidden="1">2</definedName>
    <definedName name="LSGRGeng_RelaxBounds" localSheetId="4" hidden="1">0</definedName>
    <definedName name="LSSQPeng_LinearCon" localSheetId="4" hidden="1">2</definedName>
    <definedName name="LSSQPeng_LinearObj" localSheetId="4" hidden="1">2</definedName>
    <definedName name="msk_dpar_basis_tol" localSheetId="4" hidden="1">0.000001</definedName>
    <definedName name="msk_ipar_intpnt_max_iterations" localSheetId="4" hidden="1">100</definedName>
    <definedName name="msk_ordering" localSheetId="4" hidden="1">1</definedName>
    <definedName name="msk_pivot_tol" localSheetId="4" hidden="1">0.9999</definedName>
    <definedName name="msk_scaling" localSheetId="4" hidden="1">1</definedName>
    <definedName name="msk_tol_co_dfeas" localSheetId="4" hidden="1">0.00000001</definedName>
    <definedName name="msk_tol_co_gap" localSheetId="4" hidden="1">0.00000001</definedName>
    <definedName name="msk_tol_co_mfeas" localSheetId="4" hidden="1">0.00000001</definedName>
    <definedName name="msk_tol_co_mu_red" localSheetId="4" hidden="1">0.000000000001</definedName>
    <definedName name="msk_tol_co_pfeas" localSheetId="4" hidden="1">0.00000001</definedName>
    <definedName name="msk_tol_dfeas" localSheetId="4" hidden="1">0.0000000001</definedName>
    <definedName name="msk_tol_gap" localSheetId="4" hidden="1">0.00000001</definedName>
    <definedName name="msk_tol_mfeas" localSheetId="4" hidden="1">0.00000001</definedName>
    <definedName name="msk_tol_mu_red" localSheetId="4" hidden="1">0.0000000000000001</definedName>
    <definedName name="msk_tol_ncvx_feas" localSheetId="4" hidden="1">0.000001</definedName>
    <definedName name="msk_tol_ncvx_opt" localSheetId="4" hidden="1">0.0000001</definedName>
    <definedName name="msk_tol_nl_dfeas" localSheetId="4" hidden="1">0.00000001</definedName>
    <definedName name="msk_tol_nl_gap" localSheetId="4" hidden="1">0.000001</definedName>
    <definedName name="msk_tol_nl_mu_red" localSheetId="4" hidden="1">0.000000000001</definedName>
    <definedName name="msk_tol_nl_pfeas" localSheetId="4" hidden="1">0.00000001</definedName>
    <definedName name="msk_tol_nl_step" localSheetId="4" hidden="1">0.995</definedName>
    <definedName name="msk_tol_path" localSheetId="4" hidden="1">0.00000001</definedName>
    <definedName name="msk_tol_pfeas" localSheetId="4" hidden="1">0.0000000001</definedName>
    <definedName name="msk_tol_step" localSheetId="4" hidden="1">0.9999</definedName>
    <definedName name="optqeng_autostop" localSheetId="4" hidden="1">1</definedName>
    <definedName name="optqeng_checkdup" localSheetId="4" hidden="1">1</definedName>
    <definedName name="optqeng_fixedseed" localSheetId="4" hidden="1">1</definedName>
    <definedName name="optqeng_iters" localSheetId="4" hidden="1">500</definedName>
    <definedName name="optqeng_numsol" localSheetId="4" hidden="1">1</definedName>
    <definedName name="optqeng_objpre" localSheetId="4" hidden="1">0.0001</definedName>
    <definedName name="optqeng_perc" localSheetId="4" hidden="1">0.01</definedName>
    <definedName name="optqeng_rndseed" localSheetId="4" hidden="1">999</definedName>
    <definedName name="optqeng_taguchi" localSheetId="4" hidden="1">1</definedName>
    <definedName name="optqeng_varpre" localSheetId="4" hidden="1">0.0001</definedName>
    <definedName name="_xlnm.Print_Area" localSheetId="4">'Returns Assumptions'!#REF!</definedName>
    <definedName name="SimOpt_AccountDomain" hidden="1">""</definedName>
    <definedName name="SimOpt_AccountName" hidden="1">""</definedName>
    <definedName name="SimOpt_AccountPassword" hidden="1">""</definedName>
    <definedName name="SimOpt_CheckPrecisionAfter" hidden="1">100</definedName>
    <definedName name="SimOpt_GotoSample" hidden="1">0</definedName>
    <definedName name="SimOpt_Macros0" hidden="1">""</definedName>
    <definedName name="SimOpt_Macros1" hidden="1">""</definedName>
    <definedName name="SimOpt_Macros2" hidden="1">""</definedName>
    <definedName name="SimOpt_Macros3" hidden="1">""</definedName>
    <definedName name="SimOpt_MacrosUsage" hidden="1">0</definedName>
    <definedName name="SimOpt_MinSimBufferSize" hidden="1">5000000</definedName>
    <definedName name="SimOpt_RefreshExcel" hidden="1">0</definedName>
    <definedName name="SimOpt_RefreshRate" hidden="1">100</definedName>
    <definedName name="SimOpt_SamplesCount" hidden="1">1000</definedName>
    <definedName name="SimOpt_Seed0" hidden="1">1</definedName>
    <definedName name="SimOpt_SeedFixed" hidden="1">1</definedName>
    <definedName name="SimOpt_SeedMultiplyType" hidden="1">0</definedName>
    <definedName name="SimOpt_ServerAddress" hidden="1">""</definedName>
    <definedName name="SimOpt_ShowResultsAtEnd" hidden="1">0</definedName>
    <definedName name="SimOpt_SimName0" hidden="1">""</definedName>
    <definedName name="SimOpt_SimsCount" hidden="1">1</definedName>
    <definedName name="SimOpt_StopOnOutputError" hidden="1">0</definedName>
    <definedName name="SimOpt_UploadEnabled" hidden="1">0</definedName>
    <definedName name="SimOpt_UploadModel" hidden="1">0</definedName>
    <definedName name="SimOpt_UploadProfile" hidden="1">""</definedName>
    <definedName name="SimOpt_UploadRemotely" hidden="1">0</definedName>
    <definedName name="solver_acc" localSheetId="4" hidden="1">0.001</definedName>
    <definedName name="solver_ars" localSheetId="4" hidden="1">1</definedName>
    <definedName name="solver_bigm" localSheetId="4" hidden="1">1000000</definedName>
    <definedName name="solver_bnd" localSheetId="4" hidden="1">1</definedName>
    <definedName name="solver_cct" localSheetId="4" hidden="1">20</definedName>
    <definedName name="solver_cgt" localSheetId="4" hidden="1">1</definedName>
    <definedName name="solver_cha" localSheetId="4" hidden="1">0</definedName>
    <definedName name="solver_chn" localSheetId="4" hidden="1">4</definedName>
    <definedName name="solver_cht" localSheetId="4" hidden="1">0</definedName>
    <definedName name="solver_corr" hidden="1">0</definedName>
    <definedName name="solver_ctp1" hidden="1">0</definedName>
    <definedName name="solver_ctp2" hidden="1">0</definedName>
    <definedName name="solver_cvg" localSheetId="4" hidden="1">0.0001</definedName>
    <definedName name="solver_dia" localSheetId="4" hidden="1">5</definedName>
    <definedName name="solver_disp" hidden="1">0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eval" hidden="1">0</definedName>
    <definedName name="solver_fea" localSheetId="4" hidden="1">0.000001</definedName>
    <definedName name="solver_fns" localSheetId="4" hidden="1">0</definedName>
    <definedName name="solver_gap" localSheetId="4" hidden="1">0.0000001</definedName>
    <definedName name="solver_glb" localSheetId="4" hidden="1">-1E+30</definedName>
    <definedName name="solver_gub" localSheetId="4" hidden="1">1E+30</definedName>
    <definedName name="solver_iao" localSheetId="4" hidden="1">0</definedName>
    <definedName name="solver_ibd" localSheetId="4" hidden="1">2</definedName>
    <definedName name="solver_inc" localSheetId="4" hidden="1">0</definedName>
    <definedName name="solver_int" localSheetId="4" hidden="1">0</definedName>
    <definedName name="solver_ipd" localSheetId="4" hidden="1">3</definedName>
    <definedName name="solver_ipi" localSheetId="4" hidden="1">1</definedName>
    <definedName name="solver_ips" localSheetId="4" hidden="1">0.99</definedName>
    <definedName name="solver_irs" localSheetId="4" hidden="1">0</definedName>
    <definedName name="solver_ism" localSheetId="4" hidden="1">0</definedName>
    <definedName name="solver_itr" localSheetId="4" hidden="1">2147483647</definedName>
    <definedName name="solver_lcens" hidden="1">-1E+30</definedName>
    <definedName name="solver_lcut" hidden="1">-1E+30</definedName>
    <definedName name="solver_legacy" localSheetId="4" hidden="1">1</definedName>
    <definedName name="solver_lin" localSheetId="4" hidden="1">2</definedName>
    <definedName name="solver_loc" localSheetId="4" hidden="1">4</definedName>
    <definedName name="solver_log" localSheetId="4" hidden="1">1</definedName>
    <definedName name="solver_lpp" localSheetId="4" hidden="1">0</definedName>
    <definedName name="solver_lpt" localSheetId="4" hidden="1">0</definedName>
    <definedName name="solver_lva" localSheetId="4" hidden="1">0</definedName>
    <definedName name="solver_mda" localSheetId="4" hidden="1">4</definedName>
    <definedName name="solver_met" localSheetId="4" hidden="1">1</definedName>
    <definedName name="solver_mip" localSheetId="4" hidden="1">2147483647</definedName>
    <definedName name="solver_mni" localSheetId="4" hidden="1">30</definedName>
    <definedName name="solver_mod" localSheetId="4" hidden="1">1</definedName>
    <definedName name="solver_mrt" localSheetId="4" hidden="1">0.075</definedName>
    <definedName name="solver_msl" localSheetId="4" hidden="1">0</definedName>
    <definedName name="solver_neg" localSheetId="4" hidden="1">0</definedName>
    <definedName name="solver_nod" localSheetId="4" hidden="1">2147483647</definedName>
    <definedName name="solver_nopt" localSheetId="4" hidden="1">1</definedName>
    <definedName name="solver_nsim" hidden="1">1</definedName>
    <definedName name="solver_nsopt" localSheetId="4" hidden="1">-1</definedName>
    <definedName name="solver_nssim" hidden="1">-1</definedName>
    <definedName name="solver_ntr" localSheetId="4" hidden="1">0</definedName>
    <definedName name="solver_ntri" hidden="1">1000</definedName>
    <definedName name="solver_num" localSheetId="4" hidden="1">0</definedName>
    <definedName name="solver_nwt" localSheetId="4" hidden="1">1</definedName>
    <definedName name="solver_ofx" localSheetId="4" hidden="1">2</definedName>
    <definedName name="solver_phr" localSheetId="4" hidden="1">2</definedName>
    <definedName name="solver_pre" localSheetId="4" hidden="1">0.000001</definedName>
    <definedName name="solver_pro" localSheetId="4" hidden="1">2</definedName>
    <definedName name="solver_psi" localSheetId="4" hidden="1">0</definedName>
    <definedName name="solver_rbv" localSheetId="4" hidden="1">1</definedName>
    <definedName name="solver_rdp" localSheetId="4" hidden="1">1</definedName>
    <definedName name="solver_rep" localSheetId="4" hidden="1">0</definedName>
    <definedName name="solver_res" localSheetId="4" hidden="1">0.05</definedName>
    <definedName name="solver_rlx" localSheetId="4" hidden="1">0</definedName>
    <definedName name="solver_rsmp" hidden="1">2</definedName>
    <definedName name="solver_rtr" localSheetId="4" hidden="1">0</definedName>
    <definedName name="solver_scl" localSheetId="4" hidden="1">0</definedName>
    <definedName name="solver_seed" hidden="1">0</definedName>
    <definedName name="solver_sel" localSheetId="4" hidden="1">1</definedName>
    <definedName name="solver_sho" localSheetId="4" hidden="1">1</definedName>
    <definedName name="solver_slv" localSheetId="4" hidden="1">0</definedName>
    <definedName name="solver_slvu" localSheetId="4" hidden="1">0</definedName>
    <definedName name="solver_soc" localSheetId="4" hidden="1">0</definedName>
    <definedName name="solver_spid" localSheetId="4" hidden="1">" "</definedName>
    <definedName name="solver_srvr" localSheetId="4" hidden="1">" "</definedName>
    <definedName name="solver_ssz" localSheetId="4" hidden="1">0</definedName>
    <definedName name="solver_sta" localSheetId="4" hidden="1">0</definedName>
    <definedName name="solver_sthr" hidden="1">0</definedName>
    <definedName name="solver_thr" localSheetId="4" hidden="1">0</definedName>
    <definedName name="solver_tim" localSheetId="4" hidden="1">2147483647</definedName>
    <definedName name="solver_tms" localSheetId="4" hidden="1">0</definedName>
    <definedName name="solver_tol" localSheetId="4" hidden="1">0</definedName>
    <definedName name="solver_tree_a" localSheetId="4" hidden="1">1</definedName>
    <definedName name="solver_tree_b" localSheetId="4" hidden="1">1</definedName>
    <definedName name="solver_tree_ce" localSheetId="4" hidden="1">1</definedName>
    <definedName name="solver_tree_dn" localSheetId="4" hidden="1">1</definedName>
    <definedName name="solver_tree_rt" localSheetId="4" hidden="1">999999999999</definedName>
    <definedName name="solver_typ" localSheetId="4" hidden="1">2</definedName>
    <definedName name="solver_ubigm" localSheetId="4" hidden="1">1000000</definedName>
    <definedName name="solver_ucens" hidden="1">1E+30</definedName>
    <definedName name="solver_ucut" hidden="1">1E+30</definedName>
    <definedName name="solver_umod" localSheetId="4" hidden="1">1</definedName>
    <definedName name="solver_urs" localSheetId="4" hidden="1">0</definedName>
    <definedName name="solver_ver" localSheetId="4" hidden="1">17</definedName>
    <definedName name="solver_vol" localSheetId="4" hidden="1">0</definedName>
    <definedName name="solveri_CHLPerc_C16" localSheetId="4" hidden="1">"System.Double:0.00210035288713009"</definedName>
    <definedName name="solveri_CHUPerc_C16" localSheetId="4" hidden="1">"System.Double:99.9960849086935"</definedName>
    <definedName name="solveri_ISpPars_C16" localSheetId="4" hidden="1">"RiskSolver.UI.Charts.InputDlgPars:-1000001;1;1;31;27;37;42;0;90;90;0;0;0;0;1;"</definedName>
    <definedName name="solveri_ISpPars_C4" localSheetId="4" hidden="1">"RiskSolver.UI.Charts.InputDlgPars:-1000001;1;1;31;27;37;42;0;90;90;0;0;0;0;1;"</definedName>
    <definedName name="solveri_ISpPars_C5" localSheetId="4" hidden="1">"RiskSolver.UI.Charts.InputDlgPars:-1000001;1;1;42;21;37;42;0;90;90;0;0;0;0;1;"</definedName>
    <definedName name="solveri_ISpPars_C7" localSheetId="4" hidden="1">"RiskSolver.UI.Charts.InputDlgPars:-1000001;1;1;31;27;37;42;0;90;90;0;0;0;0;1;"</definedName>
    <definedName name="solveri_ISpPars_C8" localSheetId="4" hidden="1">"RiskSolver.UI.Charts.InputDlgPars:-1000001;1;1;31;27;37;42;0;90;90;0;0;0;0;1;"</definedName>
    <definedName name="solveri_ISpPars_F18" localSheetId="4" hidden="1">"RiskSolver.UI.Charts.InputDlgPars:-1000001;1;1;28;23;44;50;0;90;90;0;0;0;0;1;"</definedName>
    <definedName name="xpress_addcut" localSheetId="4" hidden="1">-0.00001</definedName>
    <definedName name="xpress_barindef" localSheetId="4" hidden="1">15</definedName>
    <definedName name="xpress_border" localSheetId="4" hidden="1">0</definedName>
    <definedName name="xpress_breadthfirst" localSheetId="4" hidden="1">10</definedName>
    <definedName name="xpress_cache_size" localSheetId="4" hidden="1">-1</definedName>
    <definedName name="xpress_cross" localSheetId="4" hidden="1">1</definedName>
    <definedName name="xpress_cutdepth" localSheetId="4" hidden="1">-1</definedName>
    <definedName name="xpress_cutfreq" localSheetId="4" hidden="1">-1</definedName>
    <definedName name="xpress_cutstrat" localSheetId="4" hidden="1">-1</definedName>
    <definedName name="xpress_densecol" localSheetId="4" hidden="1">0</definedName>
    <definedName name="xpress_heurdepth" localSheetId="4" hidden="1">-1</definedName>
    <definedName name="xpress_heurfreq" localSheetId="4" hidden="1">-1</definedName>
    <definedName name="xpress_heurmaxnodes" localSheetId="4" hidden="1">-1</definedName>
    <definedName name="xpress_heurmaxsol" localSheetId="4" hidden="1">-1</definedName>
    <definedName name="xpress_heurstrategy" localSheetId="4" hidden="1">-1</definedName>
    <definedName name="xpress_ialg" localSheetId="4" hidden="1">1</definedName>
    <definedName name="xpress_icrash" localSheetId="4" hidden="1">2</definedName>
    <definedName name="xpress_ifbigm" localSheetId="4" hidden="1">1</definedName>
    <definedName name="xpress_ifintp" localSheetId="4" hidden="1">-1</definedName>
    <definedName name="xpress_ifpres" localSheetId="4" hidden="1">1</definedName>
    <definedName name="xpress_ifscal" localSheetId="4" hidden="1">35</definedName>
    <definedName name="xpress_invfrq" localSheetId="4" hidden="1">-1</definedName>
    <definedName name="xpress_invmin" localSheetId="4" hidden="1">3</definedName>
    <definedName name="xpress_ipetrb" localSheetId="4" hidden="1">1</definedName>
    <definedName name="xpress_iphsf" localSheetId="4" hidden="1">0</definedName>
    <definedName name="xpress_maxiter" localSheetId="4" hidden="1">200</definedName>
    <definedName name="xpress_mipthreads" localSheetId="4" hidden="1">0</definedName>
    <definedName name="xpress_ndsel1" localSheetId="4" hidden="1">0</definedName>
    <definedName name="xpress_ndsel2" localSheetId="4" hidden="1">3</definedName>
    <definedName name="xpress_nitcov" localSheetId="4" hidden="1">-1</definedName>
    <definedName name="xpress_nitgom" localSheetId="4" hidden="1">-1</definedName>
    <definedName name="xpress_ntrcov" localSheetId="4" hidden="1">1</definedName>
    <definedName name="xpress_ntrgom" localSheetId="4" hidden="1">1</definedName>
    <definedName name="xpress_optca" localSheetId="4" hidden="1">0</definedName>
    <definedName name="xpress_optcr" localSheetId="4" hidden="1">0</definedName>
    <definedName name="xpress_percut" localSheetId="4" hidden="1">0.0001</definedName>
    <definedName name="xpress_peturb" localSheetId="4" hidden="1">0</definedName>
    <definedName name="xpress_presolve" localSheetId="4" hidden="1">511</definedName>
    <definedName name="xpress_pseudo" localSheetId="4" hidden="1">1</definedName>
    <definedName name="xpress_push_cholesky" localSheetId="4" hidden="1">1</definedName>
    <definedName name="xpress_qp" localSheetId="4" hidden="1">0</definedName>
    <definedName name="xpress_rcand" localSheetId="4" hidden="1">1</definedName>
    <definedName name="xpress_rtolps" localSheetId="4" hidden="1">0.01</definedName>
    <definedName name="xpress_sbbest" localSheetId="4" hidden="1">-1</definedName>
    <definedName name="xpress_sbiterlimit" localSheetId="4" hidden="1">-1</definedName>
    <definedName name="xpress_tolcomp" localSheetId="4" hidden="1">0.00000001</definedName>
    <definedName name="xpress_toldual" localSheetId="4" hidden="1">0.00000001</definedName>
    <definedName name="xpress_tolimp" localSheetId="4" hidden="1">0.0000000001</definedName>
    <definedName name="xpress_tolpiv" localSheetId="4" hidden="1">0.000000000000001</definedName>
    <definedName name="xpress_tolprimal" localSheetId="4" hidden="1">0.00000001</definedName>
    <definedName name="xpress_varselection" localSheetId="4" hidden="1">-1</definedName>
    <definedName name="xpress_ztcost" localSheetId="4" hidden="1">0.000001</definedName>
    <definedName name="xpress_ztelim" localSheetId="4" hidden="1">0.01</definedName>
    <definedName name="xpress_zteta" localSheetId="4" hidden="1">0.000000000001</definedName>
    <definedName name="xpress_ztolda" localSheetId="4" hidden="1">0.000000001</definedName>
    <definedName name="xpress_ztolis" localSheetId="4" hidden="1">0.000005</definedName>
    <definedName name="xpress_ztolpv" localSheetId="4" hidden="1">0.000000001</definedName>
    <definedName name="xpress_ztolri" localSheetId="4" hidden="1">0.01</definedName>
    <definedName name="xpress_ztolrp" localSheetId="4" hidden="1">0.000001</definedName>
    <definedName name="xpress_ztolze" localSheetId="4" hidden="1">0.000001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7" i="22" l="1"/>
  <c r="L30" i="22" s="1"/>
  <c r="K27" i="22"/>
  <c r="K30" i="22" s="1"/>
  <c r="J27" i="22"/>
  <c r="J30" i="22" s="1"/>
  <c r="I27" i="22"/>
  <c r="I30" i="22" s="1"/>
  <c r="H27" i="22"/>
  <c r="H30" i="22" s="1"/>
  <c r="G27" i="22"/>
  <c r="G30" i="22" s="1"/>
  <c r="E27" i="22"/>
  <c r="E30" i="22" s="1"/>
  <c r="E31" i="22" s="1"/>
  <c r="E32" i="22" s="1"/>
  <c r="F25" i="22"/>
  <c r="F27" i="22" s="1"/>
  <c r="F30" i="22" s="1"/>
  <c r="E25" i="22"/>
  <c r="L17" i="22"/>
  <c r="K17" i="22"/>
  <c r="J17" i="22"/>
  <c r="I17" i="22"/>
  <c r="H17" i="22"/>
  <c r="G17" i="22"/>
  <c r="L13" i="22"/>
  <c r="L15" i="22" s="1"/>
  <c r="L18" i="22" s="1"/>
  <c r="L21" i="22" s="1"/>
  <c r="K13" i="22"/>
  <c r="K15" i="22" s="1"/>
  <c r="K18" i="22" s="1"/>
  <c r="K21" i="22" s="1"/>
  <c r="J13" i="22"/>
  <c r="J15" i="22" s="1"/>
  <c r="J18" i="22" s="1"/>
  <c r="J21" i="22" s="1"/>
  <c r="I13" i="22"/>
  <c r="I15" i="22" s="1"/>
  <c r="I18" i="22" s="1"/>
  <c r="I21" i="22" s="1"/>
  <c r="H13" i="22"/>
  <c r="H15" i="22" s="1"/>
  <c r="H18" i="22" s="1"/>
  <c r="H21" i="22" s="1"/>
  <c r="G13" i="22"/>
  <c r="G15" i="22" s="1"/>
  <c r="G18" i="22" s="1"/>
  <c r="G21" i="22" s="1"/>
  <c r="L27" i="21"/>
  <c r="L30" i="21" s="1"/>
  <c r="K27" i="21"/>
  <c r="K30" i="21" s="1"/>
  <c r="G18" i="21"/>
  <c r="G21" i="21" s="1"/>
  <c r="G27" i="21" s="1"/>
  <c r="G30" i="21" s="1"/>
  <c r="G17" i="21"/>
  <c r="G15" i="21"/>
  <c r="I21" i="21"/>
  <c r="I27" i="21" s="1"/>
  <c r="I30" i="21" s="1"/>
  <c r="H21" i="21"/>
  <c r="J27" i="21"/>
  <c r="J30" i="21" s="1"/>
  <c r="H27" i="21"/>
  <c r="H30" i="21" s="1"/>
  <c r="F25" i="21"/>
  <c r="F27" i="21" s="1"/>
  <c r="F30" i="21" s="1"/>
  <c r="E25" i="21"/>
  <c r="E27" i="21" s="1"/>
  <c r="E30" i="21" s="1"/>
  <c r="L17" i="21"/>
  <c r="K17" i="21"/>
  <c r="J17" i="21"/>
  <c r="I17" i="21"/>
  <c r="H17" i="21"/>
  <c r="L15" i="21"/>
  <c r="L18" i="21" s="1"/>
  <c r="L21" i="21" s="1"/>
  <c r="K15" i="21"/>
  <c r="K18" i="21" s="1"/>
  <c r="K21" i="21" s="1"/>
  <c r="J15" i="21"/>
  <c r="J18" i="21" s="1"/>
  <c r="J21" i="21" s="1"/>
  <c r="I15" i="21"/>
  <c r="I18" i="21" s="1"/>
  <c r="H15" i="21"/>
  <c r="H18" i="21" s="1"/>
  <c r="H30" i="20"/>
  <c r="I30" i="20"/>
  <c r="F27" i="20"/>
  <c r="F30" i="20" s="1"/>
  <c r="F25" i="20"/>
  <c r="E25" i="20"/>
  <c r="E27" i="20" s="1"/>
  <c r="E30" i="20" s="1"/>
  <c r="L17" i="20"/>
  <c r="K17" i="20"/>
  <c r="J17" i="20"/>
  <c r="I17" i="20"/>
  <c r="H17" i="20"/>
  <c r="G17" i="20"/>
  <c r="L15" i="20"/>
  <c r="L18" i="20" s="1"/>
  <c r="L21" i="20" s="1"/>
  <c r="L27" i="20" s="1"/>
  <c r="L30" i="20" s="1"/>
  <c r="K15" i="20"/>
  <c r="K18" i="20" s="1"/>
  <c r="K21" i="20" s="1"/>
  <c r="K27" i="20" s="1"/>
  <c r="K30" i="20" s="1"/>
  <c r="J15" i="20"/>
  <c r="J18" i="20" s="1"/>
  <c r="J21" i="20" s="1"/>
  <c r="J27" i="20" s="1"/>
  <c r="J30" i="20" s="1"/>
  <c r="I15" i="20"/>
  <c r="I18" i="20" s="1"/>
  <c r="I21" i="20" s="1"/>
  <c r="I27" i="20" s="1"/>
  <c r="H15" i="20"/>
  <c r="H18" i="20" s="1"/>
  <c r="H21" i="20" s="1"/>
  <c r="H27" i="20" s="1"/>
  <c r="G15" i="20"/>
  <c r="G18" i="20" s="1"/>
  <c r="G21" i="20" s="1"/>
  <c r="G27" i="20" s="1"/>
  <c r="G30" i="20" s="1"/>
  <c r="M6" i="7"/>
  <c r="E31" i="21" l="1"/>
  <c r="E32" i="21" s="1"/>
  <c r="E31" i="20"/>
  <c r="E32" i="20" s="1"/>
  <c r="M8" i="7"/>
  <c r="M7" i="7"/>
  <c r="M5" i="7"/>
  <c r="M4" i="7"/>
  <c r="M3" i="7"/>
  <c r="M2" i="7"/>
  <c r="H16" i="1"/>
  <c r="K16" i="1" s="1"/>
  <c r="H5" i="1"/>
  <c r="K15" i="1" s="1"/>
  <c r="Y35" i="7" l="1"/>
  <c r="K21" i="1"/>
  <c r="K20" i="1"/>
  <c r="F4" i="19"/>
  <c r="J8" i="19" s="1"/>
  <c r="F7" i="19"/>
  <c r="J6" i="19" s="1"/>
  <c r="F16" i="19"/>
  <c r="F19" i="19"/>
  <c r="E16" i="19"/>
  <c r="E13" i="19"/>
  <c r="K3" i="19" s="1"/>
  <c r="E10" i="19"/>
  <c r="K5" i="19" s="1"/>
  <c r="F10" i="19"/>
  <c r="K8" i="19" s="1"/>
  <c r="F13" i="19"/>
  <c r="K6" i="19" s="1"/>
  <c r="F15" i="19"/>
  <c r="F17" i="19"/>
  <c r="F18" i="19"/>
  <c r="F20" i="19"/>
  <c r="E20" i="19"/>
  <c r="E19" i="19"/>
  <c r="E18" i="19"/>
  <c r="E17" i="19"/>
  <c r="E15" i="19"/>
  <c r="F9" i="19"/>
  <c r="F11" i="19"/>
  <c r="F12" i="19"/>
  <c r="K7" i="19" s="1"/>
  <c r="F14" i="19"/>
  <c r="E14" i="19"/>
  <c r="E12" i="19"/>
  <c r="K4" i="19" s="1"/>
  <c r="E11" i="19"/>
  <c r="E9" i="19"/>
  <c r="E8" i="19"/>
  <c r="E7" i="19"/>
  <c r="J3" i="19" s="1"/>
  <c r="E6" i="19"/>
  <c r="J4" i="19" s="1"/>
  <c r="E5" i="19"/>
  <c r="E4" i="19"/>
  <c r="J5" i="19" s="1"/>
  <c r="E3" i="19"/>
  <c r="F5" i="19"/>
  <c r="F6" i="19"/>
  <c r="J7" i="19" s="1"/>
  <c r="F8" i="19"/>
  <c r="F3" i="19"/>
  <c r="K17" i="1" l="1"/>
  <c r="A13" i="18" l="1"/>
  <c r="B13" i="18"/>
  <c r="C13" i="18"/>
  <c r="D13" i="18"/>
  <c r="E13" i="18"/>
  <c r="F13" i="18"/>
  <c r="B14" i="18"/>
  <c r="C14" i="18"/>
  <c r="D14" i="18"/>
  <c r="E14" i="18"/>
  <c r="F14" i="18"/>
  <c r="B15" i="18"/>
  <c r="C15" i="18"/>
  <c r="D15" i="18"/>
  <c r="E15" i="18"/>
  <c r="F15" i="18"/>
  <c r="B16" i="18"/>
  <c r="C16" i="18"/>
  <c r="D16" i="18"/>
  <c r="E16" i="18"/>
  <c r="F16" i="18"/>
  <c r="G16" i="18"/>
  <c r="B17" i="18"/>
  <c r="C17" i="18"/>
  <c r="D17" i="18"/>
  <c r="E17" i="18"/>
  <c r="F17" i="18"/>
  <c r="G17" i="18"/>
  <c r="B18" i="18"/>
  <c r="C18" i="18"/>
  <c r="D18" i="18"/>
  <c r="E18" i="18"/>
  <c r="F18" i="18"/>
  <c r="G18" i="18"/>
  <c r="H18" i="18"/>
  <c r="B19" i="18"/>
  <c r="C19" i="18"/>
  <c r="D19" i="18"/>
  <c r="E19" i="18"/>
  <c r="F19" i="18"/>
  <c r="G19" i="18"/>
  <c r="H19" i="18"/>
  <c r="C20" i="18"/>
  <c r="D20" i="18"/>
  <c r="E20" i="18"/>
  <c r="F20" i="18"/>
  <c r="G20" i="18"/>
  <c r="H20" i="18"/>
  <c r="C21" i="18"/>
  <c r="D21" i="18"/>
  <c r="E21" i="18"/>
  <c r="F21" i="18"/>
  <c r="G21" i="18"/>
  <c r="H21" i="18"/>
  <c r="B12" i="18"/>
  <c r="C12" i="18"/>
  <c r="D12" i="18"/>
  <c r="E12" i="18"/>
  <c r="F12" i="18"/>
  <c r="A12" i="18"/>
  <c r="D20" i="7"/>
  <c r="E20" i="7"/>
  <c r="F20" i="7"/>
  <c r="G20" i="7"/>
  <c r="H20" i="7"/>
  <c r="I20" i="7"/>
  <c r="C20" i="7"/>
  <c r="D11" i="11"/>
  <c r="E11" i="11"/>
  <c r="F11" i="11"/>
  <c r="G11" i="11"/>
  <c r="D12" i="11"/>
  <c r="E12" i="11"/>
  <c r="F12" i="11"/>
  <c r="G12" i="11"/>
  <c r="D13" i="11"/>
  <c r="E13" i="11"/>
  <c r="F13" i="11"/>
  <c r="G13" i="11"/>
  <c r="C13" i="11"/>
  <c r="C12" i="11"/>
  <c r="C11" i="11"/>
  <c r="D8" i="11"/>
  <c r="E8" i="11"/>
  <c r="F8" i="11"/>
  <c r="G8" i="11"/>
  <c r="D9" i="11"/>
  <c r="E9" i="11"/>
  <c r="F9" i="11"/>
  <c r="G9" i="11"/>
  <c r="D10" i="11"/>
  <c r="E10" i="11"/>
  <c r="F10" i="11"/>
  <c r="G10" i="11"/>
  <c r="C10" i="11"/>
  <c r="C8" i="11"/>
  <c r="C9" i="11"/>
  <c r="D6" i="11"/>
  <c r="E6" i="11"/>
  <c r="F6" i="11"/>
  <c r="G6" i="11"/>
  <c r="C6" i="11"/>
  <c r="D7" i="11"/>
  <c r="E7" i="11"/>
  <c r="F7" i="11"/>
  <c r="G7" i="11"/>
  <c r="C7" i="11"/>
  <c r="D5" i="11"/>
  <c r="E5" i="11"/>
  <c r="F5" i="11"/>
  <c r="G5" i="11"/>
  <c r="C5" i="11"/>
  <c r="E16" i="13"/>
  <c r="E30" i="13"/>
  <c r="E28" i="13"/>
  <c r="E26" i="13"/>
  <c r="E24" i="13"/>
  <c r="E22" i="13"/>
  <c r="D15" i="12"/>
  <c r="R9" i="12"/>
  <c r="R8" i="12"/>
  <c r="R7" i="12"/>
  <c r="R6" i="12"/>
  <c r="R5" i="12"/>
  <c r="P5" i="12" s="1"/>
  <c r="O6" i="12" s="1"/>
  <c r="P6" i="12" s="1"/>
  <c r="O7" i="12" s="1"/>
  <c r="P7" i="12" l="1"/>
  <c r="O8" i="12" s="1"/>
  <c r="P8" i="12" s="1"/>
  <c r="O9" i="12" s="1"/>
  <c r="P9" i="12" s="1"/>
  <c r="C16" i="1"/>
  <c r="C17" i="12" l="1"/>
  <c r="AA40" i="7" s="1"/>
  <c r="B8" i="13" l="1"/>
  <c r="B10" i="13"/>
  <c r="B12" i="13"/>
  <c r="B14" i="13"/>
  <c r="B6" i="13"/>
  <c r="C28" i="1"/>
  <c r="C27" i="1" l="1"/>
  <c r="E6" i="7" s="1"/>
  <c r="H27" i="1"/>
  <c r="K18" i="1" s="1"/>
  <c r="K19" i="1" s="1"/>
  <c r="J13" i="13"/>
  <c r="J29" i="13" s="1"/>
  <c r="G13" i="13"/>
  <c r="G29" i="13" s="1"/>
  <c r="I13" i="13"/>
  <c r="I29" i="13" s="1"/>
  <c r="K12" i="13"/>
  <c r="K28" i="13" s="1"/>
  <c r="L12" i="13"/>
  <c r="L28" i="13" s="1"/>
  <c r="K13" i="13"/>
  <c r="K29" i="13" s="1"/>
  <c r="J12" i="13"/>
  <c r="J28" i="13" s="1"/>
  <c r="G12" i="13"/>
  <c r="G28" i="13" s="1"/>
  <c r="M12" i="13"/>
  <c r="M28" i="13" s="1"/>
  <c r="H12" i="13"/>
  <c r="H28" i="13" s="1"/>
  <c r="L13" i="13"/>
  <c r="L29" i="13" s="1"/>
  <c r="N12" i="13"/>
  <c r="N28" i="13" s="1"/>
  <c r="I12" i="13"/>
  <c r="I28" i="13" s="1"/>
  <c r="M13" i="13"/>
  <c r="M29" i="13" s="1"/>
  <c r="N13" i="13"/>
  <c r="N29" i="13" s="1"/>
  <c r="H13" i="13"/>
  <c r="H29" i="13" s="1"/>
  <c r="M15" i="13"/>
  <c r="M31" i="13" s="1"/>
  <c r="I15" i="13"/>
  <c r="I31" i="13" s="1"/>
  <c r="G15" i="13"/>
  <c r="G31" i="13" s="1"/>
  <c r="M14" i="13"/>
  <c r="M30" i="13" s="1"/>
  <c r="K14" i="13"/>
  <c r="K30" i="13" s="1"/>
  <c r="I14" i="13"/>
  <c r="I30" i="13" s="1"/>
  <c r="L15" i="13"/>
  <c r="L31" i="13" s="1"/>
  <c r="H15" i="13"/>
  <c r="H31" i="13" s="1"/>
  <c r="J14" i="13"/>
  <c r="J30" i="13" s="1"/>
  <c r="N15" i="13"/>
  <c r="N31" i="13" s="1"/>
  <c r="K15" i="13"/>
  <c r="K31" i="13" s="1"/>
  <c r="J15" i="13"/>
  <c r="J31" i="13" s="1"/>
  <c r="H14" i="13"/>
  <c r="H30" i="13" s="1"/>
  <c r="N14" i="13"/>
  <c r="N30" i="13" s="1"/>
  <c r="L14" i="13"/>
  <c r="L30" i="13" s="1"/>
  <c r="G14" i="13"/>
  <c r="G30" i="13" s="1"/>
  <c r="J9" i="13"/>
  <c r="J25" i="13" s="1"/>
  <c r="N8" i="13"/>
  <c r="N24" i="13" s="1"/>
  <c r="L8" i="13"/>
  <c r="L24" i="13" s="1"/>
  <c r="J8" i="13"/>
  <c r="J24" i="13" s="1"/>
  <c r="M9" i="13"/>
  <c r="M25" i="13" s="1"/>
  <c r="G8" i="13"/>
  <c r="G24" i="13" s="1"/>
  <c r="K9" i="13"/>
  <c r="K25" i="13" s="1"/>
  <c r="M8" i="13"/>
  <c r="M24" i="13" s="1"/>
  <c r="H8" i="13"/>
  <c r="H24" i="13" s="1"/>
  <c r="L9" i="13"/>
  <c r="L25" i="13" s="1"/>
  <c r="G9" i="13"/>
  <c r="G25" i="13" s="1"/>
  <c r="K8" i="13"/>
  <c r="K24" i="13" s="1"/>
  <c r="I8" i="13"/>
  <c r="I24" i="13" s="1"/>
  <c r="H9" i="13"/>
  <c r="H25" i="13" s="1"/>
  <c r="I9" i="13"/>
  <c r="I25" i="13" s="1"/>
  <c r="N9" i="13"/>
  <c r="N25" i="13" s="1"/>
  <c r="K10" i="13"/>
  <c r="K26" i="13" s="1"/>
  <c r="I11" i="13"/>
  <c r="I27" i="13" s="1"/>
  <c r="G11" i="13"/>
  <c r="G27" i="13" s="1"/>
  <c r="J11" i="13"/>
  <c r="J27" i="13" s="1"/>
  <c r="G10" i="13"/>
  <c r="G26" i="13" s="1"/>
  <c r="H10" i="13"/>
  <c r="H26" i="13" s="1"/>
  <c r="L11" i="13"/>
  <c r="L27" i="13" s="1"/>
  <c r="I10" i="13"/>
  <c r="I26" i="13" s="1"/>
  <c r="J10" i="13"/>
  <c r="J26" i="13" s="1"/>
  <c r="K11" i="13"/>
  <c r="K27" i="13" s="1"/>
  <c r="L10" i="13"/>
  <c r="L26" i="13" s="1"/>
  <c r="H11" i="13"/>
  <c r="H27" i="13" s="1"/>
  <c r="N10" i="13"/>
  <c r="N26" i="13" s="1"/>
  <c r="M10" i="13"/>
  <c r="M26" i="13" s="1"/>
  <c r="M11" i="13"/>
  <c r="M27" i="13" s="1"/>
  <c r="N11" i="13"/>
  <c r="N27" i="13" s="1"/>
  <c r="H7" i="13"/>
  <c r="H23" i="13" s="1"/>
  <c r="M6" i="13"/>
  <c r="M22" i="13" s="1"/>
  <c r="N6" i="13"/>
  <c r="N22" i="13" s="1"/>
  <c r="I7" i="13"/>
  <c r="I23" i="13" s="1"/>
  <c r="L7" i="13"/>
  <c r="L23" i="13" s="1"/>
  <c r="M7" i="13"/>
  <c r="M23" i="13" s="1"/>
  <c r="G7" i="13"/>
  <c r="G23" i="13" s="1"/>
  <c r="N7" i="13"/>
  <c r="N23" i="13" s="1"/>
  <c r="J6" i="13"/>
  <c r="J22" i="13" s="1"/>
  <c r="J7" i="13"/>
  <c r="J23" i="13" s="1"/>
  <c r="H6" i="13"/>
  <c r="H22" i="13" s="1"/>
  <c r="K7" i="13"/>
  <c r="K23" i="13" s="1"/>
  <c r="K6" i="13"/>
  <c r="K22" i="13" s="1"/>
  <c r="L6" i="13"/>
  <c r="L22" i="13" s="1"/>
  <c r="G6" i="13"/>
  <c r="G22" i="13" s="1"/>
  <c r="I6" i="13"/>
  <c r="I22" i="13" s="1"/>
  <c r="D27" i="1"/>
  <c r="G27" i="1"/>
  <c r="F27" i="1"/>
  <c r="E27" i="1"/>
  <c r="J13" i="7" l="1"/>
  <c r="K22" i="1"/>
  <c r="J19" i="7" s="1"/>
  <c r="J22" i="7" s="1"/>
  <c r="H38" i="13"/>
  <c r="N38" i="13"/>
  <c r="G38" i="13"/>
  <c r="M38" i="13"/>
  <c r="I38" i="13"/>
  <c r="K38" i="13"/>
  <c r="K37" i="13"/>
  <c r="H37" i="13"/>
  <c r="I37" i="13"/>
  <c r="G37" i="13"/>
  <c r="N37" i="13"/>
  <c r="J38" i="13"/>
  <c r="J37" i="13"/>
  <c r="M37" i="13"/>
  <c r="L38" i="13"/>
  <c r="L37" i="13"/>
  <c r="F6" i="7"/>
  <c r="I6" i="7"/>
  <c r="G6" i="7"/>
  <c r="H6" i="7"/>
  <c r="D16" i="1"/>
  <c r="E16" i="1"/>
  <c r="F16" i="1"/>
  <c r="G16" i="1"/>
  <c r="I18" i="12" l="1"/>
  <c r="L18" i="12"/>
  <c r="J19" i="12"/>
  <c r="H19" i="12"/>
  <c r="K18" i="12"/>
  <c r="I19" i="12"/>
  <c r="L19" i="12"/>
  <c r="K19" i="12"/>
  <c r="F19" i="12"/>
  <c r="J18" i="12"/>
  <c r="M19" i="12"/>
  <c r="G19" i="12"/>
  <c r="M39" i="13"/>
  <c r="N39" i="13"/>
  <c r="M18" i="12"/>
  <c r="G39" i="13"/>
  <c r="F18" i="12"/>
  <c r="H39" i="13"/>
  <c r="G18" i="12"/>
  <c r="I39" i="13"/>
  <c r="H18" i="12"/>
  <c r="K39" i="13"/>
  <c r="L39" i="13"/>
  <c r="J39" i="13"/>
  <c r="E8" i="7"/>
  <c r="E9" i="7" s="1"/>
  <c r="O40" i="7" s="1"/>
  <c r="I8" i="7"/>
  <c r="I9" i="7" s="1"/>
  <c r="S40" i="7" s="1"/>
  <c r="F8" i="7"/>
  <c r="F9" i="7" s="1"/>
  <c r="P40" i="7" s="1"/>
  <c r="H8" i="7"/>
  <c r="H9" i="7" s="1"/>
  <c r="R40" i="7" s="1"/>
  <c r="G8" i="7"/>
  <c r="G9" i="7" s="1"/>
  <c r="Q40" i="7" s="1"/>
  <c r="J23" i="12" l="1"/>
  <c r="D14" i="7" s="1"/>
  <c r="J24" i="12"/>
  <c r="D15" i="7" s="1"/>
  <c r="AE40" i="7" s="1"/>
  <c r="F24" i="12"/>
  <c r="C15" i="7" s="1"/>
  <c r="AD40" i="7" s="1"/>
  <c r="F20" i="12"/>
  <c r="M20" i="12"/>
  <c r="G20" i="12"/>
  <c r="L20" i="12"/>
  <c r="I20" i="12"/>
  <c r="K20" i="12"/>
  <c r="J20" i="12"/>
  <c r="H20" i="12"/>
  <c r="F23" i="12"/>
  <c r="D5" i="1"/>
  <c r="E5" i="1"/>
  <c r="F5" i="1"/>
  <c r="G5" i="1"/>
  <c r="C5" i="1"/>
  <c r="J25" i="12" l="1"/>
  <c r="F25" i="12"/>
  <c r="D17" i="7"/>
  <c r="AC40" i="7"/>
  <c r="C14" i="7"/>
  <c r="F5" i="7"/>
  <c r="F7" i="7" s="1"/>
  <c r="H5" i="7"/>
  <c r="H7" i="7" s="1"/>
  <c r="E5" i="7"/>
  <c r="I5" i="7"/>
  <c r="I7" i="7" s="1"/>
  <c r="G5" i="7"/>
  <c r="G7" i="7" s="1"/>
  <c r="D19" i="7" l="1"/>
  <c r="AG40" i="7"/>
  <c r="C17" i="7"/>
  <c r="AB40" i="7"/>
  <c r="G10" i="7"/>
  <c r="L40" i="7"/>
  <c r="I10" i="7"/>
  <c r="X40" i="7" s="1"/>
  <c r="N40" i="7"/>
  <c r="H10" i="7"/>
  <c r="M40" i="7"/>
  <c r="F10" i="7"/>
  <c r="K40" i="7"/>
  <c r="E7" i="7"/>
  <c r="D40" i="7" l="1"/>
  <c r="D22" i="7"/>
  <c r="C19" i="7"/>
  <c r="C22" i="7" s="1"/>
  <c r="AF40" i="7"/>
  <c r="I13" i="7"/>
  <c r="I19" i="7" s="1"/>
  <c r="G13" i="7"/>
  <c r="G19" i="7" s="1"/>
  <c r="V40" i="7"/>
  <c r="F13" i="7"/>
  <c r="F19" i="7" s="1"/>
  <c r="U40" i="7"/>
  <c r="H13" i="7"/>
  <c r="H19" i="7" s="1"/>
  <c r="W40" i="7"/>
  <c r="E10" i="7"/>
  <c r="J40" i="7"/>
  <c r="G40" i="7" l="1"/>
  <c r="G22" i="7"/>
  <c r="H40" i="7"/>
  <c r="H22" i="7"/>
  <c r="I40" i="7"/>
  <c r="I22" i="7"/>
  <c r="F40" i="7"/>
  <c r="F22" i="7"/>
  <c r="C40" i="7"/>
  <c r="E13" i="7"/>
  <c r="E19" i="7" s="1"/>
  <c r="T40" i="7"/>
  <c r="E40" i="7" l="1"/>
  <c r="E22" i="7"/>
  <c r="C23" i="7" l="1"/>
  <c r="C24" i="7" s="1"/>
  <c r="Z40" i="7" s="1"/>
  <c r="Y40" i="7" l="1"/>
</calcChain>
</file>

<file path=xl/sharedStrings.xml><?xml version="1.0" encoding="utf-8"?>
<sst xmlns="http://schemas.openxmlformats.org/spreadsheetml/2006/main" count="328" uniqueCount="120">
  <si>
    <t>Minimum</t>
  </si>
  <si>
    <t>Maximum</t>
  </si>
  <si>
    <t>PRICE ($)</t>
  </si>
  <si>
    <t>Uniform Distribution</t>
  </si>
  <si>
    <t>Standard Deviation</t>
  </si>
  <si>
    <t>Most Likely/Mean</t>
  </si>
  <si>
    <t>COST ($)</t>
  </si>
  <si>
    <t>Triangular Distribution</t>
  </si>
  <si>
    <t>Truncated Normal Distribution</t>
  </si>
  <si>
    <t>Average Selling Price ($/Unit)</t>
  </si>
  <si>
    <t>COGS ($/Unit)</t>
  </si>
  <si>
    <t>Min</t>
  </si>
  <si>
    <t>Max</t>
  </si>
  <si>
    <t>Demand (MUnits)</t>
  </si>
  <si>
    <t>QUANTITY (MUnits)</t>
  </si>
  <si>
    <t>Most Likely/Mode</t>
  </si>
  <si>
    <t>Other Income</t>
  </si>
  <si>
    <t>Other Expenses</t>
  </si>
  <si>
    <t>Operating Income</t>
  </si>
  <si>
    <t>Cost of Goods Sold ($/Unit)</t>
  </si>
  <si>
    <t>Project-Level Proft &amp; Loss</t>
  </si>
  <si>
    <t>Revenue (M$)</t>
  </si>
  <si>
    <t>Gross Profit (M$)</t>
  </si>
  <si>
    <t>Demand (Munits)</t>
  </si>
  <si>
    <t>COGS (M$)</t>
  </si>
  <si>
    <t>Trials</t>
  </si>
  <si>
    <t>Lower Percentile</t>
  </si>
  <si>
    <t>Upper Percentile</t>
  </si>
  <si>
    <t>Revenue - Lower Percentile (M$)</t>
  </si>
  <si>
    <t>Revenue - Upper Percentile (M$)</t>
  </si>
  <si>
    <t>Revenue - Median (M$)</t>
  </si>
  <si>
    <t>COGS - Lower Percentile (M$)</t>
  </si>
  <si>
    <t>COGS - Median (M$)</t>
  </si>
  <si>
    <t>COGS - Upper Percentile (M$)</t>
  </si>
  <si>
    <t>Gross Profit - Lower Percentile (M$)</t>
  </si>
  <si>
    <t>Gross Profit - Median (M$)</t>
  </si>
  <si>
    <t>Gross Profit - Upper Percentile (M$)</t>
  </si>
  <si>
    <t>Aggregate Project-Level Proft &amp; Loss</t>
  </si>
  <si>
    <t>ID</t>
  </si>
  <si>
    <t xml:space="preserve">Name </t>
  </si>
  <si>
    <t xml:space="preserve">Probability </t>
  </si>
  <si>
    <t>Investment</t>
  </si>
  <si>
    <t>Q1</t>
  </si>
  <si>
    <t>Q2</t>
  </si>
  <si>
    <t>Q3</t>
  </si>
  <si>
    <t>Q4</t>
  </si>
  <si>
    <t xml:space="preserve">Lower Interval </t>
  </si>
  <si>
    <t>Higher Interval</t>
  </si>
  <si>
    <t>Prob</t>
  </si>
  <si>
    <t>Accelerated</t>
  </si>
  <si>
    <t>Inc HR Exp</t>
  </si>
  <si>
    <t>Dev Cost</t>
  </si>
  <si>
    <t>Expanded</t>
  </si>
  <si>
    <t xml:space="preserve">Baseline </t>
  </si>
  <si>
    <t>Contracted</t>
  </si>
  <si>
    <t>Deferred</t>
  </si>
  <si>
    <t xml:space="preserve">Proabilty Validation </t>
  </si>
  <si>
    <t>Ran Gen:</t>
  </si>
  <si>
    <t>Total</t>
  </si>
  <si>
    <t>Upper %'le</t>
  </si>
  <si>
    <t>Mean</t>
  </si>
  <si>
    <t xml:space="preserve">Median </t>
  </si>
  <si>
    <t>Lower %'le</t>
  </si>
  <si>
    <t>5,000 Trials</t>
  </si>
  <si>
    <t xml:space="preserve">Scenarios </t>
  </si>
  <si>
    <t xml:space="preserve">Total </t>
  </si>
  <si>
    <t>Scenarios (M$)</t>
  </si>
  <si>
    <t>Cash Flow</t>
  </si>
  <si>
    <t>Cash Flow (MS)</t>
  </si>
  <si>
    <t>HR Expense (M$)</t>
  </si>
  <si>
    <t>Dev Cost (M$)</t>
  </si>
  <si>
    <t>SCENARIO MASK</t>
  </si>
  <si>
    <t>Control</t>
  </si>
  <si>
    <t>Total Cost (M$)</t>
  </si>
  <si>
    <t>Total OPEX</t>
  </si>
  <si>
    <t>PRODUCT OF MASK AND SCENARIO DEFINITIONS</t>
  </si>
  <si>
    <t>Time Period</t>
  </si>
  <si>
    <t>RFDR (%)</t>
  </si>
  <si>
    <t>RADR (%)</t>
  </si>
  <si>
    <t>Inc HR Expense (M$)</t>
  </si>
  <si>
    <t>Development Cost (M$)</t>
  </si>
  <si>
    <t>NRE (M$)'</t>
  </si>
  <si>
    <t>OPEX Investment (M$)</t>
  </si>
  <si>
    <t>Cash Flow (M$)</t>
  </si>
  <si>
    <t>NPV (M$)</t>
  </si>
  <si>
    <t>NPV</t>
  </si>
  <si>
    <t>Median</t>
  </si>
  <si>
    <t>Growth (%)</t>
  </si>
  <si>
    <t>NPV + C.V. (M$)</t>
  </si>
  <si>
    <t>NPV + C.V.</t>
  </si>
  <si>
    <t>20th %'le</t>
  </si>
  <si>
    <t>Measure</t>
  </si>
  <si>
    <t>Year</t>
  </si>
  <si>
    <t>Lower</t>
  </si>
  <si>
    <t>Upper</t>
  </si>
  <si>
    <t>Terminal Price ($)</t>
  </si>
  <si>
    <t>Terminal COGS ($)</t>
  </si>
  <si>
    <t>Terminal GP ($)</t>
  </si>
  <si>
    <t>Terminal Demand (Munits)</t>
  </si>
  <si>
    <t>Terminal CF (M$)</t>
  </si>
  <si>
    <t>Growth Rate (%)</t>
  </si>
  <si>
    <t>C.V. Perpeptuity (M$)</t>
  </si>
  <si>
    <t>Continuing Value Growing Perpeptuity</t>
  </si>
  <si>
    <t>Scenario</t>
  </si>
  <si>
    <t>Final Histogram</t>
  </si>
  <si>
    <t>Final Desc Statistics</t>
  </si>
  <si>
    <t>Sim 2031 for CV</t>
  </si>
  <si>
    <t>Final Sim Data Table</t>
  </si>
  <si>
    <t>Findings Table</t>
  </si>
  <si>
    <t>Not a lot of spread, since constant C.V. dominates valuation</t>
  </si>
  <si>
    <t>Discounted Cash Flow (2024)</t>
  </si>
  <si>
    <t>C.V. (PERP)</t>
  </si>
  <si>
    <t>CV OI CF</t>
  </si>
  <si>
    <t>2031 C.V.</t>
  </si>
  <si>
    <t>10th %'le</t>
  </si>
  <si>
    <t>80th %'le</t>
  </si>
  <si>
    <t>NPV + CV</t>
  </si>
  <si>
    <t>min</t>
  </si>
  <si>
    <t>max</t>
  </si>
  <si>
    <t>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</si>
</sst>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"/>
    <numFmt numFmtId="165" formatCode="#,##0.000_);\(#,##0.000\)"/>
    <numFmt numFmtId="166" formatCode="0.000"/>
    <numFmt numFmtId="167" formatCode="0.000;\-0.000;&quot;&quot;;@"/>
    <numFmt numFmtId="168" formatCode="0.0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FF"/>
      <name val="Calibri"/>
      <family val="2"/>
    </font>
    <font>
      <b/>
      <sz val="12"/>
      <color theme="0"/>
      <name val="Calibri"/>
      <family val="2"/>
      <scheme val="minor"/>
    </font>
    <font>
      <sz val="12"/>
      <color rgb="FFFFC000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gray0625"/>
    </fill>
    <fill>
      <patternFill patternType="solid">
        <fgColor rgb="FFD9D9D9"/>
        <bgColor rgb="FF000000"/>
      </patternFill>
    </fill>
    <fill>
      <patternFill patternType="solid">
        <fgColor rgb="FF51B948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65"/>
        <bgColor theme="0"/>
      </patternFill>
    </fill>
    <fill>
      <patternFill patternType="gray0625">
        <fgColor theme="1"/>
      </patternFill>
    </fill>
    <fill>
      <patternFill patternType="solid">
        <fgColor rgb="FFFFC0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51B948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4" fillId="0" borderId="0"/>
  </cellStyleXfs>
  <cellXfs count="229">
    <xf numFmtId="0" fontId="0" fillId="0" borderId="0" xfId="0"/>
    <xf numFmtId="0" fontId="4" fillId="11" borderId="5" xfId="1" applyFill="1" applyBorder="1" applyAlignment="1">
      <alignment horizontal="center" vertical="center"/>
    </xf>
    <xf numFmtId="0" fontId="4" fillId="0" borderId="0" xfId="1" applyAlignment="1">
      <alignment horizontal="center" vertical="center"/>
    </xf>
    <xf numFmtId="0" fontId="4" fillId="11" borderId="1" xfId="1" applyFill="1" applyBorder="1" applyAlignment="1">
      <alignment horizontal="center" vertical="center"/>
    </xf>
    <xf numFmtId="0" fontId="4" fillId="0" borderId="1" xfId="1" applyBorder="1" applyAlignment="1" applyProtection="1">
      <alignment horizontal="center" vertical="center"/>
      <protection locked="0"/>
    </xf>
    <xf numFmtId="0" fontId="4" fillId="12" borderId="1" xfId="1" applyFill="1" applyBorder="1" applyAlignment="1">
      <alignment horizontal="center" vertical="center"/>
    </xf>
    <xf numFmtId="2" fontId="4" fillId="12" borderId="1" xfId="1" applyNumberFormat="1" applyFill="1" applyBorder="1" applyAlignment="1">
      <alignment horizontal="center" vertical="center"/>
    </xf>
    <xf numFmtId="0" fontId="4" fillId="11" borderId="18" xfId="1" applyFill="1" applyBorder="1" applyAlignment="1">
      <alignment horizontal="center" vertical="center"/>
    </xf>
    <xf numFmtId="0" fontId="4" fillId="11" borderId="19" xfId="1" applyFill="1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2" fontId="4" fillId="0" borderId="0" xfId="1" applyNumberFormat="1" applyAlignment="1">
      <alignment horizontal="center" vertical="center"/>
    </xf>
    <xf numFmtId="0" fontId="4" fillId="11" borderId="20" xfId="1" applyFill="1" applyBorder="1" applyAlignment="1">
      <alignment horizontal="center" vertical="center"/>
    </xf>
    <xf numFmtId="0" fontId="4" fillId="12" borderId="21" xfId="1" applyFill="1" applyBorder="1" applyAlignment="1">
      <alignment horizontal="center" vertical="center"/>
    </xf>
    <xf numFmtId="0" fontId="4" fillId="13" borderId="0" xfId="1" applyFill="1" applyAlignment="1">
      <alignment horizontal="center" vertical="center"/>
    </xf>
    <xf numFmtId="0" fontId="4" fillId="11" borderId="3" xfId="1" applyFill="1" applyBorder="1" applyAlignment="1">
      <alignment horizontal="center" vertical="center"/>
    </xf>
    <xf numFmtId="0" fontId="4" fillId="14" borderId="3" xfId="1" applyFill="1" applyBorder="1" applyAlignment="1">
      <alignment horizontal="center" vertical="center"/>
    </xf>
    <xf numFmtId="0" fontId="4" fillId="11" borderId="6" xfId="1" applyFill="1" applyBorder="1" applyAlignment="1">
      <alignment horizontal="center" vertical="center"/>
    </xf>
    <xf numFmtId="0" fontId="4" fillId="14" borderId="6" xfId="1" applyFill="1" applyBorder="1" applyAlignment="1">
      <alignment horizontal="center" vertical="center"/>
    </xf>
    <xf numFmtId="0" fontId="4" fillId="11" borderId="10" xfId="1" applyFill="1" applyBorder="1" applyAlignment="1">
      <alignment horizontal="center" vertical="center"/>
    </xf>
    <xf numFmtId="0" fontId="4" fillId="14" borderId="16" xfId="1" applyFill="1" applyBorder="1" applyAlignment="1">
      <alignment horizontal="center" vertical="center"/>
    </xf>
    <xf numFmtId="0" fontId="4" fillId="11" borderId="16" xfId="1" applyFill="1" applyBorder="1" applyAlignment="1">
      <alignment horizontal="center" vertical="center"/>
    </xf>
    <xf numFmtId="0" fontId="4" fillId="11" borderId="17" xfId="1" applyFill="1" applyBorder="1" applyAlignment="1">
      <alignment horizontal="center" vertical="center"/>
    </xf>
    <xf numFmtId="3" fontId="5" fillId="0" borderId="1" xfId="1" applyNumberFormat="1" applyFont="1" applyBorder="1" applyAlignment="1">
      <alignment horizontal="center" vertical="center"/>
    </xf>
    <xf numFmtId="0" fontId="4" fillId="0" borderId="0" xfId="1" applyAlignment="1">
      <alignment horizontal="center"/>
    </xf>
    <xf numFmtId="0" fontId="4" fillId="0" borderId="1" xfId="1" applyBorder="1" applyAlignment="1">
      <alignment horizontal="center" vertical="center"/>
    </xf>
    <xf numFmtId="2" fontId="4" fillId="0" borderId="0" xfId="1" applyNumberFormat="1" applyAlignment="1">
      <alignment horizontal="center"/>
    </xf>
    <xf numFmtId="0" fontId="4" fillId="0" borderId="10" xfId="1" applyBorder="1" applyAlignment="1">
      <alignment horizontal="center" vertical="center"/>
    </xf>
    <xf numFmtId="0" fontId="4" fillId="0" borderId="18" xfId="1" applyBorder="1" applyAlignment="1">
      <alignment horizontal="center" vertical="center"/>
    </xf>
    <xf numFmtId="0" fontId="4" fillId="0" borderId="19" xfId="1" applyBorder="1" applyAlignment="1">
      <alignment horizontal="center" vertical="center"/>
    </xf>
    <xf numFmtId="0" fontId="4" fillId="11" borderId="1" xfId="1" applyFill="1" applyBorder="1" applyAlignment="1">
      <alignment horizontal="center"/>
    </xf>
    <xf numFmtId="0" fontId="4" fillId="0" borderId="1" xfId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39" fontId="4" fillId="4" borderId="3" xfId="0" applyNumberFormat="1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left"/>
    </xf>
    <xf numFmtId="39" fontId="4" fillId="0" borderId="7" xfId="0" applyNumberFormat="1" applyFont="1" applyBorder="1" applyAlignment="1" applyProtection="1">
      <alignment horizontal="center"/>
      <protection locked="0"/>
    </xf>
    <xf numFmtId="39" fontId="4" fillId="0" borderId="3" xfId="0" applyNumberFormat="1" applyFont="1" applyBorder="1" applyAlignment="1" applyProtection="1">
      <alignment horizontal="center"/>
      <protection locked="0"/>
    </xf>
    <xf numFmtId="0" fontId="4" fillId="3" borderId="6" xfId="0" applyFont="1" applyFill="1" applyBorder="1" applyAlignment="1">
      <alignment horizontal="left"/>
    </xf>
    <xf numFmtId="39" fontId="5" fillId="5" borderId="3" xfId="0" applyNumberFormat="1" applyFont="1" applyFill="1" applyBorder="1" applyAlignment="1" applyProtection="1">
      <alignment horizontal="center"/>
      <protection locked="0"/>
    </xf>
    <xf numFmtId="39" fontId="5" fillId="5" borderId="10" xfId="0" applyNumberFormat="1" applyFont="1" applyFill="1" applyBorder="1" applyAlignment="1" applyProtection="1">
      <alignment horizontal="center"/>
      <protection locked="0"/>
    </xf>
    <xf numFmtId="0" fontId="4" fillId="3" borderId="10" xfId="0" applyFont="1" applyFill="1" applyBorder="1" applyAlignment="1">
      <alignment horizontal="left"/>
    </xf>
    <xf numFmtId="39" fontId="4" fillId="0" borderId="14" xfId="0" applyNumberFormat="1" applyFont="1" applyBorder="1" applyAlignment="1" applyProtection="1">
      <alignment horizontal="center"/>
      <protection locked="0"/>
    </xf>
    <xf numFmtId="39" fontId="4" fillId="0" borderId="10" xfId="0" applyNumberFormat="1" applyFont="1" applyBorder="1" applyAlignment="1" applyProtection="1">
      <alignment horizontal="center"/>
      <protection locked="0"/>
    </xf>
    <xf numFmtId="0" fontId="4" fillId="0" borderId="0" xfId="0" applyFont="1"/>
    <xf numFmtId="39" fontId="4" fillId="0" borderId="1" xfId="0" applyNumberFormat="1" applyFont="1" applyBorder="1" applyAlignment="1" applyProtection="1">
      <alignment horizontal="center"/>
      <protection locked="0"/>
    </xf>
    <xf numFmtId="165" fontId="4" fillId="4" borderId="3" xfId="0" applyNumberFormat="1" applyFont="1" applyFill="1" applyBorder="1" applyAlignment="1">
      <alignment horizontal="center"/>
    </xf>
    <xf numFmtId="39" fontId="8" fillId="2" borderId="2" xfId="0" applyNumberFormat="1" applyFont="1" applyFill="1" applyBorder="1" applyAlignment="1">
      <alignment horizontal="center"/>
    </xf>
    <xf numFmtId="165" fontId="4" fillId="0" borderId="7" xfId="0" applyNumberFormat="1" applyFont="1" applyBorder="1" applyAlignment="1" applyProtection="1">
      <alignment horizontal="center"/>
      <protection locked="0"/>
    </xf>
    <xf numFmtId="165" fontId="4" fillId="0" borderId="3" xfId="0" applyNumberFormat="1" applyFont="1" applyBorder="1" applyAlignment="1" applyProtection="1">
      <alignment horizontal="center"/>
      <protection locked="0"/>
    </xf>
    <xf numFmtId="165" fontId="4" fillId="0" borderId="1" xfId="0" applyNumberFormat="1" applyFont="1" applyBorder="1" applyAlignment="1" applyProtection="1">
      <alignment horizontal="center"/>
      <protection locked="0"/>
    </xf>
    <xf numFmtId="165" fontId="5" fillId="5" borderId="10" xfId="0" applyNumberFormat="1" applyFont="1" applyFill="1" applyBorder="1" applyAlignment="1" applyProtection="1">
      <alignment horizontal="center"/>
      <protection locked="0"/>
    </xf>
    <xf numFmtId="165" fontId="4" fillId="0" borderId="14" xfId="0" applyNumberFormat="1" applyFont="1" applyBorder="1" applyAlignment="1" applyProtection="1">
      <alignment horizontal="center"/>
      <protection locked="0"/>
    </xf>
    <xf numFmtId="165" fontId="4" fillId="0" borderId="10" xfId="0" applyNumberFormat="1" applyFont="1" applyBorder="1" applyAlignment="1" applyProtection="1">
      <alignment horizontal="center"/>
      <protection locked="0"/>
    </xf>
    <xf numFmtId="39" fontId="4" fillId="0" borderId="0" xfId="0" applyNumberFormat="1" applyFont="1" applyAlignment="1" applyProtection="1">
      <alignment horizontal="center"/>
      <protection locked="0"/>
    </xf>
    <xf numFmtId="1" fontId="4" fillId="0" borderId="0" xfId="0" applyNumberFormat="1" applyFont="1"/>
    <xf numFmtId="1" fontId="9" fillId="6" borderId="2" xfId="0" applyNumberFormat="1" applyFont="1" applyFill="1" applyBorder="1" applyAlignment="1">
      <alignment horizontal="center" vertic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" fontId="10" fillId="6" borderId="9" xfId="0" applyNumberFormat="1" applyFont="1" applyFill="1" applyBorder="1" applyAlignment="1">
      <alignment horizontal="left" vertical="center" wrapText="1"/>
    </xf>
    <xf numFmtId="0" fontId="4" fillId="3" borderId="9" xfId="0" applyFont="1" applyFill="1" applyBorder="1"/>
    <xf numFmtId="0" fontId="4" fillId="3" borderId="15" xfId="0" applyFont="1" applyFill="1" applyBorder="1"/>
    <xf numFmtId="0" fontId="4" fillId="0" borderId="18" xfId="0" applyFont="1" applyBorder="1"/>
    <xf numFmtId="0" fontId="4" fillId="0" borderId="18" xfId="0" applyFont="1" applyBorder="1" applyAlignment="1">
      <alignment horizontal="center"/>
    </xf>
    <xf numFmtId="0" fontId="4" fillId="0" borderId="10" xfId="0" applyFont="1" applyBorder="1"/>
    <xf numFmtId="0" fontId="4" fillId="0" borderId="10" xfId="0" applyFont="1" applyBorder="1" applyAlignment="1">
      <alignment horizontal="center"/>
    </xf>
    <xf numFmtId="1" fontId="10" fillId="0" borderId="0" xfId="0" applyNumberFormat="1" applyFont="1" applyAlignment="1">
      <alignment horizontal="left" vertical="center" wrapText="1"/>
    </xf>
    <xf numFmtId="39" fontId="10" fillId="0" borderId="0" xfId="0" applyNumberFormat="1" applyFont="1" applyAlignment="1">
      <alignment horizontal="left" indent="1"/>
    </xf>
    <xf numFmtId="0" fontId="4" fillId="0" borderId="0" xfId="0" applyFont="1" applyAlignment="1">
      <alignment horizontal="center"/>
    </xf>
    <xf numFmtId="1" fontId="9" fillId="6" borderId="8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" fontId="11" fillId="6" borderId="3" xfId="0" applyNumberFormat="1" applyFont="1" applyFill="1" applyBorder="1" applyAlignment="1">
      <alignment horizontal="left"/>
    </xf>
    <xf numFmtId="1" fontId="10" fillId="6" borderId="6" xfId="0" applyNumberFormat="1" applyFont="1" applyFill="1" applyBorder="1" applyAlignment="1">
      <alignment horizontal="left"/>
    </xf>
    <xf numFmtId="1" fontId="10" fillId="6" borderId="10" xfId="0" applyNumberFormat="1" applyFont="1" applyFill="1" applyBorder="1" applyAlignment="1">
      <alignment horizontal="left"/>
    </xf>
    <xf numFmtId="1" fontId="10" fillId="0" borderId="0" xfId="0" applyNumberFormat="1" applyFont="1" applyAlignment="1">
      <alignment horizontal="left"/>
    </xf>
    <xf numFmtId="165" fontId="9" fillId="0" borderId="0" xfId="0" applyNumberFormat="1" applyFont="1" applyAlignment="1">
      <alignment horizontal="left" indent="1"/>
    </xf>
    <xf numFmtId="1" fontId="10" fillId="0" borderId="0" xfId="0" applyNumberFormat="1" applyFont="1" applyAlignment="1">
      <alignment horizontal="center" vertical="center" wrapText="1"/>
    </xf>
    <xf numFmtId="39" fontId="11" fillId="10" borderId="3" xfId="0" applyNumberFormat="1" applyFont="1" applyFill="1" applyBorder="1" applyAlignment="1">
      <alignment horizontal="center"/>
    </xf>
    <xf numFmtId="164" fontId="4" fillId="0" borderId="0" xfId="0" applyNumberFormat="1" applyFont="1"/>
    <xf numFmtId="39" fontId="10" fillId="5" borderId="8" xfId="0" applyNumberFormat="1" applyFont="1" applyFill="1" applyBorder="1" applyAlignment="1">
      <alignment horizontal="left" indent="2"/>
    </xf>
    <xf numFmtId="39" fontId="10" fillId="8" borderId="8" xfId="0" applyNumberFormat="1" applyFont="1" applyFill="1" applyBorder="1" applyAlignment="1">
      <alignment horizontal="left" indent="2"/>
    </xf>
    <xf numFmtId="39" fontId="10" fillId="8" borderId="3" xfId="0" applyNumberFormat="1" applyFont="1" applyFill="1" applyBorder="1" applyAlignment="1">
      <alignment horizontal="left" indent="2"/>
    </xf>
    <xf numFmtId="0" fontId="10" fillId="5" borderId="9" xfId="0" applyFont="1" applyFill="1" applyBorder="1" applyAlignment="1">
      <alignment horizontal="left" indent="2"/>
    </xf>
    <xf numFmtId="0" fontId="10" fillId="8" borderId="9" xfId="0" applyFont="1" applyFill="1" applyBorder="1" applyAlignment="1">
      <alignment horizontal="left" indent="2"/>
    </xf>
    <xf numFmtId="1" fontId="9" fillId="6" borderId="1" xfId="0" applyNumberFormat="1" applyFont="1" applyFill="1" applyBorder="1" applyAlignment="1">
      <alignment horizontal="left" indent="1"/>
    </xf>
    <xf numFmtId="165" fontId="9" fillId="5" borderId="2" xfId="0" applyNumberFormat="1" applyFont="1" applyFill="1" applyBorder="1" applyAlignment="1">
      <alignment horizontal="left" indent="2"/>
    </xf>
    <xf numFmtId="165" fontId="9" fillId="9" borderId="2" xfId="0" applyNumberFormat="1" applyFont="1" applyFill="1" applyBorder="1" applyAlignment="1">
      <alignment horizontal="left" indent="2"/>
    </xf>
    <xf numFmtId="165" fontId="9" fillId="9" borderId="1" xfId="0" applyNumberFormat="1" applyFont="1" applyFill="1" applyBorder="1" applyAlignment="1">
      <alignment horizontal="left" indent="2"/>
    </xf>
    <xf numFmtId="1" fontId="10" fillId="6" borderId="11" xfId="0" applyNumberFormat="1" applyFont="1" applyFill="1" applyBorder="1"/>
    <xf numFmtId="39" fontId="10" fillId="5" borderId="11" xfId="0" applyNumberFormat="1" applyFont="1" applyFill="1" applyBorder="1" applyAlignment="1">
      <alignment horizontal="left" indent="2"/>
    </xf>
    <xf numFmtId="39" fontId="10" fillId="8" borderId="11" xfId="0" applyNumberFormat="1" applyFont="1" applyFill="1" applyBorder="1" applyAlignment="1">
      <alignment horizontal="left" indent="2"/>
    </xf>
    <xf numFmtId="1" fontId="9" fillId="6" borderId="2" xfId="0" applyNumberFormat="1" applyFont="1" applyFill="1" applyBorder="1" applyAlignment="1">
      <alignment horizontal="left" indent="1"/>
    </xf>
    <xf numFmtId="165" fontId="9" fillId="5" borderId="11" xfId="0" applyNumberFormat="1" applyFont="1" applyFill="1" applyBorder="1" applyAlignment="1">
      <alignment horizontal="left" indent="2"/>
    </xf>
    <xf numFmtId="165" fontId="9" fillId="9" borderId="11" xfId="0" applyNumberFormat="1" applyFont="1" applyFill="1" applyBorder="1" applyAlignment="1">
      <alignment horizontal="left" indent="2"/>
    </xf>
    <xf numFmtId="165" fontId="9" fillId="9" borderId="10" xfId="0" applyNumberFormat="1" applyFont="1" applyFill="1" applyBorder="1" applyAlignment="1">
      <alignment horizontal="left" indent="2"/>
    </xf>
    <xf numFmtId="1" fontId="10" fillId="6" borderId="9" xfId="0" applyNumberFormat="1" applyFont="1" applyFill="1" applyBorder="1" applyAlignment="1">
      <alignment horizontal="left"/>
    </xf>
    <xf numFmtId="165" fontId="10" fillId="5" borderId="9" xfId="0" applyNumberFormat="1" applyFont="1" applyFill="1" applyBorder="1" applyAlignment="1">
      <alignment horizontal="left" indent="2"/>
    </xf>
    <xf numFmtId="165" fontId="10" fillId="5" borderId="6" xfId="0" applyNumberFormat="1" applyFont="1" applyFill="1" applyBorder="1" applyAlignment="1">
      <alignment horizontal="left" indent="2"/>
    </xf>
    <xf numFmtId="1" fontId="10" fillId="6" borderId="9" xfId="0" applyNumberFormat="1" applyFont="1" applyFill="1" applyBorder="1"/>
    <xf numFmtId="165" fontId="9" fillId="9" borderId="4" xfId="0" applyNumberFormat="1" applyFont="1" applyFill="1" applyBorder="1" applyAlignment="1">
      <alignment horizontal="left" indent="2"/>
    </xf>
    <xf numFmtId="165" fontId="9" fillId="9" borderId="5" xfId="0" applyNumberFormat="1" applyFont="1" applyFill="1" applyBorder="1" applyAlignment="1">
      <alignment horizontal="left" indent="2"/>
    </xf>
    <xf numFmtId="165" fontId="10" fillId="4" borderId="1" xfId="0" applyNumberFormat="1" applyFont="1" applyFill="1" applyBorder="1" applyAlignment="1">
      <alignment horizontal="left" indent="2"/>
    </xf>
    <xf numFmtId="1" fontId="10" fillId="6" borderId="11" xfId="0" applyNumberFormat="1" applyFont="1" applyFill="1" applyBorder="1" applyAlignment="1">
      <alignment horizontal="left"/>
    </xf>
    <xf numFmtId="165" fontId="9" fillId="3" borderId="2" xfId="0" applyNumberFormat="1" applyFont="1" applyFill="1" applyBorder="1" applyAlignment="1">
      <alignment horizontal="left" indent="2"/>
    </xf>
    <xf numFmtId="165" fontId="9" fillId="3" borderId="1" xfId="0" applyNumberFormat="1" applyFont="1" applyFill="1" applyBorder="1" applyAlignment="1">
      <alignment horizontal="left" indent="2"/>
    </xf>
    <xf numFmtId="1" fontId="4" fillId="0" borderId="0" xfId="0" applyNumberFormat="1" applyFont="1" applyAlignment="1">
      <alignment horizontal="center"/>
    </xf>
    <xf numFmtId="1" fontId="10" fillId="6" borderId="2" xfId="0" applyNumberFormat="1" applyFont="1" applyFill="1" applyBorder="1" applyAlignment="1">
      <alignment horizontal="center" vertical="center" wrapText="1"/>
    </xf>
    <xf numFmtId="166" fontId="4" fillId="0" borderId="1" xfId="1" applyNumberFormat="1" applyBorder="1" applyAlignment="1" applyProtection="1">
      <alignment horizontal="center" vertical="center"/>
      <protection locked="0"/>
    </xf>
    <xf numFmtId="166" fontId="4" fillId="0" borderId="18" xfId="1" applyNumberFormat="1" applyBorder="1" applyAlignment="1" applyProtection="1">
      <alignment horizontal="center" vertical="center"/>
      <protection locked="0"/>
    </xf>
    <xf numFmtId="166" fontId="4" fillId="0" borderId="10" xfId="1" applyNumberFormat="1" applyBorder="1" applyAlignment="1" applyProtection="1">
      <alignment horizontal="center" vertical="center"/>
      <protection locked="0"/>
    </xf>
    <xf numFmtId="1" fontId="10" fillId="6" borderId="1" xfId="0" applyNumberFormat="1" applyFont="1" applyFill="1" applyBorder="1"/>
    <xf numFmtId="1" fontId="10" fillId="6" borderId="10" xfId="0" applyNumberFormat="1" applyFont="1" applyFill="1" applyBorder="1"/>
    <xf numFmtId="166" fontId="10" fillId="0" borderId="0" xfId="0" applyNumberFormat="1" applyFont="1" applyAlignment="1">
      <alignment horizontal="right" vertical="center" wrapText="1"/>
    </xf>
    <xf numFmtId="166" fontId="4" fillId="0" borderId="0" xfId="0" applyNumberFormat="1" applyFont="1" applyAlignment="1">
      <alignment horizontal="right"/>
    </xf>
    <xf numFmtId="39" fontId="11" fillId="10" borderId="1" xfId="0" applyNumberFormat="1" applyFont="1" applyFill="1" applyBorder="1" applyAlignment="1">
      <alignment horizontal="center"/>
    </xf>
    <xf numFmtId="167" fontId="4" fillId="12" borderId="1" xfId="1" applyNumberFormat="1" applyFill="1" applyBorder="1" applyAlignment="1">
      <alignment horizontal="center" vertical="center"/>
    </xf>
    <xf numFmtId="165" fontId="4" fillId="0" borderId="0" xfId="0" applyNumberFormat="1" applyFont="1"/>
    <xf numFmtId="0" fontId="7" fillId="0" borderId="0" xfId="0" applyFont="1" applyAlignment="1">
      <alignment horizontal="center"/>
    </xf>
    <xf numFmtId="0" fontId="6" fillId="7" borderId="2" xfId="0" applyFont="1" applyFill="1" applyBorder="1" applyAlignment="1">
      <alignment horizontal="center" vertical="center"/>
    </xf>
    <xf numFmtId="0" fontId="7" fillId="17" borderId="1" xfId="0" applyFont="1" applyFill="1" applyBorder="1" applyAlignment="1">
      <alignment horizontal="center"/>
    </xf>
    <xf numFmtId="165" fontId="10" fillId="5" borderId="1" xfId="0" applyNumberFormat="1" applyFont="1" applyFill="1" applyBorder="1" applyAlignment="1">
      <alignment horizontal="left" indent="2"/>
    </xf>
    <xf numFmtId="37" fontId="10" fillId="5" borderId="1" xfId="0" applyNumberFormat="1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 vertical="center"/>
    </xf>
    <xf numFmtId="166" fontId="0" fillId="0" borderId="0" xfId="0" applyNumberFormat="1"/>
    <xf numFmtId="0" fontId="12" fillId="0" borderId="22" xfId="0" applyFont="1" applyBorder="1" applyAlignment="1">
      <alignment horizontal="centerContinuous"/>
    </xf>
    <xf numFmtId="0" fontId="4" fillId="0" borderId="0" xfId="0" applyFont="1" applyAlignment="1">
      <alignment wrapText="1"/>
    </xf>
    <xf numFmtId="0" fontId="4" fillId="11" borderId="1" xfId="1" applyFill="1" applyBorder="1" applyAlignment="1">
      <alignment vertical="center"/>
    </xf>
    <xf numFmtId="0" fontId="4" fillId="11" borderId="3" xfId="1" applyFill="1" applyBorder="1" applyAlignment="1">
      <alignment vertical="center"/>
    </xf>
    <xf numFmtId="167" fontId="4" fillId="0" borderId="1" xfId="1" applyNumberFormat="1" applyBorder="1" applyAlignment="1">
      <alignment vertical="center"/>
    </xf>
    <xf numFmtId="0" fontId="4" fillId="3" borderId="1" xfId="0" applyFont="1" applyFill="1" applyBorder="1" applyAlignment="1">
      <alignment horizontal="left"/>
    </xf>
    <xf numFmtId="2" fontId="4" fillId="0" borderId="1" xfId="0" applyNumberFormat="1" applyFont="1" applyBorder="1" applyAlignment="1">
      <alignment horizontal="right" vertical="center"/>
    </xf>
    <xf numFmtId="166" fontId="4" fillId="0" borderId="1" xfId="0" applyNumberFormat="1" applyFont="1" applyBorder="1" applyAlignment="1">
      <alignment horizontal="right" vertical="center"/>
    </xf>
    <xf numFmtId="0" fontId="13" fillId="6" borderId="1" xfId="0" applyFont="1" applyFill="1" applyBorder="1" applyAlignment="1">
      <alignment horizontal="right"/>
    </xf>
    <xf numFmtId="166" fontId="13" fillId="6" borderId="1" xfId="0" applyNumberFormat="1" applyFont="1" applyFill="1" applyBorder="1" applyAlignment="1">
      <alignment horizontal="right"/>
    </xf>
    <xf numFmtId="0" fontId="7" fillId="16" borderId="2" xfId="0" applyFont="1" applyFill="1" applyBorder="1" applyAlignment="1">
      <alignment horizontal="center"/>
    </xf>
    <xf numFmtId="0" fontId="7" fillId="16" borderId="2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/>
    <xf numFmtId="39" fontId="10" fillId="8" borderId="1" xfId="0" applyNumberFormat="1" applyFont="1" applyFill="1" applyBorder="1" applyAlignment="1">
      <alignment horizontal="left" indent="2"/>
    </xf>
    <xf numFmtId="165" fontId="9" fillId="0" borderId="9" xfId="0" applyNumberFormat="1" applyFont="1" applyBorder="1" applyAlignment="1">
      <alignment horizontal="left" indent="2"/>
    </xf>
    <xf numFmtId="0" fontId="3" fillId="3" borderId="1" xfId="0" applyFont="1" applyFill="1" applyBorder="1" applyAlignment="1">
      <alignment horizontal="center"/>
    </xf>
    <xf numFmtId="39" fontId="4" fillId="4" borderId="1" xfId="0" applyNumberFormat="1" applyFont="1" applyFill="1" applyBorder="1" applyAlignment="1">
      <alignment horizontal="center"/>
    </xf>
    <xf numFmtId="165" fontId="4" fillId="4" borderId="1" xfId="0" applyNumberFormat="1" applyFont="1" applyFill="1" applyBorder="1" applyAlignment="1">
      <alignment horizontal="center"/>
    </xf>
    <xf numFmtId="2" fontId="3" fillId="3" borderId="1" xfId="0" applyNumberFormat="1" applyFont="1" applyFill="1" applyBorder="1" applyAlignment="1">
      <alignment horizontal="right"/>
    </xf>
    <xf numFmtId="0" fontId="12" fillId="0" borderId="0" xfId="0" applyFont="1" applyAlignment="1">
      <alignment horizontal="centerContinuous"/>
    </xf>
    <xf numFmtId="1" fontId="0" fillId="0" borderId="0" xfId="0" applyNumberFormat="1"/>
    <xf numFmtId="0" fontId="12" fillId="0" borderId="0" xfId="0" applyFont="1" applyAlignment="1">
      <alignment horizontal="center"/>
    </xf>
    <xf numFmtId="10" fontId="0" fillId="0" borderId="0" xfId="0" applyNumberFormat="1"/>
    <xf numFmtId="39" fontId="10" fillId="0" borderId="0" xfId="0" applyNumberFormat="1" applyFont="1" applyAlignment="1">
      <alignment horizontal="left" indent="2"/>
    </xf>
    <xf numFmtId="0" fontId="10" fillId="8" borderId="10" xfId="0" applyFont="1" applyFill="1" applyBorder="1" applyAlignment="1">
      <alignment horizontal="left" indent="2"/>
    </xf>
    <xf numFmtId="168" fontId="12" fillId="0" borderId="0" xfId="0" applyNumberFormat="1" applyFont="1" applyAlignment="1">
      <alignment horizontal="center"/>
    </xf>
    <xf numFmtId="0" fontId="0" fillId="0" borderId="13" xfId="0" applyBorder="1"/>
    <xf numFmtId="168" fontId="12" fillId="0" borderId="13" xfId="0" applyNumberFormat="1" applyFont="1" applyBorder="1" applyAlignment="1">
      <alignment horizontal="center"/>
    </xf>
    <xf numFmtId="0" fontId="2" fillId="0" borderId="23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6" fillId="7" borderId="8" xfId="0" applyFont="1" applyFill="1" applyBorder="1" applyAlignment="1">
      <alignment horizontal="center" vertical="center"/>
    </xf>
    <xf numFmtId="0" fontId="6" fillId="7" borderId="12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/>
    </xf>
    <xf numFmtId="0" fontId="6" fillId="7" borderId="13" xfId="0" applyFont="1" applyFill="1" applyBorder="1" applyAlignment="1">
      <alignment horizontal="center" vertical="center"/>
    </xf>
    <xf numFmtId="0" fontId="6" fillId="7" borderId="14" xfId="0" applyFont="1" applyFill="1" applyBorder="1" applyAlignment="1">
      <alignment horizontal="center" vertical="center"/>
    </xf>
    <xf numFmtId="0" fontId="7" fillId="16" borderId="2" xfId="0" applyFont="1" applyFill="1" applyBorder="1" applyAlignment="1">
      <alignment horizontal="center"/>
    </xf>
    <xf numFmtId="0" fontId="7" fillId="16" borderId="5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39" fontId="4" fillId="2" borderId="4" xfId="0" applyNumberFormat="1" applyFont="1" applyFill="1" applyBorder="1" applyAlignment="1">
      <alignment horizontal="center"/>
    </xf>
    <xf numFmtId="39" fontId="4" fillId="2" borderId="5" xfId="0" applyNumberFormat="1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39" fontId="4" fillId="2" borderId="2" xfId="0" applyNumberFormat="1" applyFont="1" applyFill="1" applyBorder="1" applyAlignment="1">
      <alignment horizontal="center"/>
    </xf>
    <xf numFmtId="0" fontId="6" fillId="15" borderId="8" xfId="0" applyFont="1" applyFill="1" applyBorder="1" applyAlignment="1">
      <alignment horizontal="center" vertical="center"/>
    </xf>
    <xf numFmtId="0" fontId="6" fillId="15" borderId="12" xfId="0" applyFont="1" applyFill="1" applyBorder="1" applyAlignment="1">
      <alignment horizontal="center" vertical="center"/>
    </xf>
    <xf numFmtId="0" fontId="6" fillId="15" borderId="7" xfId="0" applyFont="1" applyFill="1" applyBorder="1" applyAlignment="1">
      <alignment horizontal="center" vertical="center"/>
    </xf>
    <xf numFmtId="0" fontId="6" fillId="15" borderId="11" xfId="0" applyFont="1" applyFill="1" applyBorder="1" applyAlignment="1">
      <alignment horizontal="center" vertical="center"/>
    </xf>
    <xf numFmtId="0" fontId="6" fillId="15" borderId="13" xfId="0" applyFont="1" applyFill="1" applyBorder="1" applyAlignment="1">
      <alignment horizontal="center" vertical="center"/>
    </xf>
    <xf numFmtId="0" fontId="6" fillId="15" borderId="14" xfId="0" applyFont="1" applyFill="1" applyBorder="1" applyAlignment="1">
      <alignment horizontal="center" vertical="center"/>
    </xf>
    <xf numFmtId="0" fontId="4" fillId="11" borderId="19" xfId="1" applyFill="1" applyBorder="1" applyAlignment="1">
      <alignment horizontal="center" vertical="center"/>
    </xf>
    <xf numFmtId="0" fontId="4" fillId="11" borderId="18" xfId="1" applyFill="1" applyBorder="1" applyAlignment="1">
      <alignment horizontal="center" vertical="center"/>
    </xf>
    <xf numFmtId="0" fontId="4" fillId="0" borderId="19" xfId="1" applyBorder="1" applyAlignment="1" applyProtection="1">
      <alignment horizontal="center" vertical="center"/>
      <protection locked="0"/>
    </xf>
    <xf numFmtId="0" fontId="4" fillId="0" borderId="18" xfId="1" applyBorder="1" applyAlignment="1" applyProtection="1">
      <alignment horizontal="center" vertical="center"/>
      <protection locked="0"/>
    </xf>
    <xf numFmtId="2" fontId="4" fillId="0" borderId="17" xfId="1" applyNumberFormat="1" applyBorder="1" applyAlignment="1" applyProtection="1">
      <alignment horizontal="center" vertical="center"/>
      <protection locked="0"/>
    </xf>
    <xf numFmtId="2" fontId="4" fillId="0" borderId="16" xfId="1" applyNumberFormat="1" applyBorder="1" applyAlignment="1" applyProtection="1">
      <alignment horizontal="center" vertical="center"/>
      <protection locked="0"/>
    </xf>
    <xf numFmtId="0" fontId="4" fillId="11" borderId="2" xfId="1" applyFill="1" applyBorder="1" applyAlignment="1">
      <alignment horizontal="center" vertical="center"/>
    </xf>
    <xf numFmtId="0" fontId="4" fillId="11" borderId="4" xfId="1" applyFill="1" applyBorder="1" applyAlignment="1">
      <alignment horizontal="center" vertical="center"/>
    </xf>
    <xf numFmtId="0" fontId="4" fillId="11" borderId="5" xfId="1" applyFill="1" applyBorder="1" applyAlignment="1">
      <alignment horizontal="center" vertical="center"/>
    </xf>
    <xf numFmtId="0" fontId="4" fillId="11" borderId="1" xfId="1" applyFill="1" applyBorder="1" applyAlignment="1">
      <alignment horizontal="center" vertical="center"/>
    </xf>
    <xf numFmtId="0" fontId="4" fillId="0" borderId="1" xfId="1" applyBorder="1" applyAlignment="1" applyProtection="1">
      <alignment horizontal="center" vertical="center"/>
      <protection locked="0"/>
    </xf>
    <xf numFmtId="2" fontId="4" fillId="0" borderId="3" xfId="1" applyNumberFormat="1" applyBorder="1" applyAlignment="1" applyProtection="1">
      <alignment horizontal="center" vertical="center"/>
      <protection locked="0"/>
    </xf>
    <xf numFmtId="166" fontId="4" fillId="0" borderId="2" xfId="1" applyNumberFormat="1" applyBorder="1" applyAlignment="1">
      <alignment horizontal="center" vertical="center"/>
    </xf>
    <xf numFmtId="166" fontId="4" fillId="0" borderId="4" xfId="1" applyNumberFormat="1" applyBorder="1" applyAlignment="1">
      <alignment horizontal="center" vertical="center"/>
    </xf>
    <xf numFmtId="166" fontId="4" fillId="0" borderId="5" xfId="1" applyNumberFormat="1" applyBorder="1" applyAlignment="1">
      <alignment horizontal="center" vertical="center"/>
    </xf>
    <xf numFmtId="166" fontId="4" fillId="4" borderId="2" xfId="1" applyNumberFormat="1" applyFill="1" applyBorder="1" applyAlignment="1">
      <alignment horizontal="center" vertical="center"/>
    </xf>
    <xf numFmtId="166" fontId="4" fillId="4" borderId="4" xfId="1" applyNumberFormat="1" applyFill="1" applyBorder="1" applyAlignment="1">
      <alignment horizontal="center" vertical="center"/>
    </xf>
    <xf numFmtId="166" fontId="4" fillId="4" borderId="5" xfId="1" applyNumberFormat="1" applyFill="1" applyBorder="1" applyAlignment="1">
      <alignment horizontal="center" vertical="center"/>
    </xf>
    <xf numFmtId="0" fontId="4" fillId="11" borderId="11" xfId="1" applyFill="1" applyBorder="1" applyAlignment="1">
      <alignment horizontal="center" vertical="center"/>
    </xf>
    <xf numFmtId="0" fontId="4" fillId="11" borderId="13" xfId="1" applyFill="1" applyBorder="1" applyAlignment="1">
      <alignment horizontal="center" vertical="center"/>
    </xf>
    <xf numFmtId="0" fontId="4" fillId="11" borderId="14" xfId="1" applyFill="1" applyBorder="1" applyAlignment="1">
      <alignment horizontal="center" vertical="center"/>
    </xf>
    <xf numFmtId="0" fontId="4" fillId="0" borderId="3" xfId="1" applyBorder="1" applyAlignment="1">
      <alignment horizontal="center" vertical="center"/>
    </xf>
    <xf numFmtId="0" fontId="4" fillId="0" borderId="10" xfId="1" applyBorder="1" applyAlignment="1">
      <alignment horizontal="center" vertical="center"/>
    </xf>
    <xf numFmtId="0" fontId="4" fillId="0" borderId="16" xfId="1" applyBorder="1" applyAlignment="1">
      <alignment horizontal="center" vertical="center"/>
    </xf>
    <xf numFmtId="0" fontId="4" fillId="0" borderId="17" xfId="1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0" fontId="4" fillId="0" borderId="18" xfId="1" applyBorder="1" applyAlignment="1">
      <alignment horizontal="center" vertical="center"/>
    </xf>
    <xf numFmtId="0" fontId="7" fillId="16" borderId="8" xfId="1" applyFont="1" applyFill="1" applyBorder="1" applyAlignment="1">
      <alignment horizontal="center" vertical="center"/>
    </xf>
    <xf numFmtId="0" fontId="7" fillId="16" borderId="12" xfId="1" applyFont="1" applyFill="1" applyBorder="1" applyAlignment="1">
      <alignment horizontal="center" vertical="center"/>
    </xf>
    <xf numFmtId="0" fontId="7" fillId="16" borderId="7" xfId="1" applyFont="1" applyFill="1" applyBorder="1" applyAlignment="1">
      <alignment horizontal="center" vertical="center"/>
    </xf>
    <xf numFmtId="0" fontId="7" fillId="16" borderId="11" xfId="1" applyFont="1" applyFill="1" applyBorder="1" applyAlignment="1">
      <alignment horizontal="center" vertical="center"/>
    </xf>
    <xf numFmtId="0" fontId="7" fillId="16" borderId="13" xfId="1" applyFont="1" applyFill="1" applyBorder="1" applyAlignment="1">
      <alignment horizontal="center" vertical="center"/>
    </xf>
    <xf numFmtId="0" fontId="7" fillId="16" borderId="14" xfId="1" applyFont="1" applyFill="1" applyBorder="1" applyAlignment="1">
      <alignment horizontal="center" vertical="center"/>
    </xf>
    <xf numFmtId="0" fontId="4" fillId="0" borderId="3" xfId="1" applyBorder="1" applyAlignment="1">
      <alignment horizontal="center"/>
    </xf>
    <xf numFmtId="0" fontId="4" fillId="0" borderId="10" xfId="1" applyBorder="1" applyAlignment="1">
      <alignment horizontal="center"/>
    </xf>
    <xf numFmtId="0" fontId="4" fillId="11" borderId="2" xfId="1" applyFill="1" applyBorder="1" applyAlignment="1">
      <alignment horizontal="center"/>
    </xf>
    <xf numFmtId="0" fontId="4" fillId="11" borderId="4" xfId="1" applyFill="1" applyBorder="1" applyAlignment="1">
      <alignment horizontal="center"/>
    </xf>
    <xf numFmtId="0" fontId="4" fillId="11" borderId="5" xfId="1" applyFill="1" applyBorder="1" applyAlignment="1">
      <alignment horizontal="center"/>
    </xf>
    <xf numFmtId="0" fontId="4" fillId="11" borderId="3" xfId="1" applyFill="1" applyBorder="1" applyAlignment="1">
      <alignment horizontal="center" vertical="center"/>
    </xf>
    <xf numFmtId="0" fontId="4" fillId="11" borderId="6" xfId="1" applyFill="1" applyBorder="1" applyAlignment="1">
      <alignment horizontal="center" vertical="center"/>
    </xf>
    <xf numFmtId="0" fontId="4" fillId="11" borderId="10" xfId="1" applyFill="1" applyBorder="1" applyAlignment="1">
      <alignment horizontal="center" vertical="center"/>
    </xf>
    <xf numFmtId="39" fontId="4" fillId="0" borderId="14" xfId="0" applyNumberFormat="1" applyFont="1" applyBorder="1" applyAlignment="1" applyProtection="1">
      <alignment horizontal="center"/>
    </xf>
    <xf numFmtId="1" fontId="1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5E5DD9BA-3E0A-47C7-8A6E-3523AD5116D9}"/>
  </cellStyles>
  <dxfs count="0"/>
  <tableStyles count="0" defaultTableStyle="TableStyleMedium2" defaultPivotStyle="PivotStyleLight16"/>
  <colors>
    <mruColors>
      <color rgb="FF51B9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Aggregate Gross Profit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'Returns Summary'!$B$5</c:f>
              <c:strCache>
                <c:ptCount val="1"/>
                <c:pt idx="0">
                  <c:v>Revenue - Lower Percentile (M$)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'Returns Summary'!$C$4:$G$4</c:f>
              <c:numCache>
                <c:formatCode>General</c:formatCode>
                <c:ptCount val="5"/>
                <c:pt idx="0">
                  <c:v>2026</c:v>
                </c:pt>
                <c:pt idx="1">
                  <c:v>2027</c:v>
                </c:pt>
                <c:pt idx="2">
                  <c:v>2028</c:v>
                </c:pt>
                <c:pt idx="3">
                  <c:v>2029</c:v>
                </c:pt>
                <c:pt idx="4">
                  <c:v>2030</c:v>
                </c:pt>
              </c:numCache>
            </c:numRef>
          </c:cat>
          <c:val>
            <c:numRef>
              <c:f>'Returns Summary'!$C$5:$G$5</c:f>
              <c:numCache>
                <c:formatCode>#,##0.00_);\(#,##0.00\)</c:formatCode>
                <c:ptCount val="5"/>
                <c:pt idx="0">
                  <c:v>29.090352023195624</c:v>
                </c:pt>
                <c:pt idx="1">
                  <c:v>31.82716332606854</c:v>
                </c:pt>
                <c:pt idx="2">
                  <c:v>36.841164844814557</c:v>
                </c:pt>
                <c:pt idx="3">
                  <c:v>42.755912167656668</c:v>
                </c:pt>
                <c:pt idx="4">
                  <c:v>50.170203048837244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2-4D65-B35C-E975559197D0}"/>
            </c:ext>
          </c:extLst>
        </c:ser>
        <c:ser>
          <c:idx val="1"/>
          <c:order val="1"/>
          <c:tx>
            <c:strRef>
              <c:f>'Returns Summary'!$B$6</c:f>
              <c:strCache>
                <c:ptCount val="1"/>
                <c:pt idx="0">
                  <c:v>Revenue - Median (M$)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'Returns Summary'!$C$4:$G$4</c:f>
              <c:numCache>
                <c:formatCode>General</c:formatCode>
                <c:ptCount val="5"/>
                <c:pt idx="0">
                  <c:v>2026</c:v>
                </c:pt>
                <c:pt idx="1">
                  <c:v>2027</c:v>
                </c:pt>
                <c:pt idx="2">
                  <c:v>2028</c:v>
                </c:pt>
                <c:pt idx="3">
                  <c:v>2029</c:v>
                </c:pt>
                <c:pt idx="4">
                  <c:v>2030</c:v>
                </c:pt>
              </c:numCache>
              <c:extLst xmlns:c15="http://schemas.microsoft.com/office/drawing/2012/chart"/>
            </c:numRef>
          </c:cat>
          <c:val>
            <c:numRef>
              <c:f>'Returns Summary'!$C$6:$G$6</c:f>
              <c:numCache>
                <c:formatCode>#,##0.00_);\(#,##0.00\)</c:formatCode>
                <c:ptCount val="5"/>
                <c:pt idx="0">
                  <c:v>31.588301252458152</c:v>
                </c:pt>
                <c:pt idx="1">
                  <c:v>35.002836656674049</c:v>
                </c:pt>
                <c:pt idx="2">
                  <c:v>40.25970046578842</c:v>
                </c:pt>
                <c:pt idx="3">
                  <c:v>46.839877009611691</c:v>
                </c:pt>
                <c:pt idx="4">
                  <c:v>55.851061901251185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212-4D65-B35C-E975559197D0}"/>
            </c:ext>
          </c:extLst>
        </c:ser>
        <c:ser>
          <c:idx val="4"/>
          <c:order val="4"/>
          <c:tx>
            <c:strRef>
              <c:f>'Returns Summary'!$B$9</c:f>
              <c:strCache>
                <c:ptCount val="1"/>
                <c:pt idx="0">
                  <c:v>COGS - Median (M$)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'Returns Summary'!$C$4:$G$4</c:f>
              <c:numCache>
                <c:formatCode>General</c:formatCode>
                <c:ptCount val="5"/>
                <c:pt idx="0">
                  <c:v>2026</c:v>
                </c:pt>
                <c:pt idx="1">
                  <c:v>2027</c:v>
                </c:pt>
                <c:pt idx="2">
                  <c:v>2028</c:v>
                </c:pt>
                <c:pt idx="3">
                  <c:v>2029</c:v>
                </c:pt>
                <c:pt idx="4">
                  <c:v>2030</c:v>
                </c:pt>
              </c:numCache>
              <c:extLst xmlns:c15="http://schemas.microsoft.com/office/drawing/2012/chart"/>
            </c:numRef>
          </c:cat>
          <c:val>
            <c:numRef>
              <c:f>'Returns Summary'!$C$9:$G$9</c:f>
              <c:numCache>
                <c:formatCode>#,##0.00_);\(#,##0.00\)</c:formatCode>
                <c:ptCount val="5"/>
                <c:pt idx="0">
                  <c:v>16.496183011118994</c:v>
                </c:pt>
                <c:pt idx="1">
                  <c:v>19.271660444329815</c:v>
                </c:pt>
                <c:pt idx="2">
                  <c:v>22.803618869500074</c:v>
                </c:pt>
                <c:pt idx="3">
                  <c:v>26.934185942956397</c:v>
                </c:pt>
                <c:pt idx="4">
                  <c:v>31.727160736961196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212-4D65-B35C-E975559197D0}"/>
            </c:ext>
          </c:extLst>
        </c:ser>
        <c:ser>
          <c:idx val="5"/>
          <c:order val="5"/>
          <c:tx>
            <c:strRef>
              <c:f>'Returns Summary'!$B$10</c:f>
              <c:strCache>
                <c:ptCount val="1"/>
                <c:pt idx="0">
                  <c:v>COGS - Upper Percentile (M$)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'Returns Summary'!$C$4:$G$4</c:f>
              <c:numCache>
                <c:formatCode>General</c:formatCode>
                <c:ptCount val="5"/>
                <c:pt idx="0">
                  <c:v>2026</c:v>
                </c:pt>
                <c:pt idx="1">
                  <c:v>2027</c:v>
                </c:pt>
                <c:pt idx="2">
                  <c:v>2028</c:v>
                </c:pt>
                <c:pt idx="3">
                  <c:v>2029</c:v>
                </c:pt>
                <c:pt idx="4">
                  <c:v>2030</c:v>
                </c:pt>
              </c:numCache>
            </c:numRef>
          </c:cat>
          <c:val>
            <c:numRef>
              <c:f>'Returns Summary'!$C$10:$G$10</c:f>
              <c:numCache>
                <c:formatCode>#,##0.00_);\(#,##0.00\)</c:formatCode>
                <c:ptCount val="5"/>
                <c:pt idx="0">
                  <c:v>17.169625629735336</c:v>
                </c:pt>
                <c:pt idx="1">
                  <c:v>20.284160119928352</c:v>
                </c:pt>
                <c:pt idx="2">
                  <c:v>24.252375132752352</c:v>
                </c:pt>
                <c:pt idx="3">
                  <c:v>29.059090681006129</c:v>
                </c:pt>
                <c:pt idx="4">
                  <c:v>34.544924507266678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12-4D65-B35C-E97555919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561760"/>
        <c:axId val="180456092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'Returns Summary'!$B$7</c15:sqref>
                        </c15:formulaRef>
                      </c:ext>
                    </c:extLst>
                    <c:strCache>
                      <c:ptCount val="1"/>
                      <c:pt idx="0">
                        <c:v>Revenue - Upper Percentile (M$)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'Returns Summary'!$C$4:$G$4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2026</c:v>
                      </c:pt>
                      <c:pt idx="1">
                        <c:v>2027</c:v>
                      </c:pt>
                      <c:pt idx="2">
                        <c:v>2028</c:v>
                      </c:pt>
                      <c:pt idx="3">
                        <c:v>2029</c:v>
                      </c:pt>
                      <c:pt idx="4">
                        <c:v>2030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'Returns Summary'!$C$7:$G$7</c15:sqref>
                        </c15:formulaRef>
                      </c:ext>
                    </c:extLst>
                    <c:numCache>
                      <c:formatCode>#,##0.00_);\(#,##0.00\)</c:formatCode>
                      <c:ptCount val="5"/>
                      <c:pt idx="0">
                        <c:v>34.188908908669191</c:v>
                      </c:pt>
                      <c:pt idx="1">
                        <c:v>37.926719275656325</c:v>
                      </c:pt>
                      <c:pt idx="2">
                        <c:v>43.902522356982487</c:v>
                      </c:pt>
                      <c:pt idx="3">
                        <c:v>51.118633852905177</c:v>
                      </c:pt>
                      <c:pt idx="4">
                        <c:v>61.636462744817976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212-4D65-B35C-E975559197D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Summary'!$B$8</c15:sqref>
                        </c15:formulaRef>
                      </c:ext>
                    </c:extLst>
                    <c:strCache>
                      <c:ptCount val="1"/>
                      <c:pt idx="0">
                        <c:v>COGS - Lower Percentile (M$)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Summary'!$C$4:$G$4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2026</c:v>
                      </c:pt>
                      <c:pt idx="1">
                        <c:v>2027</c:v>
                      </c:pt>
                      <c:pt idx="2">
                        <c:v>2028</c:v>
                      </c:pt>
                      <c:pt idx="3">
                        <c:v>2029</c:v>
                      </c:pt>
                      <c:pt idx="4">
                        <c:v>2030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Summary'!$C$8:$G$8</c15:sqref>
                        </c15:formulaRef>
                      </c:ext>
                    </c:extLst>
                    <c:numCache>
                      <c:formatCode>#,##0.00_);\(#,##0.00\)</c:formatCode>
                      <c:ptCount val="5"/>
                      <c:pt idx="0">
                        <c:v>15.84669853050638</c:v>
                      </c:pt>
                      <c:pt idx="1">
                        <c:v>18.369739309040828</c:v>
                      </c:pt>
                      <c:pt idx="2">
                        <c:v>21.495202536800214</c:v>
                      </c:pt>
                      <c:pt idx="3">
                        <c:v>24.910323588020781</c:v>
                      </c:pt>
                      <c:pt idx="4">
                        <c:v>28.575350487223353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12-4D65-B35C-E975559197D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Summary'!$B$11</c15:sqref>
                        </c15:formulaRef>
                      </c:ext>
                    </c:extLst>
                    <c:strCache>
                      <c:ptCount val="1"/>
                      <c:pt idx="0">
                        <c:v>Gross Profit - Lower Percentile (M$)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Summary'!$C$4:$G$4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2026</c:v>
                      </c:pt>
                      <c:pt idx="1">
                        <c:v>2027</c:v>
                      </c:pt>
                      <c:pt idx="2">
                        <c:v>2028</c:v>
                      </c:pt>
                      <c:pt idx="3">
                        <c:v>2029</c:v>
                      </c:pt>
                      <c:pt idx="4">
                        <c:v>2030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Summary'!$C$11:$G$11</c15:sqref>
                        </c15:formulaRef>
                      </c:ext>
                    </c:extLst>
                    <c:numCache>
                      <c:formatCode>#,##0.00_);\(#,##0.00\)</c:formatCode>
                      <c:ptCount val="5"/>
                      <c:pt idx="0">
                        <c:v>12.654384111002043</c:v>
                      </c:pt>
                      <c:pt idx="1">
                        <c:v>12.646269394451412</c:v>
                      </c:pt>
                      <c:pt idx="2">
                        <c:v>14.246302468279572</c:v>
                      </c:pt>
                      <c:pt idx="3">
                        <c:v>16.849488909386906</c:v>
                      </c:pt>
                      <c:pt idx="4">
                        <c:v>20.276340829402898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12-4D65-B35C-E975559197D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Summary'!$B$12</c15:sqref>
                        </c15:formulaRef>
                      </c:ext>
                    </c:extLst>
                    <c:strCache>
                      <c:ptCount val="1"/>
                      <c:pt idx="0">
                        <c:v>Gross Profit - Median (M$)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Summary'!$C$4:$G$4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2026</c:v>
                      </c:pt>
                      <c:pt idx="1">
                        <c:v>2027</c:v>
                      </c:pt>
                      <c:pt idx="2">
                        <c:v>2028</c:v>
                      </c:pt>
                      <c:pt idx="3">
                        <c:v>2029</c:v>
                      </c:pt>
                      <c:pt idx="4">
                        <c:v>2030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Summary'!$C$12:$G$12</c15:sqref>
                        </c15:formulaRef>
                      </c:ext>
                    </c:extLst>
                    <c:numCache>
                      <c:formatCode>#,##0.00_);\(#,##0.00\)</c:formatCode>
                      <c:ptCount val="5"/>
                      <c:pt idx="0">
                        <c:v>15.096239277726886</c:v>
                      </c:pt>
                      <c:pt idx="1">
                        <c:v>15.616214994588002</c:v>
                      </c:pt>
                      <c:pt idx="2">
                        <c:v>17.521261603451634</c:v>
                      </c:pt>
                      <c:pt idx="3">
                        <c:v>19.819384775327769</c:v>
                      </c:pt>
                      <c:pt idx="4">
                        <c:v>24.080106862134738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12-4D65-B35C-E975559197D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Summary'!$B$13</c15:sqref>
                        </c15:formulaRef>
                      </c:ext>
                    </c:extLst>
                    <c:strCache>
                      <c:ptCount val="1"/>
                      <c:pt idx="0">
                        <c:v>Gross Profit - Upper Percentile (M$)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Summary'!$C$4:$G$4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2026</c:v>
                      </c:pt>
                      <c:pt idx="1">
                        <c:v>2027</c:v>
                      </c:pt>
                      <c:pt idx="2">
                        <c:v>2028</c:v>
                      </c:pt>
                      <c:pt idx="3">
                        <c:v>2029</c:v>
                      </c:pt>
                      <c:pt idx="4">
                        <c:v>2030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'Returns Summary'!$C$13:$G$13</c15:sqref>
                        </c15:formulaRef>
                      </c:ext>
                    </c:extLst>
                    <c:numCache>
                      <c:formatCode>#,##0.00_);\(#,##0.00\)</c:formatCode>
                      <c:ptCount val="5"/>
                      <c:pt idx="0">
                        <c:v>17.633497661530161</c:v>
                      </c:pt>
                      <c:pt idx="1">
                        <c:v>18.616811417730933</c:v>
                      </c:pt>
                      <c:pt idx="2">
                        <c:v>20.642379196567045</c:v>
                      </c:pt>
                      <c:pt idx="3">
                        <c:v>23.152282537788135</c:v>
                      </c:pt>
                      <c:pt idx="4">
                        <c:v>28.188989572300805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12-4D65-B35C-E975559197D0}"/>
                  </c:ext>
                </c:extLst>
              </c15:ser>
            </c15:filteredLineSeries>
          </c:ext>
        </c:extLst>
      </c:lineChart>
      <c:catAx>
        <c:axId val="18045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60928"/>
        <c:crosses val="autoZero"/>
        <c:auto val="1"/>
        <c:lblAlgn val="ctr"/>
        <c:lblOffset val="100"/>
        <c:noMultiLvlLbl val="0"/>
      </c:catAx>
      <c:valAx>
        <c:axId val="18045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Investment</a:t>
            </a:r>
            <a:r>
              <a:rPr lang="en-US" baseline="0"/>
              <a:t>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'Investment Summary'!$J$2</c:f>
              <c:strCache>
                <c:ptCount val="1"/>
                <c:pt idx="0">
                  <c:v>Inc HR Exp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'Investment Summary'!$H$3:$I$8</c:f>
              <c:multiLvlStrCache>
                <c:ptCount val="6"/>
                <c:lvl>
                  <c:pt idx="0">
                    <c:v>Lower</c:v>
                  </c:pt>
                  <c:pt idx="1">
                    <c:v>Median</c:v>
                  </c:pt>
                  <c:pt idx="2">
                    <c:v>Upper</c:v>
                  </c:pt>
                  <c:pt idx="3">
                    <c:v>Lower</c:v>
                  </c:pt>
                  <c:pt idx="4">
                    <c:v>Median</c:v>
                  </c:pt>
                  <c:pt idx="5">
                    <c:v>Upper</c:v>
                  </c:pt>
                </c:lvl>
                <c:lvl>
                  <c:pt idx="0">
                    <c:v>2024</c:v>
                  </c:pt>
                  <c:pt idx="3">
                    <c:v>2025</c:v>
                  </c:pt>
                </c:lvl>
              </c:multiLvlStrCache>
            </c:multiLvlStrRef>
          </c:cat>
          <c:val>
            <c:numRef>
              <c:f>'Investment Summary'!$J$3:$J$8</c:f>
              <c:numCache>
                <c:formatCode>0.000;\-0.000;"";@</c:formatCode>
                <c:ptCount val="6"/>
                <c:pt idx="0">
                  <c:v>0.44999999999999996</c:v>
                </c:pt>
                <c:pt idx="1">
                  <c:v>0.60000000000000009</c:v>
                </c:pt>
                <c:pt idx="2">
                  <c:v>0.8</c:v>
                </c:pt>
                <c:pt idx="3">
                  <c:v>0.6</c:v>
                </c:pt>
                <c:pt idx="4">
                  <c:v>0.6</c:v>
                </c:pt>
                <c:pt idx="5">
                  <c:v>0.60000000000000009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B-7141-809E-2235924D205C}"/>
            </c:ext>
          </c:extLst>
        </c:ser>
        <c:ser>
          <c:idx val="1"/>
          <c:order val="1"/>
          <c:tx>
            <c:strRef>
              <c:f>'Investment Summary'!$K$2</c:f>
              <c:strCache>
                <c:ptCount val="1"/>
                <c:pt idx="0">
                  <c:v>Dev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'Investment Summary'!$H$3:$I$8</c:f>
              <c:multiLvlStrCache>
                <c:ptCount val="6"/>
                <c:lvl>
                  <c:pt idx="0">
                    <c:v>Lower</c:v>
                  </c:pt>
                  <c:pt idx="1">
                    <c:v>Median</c:v>
                  </c:pt>
                  <c:pt idx="2">
                    <c:v>Upper</c:v>
                  </c:pt>
                  <c:pt idx="3">
                    <c:v>Lower</c:v>
                  </c:pt>
                  <c:pt idx="4">
                    <c:v>Median</c:v>
                  </c:pt>
                  <c:pt idx="5">
                    <c:v>Upper</c:v>
                  </c:pt>
                </c:lvl>
                <c:lvl>
                  <c:pt idx="0">
                    <c:v>2024</c:v>
                  </c:pt>
                  <c:pt idx="3">
                    <c:v>2025</c:v>
                  </c:pt>
                </c:lvl>
              </c:multiLvlStrCache>
            </c:multiLvlStrRef>
          </c:cat>
          <c:val>
            <c:numRef>
              <c:f>'Investment Summary'!$K$3:$K$8</c:f>
              <c:numCache>
                <c:formatCode>0.000;\-0.000;"";@</c:formatCode>
                <c:ptCount val="6"/>
                <c:pt idx="0">
                  <c:v>0.27</c:v>
                </c:pt>
                <c:pt idx="1">
                  <c:v>0.30000000000000004</c:v>
                </c:pt>
                <c:pt idx="2">
                  <c:v>0.36</c:v>
                </c:pt>
                <c:pt idx="3">
                  <c:v>0.24</c:v>
                </c:pt>
                <c:pt idx="4">
                  <c:v>0.30000000000000004</c:v>
                </c:pt>
                <c:pt idx="5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2B-7141-809E-2235924D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63440"/>
        <c:axId val="1552265168"/>
      </c:barChart>
      <c:catAx>
        <c:axId val="155226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65168"/>
        <c:crosses val="autoZero"/>
        <c:auto val="1"/>
        <c:lblAlgn val="ctr"/>
        <c:lblOffset val="100"/>
        <c:noMultiLvlLbl val="0"/>
      </c:catAx>
      <c:valAx>
        <c:axId val="15522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;\-0.000;&quot;&quot;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6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'Project-Level P&amp;L'!$R$2:$R$23</c15:sqref>
                  </c15:fullRef>
                </c:ext>
              </c:extLst>
              <c:f>'Project-Level P&amp;L'!$R$5:$R$23</c:f>
              <c:numCache>
                <c:formatCode>General</c:formatCode>
                <c:ptCount val="19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'Project-Level P&amp;L'!$S$2:$S$23</c15:sqref>
                  </c15:fullRef>
                </c:ext>
              </c:extLst>
              <c:f>'Project-Level P&amp;L'!$S$5:$S$23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2C57-4445-98F0-9B88CD8F3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98747711"/>
        <c:axId val="698748671"/>
      </c:barChart>
      <c:lineChart>
        <c:grouping val="standard"/>
        <c:varyColors val="0"/>
        <c:ser>
          <c:idx val="1"/>
          <c:order val="1"/>
          <c:cat>
            <c:numRef>
              <c:extLst>
                <c:ext xmlns:c15="http://schemas.microsoft.com/office/drawing/2012/chart" uri="{02D57815-91ED-43cb-92C2-25804820EDAC}">
                  <c15:fullRef>
                    <c15:sqref>'Project-Level P&amp;L'!$R$2:$R$23</c15:sqref>
                  </c15:fullRef>
                </c:ext>
              </c:extLst>
              <c:f>'Project-Level P&amp;L'!$R$5:$R$23</c:f>
              <c:numCache>
                <c:formatCode>General</c:formatCode>
                <c:ptCount val="19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'Project-Level P&amp;L'!$T$2:$T$23</c15:sqref>
                  </c15:fullRef>
                </c:ext>
              </c:extLst>
              <c:f>'Project-Level P&amp;L'!$T$5:$T$23</c:f>
              <c:numCache>
                <c:formatCode>0.00%</c:formatCode>
                <c:ptCount val="1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7-4445-98F0-9B88CD8F3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860479"/>
        <c:axId val="1984861439"/>
      </c:lineChart>
      <c:catAx>
        <c:axId val="698747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698748671"/>
        <c:crosses val="autoZero"/>
        <c:auto val="1"/>
        <c:lblAlgn val="ctr"/>
        <c:lblOffset val="100"/>
        <c:tickLblSkip val="1"/>
        <c:noMultiLvlLbl val="0"/>
      </c:catAx>
      <c:valAx>
        <c:axId val="6987486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747711"/>
        <c:crosses val="autoZero"/>
        <c:crossBetween val="between"/>
      </c:valAx>
      <c:valAx>
        <c:axId val="1984861439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1984860479"/>
        <c:crosses val="max"/>
        <c:crossBetween val="between"/>
      </c:valAx>
      <c:catAx>
        <c:axId val="19848604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4861439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NPV + C.V. Growing Perpeptuity (M$)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 b="1"/>
          </a:pPr>
          <a:r>
            <a:rPr lang="en-US" sz="2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NPV + C.V. Growing Perpeptuity (M$)</a:t>
          </a:r>
        </a:p>
      </cx:txPr>
    </cx:title>
    <cx:plotArea>
      <cx:plotAreaRegion>
        <cx:series layoutId="clusteredColumn" uniqueId="{DAAD94D9-BAEE-4522-8011-7D6A6A0F3EA5}"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NPV + C.V. (M$)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NPV + C.V. (M$)</a:t>
          </a:r>
        </a:p>
      </cx:txPr>
    </cx:title>
    <cx:plotArea>
      <cx:plotAreaRegion>
        <cx:series layoutId="clusteredColumn" uniqueId="{FA7DB1D0-F1C2-4F10-86FC-59669B13EF3B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  <cx:numFmt formatCode="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116135</xdr:colOff>
      <xdr:row>25</xdr:row>
      <xdr:rowOff>112599</xdr:rowOff>
    </xdr:from>
    <xdr:to>
      <xdr:col>15</xdr:col>
      <xdr:colOff>796152</xdr:colOff>
      <xdr:row>33</xdr:row>
      <xdr:rowOff>167232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1FD33F-9EC1-4C2D-B1D6-F09204C1C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4906" y="5032942"/>
          <a:ext cx="4206989" cy="1622177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</xdr:pic>
    <xdr:clientData/>
  </xdr:twoCellAnchor>
  <xdr:twoCellAnchor>
    <xdr:from>
      <xdr:col>37</xdr:col>
      <xdr:colOff>154577</xdr:colOff>
      <xdr:row>3</xdr:row>
      <xdr:rowOff>117567</xdr:rowOff>
    </xdr:from>
    <xdr:to>
      <xdr:col>55</xdr:col>
      <xdr:colOff>181792</xdr:colOff>
      <xdr:row>37</xdr:row>
      <xdr:rowOff>96885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23BD74E-D315-4020-93A7-1B6758FB42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36677" y="752567"/>
              <a:ext cx="12143015" cy="69135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323850</xdr:colOff>
      <xdr:row>0</xdr:row>
      <xdr:rowOff>142875</xdr:rowOff>
    </xdr:from>
    <xdr:to>
      <xdr:col>25</xdr:col>
      <xdr:colOff>784225</xdr:colOff>
      <xdr:row>23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5F6B863-BF07-44A1-B0AF-02ABA48FEC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56050" y="142875"/>
              <a:ext cx="8575675" cy="4772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59310</xdr:colOff>
      <xdr:row>1</xdr:row>
      <xdr:rowOff>148946</xdr:rowOff>
    </xdr:from>
    <xdr:to>
      <xdr:col>13</xdr:col>
      <xdr:colOff>474257</xdr:colOff>
      <xdr:row>10</xdr:row>
      <xdr:rowOff>46041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AF1256-B375-4728-BA63-76522B624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7885" y="348971"/>
          <a:ext cx="4167797" cy="1668745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57189</xdr:colOff>
      <xdr:row>2</xdr:row>
      <xdr:rowOff>32257</xdr:rowOff>
    </xdr:from>
    <xdr:to>
      <xdr:col>18</xdr:col>
      <xdr:colOff>2419</xdr:colOff>
      <xdr:row>12</xdr:row>
      <xdr:rowOff>1147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4C181F-6833-4B6E-90A1-9DD6363E7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2418" y="2819000"/>
          <a:ext cx="4212430" cy="181538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</xdr:pic>
    <xdr:clientData/>
  </xdr:twoCellAnchor>
  <xdr:twoCellAnchor>
    <xdr:from>
      <xdr:col>1</xdr:col>
      <xdr:colOff>0</xdr:colOff>
      <xdr:row>15</xdr:row>
      <xdr:rowOff>136676</xdr:rowOff>
    </xdr:from>
    <xdr:to>
      <xdr:col>7</xdr:col>
      <xdr:colOff>0</xdr:colOff>
      <xdr:row>39</xdr:row>
      <xdr:rowOff>84761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1240F1-5791-87CB-D2F7-DBA084F44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883920</xdr:colOff>
      <xdr:row>9</xdr:row>
      <xdr:rowOff>55880</xdr:rowOff>
    </xdr:from>
    <xdr:to>
      <xdr:col>12</xdr:col>
      <xdr:colOff>30480</xdr:colOff>
      <xdr:row>22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3ED4D8-781B-08AC-19FC-3984CA035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28</xdr:col>
      <xdr:colOff>85172</xdr:colOff>
      <xdr:row>22</xdr:row>
      <xdr:rowOff>100965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A79B1-52BA-46C2-BCFD-D6CEFE8D47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600075</xdr:colOff>
      <xdr:row>2</xdr:row>
      <xdr:rowOff>121920</xdr:rowOff>
    </xdr:from>
    <xdr:to>
      <xdr:col>14</xdr:col>
      <xdr:colOff>546735</xdr:colOff>
      <xdr:row>12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6A7970-8659-4847-80F0-FA53C0B2E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5675" y="525780"/>
          <a:ext cx="1775460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501015</xdr:colOff>
      <xdr:row>22</xdr:row>
      <xdr:rowOff>171699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CDAA3E6B-C6DF-42AF-9CA0-B4E21F34B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64215" cy="41950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FBEF7-CCB9-4217-87A1-73E9E4525BE7}">
  <sheetPr>
    <tabColor rgb="FF92D050"/>
  </sheetPr>
  <dimension ref="B1:AI5258"/>
  <sheetViews>
    <sheetView showGridLines="0" zoomScaleNormal="80" workbookViewId="0">
      <selection activeCell="C24" sqref="C24"/>
    </sheetView>
  </sheetViews>
  <sheetFormatPr baseColWidth="10" defaultColWidth="8.83203125" defaultRowHeight="16" x14ac:dyDescent="0.2"/>
  <cols>
    <col min="1" max="1" width="4" style="44" customWidth="1"/>
    <col min="2" max="2" width="30.6640625" style="55" customWidth="1"/>
    <col min="3" max="4" width="12.83203125" style="55" customWidth="1"/>
    <col min="5" max="16" width="12.83203125" style="44" customWidth="1"/>
    <col min="17" max="34" width="11.83203125" style="44" customWidth="1"/>
    <col min="35" max="16384" width="8.83203125" style="44"/>
  </cols>
  <sheetData>
    <row r="1" spans="2:35" ht="17" customHeight="1" thickBot="1" x14ac:dyDescent="0.25">
      <c r="L1" s="155" t="s">
        <v>116</v>
      </c>
      <c r="M1" s="155"/>
      <c r="R1" s="125"/>
      <c r="S1" s="125"/>
    </row>
    <row r="2" spans="2:35" ht="17" thickTop="1" x14ac:dyDescent="0.2">
      <c r="B2" s="157" t="s">
        <v>20</v>
      </c>
      <c r="C2" s="158"/>
      <c r="D2" s="158"/>
      <c r="E2" s="158"/>
      <c r="F2" s="158"/>
      <c r="G2" s="158"/>
      <c r="H2" s="158"/>
      <c r="I2" s="159"/>
      <c r="L2" s="139" t="s">
        <v>11</v>
      </c>
      <c r="M2" s="152">
        <f>MIN($Z$41:$Z$5040)</f>
        <v>65.078176129532864</v>
      </c>
      <c r="O2" s="146"/>
      <c r="P2" s="146"/>
      <c r="R2" s="148"/>
      <c r="S2" s="148"/>
      <c r="T2" s="148"/>
      <c r="AG2" s="156"/>
      <c r="AH2" s="156"/>
      <c r="AI2" s="68"/>
    </row>
    <row r="3" spans="2:35" x14ac:dyDescent="0.2">
      <c r="B3" s="160"/>
      <c r="C3" s="161"/>
      <c r="D3" s="161"/>
      <c r="E3" s="161"/>
      <c r="F3" s="161"/>
      <c r="G3" s="161"/>
      <c r="H3" s="161"/>
      <c r="I3" s="162"/>
      <c r="L3" t="s">
        <v>114</v>
      </c>
      <c r="M3" s="152">
        <f>_xlfn.PERCENTILE.INC($Z$41:$Z$5040, 0.1)</f>
        <v>85.048809085297819</v>
      </c>
      <c r="O3"/>
      <c r="P3"/>
      <c r="R3"/>
      <c r="S3"/>
      <c r="T3" s="149"/>
      <c r="AG3" s="68"/>
      <c r="AH3" s="68"/>
      <c r="AI3" s="68"/>
    </row>
    <row r="4" spans="2:35" x14ac:dyDescent="0.2">
      <c r="B4" s="56"/>
      <c r="C4" s="31">
        <v>2024</v>
      </c>
      <c r="D4" s="31">
        <v>2025</v>
      </c>
      <c r="E4" s="31">
        <v>2026</v>
      </c>
      <c r="F4" s="31">
        <v>2027</v>
      </c>
      <c r="G4" s="31">
        <v>2028</v>
      </c>
      <c r="H4" s="32">
        <v>2029</v>
      </c>
      <c r="I4" s="31">
        <v>2030</v>
      </c>
      <c r="L4" t="s">
        <v>90</v>
      </c>
      <c r="M4" s="152">
        <f>_xlfn.PERCENTILE.INC($Z$41:$Z$5040, 0.2)</f>
        <v>89.884370222657779</v>
      </c>
      <c r="O4"/>
      <c r="P4"/>
      <c r="R4"/>
      <c r="S4"/>
      <c r="T4" s="149"/>
      <c r="AH4" s="79"/>
      <c r="AI4" s="79"/>
    </row>
    <row r="5" spans="2:35" ht="17" x14ac:dyDescent="0.2">
      <c r="B5" s="59" t="s">
        <v>9</v>
      </c>
      <c r="C5" s="80"/>
      <c r="D5" s="80"/>
      <c r="E5" s="81">
        <f ca="1">'Returns Assumptions'!C5</f>
        <v>3.1956708820805457</v>
      </c>
      <c r="F5" s="81">
        <f ca="1">'Returns Assumptions'!D5</f>
        <v>2.3463019478067411</v>
      </c>
      <c r="G5" s="81">
        <f ca="1">'Returns Assumptions'!E5</f>
        <v>2.3693254821800949</v>
      </c>
      <c r="H5" s="81">
        <f ca="1">'Returns Assumptions'!F5</f>
        <v>2.4971323601966562</v>
      </c>
      <c r="I5" s="82">
        <f ca="1">'Returns Assumptions'!G5</f>
        <v>2.2664354196735639</v>
      </c>
      <c r="J5" s="150"/>
      <c r="L5" t="s">
        <v>86</v>
      </c>
      <c r="M5" s="152">
        <f>MEDIAN($Z$41:$Z$5040)</f>
        <v>100.65430119158144</v>
      </c>
      <c r="O5"/>
      <c r="P5"/>
      <c r="R5"/>
      <c r="S5"/>
      <c r="T5" s="149"/>
      <c r="AH5" s="79"/>
      <c r="AI5" s="79"/>
    </row>
    <row r="6" spans="2:35" ht="17" x14ac:dyDescent="0.2">
      <c r="B6" s="59" t="s">
        <v>23</v>
      </c>
      <c r="C6" s="83"/>
      <c r="D6" s="83"/>
      <c r="E6" s="84">
        <f ca="1">'Returns Assumptions'!C27</f>
        <v>11.422000000000001</v>
      </c>
      <c r="F6" s="84">
        <f ca="1">'Returns Assumptions'!D27</f>
        <v>13.999000000000001</v>
      </c>
      <c r="G6" s="84">
        <f ca="1">'Returns Assumptions'!E27</f>
        <v>17.417000000000002</v>
      </c>
      <c r="H6" s="84">
        <f ca="1">'Returns Assumptions'!F27</f>
        <v>21.687999999999999</v>
      </c>
      <c r="I6" s="151">
        <f ca="1">'Returns Assumptions'!G27</f>
        <v>26.834</v>
      </c>
      <c r="J6" s="150"/>
      <c r="L6" s="139" t="s">
        <v>60</v>
      </c>
      <c r="M6" s="152">
        <f>AVERAGE($Z$41:$Z$5040)</f>
        <v>101.08643339885796</v>
      </c>
      <c r="O6"/>
      <c r="P6"/>
      <c r="R6"/>
      <c r="S6"/>
      <c r="T6" s="149"/>
      <c r="AH6" s="79"/>
      <c r="AI6" s="79"/>
    </row>
    <row r="7" spans="2:35" x14ac:dyDescent="0.2">
      <c r="B7" s="85" t="s">
        <v>21</v>
      </c>
      <c r="C7" s="86"/>
      <c r="D7" s="86"/>
      <c r="E7" s="87">
        <f ca="1">E5*E6</f>
        <v>36.500952815123995</v>
      </c>
      <c r="F7" s="87">
        <f ca="1">F5*F6</f>
        <v>32.845880967346567</v>
      </c>
      <c r="G7" s="87">
        <f ca="1">G5*G6</f>
        <v>41.266541923130717</v>
      </c>
      <c r="H7" s="87">
        <f ca="1">H5*H6</f>
        <v>54.157806627945078</v>
      </c>
      <c r="I7" s="88">
        <f ca="1">I5*I6</f>
        <v>60.817528051520412</v>
      </c>
      <c r="L7" t="s">
        <v>115</v>
      </c>
      <c r="M7" s="152">
        <f>_xlfn.PERCENTILE.INC($Z$41:$Z$5040, 0.8)</f>
        <v>112.25429979203086</v>
      </c>
      <c r="O7"/>
      <c r="P7"/>
      <c r="R7"/>
      <c r="S7"/>
      <c r="T7" s="149"/>
    </row>
    <row r="8" spans="2:35" x14ac:dyDescent="0.2">
      <c r="B8" s="89" t="s">
        <v>19</v>
      </c>
      <c r="C8" s="90"/>
      <c r="D8" s="90"/>
      <c r="E8" s="91">
        <f ca="1">'Returns Assumptions'!C16</f>
        <v>1.4734790610285808</v>
      </c>
      <c r="F8" s="91">
        <f ca="1">'Returns Assumptions'!D16</f>
        <v>1.4840048176778597</v>
      </c>
      <c r="G8" s="91">
        <f ca="1">'Returns Assumptions'!E16</f>
        <v>1.4450680089440919</v>
      </c>
      <c r="H8" s="91">
        <f ca="1">'Returns Assumptions'!F16</f>
        <v>1.4341896965909839</v>
      </c>
      <c r="I8" s="140">
        <f ca="1">'Returns Assumptions'!G16</f>
        <v>1.343620267063687</v>
      </c>
      <c r="J8" s="150"/>
      <c r="L8" s="153" t="s">
        <v>12</v>
      </c>
      <c r="M8" s="154">
        <f>MAX($Z$41:$Z$5040)</f>
        <v>142.04965685308963</v>
      </c>
      <c r="O8"/>
      <c r="P8"/>
      <c r="R8"/>
      <c r="S8"/>
      <c r="T8" s="149"/>
    </row>
    <row r="9" spans="2:35" x14ac:dyDescent="0.2">
      <c r="B9" s="92" t="s">
        <v>24</v>
      </c>
      <c r="C9" s="93"/>
      <c r="D9" s="93"/>
      <c r="E9" s="94">
        <f ca="1">E8*E6</f>
        <v>16.830077835068451</v>
      </c>
      <c r="F9" s="94">
        <f ca="1">F8*F6</f>
        <v>20.774583442672359</v>
      </c>
      <c r="G9" s="94">
        <f ca="1">G8*G6</f>
        <v>25.16874951177925</v>
      </c>
      <c r="H9" s="94">
        <f ca="1">H8*H6</f>
        <v>31.104706139665257</v>
      </c>
      <c r="I9" s="95">
        <f ca="1">I8*I6</f>
        <v>36.054706246386978</v>
      </c>
      <c r="O9"/>
      <c r="P9"/>
      <c r="R9"/>
      <c r="S9"/>
      <c r="T9" s="149"/>
    </row>
    <row r="10" spans="2:35" x14ac:dyDescent="0.2">
      <c r="B10" s="92" t="s">
        <v>22</v>
      </c>
      <c r="C10" s="93"/>
      <c r="D10" s="93"/>
      <c r="E10" s="94">
        <f ca="1">E7-E9</f>
        <v>19.670874980055544</v>
      </c>
      <c r="F10" s="94">
        <f ca="1">F7-F9</f>
        <v>12.071297524674208</v>
      </c>
      <c r="G10" s="94">
        <f ca="1">G7-G9</f>
        <v>16.097792411351467</v>
      </c>
      <c r="H10" s="94">
        <f ca="1">H7-H9</f>
        <v>23.053100488279821</v>
      </c>
      <c r="I10" s="95">
        <f ca="1">I7-I9</f>
        <v>24.762821805133434</v>
      </c>
      <c r="L10"/>
      <c r="M10" s="124"/>
      <c r="O10"/>
      <c r="P10"/>
      <c r="R10"/>
      <c r="S10"/>
      <c r="T10" s="149"/>
    </row>
    <row r="11" spans="2:35" x14ac:dyDescent="0.2">
      <c r="B11" s="96" t="s">
        <v>16</v>
      </c>
      <c r="C11" s="97"/>
      <c r="D11" s="97"/>
      <c r="E11" s="97"/>
      <c r="F11" s="97"/>
      <c r="G11" s="97"/>
      <c r="H11" s="97"/>
      <c r="I11" s="98"/>
      <c r="L11"/>
      <c r="M11" s="147"/>
      <c r="O11"/>
      <c r="P11"/>
      <c r="R11"/>
      <c r="S11"/>
      <c r="T11" s="149"/>
    </row>
    <row r="12" spans="2:35" x14ac:dyDescent="0.2">
      <c r="B12" s="99" t="s">
        <v>17</v>
      </c>
      <c r="C12" s="97"/>
      <c r="D12" s="97"/>
      <c r="E12" s="97"/>
      <c r="F12" s="97"/>
      <c r="G12" s="97"/>
      <c r="H12" s="97"/>
      <c r="I12" s="98"/>
      <c r="J12" s="120" t="s">
        <v>112</v>
      </c>
      <c r="K12" s="118"/>
      <c r="O12"/>
      <c r="P12"/>
      <c r="R12"/>
      <c r="S12"/>
      <c r="T12" s="149"/>
    </row>
    <row r="13" spans="2:35" x14ac:dyDescent="0.2">
      <c r="B13" s="92" t="s">
        <v>18</v>
      </c>
      <c r="C13" s="87"/>
      <c r="D13" s="87"/>
      <c r="E13" s="87">
        <f ca="1">E10+E11-E12</f>
        <v>19.670874980055544</v>
      </c>
      <c r="F13" s="88">
        <f ca="1">F10+F11-F12</f>
        <v>12.071297524674208</v>
      </c>
      <c r="G13" s="100">
        <f ca="1">G10+G11-G12</f>
        <v>16.097792411351467</v>
      </c>
      <c r="H13" s="88">
        <f ca="1">H10+H11-H12</f>
        <v>23.053100488279821</v>
      </c>
      <c r="I13" s="101">
        <f ca="1">I10+I11-I12</f>
        <v>24.762821805133434</v>
      </c>
      <c r="J13" s="101">
        <f ca="1">'Returns Assumptions'!$K$19</f>
        <v>30.997285658035324</v>
      </c>
      <c r="K13" s="68"/>
      <c r="L13"/>
      <c r="M13" s="124"/>
      <c r="O13"/>
      <c r="P13"/>
      <c r="R13"/>
      <c r="S13"/>
      <c r="T13" s="149"/>
    </row>
    <row r="14" spans="2:35" x14ac:dyDescent="0.2">
      <c r="B14" s="99" t="s">
        <v>79</v>
      </c>
      <c r="C14" s="102">
        <f ca="1">'Investment Assumptions'!F23</f>
        <v>0.4</v>
      </c>
      <c r="D14" s="102">
        <f ca="1">'Investment Assumptions'!J23</f>
        <v>0.8</v>
      </c>
      <c r="E14" s="97"/>
      <c r="F14" s="97"/>
      <c r="G14" s="97"/>
      <c r="H14" s="97"/>
      <c r="I14" s="98"/>
      <c r="O14"/>
      <c r="P14"/>
      <c r="R14"/>
      <c r="S14"/>
      <c r="T14" s="149"/>
    </row>
    <row r="15" spans="2:35" x14ac:dyDescent="0.2">
      <c r="B15" s="99" t="s">
        <v>80</v>
      </c>
      <c r="C15" s="102">
        <f ca="1">'Investment Assumptions'!F24</f>
        <v>0.2</v>
      </c>
      <c r="D15" s="102">
        <f ca="1">'Investment Assumptions'!J24</f>
        <v>0.4</v>
      </c>
      <c r="E15" s="97"/>
      <c r="F15" s="97"/>
      <c r="G15" s="97"/>
      <c r="H15" s="97"/>
      <c r="I15" s="98"/>
      <c r="O15"/>
      <c r="P15"/>
      <c r="R15"/>
      <c r="S15"/>
      <c r="T15" s="149"/>
    </row>
    <row r="16" spans="2:35" x14ac:dyDescent="0.2">
      <c r="B16" s="112" t="s">
        <v>81</v>
      </c>
      <c r="C16" s="97"/>
      <c r="D16" s="97"/>
      <c r="E16" s="97"/>
      <c r="F16" s="97"/>
      <c r="G16" s="97"/>
      <c r="H16" s="97"/>
      <c r="I16" s="98"/>
      <c r="O16"/>
      <c r="P16"/>
      <c r="R16"/>
      <c r="S16"/>
      <c r="T16" s="149"/>
    </row>
    <row r="17" spans="2:22" x14ac:dyDescent="0.2">
      <c r="B17" s="103" t="s">
        <v>82</v>
      </c>
      <c r="C17" s="104">
        <f ca="1">C14+C15-C16</f>
        <v>0.60000000000000009</v>
      </c>
      <c r="D17" s="104">
        <f ca="1">D14+D15-D16</f>
        <v>1.2000000000000002</v>
      </c>
      <c r="E17" s="97"/>
      <c r="F17" s="97"/>
      <c r="G17" s="97"/>
      <c r="H17" s="97"/>
      <c r="I17" s="98"/>
      <c r="L17"/>
      <c r="M17" s="124"/>
      <c r="R17"/>
      <c r="S17"/>
      <c r="T17" s="149"/>
    </row>
    <row r="18" spans="2:22" x14ac:dyDescent="0.2">
      <c r="B18" s="97"/>
      <c r="C18" s="97"/>
      <c r="D18" s="97"/>
      <c r="E18" s="121"/>
      <c r="F18" s="121"/>
      <c r="G18" s="121"/>
      <c r="H18" s="121"/>
      <c r="I18" s="121"/>
      <c r="J18" s="120" t="s">
        <v>111</v>
      </c>
      <c r="R18"/>
      <c r="S18"/>
      <c r="T18" s="149"/>
    </row>
    <row r="19" spans="2:22" x14ac:dyDescent="0.2">
      <c r="B19" s="111" t="s">
        <v>83</v>
      </c>
      <c r="C19" s="104">
        <f ca="1">C17*(-1)</f>
        <v>-0.60000000000000009</v>
      </c>
      <c r="D19" s="104">
        <f ca="1">D17*(-1)</f>
        <v>-1.2000000000000002</v>
      </c>
      <c r="E19" s="104">
        <f t="shared" ref="E19:I19" ca="1" si="0">E13</f>
        <v>19.670874980055544</v>
      </c>
      <c r="F19" s="104">
        <f t="shared" ca="1" si="0"/>
        <v>12.071297524674208</v>
      </c>
      <c r="G19" s="104">
        <f t="shared" ca="1" si="0"/>
        <v>16.097792411351467</v>
      </c>
      <c r="H19" s="104">
        <f t="shared" ca="1" si="0"/>
        <v>23.053100488279821</v>
      </c>
      <c r="I19" s="105">
        <f t="shared" ca="1" si="0"/>
        <v>24.762821805133434</v>
      </c>
      <c r="J19" s="105">
        <f ca="1">'Returns Assumptions'!$K$22</f>
        <v>123.9891426321413</v>
      </c>
      <c r="R19"/>
      <c r="S19"/>
      <c r="T19" s="149"/>
    </row>
    <row r="20" spans="2:22" x14ac:dyDescent="0.2">
      <c r="B20" s="111" t="s">
        <v>76</v>
      </c>
      <c r="C20" s="122">
        <f>(C4-$C$4)</f>
        <v>0</v>
      </c>
      <c r="D20" s="122">
        <f t="shared" ref="D20:I20" si="1">(D4-$C$4)</f>
        <v>1</v>
      </c>
      <c r="E20" s="122">
        <f t="shared" si="1"/>
        <v>2</v>
      </c>
      <c r="F20" s="122">
        <f t="shared" si="1"/>
        <v>3</v>
      </c>
      <c r="G20" s="122">
        <f t="shared" si="1"/>
        <v>4</v>
      </c>
      <c r="H20" s="122">
        <f t="shared" si="1"/>
        <v>5</v>
      </c>
      <c r="I20" s="122">
        <f t="shared" si="1"/>
        <v>6</v>
      </c>
      <c r="R20"/>
      <c r="S20"/>
      <c r="T20" s="149"/>
    </row>
    <row r="21" spans="2:22" x14ac:dyDescent="0.2">
      <c r="C21" s="106"/>
      <c r="D21" s="106"/>
      <c r="E21" s="68"/>
      <c r="F21" s="68"/>
      <c r="G21" s="68"/>
      <c r="H21" s="68"/>
      <c r="I21" s="68"/>
      <c r="J21" s="141"/>
      <c r="R21"/>
      <c r="S21"/>
      <c r="T21" s="149"/>
    </row>
    <row r="22" spans="2:22" x14ac:dyDescent="0.2">
      <c r="B22" s="111" t="s">
        <v>110</v>
      </c>
      <c r="C22" s="104">
        <f t="shared" ref="C22:I22" ca="1" si="2">IF(C19&lt;0,C19/(1+($H$25/100))^C20,C19/(1+($I$25/100))^C20)</f>
        <v>-0.60000000000000009</v>
      </c>
      <c r="D22" s="104">
        <f t="shared" ca="1" si="2"/>
        <v>-1.142857142857143</v>
      </c>
      <c r="E22" s="104">
        <f t="shared" ca="1" si="2"/>
        <v>14.8740075463558</v>
      </c>
      <c r="F22" s="104">
        <f t="shared" ca="1" si="2"/>
        <v>7.9370740689893724</v>
      </c>
      <c r="G22" s="104">
        <f t="shared" ca="1" si="2"/>
        <v>9.2039650580731038</v>
      </c>
      <c r="H22" s="104">
        <f t="shared" ca="1" si="2"/>
        <v>11.461465239266374</v>
      </c>
      <c r="I22" s="105">
        <f t="shared" ca="1" si="2"/>
        <v>10.705651218999606</v>
      </c>
      <c r="J22" s="105">
        <f ca="1">J19/(1+($I$25/100))^I20</f>
        <v>53.603927953288718</v>
      </c>
      <c r="R22"/>
      <c r="S22"/>
      <c r="T22" s="149"/>
      <c r="V22" s="126"/>
    </row>
    <row r="23" spans="2:22" x14ac:dyDescent="0.2">
      <c r="B23" s="105" t="s">
        <v>84</v>
      </c>
      <c r="C23" s="105">
        <f ca="1">SUM(C22:I22)</f>
        <v>52.439305988827115</v>
      </c>
      <c r="D23" s="106"/>
      <c r="E23" s="68"/>
      <c r="F23" s="68"/>
      <c r="G23" s="68"/>
      <c r="H23" s="68"/>
      <c r="I23" s="68"/>
      <c r="R23"/>
      <c r="S23"/>
      <c r="T23" s="149"/>
    </row>
    <row r="24" spans="2:22" x14ac:dyDescent="0.2">
      <c r="B24" s="105" t="s">
        <v>88</v>
      </c>
      <c r="C24" s="105">
        <f ca="1">C23+J22</f>
        <v>106.04323394211583</v>
      </c>
      <c r="D24" s="106"/>
      <c r="E24" s="68"/>
      <c r="F24" s="68"/>
      <c r="G24" s="68"/>
      <c r="H24" s="120" t="s">
        <v>77</v>
      </c>
      <c r="I24" s="120" t="s">
        <v>78</v>
      </c>
      <c r="J24" s="120" t="s">
        <v>87</v>
      </c>
      <c r="R24"/>
      <c r="S24"/>
      <c r="T24" s="149"/>
    </row>
    <row r="25" spans="2:22" x14ac:dyDescent="0.2">
      <c r="C25" s="106"/>
      <c r="D25" s="106"/>
      <c r="E25" s="68"/>
      <c r="F25" s="68"/>
      <c r="H25" s="58">
        <v>5</v>
      </c>
      <c r="I25" s="58">
        <v>15</v>
      </c>
      <c r="J25" s="58">
        <v>-10</v>
      </c>
    </row>
    <row r="26" spans="2:22" x14ac:dyDescent="0.2">
      <c r="D26" s="106"/>
      <c r="E26" s="68"/>
      <c r="F26" s="68"/>
    </row>
    <row r="27" spans="2:22" x14ac:dyDescent="0.2">
      <c r="C27" s="106"/>
      <c r="D27" s="106"/>
      <c r="E27" s="68"/>
      <c r="F27" s="68"/>
      <c r="G27" s="138" t="s">
        <v>109</v>
      </c>
      <c r="H27" s="68"/>
      <c r="I27" s="68"/>
    </row>
    <row r="28" spans="2:22" x14ac:dyDescent="0.2">
      <c r="C28" s="106"/>
      <c r="D28" s="106"/>
      <c r="E28" s="68"/>
      <c r="F28" s="68"/>
      <c r="G28" s="138" t="s">
        <v>106</v>
      </c>
      <c r="H28" s="68"/>
      <c r="I28" s="68"/>
    </row>
    <row r="29" spans="2:22" x14ac:dyDescent="0.2">
      <c r="C29" s="106"/>
      <c r="D29" s="106"/>
      <c r="E29" s="68"/>
      <c r="F29" s="68"/>
      <c r="G29" s="139" t="s">
        <v>107</v>
      </c>
      <c r="H29" s="68"/>
      <c r="I29" s="68"/>
    </row>
    <row r="30" spans="2:22" x14ac:dyDescent="0.2">
      <c r="C30" s="106"/>
      <c r="D30" s="106"/>
      <c r="E30" s="68"/>
      <c r="F30" s="68"/>
      <c r="G30" s="138" t="s">
        <v>104</v>
      </c>
      <c r="H30" s="68"/>
      <c r="I30" s="68"/>
      <c r="N30" s="68"/>
    </row>
    <row r="31" spans="2:22" x14ac:dyDescent="0.2">
      <c r="C31" s="106"/>
      <c r="D31" s="106"/>
      <c r="E31" s="68"/>
      <c r="F31" s="68"/>
      <c r="G31" s="138" t="s">
        <v>105</v>
      </c>
      <c r="H31" s="68"/>
      <c r="I31" s="68"/>
      <c r="N31" s="68"/>
    </row>
    <row r="32" spans="2:22" x14ac:dyDescent="0.2">
      <c r="C32" s="106"/>
      <c r="D32" s="106"/>
      <c r="E32" s="68"/>
      <c r="F32" s="68"/>
      <c r="G32" s="137" t="s">
        <v>108</v>
      </c>
      <c r="H32" s="68"/>
      <c r="I32" s="68"/>
      <c r="N32" s="68"/>
    </row>
    <row r="33" spans="2:34" x14ac:dyDescent="0.2">
      <c r="C33" s="106"/>
      <c r="D33" s="106"/>
      <c r="E33" s="68"/>
      <c r="F33" s="68"/>
      <c r="G33" s="68"/>
      <c r="H33" s="68"/>
      <c r="I33" s="68"/>
    </row>
    <row r="34" spans="2:34" x14ac:dyDescent="0.2">
      <c r="C34" s="106"/>
      <c r="D34" s="106"/>
      <c r="E34" s="68"/>
      <c r="F34" s="68"/>
      <c r="G34" s="68"/>
      <c r="H34" s="68"/>
      <c r="I34" s="68"/>
    </row>
    <row r="35" spans="2:34" x14ac:dyDescent="0.2">
      <c r="C35" s="106"/>
      <c r="D35" s="106"/>
      <c r="E35" s="68"/>
      <c r="F35" s="68"/>
      <c r="G35" s="68"/>
      <c r="H35" s="68"/>
      <c r="I35" s="68"/>
      <c r="Y35" s="44">
        <f>_xlfn.PERCENTILE.INC($Z$41:$Z$5040,0.1)</f>
        <v>85.048809085297819</v>
      </c>
    </row>
    <row r="36" spans="2:34" x14ac:dyDescent="0.2">
      <c r="C36" s="106"/>
      <c r="D36" s="106"/>
      <c r="E36" s="68"/>
      <c r="F36" s="68"/>
      <c r="G36" s="68"/>
      <c r="H36" s="68"/>
      <c r="I36" s="68"/>
    </row>
    <row r="37" spans="2:34" x14ac:dyDescent="0.2">
      <c r="C37" s="106"/>
      <c r="D37" s="106"/>
      <c r="E37" s="68"/>
      <c r="F37" s="68"/>
      <c r="G37" s="68"/>
      <c r="H37" s="68"/>
      <c r="I37" s="68"/>
    </row>
    <row r="38" spans="2:34" x14ac:dyDescent="0.2">
      <c r="C38" s="157" t="s">
        <v>68</v>
      </c>
      <c r="D38" s="158"/>
      <c r="E38" s="158"/>
      <c r="F38" s="158"/>
      <c r="G38" s="158"/>
      <c r="H38" s="158"/>
      <c r="I38" s="158"/>
      <c r="J38" s="165" t="s">
        <v>21</v>
      </c>
      <c r="K38" s="166"/>
      <c r="L38" s="166"/>
      <c r="M38" s="166"/>
      <c r="N38" s="167"/>
      <c r="O38" s="165" t="s">
        <v>24</v>
      </c>
      <c r="P38" s="166"/>
      <c r="Q38" s="166"/>
      <c r="R38" s="166"/>
      <c r="S38" s="167"/>
      <c r="T38" s="165" t="s">
        <v>22</v>
      </c>
      <c r="U38" s="166"/>
      <c r="V38" s="166"/>
      <c r="W38" s="166"/>
      <c r="X38" s="167"/>
      <c r="Y38" s="123" t="s">
        <v>85</v>
      </c>
      <c r="Z38" s="119" t="s">
        <v>89</v>
      </c>
      <c r="AA38" s="136" t="s">
        <v>103</v>
      </c>
      <c r="AB38" s="163" t="s">
        <v>69</v>
      </c>
      <c r="AC38" s="164"/>
      <c r="AD38" s="163" t="s">
        <v>70</v>
      </c>
      <c r="AE38" s="164"/>
      <c r="AF38" s="163" t="s">
        <v>73</v>
      </c>
      <c r="AG38" s="164"/>
      <c r="AH38" s="118"/>
    </row>
    <row r="39" spans="2:34" ht="17" x14ac:dyDescent="0.2">
      <c r="B39" s="107" t="s">
        <v>67</v>
      </c>
      <c r="C39" s="107">
        <v>2024</v>
      </c>
      <c r="D39" s="107">
        <v>2025</v>
      </c>
      <c r="E39" s="31">
        <v>2026</v>
      </c>
      <c r="F39" s="31">
        <v>2027</v>
      </c>
      <c r="G39" s="31">
        <v>2028</v>
      </c>
      <c r="H39" s="32">
        <v>2029</v>
      </c>
      <c r="I39" s="31">
        <v>2030</v>
      </c>
      <c r="J39" s="107">
        <v>2026</v>
      </c>
      <c r="K39" s="107">
        <v>2027</v>
      </c>
      <c r="L39" s="31">
        <v>2028</v>
      </c>
      <c r="M39" s="31">
        <v>2029</v>
      </c>
      <c r="N39" s="31">
        <v>2030</v>
      </c>
      <c r="O39" s="31">
        <v>2026</v>
      </c>
      <c r="P39" s="31">
        <v>2027</v>
      </c>
      <c r="Q39" s="31">
        <v>2028</v>
      </c>
      <c r="R39" s="32">
        <v>2029</v>
      </c>
      <c r="S39" s="31">
        <v>2030</v>
      </c>
      <c r="T39" s="31">
        <v>2026</v>
      </c>
      <c r="U39" s="31">
        <v>2027</v>
      </c>
      <c r="V39" s="31">
        <v>2028</v>
      </c>
      <c r="W39" s="32">
        <v>2029</v>
      </c>
      <c r="X39" s="31">
        <v>2030</v>
      </c>
      <c r="Y39" s="32">
        <v>2024</v>
      </c>
      <c r="Z39" s="32">
        <v>2024</v>
      </c>
      <c r="AA39" s="135" t="s">
        <v>38</v>
      </c>
      <c r="AB39" s="32">
        <v>2024</v>
      </c>
      <c r="AC39" s="31">
        <v>2025</v>
      </c>
      <c r="AD39" s="32">
        <v>2024</v>
      </c>
      <c r="AE39" s="31">
        <v>2025</v>
      </c>
      <c r="AF39" s="32">
        <v>2024</v>
      </c>
      <c r="AG39" s="31">
        <v>2025</v>
      </c>
      <c r="AH39" s="68"/>
    </row>
    <row r="40" spans="2:34" ht="17" x14ac:dyDescent="0.2">
      <c r="B40" s="77" t="s">
        <v>25</v>
      </c>
      <c r="C40" s="113">
        <f t="shared" ref="C40:I40" ca="1" si="3">C19</f>
        <v>-0.60000000000000009</v>
      </c>
      <c r="D40" s="113">
        <f t="shared" ca="1" si="3"/>
        <v>-1.2000000000000002</v>
      </c>
      <c r="E40" s="113">
        <f t="shared" ca="1" si="3"/>
        <v>19.670874980055544</v>
      </c>
      <c r="F40" s="113">
        <f t="shared" ca="1" si="3"/>
        <v>12.071297524674208</v>
      </c>
      <c r="G40" s="113">
        <f t="shared" ca="1" si="3"/>
        <v>16.097792411351467</v>
      </c>
      <c r="H40" s="113">
        <f t="shared" ca="1" si="3"/>
        <v>23.053100488279821</v>
      </c>
      <c r="I40" s="113">
        <f t="shared" ca="1" si="3"/>
        <v>24.762821805133434</v>
      </c>
      <c r="J40" s="114">
        <f ca="1">E7</f>
        <v>36.500952815123995</v>
      </c>
      <c r="K40" s="114">
        <f ca="1">F7</f>
        <v>32.845880967346567</v>
      </c>
      <c r="L40" s="114">
        <f ca="1">G7</f>
        <v>41.266541923130717</v>
      </c>
      <c r="M40" s="114">
        <f ca="1">H7</f>
        <v>54.157806627945078</v>
      </c>
      <c r="N40" s="114">
        <f ca="1">I7</f>
        <v>60.817528051520412</v>
      </c>
      <c r="O40" s="114">
        <f ca="1">E9</f>
        <v>16.830077835068451</v>
      </c>
      <c r="P40" s="114">
        <f ca="1">F9</f>
        <v>20.774583442672359</v>
      </c>
      <c r="Q40" s="114">
        <f ca="1">G9</f>
        <v>25.16874951177925</v>
      </c>
      <c r="R40" s="114">
        <f ca="1">H9</f>
        <v>31.104706139665257</v>
      </c>
      <c r="S40" s="114">
        <f ca="1">I9</f>
        <v>36.054706246386978</v>
      </c>
      <c r="T40" s="114">
        <f ca="1">E10</f>
        <v>19.670874980055544</v>
      </c>
      <c r="U40" s="114">
        <f ca="1">F10</f>
        <v>12.071297524674208</v>
      </c>
      <c r="V40" s="114">
        <f ca="1">G10</f>
        <v>16.097792411351467</v>
      </c>
      <c r="W40" s="114">
        <f ca="1">H10</f>
        <v>23.053100488279821</v>
      </c>
      <c r="X40" s="114">
        <f ca="1">I10</f>
        <v>24.762821805133434</v>
      </c>
      <c r="Y40" s="114">
        <f ca="1">C23</f>
        <v>52.439305988827115</v>
      </c>
      <c r="Z40" s="114">
        <f ca="1">C24</f>
        <v>106.04323394211583</v>
      </c>
      <c r="AA40" s="106">
        <f ca="1">'Investment Assumptions'!C17</f>
        <v>5</v>
      </c>
      <c r="AB40" s="114">
        <f ca="1">C14</f>
        <v>0.4</v>
      </c>
      <c r="AC40" s="114">
        <f ca="1">D14</f>
        <v>0.8</v>
      </c>
      <c r="AD40" s="114">
        <f ca="1">C15</f>
        <v>0.2</v>
      </c>
      <c r="AE40" s="114">
        <f ca="1">D15</f>
        <v>0.4</v>
      </c>
      <c r="AF40" s="117">
        <f ca="1">C17</f>
        <v>0.60000000000000009</v>
      </c>
      <c r="AG40" s="117">
        <f ca="1">D17</f>
        <v>1.2000000000000002</v>
      </c>
      <c r="AH40" s="117"/>
    </row>
    <row r="41" spans="2:34" x14ac:dyDescent="0.2">
      <c r="B41" s="106">
        <v>1</v>
      </c>
      <c r="C41" s="113">
        <f t="dataTable" ref="C41:AG5040" dt2D="0" dtr="0" r1="G34" ca="1"/>
        <v>-1.2000000000000002</v>
      </c>
      <c r="D41" s="113">
        <v>-0.60000000000000009</v>
      </c>
      <c r="E41" s="114">
        <v>18.759479187963692</v>
      </c>
      <c r="F41" s="114">
        <v>15.107069983522965</v>
      </c>
      <c r="G41" s="114">
        <v>16.120265050220851</v>
      </c>
      <c r="H41" s="114">
        <v>18.181366552086882</v>
      </c>
      <c r="I41" s="114">
        <v>23.06126199754025</v>
      </c>
      <c r="J41" s="114">
        <v>33.76233078892114</v>
      </c>
      <c r="K41" s="114">
        <v>33.219447483020687</v>
      </c>
      <c r="L41" s="114">
        <v>36.096234636785155</v>
      </c>
      <c r="M41" s="114">
        <v>41.210920042511283</v>
      </c>
      <c r="N41" s="114">
        <v>50.486082606671609</v>
      </c>
      <c r="O41" s="114">
        <v>15.002851600957451</v>
      </c>
      <c r="P41" s="114">
        <v>18.112377499497722</v>
      </c>
      <c r="Q41" s="114">
        <v>19.975969586564304</v>
      </c>
      <c r="R41" s="114">
        <v>23.029553490424401</v>
      </c>
      <c r="S41" s="114">
        <v>27.424820609131359</v>
      </c>
      <c r="T41" s="114">
        <v>18.759479187963692</v>
      </c>
      <c r="U41" s="114">
        <v>15.107069983522965</v>
      </c>
      <c r="V41" s="114">
        <v>16.120265050220851</v>
      </c>
      <c r="W41" s="114">
        <v>18.181366552086882</v>
      </c>
      <c r="X41" s="114">
        <v>23.06126199754025</v>
      </c>
      <c r="Y41" s="114">
        <v>50.572762842983352</v>
      </c>
      <c r="Z41" s="114">
        <v>101.52178618804857</v>
      </c>
      <c r="AA41" s="106">
        <v>1</v>
      </c>
      <c r="AB41" s="114">
        <v>0.8</v>
      </c>
      <c r="AC41" s="114">
        <v>0.4</v>
      </c>
      <c r="AD41" s="114">
        <v>0.4</v>
      </c>
      <c r="AE41" s="114">
        <v>0.2</v>
      </c>
      <c r="AF41" s="117">
        <v>1.2000000000000002</v>
      </c>
      <c r="AG41" s="117">
        <v>0.60000000000000009</v>
      </c>
    </row>
    <row r="42" spans="2:34" x14ac:dyDescent="0.2">
      <c r="B42" s="106">
        <v>2</v>
      </c>
      <c r="C42" s="113">
        <v>-0.60000000000000009</v>
      </c>
      <c r="D42" s="113">
        <v>-1.2000000000000002</v>
      </c>
      <c r="E42" s="114">
        <v>18.173443565367361</v>
      </c>
      <c r="F42" s="114">
        <v>22.100844375919891</v>
      </c>
      <c r="G42" s="114">
        <v>15.974840601347452</v>
      </c>
      <c r="H42" s="114">
        <v>16.761599196343109</v>
      </c>
      <c r="I42" s="114">
        <v>28.850901843308918</v>
      </c>
      <c r="J42" s="114">
        <v>35.378734954601939</v>
      </c>
      <c r="K42" s="114">
        <v>42.420684541923379</v>
      </c>
      <c r="L42" s="114">
        <v>39.388118267811393</v>
      </c>
      <c r="M42" s="114">
        <v>46.806635527381836</v>
      </c>
      <c r="N42" s="114">
        <v>65.780285788286108</v>
      </c>
      <c r="O42" s="114">
        <v>17.205291389234578</v>
      </c>
      <c r="P42" s="114">
        <v>20.319840166003488</v>
      </c>
      <c r="Q42" s="114">
        <v>23.413277666463941</v>
      </c>
      <c r="R42" s="114">
        <v>30.045036331038727</v>
      </c>
      <c r="S42" s="114">
        <v>36.929383944977189</v>
      </c>
      <c r="T42" s="114">
        <v>18.173443565367361</v>
      </c>
      <c r="U42" s="114">
        <v>22.100844375919891</v>
      </c>
      <c r="V42" s="114">
        <v>15.974840601347452</v>
      </c>
      <c r="W42" s="114">
        <v>16.761599196343109</v>
      </c>
      <c r="X42" s="114">
        <v>28.850901843308918</v>
      </c>
      <c r="Y42" s="114">
        <v>56.470726211957583</v>
      </c>
      <c r="Z42" s="114">
        <v>105.70494006461234</v>
      </c>
      <c r="AA42" s="106">
        <v>5</v>
      </c>
      <c r="AB42" s="114">
        <v>0.4</v>
      </c>
      <c r="AC42" s="114">
        <v>0.8</v>
      </c>
      <c r="AD42" s="114">
        <v>0.2</v>
      </c>
      <c r="AE42" s="114">
        <v>0.4</v>
      </c>
      <c r="AF42" s="117">
        <v>0.60000000000000009</v>
      </c>
      <c r="AG42" s="117">
        <v>1.2000000000000002</v>
      </c>
    </row>
    <row r="43" spans="2:34" x14ac:dyDescent="0.2">
      <c r="B43" s="106">
        <v>3</v>
      </c>
      <c r="C43" s="113">
        <v>-0.90000000000000013</v>
      </c>
      <c r="D43" s="113">
        <v>-0.90000000000000013</v>
      </c>
      <c r="E43" s="114">
        <v>15.149676391925041</v>
      </c>
      <c r="F43" s="114">
        <v>17.174199113524438</v>
      </c>
      <c r="G43" s="114">
        <v>17.489306786534772</v>
      </c>
      <c r="H43" s="114">
        <v>17.822470881645874</v>
      </c>
      <c r="I43" s="114">
        <v>22.464095114174228</v>
      </c>
      <c r="J43" s="114">
        <v>31.695157422097775</v>
      </c>
      <c r="K43" s="114">
        <v>36.702797931392936</v>
      </c>
      <c r="L43" s="114">
        <v>41.376715872771079</v>
      </c>
      <c r="M43" s="114">
        <v>43.935845294495778</v>
      </c>
      <c r="N43" s="114">
        <v>55.067287783381289</v>
      </c>
      <c r="O43" s="114">
        <v>16.545481030172734</v>
      </c>
      <c r="P43" s="114">
        <v>19.528598817868499</v>
      </c>
      <c r="Q43" s="114">
        <v>23.887409086236307</v>
      </c>
      <c r="R43" s="114">
        <v>26.113374412849904</v>
      </c>
      <c r="S43" s="114">
        <v>32.603192669207061</v>
      </c>
      <c r="T43" s="114">
        <v>15.149676391925041</v>
      </c>
      <c r="U43" s="114">
        <v>17.174199113524438</v>
      </c>
      <c r="V43" s="114">
        <v>17.489306786534772</v>
      </c>
      <c r="W43" s="114">
        <v>17.822470881645874</v>
      </c>
      <c r="X43" s="114">
        <v>22.464095114174228</v>
      </c>
      <c r="Y43" s="114">
        <v>49.562837745666805</v>
      </c>
      <c r="Z43" s="114">
        <v>101.4710651368965</v>
      </c>
      <c r="AA43" s="106">
        <v>3</v>
      </c>
      <c r="AB43" s="114">
        <v>0.60000000000000009</v>
      </c>
      <c r="AC43" s="114">
        <v>0.60000000000000009</v>
      </c>
      <c r="AD43" s="114">
        <v>0.30000000000000004</v>
      </c>
      <c r="AE43" s="114">
        <v>0.30000000000000004</v>
      </c>
      <c r="AF43" s="117">
        <v>0.90000000000000013</v>
      </c>
      <c r="AG43" s="117">
        <v>0.90000000000000013</v>
      </c>
    </row>
    <row r="44" spans="2:34" x14ac:dyDescent="0.2">
      <c r="B44" s="106">
        <v>4</v>
      </c>
      <c r="C44" s="113">
        <v>-0.90000000000000013</v>
      </c>
      <c r="D44" s="113">
        <v>-0.90000000000000013</v>
      </c>
      <c r="E44" s="114">
        <v>14.049569019808398</v>
      </c>
      <c r="F44" s="114">
        <v>19.727213505730184</v>
      </c>
      <c r="G44" s="114">
        <v>14.024261190075556</v>
      </c>
      <c r="H44" s="114">
        <v>18.883565265050631</v>
      </c>
      <c r="I44" s="114">
        <v>25.446017465848115</v>
      </c>
      <c r="J44" s="114">
        <v>29.941954757090326</v>
      </c>
      <c r="K44" s="114">
        <v>38.3809521748001</v>
      </c>
      <c r="L44" s="114">
        <v>34.735277284049651</v>
      </c>
      <c r="M44" s="114">
        <v>45.047243644448585</v>
      </c>
      <c r="N44" s="114">
        <v>54.612561525184937</v>
      </c>
      <c r="O44" s="114">
        <v>15.892385737281927</v>
      </c>
      <c r="P44" s="114">
        <v>18.653738669069917</v>
      </c>
      <c r="Q44" s="114">
        <v>20.711016093974095</v>
      </c>
      <c r="R44" s="114">
        <v>26.163678379397954</v>
      </c>
      <c r="S44" s="114">
        <v>29.166544059336822</v>
      </c>
      <c r="T44" s="114">
        <v>14.049569019808398</v>
      </c>
      <c r="U44" s="114">
        <v>19.727213505730184</v>
      </c>
      <c r="V44" s="114">
        <v>14.024261190075556</v>
      </c>
      <c r="W44" s="114">
        <v>18.883565265050631</v>
      </c>
      <c r="X44" s="114">
        <v>25.446017465848115</v>
      </c>
      <c r="Y44" s="114">
        <v>50.245214624377297</v>
      </c>
      <c r="Z44" s="114">
        <v>88.363565037267477</v>
      </c>
      <c r="AA44" s="106">
        <v>3</v>
      </c>
      <c r="AB44" s="114">
        <v>0.60000000000000009</v>
      </c>
      <c r="AC44" s="114">
        <v>0.60000000000000009</v>
      </c>
      <c r="AD44" s="114">
        <v>0.30000000000000004</v>
      </c>
      <c r="AE44" s="114">
        <v>0.30000000000000004</v>
      </c>
      <c r="AF44" s="117">
        <v>0.90000000000000013</v>
      </c>
      <c r="AG44" s="117">
        <v>0.90000000000000013</v>
      </c>
    </row>
    <row r="45" spans="2:34" x14ac:dyDescent="0.2">
      <c r="B45" s="106">
        <v>5</v>
      </c>
      <c r="C45" s="113">
        <v>-0.72</v>
      </c>
      <c r="D45" s="113">
        <v>-0.96</v>
      </c>
      <c r="E45" s="114">
        <v>15.283553879362184</v>
      </c>
      <c r="F45" s="114">
        <v>16.447052907734079</v>
      </c>
      <c r="G45" s="114">
        <v>15.261096188502311</v>
      </c>
      <c r="H45" s="114">
        <v>17.13578127510231</v>
      </c>
      <c r="I45" s="114">
        <v>19.732474519571163</v>
      </c>
      <c r="J45" s="114">
        <v>32.651426924337322</v>
      </c>
      <c r="K45" s="114">
        <v>35.466208798659515</v>
      </c>
      <c r="L45" s="114">
        <v>38.904768560293704</v>
      </c>
      <c r="M45" s="114">
        <v>45.243027909587404</v>
      </c>
      <c r="N45" s="114">
        <v>50.506869073127639</v>
      </c>
      <c r="O45" s="114">
        <v>17.367873044975138</v>
      </c>
      <c r="P45" s="114">
        <v>19.019155890925436</v>
      </c>
      <c r="Q45" s="114">
        <v>23.643672371791393</v>
      </c>
      <c r="R45" s="114">
        <v>28.107246634485094</v>
      </c>
      <c r="S45" s="114">
        <v>30.774394553556476</v>
      </c>
      <c r="T45" s="114">
        <v>15.283553879362184</v>
      </c>
      <c r="U45" s="114">
        <v>16.447052907734079</v>
      </c>
      <c r="V45" s="114">
        <v>15.261096188502311</v>
      </c>
      <c r="W45" s="114">
        <v>17.13578127510231</v>
      </c>
      <c r="X45" s="114">
        <v>19.732474519571163</v>
      </c>
      <c r="Y45" s="114">
        <v>46.512467366542971</v>
      </c>
      <c r="Z45" s="114">
        <v>90.068150664379402</v>
      </c>
      <c r="AA45" s="106">
        <v>4</v>
      </c>
      <c r="AB45" s="114">
        <v>0.44999999999999996</v>
      </c>
      <c r="AC45" s="114">
        <v>0.6</v>
      </c>
      <c r="AD45" s="114">
        <v>0.27</v>
      </c>
      <c r="AE45" s="114">
        <v>0.36</v>
      </c>
      <c r="AF45" s="117">
        <v>0.72</v>
      </c>
      <c r="AG45" s="117">
        <v>0.96</v>
      </c>
    </row>
    <row r="46" spans="2:34" x14ac:dyDescent="0.2">
      <c r="B46" s="106">
        <v>6</v>
      </c>
      <c r="C46" s="113">
        <v>-0.90000000000000013</v>
      </c>
      <c r="D46" s="113">
        <v>-0.90000000000000013</v>
      </c>
      <c r="E46" s="114">
        <v>19.289678267921104</v>
      </c>
      <c r="F46" s="114">
        <v>11.756982575340754</v>
      </c>
      <c r="G46" s="114">
        <v>12.455196149580665</v>
      </c>
      <c r="H46" s="114">
        <v>24.218691716818576</v>
      </c>
      <c r="I46" s="114">
        <v>29.700216395687491</v>
      </c>
      <c r="J46" s="114">
        <v>35.094482293062335</v>
      </c>
      <c r="K46" s="114">
        <v>31.664062106378342</v>
      </c>
      <c r="L46" s="114">
        <v>36.693508746580932</v>
      </c>
      <c r="M46" s="114">
        <v>50.372120494009209</v>
      </c>
      <c r="N46" s="114">
        <v>61.273930713240617</v>
      </c>
      <c r="O46" s="114">
        <v>15.804804025141229</v>
      </c>
      <c r="P46" s="114">
        <v>19.907079531037589</v>
      </c>
      <c r="Q46" s="114">
        <v>24.238312597000267</v>
      </c>
      <c r="R46" s="114">
        <v>26.153428777190634</v>
      </c>
      <c r="S46" s="114">
        <v>31.573714317553126</v>
      </c>
      <c r="T46" s="114">
        <v>19.289678267921104</v>
      </c>
      <c r="U46" s="114">
        <v>11.756982575340754</v>
      </c>
      <c r="V46" s="114">
        <v>12.455196149580665</v>
      </c>
      <c r="W46" s="114">
        <v>24.218691716818576</v>
      </c>
      <c r="X46" s="114">
        <v>29.700216395687491</v>
      </c>
      <c r="Y46" s="114">
        <v>52.561524153429474</v>
      </c>
      <c r="Z46" s="114">
        <v>98.53630141391632</v>
      </c>
      <c r="AA46" s="106">
        <v>3</v>
      </c>
      <c r="AB46" s="114">
        <v>0.60000000000000009</v>
      </c>
      <c r="AC46" s="114">
        <v>0.60000000000000009</v>
      </c>
      <c r="AD46" s="114">
        <v>0.30000000000000004</v>
      </c>
      <c r="AE46" s="114">
        <v>0.30000000000000004</v>
      </c>
      <c r="AF46" s="117">
        <v>0.90000000000000013</v>
      </c>
      <c r="AG46" s="117">
        <v>0.90000000000000013</v>
      </c>
    </row>
    <row r="47" spans="2:34" x14ac:dyDescent="0.2">
      <c r="B47" s="106">
        <v>7</v>
      </c>
      <c r="C47" s="113">
        <v>-1.2599999999999998</v>
      </c>
      <c r="D47" s="113">
        <v>-0.84</v>
      </c>
      <c r="E47" s="114">
        <v>16.710254971104845</v>
      </c>
      <c r="F47" s="114">
        <v>19.046828056183752</v>
      </c>
      <c r="G47" s="114">
        <v>11.055179143503768</v>
      </c>
      <c r="H47" s="114">
        <v>23.018593935640634</v>
      </c>
      <c r="I47" s="114">
        <v>16.168723680122209</v>
      </c>
      <c r="J47" s="114">
        <v>32.270724874583543</v>
      </c>
      <c r="K47" s="114">
        <v>36.932683379470753</v>
      </c>
      <c r="L47" s="114">
        <v>33.305004584363758</v>
      </c>
      <c r="M47" s="114">
        <v>45.358785868141084</v>
      </c>
      <c r="N47" s="114">
        <v>43.446800763846433</v>
      </c>
      <c r="O47" s="114">
        <v>15.560469903478698</v>
      </c>
      <c r="P47" s="114">
        <v>17.885855323287</v>
      </c>
      <c r="Q47" s="114">
        <v>22.24982544085999</v>
      </c>
      <c r="R47" s="114">
        <v>22.340191932500449</v>
      </c>
      <c r="S47" s="114">
        <v>27.278077083724224</v>
      </c>
      <c r="T47" s="114">
        <v>16.710254971104845</v>
      </c>
      <c r="U47" s="114">
        <v>19.046828056183752</v>
      </c>
      <c r="V47" s="114">
        <v>11.055179143503768</v>
      </c>
      <c r="W47" s="114">
        <v>23.018593935640634</v>
      </c>
      <c r="X47" s="114">
        <v>16.168723680122209</v>
      </c>
      <c r="Y47" s="114">
        <v>47.85428147617241</v>
      </c>
      <c r="Z47" s="114">
        <v>78.884714994164369</v>
      </c>
      <c r="AA47" s="106">
        <v>2</v>
      </c>
      <c r="AB47" s="114">
        <v>0.89999999999999991</v>
      </c>
      <c r="AC47" s="114">
        <v>0.6</v>
      </c>
      <c r="AD47" s="114">
        <v>0.36</v>
      </c>
      <c r="AE47" s="114">
        <v>0.24</v>
      </c>
      <c r="AF47" s="117">
        <v>1.2599999999999998</v>
      </c>
      <c r="AG47" s="117">
        <v>0.84</v>
      </c>
    </row>
    <row r="48" spans="2:34" x14ac:dyDescent="0.2">
      <c r="B48" s="106">
        <v>8</v>
      </c>
      <c r="C48" s="113">
        <v>-0.60000000000000009</v>
      </c>
      <c r="D48" s="113">
        <v>-1.2000000000000002</v>
      </c>
      <c r="E48" s="114">
        <v>15.852679574419181</v>
      </c>
      <c r="F48" s="114">
        <v>10.901703122807824</v>
      </c>
      <c r="G48" s="114">
        <v>22.621675003278508</v>
      </c>
      <c r="H48" s="114">
        <v>16.337891858250011</v>
      </c>
      <c r="I48" s="114">
        <v>26.587678138007981</v>
      </c>
      <c r="J48" s="114">
        <v>32.461704123223917</v>
      </c>
      <c r="K48" s="114">
        <v>31.133363250938228</v>
      </c>
      <c r="L48" s="114">
        <v>46.411697853533688</v>
      </c>
      <c r="M48" s="114">
        <v>44.265392458080726</v>
      </c>
      <c r="N48" s="114">
        <v>60.331245865041886</v>
      </c>
      <c r="O48" s="114">
        <v>16.609024548804737</v>
      </c>
      <c r="P48" s="114">
        <v>20.231660128130404</v>
      </c>
      <c r="Q48" s="114">
        <v>23.79002285025518</v>
      </c>
      <c r="R48" s="114">
        <v>27.927500599830715</v>
      </c>
      <c r="S48" s="114">
        <v>33.743567727033906</v>
      </c>
      <c r="T48" s="114">
        <v>15.852679574419181</v>
      </c>
      <c r="U48" s="114">
        <v>10.901703122807824</v>
      </c>
      <c r="V48" s="114">
        <v>22.621675003278508</v>
      </c>
      <c r="W48" s="114">
        <v>16.337891858250011</v>
      </c>
      <c r="X48" s="114">
        <v>26.587678138007981</v>
      </c>
      <c r="Y48" s="114">
        <v>49.963515701317448</v>
      </c>
      <c r="Z48" s="114">
        <v>114.89145133657594</v>
      </c>
      <c r="AA48" s="106">
        <v>5</v>
      </c>
      <c r="AB48" s="114">
        <v>0.4</v>
      </c>
      <c r="AC48" s="114">
        <v>0.8</v>
      </c>
      <c r="AD48" s="114">
        <v>0.2</v>
      </c>
      <c r="AE48" s="114">
        <v>0.4</v>
      </c>
      <c r="AF48" s="117">
        <v>0.60000000000000009</v>
      </c>
      <c r="AG48" s="117">
        <v>1.2000000000000002</v>
      </c>
    </row>
    <row r="49" spans="2:33" x14ac:dyDescent="0.2">
      <c r="B49" s="106">
        <v>9</v>
      </c>
      <c r="C49" s="113">
        <v>-0.60000000000000009</v>
      </c>
      <c r="D49" s="113">
        <v>-1.2000000000000002</v>
      </c>
      <c r="E49" s="114">
        <v>11.96394508622598</v>
      </c>
      <c r="F49" s="114">
        <v>10.966364572401854</v>
      </c>
      <c r="G49" s="114">
        <v>19.102234464458718</v>
      </c>
      <c r="H49" s="114">
        <v>20.194290152364715</v>
      </c>
      <c r="I49" s="114">
        <v>26.844736475909343</v>
      </c>
      <c r="J49" s="114">
        <v>28.725179486529971</v>
      </c>
      <c r="K49" s="114">
        <v>30.230357348108555</v>
      </c>
      <c r="L49" s="114">
        <v>42.563577902922738</v>
      </c>
      <c r="M49" s="114">
        <v>47.101584526484679</v>
      </c>
      <c r="N49" s="114">
        <v>58.594189318187034</v>
      </c>
      <c r="O49" s="114">
        <v>16.761234400303991</v>
      </c>
      <c r="P49" s="114">
        <v>19.263992775706701</v>
      </c>
      <c r="Q49" s="114">
        <v>23.46134343846402</v>
      </c>
      <c r="R49" s="114">
        <v>26.907294374119964</v>
      </c>
      <c r="S49" s="114">
        <v>31.749452842277691</v>
      </c>
      <c r="T49" s="114">
        <v>11.96394508622598</v>
      </c>
      <c r="U49" s="114">
        <v>10.966364572401854</v>
      </c>
      <c r="V49" s="114">
        <v>19.102234464458718</v>
      </c>
      <c r="W49" s="114">
        <v>20.194290152364715</v>
      </c>
      <c r="X49" s="114">
        <v>26.844736475909343</v>
      </c>
      <c r="Y49" s="114">
        <v>47.081783073362061</v>
      </c>
      <c r="Z49" s="114">
        <v>96.209795231605767</v>
      </c>
      <c r="AA49" s="106">
        <v>5</v>
      </c>
      <c r="AB49" s="114">
        <v>0.4</v>
      </c>
      <c r="AC49" s="114">
        <v>0.8</v>
      </c>
      <c r="AD49" s="114">
        <v>0.2</v>
      </c>
      <c r="AE49" s="114">
        <v>0.4</v>
      </c>
      <c r="AF49" s="117">
        <v>0.60000000000000009</v>
      </c>
      <c r="AG49" s="117">
        <v>1.2000000000000002</v>
      </c>
    </row>
    <row r="50" spans="2:33" x14ac:dyDescent="0.2">
      <c r="B50" s="106">
        <v>10</v>
      </c>
      <c r="C50" s="113">
        <v>-1.2000000000000002</v>
      </c>
      <c r="D50" s="113">
        <v>-0.60000000000000009</v>
      </c>
      <c r="E50" s="114">
        <v>11.319882184334656</v>
      </c>
      <c r="F50" s="114">
        <v>10.781458400469965</v>
      </c>
      <c r="G50" s="114">
        <v>14.284516568219086</v>
      </c>
      <c r="H50" s="114">
        <v>16.088941924192874</v>
      </c>
      <c r="I50" s="114">
        <v>22.203927668348815</v>
      </c>
      <c r="J50" s="114">
        <v>27.063072873768551</v>
      </c>
      <c r="K50" s="114">
        <v>28.591897459211495</v>
      </c>
      <c r="L50" s="114">
        <v>35.21484950017544</v>
      </c>
      <c r="M50" s="114">
        <v>40.23390619434047</v>
      </c>
      <c r="N50" s="114">
        <v>50.205132418293204</v>
      </c>
      <c r="O50" s="114">
        <v>15.743190689433895</v>
      </c>
      <c r="P50" s="114">
        <v>17.81043905874153</v>
      </c>
      <c r="Q50" s="114">
        <v>20.930332931956354</v>
      </c>
      <c r="R50" s="114">
        <v>24.144964270147597</v>
      </c>
      <c r="S50" s="114">
        <v>28.001204749944389</v>
      </c>
      <c r="T50" s="114">
        <v>11.319882184334656</v>
      </c>
      <c r="U50" s="114">
        <v>10.781458400469965</v>
      </c>
      <c r="V50" s="114">
        <v>14.284516568219086</v>
      </c>
      <c r="W50" s="114">
        <v>16.088941924192874</v>
      </c>
      <c r="X50" s="114">
        <v>22.203927668348815</v>
      </c>
      <c r="Y50" s="114">
        <v>39.642649562933066</v>
      </c>
      <c r="Z50" s="114">
        <v>83.234164916728318</v>
      </c>
      <c r="AA50" s="106">
        <v>1</v>
      </c>
      <c r="AB50" s="114">
        <v>0.8</v>
      </c>
      <c r="AC50" s="114">
        <v>0.4</v>
      </c>
      <c r="AD50" s="114">
        <v>0.4</v>
      </c>
      <c r="AE50" s="114">
        <v>0.2</v>
      </c>
      <c r="AF50" s="117">
        <v>1.2000000000000002</v>
      </c>
      <c r="AG50" s="117">
        <v>0.60000000000000009</v>
      </c>
    </row>
    <row r="51" spans="2:33" x14ac:dyDescent="0.2">
      <c r="B51" s="106">
        <v>11</v>
      </c>
      <c r="C51" s="113">
        <v>-0.60000000000000009</v>
      </c>
      <c r="D51" s="113">
        <v>-1.2000000000000002</v>
      </c>
      <c r="E51" s="114">
        <v>17.436974721247275</v>
      </c>
      <c r="F51" s="114">
        <v>19.896902699524155</v>
      </c>
      <c r="G51" s="114">
        <v>18.228401165322548</v>
      </c>
      <c r="H51" s="114">
        <v>21.346122125689501</v>
      </c>
      <c r="I51" s="114">
        <v>29.667383730792452</v>
      </c>
      <c r="J51" s="114">
        <v>33.373146790579504</v>
      </c>
      <c r="K51" s="114">
        <v>39.331088593121855</v>
      </c>
      <c r="L51" s="114">
        <v>42.94930105838818</v>
      </c>
      <c r="M51" s="114">
        <v>49.136334219111497</v>
      </c>
      <c r="N51" s="114">
        <v>64.70438502210439</v>
      </c>
      <c r="O51" s="114">
        <v>15.936172069332232</v>
      </c>
      <c r="P51" s="114">
        <v>19.4341858935977</v>
      </c>
      <c r="Q51" s="114">
        <v>24.720899893065631</v>
      </c>
      <c r="R51" s="114">
        <v>27.790212093421996</v>
      </c>
      <c r="S51" s="114">
        <v>35.037001291311938</v>
      </c>
      <c r="T51" s="114">
        <v>17.436974721247275</v>
      </c>
      <c r="U51" s="114">
        <v>19.896902699524155</v>
      </c>
      <c r="V51" s="114">
        <v>18.228401165322548</v>
      </c>
      <c r="W51" s="114">
        <v>21.346122125689501</v>
      </c>
      <c r="X51" s="114">
        <v>29.667383730792452</v>
      </c>
      <c r="Y51" s="114">
        <v>58.385508892778127</v>
      </c>
      <c r="Z51" s="114">
        <v>124.81113710964243</v>
      </c>
      <c r="AA51" s="106">
        <v>5</v>
      </c>
      <c r="AB51" s="114">
        <v>0.4</v>
      </c>
      <c r="AC51" s="114">
        <v>0.8</v>
      </c>
      <c r="AD51" s="114">
        <v>0.2</v>
      </c>
      <c r="AE51" s="114">
        <v>0.4</v>
      </c>
      <c r="AF51" s="117">
        <v>0.60000000000000009</v>
      </c>
      <c r="AG51" s="117">
        <v>1.2000000000000002</v>
      </c>
    </row>
    <row r="52" spans="2:33" x14ac:dyDescent="0.2">
      <c r="B52" s="106">
        <v>12</v>
      </c>
      <c r="C52" s="113">
        <v>-1.2000000000000002</v>
      </c>
      <c r="D52" s="113">
        <v>-0.60000000000000009</v>
      </c>
      <c r="E52" s="114">
        <v>12.186682977019412</v>
      </c>
      <c r="F52" s="114">
        <v>21.249179141521985</v>
      </c>
      <c r="G52" s="114">
        <v>22.684760629885062</v>
      </c>
      <c r="H52" s="114">
        <v>14.677540003751933</v>
      </c>
      <c r="I52" s="114">
        <v>17.649170233098211</v>
      </c>
      <c r="J52" s="114">
        <v>29.286834350827931</v>
      </c>
      <c r="K52" s="114">
        <v>39.28727713950034</v>
      </c>
      <c r="L52" s="114">
        <v>45.268129594661367</v>
      </c>
      <c r="M52" s="114">
        <v>43.157539676443598</v>
      </c>
      <c r="N52" s="114">
        <v>51.337897363535262</v>
      </c>
      <c r="O52" s="114">
        <v>17.100151373808519</v>
      </c>
      <c r="P52" s="114">
        <v>18.038097997978355</v>
      </c>
      <c r="Q52" s="114">
        <v>22.583368964776305</v>
      </c>
      <c r="R52" s="114">
        <v>28.479999672691665</v>
      </c>
      <c r="S52" s="114">
        <v>33.688727130437051</v>
      </c>
      <c r="T52" s="114">
        <v>12.186682977019412</v>
      </c>
      <c r="U52" s="114">
        <v>21.249179141521985</v>
      </c>
      <c r="V52" s="114">
        <v>22.684760629885062</v>
      </c>
      <c r="W52" s="114">
        <v>14.677540003751933</v>
      </c>
      <c r="X52" s="114">
        <v>17.649170233098211</v>
      </c>
      <c r="Y52" s="114">
        <v>49.312775072026568</v>
      </c>
      <c r="Z52" s="114">
        <v>97.91230016312646</v>
      </c>
      <c r="AA52" s="106">
        <v>1</v>
      </c>
      <c r="AB52" s="114">
        <v>0.8</v>
      </c>
      <c r="AC52" s="114">
        <v>0.4</v>
      </c>
      <c r="AD52" s="114">
        <v>0.4</v>
      </c>
      <c r="AE52" s="114">
        <v>0.2</v>
      </c>
      <c r="AF52" s="117">
        <v>1.2000000000000002</v>
      </c>
      <c r="AG52" s="117">
        <v>0.60000000000000009</v>
      </c>
    </row>
    <row r="53" spans="2:33" x14ac:dyDescent="0.2">
      <c r="B53" s="106">
        <v>13</v>
      </c>
      <c r="C53" s="113">
        <v>-0.90000000000000013</v>
      </c>
      <c r="D53" s="113">
        <v>-0.90000000000000013</v>
      </c>
      <c r="E53" s="114">
        <v>13.303681042638697</v>
      </c>
      <c r="F53" s="114">
        <v>18.62723731784903</v>
      </c>
      <c r="G53" s="114">
        <v>19.783355814884239</v>
      </c>
      <c r="H53" s="114">
        <v>25.461682046623338</v>
      </c>
      <c r="I53" s="114">
        <v>27.365918348735818</v>
      </c>
      <c r="J53" s="114">
        <v>30.36039860216594</v>
      </c>
      <c r="K53" s="114">
        <v>39.728221989553013</v>
      </c>
      <c r="L53" s="114">
        <v>44.862824983099308</v>
      </c>
      <c r="M53" s="114">
        <v>55.826156594693799</v>
      </c>
      <c r="N53" s="114">
        <v>64.174790168998854</v>
      </c>
      <c r="O53" s="114">
        <v>17.056717559527243</v>
      </c>
      <c r="P53" s="114">
        <v>21.100984671703984</v>
      </c>
      <c r="Q53" s="114">
        <v>25.07946916821507</v>
      </c>
      <c r="R53" s="114">
        <v>30.364474548070461</v>
      </c>
      <c r="S53" s="114">
        <v>36.808871820263036</v>
      </c>
      <c r="T53" s="114">
        <v>13.303681042638697</v>
      </c>
      <c r="U53" s="114">
        <v>18.62723731784903</v>
      </c>
      <c r="V53" s="114">
        <v>19.783355814884239</v>
      </c>
      <c r="W53" s="114">
        <v>25.461682046623338</v>
      </c>
      <c r="X53" s="114">
        <v>27.365918348735818</v>
      </c>
      <c r="Y53" s="114">
        <v>56.351257757479388</v>
      </c>
      <c r="Z53" s="114">
        <v>108.79781618497765</v>
      </c>
      <c r="AA53" s="106">
        <v>3</v>
      </c>
      <c r="AB53" s="114">
        <v>0.60000000000000009</v>
      </c>
      <c r="AC53" s="114">
        <v>0.60000000000000009</v>
      </c>
      <c r="AD53" s="114">
        <v>0.30000000000000004</v>
      </c>
      <c r="AE53" s="114">
        <v>0.30000000000000004</v>
      </c>
      <c r="AF53" s="117">
        <v>0.90000000000000013</v>
      </c>
      <c r="AG53" s="117">
        <v>0.90000000000000013</v>
      </c>
    </row>
    <row r="54" spans="2:33" x14ac:dyDescent="0.2">
      <c r="B54" s="106">
        <v>14</v>
      </c>
      <c r="C54" s="113">
        <v>-1.2000000000000002</v>
      </c>
      <c r="D54" s="113">
        <v>-0.60000000000000009</v>
      </c>
      <c r="E54" s="114">
        <v>11.760107932009959</v>
      </c>
      <c r="F54" s="114">
        <v>14.172048150351291</v>
      </c>
      <c r="G54" s="114">
        <v>14.338608387446772</v>
      </c>
      <c r="H54" s="114">
        <v>16.596720117943477</v>
      </c>
      <c r="I54" s="114">
        <v>27.684982680803078</v>
      </c>
      <c r="J54" s="114">
        <v>28.031156494588167</v>
      </c>
      <c r="K54" s="114">
        <v>33.243328551337015</v>
      </c>
      <c r="L54" s="114">
        <v>37.326826886914382</v>
      </c>
      <c r="M54" s="114">
        <v>42.841986657056161</v>
      </c>
      <c r="N54" s="114">
        <v>57.3246661057333</v>
      </c>
      <c r="O54" s="114">
        <v>16.271048562578208</v>
      </c>
      <c r="P54" s="114">
        <v>19.071280400985724</v>
      </c>
      <c r="Q54" s="114">
        <v>22.98821849946761</v>
      </c>
      <c r="R54" s="114">
        <v>26.245266539112684</v>
      </c>
      <c r="S54" s="114">
        <v>29.639683424930222</v>
      </c>
      <c r="T54" s="114">
        <v>11.760107932009959</v>
      </c>
      <c r="U54" s="114">
        <v>14.172048150351291</v>
      </c>
      <c r="V54" s="114">
        <v>14.338608387446772</v>
      </c>
      <c r="W54" s="114">
        <v>16.596720117943477</v>
      </c>
      <c r="X54" s="114">
        <v>27.684982680803078</v>
      </c>
      <c r="Y54" s="114">
        <v>44.857885286704615</v>
      </c>
      <c r="Z54" s="114">
        <v>92.430123976966541</v>
      </c>
      <c r="AA54" s="106">
        <v>1</v>
      </c>
      <c r="AB54" s="114">
        <v>0.8</v>
      </c>
      <c r="AC54" s="114">
        <v>0.4</v>
      </c>
      <c r="AD54" s="114">
        <v>0.4</v>
      </c>
      <c r="AE54" s="114">
        <v>0.2</v>
      </c>
      <c r="AF54" s="117">
        <v>1.2000000000000002</v>
      </c>
      <c r="AG54" s="117">
        <v>0.60000000000000009</v>
      </c>
    </row>
    <row r="55" spans="2:33" x14ac:dyDescent="0.2">
      <c r="B55" s="106">
        <v>15</v>
      </c>
      <c r="C55" s="113">
        <v>-1.2599999999999998</v>
      </c>
      <c r="D55" s="113">
        <v>-0.84</v>
      </c>
      <c r="E55" s="114">
        <v>14.919125549601748</v>
      </c>
      <c r="F55" s="114">
        <v>13.04487477713786</v>
      </c>
      <c r="G55" s="114">
        <v>17.574255514995468</v>
      </c>
      <c r="H55" s="114">
        <v>22.011086635147283</v>
      </c>
      <c r="I55" s="114">
        <v>21.124657285436548</v>
      </c>
      <c r="J55" s="114">
        <v>32.053815239802759</v>
      </c>
      <c r="K55" s="114">
        <v>31.908046961516526</v>
      </c>
      <c r="L55" s="114">
        <v>40.691454320269457</v>
      </c>
      <c r="M55" s="114">
        <v>50.419431275024891</v>
      </c>
      <c r="N55" s="114">
        <v>50.649282008082892</v>
      </c>
      <c r="O55" s="114">
        <v>17.134689690201011</v>
      </c>
      <c r="P55" s="114">
        <v>18.863172184378666</v>
      </c>
      <c r="Q55" s="114">
        <v>23.11719880527399</v>
      </c>
      <c r="R55" s="114">
        <v>28.408344639877608</v>
      </c>
      <c r="S55" s="114">
        <v>29.524624722646344</v>
      </c>
      <c r="T55" s="114">
        <v>14.919125549601748</v>
      </c>
      <c r="U55" s="114">
        <v>13.04487477713786</v>
      </c>
      <c r="V55" s="114">
        <v>17.574255514995468</v>
      </c>
      <c r="W55" s="114">
        <v>22.011086635147283</v>
      </c>
      <c r="X55" s="114">
        <v>21.124657285436548</v>
      </c>
      <c r="Y55" s="114">
        <v>47.922529343826412</v>
      </c>
      <c r="Z55" s="114">
        <v>103.84796415009265</v>
      </c>
      <c r="AA55" s="106">
        <v>2</v>
      </c>
      <c r="AB55" s="114">
        <v>0.89999999999999991</v>
      </c>
      <c r="AC55" s="114">
        <v>0.6</v>
      </c>
      <c r="AD55" s="114">
        <v>0.36</v>
      </c>
      <c r="AE55" s="114">
        <v>0.24</v>
      </c>
      <c r="AF55" s="117">
        <v>1.2599999999999998</v>
      </c>
      <c r="AG55" s="117">
        <v>0.84</v>
      </c>
    </row>
    <row r="56" spans="2:33" x14ac:dyDescent="0.2">
      <c r="B56" s="106">
        <v>16</v>
      </c>
      <c r="C56" s="113">
        <v>-0.60000000000000009</v>
      </c>
      <c r="D56" s="113">
        <v>-1.2000000000000002</v>
      </c>
      <c r="E56" s="114">
        <v>17.225705148152443</v>
      </c>
      <c r="F56" s="114">
        <v>15.651416153186368</v>
      </c>
      <c r="G56" s="114">
        <v>19.87074195021949</v>
      </c>
      <c r="H56" s="114">
        <v>17.354252050889226</v>
      </c>
      <c r="I56" s="114">
        <v>24.538737489321605</v>
      </c>
      <c r="J56" s="114">
        <v>32.453594135209848</v>
      </c>
      <c r="K56" s="114">
        <v>34.042859776891831</v>
      </c>
      <c r="L56" s="114">
        <v>40.989246660262268</v>
      </c>
      <c r="M56" s="114">
        <v>40.871303558361056</v>
      </c>
      <c r="N56" s="114">
        <v>53.231408000302864</v>
      </c>
      <c r="O56" s="114">
        <v>15.227888987057407</v>
      </c>
      <c r="P56" s="114">
        <v>18.391443623705463</v>
      </c>
      <c r="Q56" s="114">
        <v>21.118504710042778</v>
      </c>
      <c r="R56" s="114">
        <v>23.51705150747183</v>
      </c>
      <c r="S56" s="114">
        <v>28.692670510981259</v>
      </c>
      <c r="T56" s="114">
        <v>17.225705148152443</v>
      </c>
      <c r="U56" s="114">
        <v>15.651416153186368</v>
      </c>
      <c r="V56" s="114">
        <v>19.87074195021949</v>
      </c>
      <c r="W56" s="114">
        <v>17.354252050889226</v>
      </c>
      <c r="X56" s="114">
        <v>24.538737489321605</v>
      </c>
      <c r="Y56" s="114">
        <v>52.171375866955827</v>
      </c>
      <c r="Z56" s="114">
        <v>89.262686111975114</v>
      </c>
      <c r="AA56" s="106">
        <v>5</v>
      </c>
      <c r="AB56" s="114">
        <v>0.4</v>
      </c>
      <c r="AC56" s="114">
        <v>0.8</v>
      </c>
      <c r="AD56" s="114">
        <v>0.2</v>
      </c>
      <c r="AE56" s="114">
        <v>0.4</v>
      </c>
      <c r="AF56" s="117">
        <v>0.60000000000000009</v>
      </c>
      <c r="AG56" s="117">
        <v>1.2000000000000002</v>
      </c>
    </row>
    <row r="57" spans="2:33" x14ac:dyDescent="0.2">
      <c r="B57" s="106">
        <v>17</v>
      </c>
      <c r="C57" s="113">
        <v>-1.2000000000000002</v>
      </c>
      <c r="D57" s="113">
        <v>-0.60000000000000009</v>
      </c>
      <c r="E57" s="114">
        <v>18.510531509856285</v>
      </c>
      <c r="F57" s="114">
        <v>21.641934072228569</v>
      </c>
      <c r="G57" s="114">
        <v>20.422886169914307</v>
      </c>
      <c r="H57" s="114">
        <v>26.206136028819511</v>
      </c>
      <c r="I57" s="114">
        <v>32.099462292235856</v>
      </c>
      <c r="J57" s="114">
        <v>35.60155352924054</v>
      </c>
      <c r="K57" s="114">
        <v>42.294948428836044</v>
      </c>
      <c r="L57" s="114">
        <v>44.50005106507988</v>
      </c>
      <c r="M57" s="114">
        <v>57.738907116815682</v>
      </c>
      <c r="N57" s="114">
        <v>67.095848890613084</v>
      </c>
      <c r="O57" s="114">
        <v>17.091022019384255</v>
      </c>
      <c r="P57" s="114">
        <v>20.653014356607475</v>
      </c>
      <c r="Q57" s="114">
        <v>24.077164895165573</v>
      </c>
      <c r="R57" s="114">
        <v>31.532771087996171</v>
      </c>
      <c r="S57" s="114">
        <v>34.996386598377228</v>
      </c>
      <c r="T57" s="114">
        <v>18.510531509856285</v>
      </c>
      <c r="U57" s="114">
        <v>21.641934072228569</v>
      </c>
      <c r="V57" s="114">
        <v>20.422886169914307</v>
      </c>
      <c r="W57" s="114">
        <v>26.206136028819511</v>
      </c>
      <c r="X57" s="114">
        <v>32.099462292235856</v>
      </c>
      <c r="Y57" s="114">
        <v>65.038531532233037</v>
      </c>
      <c r="Z57" s="114">
        <v>134.18307700820725</v>
      </c>
      <c r="AA57" s="106">
        <v>1</v>
      </c>
      <c r="AB57" s="114">
        <v>0.8</v>
      </c>
      <c r="AC57" s="114">
        <v>0.4</v>
      </c>
      <c r="AD57" s="114">
        <v>0.4</v>
      </c>
      <c r="AE57" s="114">
        <v>0.2</v>
      </c>
      <c r="AF57" s="117">
        <v>1.2000000000000002</v>
      </c>
      <c r="AG57" s="117">
        <v>0.60000000000000009</v>
      </c>
    </row>
    <row r="58" spans="2:33" x14ac:dyDescent="0.2">
      <c r="B58" s="106">
        <v>18</v>
      </c>
      <c r="C58" s="113">
        <v>-1.2599999999999998</v>
      </c>
      <c r="D58" s="113">
        <v>-0.84</v>
      </c>
      <c r="E58" s="114">
        <v>14.833273336755582</v>
      </c>
      <c r="F58" s="114">
        <v>18.783991822626653</v>
      </c>
      <c r="G58" s="114">
        <v>23.583985192838771</v>
      </c>
      <c r="H58" s="114">
        <v>20.734383471834793</v>
      </c>
      <c r="I58" s="114">
        <v>27.933484682374299</v>
      </c>
      <c r="J58" s="114">
        <v>32.945143482264598</v>
      </c>
      <c r="K58" s="114">
        <v>39.62143307658242</v>
      </c>
      <c r="L58" s="114">
        <v>47.370596120429681</v>
      </c>
      <c r="M58" s="114">
        <v>50.605143439575713</v>
      </c>
      <c r="N58" s="114">
        <v>63.892375566870278</v>
      </c>
      <c r="O58" s="114">
        <v>18.111870145509016</v>
      </c>
      <c r="P58" s="114">
        <v>20.837441253955767</v>
      </c>
      <c r="Q58" s="114">
        <v>23.78661092759091</v>
      </c>
      <c r="R58" s="114">
        <v>29.87075996774092</v>
      </c>
      <c r="S58" s="114">
        <v>35.958890884495979</v>
      </c>
      <c r="T58" s="114">
        <v>14.833273336755582</v>
      </c>
      <c r="U58" s="114">
        <v>18.783991822626653</v>
      </c>
      <c r="V58" s="114">
        <v>23.583985192838771</v>
      </c>
      <c r="W58" s="114">
        <v>20.734383471834793</v>
      </c>
      <c r="X58" s="114">
        <v>27.933484682374299</v>
      </c>
      <c r="Y58" s="114">
        <v>57.37615467125319</v>
      </c>
      <c r="Z58" s="114">
        <v>106.8963248988024</v>
      </c>
      <c r="AA58" s="106">
        <v>2</v>
      </c>
      <c r="AB58" s="114">
        <v>0.89999999999999991</v>
      </c>
      <c r="AC58" s="114">
        <v>0.6</v>
      </c>
      <c r="AD58" s="114">
        <v>0.36</v>
      </c>
      <c r="AE58" s="114">
        <v>0.24</v>
      </c>
      <c r="AF58" s="117">
        <v>1.2599999999999998</v>
      </c>
      <c r="AG58" s="117">
        <v>0.84</v>
      </c>
    </row>
    <row r="59" spans="2:33" x14ac:dyDescent="0.2">
      <c r="B59" s="106">
        <v>19</v>
      </c>
      <c r="C59" s="113">
        <v>-0.60000000000000009</v>
      </c>
      <c r="D59" s="113">
        <v>-1.2000000000000002</v>
      </c>
      <c r="E59" s="114">
        <v>13.803162115965709</v>
      </c>
      <c r="F59" s="114">
        <v>14.117595823930571</v>
      </c>
      <c r="G59" s="114">
        <v>17.493601916158209</v>
      </c>
      <c r="H59" s="114">
        <v>17.176544190661112</v>
      </c>
      <c r="I59" s="114">
        <v>22.008074178007174</v>
      </c>
      <c r="J59" s="114">
        <v>29.643813595656134</v>
      </c>
      <c r="K59" s="114">
        <v>33.037178955241203</v>
      </c>
      <c r="L59" s="114">
        <v>38.951636144975346</v>
      </c>
      <c r="M59" s="114">
        <v>42.377679327155967</v>
      </c>
      <c r="N59" s="114">
        <v>50.256525201368447</v>
      </c>
      <c r="O59" s="114">
        <v>15.840651479690425</v>
      </c>
      <c r="P59" s="114">
        <v>18.919583131310631</v>
      </c>
      <c r="Q59" s="114">
        <v>21.458034228817137</v>
      </c>
      <c r="R59" s="114">
        <v>25.201135136494855</v>
      </c>
      <c r="S59" s="114">
        <v>28.248451023361273</v>
      </c>
      <c r="T59" s="114">
        <v>13.803162115965709</v>
      </c>
      <c r="U59" s="114">
        <v>14.117595823930571</v>
      </c>
      <c r="V59" s="114">
        <v>17.493601916158209</v>
      </c>
      <c r="W59" s="114">
        <v>17.176544190661112</v>
      </c>
      <c r="X59" s="114">
        <v>22.008074178007174</v>
      </c>
      <c r="Y59" s="114">
        <v>46.033364534066351</v>
      </c>
      <c r="Z59" s="114">
        <v>90.506983189473374</v>
      </c>
      <c r="AA59" s="106">
        <v>5</v>
      </c>
      <c r="AB59" s="114">
        <v>0.4</v>
      </c>
      <c r="AC59" s="114">
        <v>0.8</v>
      </c>
      <c r="AD59" s="114">
        <v>0.2</v>
      </c>
      <c r="AE59" s="114">
        <v>0.4</v>
      </c>
      <c r="AF59" s="117">
        <v>0.60000000000000009</v>
      </c>
      <c r="AG59" s="117">
        <v>1.2000000000000002</v>
      </c>
    </row>
    <row r="60" spans="2:33" x14ac:dyDescent="0.2">
      <c r="B60" s="106">
        <v>20</v>
      </c>
      <c r="C60" s="113">
        <v>-1.2599999999999998</v>
      </c>
      <c r="D60" s="113">
        <v>-0.84</v>
      </c>
      <c r="E60" s="114">
        <v>10.381884842551123</v>
      </c>
      <c r="F60" s="114">
        <v>15.860349477227601</v>
      </c>
      <c r="G60" s="114">
        <v>13.563478483368296</v>
      </c>
      <c r="H60" s="114">
        <v>18.337751265117248</v>
      </c>
      <c r="I60" s="114">
        <v>16.579030583359163</v>
      </c>
      <c r="J60" s="114">
        <v>26.11838224344433</v>
      </c>
      <c r="K60" s="114">
        <v>33.156137125000299</v>
      </c>
      <c r="L60" s="114">
        <v>32.391280884355453</v>
      </c>
      <c r="M60" s="114">
        <v>40.61553525558864</v>
      </c>
      <c r="N60" s="114">
        <v>39.350648112955774</v>
      </c>
      <c r="O60" s="114">
        <v>15.736497400893207</v>
      </c>
      <c r="P60" s="114">
        <v>17.295787647772698</v>
      </c>
      <c r="Q60" s="114">
        <v>18.827802400987157</v>
      </c>
      <c r="R60" s="114">
        <v>22.277783990471391</v>
      </c>
      <c r="S60" s="114">
        <v>22.771617529596611</v>
      </c>
      <c r="T60" s="114">
        <v>10.381884842551123</v>
      </c>
      <c r="U60" s="114">
        <v>15.860349477227601</v>
      </c>
      <c r="V60" s="114">
        <v>13.563478483368296</v>
      </c>
      <c r="W60" s="114">
        <v>18.337751265117248</v>
      </c>
      <c r="X60" s="114">
        <v>16.579030583359163</v>
      </c>
      <c r="Y60" s="114">
        <v>40.25827229736889</v>
      </c>
      <c r="Z60" s="114">
        <v>70.137839867646903</v>
      </c>
      <c r="AA60" s="106">
        <v>2</v>
      </c>
      <c r="AB60" s="114">
        <v>0.89999999999999991</v>
      </c>
      <c r="AC60" s="114">
        <v>0.6</v>
      </c>
      <c r="AD60" s="114">
        <v>0.36</v>
      </c>
      <c r="AE60" s="114">
        <v>0.24</v>
      </c>
      <c r="AF60" s="117">
        <v>1.2599999999999998</v>
      </c>
      <c r="AG60" s="117">
        <v>0.84</v>
      </c>
    </row>
    <row r="61" spans="2:33" x14ac:dyDescent="0.2">
      <c r="B61" s="106">
        <v>21</v>
      </c>
      <c r="C61" s="113">
        <v>-0.90000000000000013</v>
      </c>
      <c r="D61" s="113">
        <v>-0.90000000000000013</v>
      </c>
      <c r="E61" s="114">
        <v>15.966975727954946</v>
      </c>
      <c r="F61" s="114">
        <v>14.647980601492275</v>
      </c>
      <c r="G61" s="114">
        <v>14.67537067558106</v>
      </c>
      <c r="H61" s="114">
        <v>19.157740569134695</v>
      </c>
      <c r="I61" s="114">
        <v>18.890652539615068</v>
      </c>
      <c r="J61" s="114">
        <v>32.262296557558308</v>
      </c>
      <c r="K61" s="114">
        <v>33.963745142855572</v>
      </c>
      <c r="L61" s="114">
        <v>34.622453219816371</v>
      </c>
      <c r="M61" s="114">
        <v>42.438010507482247</v>
      </c>
      <c r="N61" s="114">
        <v>47.82589775901306</v>
      </c>
      <c r="O61" s="114">
        <v>16.295320829603362</v>
      </c>
      <c r="P61" s="114">
        <v>19.315764541363297</v>
      </c>
      <c r="Q61" s="114">
        <v>19.947082544235311</v>
      </c>
      <c r="R61" s="114">
        <v>23.280269938347551</v>
      </c>
      <c r="S61" s="114">
        <v>28.935245219397991</v>
      </c>
      <c r="T61" s="114">
        <v>15.966975727954946</v>
      </c>
      <c r="U61" s="114">
        <v>14.647980601492275</v>
      </c>
      <c r="V61" s="114">
        <v>14.67537067558106</v>
      </c>
      <c r="W61" s="114">
        <v>19.157740569134695</v>
      </c>
      <c r="X61" s="114">
        <v>18.890652539615068</v>
      </c>
      <c r="Y61" s="114">
        <v>46.029893866812436</v>
      </c>
      <c r="Z61" s="114">
        <v>91.808334236415703</v>
      </c>
      <c r="AA61" s="106">
        <v>3</v>
      </c>
      <c r="AB61" s="114">
        <v>0.60000000000000009</v>
      </c>
      <c r="AC61" s="114">
        <v>0.60000000000000009</v>
      </c>
      <c r="AD61" s="114">
        <v>0.30000000000000004</v>
      </c>
      <c r="AE61" s="114">
        <v>0.30000000000000004</v>
      </c>
      <c r="AF61" s="117">
        <v>0.90000000000000013</v>
      </c>
      <c r="AG61" s="117">
        <v>0.90000000000000013</v>
      </c>
    </row>
    <row r="62" spans="2:33" x14ac:dyDescent="0.2">
      <c r="B62" s="106">
        <v>22</v>
      </c>
      <c r="C62" s="113">
        <v>-1.2599999999999998</v>
      </c>
      <c r="D62" s="113">
        <v>-0.84</v>
      </c>
      <c r="E62" s="114">
        <v>16.907051954816303</v>
      </c>
      <c r="F62" s="114">
        <v>17.538529184356765</v>
      </c>
      <c r="G62" s="114">
        <v>13.496173224093742</v>
      </c>
      <c r="H62" s="114">
        <v>18.034110222833196</v>
      </c>
      <c r="I62" s="114">
        <v>25.385781444049705</v>
      </c>
      <c r="J62" s="114">
        <v>32.385601934316632</v>
      </c>
      <c r="K62" s="114">
        <v>37.182936325358909</v>
      </c>
      <c r="L62" s="114">
        <v>35.617936536944462</v>
      </c>
      <c r="M62" s="114">
        <v>44.031677273456701</v>
      </c>
      <c r="N62" s="114">
        <v>54.41535816744431</v>
      </c>
      <c r="O62" s="114">
        <v>15.478549979500329</v>
      </c>
      <c r="P62" s="114">
        <v>19.644407141002144</v>
      </c>
      <c r="Q62" s="114">
        <v>22.121763312850721</v>
      </c>
      <c r="R62" s="114">
        <v>25.997567050623505</v>
      </c>
      <c r="S62" s="114">
        <v>29.029576723394605</v>
      </c>
      <c r="T62" s="114">
        <v>16.907051954816303</v>
      </c>
      <c r="U62" s="114">
        <v>17.538529184356765</v>
      </c>
      <c r="V62" s="114">
        <v>13.496173224093742</v>
      </c>
      <c r="W62" s="114">
        <v>18.034110222833196</v>
      </c>
      <c r="X62" s="114">
        <v>25.385781444049705</v>
      </c>
      <c r="Y62" s="114">
        <v>49.913622650590156</v>
      </c>
      <c r="Z62" s="114">
        <v>98.571112173228173</v>
      </c>
      <c r="AA62" s="106">
        <v>2</v>
      </c>
      <c r="AB62" s="114">
        <v>0.89999999999999991</v>
      </c>
      <c r="AC62" s="114">
        <v>0.6</v>
      </c>
      <c r="AD62" s="114">
        <v>0.36</v>
      </c>
      <c r="AE62" s="114">
        <v>0.24</v>
      </c>
      <c r="AF62" s="117">
        <v>1.2599999999999998</v>
      </c>
      <c r="AG62" s="117">
        <v>0.84</v>
      </c>
    </row>
    <row r="63" spans="2:33" x14ac:dyDescent="0.2">
      <c r="B63" s="106">
        <v>23</v>
      </c>
      <c r="C63" s="113">
        <v>-1.2000000000000002</v>
      </c>
      <c r="D63" s="113">
        <v>-0.60000000000000009</v>
      </c>
      <c r="E63" s="114">
        <v>16.903031851885398</v>
      </c>
      <c r="F63" s="114">
        <v>15.917247424923261</v>
      </c>
      <c r="G63" s="114">
        <v>12.749842809189431</v>
      </c>
      <c r="H63" s="114">
        <v>20.533575789835623</v>
      </c>
      <c r="I63" s="114">
        <v>18.799370225078174</v>
      </c>
      <c r="J63" s="114">
        <v>33.50511014208594</v>
      </c>
      <c r="K63" s="114">
        <v>34.583978832597822</v>
      </c>
      <c r="L63" s="114">
        <v>34.301038827407382</v>
      </c>
      <c r="M63" s="114">
        <v>45.526061146917748</v>
      </c>
      <c r="N63" s="114">
        <v>50.185915175758232</v>
      </c>
      <c r="O63" s="114">
        <v>16.602078290200541</v>
      </c>
      <c r="P63" s="114">
        <v>18.666731407674561</v>
      </c>
      <c r="Q63" s="114">
        <v>21.551196018217951</v>
      </c>
      <c r="R63" s="114">
        <v>24.992485357082124</v>
      </c>
      <c r="S63" s="114">
        <v>31.386544950680058</v>
      </c>
      <c r="T63" s="114">
        <v>16.903031851885398</v>
      </c>
      <c r="U63" s="114">
        <v>15.917247424923261</v>
      </c>
      <c r="V63" s="114">
        <v>12.749842809189431</v>
      </c>
      <c r="W63" s="114">
        <v>20.533575789835623</v>
      </c>
      <c r="X63" s="114">
        <v>18.799370225078174</v>
      </c>
      <c r="Y63" s="114">
        <v>47.101607195218634</v>
      </c>
      <c r="Z63" s="114">
        <v>92.223688823175422</v>
      </c>
      <c r="AA63" s="106">
        <v>1</v>
      </c>
      <c r="AB63" s="114">
        <v>0.8</v>
      </c>
      <c r="AC63" s="114">
        <v>0.4</v>
      </c>
      <c r="AD63" s="114">
        <v>0.4</v>
      </c>
      <c r="AE63" s="114">
        <v>0.2</v>
      </c>
      <c r="AF63" s="117">
        <v>1.2000000000000002</v>
      </c>
      <c r="AG63" s="117">
        <v>0.60000000000000009</v>
      </c>
    </row>
    <row r="64" spans="2:33" x14ac:dyDescent="0.2">
      <c r="B64" s="106">
        <v>24</v>
      </c>
      <c r="C64" s="113">
        <v>-1.2000000000000002</v>
      </c>
      <c r="D64" s="113">
        <v>-0.60000000000000009</v>
      </c>
      <c r="E64" s="114">
        <v>11.678460930312962</v>
      </c>
      <c r="F64" s="114">
        <v>19.076190456825362</v>
      </c>
      <c r="G64" s="114">
        <v>16.491779472687657</v>
      </c>
      <c r="H64" s="114">
        <v>16.661734713785872</v>
      </c>
      <c r="I64" s="114">
        <v>32.823091543032099</v>
      </c>
      <c r="J64" s="114">
        <v>28.380018836181787</v>
      </c>
      <c r="K64" s="114">
        <v>39.182329823081965</v>
      </c>
      <c r="L64" s="114">
        <v>39.725361945792365</v>
      </c>
      <c r="M64" s="114">
        <v>46.52639736280787</v>
      </c>
      <c r="N64" s="114">
        <v>64.892234130538611</v>
      </c>
      <c r="O64" s="114">
        <v>16.701557905868825</v>
      </c>
      <c r="P64" s="114">
        <v>20.106139366256603</v>
      </c>
      <c r="Q64" s="114">
        <v>23.233582473104708</v>
      </c>
      <c r="R64" s="114">
        <v>29.864662649021998</v>
      </c>
      <c r="S64" s="114">
        <v>32.069142587506512</v>
      </c>
      <c r="T64" s="114">
        <v>11.678460930312962</v>
      </c>
      <c r="U64" s="114">
        <v>19.076190456825362</v>
      </c>
      <c r="V64" s="114">
        <v>16.491779472687657</v>
      </c>
      <c r="W64" s="114">
        <v>16.661734713785872</v>
      </c>
      <c r="X64" s="114">
        <v>32.823091543032099</v>
      </c>
      <c r="Y64" s="114">
        <v>51.505454148831362</v>
      </c>
      <c r="Z64" s="114">
        <v>104.35821197802814</v>
      </c>
      <c r="AA64" s="106">
        <v>1</v>
      </c>
      <c r="AB64" s="114">
        <v>0.8</v>
      </c>
      <c r="AC64" s="114">
        <v>0.4</v>
      </c>
      <c r="AD64" s="114">
        <v>0.4</v>
      </c>
      <c r="AE64" s="114">
        <v>0.2</v>
      </c>
      <c r="AF64" s="117">
        <v>1.2000000000000002</v>
      </c>
      <c r="AG64" s="117">
        <v>0.60000000000000009</v>
      </c>
    </row>
    <row r="65" spans="2:33" x14ac:dyDescent="0.2">
      <c r="B65" s="106">
        <v>25</v>
      </c>
      <c r="C65" s="113">
        <v>-0.60000000000000009</v>
      </c>
      <c r="D65" s="113">
        <v>-1.2000000000000002</v>
      </c>
      <c r="E65" s="114">
        <v>10.643150483454264</v>
      </c>
      <c r="F65" s="114">
        <v>14.39136391783299</v>
      </c>
      <c r="G65" s="114">
        <v>15.623221734458923</v>
      </c>
      <c r="H65" s="114">
        <v>23.830941194777736</v>
      </c>
      <c r="I65" s="114">
        <v>28.730855791632081</v>
      </c>
      <c r="J65" s="114">
        <v>27.388877677331092</v>
      </c>
      <c r="K65" s="114">
        <v>32.804269708003808</v>
      </c>
      <c r="L65" s="114">
        <v>39.031391660703655</v>
      </c>
      <c r="M65" s="114">
        <v>50.063137218180614</v>
      </c>
      <c r="N65" s="114">
        <v>59.265809211613167</v>
      </c>
      <c r="O65" s="114">
        <v>16.745727193876828</v>
      </c>
      <c r="P65" s="114">
        <v>18.412905790170818</v>
      </c>
      <c r="Q65" s="114">
        <v>23.408169926244732</v>
      </c>
      <c r="R65" s="114">
        <v>26.232196023402878</v>
      </c>
      <c r="S65" s="114">
        <v>30.534953419981086</v>
      </c>
      <c r="T65" s="114">
        <v>10.643150483454264</v>
      </c>
      <c r="U65" s="114">
        <v>14.39136391783299</v>
      </c>
      <c r="V65" s="114">
        <v>15.623221734458923</v>
      </c>
      <c r="W65" s="114">
        <v>23.830941194777736</v>
      </c>
      <c r="X65" s="114">
        <v>28.730855791632081</v>
      </c>
      <c r="Y65" s="114">
        <v>48.969408166584287</v>
      </c>
      <c r="Z65" s="114">
        <v>99.646427104451462</v>
      </c>
      <c r="AA65" s="106">
        <v>5</v>
      </c>
      <c r="AB65" s="114">
        <v>0.4</v>
      </c>
      <c r="AC65" s="114">
        <v>0.8</v>
      </c>
      <c r="AD65" s="114">
        <v>0.2</v>
      </c>
      <c r="AE65" s="114">
        <v>0.4</v>
      </c>
      <c r="AF65" s="117">
        <v>0.60000000000000009</v>
      </c>
      <c r="AG65" s="117">
        <v>1.2000000000000002</v>
      </c>
    </row>
    <row r="66" spans="2:33" x14ac:dyDescent="0.2">
      <c r="B66" s="106">
        <v>26</v>
      </c>
      <c r="C66" s="113">
        <v>-0.90000000000000013</v>
      </c>
      <c r="D66" s="113">
        <v>-0.90000000000000013</v>
      </c>
      <c r="E66" s="114">
        <v>16.148647599495419</v>
      </c>
      <c r="F66" s="114">
        <v>15.043567219545807</v>
      </c>
      <c r="G66" s="114">
        <v>15.017579760572612</v>
      </c>
      <c r="H66" s="114">
        <v>21.179287324796995</v>
      </c>
      <c r="I66" s="114">
        <v>19.669757435184245</v>
      </c>
      <c r="J66" s="114">
        <v>32.838629628455593</v>
      </c>
      <c r="K66" s="114">
        <v>33.94281741785305</v>
      </c>
      <c r="L66" s="114">
        <v>38.379944324042171</v>
      </c>
      <c r="M66" s="114">
        <v>49.960562523036884</v>
      </c>
      <c r="N66" s="114">
        <v>51.962300562444973</v>
      </c>
      <c r="O66" s="114">
        <v>16.689982028960173</v>
      </c>
      <c r="P66" s="114">
        <v>18.899250198307243</v>
      </c>
      <c r="Q66" s="114">
        <v>23.362364563469558</v>
      </c>
      <c r="R66" s="114">
        <v>28.781275198239889</v>
      </c>
      <c r="S66" s="114">
        <v>32.292543127260728</v>
      </c>
      <c r="T66" s="114">
        <v>16.148647599495419</v>
      </c>
      <c r="U66" s="114">
        <v>15.043567219545807</v>
      </c>
      <c r="V66" s="114">
        <v>15.017579760572612</v>
      </c>
      <c r="W66" s="114">
        <v>21.179287324796995</v>
      </c>
      <c r="X66" s="114">
        <v>19.669757435184245</v>
      </c>
      <c r="Y66" s="114">
        <v>47.964922242419505</v>
      </c>
      <c r="Z66" s="114">
        <v>107.73256754093997</v>
      </c>
      <c r="AA66" s="106">
        <v>3</v>
      </c>
      <c r="AB66" s="114">
        <v>0.60000000000000009</v>
      </c>
      <c r="AC66" s="114">
        <v>0.60000000000000009</v>
      </c>
      <c r="AD66" s="114">
        <v>0.30000000000000004</v>
      </c>
      <c r="AE66" s="114">
        <v>0.30000000000000004</v>
      </c>
      <c r="AF66" s="117">
        <v>0.90000000000000013</v>
      </c>
      <c r="AG66" s="117">
        <v>0.90000000000000013</v>
      </c>
    </row>
    <row r="67" spans="2:33" x14ac:dyDescent="0.2">
      <c r="B67" s="106">
        <v>27</v>
      </c>
      <c r="C67" s="113">
        <v>-0.90000000000000013</v>
      </c>
      <c r="D67" s="113">
        <v>-0.90000000000000013</v>
      </c>
      <c r="E67" s="114">
        <v>11.070533995247214</v>
      </c>
      <c r="F67" s="114">
        <v>15.396830537939579</v>
      </c>
      <c r="G67" s="114">
        <v>20.708235260465273</v>
      </c>
      <c r="H67" s="114">
        <v>20.083592235256578</v>
      </c>
      <c r="I67" s="114">
        <v>24.337743291769108</v>
      </c>
      <c r="J67" s="114">
        <v>28.206877815886568</v>
      </c>
      <c r="K67" s="114">
        <v>35.795725289775795</v>
      </c>
      <c r="L67" s="114">
        <v>43.458371559051045</v>
      </c>
      <c r="M67" s="114">
        <v>47.69926677183161</v>
      </c>
      <c r="N67" s="114">
        <v>56.575306257674079</v>
      </c>
      <c r="O67" s="114">
        <v>17.136343820639354</v>
      </c>
      <c r="P67" s="114">
        <v>20.398894751836217</v>
      </c>
      <c r="Q67" s="114">
        <v>22.750136298585772</v>
      </c>
      <c r="R67" s="114">
        <v>27.615674536575032</v>
      </c>
      <c r="S67" s="114">
        <v>32.237562965904971</v>
      </c>
      <c r="T67" s="114">
        <v>11.070533995247214</v>
      </c>
      <c r="U67" s="114">
        <v>15.396830537939579</v>
      </c>
      <c r="V67" s="114">
        <v>20.708235260465273</v>
      </c>
      <c r="W67" s="114">
        <v>20.083592235256578</v>
      </c>
      <c r="X67" s="114">
        <v>24.337743291769108</v>
      </c>
      <c r="Y67" s="114">
        <v>49.084410912162149</v>
      </c>
      <c r="Z67" s="114">
        <v>91.962826082358902</v>
      </c>
      <c r="AA67" s="106">
        <v>3</v>
      </c>
      <c r="AB67" s="114">
        <v>0.60000000000000009</v>
      </c>
      <c r="AC67" s="114">
        <v>0.60000000000000009</v>
      </c>
      <c r="AD67" s="114">
        <v>0.30000000000000004</v>
      </c>
      <c r="AE67" s="114">
        <v>0.30000000000000004</v>
      </c>
      <c r="AF67" s="117">
        <v>0.90000000000000013</v>
      </c>
      <c r="AG67" s="117">
        <v>0.90000000000000013</v>
      </c>
    </row>
    <row r="68" spans="2:33" x14ac:dyDescent="0.2">
      <c r="B68" s="106">
        <v>28</v>
      </c>
      <c r="C68" s="113">
        <v>-0.60000000000000009</v>
      </c>
      <c r="D68" s="113">
        <v>-1.2000000000000002</v>
      </c>
      <c r="E68" s="114">
        <v>15.437040543290136</v>
      </c>
      <c r="F68" s="114">
        <v>19.508790625437769</v>
      </c>
      <c r="G68" s="114">
        <v>13.870055303012428</v>
      </c>
      <c r="H68" s="114">
        <v>15.748914632297833</v>
      </c>
      <c r="I68" s="114">
        <v>19.462978180821139</v>
      </c>
      <c r="J68" s="114">
        <v>31.238314676221087</v>
      </c>
      <c r="K68" s="114">
        <v>36.08885999332616</v>
      </c>
      <c r="L68" s="114">
        <v>32.951529241595559</v>
      </c>
      <c r="M68" s="114">
        <v>37.289955585782664</v>
      </c>
      <c r="N68" s="114">
        <v>43.721474064410955</v>
      </c>
      <c r="O68" s="114">
        <v>15.801274132930951</v>
      </c>
      <c r="P68" s="114">
        <v>16.580069367888392</v>
      </c>
      <c r="Q68" s="114">
        <v>19.08147393858313</v>
      </c>
      <c r="R68" s="114">
        <v>21.541040953484831</v>
      </c>
      <c r="S68" s="114">
        <v>24.258495883589816</v>
      </c>
      <c r="T68" s="114">
        <v>15.437040543290136</v>
      </c>
      <c r="U68" s="114">
        <v>19.508790625437769</v>
      </c>
      <c r="V68" s="114">
        <v>13.870055303012428</v>
      </c>
      <c r="W68" s="114">
        <v>15.748914632297833</v>
      </c>
      <c r="X68" s="114">
        <v>19.462978180821139</v>
      </c>
      <c r="Y68" s="114">
        <v>46.931735480720782</v>
      </c>
      <c r="Z68" s="114">
        <v>90.159971651897166</v>
      </c>
      <c r="AA68" s="106">
        <v>5</v>
      </c>
      <c r="AB68" s="114">
        <v>0.4</v>
      </c>
      <c r="AC68" s="114">
        <v>0.8</v>
      </c>
      <c r="AD68" s="114">
        <v>0.2</v>
      </c>
      <c r="AE68" s="114">
        <v>0.4</v>
      </c>
      <c r="AF68" s="117">
        <v>0.60000000000000009</v>
      </c>
      <c r="AG68" s="117">
        <v>1.2000000000000002</v>
      </c>
    </row>
    <row r="69" spans="2:33" x14ac:dyDescent="0.2">
      <c r="B69" s="106">
        <v>29</v>
      </c>
      <c r="C69" s="113">
        <v>-1.2000000000000002</v>
      </c>
      <c r="D69" s="113">
        <v>-0.60000000000000009</v>
      </c>
      <c r="E69" s="114">
        <v>14.068809748497479</v>
      </c>
      <c r="F69" s="114">
        <v>17.968153771867605</v>
      </c>
      <c r="G69" s="114">
        <v>25.103834856276016</v>
      </c>
      <c r="H69" s="114">
        <v>26.345686855080675</v>
      </c>
      <c r="I69" s="114">
        <v>30.201203207980846</v>
      </c>
      <c r="J69" s="114">
        <v>32.154460205388837</v>
      </c>
      <c r="K69" s="114">
        <v>39.735927218857263</v>
      </c>
      <c r="L69" s="114">
        <v>51.651519254730474</v>
      </c>
      <c r="M69" s="114">
        <v>58.095590882805098</v>
      </c>
      <c r="N69" s="114">
        <v>69.419144036843576</v>
      </c>
      <c r="O69" s="114">
        <v>18.085650456891358</v>
      </c>
      <c r="P69" s="114">
        <v>21.767773446989658</v>
      </c>
      <c r="Q69" s="114">
        <v>26.547684398454457</v>
      </c>
      <c r="R69" s="114">
        <v>31.749904027724423</v>
      </c>
      <c r="S69" s="114">
        <v>39.21794082886273</v>
      </c>
      <c r="T69" s="114">
        <v>14.068809748497479</v>
      </c>
      <c r="U69" s="114">
        <v>17.968153771867605</v>
      </c>
      <c r="V69" s="114">
        <v>25.103834856276016</v>
      </c>
      <c r="W69" s="114">
        <v>26.345686855080675</v>
      </c>
      <c r="X69" s="114">
        <v>30.201203207980846</v>
      </c>
      <c r="Y69" s="114">
        <v>61.189440810388255</v>
      </c>
      <c r="Z69" s="114">
        <v>133.65511786606655</v>
      </c>
      <c r="AA69" s="106">
        <v>1</v>
      </c>
      <c r="AB69" s="114">
        <v>0.8</v>
      </c>
      <c r="AC69" s="114">
        <v>0.4</v>
      </c>
      <c r="AD69" s="114">
        <v>0.4</v>
      </c>
      <c r="AE69" s="114">
        <v>0.2</v>
      </c>
      <c r="AF69" s="117">
        <v>1.2000000000000002</v>
      </c>
      <c r="AG69" s="117">
        <v>0.60000000000000009</v>
      </c>
    </row>
    <row r="70" spans="2:33" x14ac:dyDescent="0.2">
      <c r="B70" s="106">
        <v>30</v>
      </c>
      <c r="C70" s="113">
        <v>-1.2000000000000002</v>
      </c>
      <c r="D70" s="113">
        <v>-0.60000000000000009</v>
      </c>
      <c r="E70" s="114">
        <v>14.437973827167569</v>
      </c>
      <c r="F70" s="114">
        <v>13.013488456495388</v>
      </c>
      <c r="G70" s="114">
        <v>15.210155309126961</v>
      </c>
      <c r="H70" s="114">
        <v>22.241116309684976</v>
      </c>
      <c r="I70" s="114">
        <v>23.151713624636134</v>
      </c>
      <c r="J70" s="114">
        <v>30.418541437368017</v>
      </c>
      <c r="K70" s="114">
        <v>31.936882382324061</v>
      </c>
      <c r="L70" s="114">
        <v>37.985657982908513</v>
      </c>
      <c r="M70" s="114">
        <v>47.849375725123849</v>
      </c>
      <c r="N70" s="114">
        <v>51.401554782830488</v>
      </c>
      <c r="O70" s="114">
        <v>15.980567610200447</v>
      </c>
      <c r="P70" s="114">
        <v>18.923393925828673</v>
      </c>
      <c r="Q70" s="114">
        <v>22.775502673781553</v>
      </c>
      <c r="R70" s="114">
        <v>25.608259415438873</v>
      </c>
      <c r="S70" s="114">
        <v>28.249841158194354</v>
      </c>
      <c r="T70" s="114">
        <v>14.437973827167569</v>
      </c>
      <c r="U70" s="114">
        <v>13.013488456495388</v>
      </c>
      <c r="V70" s="114">
        <v>15.210155309126961</v>
      </c>
      <c r="W70" s="114">
        <v>22.241116309684976</v>
      </c>
      <c r="X70" s="114">
        <v>23.151713624636134</v>
      </c>
      <c r="Y70" s="114">
        <v>47.465679760070891</v>
      </c>
      <c r="Z70" s="114">
        <v>104.1381802043596</v>
      </c>
      <c r="AA70" s="106">
        <v>1</v>
      </c>
      <c r="AB70" s="114">
        <v>0.8</v>
      </c>
      <c r="AC70" s="114">
        <v>0.4</v>
      </c>
      <c r="AD70" s="114">
        <v>0.4</v>
      </c>
      <c r="AE70" s="114">
        <v>0.2</v>
      </c>
      <c r="AF70" s="117">
        <v>1.2000000000000002</v>
      </c>
      <c r="AG70" s="117">
        <v>0.60000000000000009</v>
      </c>
    </row>
    <row r="71" spans="2:33" x14ac:dyDescent="0.2">
      <c r="B71" s="106">
        <v>31</v>
      </c>
      <c r="C71" s="113">
        <v>-0.90000000000000013</v>
      </c>
      <c r="D71" s="113">
        <v>-0.90000000000000013</v>
      </c>
      <c r="E71" s="114">
        <v>16.200094671054671</v>
      </c>
      <c r="F71" s="114">
        <v>18.997790034866139</v>
      </c>
      <c r="G71" s="114">
        <v>16.618383968930459</v>
      </c>
      <c r="H71" s="114">
        <v>24.693889890916861</v>
      </c>
      <c r="I71" s="114">
        <v>25.225946011606453</v>
      </c>
      <c r="J71" s="114">
        <v>32.868693601384813</v>
      </c>
      <c r="K71" s="114">
        <v>39.447121224829289</v>
      </c>
      <c r="L71" s="114">
        <v>39.588651666297551</v>
      </c>
      <c r="M71" s="114">
        <v>50.009824031860191</v>
      </c>
      <c r="N71" s="114">
        <v>59.085701778424657</v>
      </c>
      <c r="O71" s="114">
        <v>16.668598930330141</v>
      </c>
      <c r="P71" s="114">
        <v>20.44933118996315</v>
      </c>
      <c r="Q71" s="114">
        <v>22.970267697367092</v>
      </c>
      <c r="R71" s="114">
        <v>25.31593414094333</v>
      </c>
      <c r="S71" s="114">
        <v>33.859755766818203</v>
      </c>
      <c r="T71" s="114">
        <v>16.200094671054671</v>
      </c>
      <c r="U71" s="114">
        <v>18.997790034866139</v>
      </c>
      <c r="V71" s="114">
        <v>16.618383968930459</v>
      </c>
      <c r="W71" s="114">
        <v>24.693889890916861</v>
      </c>
      <c r="X71" s="114">
        <v>25.225946011606453</v>
      </c>
      <c r="Y71" s="114">
        <v>55.66852658856395</v>
      </c>
      <c r="Z71" s="114">
        <v>106.4641947614646</v>
      </c>
      <c r="AA71" s="106">
        <v>3</v>
      </c>
      <c r="AB71" s="114">
        <v>0.60000000000000009</v>
      </c>
      <c r="AC71" s="114">
        <v>0.60000000000000009</v>
      </c>
      <c r="AD71" s="114">
        <v>0.30000000000000004</v>
      </c>
      <c r="AE71" s="114">
        <v>0.30000000000000004</v>
      </c>
      <c r="AF71" s="117">
        <v>0.90000000000000013</v>
      </c>
      <c r="AG71" s="117">
        <v>0.90000000000000013</v>
      </c>
    </row>
    <row r="72" spans="2:33" x14ac:dyDescent="0.2">
      <c r="B72" s="106">
        <v>32</v>
      </c>
      <c r="C72" s="113">
        <v>-0.72</v>
      </c>
      <c r="D72" s="113">
        <v>-0.96</v>
      </c>
      <c r="E72" s="114">
        <v>18.328403423900497</v>
      </c>
      <c r="F72" s="114">
        <v>10.828807517618593</v>
      </c>
      <c r="G72" s="114">
        <v>18.233012485114191</v>
      </c>
      <c r="H72" s="114">
        <v>15.891554402605227</v>
      </c>
      <c r="I72" s="114">
        <v>25.836668421388957</v>
      </c>
      <c r="J72" s="114">
        <v>34.756265812054671</v>
      </c>
      <c r="K72" s="114">
        <v>29.927666651787707</v>
      </c>
      <c r="L72" s="114">
        <v>39.994079889054703</v>
      </c>
      <c r="M72" s="114">
        <v>42.330859896717875</v>
      </c>
      <c r="N72" s="114">
        <v>56.277240380119501</v>
      </c>
      <c r="O72" s="114">
        <v>16.427862388154175</v>
      </c>
      <c r="P72" s="114">
        <v>19.098859134169114</v>
      </c>
      <c r="Q72" s="114">
        <v>21.761067403940512</v>
      </c>
      <c r="R72" s="114">
        <v>26.439305494112649</v>
      </c>
      <c r="S72" s="114">
        <v>30.440571958730544</v>
      </c>
      <c r="T72" s="114">
        <v>18.328403423900497</v>
      </c>
      <c r="U72" s="114">
        <v>10.828807517618593</v>
      </c>
      <c r="V72" s="114">
        <v>18.233012485114191</v>
      </c>
      <c r="W72" s="114">
        <v>15.891554402605227</v>
      </c>
      <c r="X72" s="114">
        <v>25.836668421388957</v>
      </c>
      <c r="Y72" s="114">
        <v>48.840337134061045</v>
      </c>
      <c r="Z72" s="114">
        <v>98.654046279940758</v>
      </c>
      <c r="AA72" s="106">
        <v>4</v>
      </c>
      <c r="AB72" s="114">
        <v>0.44999999999999996</v>
      </c>
      <c r="AC72" s="114">
        <v>0.6</v>
      </c>
      <c r="AD72" s="114">
        <v>0.27</v>
      </c>
      <c r="AE72" s="114">
        <v>0.36</v>
      </c>
      <c r="AF72" s="117">
        <v>0.72</v>
      </c>
      <c r="AG72" s="117">
        <v>0.96</v>
      </c>
    </row>
    <row r="73" spans="2:33" x14ac:dyDescent="0.2">
      <c r="B73" s="106">
        <v>33</v>
      </c>
      <c r="C73" s="113">
        <v>-0.60000000000000009</v>
      </c>
      <c r="D73" s="113">
        <v>-1.2000000000000002</v>
      </c>
      <c r="E73" s="114">
        <v>10.905177546885529</v>
      </c>
      <c r="F73" s="114">
        <v>16.976510909747358</v>
      </c>
      <c r="G73" s="114">
        <v>19.940674033282328</v>
      </c>
      <c r="H73" s="114">
        <v>24.42132390424014</v>
      </c>
      <c r="I73" s="114">
        <v>34.159617381178478</v>
      </c>
      <c r="J73" s="114">
        <v>28.364340297610489</v>
      </c>
      <c r="K73" s="114">
        <v>38.215156596167475</v>
      </c>
      <c r="L73" s="114">
        <v>44.691745900393592</v>
      </c>
      <c r="M73" s="114">
        <v>53.491725824584684</v>
      </c>
      <c r="N73" s="114">
        <v>66.405492231065523</v>
      </c>
      <c r="O73" s="114">
        <v>17.45916275072496</v>
      </c>
      <c r="P73" s="114">
        <v>21.238645686420117</v>
      </c>
      <c r="Q73" s="114">
        <v>24.751071867111264</v>
      </c>
      <c r="R73" s="114">
        <v>29.070401920344544</v>
      </c>
      <c r="S73" s="114">
        <v>32.245874849887045</v>
      </c>
      <c r="T73" s="114">
        <v>10.905177546885529</v>
      </c>
      <c r="U73" s="114">
        <v>16.976510909747358</v>
      </c>
      <c r="V73" s="114">
        <v>19.940674033282328</v>
      </c>
      <c r="W73" s="114">
        <v>24.42132390424014</v>
      </c>
      <c r="X73" s="114">
        <v>34.159617381178478</v>
      </c>
      <c r="Y73" s="114">
        <v>55.976359741062694</v>
      </c>
      <c r="Z73" s="114">
        <v>112.08186117081904</v>
      </c>
      <c r="AA73" s="106">
        <v>5</v>
      </c>
      <c r="AB73" s="114">
        <v>0.4</v>
      </c>
      <c r="AC73" s="114">
        <v>0.8</v>
      </c>
      <c r="AD73" s="114">
        <v>0.2</v>
      </c>
      <c r="AE73" s="114">
        <v>0.4</v>
      </c>
      <c r="AF73" s="117">
        <v>0.60000000000000009</v>
      </c>
      <c r="AG73" s="117">
        <v>1.2000000000000002</v>
      </c>
    </row>
    <row r="74" spans="2:33" x14ac:dyDescent="0.2">
      <c r="B74" s="106">
        <v>34</v>
      </c>
      <c r="C74" s="113">
        <v>-0.72</v>
      </c>
      <c r="D74" s="113">
        <v>-0.96</v>
      </c>
      <c r="E74" s="114">
        <v>18.291212938009437</v>
      </c>
      <c r="F74" s="114">
        <v>16.837525841130901</v>
      </c>
      <c r="G74" s="114">
        <v>15.880546158015051</v>
      </c>
      <c r="H74" s="114">
        <v>19.82269511426529</v>
      </c>
      <c r="I74" s="114">
        <v>17.825181609747201</v>
      </c>
      <c r="J74" s="114">
        <v>33.899274454832955</v>
      </c>
      <c r="K74" s="114">
        <v>35.513730178525279</v>
      </c>
      <c r="L74" s="114">
        <v>37.920489296151402</v>
      </c>
      <c r="M74" s="114">
        <v>44.652567566452092</v>
      </c>
      <c r="N74" s="114">
        <v>47.155930751957911</v>
      </c>
      <c r="O74" s="114">
        <v>15.608061516823518</v>
      </c>
      <c r="P74" s="114">
        <v>18.676204337394378</v>
      </c>
      <c r="Q74" s="114">
        <v>22.039943138136351</v>
      </c>
      <c r="R74" s="114">
        <v>24.829872452186802</v>
      </c>
      <c r="S74" s="114">
        <v>29.33074914221071</v>
      </c>
      <c r="T74" s="114">
        <v>18.291212938009437</v>
      </c>
      <c r="U74" s="114">
        <v>16.837525841130901</v>
      </c>
      <c r="V74" s="114">
        <v>15.880546158015051</v>
      </c>
      <c r="W74" s="114">
        <v>19.82269511426529</v>
      </c>
      <c r="X74" s="114">
        <v>17.825181609747201</v>
      </c>
      <c r="Y74" s="114">
        <v>49.908900231891565</v>
      </c>
      <c r="Z74" s="114">
        <v>89.467312207611243</v>
      </c>
      <c r="AA74" s="106">
        <v>4</v>
      </c>
      <c r="AB74" s="114">
        <v>0.44999999999999996</v>
      </c>
      <c r="AC74" s="114">
        <v>0.6</v>
      </c>
      <c r="AD74" s="114">
        <v>0.27</v>
      </c>
      <c r="AE74" s="114">
        <v>0.36</v>
      </c>
      <c r="AF74" s="117">
        <v>0.72</v>
      </c>
      <c r="AG74" s="117">
        <v>0.96</v>
      </c>
    </row>
    <row r="75" spans="2:33" x14ac:dyDescent="0.2">
      <c r="B75" s="106">
        <v>35</v>
      </c>
      <c r="C75" s="113">
        <v>-1.2000000000000002</v>
      </c>
      <c r="D75" s="113">
        <v>-0.60000000000000009</v>
      </c>
      <c r="E75" s="114">
        <v>16.693748104889714</v>
      </c>
      <c r="F75" s="114">
        <v>19.413833406176622</v>
      </c>
      <c r="G75" s="114">
        <v>15.828523118399435</v>
      </c>
      <c r="H75" s="114">
        <v>13.459036967181063</v>
      </c>
      <c r="I75" s="114">
        <v>21.904937386838785</v>
      </c>
      <c r="J75" s="114">
        <v>32.276178276091677</v>
      </c>
      <c r="K75" s="114">
        <v>37.814238704718143</v>
      </c>
      <c r="L75" s="114">
        <v>37.093645203808208</v>
      </c>
      <c r="M75" s="114">
        <v>38.505094264204992</v>
      </c>
      <c r="N75" s="114">
        <v>51.243084797524205</v>
      </c>
      <c r="O75" s="114">
        <v>15.582430171201965</v>
      </c>
      <c r="P75" s="114">
        <v>18.400405298541521</v>
      </c>
      <c r="Q75" s="114">
        <v>21.265122085408773</v>
      </c>
      <c r="R75" s="114">
        <v>25.046057297023928</v>
      </c>
      <c r="S75" s="114">
        <v>29.338147410685419</v>
      </c>
      <c r="T75" s="114">
        <v>16.693748104889714</v>
      </c>
      <c r="U75" s="114">
        <v>19.413833406176622</v>
      </c>
      <c r="V75" s="114">
        <v>15.828523118399435</v>
      </c>
      <c r="W75" s="114">
        <v>13.459036967181063</v>
      </c>
      <c r="X75" s="114">
        <v>21.904937386838785</v>
      </c>
      <c r="Y75" s="114">
        <v>48.827992384359547</v>
      </c>
      <c r="Z75" s="114">
        <v>101.61649095110172</v>
      </c>
      <c r="AA75" s="106">
        <v>1</v>
      </c>
      <c r="AB75" s="114">
        <v>0.8</v>
      </c>
      <c r="AC75" s="114">
        <v>0.4</v>
      </c>
      <c r="AD75" s="114">
        <v>0.4</v>
      </c>
      <c r="AE75" s="114">
        <v>0.2</v>
      </c>
      <c r="AF75" s="117">
        <v>1.2000000000000002</v>
      </c>
      <c r="AG75" s="117">
        <v>0.60000000000000009</v>
      </c>
    </row>
    <row r="76" spans="2:33" x14ac:dyDescent="0.2">
      <c r="B76" s="106">
        <v>36</v>
      </c>
      <c r="C76" s="113">
        <v>-0.60000000000000009</v>
      </c>
      <c r="D76" s="113">
        <v>-1.2000000000000002</v>
      </c>
      <c r="E76" s="114">
        <v>16.028644022404482</v>
      </c>
      <c r="F76" s="114">
        <v>11.981394475209083</v>
      </c>
      <c r="G76" s="114">
        <v>14.183888720598816</v>
      </c>
      <c r="H76" s="114">
        <v>16.803709029646015</v>
      </c>
      <c r="I76" s="114">
        <v>30.898201791827343</v>
      </c>
      <c r="J76" s="114">
        <v>32.876289740595098</v>
      </c>
      <c r="K76" s="114">
        <v>33.118727468319584</v>
      </c>
      <c r="L76" s="114">
        <v>37.579070938159909</v>
      </c>
      <c r="M76" s="114">
        <v>44.280861478254693</v>
      </c>
      <c r="N76" s="114">
        <v>62.241129227831493</v>
      </c>
      <c r="O76" s="114">
        <v>16.847645718190616</v>
      </c>
      <c r="P76" s="114">
        <v>21.137332993110501</v>
      </c>
      <c r="Q76" s="114">
        <v>23.395182217561093</v>
      </c>
      <c r="R76" s="114">
        <v>27.477152448608678</v>
      </c>
      <c r="S76" s="114">
        <v>31.34292743600415</v>
      </c>
      <c r="T76" s="114">
        <v>16.028644022404482</v>
      </c>
      <c r="U76" s="114">
        <v>11.981394475209083</v>
      </c>
      <c r="V76" s="114">
        <v>14.183888720598816</v>
      </c>
      <c r="W76" s="114">
        <v>16.803709029646015</v>
      </c>
      <c r="X76" s="114">
        <v>30.898201791827343</v>
      </c>
      <c r="Y76" s="114">
        <v>48.077304790704865</v>
      </c>
      <c r="Z76" s="114">
        <v>93.319163747555422</v>
      </c>
      <c r="AA76" s="106">
        <v>5</v>
      </c>
      <c r="AB76" s="114">
        <v>0.4</v>
      </c>
      <c r="AC76" s="114">
        <v>0.8</v>
      </c>
      <c r="AD76" s="114">
        <v>0.2</v>
      </c>
      <c r="AE76" s="114">
        <v>0.4</v>
      </c>
      <c r="AF76" s="117">
        <v>0.60000000000000009</v>
      </c>
      <c r="AG76" s="117">
        <v>1.2000000000000002</v>
      </c>
    </row>
    <row r="77" spans="2:33" x14ac:dyDescent="0.2">
      <c r="B77" s="106">
        <v>37</v>
      </c>
      <c r="C77" s="113">
        <v>-0.90000000000000013</v>
      </c>
      <c r="D77" s="113">
        <v>-0.90000000000000013</v>
      </c>
      <c r="E77" s="114">
        <v>14.064736989425285</v>
      </c>
      <c r="F77" s="114">
        <v>22.266603542877302</v>
      </c>
      <c r="G77" s="114">
        <v>20.393467636013963</v>
      </c>
      <c r="H77" s="114">
        <v>26.134917151215173</v>
      </c>
      <c r="I77" s="114">
        <v>20.874692141687582</v>
      </c>
      <c r="J77" s="114">
        <v>32.06211385687719</v>
      </c>
      <c r="K77" s="114">
        <v>43.350913493347107</v>
      </c>
      <c r="L77" s="114">
        <v>46.653058257872004</v>
      </c>
      <c r="M77" s="114">
        <v>57.16262041553432</v>
      </c>
      <c r="N77" s="114">
        <v>59.634889502343391</v>
      </c>
      <c r="O77" s="114">
        <v>17.997376867451905</v>
      </c>
      <c r="P77" s="114">
        <v>21.084309950469805</v>
      </c>
      <c r="Q77" s="114">
        <v>26.259590621858042</v>
      </c>
      <c r="R77" s="114">
        <v>31.027703264319147</v>
      </c>
      <c r="S77" s="114">
        <v>38.760197360655809</v>
      </c>
      <c r="T77" s="114">
        <v>14.064736989425285</v>
      </c>
      <c r="U77" s="114">
        <v>22.266603542877302</v>
      </c>
      <c r="V77" s="114">
        <v>20.393467636013963</v>
      </c>
      <c r="W77" s="114">
        <v>26.134917151215173</v>
      </c>
      <c r="X77" s="114">
        <v>20.874692141687582</v>
      </c>
      <c r="Y77" s="114">
        <v>57.196881785504956</v>
      </c>
      <c r="Z77" s="114">
        <v>119.1450540073659</v>
      </c>
      <c r="AA77" s="106">
        <v>3</v>
      </c>
      <c r="AB77" s="114">
        <v>0.60000000000000009</v>
      </c>
      <c r="AC77" s="114">
        <v>0.60000000000000009</v>
      </c>
      <c r="AD77" s="114">
        <v>0.30000000000000004</v>
      </c>
      <c r="AE77" s="114">
        <v>0.30000000000000004</v>
      </c>
      <c r="AF77" s="117">
        <v>0.90000000000000013</v>
      </c>
      <c r="AG77" s="117">
        <v>0.90000000000000013</v>
      </c>
    </row>
    <row r="78" spans="2:33" x14ac:dyDescent="0.2">
      <c r="B78" s="106">
        <v>38</v>
      </c>
      <c r="C78" s="113">
        <v>-0.90000000000000013</v>
      </c>
      <c r="D78" s="113">
        <v>-0.90000000000000013</v>
      </c>
      <c r="E78" s="114">
        <v>11.842547511681097</v>
      </c>
      <c r="F78" s="114">
        <v>16.351654107035113</v>
      </c>
      <c r="G78" s="114">
        <v>17.405280336176528</v>
      </c>
      <c r="H78" s="114">
        <v>16.574235973979082</v>
      </c>
      <c r="I78" s="114">
        <v>27.010069425194811</v>
      </c>
      <c r="J78" s="114">
        <v>27.055903184372436</v>
      </c>
      <c r="K78" s="114">
        <v>34.771144144768442</v>
      </c>
      <c r="L78" s="114">
        <v>39.243385536904327</v>
      </c>
      <c r="M78" s="114">
        <v>42.719443780854327</v>
      </c>
      <c r="N78" s="114">
        <v>56.652871479954335</v>
      </c>
      <c r="O78" s="114">
        <v>15.213355672691339</v>
      </c>
      <c r="P78" s="114">
        <v>18.419490037733329</v>
      </c>
      <c r="Q78" s="114">
        <v>21.838105200727799</v>
      </c>
      <c r="R78" s="114">
        <v>26.145207806875245</v>
      </c>
      <c r="S78" s="114">
        <v>29.642802054759525</v>
      </c>
      <c r="T78" s="114">
        <v>11.842547511681097</v>
      </c>
      <c r="U78" s="114">
        <v>16.351654107035113</v>
      </c>
      <c r="V78" s="114">
        <v>17.405280336176528</v>
      </c>
      <c r="W78" s="114">
        <v>16.574235973979082</v>
      </c>
      <c r="X78" s="114">
        <v>27.010069425194811</v>
      </c>
      <c r="Y78" s="114">
        <v>47.818050885235529</v>
      </c>
      <c r="Z78" s="114">
        <v>101.56364152704955</v>
      </c>
      <c r="AA78" s="106">
        <v>3</v>
      </c>
      <c r="AB78" s="114">
        <v>0.60000000000000009</v>
      </c>
      <c r="AC78" s="114">
        <v>0.60000000000000009</v>
      </c>
      <c r="AD78" s="114">
        <v>0.30000000000000004</v>
      </c>
      <c r="AE78" s="114">
        <v>0.30000000000000004</v>
      </c>
      <c r="AF78" s="117">
        <v>0.90000000000000013</v>
      </c>
      <c r="AG78" s="117">
        <v>0.90000000000000013</v>
      </c>
    </row>
    <row r="79" spans="2:33" x14ac:dyDescent="0.2">
      <c r="B79" s="106">
        <v>39</v>
      </c>
      <c r="C79" s="113">
        <v>-0.72</v>
      </c>
      <c r="D79" s="113">
        <v>-0.96</v>
      </c>
      <c r="E79" s="114">
        <v>12.321951532205755</v>
      </c>
      <c r="F79" s="114">
        <v>17.652997127056178</v>
      </c>
      <c r="G79" s="114">
        <v>20.970820914621822</v>
      </c>
      <c r="H79" s="114">
        <v>29.569145934897929</v>
      </c>
      <c r="I79" s="114">
        <v>34.335129123663641</v>
      </c>
      <c r="J79" s="114">
        <v>30.022575580544427</v>
      </c>
      <c r="K79" s="114">
        <v>38.979017681037696</v>
      </c>
      <c r="L79" s="114">
        <v>47.520551308339613</v>
      </c>
      <c r="M79" s="114">
        <v>60.070338288045015</v>
      </c>
      <c r="N79" s="114">
        <v>71.514441634577736</v>
      </c>
      <c r="O79" s="114">
        <v>17.700624048338671</v>
      </c>
      <c r="P79" s="114">
        <v>21.326020553981518</v>
      </c>
      <c r="Q79" s="114">
        <v>26.549730393717791</v>
      </c>
      <c r="R79" s="114">
        <v>30.501192353147086</v>
      </c>
      <c r="S79" s="114">
        <v>37.179312510914095</v>
      </c>
      <c r="T79" s="114">
        <v>12.321951532205755</v>
      </c>
      <c r="U79" s="114">
        <v>17.652997127056178</v>
      </c>
      <c r="V79" s="114">
        <v>20.970820914621822</v>
      </c>
      <c r="W79" s="114">
        <v>29.569145934897929</v>
      </c>
      <c r="X79" s="114">
        <v>34.335129123663641</v>
      </c>
      <c r="Y79" s="114">
        <v>60.825262259147209</v>
      </c>
      <c r="Z79" s="114">
        <v>108.96343298574688</v>
      </c>
      <c r="AA79" s="106">
        <v>4</v>
      </c>
      <c r="AB79" s="114">
        <v>0.44999999999999996</v>
      </c>
      <c r="AC79" s="114">
        <v>0.6</v>
      </c>
      <c r="AD79" s="114">
        <v>0.27</v>
      </c>
      <c r="AE79" s="114">
        <v>0.36</v>
      </c>
      <c r="AF79" s="117">
        <v>0.72</v>
      </c>
      <c r="AG79" s="117">
        <v>0.96</v>
      </c>
    </row>
    <row r="80" spans="2:33" x14ac:dyDescent="0.2">
      <c r="B80" s="106">
        <v>40</v>
      </c>
      <c r="C80" s="113">
        <v>-1.2599999999999998</v>
      </c>
      <c r="D80" s="113">
        <v>-0.84</v>
      </c>
      <c r="E80" s="114">
        <v>17.619242785959454</v>
      </c>
      <c r="F80" s="114">
        <v>16.271014529086532</v>
      </c>
      <c r="G80" s="114">
        <v>12.823874918618767</v>
      </c>
      <c r="H80" s="114">
        <v>17.402748111900902</v>
      </c>
      <c r="I80" s="114">
        <v>27.11107175048387</v>
      </c>
      <c r="J80" s="114">
        <v>34.175244193128535</v>
      </c>
      <c r="K80" s="114">
        <v>35.306495967520043</v>
      </c>
      <c r="L80" s="114">
        <v>35.291627083700462</v>
      </c>
      <c r="M80" s="114">
        <v>43.387148918643824</v>
      </c>
      <c r="N80" s="114">
        <v>57.589891290547349</v>
      </c>
      <c r="O80" s="114">
        <v>16.556001407169081</v>
      </c>
      <c r="P80" s="114">
        <v>19.035481438433511</v>
      </c>
      <c r="Q80" s="114">
        <v>22.467752165081695</v>
      </c>
      <c r="R80" s="114">
        <v>25.984400806742922</v>
      </c>
      <c r="S80" s="114">
        <v>30.47881954006348</v>
      </c>
      <c r="T80" s="114">
        <v>17.619242785959454</v>
      </c>
      <c r="U80" s="114">
        <v>16.271014529086532</v>
      </c>
      <c r="V80" s="114">
        <v>12.823874918618767</v>
      </c>
      <c r="W80" s="114">
        <v>17.402748111900902</v>
      </c>
      <c r="X80" s="114">
        <v>27.11107175048387</v>
      </c>
      <c r="Y80" s="114">
        <v>49.666333095944097</v>
      </c>
      <c r="Z80" s="114">
        <v>98.454736049224607</v>
      </c>
      <c r="AA80" s="106">
        <v>2</v>
      </c>
      <c r="AB80" s="114">
        <v>0.89999999999999991</v>
      </c>
      <c r="AC80" s="114">
        <v>0.6</v>
      </c>
      <c r="AD80" s="114">
        <v>0.36</v>
      </c>
      <c r="AE80" s="114">
        <v>0.24</v>
      </c>
      <c r="AF80" s="117">
        <v>1.2599999999999998</v>
      </c>
      <c r="AG80" s="117">
        <v>0.84</v>
      </c>
    </row>
    <row r="81" spans="2:33" x14ac:dyDescent="0.2">
      <c r="B81" s="106">
        <v>41</v>
      </c>
      <c r="C81" s="113">
        <v>-0.90000000000000013</v>
      </c>
      <c r="D81" s="113">
        <v>-0.90000000000000013</v>
      </c>
      <c r="E81" s="114">
        <v>14.325283167724344</v>
      </c>
      <c r="F81" s="114">
        <v>14.973270786068085</v>
      </c>
      <c r="G81" s="114">
        <v>15.833926612096441</v>
      </c>
      <c r="H81" s="114">
        <v>24.371325393843225</v>
      </c>
      <c r="I81" s="114">
        <v>19.32182364215619</v>
      </c>
      <c r="J81" s="114">
        <v>30.927495782616685</v>
      </c>
      <c r="K81" s="114">
        <v>34.607387082898533</v>
      </c>
      <c r="L81" s="114">
        <v>39.022575337588997</v>
      </c>
      <c r="M81" s="114">
        <v>53.132395990816725</v>
      </c>
      <c r="N81" s="114">
        <v>55.870551026010077</v>
      </c>
      <c r="O81" s="114">
        <v>16.602212614892341</v>
      </c>
      <c r="P81" s="114">
        <v>19.634116296830449</v>
      </c>
      <c r="Q81" s="114">
        <v>23.188648725492556</v>
      </c>
      <c r="R81" s="114">
        <v>28.7610705969735</v>
      </c>
      <c r="S81" s="114">
        <v>36.548727383853887</v>
      </c>
      <c r="T81" s="114">
        <v>14.325283167724344</v>
      </c>
      <c r="U81" s="114">
        <v>14.973270786068085</v>
      </c>
      <c r="V81" s="114">
        <v>15.833926612096441</v>
      </c>
      <c r="W81" s="114">
        <v>24.371325393843225</v>
      </c>
      <c r="X81" s="114">
        <v>19.32182364215619</v>
      </c>
      <c r="Y81" s="114">
        <v>48.443310375796386</v>
      </c>
      <c r="Z81" s="114">
        <v>101.47305872760359</v>
      </c>
      <c r="AA81" s="106">
        <v>3</v>
      </c>
      <c r="AB81" s="114">
        <v>0.60000000000000009</v>
      </c>
      <c r="AC81" s="114">
        <v>0.60000000000000009</v>
      </c>
      <c r="AD81" s="114">
        <v>0.30000000000000004</v>
      </c>
      <c r="AE81" s="114">
        <v>0.30000000000000004</v>
      </c>
      <c r="AF81" s="117">
        <v>0.90000000000000013</v>
      </c>
      <c r="AG81" s="117">
        <v>0.90000000000000013</v>
      </c>
    </row>
    <row r="82" spans="2:33" x14ac:dyDescent="0.2">
      <c r="B82" s="106">
        <v>42</v>
      </c>
      <c r="C82" s="113">
        <v>-0.90000000000000013</v>
      </c>
      <c r="D82" s="113">
        <v>-0.90000000000000013</v>
      </c>
      <c r="E82" s="114">
        <v>12.312213144795038</v>
      </c>
      <c r="F82" s="114">
        <v>16.394843286101242</v>
      </c>
      <c r="G82" s="114">
        <v>16.150632487986375</v>
      </c>
      <c r="H82" s="114">
        <v>16.445723745722262</v>
      </c>
      <c r="I82" s="114">
        <v>31.698748905497538</v>
      </c>
      <c r="J82" s="114">
        <v>28.198380740182316</v>
      </c>
      <c r="K82" s="114">
        <v>36.156935060989426</v>
      </c>
      <c r="L82" s="114">
        <v>39.212430064884067</v>
      </c>
      <c r="M82" s="114">
        <v>44.821824919533782</v>
      </c>
      <c r="N82" s="114">
        <v>64.989295285526623</v>
      </c>
      <c r="O82" s="114">
        <v>15.886167595387278</v>
      </c>
      <c r="P82" s="114">
        <v>19.762091774888184</v>
      </c>
      <c r="Q82" s="114">
        <v>23.061797576897693</v>
      </c>
      <c r="R82" s="114">
        <v>28.37610117381152</v>
      </c>
      <c r="S82" s="114">
        <v>33.290546380029085</v>
      </c>
      <c r="T82" s="114">
        <v>12.312213144795038</v>
      </c>
      <c r="U82" s="114">
        <v>16.394843286101242</v>
      </c>
      <c r="V82" s="114">
        <v>16.150632487986375</v>
      </c>
      <c r="W82" s="114">
        <v>16.445723745722262</v>
      </c>
      <c r="X82" s="114">
        <v>31.698748905497538</v>
      </c>
      <c r="Y82" s="114">
        <v>49.447386424112416</v>
      </c>
      <c r="Z82" s="114">
        <v>106.8870521382639</v>
      </c>
      <c r="AA82" s="106">
        <v>3</v>
      </c>
      <c r="AB82" s="114">
        <v>0.60000000000000009</v>
      </c>
      <c r="AC82" s="114">
        <v>0.60000000000000009</v>
      </c>
      <c r="AD82" s="114">
        <v>0.30000000000000004</v>
      </c>
      <c r="AE82" s="114">
        <v>0.30000000000000004</v>
      </c>
      <c r="AF82" s="117">
        <v>0.90000000000000013</v>
      </c>
      <c r="AG82" s="117">
        <v>0.90000000000000013</v>
      </c>
    </row>
    <row r="83" spans="2:33" x14ac:dyDescent="0.2">
      <c r="B83" s="106">
        <v>43</v>
      </c>
      <c r="C83" s="113">
        <v>-0.90000000000000013</v>
      </c>
      <c r="D83" s="113">
        <v>-0.90000000000000013</v>
      </c>
      <c r="E83" s="114">
        <v>17.166835462205064</v>
      </c>
      <c r="F83" s="114">
        <v>12.341240897727648</v>
      </c>
      <c r="G83" s="114">
        <v>24.492743953958691</v>
      </c>
      <c r="H83" s="114">
        <v>16.45950714535423</v>
      </c>
      <c r="I83" s="114">
        <v>18.568150861176186</v>
      </c>
      <c r="J83" s="114">
        <v>33.300568354345572</v>
      </c>
      <c r="K83" s="114">
        <v>33.588024674217479</v>
      </c>
      <c r="L83" s="114">
        <v>47.686763193305964</v>
      </c>
      <c r="M83" s="114">
        <v>46.877803514857646</v>
      </c>
      <c r="N83" s="114">
        <v>55.530518791287264</v>
      </c>
      <c r="O83" s="114">
        <v>16.133732892140507</v>
      </c>
      <c r="P83" s="114">
        <v>21.246783776489831</v>
      </c>
      <c r="Q83" s="114">
        <v>23.194019239347273</v>
      </c>
      <c r="R83" s="114">
        <v>30.418296369503416</v>
      </c>
      <c r="S83" s="114">
        <v>36.962367930111078</v>
      </c>
      <c r="T83" s="114">
        <v>17.166835462205064</v>
      </c>
      <c r="U83" s="114">
        <v>12.341240897727648</v>
      </c>
      <c r="V83" s="114">
        <v>24.492743953958691</v>
      </c>
      <c r="W83" s="114">
        <v>16.45950714535423</v>
      </c>
      <c r="X83" s="114">
        <v>18.568150861176186</v>
      </c>
      <c r="Y83" s="114">
        <v>49.552631182375379</v>
      </c>
      <c r="Z83" s="114">
        <v>96.900521060723506</v>
      </c>
      <c r="AA83" s="106">
        <v>3</v>
      </c>
      <c r="AB83" s="114">
        <v>0.60000000000000009</v>
      </c>
      <c r="AC83" s="114">
        <v>0.60000000000000009</v>
      </c>
      <c r="AD83" s="114">
        <v>0.30000000000000004</v>
      </c>
      <c r="AE83" s="114">
        <v>0.30000000000000004</v>
      </c>
      <c r="AF83" s="117">
        <v>0.90000000000000013</v>
      </c>
      <c r="AG83" s="117">
        <v>0.90000000000000013</v>
      </c>
    </row>
    <row r="84" spans="2:33" x14ac:dyDescent="0.2">
      <c r="B84" s="106">
        <v>44</v>
      </c>
      <c r="C84" s="113">
        <v>-0.90000000000000013</v>
      </c>
      <c r="D84" s="113">
        <v>-0.90000000000000013</v>
      </c>
      <c r="E84" s="114">
        <v>15.889325229933609</v>
      </c>
      <c r="F84" s="114">
        <v>15.369741653175787</v>
      </c>
      <c r="G84" s="114">
        <v>11.649675450295728</v>
      </c>
      <c r="H84" s="114">
        <v>14.103368241125771</v>
      </c>
      <c r="I84" s="114">
        <v>27.659151216030246</v>
      </c>
      <c r="J84" s="114">
        <v>31.726101691199872</v>
      </c>
      <c r="K84" s="114">
        <v>33.831692798287854</v>
      </c>
      <c r="L84" s="114">
        <v>34.085210036479175</v>
      </c>
      <c r="M84" s="114">
        <v>40.578868479176364</v>
      </c>
      <c r="N84" s="114">
        <v>55.164414093469581</v>
      </c>
      <c r="O84" s="114">
        <v>15.836776461266263</v>
      </c>
      <c r="P84" s="114">
        <v>18.461951145112067</v>
      </c>
      <c r="Q84" s="114">
        <v>22.435534586183447</v>
      </c>
      <c r="R84" s="114">
        <v>26.475500238050593</v>
      </c>
      <c r="S84" s="114">
        <v>27.505262877439336</v>
      </c>
      <c r="T84" s="114">
        <v>15.889325229933609</v>
      </c>
      <c r="U84" s="114">
        <v>15.369741653175787</v>
      </c>
      <c r="V84" s="114">
        <v>11.649675450295728</v>
      </c>
      <c r="W84" s="114">
        <v>14.103368241125771</v>
      </c>
      <c r="X84" s="114">
        <v>27.659151216030246</v>
      </c>
      <c r="Y84" s="114">
        <v>45.993745096164758</v>
      </c>
      <c r="Z84" s="114">
        <v>98.49323268149422</v>
      </c>
      <c r="AA84" s="106">
        <v>3</v>
      </c>
      <c r="AB84" s="114">
        <v>0.60000000000000009</v>
      </c>
      <c r="AC84" s="114">
        <v>0.60000000000000009</v>
      </c>
      <c r="AD84" s="114">
        <v>0.30000000000000004</v>
      </c>
      <c r="AE84" s="114">
        <v>0.30000000000000004</v>
      </c>
      <c r="AF84" s="117">
        <v>0.90000000000000013</v>
      </c>
      <c r="AG84" s="117">
        <v>0.90000000000000013</v>
      </c>
    </row>
    <row r="85" spans="2:33" x14ac:dyDescent="0.2">
      <c r="B85" s="106">
        <v>45</v>
      </c>
      <c r="C85" s="113">
        <v>-1.2599999999999998</v>
      </c>
      <c r="D85" s="113">
        <v>-0.84</v>
      </c>
      <c r="E85" s="114">
        <v>18.023509332939032</v>
      </c>
      <c r="F85" s="114">
        <v>13.620497930291009</v>
      </c>
      <c r="G85" s="114">
        <v>17.237943482914677</v>
      </c>
      <c r="H85" s="114">
        <v>19.163804766117099</v>
      </c>
      <c r="I85" s="114">
        <v>24.822779165714074</v>
      </c>
      <c r="J85" s="114">
        <v>34.02716934318466</v>
      </c>
      <c r="K85" s="114">
        <v>31.827137516894471</v>
      </c>
      <c r="L85" s="114">
        <v>38.802965978945068</v>
      </c>
      <c r="M85" s="114">
        <v>44.178288714028966</v>
      </c>
      <c r="N85" s="114">
        <v>53.741905024808403</v>
      </c>
      <c r="O85" s="114">
        <v>16.003660010245628</v>
      </c>
      <c r="P85" s="114">
        <v>18.206639586603462</v>
      </c>
      <c r="Q85" s="114">
        <v>21.565022496030391</v>
      </c>
      <c r="R85" s="114">
        <v>25.014483947911867</v>
      </c>
      <c r="S85" s="114">
        <v>28.919125859094329</v>
      </c>
      <c r="T85" s="114">
        <v>18.023509332939032</v>
      </c>
      <c r="U85" s="114">
        <v>13.620497930291009</v>
      </c>
      <c r="V85" s="114">
        <v>17.237943482914677</v>
      </c>
      <c r="W85" s="114">
        <v>19.163804766117099</v>
      </c>
      <c r="X85" s="114">
        <v>24.822779165714074</v>
      </c>
      <c r="Y85" s="114">
        <v>50.639281391313304</v>
      </c>
      <c r="Z85" s="114">
        <v>95.87612397125892</v>
      </c>
      <c r="AA85" s="106">
        <v>2</v>
      </c>
      <c r="AB85" s="114">
        <v>0.89999999999999991</v>
      </c>
      <c r="AC85" s="114">
        <v>0.6</v>
      </c>
      <c r="AD85" s="114">
        <v>0.36</v>
      </c>
      <c r="AE85" s="114">
        <v>0.24</v>
      </c>
      <c r="AF85" s="117">
        <v>1.2599999999999998</v>
      </c>
      <c r="AG85" s="117">
        <v>0.84</v>
      </c>
    </row>
    <row r="86" spans="2:33" x14ac:dyDescent="0.2">
      <c r="B86" s="106">
        <v>46</v>
      </c>
      <c r="C86" s="113">
        <v>-0.90000000000000013</v>
      </c>
      <c r="D86" s="113">
        <v>-0.90000000000000013</v>
      </c>
      <c r="E86" s="114">
        <v>16.775270831122164</v>
      </c>
      <c r="F86" s="114">
        <v>10.215692648923433</v>
      </c>
      <c r="G86" s="114">
        <v>17.784681845410379</v>
      </c>
      <c r="H86" s="114">
        <v>15.657297894717225</v>
      </c>
      <c r="I86" s="114">
        <v>19.785397310770971</v>
      </c>
      <c r="J86" s="114">
        <v>33.303687647219526</v>
      </c>
      <c r="K86" s="114">
        <v>28.993534475198661</v>
      </c>
      <c r="L86" s="114">
        <v>38.988162753926311</v>
      </c>
      <c r="M86" s="114">
        <v>41.289199454425045</v>
      </c>
      <c r="N86" s="114">
        <v>47.030606190454648</v>
      </c>
      <c r="O86" s="114">
        <v>16.528416816097362</v>
      </c>
      <c r="P86" s="114">
        <v>18.777841826275228</v>
      </c>
      <c r="Q86" s="114">
        <v>21.203480908515932</v>
      </c>
      <c r="R86" s="114">
        <v>25.631901559707821</v>
      </c>
      <c r="S86" s="114">
        <v>27.245208879683677</v>
      </c>
      <c r="T86" s="114">
        <v>16.775270831122164</v>
      </c>
      <c r="U86" s="114">
        <v>10.215692648923433</v>
      </c>
      <c r="V86" s="114">
        <v>17.784681845410379</v>
      </c>
      <c r="W86" s="114">
        <v>15.657297894717225</v>
      </c>
      <c r="X86" s="114">
        <v>19.785397310770971</v>
      </c>
      <c r="Y86" s="114">
        <v>44.151022762563734</v>
      </c>
      <c r="Z86" s="114">
        <v>76.993770781462132</v>
      </c>
      <c r="AA86" s="106">
        <v>3</v>
      </c>
      <c r="AB86" s="114">
        <v>0.60000000000000009</v>
      </c>
      <c r="AC86" s="114">
        <v>0.60000000000000009</v>
      </c>
      <c r="AD86" s="114">
        <v>0.30000000000000004</v>
      </c>
      <c r="AE86" s="114">
        <v>0.30000000000000004</v>
      </c>
      <c r="AF86" s="117">
        <v>0.90000000000000013</v>
      </c>
      <c r="AG86" s="117">
        <v>0.90000000000000013</v>
      </c>
    </row>
    <row r="87" spans="2:33" x14ac:dyDescent="0.2">
      <c r="B87" s="106">
        <v>47</v>
      </c>
      <c r="C87" s="113">
        <v>-0.60000000000000009</v>
      </c>
      <c r="D87" s="113">
        <v>-1.2000000000000002</v>
      </c>
      <c r="E87" s="114">
        <v>17.312763384569578</v>
      </c>
      <c r="F87" s="114">
        <v>18.926117392778302</v>
      </c>
      <c r="G87" s="114">
        <v>22.464800013176351</v>
      </c>
      <c r="H87" s="114">
        <v>20.778996472842547</v>
      </c>
      <c r="I87" s="114">
        <v>21.951685736417481</v>
      </c>
      <c r="J87" s="114">
        <v>35.000553164890825</v>
      </c>
      <c r="K87" s="114">
        <v>38.884078967489707</v>
      </c>
      <c r="L87" s="114">
        <v>47.222061183998569</v>
      </c>
      <c r="M87" s="114">
        <v>49.364010637925922</v>
      </c>
      <c r="N87" s="114">
        <v>57.827550629553379</v>
      </c>
      <c r="O87" s="114">
        <v>17.687789780321246</v>
      </c>
      <c r="P87" s="114">
        <v>19.957961574711405</v>
      </c>
      <c r="Q87" s="114">
        <v>24.757261170822218</v>
      </c>
      <c r="R87" s="114">
        <v>28.585014165083376</v>
      </c>
      <c r="S87" s="114">
        <v>35.875864893135898</v>
      </c>
      <c r="T87" s="114">
        <v>17.312763384569578</v>
      </c>
      <c r="U87" s="114">
        <v>18.926117392778302</v>
      </c>
      <c r="V87" s="114">
        <v>22.464800013176351</v>
      </c>
      <c r="W87" s="114">
        <v>20.778996472842547</v>
      </c>
      <c r="X87" s="114">
        <v>21.951685736417481</v>
      </c>
      <c r="Y87" s="114">
        <v>56.457784125363851</v>
      </c>
      <c r="Z87" s="114">
        <v>114.95404592826392</v>
      </c>
      <c r="AA87" s="106">
        <v>5</v>
      </c>
      <c r="AB87" s="114">
        <v>0.4</v>
      </c>
      <c r="AC87" s="114">
        <v>0.8</v>
      </c>
      <c r="AD87" s="114">
        <v>0.2</v>
      </c>
      <c r="AE87" s="114">
        <v>0.4</v>
      </c>
      <c r="AF87" s="117">
        <v>0.60000000000000009</v>
      </c>
      <c r="AG87" s="117">
        <v>1.2000000000000002</v>
      </c>
    </row>
    <row r="88" spans="2:33" x14ac:dyDescent="0.2">
      <c r="B88" s="106">
        <v>48</v>
      </c>
      <c r="C88" s="113">
        <v>-1.2599999999999998</v>
      </c>
      <c r="D88" s="113">
        <v>-0.84</v>
      </c>
      <c r="E88" s="114">
        <v>14.833856777337786</v>
      </c>
      <c r="F88" s="114">
        <v>18.377018320377111</v>
      </c>
      <c r="G88" s="114">
        <v>16.917733519849314</v>
      </c>
      <c r="H88" s="114">
        <v>16.84706702169991</v>
      </c>
      <c r="I88" s="114">
        <v>19.81354898748544</v>
      </c>
      <c r="J88" s="114">
        <v>30.316667037773833</v>
      </c>
      <c r="K88" s="114">
        <v>37.231288472779525</v>
      </c>
      <c r="L88" s="114">
        <v>37.380818828195878</v>
      </c>
      <c r="M88" s="114">
        <v>40.119779330525994</v>
      </c>
      <c r="N88" s="114">
        <v>48.288632425201754</v>
      </c>
      <c r="O88" s="114">
        <v>15.482810260436047</v>
      </c>
      <c r="P88" s="114">
        <v>18.854270152402414</v>
      </c>
      <c r="Q88" s="114">
        <v>20.463085308346564</v>
      </c>
      <c r="R88" s="114">
        <v>23.272712308826083</v>
      </c>
      <c r="S88" s="114">
        <v>28.475083437716314</v>
      </c>
      <c r="T88" s="114">
        <v>14.833856777337786</v>
      </c>
      <c r="U88" s="114">
        <v>18.377018320377111</v>
      </c>
      <c r="V88" s="114">
        <v>16.917733519849314</v>
      </c>
      <c r="W88" s="114">
        <v>16.84706702169991</v>
      </c>
      <c r="X88" s="114">
        <v>19.81354898748544</v>
      </c>
      <c r="Y88" s="114">
        <v>47.854397542607046</v>
      </c>
      <c r="Z88" s="114">
        <v>92.669974336194699</v>
      </c>
      <c r="AA88" s="106">
        <v>2</v>
      </c>
      <c r="AB88" s="114">
        <v>0.89999999999999991</v>
      </c>
      <c r="AC88" s="114">
        <v>0.6</v>
      </c>
      <c r="AD88" s="114">
        <v>0.36</v>
      </c>
      <c r="AE88" s="114">
        <v>0.24</v>
      </c>
      <c r="AF88" s="117">
        <v>1.2599999999999998</v>
      </c>
      <c r="AG88" s="117">
        <v>0.84</v>
      </c>
    </row>
    <row r="89" spans="2:33" x14ac:dyDescent="0.2">
      <c r="B89" s="106">
        <v>49</v>
      </c>
      <c r="C89" s="113">
        <v>-0.90000000000000013</v>
      </c>
      <c r="D89" s="113">
        <v>-0.90000000000000013</v>
      </c>
      <c r="E89" s="114">
        <v>11.945473363729516</v>
      </c>
      <c r="F89" s="114">
        <v>18.81828714191435</v>
      </c>
      <c r="G89" s="114">
        <v>22.945962065381828</v>
      </c>
      <c r="H89" s="114">
        <v>18.591993475392574</v>
      </c>
      <c r="I89" s="114">
        <v>19.938794017250544</v>
      </c>
      <c r="J89" s="114">
        <v>28.729623660819705</v>
      </c>
      <c r="K89" s="114">
        <v>38.492061034076208</v>
      </c>
      <c r="L89" s="114">
        <v>46.392125807851627</v>
      </c>
      <c r="M89" s="114">
        <v>46.057566727273084</v>
      </c>
      <c r="N89" s="114">
        <v>54.142890871486536</v>
      </c>
      <c r="O89" s="114">
        <v>16.784150297090189</v>
      </c>
      <c r="P89" s="114">
        <v>19.673773892161858</v>
      </c>
      <c r="Q89" s="114">
        <v>23.4461637424698</v>
      </c>
      <c r="R89" s="114">
        <v>27.46557325188051</v>
      </c>
      <c r="S89" s="114">
        <v>34.204096854235992</v>
      </c>
      <c r="T89" s="114">
        <v>11.945473363729516</v>
      </c>
      <c r="U89" s="114">
        <v>18.81828714191435</v>
      </c>
      <c r="V89" s="114">
        <v>22.945962065381828</v>
      </c>
      <c r="W89" s="114">
        <v>18.591993475392574</v>
      </c>
      <c r="X89" s="114">
        <v>19.938794017250544</v>
      </c>
      <c r="Y89" s="114">
        <v>50.631706227851637</v>
      </c>
      <c r="Z89" s="114">
        <v>109.29114561221189</v>
      </c>
      <c r="AA89" s="106">
        <v>3</v>
      </c>
      <c r="AB89" s="114">
        <v>0.60000000000000009</v>
      </c>
      <c r="AC89" s="114">
        <v>0.60000000000000009</v>
      </c>
      <c r="AD89" s="114">
        <v>0.30000000000000004</v>
      </c>
      <c r="AE89" s="114">
        <v>0.30000000000000004</v>
      </c>
      <c r="AF89" s="117">
        <v>0.90000000000000013</v>
      </c>
      <c r="AG89" s="117">
        <v>0.90000000000000013</v>
      </c>
    </row>
    <row r="90" spans="2:33" x14ac:dyDescent="0.2">
      <c r="B90" s="106">
        <v>50</v>
      </c>
      <c r="C90" s="113">
        <v>-0.72</v>
      </c>
      <c r="D90" s="113">
        <v>-0.96</v>
      </c>
      <c r="E90" s="114">
        <v>16.161019656153208</v>
      </c>
      <c r="F90" s="114">
        <v>17.075414946295247</v>
      </c>
      <c r="G90" s="114">
        <v>14.561880743031296</v>
      </c>
      <c r="H90" s="114">
        <v>19.605370411042639</v>
      </c>
      <c r="I90" s="114">
        <v>20.626918631794261</v>
      </c>
      <c r="J90" s="114">
        <v>32.830723968526279</v>
      </c>
      <c r="K90" s="114">
        <v>35.733130738319211</v>
      </c>
      <c r="L90" s="114">
        <v>36.719417429603325</v>
      </c>
      <c r="M90" s="114">
        <v>46.382757520631394</v>
      </c>
      <c r="N90" s="114">
        <v>50.886445739632698</v>
      </c>
      <c r="O90" s="114">
        <v>16.669704312373071</v>
      </c>
      <c r="P90" s="114">
        <v>18.657715792023964</v>
      </c>
      <c r="Q90" s="114">
        <v>22.15753668657203</v>
      </c>
      <c r="R90" s="114">
        <v>26.777387109588755</v>
      </c>
      <c r="S90" s="114">
        <v>30.259527107838437</v>
      </c>
      <c r="T90" s="114">
        <v>16.161019656153208</v>
      </c>
      <c r="U90" s="114">
        <v>17.075414946295247</v>
      </c>
      <c r="V90" s="114">
        <v>14.561880743031296</v>
      </c>
      <c r="W90" s="114">
        <v>19.605370411042639</v>
      </c>
      <c r="X90" s="114">
        <v>20.626918631794261</v>
      </c>
      <c r="Y90" s="114">
        <v>48.803852233663946</v>
      </c>
      <c r="Z90" s="114">
        <v>104.07950319993668</v>
      </c>
      <c r="AA90" s="106">
        <v>4</v>
      </c>
      <c r="AB90" s="114">
        <v>0.44999999999999996</v>
      </c>
      <c r="AC90" s="114">
        <v>0.6</v>
      </c>
      <c r="AD90" s="114">
        <v>0.27</v>
      </c>
      <c r="AE90" s="114">
        <v>0.36</v>
      </c>
      <c r="AF90" s="117">
        <v>0.72</v>
      </c>
      <c r="AG90" s="117">
        <v>0.96</v>
      </c>
    </row>
    <row r="91" spans="2:33" x14ac:dyDescent="0.2">
      <c r="B91" s="106">
        <v>51</v>
      </c>
      <c r="C91" s="113">
        <v>-0.60000000000000009</v>
      </c>
      <c r="D91" s="113">
        <v>-1.2000000000000002</v>
      </c>
      <c r="E91" s="114">
        <v>18.70511064766421</v>
      </c>
      <c r="F91" s="114">
        <v>13.345449333872402</v>
      </c>
      <c r="G91" s="114">
        <v>15.666154701674603</v>
      </c>
      <c r="H91" s="114">
        <v>15.964534507136818</v>
      </c>
      <c r="I91" s="114">
        <v>28.115302700803547</v>
      </c>
      <c r="J91" s="114">
        <v>35.265622168653145</v>
      </c>
      <c r="K91" s="114">
        <v>33.527541125587973</v>
      </c>
      <c r="L91" s="114">
        <v>39.879320062262536</v>
      </c>
      <c r="M91" s="114">
        <v>44.413231767228041</v>
      </c>
      <c r="N91" s="114">
        <v>61.733441222911182</v>
      </c>
      <c r="O91" s="114">
        <v>16.560511520988936</v>
      </c>
      <c r="P91" s="114">
        <v>20.182091791715571</v>
      </c>
      <c r="Q91" s="114">
        <v>24.213165360587933</v>
      </c>
      <c r="R91" s="114">
        <v>28.448697260091222</v>
      </c>
      <c r="S91" s="114">
        <v>33.618138522107635</v>
      </c>
      <c r="T91" s="114">
        <v>18.70511064766421</v>
      </c>
      <c r="U91" s="114">
        <v>13.345449333872402</v>
      </c>
      <c r="V91" s="114">
        <v>15.666154701674603</v>
      </c>
      <c r="W91" s="114">
        <v>15.964534507136818</v>
      </c>
      <c r="X91" s="114">
        <v>28.115302700803547</v>
      </c>
      <c r="Y91" s="114">
        <v>50.225134554003894</v>
      </c>
      <c r="Z91" s="114">
        <v>108.1257584966539</v>
      </c>
      <c r="AA91" s="106">
        <v>5</v>
      </c>
      <c r="AB91" s="114">
        <v>0.4</v>
      </c>
      <c r="AC91" s="114">
        <v>0.8</v>
      </c>
      <c r="AD91" s="114">
        <v>0.2</v>
      </c>
      <c r="AE91" s="114">
        <v>0.4</v>
      </c>
      <c r="AF91" s="117">
        <v>0.60000000000000009</v>
      </c>
      <c r="AG91" s="117">
        <v>1.2000000000000002</v>
      </c>
    </row>
    <row r="92" spans="2:33" x14ac:dyDescent="0.2">
      <c r="B92" s="106">
        <v>52</v>
      </c>
      <c r="C92" s="113">
        <v>-0.90000000000000013</v>
      </c>
      <c r="D92" s="113">
        <v>-0.90000000000000013</v>
      </c>
      <c r="E92" s="114">
        <v>12.470173866116934</v>
      </c>
      <c r="F92" s="114">
        <v>19.935072172564428</v>
      </c>
      <c r="G92" s="114">
        <v>21.775787204423597</v>
      </c>
      <c r="H92" s="114">
        <v>23.04670306095915</v>
      </c>
      <c r="I92" s="114">
        <v>23.849485278299881</v>
      </c>
      <c r="J92" s="114">
        <v>28.88506149847926</v>
      </c>
      <c r="K92" s="114">
        <v>38.518093867253135</v>
      </c>
      <c r="L92" s="114">
        <v>43.414328478539254</v>
      </c>
      <c r="M92" s="114">
        <v>49.754121351765789</v>
      </c>
      <c r="N92" s="114">
        <v>55.977306885925628</v>
      </c>
      <c r="O92" s="114">
        <v>16.414887632362326</v>
      </c>
      <c r="P92" s="114">
        <v>18.583021694688707</v>
      </c>
      <c r="Q92" s="114">
        <v>21.638541274115656</v>
      </c>
      <c r="R92" s="114">
        <v>26.70741829080664</v>
      </c>
      <c r="S92" s="114">
        <v>32.127821607625748</v>
      </c>
      <c r="T92" s="114">
        <v>12.470173866116934</v>
      </c>
      <c r="U92" s="114">
        <v>19.935072172564428</v>
      </c>
      <c r="V92" s="114">
        <v>21.775787204423597</v>
      </c>
      <c r="W92" s="114">
        <v>23.04670306095915</v>
      </c>
      <c r="X92" s="114">
        <v>23.849485278299881</v>
      </c>
      <c r="Y92" s="114">
        <v>54.999185920780349</v>
      </c>
      <c r="Z92" s="114">
        <v>110.39003757313851</v>
      </c>
      <c r="AA92" s="106">
        <v>3</v>
      </c>
      <c r="AB92" s="114">
        <v>0.60000000000000009</v>
      </c>
      <c r="AC92" s="114">
        <v>0.60000000000000009</v>
      </c>
      <c r="AD92" s="114">
        <v>0.30000000000000004</v>
      </c>
      <c r="AE92" s="114">
        <v>0.30000000000000004</v>
      </c>
      <c r="AF92" s="117">
        <v>0.90000000000000013</v>
      </c>
      <c r="AG92" s="117">
        <v>0.90000000000000013</v>
      </c>
    </row>
    <row r="93" spans="2:33" x14ac:dyDescent="0.2">
      <c r="B93" s="106">
        <v>53</v>
      </c>
      <c r="C93" s="113">
        <v>-1.2000000000000002</v>
      </c>
      <c r="D93" s="113">
        <v>-0.60000000000000009</v>
      </c>
      <c r="E93" s="114">
        <v>17.494689393822298</v>
      </c>
      <c r="F93" s="114">
        <v>12.114603596365257</v>
      </c>
      <c r="G93" s="114">
        <v>19.350586171407887</v>
      </c>
      <c r="H93" s="114">
        <v>15.238243075773205</v>
      </c>
      <c r="I93" s="114">
        <v>16.118621685900187</v>
      </c>
      <c r="J93" s="114">
        <v>32.571499311203546</v>
      </c>
      <c r="K93" s="114">
        <v>29.186515251292832</v>
      </c>
      <c r="L93" s="114">
        <v>39.515305117564296</v>
      </c>
      <c r="M93" s="114">
        <v>36.537188128388024</v>
      </c>
      <c r="N93" s="114">
        <v>41.595533985118479</v>
      </c>
      <c r="O93" s="114">
        <v>15.076809917381246</v>
      </c>
      <c r="P93" s="114">
        <v>17.071911654927575</v>
      </c>
      <c r="Q93" s="114">
        <v>20.164718946156409</v>
      </c>
      <c r="R93" s="114">
        <v>21.298945052614819</v>
      </c>
      <c r="S93" s="114">
        <v>25.476912299218291</v>
      </c>
      <c r="T93" s="114">
        <v>17.494689393822298</v>
      </c>
      <c r="U93" s="114">
        <v>12.114603596365257</v>
      </c>
      <c r="V93" s="114">
        <v>19.350586171407887</v>
      </c>
      <c r="W93" s="114">
        <v>15.238243075773205</v>
      </c>
      <c r="X93" s="114">
        <v>16.118621685900187</v>
      </c>
      <c r="Y93" s="114">
        <v>45.03100389372144</v>
      </c>
      <c r="Z93" s="114">
        <v>91.418046343253465</v>
      </c>
      <c r="AA93" s="106">
        <v>1</v>
      </c>
      <c r="AB93" s="114">
        <v>0.8</v>
      </c>
      <c r="AC93" s="114">
        <v>0.4</v>
      </c>
      <c r="AD93" s="114">
        <v>0.4</v>
      </c>
      <c r="AE93" s="114">
        <v>0.2</v>
      </c>
      <c r="AF93" s="117">
        <v>1.2000000000000002</v>
      </c>
      <c r="AG93" s="117">
        <v>0.60000000000000009</v>
      </c>
    </row>
    <row r="94" spans="2:33" x14ac:dyDescent="0.2">
      <c r="B94" s="106">
        <v>54</v>
      </c>
      <c r="C94" s="113">
        <v>-0.90000000000000013</v>
      </c>
      <c r="D94" s="113">
        <v>-0.90000000000000013</v>
      </c>
      <c r="E94" s="114">
        <v>14.449470128653171</v>
      </c>
      <c r="F94" s="114">
        <v>17.921097016370201</v>
      </c>
      <c r="G94" s="114">
        <v>15.816877092194268</v>
      </c>
      <c r="H94" s="114">
        <v>13.127196303223283</v>
      </c>
      <c r="I94" s="114">
        <v>19.089667259513597</v>
      </c>
      <c r="J94" s="114">
        <v>29.280656006909965</v>
      </c>
      <c r="K94" s="114">
        <v>35.522876357085082</v>
      </c>
      <c r="L94" s="114">
        <v>37.011419805527026</v>
      </c>
      <c r="M94" s="114">
        <v>36.639424531502684</v>
      </c>
      <c r="N94" s="114">
        <v>46.684909521300284</v>
      </c>
      <c r="O94" s="114">
        <v>14.831185878256793</v>
      </c>
      <c r="P94" s="114">
        <v>17.601779340714881</v>
      </c>
      <c r="Q94" s="114">
        <v>21.194542713332758</v>
      </c>
      <c r="R94" s="114">
        <v>23.512228228279401</v>
      </c>
      <c r="S94" s="114">
        <v>27.595242261786687</v>
      </c>
      <c r="T94" s="114">
        <v>14.449470128653171</v>
      </c>
      <c r="U94" s="114">
        <v>17.921097016370201</v>
      </c>
      <c r="V94" s="114">
        <v>15.816877092194268</v>
      </c>
      <c r="W94" s="114">
        <v>13.127196303223283</v>
      </c>
      <c r="X94" s="114">
        <v>19.089667259513597</v>
      </c>
      <c r="Y94" s="114">
        <v>44.775022035005776</v>
      </c>
      <c r="Z94" s="114">
        <v>78.053883016478039</v>
      </c>
      <c r="AA94" s="106">
        <v>3</v>
      </c>
      <c r="AB94" s="114">
        <v>0.60000000000000009</v>
      </c>
      <c r="AC94" s="114">
        <v>0.60000000000000009</v>
      </c>
      <c r="AD94" s="114">
        <v>0.30000000000000004</v>
      </c>
      <c r="AE94" s="114">
        <v>0.30000000000000004</v>
      </c>
      <c r="AF94" s="117">
        <v>0.90000000000000013</v>
      </c>
      <c r="AG94" s="117">
        <v>0.90000000000000013</v>
      </c>
    </row>
    <row r="95" spans="2:33" x14ac:dyDescent="0.2">
      <c r="B95" s="106">
        <v>55</v>
      </c>
      <c r="C95" s="113">
        <v>-0.60000000000000009</v>
      </c>
      <c r="D95" s="113">
        <v>-1.2000000000000002</v>
      </c>
      <c r="E95" s="114">
        <v>15.805140024467139</v>
      </c>
      <c r="F95" s="114">
        <v>16.981788268123704</v>
      </c>
      <c r="G95" s="114">
        <v>20.147087565251528</v>
      </c>
      <c r="H95" s="114">
        <v>21.298364371420043</v>
      </c>
      <c r="I95" s="114">
        <v>33.109151184024853</v>
      </c>
      <c r="J95" s="114">
        <v>32.70968796290714</v>
      </c>
      <c r="K95" s="114">
        <v>37.741167483227251</v>
      </c>
      <c r="L95" s="114">
        <v>43.491288357402119</v>
      </c>
      <c r="M95" s="114">
        <v>51.559861931223836</v>
      </c>
      <c r="N95" s="114">
        <v>67.464625475157106</v>
      </c>
      <c r="O95" s="114">
        <v>16.90454793844</v>
      </c>
      <c r="P95" s="114">
        <v>20.759379215103547</v>
      </c>
      <c r="Q95" s="114">
        <v>23.344200792150591</v>
      </c>
      <c r="R95" s="114">
        <v>30.261497559803793</v>
      </c>
      <c r="S95" s="114">
        <v>34.355474291132253</v>
      </c>
      <c r="T95" s="114">
        <v>15.805140024467139</v>
      </c>
      <c r="U95" s="114">
        <v>16.981788268123704</v>
      </c>
      <c r="V95" s="114">
        <v>20.147087565251528</v>
      </c>
      <c r="W95" s="114">
        <v>21.298364371420043</v>
      </c>
      <c r="X95" s="114">
        <v>33.109151184024853</v>
      </c>
      <c r="Y95" s="114">
        <v>57.796114543514463</v>
      </c>
      <c r="Z95" s="114">
        <v>96.30250346818184</v>
      </c>
      <c r="AA95" s="106">
        <v>5</v>
      </c>
      <c r="AB95" s="114">
        <v>0.4</v>
      </c>
      <c r="AC95" s="114">
        <v>0.8</v>
      </c>
      <c r="AD95" s="114">
        <v>0.2</v>
      </c>
      <c r="AE95" s="114">
        <v>0.4</v>
      </c>
      <c r="AF95" s="117">
        <v>0.60000000000000009</v>
      </c>
      <c r="AG95" s="117">
        <v>1.2000000000000002</v>
      </c>
    </row>
    <row r="96" spans="2:33" x14ac:dyDescent="0.2">
      <c r="B96" s="106">
        <v>56</v>
      </c>
      <c r="C96" s="113">
        <v>-0.90000000000000013</v>
      </c>
      <c r="D96" s="113">
        <v>-0.90000000000000013</v>
      </c>
      <c r="E96" s="114">
        <v>15.229666892398077</v>
      </c>
      <c r="F96" s="114">
        <v>18.090385525964983</v>
      </c>
      <c r="G96" s="114">
        <v>15.226626437944152</v>
      </c>
      <c r="H96" s="114">
        <v>18.349301868511468</v>
      </c>
      <c r="I96" s="114">
        <v>20.028980581019322</v>
      </c>
      <c r="J96" s="114">
        <v>30.197420248770644</v>
      </c>
      <c r="K96" s="114">
        <v>36.426201104047685</v>
      </c>
      <c r="L96" s="114">
        <v>36.431347897036233</v>
      </c>
      <c r="M96" s="114">
        <v>41.357248433819912</v>
      </c>
      <c r="N96" s="114">
        <v>47.523939043043328</v>
      </c>
      <c r="O96" s="114">
        <v>14.967753356372567</v>
      </c>
      <c r="P96" s="114">
        <v>18.335815578082702</v>
      </c>
      <c r="Q96" s="114">
        <v>21.204721459092081</v>
      </c>
      <c r="R96" s="114">
        <v>23.007946565308444</v>
      </c>
      <c r="S96" s="114">
        <v>27.494958462024005</v>
      </c>
      <c r="T96" s="114">
        <v>15.229666892398077</v>
      </c>
      <c r="U96" s="114">
        <v>18.090385525964983</v>
      </c>
      <c r="V96" s="114">
        <v>15.226626437944152</v>
      </c>
      <c r="W96" s="114">
        <v>18.349301868511468</v>
      </c>
      <c r="X96" s="114">
        <v>20.028980581019322</v>
      </c>
      <c r="Y96" s="114">
        <v>48.141195559326079</v>
      </c>
      <c r="Z96" s="114">
        <v>76.50721943189842</v>
      </c>
      <c r="AA96" s="106">
        <v>3</v>
      </c>
      <c r="AB96" s="114">
        <v>0.60000000000000009</v>
      </c>
      <c r="AC96" s="114">
        <v>0.60000000000000009</v>
      </c>
      <c r="AD96" s="114">
        <v>0.30000000000000004</v>
      </c>
      <c r="AE96" s="114">
        <v>0.30000000000000004</v>
      </c>
      <c r="AF96" s="117">
        <v>0.90000000000000013</v>
      </c>
      <c r="AG96" s="117">
        <v>0.90000000000000013</v>
      </c>
    </row>
    <row r="97" spans="2:33" x14ac:dyDescent="0.2">
      <c r="B97" s="106">
        <v>57</v>
      </c>
      <c r="C97" s="113">
        <v>-0.72</v>
      </c>
      <c r="D97" s="113">
        <v>-0.96</v>
      </c>
      <c r="E97" s="114">
        <v>17.144114294416461</v>
      </c>
      <c r="F97" s="114">
        <v>20.071573703194378</v>
      </c>
      <c r="G97" s="114">
        <v>16.331775051299196</v>
      </c>
      <c r="H97" s="114">
        <v>15.273767483805955</v>
      </c>
      <c r="I97" s="114">
        <v>27.925645958586699</v>
      </c>
      <c r="J97" s="114">
        <v>34.001535969559022</v>
      </c>
      <c r="K97" s="114">
        <v>38.735456108573004</v>
      </c>
      <c r="L97" s="114">
        <v>39.33554053953879</v>
      </c>
      <c r="M97" s="114">
        <v>44.74660157457884</v>
      </c>
      <c r="N97" s="114">
        <v>61.995337799333271</v>
      </c>
      <c r="O97" s="114">
        <v>16.857421675142561</v>
      </c>
      <c r="P97" s="114">
        <v>18.663882405378626</v>
      </c>
      <c r="Q97" s="114">
        <v>23.003765488239594</v>
      </c>
      <c r="R97" s="114">
        <v>29.472834090772885</v>
      </c>
      <c r="S97" s="114">
        <v>34.069691840746572</v>
      </c>
      <c r="T97" s="114">
        <v>17.144114294416461</v>
      </c>
      <c r="U97" s="114">
        <v>20.071573703194378</v>
      </c>
      <c r="V97" s="114">
        <v>16.331775051299196</v>
      </c>
      <c r="W97" s="114">
        <v>15.273767483805955</v>
      </c>
      <c r="X97" s="114">
        <v>27.925645958586699</v>
      </c>
      <c r="Y97" s="114">
        <v>53.531047887887468</v>
      </c>
      <c r="Z97" s="114">
        <v>105.92203848059117</v>
      </c>
      <c r="AA97" s="106">
        <v>4</v>
      </c>
      <c r="AB97" s="114">
        <v>0.44999999999999996</v>
      </c>
      <c r="AC97" s="114">
        <v>0.6</v>
      </c>
      <c r="AD97" s="114">
        <v>0.27</v>
      </c>
      <c r="AE97" s="114">
        <v>0.36</v>
      </c>
      <c r="AF97" s="117">
        <v>0.72</v>
      </c>
      <c r="AG97" s="117">
        <v>0.96</v>
      </c>
    </row>
    <row r="98" spans="2:33" x14ac:dyDescent="0.2">
      <c r="B98" s="106">
        <v>58</v>
      </c>
      <c r="C98" s="113">
        <v>-1.2000000000000002</v>
      </c>
      <c r="D98" s="113">
        <v>-0.60000000000000009</v>
      </c>
      <c r="E98" s="114">
        <v>16.684408706243214</v>
      </c>
      <c r="F98" s="114">
        <v>17.217806815087862</v>
      </c>
      <c r="G98" s="114">
        <v>20.555506878414874</v>
      </c>
      <c r="H98" s="114">
        <v>16.083391273482569</v>
      </c>
      <c r="I98" s="114">
        <v>29.962038832602637</v>
      </c>
      <c r="J98" s="114">
        <v>33.545717394445035</v>
      </c>
      <c r="K98" s="114">
        <v>36.58488368010233</v>
      </c>
      <c r="L98" s="114">
        <v>44.12450351303778</v>
      </c>
      <c r="M98" s="114">
        <v>44.037728669345654</v>
      </c>
      <c r="N98" s="114">
        <v>62.539610113998819</v>
      </c>
      <c r="O98" s="114">
        <v>16.86130868820182</v>
      </c>
      <c r="P98" s="114">
        <v>19.367076865014468</v>
      </c>
      <c r="Q98" s="114">
        <v>23.568996634622906</v>
      </c>
      <c r="R98" s="114">
        <v>27.954337395863085</v>
      </c>
      <c r="S98" s="114">
        <v>32.577571281396182</v>
      </c>
      <c r="T98" s="114">
        <v>16.684408706243214</v>
      </c>
      <c r="U98" s="114">
        <v>17.217806815087862</v>
      </c>
      <c r="V98" s="114">
        <v>20.555506878414874</v>
      </c>
      <c r="W98" s="114">
        <v>16.083391273482569</v>
      </c>
      <c r="X98" s="114">
        <v>29.962038832602637</v>
      </c>
      <c r="Y98" s="114">
        <v>54.86775083771348</v>
      </c>
      <c r="Z98" s="114">
        <v>99.402052469864287</v>
      </c>
      <c r="AA98" s="106">
        <v>1</v>
      </c>
      <c r="AB98" s="114">
        <v>0.8</v>
      </c>
      <c r="AC98" s="114">
        <v>0.4</v>
      </c>
      <c r="AD98" s="114">
        <v>0.4</v>
      </c>
      <c r="AE98" s="114">
        <v>0.2</v>
      </c>
      <c r="AF98" s="117">
        <v>1.2000000000000002</v>
      </c>
      <c r="AG98" s="117">
        <v>0.60000000000000009</v>
      </c>
    </row>
    <row r="99" spans="2:33" x14ac:dyDescent="0.2">
      <c r="B99" s="106">
        <v>59</v>
      </c>
      <c r="C99" s="113">
        <v>-1.2599999999999998</v>
      </c>
      <c r="D99" s="113">
        <v>-0.84</v>
      </c>
      <c r="E99" s="114">
        <v>12.825604109698407</v>
      </c>
      <c r="F99" s="114">
        <v>16.494674254974363</v>
      </c>
      <c r="G99" s="114">
        <v>17.905208269636496</v>
      </c>
      <c r="H99" s="114">
        <v>24.281160318868228</v>
      </c>
      <c r="I99" s="114">
        <v>28.401078927810431</v>
      </c>
      <c r="J99" s="114">
        <v>29.618950585515329</v>
      </c>
      <c r="K99" s="114">
        <v>35.356930225389902</v>
      </c>
      <c r="L99" s="114">
        <v>41.629120373910766</v>
      </c>
      <c r="M99" s="114">
        <v>52.205531070345351</v>
      </c>
      <c r="N99" s="114">
        <v>62.117608341215558</v>
      </c>
      <c r="O99" s="114">
        <v>16.793346475816922</v>
      </c>
      <c r="P99" s="114">
        <v>18.862255970415539</v>
      </c>
      <c r="Q99" s="114">
        <v>23.72391210427427</v>
      </c>
      <c r="R99" s="114">
        <v>27.924370751477124</v>
      </c>
      <c r="S99" s="114">
        <v>33.716529413405127</v>
      </c>
      <c r="T99" s="114">
        <v>12.825604109698407</v>
      </c>
      <c r="U99" s="114">
        <v>16.494674254974363</v>
      </c>
      <c r="V99" s="114">
        <v>17.905208269636496</v>
      </c>
      <c r="W99" s="114">
        <v>24.281160318868228</v>
      </c>
      <c r="X99" s="114">
        <v>28.401078927810431</v>
      </c>
      <c r="Y99" s="114">
        <v>53.071474530055582</v>
      </c>
      <c r="Z99" s="114">
        <v>121.69671411172698</v>
      </c>
      <c r="AA99" s="106">
        <v>2</v>
      </c>
      <c r="AB99" s="114">
        <v>0.89999999999999991</v>
      </c>
      <c r="AC99" s="114">
        <v>0.6</v>
      </c>
      <c r="AD99" s="114">
        <v>0.36</v>
      </c>
      <c r="AE99" s="114">
        <v>0.24</v>
      </c>
      <c r="AF99" s="117">
        <v>1.2599999999999998</v>
      </c>
      <c r="AG99" s="117">
        <v>0.84</v>
      </c>
    </row>
    <row r="100" spans="2:33" x14ac:dyDescent="0.2">
      <c r="B100" s="106">
        <v>60</v>
      </c>
      <c r="C100" s="113">
        <v>-0.60000000000000009</v>
      </c>
      <c r="D100" s="113">
        <v>-1.2000000000000002</v>
      </c>
      <c r="E100" s="114">
        <v>11.580931985318497</v>
      </c>
      <c r="F100" s="114">
        <v>20.06915966238309</v>
      </c>
      <c r="G100" s="114">
        <v>22.069203823137467</v>
      </c>
      <c r="H100" s="114">
        <v>28.48141934436493</v>
      </c>
      <c r="I100" s="114">
        <v>30.858838354914525</v>
      </c>
      <c r="J100" s="114">
        <v>30.140421389432781</v>
      </c>
      <c r="K100" s="114">
        <v>41.629426355725343</v>
      </c>
      <c r="L100" s="114">
        <v>49.823054572367759</v>
      </c>
      <c r="M100" s="114">
        <v>60.133009473467133</v>
      </c>
      <c r="N100" s="114">
        <v>70.837506012075011</v>
      </c>
      <c r="O100" s="114">
        <v>18.559489404114284</v>
      </c>
      <c r="P100" s="114">
        <v>21.560266693342253</v>
      </c>
      <c r="Q100" s="114">
        <v>27.753850749230292</v>
      </c>
      <c r="R100" s="114">
        <v>31.651590129102203</v>
      </c>
      <c r="S100" s="114">
        <v>39.978667657160486</v>
      </c>
      <c r="T100" s="114">
        <v>11.580931985318497</v>
      </c>
      <c r="U100" s="114">
        <v>20.06915966238309</v>
      </c>
      <c r="V100" s="114">
        <v>22.069203823137467</v>
      </c>
      <c r="W100" s="114">
        <v>28.48141934436493</v>
      </c>
      <c r="X100" s="114">
        <v>30.858838354914525</v>
      </c>
      <c r="Y100" s="114">
        <v>60.329354886951876</v>
      </c>
      <c r="Z100" s="114">
        <v>110.59849256732542</v>
      </c>
      <c r="AA100" s="106">
        <v>5</v>
      </c>
      <c r="AB100" s="114">
        <v>0.4</v>
      </c>
      <c r="AC100" s="114">
        <v>0.8</v>
      </c>
      <c r="AD100" s="114">
        <v>0.2</v>
      </c>
      <c r="AE100" s="114">
        <v>0.4</v>
      </c>
      <c r="AF100" s="117">
        <v>0.60000000000000009</v>
      </c>
      <c r="AG100" s="117">
        <v>1.2000000000000002</v>
      </c>
    </row>
    <row r="101" spans="2:33" x14ac:dyDescent="0.2">
      <c r="B101" s="106">
        <v>61</v>
      </c>
      <c r="C101" s="113">
        <v>-1.2000000000000002</v>
      </c>
      <c r="D101" s="113">
        <v>-0.60000000000000009</v>
      </c>
      <c r="E101" s="114">
        <v>14.281631154553223</v>
      </c>
      <c r="F101" s="114">
        <v>13.089522198213729</v>
      </c>
      <c r="G101" s="114">
        <v>13.689360843516006</v>
      </c>
      <c r="H101" s="114">
        <v>11.820881271073162</v>
      </c>
      <c r="I101" s="114">
        <v>21.116511743789712</v>
      </c>
      <c r="J101" s="114">
        <v>28.944331968084956</v>
      </c>
      <c r="K101" s="114">
        <v>30.196487472911102</v>
      </c>
      <c r="L101" s="114">
        <v>34.450294737239638</v>
      </c>
      <c r="M101" s="114">
        <v>35.010934721230065</v>
      </c>
      <c r="N101" s="114">
        <v>46.235046001698642</v>
      </c>
      <c r="O101" s="114">
        <v>14.662700813531734</v>
      </c>
      <c r="P101" s="114">
        <v>17.106965274697373</v>
      </c>
      <c r="Q101" s="114">
        <v>20.760933893723632</v>
      </c>
      <c r="R101" s="114">
        <v>23.190053450156903</v>
      </c>
      <c r="S101" s="114">
        <v>25.11853425790893</v>
      </c>
      <c r="T101" s="114">
        <v>14.281631154553223</v>
      </c>
      <c r="U101" s="114">
        <v>13.089522198213729</v>
      </c>
      <c r="V101" s="114">
        <v>13.689360843516006</v>
      </c>
      <c r="W101" s="114">
        <v>11.820881271073162</v>
      </c>
      <c r="X101" s="114">
        <v>21.116511743789712</v>
      </c>
      <c r="Y101" s="114">
        <v>40.467364112165782</v>
      </c>
      <c r="Z101" s="114">
        <v>82.584303437686657</v>
      </c>
      <c r="AA101" s="106">
        <v>1</v>
      </c>
      <c r="AB101" s="114">
        <v>0.8</v>
      </c>
      <c r="AC101" s="114">
        <v>0.4</v>
      </c>
      <c r="AD101" s="114">
        <v>0.4</v>
      </c>
      <c r="AE101" s="114">
        <v>0.2</v>
      </c>
      <c r="AF101" s="117">
        <v>1.2000000000000002</v>
      </c>
      <c r="AG101" s="117">
        <v>0.60000000000000009</v>
      </c>
    </row>
    <row r="102" spans="2:33" x14ac:dyDescent="0.2">
      <c r="B102" s="106">
        <v>62</v>
      </c>
      <c r="C102" s="113">
        <v>-0.72</v>
      </c>
      <c r="D102" s="113">
        <v>-0.96</v>
      </c>
      <c r="E102" s="114">
        <v>12.666079639371667</v>
      </c>
      <c r="F102" s="114">
        <v>15.989487027405353</v>
      </c>
      <c r="G102" s="114">
        <v>20.924441762643951</v>
      </c>
      <c r="H102" s="114">
        <v>16.207654424223087</v>
      </c>
      <c r="I102" s="114">
        <v>23.009250215321298</v>
      </c>
      <c r="J102" s="114">
        <v>29.576442405448642</v>
      </c>
      <c r="K102" s="114">
        <v>35.308226431682442</v>
      </c>
      <c r="L102" s="114">
        <v>44.357616413948946</v>
      </c>
      <c r="M102" s="114">
        <v>43.838738417672943</v>
      </c>
      <c r="N102" s="114">
        <v>52.543846051450011</v>
      </c>
      <c r="O102" s="114">
        <v>16.910362766076975</v>
      </c>
      <c r="P102" s="114">
        <v>19.318739404277089</v>
      </c>
      <c r="Q102" s="114">
        <v>23.433174651304995</v>
      </c>
      <c r="R102" s="114">
        <v>27.631083993449856</v>
      </c>
      <c r="S102" s="114">
        <v>29.534595836128712</v>
      </c>
      <c r="T102" s="114">
        <v>12.666079639371667</v>
      </c>
      <c r="U102" s="114">
        <v>15.989487027405353</v>
      </c>
      <c r="V102" s="114">
        <v>20.924441762643951</v>
      </c>
      <c r="W102" s="114">
        <v>16.207654424223087</v>
      </c>
      <c r="X102" s="114">
        <v>23.009250215321298</v>
      </c>
      <c r="Y102" s="114">
        <v>48.425657496091191</v>
      </c>
      <c r="Z102" s="114">
        <v>111.12476022048722</v>
      </c>
      <c r="AA102" s="106">
        <v>4</v>
      </c>
      <c r="AB102" s="114">
        <v>0.44999999999999996</v>
      </c>
      <c r="AC102" s="114">
        <v>0.6</v>
      </c>
      <c r="AD102" s="114">
        <v>0.27</v>
      </c>
      <c r="AE102" s="114">
        <v>0.36</v>
      </c>
      <c r="AF102" s="117">
        <v>0.72</v>
      </c>
      <c r="AG102" s="117">
        <v>0.96</v>
      </c>
    </row>
    <row r="103" spans="2:33" x14ac:dyDescent="0.2">
      <c r="B103" s="106">
        <v>63</v>
      </c>
      <c r="C103" s="113">
        <v>-0.90000000000000013</v>
      </c>
      <c r="D103" s="113">
        <v>-0.90000000000000013</v>
      </c>
      <c r="E103" s="114">
        <v>11.179615668478565</v>
      </c>
      <c r="F103" s="114">
        <v>11.155331627333847</v>
      </c>
      <c r="G103" s="114">
        <v>16.916683853368312</v>
      </c>
      <c r="H103" s="114">
        <v>19.08260700582974</v>
      </c>
      <c r="I103" s="114">
        <v>19.170405771859638</v>
      </c>
      <c r="J103" s="114">
        <v>27.734065173654134</v>
      </c>
      <c r="K103" s="114">
        <v>29.687647992063912</v>
      </c>
      <c r="L103" s="114">
        <v>40.194710673572914</v>
      </c>
      <c r="M103" s="114">
        <v>45.566795103084125</v>
      </c>
      <c r="N103" s="114">
        <v>51.136407277798845</v>
      </c>
      <c r="O103" s="114">
        <v>16.554449505175569</v>
      </c>
      <c r="P103" s="114">
        <v>18.532316364730065</v>
      </c>
      <c r="Q103" s="114">
        <v>23.278026820204602</v>
      </c>
      <c r="R103" s="114">
        <v>26.484188097254385</v>
      </c>
      <c r="S103" s="114">
        <v>31.966001505939207</v>
      </c>
      <c r="T103" s="114">
        <v>11.179615668478565</v>
      </c>
      <c r="U103" s="114">
        <v>11.155331627333847</v>
      </c>
      <c r="V103" s="114">
        <v>16.916683853368312</v>
      </c>
      <c r="W103" s="114">
        <v>19.08260700582974</v>
      </c>
      <c r="X103" s="114">
        <v>19.170405771859638</v>
      </c>
      <c r="Y103" s="114">
        <v>41.478556946493491</v>
      </c>
      <c r="Z103" s="114">
        <v>104.70870417220992</v>
      </c>
      <c r="AA103" s="106">
        <v>3</v>
      </c>
      <c r="AB103" s="114">
        <v>0.60000000000000009</v>
      </c>
      <c r="AC103" s="114">
        <v>0.60000000000000009</v>
      </c>
      <c r="AD103" s="114">
        <v>0.30000000000000004</v>
      </c>
      <c r="AE103" s="114">
        <v>0.30000000000000004</v>
      </c>
      <c r="AF103" s="117">
        <v>0.90000000000000013</v>
      </c>
      <c r="AG103" s="117">
        <v>0.90000000000000013</v>
      </c>
    </row>
    <row r="104" spans="2:33" x14ac:dyDescent="0.2">
      <c r="B104" s="106">
        <v>64</v>
      </c>
      <c r="C104" s="113">
        <v>-1.2599999999999998</v>
      </c>
      <c r="D104" s="113">
        <v>-0.84</v>
      </c>
      <c r="E104" s="114">
        <v>19.085301377579555</v>
      </c>
      <c r="F104" s="114">
        <v>15.085993147523329</v>
      </c>
      <c r="G104" s="114">
        <v>16.837616497262772</v>
      </c>
      <c r="H104" s="114">
        <v>17.763520372354975</v>
      </c>
      <c r="I104" s="114">
        <v>32.655393364827297</v>
      </c>
      <c r="J104" s="114">
        <v>36.306593433565013</v>
      </c>
      <c r="K104" s="114">
        <v>35.867498678437123</v>
      </c>
      <c r="L104" s="114">
        <v>42.174805923504159</v>
      </c>
      <c r="M104" s="114">
        <v>45.424469865773219</v>
      </c>
      <c r="N104" s="114">
        <v>66.660412181876524</v>
      </c>
      <c r="O104" s="114">
        <v>17.221292055985458</v>
      </c>
      <c r="P104" s="114">
        <v>20.781505530913794</v>
      </c>
      <c r="Q104" s="114">
        <v>25.337189426241387</v>
      </c>
      <c r="R104" s="114">
        <v>27.660949493418244</v>
      </c>
      <c r="S104" s="114">
        <v>34.005018817049226</v>
      </c>
      <c r="T104" s="114">
        <v>19.085301377579555</v>
      </c>
      <c r="U104" s="114">
        <v>15.085993147523329</v>
      </c>
      <c r="V104" s="114">
        <v>16.837616497262772</v>
      </c>
      <c r="W104" s="114">
        <v>17.763520372354975</v>
      </c>
      <c r="X104" s="114">
        <v>32.655393364827297</v>
      </c>
      <c r="Y104" s="114">
        <v>54.86691380541663</v>
      </c>
      <c r="Z104" s="114">
        <v>120.58081495746225</v>
      </c>
      <c r="AA104" s="106">
        <v>2</v>
      </c>
      <c r="AB104" s="114">
        <v>0.89999999999999991</v>
      </c>
      <c r="AC104" s="114">
        <v>0.6</v>
      </c>
      <c r="AD104" s="114">
        <v>0.36</v>
      </c>
      <c r="AE104" s="114">
        <v>0.24</v>
      </c>
      <c r="AF104" s="117">
        <v>1.2599999999999998</v>
      </c>
      <c r="AG104" s="117">
        <v>0.84</v>
      </c>
    </row>
    <row r="105" spans="2:33" x14ac:dyDescent="0.2">
      <c r="B105" s="106">
        <v>65</v>
      </c>
      <c r="C105" s="113">
        <v>-0.90000000000000013</v>
      </c>
      <c r="D105" s="113">
        <v>-0.90000000000000013</v>
      </c>
      <c r="E105" s="114">
        <v>15.459845618414622</v>
      </c>
      <c r="F105" s="114">
        <v>17.826233182088831</v>
      </c>
      <c r="G105" s="114">
        <v>20.45447602992467</v>
      </c>
      <c r="H105" s="114">
        <v>19.999742374807315</v>
      </c>
      <c r="I105" s="114">
        <v>24.843076493596435</v>
      </c>
      <c r="J105" s="114">
        <v>31.909283039888759</v>
      </c>
      <c r="K105" s="114">
        <v>36.645061989344647</v>
      </c>
      <c r="L105" s="114">
        <v>42.959224927369291</v>
      </c>
      <c r="M105" s="114">
        <v>47.769315850381155</v>
      </c>
      <c r="N105" s="114">
        <v>54.697514942799046</v>
      </c>
      <c r="O105" s="114">
        <v>16.449437421474137</v>
      </c>
      <c r="P105" s="114">
        <v>18.818828807255816</v>
      </c>
      <c r="Q105" s="114">
        <v>22.504748897444621</v>
      </c>
      <c r="R105" s="114">
        <v>27.769573475573839</v>
      </c>
      <c r="S105" s="114">
        <v>29.854438449202611</v>
      </c>
      <c r="T105" s="114">
        <v>15.459845618414622</v>
      </c>
      <c r="U105" s="114">
        <v>17.826233182088831</v>
      </c>
      <c r="V105" s="114">
        <v>20.45447602992467</v>
      </c>
      <c r="W105" s="114">
        <v>19.999742374807315</v>
      </c>
      <c r="X105" s="114">
        <v>24.843076493596435</v>
      </c>
      <c r="Y105" s="114">
        <v>54.032426398199824</v>
      </c>
      <c r="Z105" s="114">
        <v>107.22603706130397</v>
      </c>
      <c r="AA105" s="106">
        <v>3</v>
      </c>
      <c r="AB105" s="114">
        <v>0.60000000000000009</v>
      </c>
      <c r="AC105" s="114">
        <v>0.60000000000000009</v>
      </c>
      <c r="AD105" s="114">
        <v>0.30000000000000004</v>
      </c>
      <c r="AE105" s="114">
        <v>0.30000000000000004</v>
      </c>
      <c r="AF105" s="117">
        <v>0.90000000000000013</v>
      </c>
      <c r="AG105" s="117">
        <v>0.90000000000000013</v>
      </c>
    </row>
    <row r="106" spans="2:33" x14ac:dyDescent="0.2">
      <c r="B106" s="106">
        <v>66</v>
      </c>
      <c r="C106" s="113">
        <v>-1.2599999999999998</v>
      </c>
      <c r="D106" s="113">
        <v>-0.84</v>
      </c>
      <c r="E106" s="114">
        <v>14.489632387208999</v>
      </c>
      <c r="F106" s="114">
        <v>17.957162544533496</v>
      </c>
      <c r="G106" s="114">
        <v>20.250553673636688</v>
      </c>
      <c r="H106" s="114">
        <v>21.050913434743304</v>
      </c>
      <c r="I106" s="114">
        <v>21.972606473992339</v>
      </c>
      <c r="J106" s="114">
        <v>31.221702852037645</v>
      </c>
      <c r="K106" s="114">
        <v>36.04552405069483</v>
      </c>
      <c r="L106" s="114">
        <v>42.626949454373538</v>
      </c>
      <c r="M106" s="114">
        <v>47.879628527756864</v>
      </c>
      <c r="N106" s="114">
        <v>53.240527899161535</v>
      </c>
      <c r="O106" s="114">
        <v>16.732070464828645</v>
      </c>
      <c r="P106" s="114">
        <v>18.088361506161334</v>
      </c>
      <c r="Q106" s="114">
        <v>22.37639578073685</v>
      </c>
      <c r="R106" s="114">
        <v>26.82871509301356</v>
      </c>
      <c r="S106" s="114">
        <v>31.267921425169195</v>
      </c>
      <c r="T106" s="114">
        <v>14.489632387208999</v>
      </c>
      <c r="U106" s="114">
        <v>17.957162544533496</v>
      </c>
      <c r="V106" s="114">
        <v>20.250553673636688</v>
      </c>
      <c r="W106" s="114">
        <v>21.050913434743304</v>
      </c>
      <c r="X106" s="114">
        <v>21.972606473992339</v>
      </c>
      <c r="Y106" s="114">
        <v>52.247077969799079</v>
      </c>
      <c r="Z106" s="114">
        <v>97.30570360866642</v>
      </c>
      <c r="AA106" s="106">
        <v>2</v>
      </c>
      <c r="AB106" s="114">
        <v>0.89999999999999991</v>
      </c>
      <c r="AC106" s="114">
        <v>0.6</v>
      </c>
      <c r="AD106" s="114">
        <v>0.36</v>
      </c>
      <c r="AE106" s="114">
        <v>0.24</v>
      </c>
      <c r="AF106" s="117">
        <v>1.2599999999999998</v>
      </c>
      <c r="AG106" s="117">
        <v>0.84</v>
      </c>
    </row>
    <row r="107" spans="2:33" x14ac:dyDescent="0.2">
      <c r="B107" s="106">
        <v>67</v>
      </c>
      <c r="C107" s="113">
        <v>-1.2599999999999998</v>
      </c>
      <c r="D107" s="113">
        <v>-0.84</v>
      </c>
      <c r="E107" s="114">
        <v>16.493079604975247</v>
      </c>
      <c r="F107" s="114">
        <v>18.820714090334381</v>
      </c>
      <c r="G107" s="114">
        <v>15.315683398458855</v>
      </c>
      <c r="H107" s="114">
        <v>15.855770634830872</v>
      </c>
      <c r="I107" s="114">
        <v>26.392310047858086</v>
      </c>
      <c r="J107" s="114">
        <v>33.366582975500002</v>
      </c>
      <c r="K107" s="114">
        <v>36.837092360517396</v>
      </c>
      <c r="L107" s="114">
        <v>38.168113341582497</v>
      </c>
      <c r="M107" s="114">
        <v>43.570086359095946</v>
      </c>
      <c r="N107" s="114">
        <v>55.967827161399924</v>
      </c>
      <c r="O107" s="114">
        <v>16.873503370524755</v>
      </c>
      <c r="P107" s="114">
        <v>18.016378270183015</v>
      </c>
      <c r="Q107" s="114">
        <v>22.852429943123642</v>
      </c>
      <c r="R107" s="114">
        <v>27.714315724265074</v>
      </c>
      <c r="S107" s="114">
        <v>29.575517113541839</v>
      </c>
      <c r="T107" s="114">
        <v>16.493079604975247</v>
      </c>
      <c r="U107" s="114">
        <v>18.820714090334381</v>
      </c>
      <c r="V107" s="114">
        <v>15.315683398458855</v>
      </c>
      <c r="W107" s="114">
        <v>15.855770634830872</v>
      </c>
      <c r="X107" s="114">
        <v>26.392310047858086</v>
      </c>
      <c r="Y107" s="114">
        <v>50.836098642830919</v>
      </c>
      <c r="Z107" s="114">
        <v>103.07941801399858</v>
      </c>
      <c r="AA107" s="106">
        <v>2</v>
      </c>
      <c r="AB107" s="114">
        <v>0.89999999999999991</v>
      </c>
      <c r="AC107" s="114">
        <v>0.6</v>
      </c>
      <c r="AD107" s="114">
        <v>0.36</v>
      </c>
      <c r="AE107" s="114">
        <v>0.24</v>
      </c>
      <c r="AF107" s="117">
        <v>1.2599999999999998</v>
      </c>
      <c r="AG107" s="117">
        <v>0.84</v>
      </c>
    </row>
    <row r="108" spans="2:33" x14ac:dyDescent="0.2">
      <c r="B108" s="106">
        <v>68</v>
      </c>
      <c r="C108" s="113">
        <v>-0.60000000000000009</v>
      </c>
      <c r="D108" s="113">
        <v>-1.2000000000000002</v>
      </c>
      <c r="E108" s="114">
        <v>11.787635659707107</v>
      </c>
      <c r="F108" s="114">
        <v>12.890145425352888</v>
      </c>
      <c r="G108" s="114">
        <v>22.241794540345683</v>
      </c>
      <c r="H108" s="114">
        <v>23.250482455354419</v>
      </c>
      <c r="I108" s="114">
        <v>25.495374917668975</v>
      </c>
      <c r="J108" s="114">
        <v>28.399192153407835</v>
      </c>
      <c r="K108" s="114">
        <v>33.177936799129412</v>
      </c>
      <c r="L108" s="114">
        <v>46.480311663050273</v>
      </c>
      <c r="M108" s="114">
        <v>51.213636135365249</v>
      </c>
      <c r="N108" s="114">
        <v>59.412831245388581</v>
      </c>
      <c r="O108" s="114">
        <v>16.611556493700729</v>
      </c>
      <c r="P108" s="114">
        <v>20.287791373776525</v>
      </c>
      <c r="Q108" s="114">
        <v>24.238517122704589</v>
      </c>
      <c r="R108" s="114">
        <v>27.96315368001083</v>
      </c>
      <c r="S108" s="114">
        <v>33.917456327719606</v>
      </c>
      <c r="T108" s="114">
        <v>11.787635659707107</v>
      </c>
      <c r="U108" s="114">
        <v>12.890145425352888</v>
      </c>
      <c r="V108" s="114">
        <v>22.241794540345683</v>
      </c>
      <c r="W108" s="114">
        <v>23.250482455354419</v>
      </c>
      <c r="X108" s="114">
        <v>25.495374917668975</v>
      </c>
      <c r="Y108" s="114">
        <v>50.94454009174958</v>
      </c>
      <c r="Z108" s="114">
        <v>108.87634475606694</v>
      </c>
      <c r="AA108" s="106">
        <v>5</v>
      </c>
      <c r="AB108" s="114">
        <v>0.4</v>
      </c>
      <c r="AC108" s="114">
        <v>0.8</v>
      </c>
      <c r="AD108" s="114">
        <v>0.2</v>
      </c>
      <c r="AE108" s="114">
        <v>0.4</v>
      </c>
      <c r="AF108" s="117">
        <v>0.60000000000000009</v>
      </c>
      <c r="AG108" s="117">
        <v>1.2000000000000002</v>
      </c>
    </row>
    <row r="109" spans="2:33" x14ac:dyDescent="0.2">
      <c r="B109" s="106">
        <v>69</v>
      </c>
      <c r="C109" s="113">
        <v>-0.60000000000000009</v>
      </c>
      <c r="D109" s="113">
        <v>-1.2000000000000002</v>
      </c>
      <c r="E109" s="114">
        <v>15.589204839703985</v>
      </c>
      <c r="F109" s="114">
        <v>18.094301148417937</v>
      </c>
      <c r="G109" s="114">
        <v>15.133467547607445</v>
      </c>
      <c r="H109" s="114">
        <v>20.333661869625985</v>
      </c>
      <c r="I109" s="114">
        <v>20.790284510192269</v>
      </c>
      <c r="J109" s="114">
        <v>31.679630686035921</v>
      </c>
      <c r="K109" s="114">
        <v>36.429079359270517</v>
      </c>
      <c r="L109" s="114">
        <v>37.291747447193579</v>
      </c>
      <c r="M109" s="114">
        <v>46.583418589261434</v>
      </c>
      <c r="N109" s="114">
        <v>49.654766916426603</v>
      </c>
      <c r="O109" s="114">
        <v>16.090425846331936</v>
      </c>
      <c r="P109" s="114">
        <v>18.33477821085258</v>
      </c>
      <c r="Q109" s="114">
        <v>22.158279899586134</v>
      </c>
      <c r="R109" s="114">
        <v>26.24975671963545</v>
      </c>
      <c r="S109" s="114">
        <v>28.864482406234334</v>
      </c>
      <c r="T109" s="114">
        <v>15.589204839703985</v>
      </c>
      <c r="U109" s="114">
        <v>18.094301148417937</v>
      </c>
      <c r="V109" s="114">
        <v>15.133467547607445</v>
      </c>
      <c r="W109" s="114">
        <v>20.333661869625985</v>
      </c>
      <c r="X109" s="114">
        <v>20.790284510192269</v>
      </c>
      <c r="Y109" s="114">
        <v>49.692364627505071</v>
      </c>
      <c r="Z109" s="114">
        <v>96.304603527365799</v>
      </c>
      <c r="AA109" s="106">
        <v>5</v>
      </c>
      <c r="AB109" s="114">
        <v>0.4</v>
      </c>
      <c r="AC109" s="114">
        <v>0.8</v>
      </c>
      <c r="AD109" s="114">
        <v>0.2</v>
      </c>
      <c r="AE109" s="114">
        <v>0.4</v>
      </c>
      <c r="AF109" s="117">
        <v>0.60000000000000009</v>
      </c>
      <c r="AG109" s="117">
        <v>1.2000000000000002</v>
      </c>
    </row>
    <row r="110" spans="2:33" x14ac:dyDescent="0.2">
      <c r="B110" s="106">
        <v>70</v>
      </c>
      <c r="C110" s="113">
        <v>-0.90000000000000013</v>
      </c>
      <c r="D110" s="113">
        <v>-0.90000000000000013</v>
      </c>
      <c r="E110" s="114">
        <v>14.183659282453117</v>
      </c>
      <c r="F110" s="114">
        <v>12.323042284354475</v>
      </c>
      <c r="G110" s="114">
        <v>18.639308661403078</v>
      </c>
      <c r="H110" s="114">
        <v>14.784316982357321</v>
      </c>
      <c r="I110" s="114">
        <v>16.465159877248222</v>
      </c>
      <c r="J110" s="114">
        <v>29.395931609357625</v>
      </c>
      <c r="K110" s="114">
        <v>30.656665194698903</v>
      </c>
      <c r="L110" s="114">
        <v>40.099229740269749</v>
      </c>
      <c r="M110" s="114">
        <v>38.972043380663123</v>
      </c>
      <c r="N110" s="114">
        <v>45.024478078971136</v>
      </c>
      <c r="O110" s="114">
        <v>15.212272326904507</v>
      </c>
      <c r="P110" s="114">
        <v>18.333622910344427</v>
      </c>
      <c r="Q110" s="114">
        <v>21.459921078866671</v>
      </c>
      <c r="R110" s="114">
        <v>24.187726398305802</v>
      </c>
      <c r="S110" s="114">
        <v>28.559318201722913</v>
      </c>
      <c r="T110" s="114">
        <v>14.183659282453117</v>
      </c>
      <c r="U110" s="114">
        <v>12.323042284354475</v>
      </c>
      <c r="V110" s="114">
        <v>18.639308661403078</v>
      </c>
      <c r="W110" s="114">
        <v>14.784316982357321</v>
      </c>
      <c r="X110" s="114">
        <v>16.465159877248222</v>
      </c>
      <c r="Y110" s="114">
        <v>42.196188282989354</v>
      </c>
      <c r="Z110" s="114">
        <v>85.901688252558301</v>
      </c>
      <c r="AA110" s="106">
        <v>3</v>
      </c>
      <c r="AB110" s="114">
        <v>0.60000000000000009</v>
      </c>
      <c r="AC110" s="114">
        <v>0.60000000000000009</v>
      </c>
      <c r="AD110" s="114">
        <v>0.30000000000000004</v>
      </c>
      <c r="AE110" s="114">
        <v>0.30000000000000004</v>
      </c>
      <c r="AF110" s="117">
        <v>0.90000000000000013</v>
      </c>
      <c r="AG110" s="117">
        <v>0.90000000000000013</v>
      </c>
    </row>
    <row r="111" spans="2:33" x14ac:dyDescent="0.2">
      <c r="B111" s="106">
        <v>71</v>
      </c>
      <c r="C111" s="113">
        <v>-0.90000000000000013</v>
      </c>
      <c r="D111" s="113">
        <v>-0.90000000000000013</v>
      </c>
      <c r="E111" s="114">
        <v>14.523961419139265</v>
      </c>
      <c r="F111" s="114">
        <v>18.642648169450204</v>
      </c>
      <c r="G111" s="114">
        <v>18.835521806091485</v>
      </c>
      <c r="H111" s="114">
        <v>18.345268364727392</v>
      </c>
      <c r="I111" s="114">
        <v>24.414760775067101</v>
      </c>
      <c r="J111" s="114">
        <v>32.893345613728144</v>
      </c>
      <c r="K111" s="114">
        <v>38.406683335374609</v>
      </c>
      <c r="L111" s="114">
        <v>44.745312852337754</v>
      </c>
      <c r="M111" s="114">
        <v>49.394024215350996</v>
      </c>
      <c r="N111" s="114">
        <v>62.452109959799643</v>
      </c>
      <c r="O111" s="114">
        <v>18.369384194588879</v>
      </c>
      <c r="P111" s="114">
        <v>19.764035165924405</v>
      </c>
      <c r="Q111" s="114">
        <v>25.909791046246269</v>
      </c>
      <c r="R111" s="114">
        <v>31.048755850623603</v>
      </c>
      <c r="S111" s="114">
        <v>38.037349184732541</v>
      </c>
      <c r="T111" s="114">
        <v>14.523961419139265</v>
      </c>
      <c r="U111" s="114">
        <v>18.642648169450204</v>
      </c>
      <c r="V111" s="114">
        <v>18.835521806091485</v>
      </c>
      <c r="W111" s="114">
        <v>18.345268364727392</v>
      </c>
      <c r="X111" s="114">
        <v>24.414760775067101</v>
      </c>
      <c r="Y111" s="114">
        <v>51.928188570391995</v>
      </c>
      <c r="Z111" s="114">
        <v>111.00202200506172</v>
      </c>
      <c r="AA111" s="106">
        <v>3</v>
      </c>
      <c r="AB111" s="114">
        <v>0.60000000000000009</v>
      </c>
      <c r="AC111" s="114">
        <v>0.60000000000000009</v>
      </c>
      <c r="AD111" s="114">
        <v>0.30000000000000004</v>
      </c>
      <c r="AE111" s="114">
        <v>0.30000000000000004</v>
      </c>
      <c r="AF111" s="117">
        <v>0.90000000000000013</v>
      </c>
      <c r="AG111" s="117">
        <v>0.90000000000000013</v>
      </c>
    </row>
    <row r="112" spans="2:33" x14ac:dyDescent="0.2">
      <c r="B112" s="106">
        <v>72</v>
      </c>
      <c r="C112" s="113">
        <v>-0.90000000000000013</v>
      </c>
      <c r="D112" s="113">
        <v>-0.90000000000000013</v>
      </c>
      <c r="E112" s="114">
        <v>17.415298369182537</v>
      </c>
      <c r="F112" s="114">
        <v>20.011723047799752</v>
      </c>
      <c r="G112" s="114">
        <v>12.280115030638431</v>
      </c>
      <c r="H112" s="114">
        <v>19.606004438328917</v>
      </c>
      <c r="I112" s="114">
        <v>24.890859035126336</v>
      </c>
      <c r="J112" s="114">
        <v>33.771280934390511</v>
      </c>
      <c r="K112" s="114">
        <v>37.396318488287882</v>
      </c>
      <c r="L112" s="114">
        <v>32.722919867574973</v>
      </c>
      <c r="M112" s="114">
        <v>42.578082069729966</v>
      </c>
      <c r="N112" s="114">
        <v>52.25733476715456</v>
      </c>
      <c r="O112" s="114">
        <v>16.355982565207974</v>
      </c>
      <c r="P112" s="114">
        <v>17.38459544048813</v>
      </c>
      <c r="Q112" s="114">
        <v>20.442804836936542</v>
      </c>
      <c r="R112" s="114">
        <v>22.972077631401049</v>
      </c>
      <c r="S112" s="114">
        <v>27.366475732028224</v>
      </c>
      <c r="T112" s="114">
        <v>17.415298369182537</v>
      </c>
      <c r="U112" s="114">
        <v>20.011723047799752</v>
      </c>
      <c r="V112" s="114">
        <v>12.280115030638431</v>
      </c>
      <c r="W112" s="114">
        <v>19.606004438328917</v>
      </c>
      <c r="X112" s="114">
        <v>24.890859035126336</v>
      </c>
      <c r="Y112" s="114">
        <v>52.099207612405337</v>
      </c>
      <c r="Z112" s="114">
        <v>98.981224022347391</v>
      </c>
      <c r="AA112" s="106">
        <v>3</v>
      </c>
      <c r="AB112" s="114">
        <v>0.60000000000000009</v>
      </c>
      <c r="AC112" s="114">
        <v>0.60000000000000009</v>
      </c>
      <c r="AD112" s="114">
        <v>0.30000000000000004</v>
      </c>
      <c r="AE112" s="114">
        <v>0.30000000000000004</v>
      </c>
      <c r="AF112" s="117">
        <v>0.90000000000000013</v>
      </c>
      <c r="AG112" s="117">
        <v>0.90000000000000013</v>
      </c>
    </row>
    <row r="113" spans="2:33" x14ac:dyDescent="0.2">
      <c r="B113" s="106">
        <v>73</v>
      </c>
      <c r="C113" s="113">
        <v>-0.90000000000000013</v>
      </c>
      <c r="D113" s="113">
        <v>-0.90000000000000013</v>
      </c>
      <c r="E113" s="114">
        <v>14.244154911612458</v>
      </c>
      <c r="F113" s="114">
        <v>20.025382884195007</v>
      </c>
      <c r="G113" s="114">
        <v>13.844339013477779</v>
      </c>
      <c r="H113" s="114">
        <v>21.953284783372702</v>
      </c>
      <c r="I113" s="114">
        <v>34.766949175807106</v>
      </c>
      <c r="J113" s="114">
        <v>31.958211717658404</v>
      </c>
      <c r="K113" s="114">
        <v>40.700923153651047</v>
      </c>
      <c r="L113" s="114">
        <v>38.133634889318238</v>
      </c>
      <c r="M113" s="114">
        <v>52.57533664536458</v>
      </c>
      <c r="N113" s="114">
        <v>67.244873602641221</v>
      </c>
      <c r="O113" s="114">
        <v>17.714056806045946</v>
      </c>
      <c r="P113" s="114">
        <v>20.67554026945604</v>
      </c>
      <c r="Q113" s="114">
        <v>24.289295875840459</v>
      </c>
      <c r="R113" s="114">
        <v>30.622051861991878</v>
      </c>
      <c r="S113" s="114">
        <v>32.477924426834115</v>
      </c>
      <c r="T113" s="114">
        <v>14.244154911612458</v>
      </c>
      <c r="U113" s="114">
        <v>20.025382884195007</v>
      </c>
      <c r="V113" s="114">
        <v>13.844339013477779</v>
      </c>
      <c r="W113" s="114">
        <v>21.953284783372702</v>
      </c>
      <c r="X113" s="114">
        <v>34.766949175807106</v>
      </c>
      <c r="Y113" s="114">
        <v>56.041418758364237</v>
      </c>
      <c r="Z113" s="114">
        <v>117.98711312070495</v>
      </c>
      <c r="AA113" s="106">
        <v>3</v>
      </c>
      <c r="AB113" s="114">
        <v>0.60000000000000009</v>
      </c>
      <c r="AC113" s="114">
        <v>0.60000000000000009</v>
      </c>
      <c r="AD113" s="114">
        <v>0.30000000000000004</v>
      </c>
      <c r="AE113" s="114">
        <v>0.30000000000000004</v>
      </c>
      <c r="AF113" s="117">
        <v>0.90000000000000013</v>
      </c>
      <c r="AG113" s="117">
        <v>0.90000000000000013</v>
      </c>
    </row>
    <row r="114" spans="2:33" x14ac:dyDescent="0.2">
      <c r="B114" s="106">
        <v>74</v>
      </c>
      <c r="C114" s="113">
        <v>-0.72</v>
      </c>
      <c r="D114" s="113">
        <v>-0.96</v>
      </c>
      <c r="E114" s="114">
        <v>13.237533437286196</v>
      </c>
      <c r="F114" s="114">
        <v>11.88191261829261</v>
      </c>
      <c r="G114" s="114">
        <v>15.201973278984109</v>
      </c>
      <c r="H114" s="114">
        <v>18.942194059653982</v>
      </c>
      <c r="I114" s="114">
        <v>22.078417766880634</v>
      </c>
      <c r="J114" s="114">
        <v>30.239578014066794</v>
      </c>
      <c r="K114" s="114">
        <v>32.282391052667144</v>
      </c>
      <c r="L114" s="114">
        <v>39.0245127776207</v>
      </c>
      <c r="M114" s="114">
        <v>50.174784030272754</v>
      </c>
      <c r="N114" s="114">
        <v>59.421425642494789</v>
      </c>
      <c r="O114" s="114">
        <v>17.002044576780598</v>
      </c>
      <c r="P114" s="114">
        <v>20.400478434374534</v>
      </c>
      <c r="Q114" s="114">
        <v>23.822539498636591</v>
      </c>
      <c r="R114" s="114">
        <v>31.232589970618772</v>
      </c>
      <c r="S114" s="114">
        <v>37.343007875614155</v>
      </c>
      <c r="T114" s="114">
        <v>13.237533437286196</v>
      </c>
      <c r="U114" s="114">
        <v>11.88191261829261</v>
      </c>
      <c r="V114" s="114">
        <v>15.201973278984109</v>
      </c>
      <c r="W114" s="114">
        <v>18.942194059653982</v>
      </c>
      <c r="X114" s="114">
        <v>22.078417766880634</v>
      </c>
      <c r="Y114" s="114">
        <v>43.842246822143224</v>
      </c>
      <c r="Z114" s="114">
        <v>106.69710971045986</v>
      </c>
      <c r="AA114" s="106">
        <v>4</v>
      </c>
      <c r="AB114" s="114">
        <v>0.44999999999999996</v>
      </c>
      <c r="AC114" s="114">
        <v>0.6</v>
      </c>
      <c r="AD114" s="114">
        <v>0.27</v>
      </c>
      <c r="AE114" s="114">
        <v>0.36</v>
      </c>
      <c r="AF114" s="117">
        <v>0.72</v>
      </c>
      <c r="AG114" s="117">
        <v>0.96</v>
      </c>
    </row>
    <row r="115" spans="2:33" x14ac:dyDescent="0.2">
      <c r="B115" s="106">
        <v>75</v>
      </c>
      <c r="C115" s="113">
        <v>-0.90000000000000013</v>
      </c>
      <c r="D115" s="113">
        <v>-0.90000000000000013</v>
      </c>
      <c r="E115" s="114">
        <v>19.441062942300384</v>
      </c>
      <c r="F115" s="114">
        <v>13.054976408003714</v>
      </c>
      <c r="G115" s="114">
        <v>21.915662405529492</v>
      </c>
      <c r="H115" s="114">
        <v>26.110643611921656</v>
      </c>
      <c r="I115" s="114">
        <v>21.189972248987651</v>
      </c>
      <c r="J115" s="114">
        <v>35.961318936481256</v>
      </c>
      <c r="K115" s="114">
        <v>34.176441420359012</v>
      </c>
      <c r="L115" s="114">
        <v>45.752802362350408</v>
      </c>
      <c r="M115" s="114">
        <v>54.00369544203938</v>
      </c>
      <c r="N115" s="114">
        <v>56.513118890808371</v>
      </c>
      <c r="O115" s="114">
        <v>16.520255994180872</v>
      </c>
      <c r="P115" s="114">
        <v>21.121465012355298</v>
      </c>
      <c r="Q115" s="114">
        <v>23.837139956820916</v>
      </c>
      <c r="R115" s="114">
        <v>27.893051830117724</v>
      </c>
      <c r="S115" s="114">
        <v>35.323146641820721</v>
      </c>
      <c r="T115" s="114">
        <v>19.441062942300384</v>
      </c>
      <c r="U115" s="114">
        <v>13.054976408003714</v>
      </c>
      <c r="V115" s="114">
        <v>21.915662405529492</v>
      </c>
      <c r="W115" s="114">
        <v>26.110643611921656</v>
      </c>
      <c r="X115" s="114">
        <v>21.189972248987651</v>
      </c>
      <c r="Y115" s="114">
        <v>56.199918091507399</v>
      </c>
      <c r="Z115" s="114">
        <v>124.36094010836928</v>
      </c>
      <c r="AA115" s="106">
        <v>3</v>
      </c>
      <c r="AB115" s="114">
        <v>0.60000000000000009</v>
      </c>
      <c r="AC115" s="114">
        <v>0.60000000000000009</v>
      </c>
      <c r="AD115" s="114">
        <v>0.30000000000000004</v>
      </c>
      <c r="AE115" s="114">
        <v>0.30000000000000004</v>
      </c>
      <c r="AF115" s="117">
        <v>0.90000000000000013</v>
      </c>
      <c r="AG115" s="117">
        <v>0.90000000000000013</v>
      </c>
    </row>
    <row r="116" spans="2:33" x14ac:dyDescent="0.2">
      <c r="B116" s="106">
        <v>76</v>
      </c>
      <c r="C116" s="113">
        <v>-0.72</v>
      </c>
      <c r="D116" s="113">
        <v>-0.96</v>
      </c>
      <c r="E116" s="114">
        <v>13.264714728476836</v>
      </c>
      <c r="F116" s="114">
        <v>15.620067463560737</v>
      </c>
      <c r="G116" s="114">
        <v>12.998573809584322</v>
      </c>
      <c r="H116" s="114">
        <v>16.636824265116065</v>
      </c>
      <c r="I116" s="114">
        <v>16.688760794807045</v>
      </c>
      <c r="J116" s="114">
        <v>28.441492703735648</v>
      </c>
      <c r="K116" s="114">
        <v>33.844163289698649</v>
      </c>
      <c r="L116" s="114">
        <v>33.930045861661092</v>
      </c>
      <c r="M116" s="114">
        <v>40.428022520417258</v>
      </c>
      <c r="N116" s="114">
        <v>44.68377412215554</v>
      </c>
      <c r="O116" s="114">
        <v>15.176777975258812</v>
      </c>
      <c r="P116" s="114">
        <v>18.224095826137912</v>
      </c>
      <c r="Q116" s="114">
        <v>20.931472052076771</v>
      </c>
      <c r="R116" s="114">
        <v>23.791198255301193</v>
      </c>
      <c r="S116" s="114">
        <v>27.995013327348495</v>
      </c>
      <c r="T116" s="114">
        <v>13.264714728476836</v>
      </c>
      <c r="U116" s="114">
        <v>15.620067463560737</v>
      </c>
      <c r="V116" s="114">
        <v>12.998573809584322</v>
      </c>
      <c r="W116" s="114">
        <v>16.636824265116065</v>
      </c>
      <c r="X116" s="114">
        <v>16.688760794807045</v>
      </c>
      <c r="Y116" s="114">
        <v>41.584622805858579</v>
      </c>
      <c r="Z116" s="114">
        <v>93.684123449617047</v>
      </c>
      <c r="AA116" s="106">
        <v>4</v>
      </c>
      <c r="AB116" s="114">
        <v>0.44999999999999996</v>
      </c>
      <c r="AC116" s="114">
        <v>0.6</v>
      </c>
      <c r="AD116" s="114">
        <v>0.27</v>
      </c>
      <c r="AE116" s="114">
        <v>0.36</v>
      </c>
      <c r="AF116" s="117">
        <v>0.72</v>
      </c>
      <c r="AG116" s="117">
        <v>0.96</v>
      </c>
    </row>
    <row r="117" spans="2:33" x14ac:dyDescent="0.2">
      <c r="B117" s="106">
        <v>77</v>
      </c>
      <c r="C117" s="113">
        <v>-0.90000000000000013</v>
      </c>
      <c r="D117" s="113">
        <v>-0.90000000000000013</v>
      </c>
      <c r="E117" s="114">
        <v>15.075852155875001</v>
      </c>
      <c r="F117" s="114">
        <v>17.667281589320478</v>
      </c>
      <c r="G117" s="114">
        <v>17.187074411052027</v>
      </c>
      <c r="H117" s="114">
        <v>24.411629815436623</v>
      </c>
      <c r="I117" s="114">
        <v>28.620846807522312</v>
      </c>
      <c r="J117" s="114">
        <v>31.438034936878736</v>
      </c>
      <c r="K117" s="114">
        <v>37.258873458335216</v>
      </c>
      <c r="L117" s="114">
        <v>40.767085434552975</v>
      </c>
      <c r="M117" s="114">
        <v>53.54313326223572</v>
      </c>
      <c r="N117" s="114">
        <v>61.043528302043626</v>
      </c>
      <c r="O117" s="114">
        <v>16.362182781003735</v>
      </c>
      <c r="P117" s="114">
        <v>19.591591869014739</v>
      </c>
      <c r="Q117" s="114">
        <v>23.580011023500948</v>
      </c>
      <c r="R117" s="114">
        <v>29.131503446799098</v>
      </c>
      <c r="S117" s="114">
        <v>32.422681494521314</v>
      </c>
      <c r="T117" s="114">
        <v>15.075852155875001</v>
      </c>
      <c r="U117" s="114">
        <v>17.667281589320478</v>
      </c>
      <c r="V117" s="114">
        <v>17.187074411052027</v>
      </c>
      <c r="W117" s="114">
        <v>24.411629815436623</v>
      </c>
      <c r="X117" s="114">
        <v>28.620846807522312</v>
      </c>
      <c r="Y117" s="114">
        <v>55.596133592515876</v>
      </c>
      <c r="Z117" s="114">
        <v>117.50864857183061</v>
      </c>
      <c r="AA117" s="106">
        <v>3</v>
      </c>
      <c r="AB117" s="114">
        <v>0.60000000000000009</v>
      </c>
      <c r="AC117" s="114">
        <v>0.60000000000000009</v>
      </c>
      <c r="AD117" s="114">
        <v>0.30000000000000004</v>
      </c>
      <c r="AE117" s="114">
        <v>0.30000000000000004</v>
      </c>
      <c r="AF117" s="117">
        <v>0.90000000000000013</v>
      </c>
      <c r="AG117" s="117">
        <v>0.90000000000000013</v>
      </c>
    </row>
    <row r="118" spans="2:33" x14ac:dyDescent="0.2">
      <c r="B118" s="106">
        <v>78</v>
      </c>
      <c r="C118" s="113">
        <v>-1.2599999999999998</v>
      </c>
      <c r="D118" s="113">
        <v>-0.84</v>
      </c>
      <c r="E118" s="114">
        <v>11.680983862374294</v>
      </c>
      <c r="F118" s="114">
        <v>18.438206287747143</v>
      </c>
      <c r="G118" s="114">
        <v>14.58483433048665</v>
      </c>
      <c r="H118" s="114">
        <v>21.75038932943303</v>
      </c>
      <c r="I118" s="114">
        <v>26.727285440834379</v>
      </c>
      <c r="J118" s="114">
        <v>28.673660641281433</v>
      </c>
      <c r="K118" s="114">
        <v>37.659330203368789</v>
      </c>
      <c r="L118" s="114">
        <v>38.229539418569637</v>
      </c>
      <c r="M118" s="114">
        <v>50.228005804052287</v>
      </c>
      <c r="N118" s="114">
        <v>59.027455827958512</v>
      </c>
      <c r="O118" s="114">
        <v>16.992676778907139</v>
      </c>
      <c r="P118" s="114">
        <v>19.221123915621646</v>
      </c>
      <c r="Q118" s="114">
        <v>23.644705088082986</v>
      </c>
      <c r="R118" s="114">
        <v>28.477616474619257</v>
      </c>
      <c r="S118" s="114">
        <v>32.300170387124133</v>
      </c>
      <c r="T118" s="114">
        <v>11.680983862374294</v>
      </c>
      <c r="U118" s="114">
        <v>18.438206287747143</v>
      </c>
      <c r="V118" s="114">
        <v>14.58483433048665</v>
      </c>
      <c r="W118" s="114">
        <v>21.75038932943303</v>
      </c>
      <c r="X118" s="114">
        <v>26.727285440834379</v>
      </c>
      <c r="Y118" s="114">
        <v>49.603578889498166</v>
      </c>
      <c r="Z118" s="114">
        <v>101.09746470067984</v>
      </c>
      <c r="AA118" s="106">
        <v>2</v>
      </c>
      <c r="AB118" s="114">
        <v>0.89999999999999991</v>
      </c>
      <c r="AC118" s="114">
        <v>0.6</v>
      </c>
      <c r="AD118" s="114">
        <v>0.36</v>
      </c>
      <c r="AE118" s="114">
        <v>0.24</v>
      </c>
      <c r="AF118" s="117">
        <v>1.2599999999999998</v>
      </c>
      <c r="AG118" s="117">
        <v>0.84</v>
      </c>
    </row>
    <row r="119" spans="2:33" x14ac:dyDescent="0.2">
      <c r="B119" s="106">
        <v>79</v>
      </c>
      <c r="C119" s="113">
        <v>-1.2000000000000002</v>
      </c>
      <c r="D119" s="113">
        <v>-0.60000000000000009</v>
      </c>
      <c r="E119" s="114">
        <v>13.878413326515492</v>
      </c>
      <c r="F119" s="114">
        <v>18.709937377920262</v>
      </c>
      <c r="G119" s="114">
        <v>18.593288616226033</v>
      </c>
      <c r="H119" s="114">
        <v>21.93141105446114</v>
      </c>
      <c r="I119" s="114">
        <v>23.850080240466468</v>
      </c>
      <c r="J119" s="114">
        <v>30.871523063680431</v>
      </c>
      <c r="K119" s="114">
        <v>38.640990624440981</v>
      </c>
      <c r="L119" s="114">
        <v>42.523146137930738</v>
      </c>
      <c r="M119" s="114">
        <v>52.02401113766431</v>
      </c>
      <c r="N119" s="114">
        <v>58.079504700068384</v>
      </c>
      <c r="O119" s="114">
        <v>16.993109737164939</v>
      </c>
      <c r="P119" s="114">
        <v>19.931053246520719</v>
      </c>
      <c r="Q119" s="114">
        <v>23.929857521704704</v>
      </c>
      <c r="R119" s="114">
        <v>30.09260008320317</v>
      </c>
      <c r="S119" s="114">
        <v>34.229424459601915</v>
      </c>
      <c r="T119" s="114">
        <v>13.878413326515492</v>
      </c>
      <c r="U119" s="114">
        <v>18.709937377920262</v>
      </c>
      <c r="V119" s="114">
        <v>18.593288616226033</v>
      </c>
      <c r="W119" s="114">
        <v>21.93141105446114</v>
      </c>
      <c r="X119" s="114">
        <v>23.850080240466468</v>
      </c>
      <c r="Y119" s="114">
        <v>52.87034162508764</v>
      </c>
      <c r="Z119" s="114">
        <v>109.18510191182901</v>
      </c>
      <c r="AA119" s="106">
        <v>1</v>
      </c>
      <c r="AB119" s="114">
        <v>0.8</v>
      </c>
      <c r="AC119" s="114">
        <v>0.4</v>
      </c>
      <c r="AD119" s="114">
        <v>0.4</v>
      </c>
      <c r="AE119" s="114">
        <v>0.2</v>
      </c>
      <c r="AF119" s="117">
        <v>1.2000000000000002</v>
      </c>
      <c r="AG119" s="117">
        <v>0.60000000000000009</v>
      </c>
    </row>
    <row r="120" spans="2:33" x14ac:dyDescent="0.2">
      <c r="B120" s="106">
        <v>80</v>
      </c>
      <c r="C120" s="113">
        <v>-0.60000000000000009</v>
      </c>
      <c r="D120" s="113">
        <v>-1.2000000000000002</v>
      </c>
      <c r="E120" s="114">
        <v>17.838476735896847</v>
      </c>
      <c r="F120" s="114">
        <v>10.393628627083693</v>
      </c>
      <c r="G120" s="114">
        <v>15.512701208623106</v>
      </c>
      <c r="H120" s="114">
        <v>16.533327417811275</v>
      </c>
      <c r="I120" s="114">
        <v>17.507800184990337</v>
      </c>
      <c r="J120" s="114">
        <v>33.170274421007719</v>
      </c>
      <c r="K120" s="114">
        <v>29.105000139927441</v>
      </c>
      <c r="L120" s="114">
        <v>35.298189474417583</v>
      </c>
      <c r="M120" s="114">
        <v>39.979960403089386</v>
      </c>
      <c r="N120" s="114">
        <v>43.575443929753426</v>
      </c>
      <c r="O120" s="114">
        <v>15.331797685110869</v>
      </c>
      <c r="P120" s="114">
        <v>18.711371512843748</v>
      </c>
      <c r="Q120" s="114">
        <v>19.785488265794477</v>
      </c>
      <c r="R120" s="114">
        <v>23.446632985278111</v>
      </c>
      <c r="S120" s="114">
        <v>26.067643744763089</v>
      </c>
      <c r="T120" s="114">
        <v>17.838476735896847</v>
      </c>
      <c r="U120" s="114">
        <v>10.393628627083693</v>
      </c>
      <c r="V120" s="114">
        <v>15.512701208623106</v>
      </c>
      <c r="W120" s="114">
        <v>16.533327417811275</v>
      </c>
      <c r="X120" s="114">
        <v>17.507800184990337</v>
      </c>
      <c r="Y120" s="114">
        <v>43.23810178821676</v>
      </c>
      <c r="Z120" s="114">
        <v>85.061053871015204</v>
      </c>
      <c r="AA120" s="106">
        <v>5</v>
      </c>
      <c r="AB120" s="114">
        <v>0.4</v>
      </c>
      <c r="AC120" s="114">
        <v>0.8</v>
      </c>
      <c r="AD120" s="114">
        <v>0.2</v>
      </c>
      <c r="AE120" s="114">
        <v>0.4</v>
      </c>
      <c r="AF120" s="117">
        <v>0.60000000000000009</v>
      </c>
      <c r="AG120" s="117">
        <v>1.2000000000000002</v>
      </c>
    </row>
    <row r="121" spans="2:33" x14ac:dyDescent="0.2">
      <c r="B121" s="106">
        <v>81</v>
      </c>
      <c r="C121" s="113">
        <v>-0.72</v>
      </c>
      <c r="D121" s="113">
        <v>-0.96</v>
      </c>
      <c r="E121" s="114">
        <v>11.541157440614256</v>
      </c>
      <c r="F121" s="114">
        <v>14.870547377953102</v>
      </c>
      <c r="G121" s="114">
        <v>20.530678236109502</v>
      </c>
      <c r="H121" s="114">
        <v>24.044783014078163</v>
      </c>
      <c r="I121" s="114">
        <v>24.913436588806853</v>
      </c>
      <c r="J121" s="114">
        <v>28.014871315991368</v>
      </c>
      <c r="K121" s="114">
        <v>35.540013625580507</v>
      </c>
      <c r="L121" s="114">
        <v>44.814975753456793</v>
      </c>
      <c r="M121" s="114">
        <v>52.844151081075026</v>
      </c>
      <c r="N121" s="114">
        <v>58.153618804730279</v>
      </c>
      <c r="O121" s="114">
        <v>16.473713875377111</v>
      </c>
      <c r="P121" s="114">
        <v>20.669466247627405</v>
      </c>
      <c r="Q121" s="114">
        <v>24.284297517347291</v>
      </c>
      <c r="R121" s="114">
        <v>28.799368066996863</v>
      </c>
      <c r="S121" s="114">
        <v>33.240182215923426</v>
      </c>
      <c r="T121" s="114">
        <v>11.541157440614256</v>
      </c>
      <c r="U121" s="114">
        <v>14.870547377953102</v>
      </c>
      <c r="V121" s="114">
        <v>20.530678236109502</v>
      </c>
      <c r="W121" s="114">
        <v>24.044783014078163</v>
      </c>
      <c r="X121" s="114">
        <v>24.913436588806853</v>
      </c>
      <c r="Y121" s="114">
        <v>51.333868465813943</v>
      </c>
      <c r="Z121" s="114">
        <v>115.57061547370154</v>
      </c>
      <c r="AA121" s="106">
        <v>4</v>
      </c>
      <c r="AB121" s="114">
        <v>0.44999999999999996</v>
      </c>
      <c r="AC121" s="114">
        <v>0.6</v>
      </c>
      <c r="AD121" s="114">
        <v>0.27</v>
      </c>
      <c r="AE121" s="114">
        <v>0.36</v>
      </c>
      <c r="AF121" s="117">
        <v>0.72</v>
      </c>
      <c r="AG121" s="117">
        <v>0.96</v>
      </c>
    </row>
    <row r="122" spans="2:33" x14ac:dyDescent="0.2">
      <c r="B122" s="106">
        <v>82</v>
      </c>
      <c r="C122" s="113">
        <v>-1.2599999999999998</v>
      </c>
      <c r="D122" s="113">
        <v>-0.84</v>
      </c>
      <c r="E122" s="114">
        <v>14.755380996422485</v>
      </c>
      <c r="F122" s="114">
        <v>11.979829419577701</v>
      </c>
      <c r="G122" s="114">
        <v>19.506095516859897</v>
      </c>
      <c r="H122" s="114">
        <v>23.689868599600288</v>
      </c>
      <c r="I122" s="114">
        <v>25.621292580212057</v>
      </c>
      <c r="J122" s="114">
        <v>32.583555529612589</v>
      </c>
      <c r="K122" s="114">
        <v>33.017626597353974</v>
      </c>
      <c r="L122" s="114">
        <v>44.602451804719927</v>
      </c>
      <c r="M122" s="114">
        <v>52.048621053355205</v>
      </c>
      <c r="N122" s="114">
        <v>61.251228205323642</v>
      </c>
      <c r="O122" s="114">
        <v>17.828174533190104</v>
      </c>
      <c r="P122" s="114">
        <v>21.037797177776273</v>
      </c>
      <c r="Q122" s="114">
        <v>25.096356287860029</v>
      </c>
      <c r="R122" s="114">
        <v>28.358752453754917</v>
      </c>
      <c r="S122" s="114">
        <v>35.629935625111585</v>
      </c>
      <c r="T122" s="114">
        <v>14.755380996422485</v>
      </c>
      <c r="U122" s="114">
        <v>11.979829419577701</v>
      </c>
      <c r="V122" s="114">
        <v>19.506095516859897</v>
      </c>
      <c r="W122" s="114">
        <v>23.689868599600288</v>
      </c>
      <c r="X122" s="114">
        <v>25.621292580212057</v>
      </c>
      <c r="Y122" s="114">
        <v>50.981636980091622</v>
      </c>
      <c r="Z122" s="114">
        <v>94.604515289104214</v>
      </c>
      <c r="AA122" s="106">
        <v>2</v>
      </c>
      <c r="AB122" s="114">
        <v>0.89999999999999991</v>
      </c>
      <c r="AC122" s="114">
        <v>0.6</v>
      </c>
      <c r="AD122" s="114">
        <v>0.36</v>
      </c>
      <c r="AE122" s="114">
        <v>0.24</v>
      </c>
      <c r="AF122" s="117">
        <v>1.2599999999999998</v>
      </c>
      <c r="AG122" s="117">
        <v>0.84</v>
      </c>
    </row>
    <row r="123" spans="2:33" x14ac:dyDescent="0.2">
      <c r="B123" s="106">
        <v>83</v>
      </c>
      <c r="C123" s="113">
        <v>-1.2599999999999998</v>
      </c>
      <c r="D123" s="113">
        <v>-0.84</v>
      </c>
      <c r="E123" s="114">
        <v>17.009710826998663</v>
      </c>
      <c r="F123" s="114">
        <v>12.337351864428886</v>
      </c>
      <c r="G123" s="114">
        <v>22.657748413796682</v>
      </c>
      <c r="H123" s="114">
        <v>21.566364034465522</v>
      </c>
      <c r="I123" s="114">
        <v>31.805033146254118</v>
      </c>
      <c r="J123" s="114">
        <v>33.623197671365595</v>
      </c>
      <c r="K123" s="114">
        <v>33.112540466100519</v>
      </c>
      <c r="L123" s="114">
        <v>47.388099701085117</v>
      </c>
      <c r="M123" s="114">
        <v>52.720566489532509</v>
      </c>
      <c r="N123" s="114">
        <v>67.32304680974363</v>
      </c>
      <c r="O123" s="114">
        <v>16.613486844366932</v>
      </c>
      <c r="P123" s="114">
        <v>20.775188601671633</v>
      </c>
      <c r="Q123" s="114">
        <v>24.730351287288435</v>
      </c>
      <c r="R123" s="114">
        <v>31.154202455066986</v>
      </c>
      <c r="S123" s="114">
        <v>35.518013663489512</v>
      </c>
      <c r="T123" s="114">
        <v>17.009710826998663</v>
      </c>
      <c r="U123" s="114">
        <v>12.337351864428886</v>
      </c>
      <c r="V123" s="114">
        <v>22.657748413796682</v>
      </c>
      <c r="W123" s="114">
        <v>21.566364034465522</v>
      </c>
      <c r="X123" s="114">
        <v>31.805033146254118</v>
      </c>
      <c r="Y123" s="114">
        <v>56.340923414807762</v>
      </c>
      <c r="Z123" s="114">
        <v>111.77355069354499</v>
      </c>
      <c r="AA123" s="106">
        <v>2</v>
      </c>
      <c r="AB123" s="114">
        <v>0.89999999999999991</v>
      </c>
      <c r="AC123" s="114">
        <v>0.6</v>
      </c>
      <c r="AD123" s="114">
        <v>0.36</v>
      </c>
      <c r="AE123" s="114">
        <v>0.24</v>
      </c>
      <c r="AF123" s="117">
        <v>1.2599999999999998</v>
      </c>
      <c r="AG123" s="117">
        <v>0.84</v>
      </c>
    </row>
    <row r="124" spans="2:33" x14ac:dyDescent="0.2">
      <c r="B124" s="106">
        <v>84</v>
      </c>
      <c r="C124" s="113">
        <v>-1.2599999999999998</v>
      </c>
      <c r="D124" s="113">
        <v>-0.84</v>
      </c>
      <c r="E124" s="114">
        <v>15.648747023442105</v>
      </c>
      <c r="F124" s="114">
        <v>22.206191820402772</v>
      </c>
      <c r="G124" s="114">
        <v>20.382163695522554</v>
      </c>
      <c r="H124" s="114">
        <v>26.730036132652057</v>
      </c>
      <c r="I124" s="114">
        <v>20.562579119398677</v>
      </c>
      <c r="J124" s="114">
        <v>32.732698175219667</v>
      </c>
      <c r="K124" s="114">
        <v>42.72551892541393</v>
      </c>
      <c r="L124" s="114">
        <v>45.536836709915207</v>
      </c>
      <c r="M124" s="114">
        <v>57.246947992842152</v>
      </c>
      <c r="N124" s="114">
        <v>58.490105871703037</v>
      </c>
      <c r="O124" s="114">
        <v>17.083951151777562</v>
      </c>
      <c r="P124" s="114">
        <v>20.519327105011158</v>
      </c>
      <c r="Q124" s="114">
        <v>25.154673014392653</v>
      </c>
      <c r="R124" s="114">
        <v>30.516911860190095</v>
      </c>
      <c r="S124" s="114">
        <v>37.92752675230436</v>
      </c>
      <c r="T124" s="114">
        <v>15.648747023442105</v>
      </c>
      <c r="U124" s="114">
        <v>22.206191820402772</v>
      </c>
      <c r="V124" s="114">
        <v>20.382163695522554</v>
      </c>
      <c r="W124" s="114">
        <v>26.730036132652057</v>
      </c>
      <c r="X124" s="114">
        <v>20.562579119398677</v>
      </c>
      <c r="Y124" s="114">
        <v>58.206523285710041</v>
      </c>
      <c r="Z124" s="114">
        <v>131.20754446504492</v>
      </c>
      <c r="AA124" s="106">
        <v>2</v>
      </c>
      <c r="AB124" s="114">
        <v>0.89999999999999991</v>
      </c>
      <c r="AC124" s="114">
        <v>0.6</v>
      </c>
      <c r="AD124" s="114">
        <v>0.36</v>
      </c>
      <c r="AE124" s="114">
        <v>0.24</v>
      </c>
      <c r="AF124" s="117">
        <v>1.2599999999999998</v>
      </c>
      <c r="AG124" s="117">
        <v>0.84</v>
      </c>
    </row>
    <row r="125" spans="2:33" x14ac:dyDescent="0.2">
      <c r="B125" s="106">
        <v>85</v>
      </c>
      <c r="C125" s="113">
        <v>-0.90000000000000013</v>
      </c>
      <c r="D125" s="113">
        <v>-0.90000000000000013</v>
      </c>
      <c r="E125" s="114">
        <v>12.277987557638966</v>
      </c>
      <c r="F125" s="114">
        <v>11.01591753935131</v>
      </c>
      <c r="G125" s="114">
        <v>20.449365661113454</v>
      </c>
      <c r="H125" s="114">
        <v>22.724535645151423</v>
      </c>
      <c r="I125" s="114">
        <v>26.873302957332967</v>
      </c>
      <c r="J125" s="114">
        <v>28.084673152117464</v>
      </c>
      <c r="K125" s="114">
        <v>30.290227196079581</v>
      </c>
      <c r="L125" s="114">
        <v>44.84756266860586</v>
      </c>
      <c r="M125" s="114">
        <v>49.841535737359067</v>
      </c>
      <c r="N125" s="114">
        <v>57.567270213770065</v>
      </c>
      <c r="O125" s="114">
        <v>15.806685594478498</v>
      </c>
      <c r="P125" s="114">
        <v>19.274309656728271</v>
      </c>
      <c r="Q125" s="114">
        <v>24.398197007492406</v>
      </c>
      <c r="R125" s="114">
        <v>27.117000092207643</v>
      </c>
      <c r="S125" s="114">
        <v>30.693967256437098</v>
      </c>
      <c r="T125" s="114">
        <v>12.277987557638966</v>
      </c>
      <c r="U125" s="114">
        <v>11.01591753935131</v>
      </c>
      <c r="V125" s="114">
        <v>20.449365661113454</v>
      </c>
      <c r="W125" s="114">
        <v>22.724535645151423</v>
      </c>
      <c r="X125" s="114">
        <v>26.873302957332967</v>
      </c>
      <c r="Y125" s="114">
        <v>49.378096371003345</v>
      </c>
      <c r="Z125" s="114">
        <v>104.34663024052909</v>
      </c>
      <c r="AA125" s="106">
        <v>3</v>
      </c>
      <c r="AB125" s="114">
        <v>0.60000000000000009</v>
      </c>
      <c r="AC125" s="114">
        <v>0.60000000000000009</v>
      </c>
      <c r="AD125" s="114">
        <v>0.30000000000000004</v>
      </c>
      <c r="AE125" s="114">
        <v>0.30000000000000004</v>
      </c>
      <c r="AF125" s="117">
        <v>0.90000000000000013</v>
      </c>
      <c r="AG125" s="117">
        <v>0.90000000000000013</v>
      </c>
    </row>
    <row r="126" spans="2:33" x14ac:dyDescent="0.2">
      <c r="B126" s="106">
        <v>86</v>
      </c>
      <c r="C126" s="113">
        <v>-0.60000000000000009</v>
      </c>
      <c r="D126" s="113">
        <v>-1.2000000000000002</v>
      </c>
      <c r="E126" s="114">
        <v>16.069187615414975</v>
      </c>
      <c r="F126" s="114">
        <v>14.983111045727995</v>
      </c>
      <c r="G126" s="114">
        <v>18.716991905574542</v>
      </c>
      <c r="H126" s="114">
        <v>15.942881070387067</v>
      </c>
      <c r="I126" s="114">
        <v>34.517105651299403</v>
      </c>
      <c r="J126" s="114">
        <v>33.16443251451679</v>
      </c>
      <c r="K126" s="114">
        <v>36.559091834469619</v>
      </c>
      <c r="L126" s="114">
        <v>44.130130462297899</v>
      </c>
      <c r="M126" s="114">
        <v>46.611997377382785</v>
      </c>
      <c r="N126" s="114">
        <v>68.519898001522762</v>
      </c>
      <c r="O126" s="114">
        <v>17.095244899101814</v>
      </c>
      <c r="P126" s="114">
        <v>21.575980788741624</v>
      </c>
      <c r="Q126" s="114">
        <v>25.413138556723357</v>
      </c>
      <c r="R126" s="114">
        <v>30.669116306995718</v>
      </c>
      <c r="S126" s="114">
        <v>34.002792350223359</v>
      </c>
      <c r="T126" s="114">
        <v>16.069187615414975</v>
      </c>
      <c r="U126" s="114">
        <v>14.983111045727995</v>
      </c>
      <c r="V126" s="114">
        <v>18.716991905574542</v>
      </c>
      <c r="W126" s="114">
        <v>15.942881070387067</v>
      </c>
      <c r="X126" s="114">
        <v>34.517105651299403</v>
      </c>
      <c r="Y126" s="114">
        <v>53.810023771666209</v>
      </c>
      <c r="Z126" s="114">
        <v>103.46703199776059</v>
      </c>
      <c r="AA126" s="106">
        <v>5</v>
      </c>
      <c r="AB126" s="114">
        <v>0.4</v>
      </c>
      <c r="AC126" s="114">
        <v>0.8</v>
      </c>
      <c r="AD126" s="114">
        <v>0.2</v>
      </c>
      <c r="AE126" s="114">
        <v>0.4</v>
      </c>
      <c r="AF126" s="117">
        <v>0.60000000000000009</v>
      </c>
      <c r="AG126" s="117">
        <v>1.2000000000000002</v>
      </c>
    </row>
    <row r="127" spans="2:33" x14ac:dyDescent="0.2">
      <c r="B127" s="106">
        <v>87</v>
      </c>
      <c r="C127" s="113">
        <v>-0.72</v>
      </c>
      <c r="D127" s="113">
        <v>-0.96</v>
      </c>
      <c r="E127" s="114">
        <v>16.150043339459355</v>
      </c>
      <c r="F127" s="114">
        <v>17.662375677073552</v>
      </c>
      <c r="G127" s="114">
        <v>18.856873060116992</v>
      </c>
      <c r="H127" s="114">
        <v>28.217171531231891</v>
      </c>
      <c r="I127" s="114">
        <v>29.500848015497034</v>
      </c>
      <c r="J127" s="114">
        <v>33.571792999606721</v>
      </c>
      <c r="K127" s="114">
        <v>39.370897890857727</v>
      </c>
      <c r="L127" s="114">
        <v>43.481388781262801</v>
      </c>
      <c r="M127" s="114">
        <v>59.558583246969171</v>
      </c>
      <c r="N127" s="114">
        <v>67.671246331381511</v>
      </c>
      <c r="O127" s="114">
        <v>17.421749660147366</v>
      </c>
      <c r="P127" s="114">
        <v>21.708522213784175</v>
      </c>
      <c r="Q127" s="114">
        <v>24.624515721145809</v>
      </c>
      <c r="R127" s="114">
        <v>31.34141171573728</v>
      </c>
      <c r="S127" s="114">
        <v>38.170398315884476</v>
      </c>
      <c r="T127" s="114">
        <v>16.150043339459355</v>
      </c>
      <c r="U127" s="114">
        <v>17.662375677073552</v>
      </c>
      <c r="V127" s="114">
        <v>18.856873060116992</v>
      </c>
      <c r="W127" s="114">
        <v>28.217171531231891</v>
      </c>
      <c r="X127" s="114">
        <v>29.500848015497034</v>
      </c>
      <c r="Y127" s="114">
        <v>59.755196289402406</v>
      </c>
      <c r="Z127" s="114">
        <v>127.14279299707559</v>
      </c>
      <c r="AA127" s="106">
        <v>4</v>
      </c>
      <c r="AB127" s="114">
        <v>0.44999999999999996</v>
      </c>
      <c r="AC127" s="114">
        <v>0.6</v>
      </c>
      <c r="AD127" s="114">
        <v>0.27</v>
      </c>
      <c r="AE127" s="114">
        <v>0.36</v>
      </c>
      <c r="AF127" s="117">
        <v>0.72</v>
      </c>
      <c r="AG127" s="117">
        <v>0.96</v>
      </c>
    </row>
    <row r="128" spans="2:33" x14ac:dyDescent="0.2">
      <c r="B128" s="106">
        <v>88</v>
      </c>
      <c r="C128" s="113">
        <v>-0.90000000000000013</v>
      </c>
      <c r="D128" s="113">
        <v>-0.90000000000000013</v>
      </c>
      <c r="E128" s="114">
        <v>13.633262465185993</v>
      </c>
      <c r="F128" s="114">
        <v>14.525012643535856</v>
      </c>
      <c r="G128" s="114">
        <v>20.622241227754603</v>
      </c>
      <c r="H128" s="114">
        <v>18.98735417149333</v>
      </c>
      <c r="I128" s="114">
        <v>23.468484367311682</v>
      </c>
      <c r="J128" s="114">
        <v>31.639981596109621</v>
      </c>
      <c r="K128" s="114">
        <v>34.361302585931327</v>
      </c>
      <c r="L128" s="114">
        <v>44.988078222254309</v>
      </c>
      <c r="M128" s="114">
        <v>48.151407267936008</v>
      </c>
      <c r="N128" s="114">
        <v>58.347659947586962</v>
      </c>
      <c r="O128" s="114">
        <v>18.006719130923628</v>
      </c>
      <c r="P128" s="114">
        <v>19.836289942395471</v>
      </c>
      <c r="Q128" s="114">
        <v>24.365836994499706</v>
      </c>
      <c r="R128" s="114">
        <v>29.164053096442679</v>
      </c>
      <c r="S128" s="114">
        <v>34.87917558027528</v>
      </c>
      <c r="T128" s="114">
        <v>13.633262465185993</v>
      </c>
      <c r="U128" s="114">
        <v>14.525012643535856</v>
      </c>
      <c r="V128" s="114">
        <v>20.622241227754603</v>
      </c>
      <c r="W128" s="114">
        <v>18.98735417149333</v>
      </c>
      <c r="X128" s="114">
        <v>23.468484367311682</v>
      </c>
      <c r="Y128" s="114">
        <v>49.478971348421581</v>
      </c>
      <c r="Z128" s="114">
        <v>114.9725339655491</v>
      </c>
      <c r="AA128" s="106">
        <v>3</v>
      </c>
      <c r="AB128" s="114">
        <v>0.60000000000000009</v>
      </c>
      <c r="AC128" s="114">
        <v>0.60000000000000009</v>
      </c>
      <c r="AD128" s="114">
        <v>0.30000000000000004</v>
      </c>
      <c r="AE128" s="114">
        <v>0.30000000000000004</v>
      </c>
      <c r="AF128" s="117">
        <v>0.90000000000000013</v>
      </c>
      <c r="AG128" s="117">
        <v>0.90000000000000013</v>
      </c>
    </row>
    <row r="129" spans="2:33" x14ac:dyDescent="0.2">
      <c r="B129" s="106">
        <v>89</v>
      </c>
      <c r="C129" s="113">
        <v>-0.90000000000000013</v>
      </c>
      <c r="D129" s="113">
        <v>-0.90000000000000013</v>
      </c>
      <c r="E129" s="114">
        <v>16.610658625875381</v>
      </c>
      <c r="F129" s="114">
        <v>14.361194172445128</v>
      </c>
      <c r="G129" s="114">
        <v>18.567866563263934</v>
      </c>
      <c r="H129" s="114">
        <v>21.830411633714707</v>
      </c>
      <c r="I129" s="114">
        <v>21.050936615096536</v>
      </c>
      <c r="J129" s="114">
        <v>31.659411099382471</v>
      </c>
      <c r="K129" s="114">
        <v>32.469489026055655</v>
      </c>
      <c r="L129" s="114">
        <v>39.008028714675191</v>
      </c>
      <c r="M129" s="114">
        <v>43.074430556442579</v>
      </c>
      <c r="N129" s="114">
        <v>45.7967237406165</v>
      </c>
      <c r="O129" s="114">
        <v>15.048752473507092</v>
      </c>
      <c r="P129" s="114">
        <v>18.108294853610527</v>
      </c>
      <c r="Q129" s="114">
        <v>20.440162151411258</v>
      </c>
      <c r="R129" s="114">
        <v>21.244018922727872</v>
      </c>
      <c r="S129" s="114">
        <v>24.745787125519964</v>
      </c>
      <c r="T129" s="114">
        <v>16.610658625875381</v>
      </c>
      <c r="U129" s="114">
        <v>14.361194172445128</v>
      </c>
      <c r="V129" s="114">
        <v>18.567866563263934</v>
      </c>
      <c r="W129" s="114">
        <v>21.830411633714707</v>
      </c>
      <c r="X129" s="114">
        <v>21.050936615096536</v>
      </c>
      <c r="Y129" s="114">
        <v>50.816331333975739</v>
      </c>
      <c r="Z129" s="114">
        <v>83.663012838138243</v>
      </c>
      <c r="AA129" s="106">
        <v>3</v>
      </c>
      <c r="AB129" s="114">
        <v>0.60000000000000009</v>
      </c>
      <c r="AC129" s="114">
        <v>0.60000000000000009</v>
      </c>
      <c r="AD129" s="114">
        <v>0.30000000000000004</v>
      </c>
      <c r="AE129" s="114">
        <v>0.30000000000000004</v>
      </c>
      <c r="AF129" s="117">
        <v>0.90000000000000013</v>
      </c>
      <c r="AG129" s="117">
        <v>0.90000000000000013</v>
      </c>
    </row>
    <row r="130" spans="2:33" x14ac:dyDescent="0.2">
      <c r="B130" s="106">
        <v>90</v>
      </c>
      <c r="C130" s="113">
        <v>-0.72</v>
      </c>
      <c r="D130" s="113">
        <v>-0.96</v>
      </c>
      <c r="E130" s="114">
        <v>16.064127102890179</v>
      </c>
      <c r="F130" s="114">
        <v>13.386986940965699</v>
      </c>
      <c r="G130" s="114">
        <v>14.962977360146283</v>
      </c>
      <c r="H130" s="114">
        <v>21.96298975225438</v>
      </c>
      <c r="I130" s="114">
        <v>24.09593924920685</v>
      </c>
      <c r="J130" s="114">
        <v>32.250563397366093</v>
      </c>
      <c r="K130" s="114">
        <v>32.302689726818436</v>
      </c>
      <c r="L130" s="114">
        <v>39.178307562209099</v>
      </c>
      <c r="M130" s="114">
        <v>47.664571356227093</v>
      </c>
      <c r="N130" s="114">
        <v>55.051232729409975</v>
      </c>
      <c r="O130" s="114">
        <v>16.186436294475914</v>
      </c>
      <c r="P130" s="114">
        <v>18.915702785852737</v>
      </c>
      <c r="Q130" s="114">
        <v>24.215330202062816</v>
      </c>
      <c r="R130" s="114">
        <v>25.701581603972713</v>
      </c>
      <c r="S130" s="114">
        <v>30.955293480203125</v>
      </c>
      <c r="T130" s="114">
        <v>16.064127102890179</v>
      </c>
      <c r="U130" s="114">
        <v>13.386986940965699</v>
      </c>
      <c r="V130" s="114">
        <v>14.962977360146283</v>
      </c>
      <c r="W130" s="114">
        <v>21.96298975225438</v>
      </c>
      <c r="X130" s="114">
        <v>24.09593924920685</v>
      </c>
      <c r="Y130" s="114">
        <v>49.206621380910221</v>
      </c>
      <c r="Z130" s="114">
        <v>94.61508731935217</v>
      </c>
      <c r="AA130" s="106">
        <v>4</v>
      </c>
      <c r="AB130" s="114">
        <v>0.44999999999999996</v>
      </c>
      <c r="AC130" s="114">
        <v>0.6</v>
      </c>
      <c r="AD130" s="114">
        <v>0.27</v>
      </c>
      <c r="AE130" s="114">
        <v>0.36</v>
      </c>
      <c r="AF130" s="117">
        <v>0.72</v>
      </c>
      <c r="AG130" s="117">
        <v>0.96</v>
      </c>
    </row>
    <row r="131" spans="2:33" x14ac:dyDescent="0.2">
      <c r="B131" s="106">
        <v>91</v>
      </c>
      <c r="C131" s="113">
        <v>-0.90000000000000013</v>
      </c>
      <c r="D131" s="113">
        <v>-0.90000000000000013</v>
      </c>
      <c r="E131" s="114">
        <v>17.942026706557208</v>
      </c>
      <c r="F131" s="114">
        <v>18.171970002657392</v>
      </c>
      <c r="G131" s="114">
        <v>15.33188670387867</v>
      </c>
      <c r="H131" s="114">
        <v>15.835737422839248</v>
      </c>
      <c r="I131" s="114">
        <v>28.446462172721457</v>
      </c>
      <c r="J131" s="114">
        <v>33.943045395969072</v>
      </c>
      <c r="K131" s="114">
        <v>37.037489911312228</v>
      </c>
      <c r="L131" s="114">
        <v>38.223993761366479</v>
      </c>
      <c r="M131" s="114">
        <v>41.428546117855483</v>
      </c>
      <c r="N131" s="114">
        <v>58.667660746716898</v>
      </c>
      <c r="O131" s="114">
        <v>16.001018689411865</v>
      </c>
      <c r="P131" s="114">
        <v>18.865519908654836</v>
      </c>
      <c r="Q131" s="114">
        <v>22.892107057487809</v>
      </c>
      <c r="R131" s="114">
        <v>25.592808695016235</v>
      </c>
      <c r="S131" s="114">
        <v>30.221198573995441</v>
      </c>
      <c r="T131" s="114">
        <v>17.942026706557208</v>
      </c>
      <c r="U131" s="114">
        <v>18.171970002657392</v>
      </c>
      <c r="V131" s="114">
        <v>15.33188670387867</v>
      </c>
      <c r="W131" s="114">
        <v>15.835737422839248</v>
      </c>
      <c r="X131" s="114">
        <v>28.446462172721457</v>
      </c>
      <c r="Y131" s="114">
        <v>52.695379087761765</v>
      </c>
      <c r="Z131" s="114">
        <v>96.383895702235634</v>
      </c>
      <c r="AA131" s="106">
        <v>3</v>
      </c>
      <c r="AB131" s="114">
        <v>0.60000000000000009</v>
      </c>
      <c r="AC131" s="114">
        <v>0.60000000000000009</v>
      </c>
      <c r="AD131" s="114">
        <v>0.30000000000000004</v>
      </c>
      <c r="AE131" s="114">
        <v>0.30000000000000004</v>
      </c>
      <c r="AF131" s="117">
        <v>0.90000000000000013</v>
      </c>
      <c r="AG131" s="117">
        <v>0.90000000000000013</v>
      </c>
    </row>
    <row r="132" spans="2:33" x14ac:dyDescent="0.2">
      <c r="B132" s="106">
        <v>92</v>
      </c>
      <c r="C132" s="113">
        <v>-0.60000000000000009</v>
      </c>
      <c r="D132" s="113">
        <v>-1.2000000000000002</v>
      </c>
      <c r="E132" s="114">
        <v>16.102490827686164</v>
      </c>
      <c r="F132" s="114">
        <v>18.833798697219382</v>
      </c>
      <c r="G132" s="114">
        <v>21.533817934919018</v>
      </c>
      <c r="H132" s="114">
        <v>18.187941537245788</v>
      </c>
      <c r="I132" s="114">
        <v>29.353271521689642</v>
      </c>
      <c r="J132" s="114">
        <v>33.520326860494251</v>
      </c>
      <c r="K132" s="114">
        <v>39.604562927269811</v>
      </c>
      <c r="L132" s="114">
        <v>47.476103992579333</v>
      </c>
      <c r="M132" s="114">
        <v>48.820642880140994</v>
      </c>
      <c r="N132" s="114">
        <v>65.932983192238737</v>
      </c>
      <c r="O132" s="114">
        <v>17.417836032808086</v>
      </c>
      <c r="P132" s="114">
        <v>20.770764230050428</v>
      </c>
      <c r="Q132" s="114">
        <v>25.942286057660315</v>
      </c>
      <c r="R132" s="114">
        <v>30.632701342895206</v>
      </c>
      <c r="S132" s="114">
        <v>36.579711670549095</v>
      </c>
      <c r="T132" s="114">
        <v>16.102490827686164</v>
      </c>
      <c r="U132" s="114">
        <v>18.833798697219382</v>
      </c>
      <c r="V132" s="114">
        <v>21.533817934919018</v>
      </c>
      <c r="W132" s="114">
        <v>18.187941537245788</v>
      </c>
      <c r="X132" s="114">
        <v>29.353271521689642</v>
      </c>
      <c r="Y132" s="114">
        <v>56.8613486846752</v>
      </c>
      <c r="Z132" s="114">
        <v>126.06390265293996</v>
      </c>
      <c r="AA132" s="106">
        <v>5</v>
      </c>
      <c r="AB132" s="114">
        <v>0.4</v>
      </c>
      <c r="AC132" s="114">
        <v>0.8</v>
      </c>
      <c r="AD132" s="114">
        <v>0.2</v>
      </c>
      <c r="AE132" s="114">
        <v>0.4</v>
      </c>
      <c r="AF132" s="117">
        <v>0.60000000000000009</v>
      </c>
      <c r="AG132" s="117">
        <v>1.2000000000000002</v>
      </c>
    </row>
    <row r="133" spans="2:33" x14ac:dyDescent="0.2">
      <c r="B133" s="106">
        <v>93</v>
      </c>
      <c r="C133" s="113">
        <v>-1.2599999999999998</v>
      </c>
      <c r="D133" s="113">
        <v>-0.84</v>
      </c>
      <c r="E133" s="114">
        <v>13.923924410283959</v>
      </c>
      <c r="F133" s="114">
        <v>13.973288313350455</v>
      </c>
      <c r="G133" s="114">
        <v>16.211245352453311</v>
      </c>
      <c r="H133" s="114">
        <v>23.732419916737701</v>
      </c>
      <c r="I133" s="114">
        <v>23.360965459026481</v>
      </c>
      <c r="J133" s="114">
        <v>30.399319981581858</v>
      </c>
      <c r="K133" s="114">
        <v>33.879244725445346</v>
      </c>
      <c r="L133" s="114">
        <v>40.321221379350874</v>
      </c>
      <c r="M133" s="114">
        <v>53.288335723741653</v>
      </c>
      <c r="N133" s="114">
        <v>58.986397210600281</v>
      </c>
      <c r="O133" s="114">
        <v>16.475395571297899</v>
      </c>
      <c r="P133" s="114">
        <v>19.905956412094891</v>
      </c>
      <c r="Q133" s="114">
        <v>24.109976026897563</v>
      </c>
      <c r="R133" s="114">
        <v>29.555915807003952</v>
      </c>
      <c r="S133" s="114">
        <v>35.625431751573799</v>
      </c>
      <c r="T133" s="114">
        <v>13.923924410283959</v>
      </c>
      <c r="U133" s="114">
        <v>13.973288313350455</v>
      </c>
      <c r="V133" s="114">
        <v>16.211245352453311</v>
      </c>
      <c r="W133" s="114">
        <v>23.732419916737701</v>
      </c>
      <c r="X133" s="114">
        <v>23.360965459026481</v>
      </c>
      <c r="Y133" s="114">
        <v>48.823780388611233</v>
      </c>
      <c r="Z133" s="114">
        <v>113.01550420623229</v>
      </c>
      <c r="AA133" s="106">
        <v>2</v>
      </c>
      <c r="AB133" s="114">
        <v>0.89999999999999991</v>
      </c>
      <c r="AC133" s="114">
        <v>0.6</v>
      </c>
      <c r="AD133" s="114">
        <v>0.36</v>
      </c>
      <c r="AE133" s="114">
        <v>0.24</v>
      </c>
      <c r="AF133" s="117">
        <v>1.2599999999999998</v>
      </c>
      <c r="AG133" s="117">
        <v>0.84</v>
      </c>
    </row>
    <row r="134" spans="2:33" x14ac:dyDescent="0.2">
      <c r="B134" s="106">
        <v>94</v>
      </c>
      <c r="C134" s="113">
        <v>-0.90000000000000013</v>
      </c>
      <c r="D134" s="113">
        <v>-0.90000000000000013</v>
      </c>
      <c r="E134" s="114">
        <v>15.316396758203085</v>
      </c>
      <c r="F134" s="114">
        <v>13.648540201289176</v>
      </c>
      <c r="G134" s="114">
        <v>17.397020667031011</v>
      </c>
      <c r="H134" s="114">
        <v>18.651539514972892</v>
      </c>
      <c r="I134" s="114">
        <v>14.40245587617386</v>
      </c>
      <c r="J134" s="114">
        <v>30.126264176778591</v>
      </c>
      <c r="K134" s="114">
        <v>31.205365275550534</v>
      </c>
      <c r="L134" s="114">
        <v>38.334910960268658</v>
      </c>
      <c r="M134" s="114">
        <v>40.687641807465212</v>
      </c>
      <c r="N134" s="114">
        <v>40.328407961504752</v>
      </c>
      <c r="O134" s="114">
        <v>14.809867418575505</v>
      </c>
      <c r="P134" s="114">
        <v>17.556825074261358</v>
      </c>
      <c r="Q134" s="114">
        <v>20.937890293237647</v>
      </c>
      <c r="R134" s="114">
        <v>22.03610229249232</v>
      </c>
      <c r="S134" s="114">
        <v>25.925952085330891</v>
      </c>
      <c r="T134" s="114">
        <v>15.316396758203085</v>
      </c>
      <c r="U134" s="114">
        <v>13.648540201289176</v>
      </c>
      <c r="V134" s="114">
        <v>17.397020667031011</v>
      </c>
      <c r="W134" s="114">
        <v>18.651539514972892</v>
      </c>
      <c r="X134" s="114">
        <v>14.40245587617386</v>
      </c>
      <c r="Y134" s="114">
        <v>44.244883967259476</v>
      </c>
      <c r="Z134" s="114">
        <v>73.585283602207312</v>
      </c>
      <c r="AA134" s="106">
        <v>3</v>
      </c>
      <c r="AB134" s="114">
        <v>0.60000000000000009</v>
      </c>
      <c r="AC134" s="114">
        <v>0.60000000000000009</v>
      </c>
      <c r="AD134" s="114">
        <v>0.30000000000000004</v>
      </c>
      <c r="AE134" s="114">
        <v>0.30000000000000004</v>
      </c>
      <c r="AF134" s="117">
        <v>0.90000000000000013</v>
      </c>
      <c r="AG134" s="117">
        <v>0.90000000000000013</v>
      </c>
    </row>
    <row r="135" spans="2:33" x14ac:dyDescent="0.2">
      <c r="B135" s="106">
        <v>95</v>
      </c>
      <c r="C135" s="113">
        <v>-0.90000000000000013</v>
      </c>
      <c r="D135" s="113">
        <v>-0.90000000000000013</v>
      </c>
      <c r="E135" s="114">
        <v>10.191110539335586</v>
      </c>
      <c r="F135" s="114">
        <v>14.135243849699872</v>
      </c>
      <c r="G135" s="114">
        <v>13.916627183851883</v>
      </c>
      <c r="H135" s="114">
        <v>17.664263681103794</v>
      </c>
      <c r="I135" s="114">
        <v>27.004135653896391</v>
      </c>
      <c r="J135" s="114">
        <v>26.73606024556393</v>
      </c>
      <c r="K135" s="114">
        <v>32.475722024295237</v>
      </c>
      <c r="L135" s="114">
        <v>34.536699337643668</v>
      </c>
      <c r="M135" s="114">
        <v>42.472815793454551</v>
      </c>
      <c r="N135" s="114">
        <v>54.301610563885617</v>
      </c>
      <c r="O135" s="114">
        <v>16.544949706228344</v>
      </c>
      <c r="P135" s="114">
        <v>18.340478174595365</v>
      </c>
      <c r="Q135" s="114">
        <v>20.620072153791785</v>
      </c>
      <c r="R135" s="114">
        <v>24.808552112350757</v>
      </c>
      <c r="S135" s="114">
        <v>27.297474909989226</v>
      </c>
      <c r="T135" s="114">
        <v>10.191110539335586</v>
      </c>
      <c r="U135" s="114">
        <v>14.135243849699872</v>
      </c>
      <c r="V135" s="114">
        <v>13.916627183851883</v>
      </c>
      <c r="W135" s="114">
        <v>17.664263681103794</v>
      </c>
      <c r="X135" s="114">
        <v>27.004135653896391</v>
      </c>
      <c r="Y135" s="114">
        <v>43.656723875872835</v>
      </c>
      <c r="Z135" s="114">
        <v>97.523399353297322</v>
      </c>
      <c r="AA135" s="106">
        <v>3</v>
      </c>
      <c r="AB135" s="114">
        <v>0.60000000000000009</v>
      </c>
      <c r="AC135" s="114">
        <v>0.60000000000000009</v>
      </c>
      <c r="AD135" s="114">
        <v>0.30000000000000004</v>
      </c>
      <c r="AE135" s="114">
        <v>0.30000000000000004</v>
      </c>
      <c r="AF135" s="117">
        <v>0.90000000000000013</v>
      </c>
      <c r="AG135" s="117">
        <v>0.90000000000000013</v>
      </c>
    </row>
    <row r="136" spans="2:33" x14ac:dyDescent="0.2">
      <c r="B136" s="106">
        <v>96</v>
      </c>
      <c r="C136" s="113">
        <v>-1.2599999999999998</v>
      </c>
      <c r="D136" s="113">
        <v>-0.84</v>
      </c>
      <c r="E136" s="114">
        <v>13.491048919621281</v>
      </c>
      <c r="F136" s="114">
        <v>13.767416980410598</v>
      </c>
      <c r="G136" s="114">
        <v>17.850520747385609</v>
      </c>
      <c r="H136" s="114">
        <v>17.695076007535118</v>
      </c>
      <c r="I136" s="114">
        <v>20.843719301533735</v>
      </c>
      <c r="J136" s="114">
        <v>29.96389828965663</v>
      </c>
      <c r="K136" s="114">
        <v>32.577165074969415</v>
      </c>
      <c r="L136" s="114">
        <v>40.513846839266151</v>
      </c>
      <c r="M136" s="114">
        <v>43.668678715065809</v>
      </c>
      <c r="N136" s="114">
        <v>51.744306795331873</v>
      </c>
      <c r="O136" s="114">
        <v>16.472849370035348</v>
      </c>
      <c r="P136" s="114">
        <v>18.809748094558817</v>
      </c>
      <c r="Q136" s="114">
        <v>22.663326091880542</v>
      </c>
      <c r="R136" s="114">
        <v>25.973602707530691</v>
      </c>
      <c r="S136" s="114">
        <v>30.900587493798138</v>
      </c>
      <c r="T136" s="114">
        <v>13.491048919621281</v>
      </c>
      <c r="U136" s="114">
        <v>13.767416980410598</v>
      </c>
      <c r="V136" s="114">
        <v>17.850520747385609</v>
      </c>
      <c r="W136" s="114">
        <v>17.695076007535118</v>
      </c>
      <c r="X136" s="114">
        <v>20.843719301533735</v>
      </c>
      <c r="Y136" s="114">
        <v>45.208459697654838</v>
      </c>
      <c r="Z136" s="114">
        <v>84.149678693579062</v>
      </c>
      <c r="AA136" s="106">
        <v>2</v>
      </c>
      <c r="AB136" s="114">
        <v>0.89999999999999991</v>
      </c>
      <c r="AC136" s="114">
        <v>0.6</v>
      </c>
      <c r="AD136" s="114">
        <v>0.36</v>
      </c>
      <c r="AE136" s="114">
        <v>0.24</v>
      </c>
      <c r="AF136" s="117">
        <v>1.2599999999999998</v>
      </c>
      <c r="AG136" s="117">
        <v>0.84</v>
      </c>
    </row>
    <row r="137" spans="2:33" x14ac:dyDescent="0.2">
      <c r="B137" s="106">
        <v>97</v>
      </c>
      <c r="C137" s="113">
        <v>-1.2000000000000002</v>
      </c>
      <c r="D137" s="113">
        <v>-0.60000000000000009</v>
      </c>
      <c r="E137" s="114">
        <v>13.18453852636063</v>
      </c>
      <c r="F137" s="114">
        <v>17.556509171775836</v>
      </c>
      <c r="G137" s="114">
        <v>20.516715751810132</v>
      </c>
      <c r="H137" s="114">
        <v>21.978653839445681</v>
      </c>
      <c r="I137" s="114">
        <v>31.031482142086581</v>
      </c>
      <c r="J137" s="114">
        <v>30.697864652839236</v>
      </c>
      <c r="K137" s="114">
        <v>37.721382516166479</v>
      </c>
      <c r="L137" s="114">
        <v>45.826789024926875</v>
      </c>
      <c r="M137" s="114">
        <v>53.554398764528486</v>
      </c>
      <c r="N137" s="114">
        <v>69.510368069993618</v>
      </c>
      <c r="O137" s="114">
        <v>17.513326126478606</v>
      </c>
      <c r="P137" s="114">
        <v>20.164873344390642</v>
      </c>
      <c r="Q137" s="114">
        <v>25.310073273116743</v>
      </c>
      <c r="R137" s="114">
        <v>31.575744925082805</v>
      </c>
      <c r="S137" s="114">
        <v>38.478885927907037</v>
      </c>
      <c r="T137" s="114">
        <v>13.18453852636063</v>
      </c>
      <c r="U137" s="114">
        <v>17.556509171775836</v>
      </c>
      <c r="V137" s="114">
        <v>20.516715751810132</v>
      </c>
      <c r="W137" s="114">
        <v>21.978653839445681</v>
      </c>
      <c r="X137" s="114">
        <v>31.031482142086581</v>
      </c>
      <c r="Y137" s="114">
        <v>55.815206761007886</v>
      </c>
      <c r="Z137" s="114">
        <v>114.14936249621972</v>
      </c>
      <c r="AA137" s="106">
        <v>1</v>
      </c>
      <c r="AB137" s="114">
        <v>0.8</v>
      </c>
      <c r="AC137" s="114">
        <v>0.4</v>
      </c>
      <c r="AD137" s="114">
        <v>0.4</v>
      </c>
      <c r="AE137" s="114">
        <v>0.2</v>
      </c>
      <c r="AF137" s="117">
        <v>1.2000000000000002</v>
      </c>
      <c r="AG137" s="117">
        <v>0.60000000000000009</v>
      </c>
    </row>
    <row r="138" spans="2:33" x14ac:dyDescent="0.2">
      <c r="B138" s="106">
        <v>98</v>
      </c>
      <c r="C138" s="113">
        <v>-1.2000000000000002</v>
      </c>
      <c r="D138" s="113">
        <v>-0.60000000000000009</v>
      </c>
      <c r="E138" s="114">
        <v>11.708826350394428</v>
      </c>
      <c r="F138" s="114">
        <v>19.959413956380534</v>
      </c>
      <c r="G138" s="114">
        <v>14.927082902933105</v>
      </c>
      <c r="H138" s="114">
        <v>21.350376457809414</v>
      </c>
      <c r="I138" s="114">
        <v>25.362520107020959</v>
      </c>
      <c r="J138" s="114">
        <v>27.903808123168464</v>
      </c>
      <c r="K138" s="114">
        <v>40.115077715555792</v>
      </c>
      <c r="L138" s="114">
        <v>38.656485751933623</v>
      </c>
      <c r="M138" s="114">
        <v>47.334443054225325</v>
      </c>
      <c r="N138" s="114">
        <v>56.132003259370023</v>
      </c>
      <c r="O138" s="114">
        <v>16.194981772774035</v>
      </c>
      <c r="P138" s="114">
        <v>20.155663759175258</v>
      </c>
      <c r="Q138" s="114">
        <v>23.729402849000518</v>
      </c>
      <c r="R138" s="114">
        <v>25.984066596415911</v>
      </c>
      <c r="S138" s="114">
        <v>30.769483152349064</v>
      </c>
      <c r="T138" s="114">
        <v>11.708826350394428</v>
      </c>
      <c r="U138" s="114">
        <v>19.959413956380534</v>
      </c>
      <c r="V138" s="114">
        <v>14.927082902933105</v>
      </c>
      <c r="W138" s="114">
        <v>21.350376457809414</v>
      </c>
      <c r="X138" s="114">
        <v>25.362520107020959</v>
      </c>
      <c r="Y138" s="114">
        <v>50.320200896848007</v>
      </c>
      <c r="Z138" s="114">
        <v>92.752128292583279</v>
      </c>
      <c r="AA138" s="106">
        <v>1</v>
      </c>
      <c r="AB138" s="114">
        <v>0.8</v>
      </c>
      <c r="AC138" s="114">
        <v>0.4</v>
      </c>
      <c r="AD138" s="114">
        <v>0.4</v>
      </c>
      <c r="AE138" s="114">
        <v>0.2</v>
      </c>
      <c r="AF138" s="117">
        <v>1.2000000000000002</v>
      </c>
      <c r="AG138" s="117">
        <v>0.60000000000000009</v>
      </c>
    </row>
    <row r="139" spans="2:33" x14ac:dyDescent="0.2">
      <c r="B139" s="106">
        <v>99</v>
      </c>
      <c r="C139" s="113">
        <v>-1.2000000000000002</v>
      </c>
      <c r="D139" s="113">
        <v>-0.60000000000000009</v>
      </c>
      <c r="E139" s="114">
        <v>17.113572261814078</v>
      </c>
      <c r="F139" s="114">
        <v>13.899114638064731</v>
      </c>
      <c r="G139" s="114">
        <v>17.264244855910633</v>
      </c>
      <c r="H139" s="114">
        <v>20.876292660123834</v>
      </c>
      <c r="I139" s="114">
        <v>18.963217745452909</v>
      </c>
      <c r="J139" s="114">
        <v>33.855755428079959</v>
      </c>
      <c r="K139" s="114">
        <v>33.267689918745667</v>
      </c>
      <c r="L139" s="114">
        <v>39.7488707894952</v>
      </c>
      <c r="M139" s="114">
        <v>48.692911134760436</v>
      </c>
      <c r="N139" s="114">
        <v>50.958488541596331</v>
      </c>
      <c r="O139" s="114">
        <v>16.742183166265882</v>
      </c>
      <c r="P139" s="114">
        <v>19.368575280680936</v>
      </c>
      <c r="Q139" s="114">
        <v>22.484625933584567</v>
      </c>
      <c r="R139" s="114">
        <v>27.816618474636602</v>
      </c>
      <c r="S139" s="114">
        <v>31.995270796143423</v>
      </c>
      <c r="T139" s="114">
        <v>17.113572261814078</v>
      </c>
      <c r="U139" s="114">
        <v>13.899114638064731</v>
      </c>
      <c r="V139" s="114">
        <v>17.264244855910633</v>
      </c>
      <c r="W139" s="114">
        <v>20.876292660123834</v>
      </c>
      <c r="X139" s="114">
        <v>18.963217745452909</v>
      </c>
      <c r="Y139" s="114">
        <v>48.756201607739492</v>
      </c>
      <c r="Z139" s="114">
        <v>99.544184873239828</v>
      </c>
      <c r="AA139" s="106">
        <v>1</v>
      </c>
      <c r="AB139" s="114">
        <v>0.8</v>
      </c>
      <c r="AC139" s="114">
        <v>0.4</v>
      </c>
      <c r="AD139" s="114">
        <v>0.4</v>
      </c>
      <c r="AE139" s="114">
        <v>0.2</v>
      </c>
      <c r="AF139" s="117">
        <v>1.2000000000000002</v>
      </c>
      <c r="AG139" s="117">
        <v>0.60000000000000009</v>
      </c>
    </row>
    <row r="140" spans="2:33" x14ac:dyDescent="0.2">
      <c r="B140" s="106">
        <v>100</v>
      </c>
      <c r="C140" s="113">
        <v>-0.72</v>
      </c>
      <c r="D140" s="113">
        <v>-0.96</v>
      </c>
      <c r="E140" s="114">
        <v>18.727261833827534</v>
      </c>
      <c r="F140" s="114">
        <v>15.246806602116859</v>
      </c>
      <c r="G140" s="114">
        <v>22.178679142064521</v>
      </c>
      <c r="H140" s="114">
        <v>20.76161940367518</v>
      </c>
      <c r="I140" s="114">
        <v>22.787171417430891</v>
      </c>
      <c r="J140" s="114">
        <v>36.222266808055906</v>
      </c>
      <c r="K140" s="114">
        <v>34.491897125534301</v>
      </c>
      <c r="L140" s="114">
        <v>46.103101122781943</v>
      </c>
      <c r="M140" s="114">
        <v>49.835677644506355</v>
      </c>
      <c r="N140" s="114">
        <v>57.541742568133877</v>
      </c>
      <c r="O140" s="114">
        <v>17.495004974228372</v>
      </c>
      <c r="P140" s="114">
        <v>19.245090523417442</v>
      </c>
      <c r="Q140" s="114">
        <v>23.924421980717423</v>
      </c>
      <c r="R140" s="114">
        <v>29.074058240831175</v>
      </c>
      <c r="S140" s="114">
        <v>34.754571150702986</v>
      </c>
      <c r="T140" s="114">
        <v>18.727261833827534</v>
      </c>
      <c r="U140" s="114">
        <v>15.246806602116859</v>
      </c>
      <c r="V140" s="114">
        <v>22.178679142064521</v>
      </c>
      <c r="W140" s="114">
        <v>20.76161940367518</v>
      </c>
      <c r="X140" s="114">
        <v>22.787171417430891</v>
      </c>
      <c r="Y140" s="114">
        <v>55.405686534404012</v>
      </c>
      <c r="Z140" s="114">
        <v>93.305414772487751</v>
      </c>
      <c r="AA140" s="106">
        <v>4</v>
      </c>
      <c r="AB140" s="114">
        <v>0.44999999999999996</v>
      </c>
      <c r="AC140" s="114">
        <v>0.6</v>
      </c>
      <c r="AD140" s="114">
        <v>0.27</v>
      </c>
      <c r="AE140" s="114">
        <v>0.36</v>
      </c>
      <c r="AF140" s="117">
        <v>0.72</v>
      </c>
      <c r="AG140" s="117">
        <v>0.96</v>
      </c>
    </row>
    <row r="141" spans="2:33" x14ac:dyDescent="0.2">
      <c r="B141" s="106">
        <v>101</v>
      </c>
      <c r="C141" s="113">
        <v>-0.60000000000000009</v>
      </c>
      <c r="D141" s="113">
        <v>-1.2000000000000002</v>
      </c>
      <c r="E141" s="114">
        <v>14.218758238313207</v>
      </c>
      <c r="F141" s="114">
        <v>13.517859533313093</v>
      </c>
      <c r="G141" s="114">
        <v>21.910051233962282</v>
      </c>
      <c r="H141" s="114">
        <v>18.311843772691784</v>
      </c>
      <c r="I141" s="114">
        <v>29.491822846156808</v>
      </c>
      <c r="J141" s="114">
        <v>32.061139598158135</v>
      </c>
      <c r="K141" s="114">
        <v>34.578681438717339</v>
      </c>
      <c r="L141" s="114">
        <v>46.0368167178802</v>
      </c>
      <c r="M141" s="114">
        <v>47.094343096878283</v>
      </c>
      <c r="N141" s="114">
        <v>63.815079411530334</v>
      </c>
      <c r="O141" s="114">
        <v>17.842381359844929</v>
      </c>
      <c r="P141" s="114">
        <v>21.060821905404246</v>
      </c>
      <c r="Q141" s="114">
        <v>24.126765483917918</v>
      </c>
      <c r="R141" s="114">
        <v>28.782499324186499</v>
      </c>
      <c r="S141" s="114">
        <v>34.323256565373526</v>
      </c>
      <c r="T141" s="114">
        <v>14.218758238313207</v>
      </c>
      <c r="U141" s="114">
        <v>13.517859533313093</v>
      </c>
      <c r="V141" s="114">
        <v>21.910051233962282</v>
      </c>
      <c r="W141" s="114">
        <v>18.311843772691784</v>
      </c>
      <c r="X141" s="114">
        <v>29.491822846156808</v>
      </c>
      <c r="Y141" s="114">
        <v>52.27827340521155</v>
      </c>
      <c r="Z141" s="114">
        <v>98.425388456848367</v>
      </c>
      <c r="AA141" s="106">
        <v>5</v>
      </c>
      <c r="AB141" s="114">
        <v>0.4</v>
      </c>
      <c r="AC141" s="114">
        <v>0.8</v>
      </c>
      <c r="AD141" s="114">
        <v>0.2</v>
      </c>
      <c r="AE141" s="114">
        <v>0.4</v>
      </c>
      <c r="AF141" s="117">
        <v>0.60000000000000009</v>
      </c>
      <c r="AG141" s="117">
        <v>1.2000000000000002</v>
      </c>
    </row>
    <row r="142" spans="2:33" x14ac:dyDescent="0.2">
      <c r="B142" s="106">
        <v>102</v>
      </c>
      <c r="C142" s="113">
        <v>-0.72</v>
      </c>
      <c r="D142" s="113">
        <v>-0.96</v>
      </c>
      <c r="E142" s="114">
        <v>13.424350743699321</v>
      </c>
      <c r="F142" s="114">
        <v>18.906685145153652</v>
      </c>
      <c r="G142" s="114">
        <v>20.829303789453338</v>
      </c>
      <c r="H142" s="114">
        <v>17.384401746245551</v>
      </c>
      <c r="I142" s="114">
        <v>28.813628553154164</v>
      </c>
      <c r="J142" s="114">
        <v>29.051664567656879</v>
      </c>
      <c r="K142" s="114">
        <v>37.672063113078003</v>
      </c>
      <c r="L142" s="114">
        <v>42.294044419538317</v>
      </c>
      <c r="M142" s="114">
        <v>44.252192879165165</v>
      </c>
      <c r="N142" s="114">
        <v>57.899431280820977</v>
      </c>
      <c r="O142" s="114">
        <v>15.627313823957557</v>
      </c>
      <c r="P142" s="114">
        <v>18.765377967924351</v>
      </c>
      <c r="Q142" s="114">
        <v>21.464740630084979</v>
      </c>
      <c r="R142" s="114">
        <v>26.867791132919614</v>
      </c>
      <c r="S142" s="114">
        <v>29.085802727666813</v>
      </c>
      <c r="T142" s="114">
        <v>13.424350743699321</v>
      </c>
      <c r="U142" s="114">
        <v>18.906685145153652</v>
      </c>
      <c r="V142" s="114">
        <v>20.829303789453338</v>
      </c>
      <c r="W142" s="114">
        <v>17.384401746245551</v>
      </c>
      <c r="X142" s="114">
        <v>28.813628553154164</v>
      </c>
      <c r="Y142" s="114">
        <v>53.957173384801891</v>
      </c>
      <c r="Z142" s="114">
        <v>107.38419589281224</v>
      </c>
      <c r="AA142" s="106">
        <v>4</v>
      </c>
      <c r="AB142" s="114">
        <v>0.44999999999999996</v>
      </c>
      <c r="AC142" s="114">
        <v>0.6</v>
      </c>
      <c r="AD142" s="114">
        <v>0.27</v>
      </c>
      <c r="AE142" s="114">
        <v>0.36</v>
      </c>
      <c r="AF142" s="117">
        <v>0.72</v>
      </c>
      <c r="AG142" s="117">
        <v>0.96</v>
      </c>
    </row>
    <row r="143" spans="2:33" x14ac:dyDescent="0.2">
      <c r="B143" s="106">
        <v>103</v>
      </c>
      <c r="C143" s="113">
        <v>-0.90000000000000013</v>
      </c>
      <c r="D143" s="113">
        <v>-0.90000000000000013</v>
      </c>
      <c r="E143" s="114">
        <v>17.14460809023285</v>
      </c>
      <c r="F143" s="114">
        <v>16.503659336179439</v>
      </c>
      <c r="G143" s="114">
        <v>17.001173099685587</v>
      </c>
      <c r="H143" s="114">
        <v>19.981031383766776</v>
      </c>
      <c r="I143" s="114">
        <v>18.839926847626845</v>
      </c>
      <c r="J143" s="114">
        <v>32.940002634064349</v>
      </c>
      <c r="K143" s="114">
        <v>34.278575740213086</v>
      </c>
      <c r="L143" s="114">
        <v>37.775480917258527</v>
      </c>
      <c r="M143" s="114">
        <v>43.58580050276499</v>
      </c>
      <c r="N143" s="114">
        <v>45.81769918834199</v>
      </c>
      <c r="O143" s="114">
        <v>15.795394543831501</v>
      </c>
      <c r="P143" s="114">
        <v>17.774916404033647</v>
      </c>
      <c r="Q143" s="114">
        <v>20.774307817572939</v>
      </c>
      <c r="R143" s="114">
        <v>23.604769118998213</v>
      </c>
      <c r="S143" s="114">
        <v>26.977772340715145</v>
      </c>
      <c r="T143" s="114">
        <v>17.14460809023285</v>
      </c>
      <c r="U143" s="114">
        <v>16.503659336179439</v>
      </c>
      <c r="V143" s="114">
        <v>17.001173099685587</v>
      </c>
      <c r="W143" s="114">
        <v>19.981031383766776</v>
      </c>
      <c r="X143" s="114">
        <v>18.839926847626845</v>
      </c>
      <c r="Y143" s="114">
        <v>49.857668017729821</v>
      </c>
      <c r="Z143" s="114">
        <v>96.205324819366936</v>
      </c>
      <c r="AA143" s="106">
        <v>3</v>
      </c>
      <c r="AB143" s="114">
        <v>0.60000000000000009</v>
      </c>
      <c r="AC143" s="114">
        <v>0.60000000000000009</v>
      </c>
      <c r="AD143" s="114">
        <v>0.30000000000000004</v>
      </c>
      <c r="AE143" s="114">
        <v>0.30000000000000004</v>
      </c>
      <c r="AF143" s="117">
        <v>0.90000000000000013</v>
      </c>
      <c r="AG143" s="117">
        <v>0.90000000000000013</v>
      </c>
    </row>
    <row r="144" spans="2:33" x14ac:dyDescent="0.2">
      <c r="B144" s="106">
        <v>104</v>
      </c>
      <c r="C144" s="113">
        <v>-0.60000000000000009</v>
      </c>
      <c r="D144" s="113">
        <v>-1.2000000000000002</v>
      </c>
      <c r="E144" s="114">
        <v>13.887588137074964</v>
      </c>
      <c r="F144" s="114">
        <v>11.304154135859552</v>
      </c>
      <c r="G144" s="114">
        <v>21.334943388147419</v>
      </c>
      <c r="H144" s="114">
        <v>19.095058804544362</v>
      </c>
      <c r="I144" s="114">
        <v>17.48754697040598</v>
      </c>
      <c r="J144" s="114">
        <v>30.514157831845608</v>
      </c>
      <c r="K144" s="114">
        <v>30.797086844827067</v>
      </c>
      <c r="L144" s="114">
        <v>45.301055396114009</v>
      </c>
      <c r="M144" s="114">
        <v>46.225261253143053</v>
      </c>
      <c r="N144" s="114">
        <v>51.707122813857879</v>
      </c>
      <c r="O144" s="114">
        <v>16.626569694770645</v>
      </c>
      <c r="P144" s="114">
        <v>19.492932708967516</v>
      </c>
      <c r="Q144" s="114">
        <v>23.96611200796659</v>
      </c>
      <c r="R144" s="114">
        <v>27.130202448598691</v>
      </c>
      <c r="S144" s="114">
        <v>34.219575843451899</v>
      </c>
      <c r="T144" s="114">
        <v>13.887588137074964</v>
      </c>
      <c r="U144" s="114">
        <v>11.304154135859552</v>
      </c>
      <c r="V144" s="114">
        <v>21.334943388147419</v>
      </c>
      <c r="W144" s="114">
        <v>19.095058804544362</v>
      </c>
      <c r="X144" s="114">
        <v>17.48754697040598</v>
      </c>
      <c r="Y144" s="114">
        <v>45.443110782854106</v>
      </c>
      <c r="Z144" s="114">
        <v>108.56198464776861</v>
      </c>
      <c r="AA144" s="106">
        <v>5</v>
      </c>
      <c r="AB144" s="114">
        <v>0.4</v>
      </c>
      <c r="AC144" s="114">
        <v>0.8</v>
      </c>
      <c r="AD144" s="114">
        <v>0.2</v>
      </c>
      <c r="AE144" s="114">
        <v>0.4</v>
      </c>
      <c r="AF144" s="117">
        <v>0.60000000000000009</v>
      </c>
      <c r="AG144" s="117">
        <v>1.2000000000000002</v>
      </c>
    </row>
    <row r="145" spans="2:33" x14ac:dyDescent="0.2">
      <c r="B145" s="106">
        <v>105</v>
      </c>
      <c r="C145" s="113">
        <v>-0.72</v>
      </c>
      <c r="D145" s="113">
        <v>-0.96</v>
      </c>
      <c r="E145" s="114">
        <v>11.077964209587261</v>
      </c>
      <c r="F145" s="114">
        <v>12.155559729266656</v>
      </c>
      <c r="G145" s="114">
        <v>14.251360189227206</v>
      </c>
      <c r="H145" s="114">
        <v>20.386935125639127</v>
      </c>
      <c r="I145" s="114">
        <v>24.383060921822217</v>
      </c>
      <c r="J145" s="114">
        <v>27.565553912423852</v>
      </c>
      <c r="K145" s="114">
        <v>32.445297433569728</v>
      </c>
      <c r="L145" s="114">
        <v>36.535465565490348</v>
      </c>
      <c r="M145" s="114">
        <v>47.958288882125643</v>
      </c>
      <c r="N145" s="114">
        <v>55.030641594664914</v>
      </c>
      <c r="O145" s="114">
        <v>16.487589702836591</v>
      </c>
      <c r="P145" s="114">
        <v>20.289737704303072</v>
      </c>
      <c r="Q145" s="114">
        <v>22.284105376263142</v>
      </c>
      <c r="R145" s="114">
        <v>27.571353756486516</v>
      </c>
      <c r="S145" s="114">
        <v>30.647580672842697</v>
      </c>
      <c r="T145" s="114">
        <v>11.077964209587261</v>
      </c>
      <c r="U145" s="114">
        <v>12.155559729266656</v>
      </c>
      <c r="V145" s="114">
        <v>14.251360189227206</v>
      </c>
      <c r="W145" s="114">
        <v>20.386935125639127</v>
      </c>
      <c r="X145" s="114">
        <v>24.383060921822217</v>
      </c>
      <c r="Y145" s="114">
        <v>43.560366005729271</v>
      </c>
      <c r="Z145" s="114">
        <v>84.617947659265042</v>
      </c>
      <c r="AA145" s="106">
        <v>4</v>
      </c>
      <c r="AB145" s="114">
        <v>0.44999999999999996</v>
      </c>
      <c r="AC145" s="114">
        <v>0.6</v>
      </c>
      <c r="AD145" s="114">
        <v>0.27</v>
      </c>
      <c r="AE145" s="114">
        <v>0.36</v>
      </c>
      <c r="AF145" s="117">
        <v>0.72</v>
      </c>
      <c r="AG145" s="117">
        <v>0.96</v>
      </c>
    </row>
    <row r="146" spans="2:33" x14ac:dyDescent="0.2">
      <c r="B146" s="106">
        <v>106</v>
      </c>
      <c r="C146" s="113">
        <v>-0.72</v>
      </c>
      <c r="D146" s="113">
        <v>-0.96</v>
      </c>
      <c r="E146" s="114">
        <v>11.343678576325306</v>
      </c>
      <c r="F146" s="114">
        <v>14.311397068138458</v>
      </c>
      <c r="G146" s="114">
        <v>17.779568563429649</v>
      </c>
      <c r="H146" s="114">
        <v>15.407646241963629</v>
      </c>
      <c r="I146" s="114">
        <v>25.817231632444717</v>
      </c>
      <c r="J146" s="114">
        <v>27.496634989615888</v>
      </c>
      <c r="K146" s="114">
        <v>33.36842813669081</v>
      </c>
      <c r="L146" s="114">
        <v>40.077078493047978</v>
      </c>
      <c r="M146" s="114">
        <v>39.336602785734911</v>
      </c>
      <c r="N146" s="114">
        <v>52.099663289294128</v>
      </c>
      <c r="O146" s="114">
        <v>16.152956413290582</v>
      </c>
      <c r="P146" s="114">
        <v>19.057031068552352</v>
      </c>
      <c r="Q146" s="114">
        <v>22.297509929618329</v>
      </c>
      <c r="R146" s="114">
        <v>23.928956543771282</v>
      </c>
      <c r="S146" s="114">
        <v>26.282431656849411</v>
      </c>
      <c r="T146" s="114">
        <v>11.343678576325306</v>
      </c>
      <c r="U146" s="114">
        <v>14.311397068138458</v>
      </c>
      <c r="V146" s="114">
        <v>17.779568563429649</v>
      </c>
      <c r="W146" s="114">
        <v>15.407646241963629</v>
      </c>
      <c r="X146" s="114">
        <v>25.817231632444717</v>
      </c>
      <c r="Y146" s="114">
        <v>45.340491859475314</v>
      </c>
      <c r="Z146" s="114">
        <v>86.046384208031583</v>
      </c>
      <c r="AA146" s="106">
        <v>4</v>
      </c>
      <c r="AB146" s="114">
        <v>0.44999999999999996</v>
      </c>
      <c r="AC146" s="114">
        <v>0.6</v>
      </c>
      <c r="AD146" s="114">
        <v>0.27</v>
      </c>
      <c r="AE146" s="114">
        <v>0.36</v>
      </c>
      <c r="AF146" s="117">
        <v>0.72</v>
      </c>
      <c r="AG146" s="117">
        <v>0.96</v>
      </c>
    </row>
    <row r="147" spans="2:33" x14ac:dyDescent="0.2">
      <c r="B147" s="106">
        <v>107</v>
      </c>
      <c r="C147" s="113">
        <v>-0.72</v>
      </c>
      <c r="D147" s="113">
        <v>-0.96</v>
      </c>
      <c r="E147" s="114">
        <v>13.093342725587052</v>
      </c>
      <c r="F147" s="114">
        <v>11.812538569503896</v>
      </c>
      <c r="G147" s="114">
        <v>10.935416312805494</v>
      </c>
      <c r="H147" s="114">
        <v>22.200686606183332</v>
      </c>
      <c r="I147" s="114">
        <v>24.426197977884129</v>
      </c>
      <c r="J147" s="114">
        <v>28.514982512147149</v>
      </c>
      <c r="K147" s="114">
        <v>30.712854896512507</v>
      </c>
      <c r="L147" s="114">
        <v>33.747874702651146</v>
      </c>
      <c r="M147" s="114">
        <v>46.363395097636598</v>
      </c>
      <c r="N147" s="114">
        <v>54.462397333784587</v>
      </c>
      <c r="O147" s="114">
        <v>15.421639786560098</v>
      </c>
      <c r="P147" s="114">
        <v>18.900316327008611</v>
      </c>
      <c r="Q147" s="114">
        <v>22.812458389845652</v>
      </c>
      <c r="R147" s="114">
        <v>24.162708491453266</v>
      </c>
      <c r="S147" s="114">
        <v>30.036199355900457</v>
      </c>
      <c r="T147" s="114">
        <v>13.093342725587052</v>
      </c>
      <c r="U147" s="114">
        <v>11.812538569503896</v>
      </c>
      <c r="V147" s="114">
        <v>10.935416312805494</v>
      </c>
      <c r="W147" s="114">
        <v>22.200686606183332</v>
      </c>
      <c r="X147" s="114">
        <v>24.426197977884129</v>
      </c>
      <c r="Y147" s="114">
        <v>43.883242433129745</v>
      </c>
      <c r="Z147" s="114">
        <v>96.024437629995177</v>
      </c>
      <c r="AA147" s="106">
        <v>4</v>
      </c>
      <c r="AB147" s="114">
        <v>0.44999999999999996</v>
      </c>
      <c r="AC147" s="114">
        <v>0.6</v>
      </c>
      <c r="AD147" s="114">
        <v>0.27</v>
      </c>
      <c r="AE147" s="114">
        <v>0.36</v>
      </c>
      <c r="AF147" s="117">
        <v>0.72</v>
      </c>
      <c r="AG147" s="117">
        <v>0.96</v>
      </c>
    </row>
    <row r="148" spans="2:33" x14ac:dyDescent="0.2">
      <c r="B148" s="106">
        <v>108</v>
      </c>
      <c r="C148" s="113">
        <v>-0.72</v>
      </c>
      <c r="D148" s="113">
        <v>-0.96</v>
      </c>
      <c r="E148" s="114">
        <v>15.281853530905767</v>
      </c>
      <c r="F148" s="114">
        <v>18.255398779113573</v>
      </c>
      <c r="G148" s="114">
        <v>16.245418862750896</v>
      </c>
      <c r="H148" s="114">
        <v>21.001967643892243</v>
      </c>
      <c r="I148" s="114">
        <v>25.111733103236574</v>
      </c>
      <c r="J148" s="114">
        <v>30.385498624049294</v>
      </c>
      <c r="K148" s="114">
        <v>35.808047840178773</v>
      </c>
      <c r="L148" s="114">
        <v>37.336258796701031</v>
      </c>
      <c r="M148" s="114">
        <v>44.45458453724185</v>
      </c>
      <c r="N148" s="114">
        <v>52.742338895165517</v>
      </c>
      <c r="O148" s="114">
        <v>15.103645093143527</v>
      </c>
      <c r="P148" s="114">
        <v>17.5526490610652</v>
      </c>
      <c r="Q148" s="114">
        <v>21.090839933950136</v>
      </c>
      <c r="R148" s="114">
        <v>23.452616893349607</v>
      </c>
      <c r="S148" s="114">
        <v>27.630605791928943</v>
      </c>
      <c r="T148" s="114">
        <v>15.281853530905767</v>
      </c>
      <c r="U148" s="114">
        <v>18.255398779113573</v>
      </c>
      <c r="V148" s="114">
        <v>16.245418862750896</v>
      </c>
      <c r="W148" s="114">
        <v>21.001967643892243</v>
      </c>
      <c r="X148" s="114">
        <v>25.111733103236574</v>
      </c>
      <c r="Y148" s="114">
        <v>52.51076795497368</v>
      </c>
      <c r="Z148" s="114">
        <v>100.38672540378548</v>
      </c>
      <c r="AA148" s="106">
        <v>4</v>
      </c>
      <c r="AB148" s="114">
        <v>0.44999999999999996</v>
      </c>
      <c r="AC148" s="114">
        <v>0.6</v>
      </c>
      <c r="AD148" s="114">
        <v>0.27</v>
      </c>
      <c r="AE148" s="114">
        <v>0.36</v>
      </c>
      <c r="AF148" s="117">
        <v>0.72</v>
      </c>
      <c r="AG148" s="117">
        <v>0.96</v>
      </c>
    </row>
    <row r="149" spans="2:33" x14ac:dyDescent="0.2">
      <c r="B149" s="106">
        <v>109</v>
      </c>
      <c r="C149" s="113">
        <v>-0.90000000000000013</v>
      </c>
      <c r="D149" s="113">
        <v>-0.90000000000000013</v>
      </c>
      <c r="E149" s="114">
        <v>17.726528053074563</v>
      </c>
      <c r="F149" s="114">
        <v>12.731238407232091</v>
      </c>
      <c r="G149" s="114">
        <v>19.317848832082863</v>
      </c>
      <c r="H149" s="114">
        <v>18.113003668243245</v>
      </c>
      <c r="I149" s="114">
        <v>17.086276196560387</v>
      </c>
      <c r="J149" s="114">
        <v>34.05752067090144</v>
      </c>
      <c r="K149" s="114">
        <v>31.732053576469738</v>
      </c>
      <c r="L149" s="114">
        <v>40.520499527066676</v>
      </c>
      <c r="M149" s="114">
        <v>44.003499616917097</v>
      </c>
      <c r="N149" s="114">
        <v>45.530060194424031</v>
      </c>
      <c r="O149" s="114">
        <v>16.330992617826876</v>
      </c>
      <c r="P149" s="114">
        <v>19.000815169237647</v>
      </c>
      <c r="Q149" s="114">
        <v>21.202650694983813</v>
      </c>
      <c r="R149" s="114">
        <v>25.890495948673852</v>
      </c>
      <c r="S149" s="114">
        <v>28.443783997863644</v>
      </c>
      <c r="T149" s="114">
        <v>17.726528053074563</v>
      </c>
      <c r="U149" s="114">
        <v>12.731238407232091</v>
      </c>
      <c r="V149" s="114">
        <v>19.317848832082863</v>
      </c>
      <c r="W149" s="114">
        <v>18.113003668243245</v>
      </c>
      <c r="X149" s="114">
        <v>17.086276196560387</v>
      </c>
      <c r="Y149" s="114">
        <v>47.454930494046877</v>
      </c>
      <c r="Z149" s="114">
        <v>83.722498419407145</v>
      </c>
      <c r="AA149" s="106">
        <v>3</v>
      </c>
      <c r="AB149" s="114">
        <v>0.60000000000000009</v>
      </c>
      <c r="AC149" s="114">
        <v>0.60000000000000009</v>
      </c>
      <c r="AD149" s="114">
        <v>0.30000000000000004</v>
      </c>
      <c r="AE149" s="114">
        <v>0.30000000000000004</v>
      </c>
      <c r="AF149" s="117">
        <v>0.90000000000000013</v>
      </c>
      <c r="AG149" s="117">
        <v>0.90000000000000013</v>
      </c>
    </row>
    <row r="150" spans="2:33" x14ac:dyDescent="0.2">
      <c r="B150" s="106">
        <v>110</v>
      </c>
      <c r="C150" s="113">
        <v>-0.72</v>
      </c>
      <c r="D150" s="113">
        <v>-0.96</v>
      </c>
      <c r="E150" s="114">
        <v>17.430208578785901</v>
      </c>
      <c r="F150" s="114">
        <v>17.338702516782519</v>
      </c>
      <c r="G150" s="114">
        <v>20.272377562943429</v>
      </c>
      <c r="H150" s="114">
        <v>14.019865112215719</v>
      </c>
      <c r="I150" s="114">
        <v>16.971674756682035</v>
      </c>
      <c r="J150" s="114">
        <v>33.682708059321634</v>
      </c>
      <c r="K150" s="114">
        <v>35.453308961762389</v>
      </c>
      <c r="L150" s="114">
        <v>43.570198034356835</v>
      </c>
      <c r="M150" s="114">
        <v>40.660833434534176</v>
      </c>
      <c r="N150" s="114">
        <v>48.353100547685294</v>
      </c>
      <c r="O150" s="114">
        <v>16.252499480535732</v>
      </c>
      <c r="P150" s="114">
        <v>18.11460644497987</v>
      </c>
      <c r="Q150" s="114">
        <v>23.297820471413406</v>
      </c>
      <c r="R150" s="114">
        <v>26.640968322318457</v>
      </c>
      <c r="S150" s="114">
        <v>31.381425791003259</v>
      </c>
      <c r="T150" s="114">
        <v>17.430208578785901</v>
      </c>
      <c r="U150" s="114">
        <v>17.338702516782519</v>
      </c>
      <c r="V150" s="114">
        <v>20.272377562943429</v>
      </c>
      <c r="W150" s="114">
        <v>14.019865112215719</v>
      </c>
      <c r="X150" s="114">
        <v>16.971674756682035</v>
      </c>
      <c r="Y150" s="114">
        <v>48.84440625578253</v>
      </c>
      <c r="Z150" s="114">
        <v>107.34069151770129</v>
      </c>
      <c r="AA150" s="106">
        <v>4</v>
      </c>
      <c r="AB150" s="114">
        <v>0.44999999999999996</v>
      </c>
      <c r="AC150" s="114">
        <v>0.6</v>
      </c>
      <c r="AD150" s="114">
        <v>0.27</v>
      </c>
      <c r="AE150" s="114">
        <v>0.36</v>
      </c>
      <c r="AF150" s="117">
        <v>0.72</v>
      </c>
      <c r="AG150" s="117">
        <v>0.96</v>
      </c>
    </row>
    <row r="151" spans="2:33" x14ac:dyDescent="0.2">
      <c r="B151" s="106">
        <v>111</v>
      </c>
      <c r="C151" s="113">
        <v>-0.72</v>
      </c>
      <c r="D151" s="113">
        <v>-0.96</v>
      </c>
      <c r="E151" s="114">
        <v>15.532648310303497</v>
      </c>
      <c r="F151" s="114">
        <v>12.94650987677559</v>
      </c>
      <c r="G151" s="114">
        <v>21.181109750409387</v>
      </c>
      <c r="H151" s="114">
        <v>22.786799152467449</v>
      </c>
      <c r="I151" s="114">
        <v>30.517798695332822</v>
      </c>
      <c r="J151" s="114">
        <v>32.863964297458153</v>
      </c>
      <c r="K151" s="114">
        <v>32.79545198387649</v>
      </c>
      <c r="L151" s="114">
        <v>45.700028631506157</v>
      </c>
      <c r="M151" s="114">
        <v>52.276361190336942</v>
      </c>
      <c r="N151" s="114">
        <v>65.069307001426921</v>
      </c>
      <c r="O151" s="114">
        <v>17.331315987154657</v>
      </c>
      <c r="P151" s="114">
        <v>19.8489421071009</v>
      </c>
      <c r="Q151" s="114">
        <v>24.51891888109677</v>
      </c>
      <c r="R151" s="114">
        <v>29.489562037869494</v>
      </c>
      <c r="S151" s="114">
        <v>34.5515083060941</v>
      </c>
      <c r="T151" s="114">
        <v>15.532648310303497</v>
      </c>
      <c r="U151" s="114">
        <v>12.94650987677559</v>
      </c>
      <c r="V151" s="114">
        <v>21.181109750409387</v>
      </c>
      <c r="W151" s="114">
        <v>22.786799152467449</v>
      </c>
      <c r="X151" s="114">
        <v>30.517798695332822</v>
      </c>
      <c r="Y151" s="114">
        <v>55.256289537265907</v>
      </c>
      <c r="Z151" s="114">
        <v>119.74518604411827</v>
      </c>
      <c r="AA151" s="106">
        <v>4</v>
      </c>
      <c r="AB151" s="114">
        <v>0.44999999999999996</v>
      </c>
      <c r="AC151" s="114">
        <v>0.6</v>
      </c>
      <c r="AD151" s="114">
        <v>0.27</v>
      </c>
      <c r="AE151" s="114">
        <v>0.36</v>
      </c>
      <c r="AF151" s="117">
        <v>0.72</v>
      </c>
      <c r="AG151" s="117">
        <v>0.96</v>
      </c>
    </row>
    <row r="152" spans="2:33" x14ac:dyDescent="0.2">
      <c r="B152" s="106">
        <v>112</v>
      </c>
      <c r="C152" s="113">
        <v>-0.60000000000000009</v>
      </c>
      <c r="D152" s="113">
        <v>-1.2000000000000002</v>
      </c>
      <c r="E152" s="114">
        <v>17.82473940835024</v>
      </c>
      <c r="F152" s="114">
        <v>15.46735508175356</v>
      </c>
      <c r="G152" s="114">
        <v>18.010984616856057</v>
      </c>
      <c r="H152" s="114">
        <v>22.482871592826161</v>
      </c>
      <c r="I152" s="114">
        <v>22.38657690427662</v>
      </c>
      <c r="J152" s="114">
        <v>34.36396515469675</v>
      </c>
      <c r="K152" s="114">
        <v>33.991622750562129</v>
      </c>
      <c r="L152" s="114">
        <v>40.220003729557213</v>
      </c>
      <c r="M152" s="114">
        <v>50.68273008057858</v>
      </c>
      <c r="N152" s="114">
        <v>52.745242331418702</v>
      </c>
      <c r="O152" s="114">
        <v>16.53922574634651</v>
      </c>
      <c r="P152" s="114">
        <v>18.524267668808569</v>
      </c>
      <c r="Q152" s="114">
        <v>22.209019112701156</v>
      </c>
      <c r="R152" s="114">
        <v>28.199858487752419</v>
      </c>
      <c r="S152" s="114">
        <v>30.358665427142082</v>
      </c>
      <c r="T152" s="114">
        <v>17.82473940835024</v>
      </c>
      <c r="U152" s="114">
        <v>15.46735508175356</v>
      </c>
      <c r="V152" s="114">
        <v>18.010984616856057</v>
      </c>
      <c r="W152" s="114">
        <v>22.482871592826161</v>
      </c>
      <c r="X152" s="114">
        <v>22.38657690427662</v>
      </c>
      <c r="Y152" s="114">
        <v>53.059378304405442</v>
      </c>
      <c r="Z152" s="114">
        <v>107.98101414814997</v>
      </c>
      <c r="AA152" s="106">
        <v>5</v>
      </c>
      <c r="AB152" s="114">
        <v>0.4</v>
      </c>
      <c r="AC152" s="114">
        <v>0.8</v>
      </c>
      <c r="AD152" s="114">
        <v>0.2</v>
      </c>
      <c r="AE152" s="114">
        <v>0.4</v>
      </c>
      <c r="AF152" s="117">
        <v>0.60000000000000009</v>
      </c>
      <c r="AG152" s="117">
        <v>1.2000000000000002</v>
      </c>
    </row>
    <row r="153" spans="2:33" x14ac:dyDescent="0.2">
      <c r="B153" s="106">
        <v>113</v>
      </c>
      <c r="C153" s="113">
        <v>-0.90000000000000013</v>
      </c>
      <c r="D153" s="113">
        <v>-0.90000000000000013</v>
      </c>
      <c r="E153" s="114">
        <v>18.072477361436988</v>
      </c>
      <c r="F153" s="114">
        <v>15.982255108728623</v>
      </c>
      <c r="G153" s="114">
        <v>13.039158376414449</v>
      </c>
      <c r="H153" s="114">
        <v>15.382016562503381</v>
      </c>
      <c r="I153" s="114">
        <v>28.489276038623043</v>
      </c>
      <c r="J153" s="114">
        <v>34.742939490441458</v>
      </c>
      <c r="K153" s="114">
        <v>33.673585634752087</v>
      </c>
      <c r="L153" s="114">
        <v>35.032027436583064</v>
      </c>
      <c r="M153" s="114">
        <v>40.915282843087454</v>
      </c>
      <c r="N153" s="114">
        <v>57.371577782155164</v>
      </c>
      <c r="O153" s="114">
        <v>16.67046212900447</v>
      </c>
      <c r="P153" s="114">
        <v>17.691330526023464</v>
      </c>
      <c r="Q153" s="114">
        <v>21.992869060168616</v>
      </c>
      <c r="R153" s="114">
        <v>25.533266280584073</v>
      </c>
      <c r="S153" s="114">
        <v>28.882301743532121</v>
      </c>
      <c r="T153" s="114">
        <v>18.072477361436988</v>
      </c>
      <c r="U153" s="114">
        <v>15.982255108728623</v>
      </c>
      <c r="V153" s="114">
        <v>13.039158376414449</v>
      </c>
      <c r="W153" s="114">
        <v>15.382016562503381</v>
      </c>
      <c r="X153" s="114">
        <v>28.489276038623043</v>
      </c>
      <c r="Y153" s="114">
        <v>49.836300734335211</v>
      </c>
      <c r="Z153" s="114">
        <v>102.41707229288824</v>
      </c>
      <c r="AA153" s="106">
        <v>3</v>
      </c>
      <c r="AB153" s="114">
        <v>0.60000000000000009</v>
      </c>
      <c r="AC153" s="114">
        <v>0.60000000000000009</v>
      </c>
      <c r="AD153" s="114">
        <v>0.30000000000000004</v>
      </c>
      <c r="AE153" s="114">
        <v>0.30000000000000004</v>
      </c>
      <c r="AF153" s="117">
        <v>0.90000000000000013</v>
      </c>
      <c r="AG153" s="117">
        <v>0.90000000000000013</v>
      </c>
    </row>
    <row r="154" spans="2:33" x14ac:dyDescent="0.2">
      <c r="B154" s="106">
        <v>114</v>
      </c>
      <c r="C154" s="113">
        <v>-0.72</v>
      </c>
      <c r="D154" s="113">
        <v>-0.96</v>
      </c>
      <c r="E154" s="114">
        <v>14.359197430549413</v>
      </c>
      <c r="F154" s="114">
        <v>19.168849331794732</v>
      </c>
      <c r="G154" s="114">
        <v>12.957979637912562</v>
      </c>
      <c r="H154" s="114">
        <v>20.179725929887272</v>
      </c>
      <c r="I154" s="114">
        <v>26.208436754960331</v>
      </c>
      <c r="J154" s="114">
        <v>29.843687465490813</v>
      </c>
      <c r="K154" s="114">
        <v>39.371229580973164</v>
      </c>
      <c r="L154" s="114">
        <v>35.565001751492019</v>
      </c>
      <c r="M154" s="114">
        <v>46.793600821989514</v>
      </c>
      <c r="N154" s="114">
        <v>59.979992357067374</v>
      </c>
      <c r="O154" s="114">
        <v>15.4844900349414</v>
      </c>
      <c r="P154" s="114">
        <v>20.202380249178432</v>
      </c>
      <c r="Q154" s="114">
        <v>22.607022113579458</v>
      </c>
      <c r="R154" s="114">
        <v>26.613874892102242</v>
      </c>
      <c r="S154" s="114">
        <v>33.771555602107043</v>
      </c>
      <c r="T154" s="114">
        <v>14.359197430549413</v>
      </c>
      <c r="U154" s="114">
        <v>19.168849331794732</v>
      </c>
      <c r="V154" s="114">
        <v>12.957979637912562</v>
      </c>
      <c r="W154" s="114">
        <v>20.179725929887272</v>
      </c>
      <c r="X154" s="114">
        <v>26.208436754960331</v>
      </c>
      <c r="Y154" s="114">
        <v>50.599447709199247</v>
      </c>
      <c r="Z154" s="114">
        <v>110.54830636871596</v>
      </c>
      <c r="AA154" s="106">
        <v>4</v>
      </c>
      <c r="AB154" s="114">
        <v>0.44999999999999996</v>
      </c>
      <c r="AC154" s="114">
        <v>0.6</v>
      </c>
      <c r="AD154" s="114">
        <v>0.27</v>
      </c>
      <c r="AE154" s="114">
        <v>0.36</v>
      </c>
      <c r="AF154" s="117">
        <v>0.72</v>
      </c>
      <c r="AG154" s="117">
        <v>0.96</v>
      </c>
    </row>
    <row r="155" spans="2:33" x14ac:dyDescent="0.2">
      <c r="B155" s="106">
        <v>115</v>
      </c>
      <c r="C155" s="113">
        <v>-0.90000000000000013</v>
      </c>
      <c r="D155" s="113">
        <v>-0.90000000000000013</v>
      </c>
      <c r="E155" s="114">
        <v>17.788932026330968</v>
      </c>
      <c r="F155" s="114">
        <v>20.021472411511674</v>
      </c>
      <c r="G155" s="114">
        <v>23.667148090490656</v>
      </c>
      <c r="H155" s="114">
        <v>27.150673037851028</v>
      </c>
      <c r="I155" s="114">
        <v>21.705953222806336</v>
      </c>
      <c r="J155" s="114">
        <v>34.391505517369374</v>
      </c>
      <c r="K155" s="114">
        <v>40.941065035121689</v>
      </c>
      <c r="L155" s="114">
        <v>47.260946820022824</v>
      </c>
      <c r="M155" s="114">
        <v>57.523781273881433</v>
      </c>
      <c r="N155" s="114">
        <v>57.351241901213378</v>
      </c>
      <c r="O155" s="114">
        <v>16.602573491038406</v>
      </c>
      <c r="P155" s="114">
        <v>20.919592623610015</v>
      </c>
      <c r="Q155" s="114">
        <v>23.593798729532168</v>
      </c>
      <c r="R155" s="114">
        <v>30.373108236030404</v>
      </c>
      <c r="S155" s="114">
        <v>35.645288678407042</v>
      </c>
      <c r="T155" s="114">
        <v>17.788932026330968</v>
      </c>
      <c r="U155" s="114">
        <v>20.021472411511674</v>
      </c>
      <c r="V155" s="114">
        <v>23.667148090490656</v>
      </c>
      <c r="W155" s="114">
        <v>27.150673037851028</v>
      </c>
      <c r="X155" s="114">
        <v>21.705953222806336</v>
      </c>
      <c r="Y155" s="114">
        <v>61.272822840862077</v>
      </c>
      <c r="Z155" s="114">
        <v>134.34026461989779</v>
      </c>
      <c r="AA155" s="106">
        <v>3</v>
      </c>
      <c r="AB155" s="114">
        <v>0.60000000000000009</v>
      </c>
      <c r="AC155" s="114">
        <v>0.60000000000000009</v>
      </c>
      <c r="AD155" s="114">
        <v>0.30000000000000004</v>
      </c>
      <c r="AE155" s="114">
        <v>0.30000000000000004</v>
      </c>
      <c r="AF155" s="117">
        <v>0.90000000000000013</v>
      </c>
      <c r="AG155" s="117">
        <v>0.90000000000000013</v>
      </c>
    </row>
    <row r="156" spans="2:33" x14ac:dyDescent="0.2">
      <c r="B156" s="106">
        <v>116</v>
      </c>
      <c r="C156" s="113">
        <v>-0.90000000000000013</v>
      </c>
      <c r="D156" s="113">
        <v>-0.90000000000000013</v>
      </c>
      <c r="E156" s="114">
        <v>12.687098569511498</v>
      </c>
      <c r="F156" s="114">
        <v>13.001603758986398</v>
      </c>
      <c r="G156" s="114">
        <v>16.435919166955891</v>
      </c>
      <c r="H156" s="114">
        <v>24.46823908772717</v>
      </c>
      <c r="I156" s="114">
        <v>32.21808268782101</v>
      </c>
      <c r="J156" s="114">
        <v>28.745782462786934</v>
      </c>
      <c r="K156" s="114">
        <v>33.623876534522061</v>
      </c>
      <c r="L156" s="114">
        <v>40.878171461342674</v>
      </c>
      <c r="M156" s="114">
        <v>54.158253862323804</v>
      </c>
      <c r="N156" s="114">
        <v>65.20159680689045</v>
      </c>
      <c r="O156" s="114">
        <v>16.058683893275436</v>
      </c>
      <c r="P156" s="114">
        <v>20.622272775535663</v>
      </c>
      <c r="Q156" s="114">
        <v>24.442252294386783</v>
      </c>
      <c r="R156" s="114">
        <v>29.690014774596634</v>
      </c>
      <c r="S156" s="114">
        <v>32.98351411906944</v>
      </c>
      <c r="T156" s="114">
        <v>12.687098569511498</v>
      </c>
      <c r="U156" s="114">
        <v>13.001603758986398</v>
      </c>
      <c r="V156" s="114">
        <v>16.435919166955891</v>
      </c>
      <c r="W156" s="114">
        <v>24.46823908772717</v>
      </c>
      <c r="X156" s="114">
        <v>32.21808268782101</v>
      </c>
      <c r="Y156" s="114">
        <v>51.875987491197066</v>
      </c>
      <c r="Z156" s="114">
        <v>104.65255309234483</v>
      </c>
      <c r="AA156" s="106">
        <v>3</v>
      </c>
      <c r="AB156" s="114">
        <v>0.60000000000000009</v>
      </c>
      <c r="AC156" s="114">
        <v>0.60000000000000009</v>
      </c>
      <c r="AD156" s="114">
        <v>0.30000000000000004</v>
      </c>
      <c r="AE156" s="114">
        <v>0.30000000000000004</v>
      </c>
      <c r="AF156" s="117">
        <v>0.90000000000000013</v>
      </c>
      <c r="AG156" s="117">
        <v>0.90000000000000013</v>
      </c>
    </row>
    <row r="157" spans="2:33" x14ac:dyDescent="0.2">
      <c r="B157" s="106">
        <v>117</v>
      </c>
      <c r="C157" s="113">
        <v>-0.60000000000000009</v>
      </c>
      <c r="D157" s="113">
        <v>-1.2000000000000002</v>
      </c>
      <c r="E157" s="114">
        <v>11.174938075046068</v>
      </c>
      <c r="F157" s="114">
        <v>18.549540440366325</v>
      </c>
      <c r="G157" s="114">
        <v>20.352814720937669</v>
      </c>
      <c r="H157" s="114">
        <v>22.201816748557761</v>
      </c>
      <c r="I157" s="114">
        <v>26.859436812005796</v>
      </c>
      <c r="J157" s="114">
        <v>27.633015317200741</v>
      </c>
      <c r="K157" s="114">
        <v>37.793178054347528</v>
      </c>
      <c r="L157" s="114">
        <v>43.092710071206689</v>
      </c>
      <c r="M157" s="114">
        <v>49.30958623597995</v>
      </c>
      <c r="N157" s="114">
        <v>59.999401061594448</v>
      </c>
      <c r="O157" s="114">
        <v>16.458077242154673</v>
      </c>
      <c r="P157" s="114">
        <v>19.243637613981203</v>
      </c>
      <c r="Q157" s="114">
        <v>22.73989535026902</v>
      </c>
      <c r="R157" s="114">
        <v>27.107769487422189</v>
      </c>
      <c r="S157" s="114">
        <v>33.139964249588651</v>
      </c>
      <c r="T157" s="114">
        <v>11.174938075046068</v>
      </c>
      <c r="U157" s="114">
        <v>18.549540440366325</v>
      </c>
      <c r="V157" s="114">
        <v>20.352814720937669</v>
      </c>
      <c r="W157" s="114">
        <v>22.201816748557761</v>
      </c>
      <c r="X157" s="114">
        <v>26.859436812005796</v>
      </c>
      <c r="Y157" s="114">
        <v>53.190715845578602</v>
      </c>
      <c r="Z157" s="114">
        <v>111.06185436137483</v>
      </c>
      <c r="AA157" s="106">
        <v>5</v>
      </c>
      <c r="AB157" s="114">
        <v>0.4</v>
      </c>
      <c r="AC157" s="114">
        <v>0.8</v>
      </c>
      <c r="AD157" s="114">
        <v>0.2</v>
      </c>
      <c r="AE157" s="114">
        <v>0.4</v>
      </c>
      <c r="AF157" s="117">
        <v>0.60000000000000009</v>
      </c>
      <c r="AG157" s="117">
        <v>1.2000000000000002</v>
      </c>
    </row>
    <row r="158" spans="2:33" x14ac:dyDescent="0.2">
      <c r="B158" s="106">
        <v>118</v>
      </c>
      <c r="C158" s="113">
        <v>-0.90000000000000013</v>
      </c>
      <c r="D158" s="113">
        <v>-0.90000000000000013</v>
      </c>
      <c r="E158" s="114">
        <v>17.216372490541172</v>
      </c>
      <c r="F158" s="114">
        <v>12.648215305530371</v>
      </c>
      <c r="G158" s="114">
        <v>23.813340344398515</v>
      </c>
      <c r="H158" s="114">
        <v>18.214710934063785</v>
      </c>
      <c r="I158" s="114">
        <v>17.703885358824373</v>
      </c>
      <c r="J158" s="114">
        <v>33.784636810684958</v>
      </c>
      <c r="K158" s="114">
        <v>33.381835864860562</v>
      </c>
      <c r="L158" s="114">
        <v>47.058411256512244</v>
      </c>
      <c r="M158" s="114">
        <v>47.183224326366101</v>
      </c>
      <c r="N158" s="114">
        <v>53.661274883344781</v>
      </c>
      <c r="O158" s="114">
        <v>16.568264320143786</v>
      </c>
      <c r="P158" s="114">
        <v>20.733620559330191</v>
      </c>
      <c r="Q158" s="114">
        <v>23.245070912113729</v>
      </c>
      <c r="R158" s="114">
        <v>28.968513392302317</v>
      </c>
      <c r="S158" s="114">
        <v>35.957389524520408</v>
      </c>
      <c r="T158" s="114">
        <v>17.216372490541172</v>
      </c>
      <c r="U158" s="114">
        <v>12.648215305530371</v>
      </c>
      <c r="V158" s="114">
        <v>23.813340344398515</v>
      </c>
      <c r="W158" s="114">
        <v>18.214710934063785</v>
      </c>
      <c r="X158" s="114">
        <v>17.703885358824373</v>
      </c>
      <c r="Y158" s="114">
        <v>49.902478392479004</v>
      </c>
      <c r="Z158" s="114">
        <v>104.06600695770632</v>
      </c>
      <c r="AA158" s="106">
        <v>3</v>
      </c>
      <c r="AB158" s="114">
        <v>0.60000000000000009</v>
      </c>
      <c r="AC158" s="114">
        <v>0.60000000000000009</v>
      </c>
      <c r="AD158" s="114">
        <v>0.30000000000000004</v>
      </c>
      <c r="AE158" s="114">
        <v>0.30000000000000004</v>
      </c>
      <c r="AF158" s="117">
        <v>0.90000000000000013</v>
      </c>
      <c r="AG158" s="117">
        <v>0.90000000000000013</v>
      </c>
    </row>
    <row r="159" spans="2:33" x14ac:dyDescent="0.2">
      <c r="B159" s="106">
        <v>119</v>
      </c>
      <c r="C159" s="113">
        <v>-0.90000000000000013</v>
      </c>
      <c r="D159" s="113">
        <v>-0.90000000000000013</v>
      </c>
      <c r="E159" s="114">
        <v>13.169982945913194</v>
      </c>
      <c r="F159" s="114">
        <v>18.419736952060397</v>
      </c>
      <c r="G159" s="114">
        <v>14.33598005666094</v>
      </c>
      <c r="H159" s="114">
        <v>24.70778467139473</v>
      </c>
      <c r="I159" s="114">
        <v>26.911966539970976</v>
      </c>
      <c r="J159" s="114">
        <v>31.379659460803932</v>
      </c>
      <c r="K159" s="114">
        <v>39.400800862219825</v>
      </c>
      <c r="L159" s="114">
        <v>40.411246442889087</v>
      </c>
      <c r="M159" s="114">
        <v>54.728997625910957</v>
      </c>
      <c r="N159" s="114">
        <v>63.709414541841099</v>
      </c>
      <c r="O159" s="114">
        <v>18.209676514890738</v>
      </c>
      <c r="P159" s="114">
        <v>20.981063910159428</v>
      </c>
      <c r="Q159" s="114">
        <v>26.075266386228147</v>
      </c>
      <c r="R159" s="114">
        <v>30.021212954516226</v>
      </c>
      <c r="S159" s="114">
        <v>36.797448001870123</v>
      </c>
      <c r="T159" s="114">
        <v>13.169982945913194</v>
      </c>
      <c r="U159" s="114">
        <v>18.419736952060397</v>
      </c>
      <c r="V159" s="114">
        <v>14.33598005666094</v>
      </c>
      <c r="W159" s="114">
        <v>24.70778467139473</v>
      </c>
      <c r="X159" s="114">
        <v>26.911966539970976</v>
      </c>
      <c r="Y159" s="114">
        <v>52.428097029931067</v>
      </c>
      <c r="Z159" s="114">
        <v>104.64708581209275</v>
      </c>
      <c r="AA159" s="106">
        <v>3</v>
      </c>
      <c r="AB159" s="114">
        <v>0.60000000000000009</v>
      </c>
      <c r="AC159" s="114">
        <v>0.60000000000000009</v>
      </c>
      <c r="AD159" s="114">
        <v>0.30000000000000004</v>
      </c>
      <c r="AE159" s="114">
        <v>0.30000000000000004</v>
      </c>
      <c r="AF159" s="117">
        <v>0.90000000000000013</v>
      </c>
      <c r="AG159" s="117">
        <v>0.90000000000000013</v>
      </c>
    </row>
    <row r="160" spans="2:33" x14ac:dyDescent="0.2">
      <c r="B160" s="106">
        <v>120</v>
      </c>
      <c r="C160" s="113">
        <v>-1.2000000000000002</v>
      </c>
      <c r="D160" s="113">
        <v>-0.60000000000000009</v>
      </c>
      <c r="E160" s="114">
        <v>14.532680528015376</v>
      </c>
      <c r="F160" s="114">
        <v>13.897304076042783</v>
      </c>
      <c r="G160" s="114">
        <v>21.333259191480003</v>
      </c>
      <c r="H160" s="114">
        <v>21.591273120316096</v>
      </c>
      <c r="I160" s="114">
        <v>16.590957980718699</v>
      </c>
      <c r="J160" s="114">
        <v>31.168196166939005</v>
      </c>
      <c r="K160" s="114">
        <v>32.217365106882063</v>
      </c>
      <c r="L160" s="114">
        <v>44.409974652349796</v>
      </c>
      <c r="M160" s="114">
        <v>47.58574189271981</v>
      </c>
      <c r="N160" s="114">
        <v>49.538072903938932</v>
      </c>
      <c r="O160" s="114">
        <v>16.635515638923629</v>
      </c>
      <c r="P160" s="114">
        <v>18.32006103083928</v>
      </c>
      <c r="Q160" s="114">
        <v>23.076715460869792</v>
      </c>
      <c r="R160" s="114">
        <v>25.994468772403714</v>
      </c>
      <c r="S160" s="114">
        <v>32.947114923220234</v>
      </c>
      <c r="T160" s="114">
        <v>14.532680528015376</v>
      </c>
      <c r="U160" s="114">
        <v>13.897304076042783</v>
      </c>
      <c r="V160" s="114">
        <v>21.333259191480003</v>
      </c>
      <c r="W160" s="114">
        <v>21.591273120316096</v>
      </c>
      <c r="X160" s="114">
        <v>16.590957980718699</v>
      </c>
      <c r="Y160" s="114">
        <v>48.459836636091289</v>
      </c>
      <c r="Z160" s="114">
        <v>86.605718661988234</v>
      </c>
      <c r="AA160" s="106">
        <v>1</v>
      </c>
      <c r="AB160" s="114">
        <v>0.8</v>
      </c>
      <c r="AC160" s="114">
        <v>0.4</v>
      </c>
      <c r="AD160" s="114">
        <v>0.4</v>
      </c>
      <c r="AE160" s="114">
        <v>0.2</v>
      </c>
      <c r="AF160" s="117">
        <v>1.2000000000000002</v>
      </c>
      <c r="AG160" s="117">
        <v>0.60000000000000009</v>
      </c>
    </row>
    <row r="161" spans="2:33" x14ac:dyDescent="0.2">
      <c r="B161" s="106">
        <v>121</v>
      </c>
      <c r="C161" s="113">
        <v>-0.90000000000000013</v>
      </c>
      <c r="D161" s="113">
        <v>-0.90000000000000013</v>
      </c>
      <c r="E161" s="114">
        <v>11.615561921470793</v>
      </c>
      <c r="F161" s="114">
        <v>11.635717142219882</v>
      </c>
      <c r="G161" s="114">
        <v>19.248162478849977</v>
      </c>
      <c r="H161" s="114">
        <v>21.383575993438967</v>
      </c>
      <c r="I161" s="114">
        <v>24.47474164368996</v>
      </c>
      <c r="J161" s="114">
        <v>28.033026330416355</v>
      </c>
      <c r="K161" s="114">
        <v>30.641217922867018</v>
      </c>
      <c r="L161" s="114">
        <v>41.260201577236536</v>
      </c>
      <c r="M161" s="114">
        <v>47.246384527204157</v>
      </c>
      <c r="N161" s="114">
        <v>54.928305432055495</v>
      </c>
      <c r="O161" s="114">
        <v>16.417464408945563</v>
      </c>
      <c r="P161" s="114">
        <v>19.005500780647136</v>
      </c>
      <c r="Q161" s="114">
        <v>22.012039098386559</v>
      </c>
      <c r="R161" s="114">
        <v>25.86280853376519</v>
      </c>
      <c r="S161" s="114">
        <v>30.453563788365535</v>
      </c>
      <c r="T161" s="114">
        <v>11.615561921470793</v>
      </c>
      <c r="U161" s="114">
        <v>11.635717142219882</v>
      </c>
      <c r="V161" s="114">
        <v>19.248162478849977</v>
      </c>
      <c r="W161" s="114">
        <v>21.383575993438967</v>
      </c>
      <c r="X161" s="114">
        <v>24.47474164368996</v>
      </c>
      <c r="Y161" s="114">
        <v>46.894285714646017</v>
      </c>
      <c r="Z161" s="114">
        <v>87.222116540240421</v>
      </c>
      <c r="AA161" s="106">
        <v>3</v>
      </c>
      <c r="AB161" s="114">
        <v>0.60000000000000009</v>
      </c>
      <c r="AC161" s="114">
        <v>0.60000000000000009</v>
      </c>
      <c r="AD161" s="114">
        <v>0.30000000000000004</v>
      </c>
      <c r="AE161" s="114">
        <v>0.30000000000000004</v>
      </c>
      <c r="AF161" s="117">
        <v>0.90000000000000013</v>
      </c>
      <c r="AG161" s="117">
        <v>0.90000000000000013</v>
      </c>
    </row>
    <row r="162" spans="2:33" x14ac:dyDescent="0.2">
      <c r="B162" s="106">
        <v>122</v>
      </c>
      <c r="C162" s="113">
        <v>-1.2599999999999998</v>
      </c>
      <c r="D162" s="113">
        <v>-0.84</v>
      </c>
      <c r="E162" s="114">
        <v>13.871099589364885</v>
      </c>
      <c r="F162" s="114">
        <v>20.202044454340886</v>
      </c>
      <c r="G162" s="114">
        <v>19.146670742286695</v>
      </c>
      <c r="H162" s="114">
        <v>21.511280507780086</v>
      </c>
      <c r="I162" s="114">
        <v>21.237729337358012</v>
      </c>
      <c r="J162" s="114">
        <v>29.966651167371285</v>
      </c>
      <c r="K162" s="114">
        <v>39.995225616351767</v>
      </c>
      <c r="L162" s="114">
        <v>42.419468925351552</v>
      </c>
      <c r="M162" s="114">
        <v>49.457118591297231</v>
      </c>
      <c r="N162" s="114">
        <v>55.026838779326866</v>
      </c>
      <c r="O162" s="114">
        <v>16.0955515780064</v>
      </c>
      <c r="P162" s="114">
        <v>19.793181162010882</v>
      </c>
      <c r="Q162" s="114">
        <v>23.272798183064857</v>
      </c>
      <c r="R162" s="114">
        <v>27.945838083517145</v>
      </c>
      <c r="S162" s="114">
        <v>33.789109441968854</v>
      </c>
      <c r="T162" s="114">
        <v>13.871099589364885</v>
      </c>
      <c r="U162" s="114">
        <v>20.202044454340886</v>
      </c>
      <c r="V162" s="114">
        <v>19.146670742286695</v>
      </c>
      <c r="W162" s="114">
        <v>21.511280507780086</v>
      </c>
      <c r="X162" s="114">
        <v>21.237729337358012</v>
      </c>
      <c r="Y162" s="114">
        <v>52.535452091170832</v>
      </c>
      <c r="Z162" s="114">
        <v>116.17623308002911</v>
      </c>
      <c r="AA162" s="106">
        <v>2</v>
      </c>
      <c r="AB162" s="114">
        <v>0.89999999999999991</v>
      </c>
      <c r="AC162" s="114">
        <v>0.6</v>
      </c>
      <c r="AD162" s="114">
        <v>0.36</v>
      </c>
      <c r="AE162" s="114">
        <v>0.24</v>
      </c>
      <c r="AF162" s="117">
        <v>1.2599999999999998</v>
      </c>
      <c r="AG162" s="117">
        <v>0.84</v>
      </c>
    </row>
    <row r="163" spans="2:33" x14ac:dyDescent="0.2">
      <c r="B163" s="106">
        <v>123</v>
      </c>
      <c r="C163" s="113">
        <v>-0.60000000000000009</v>
      </c>
      <c r="D163" s="113">
        <v>-1.2000000000000002</v>
      </c>
      <c r="E163" s="114">
        <v>15.32524563963285</v>
      </c>
      <c r="F163" s="114">
        <v>21.666204217605248</v>
      </c>
      <c r="G163" s="114">
        <v>22.30295375987934</v>
      </c>
      <c r="H163" s="114">
        <v>17.076340581834796</v>
      </c>
      <c r="I163" s="114">
        <v>28.537737708990555</v>
      </c>
      <c r="J163" s="114">
        <v>32.769580592757919</v>
      </c>
      <c r="K163" s="114">
        <v>41.764725902600297</v>
      </c>
      <c r="L163" s="114">
        <v>47.001181041164067</v>
      </c>
      <c r="M163" s="114">
        <v>45.305969968757843</v>
      </c>
      <c r="N163" s="114">
        <v>62.507672586875749</v>
      </c>
      <c r="O163" s="114">
        <v>17.444334953125068</v>
      </c>
      <c r="P163" s="114">
        <v>20.098521684995049</v>
      </c>
      <c r="Q163" s="114">
        <v>24.698227281284726</v>
      </c>
      <c r="R163" s="114">
        <v>28.229629386923047</v>
      </c>
      <c r="S163" s="114">
        <v>33.969934877885194</v>
      </c>
      <c r="T163" s="114">
        <v>15.32524563963285</v>
      </c>
      <c r="U163" s="114">
        <v>21.666204217605248</v>
      </c>
      <c r="V163" s="114">
        <v>22.30295375987934</v>
      </c>
      <c r="W163" s="114">
        <v>17.076340581834796</v>
      </c>
      <c r="X163" s="114">
        <v>28.537737708990555</v>
      </c>
      <c r="Y163" s="114">
        <v>57.670508261903926</v>
      </c>
      <c r="Z163" s="114">
        <v>120.15091213434116</v>
      </c>
      <c r="AA163" s="106">
        <v>5</v>
      </c>
      <c r="AB163" s="114">
        <v>0.4</v>
      </c>
      <c r="AC163" s="114">
        <v>0.8</v>
      </c>
      <c r="AD163" s="114">
        <v>0.2</v>
      </c>
      <c r="AE163" s="114">
        <v>0.4</v>
      </c>
      <c r="AF163" s="117">
        <v>0.60000000000000009</v>
      </c>
      <c r="AG163" s="117">
        <v>1.2000000000000002</v>
      </c>
    </row>
    <row r="164" spans="2:33" x14ac:dyDescent="0.2">
      <c r="B164" s="106">
        <v>124</v>
      </c>
      <c r="C164" s="113">
        <v>-1.2000000000000002</v>
      </c>
      <c r="D164" s="113">
        <v>-0.60000000000000009</v>
      </c>
      <c r="E164" s="114">
        <v>17.794904524681858</v>
      </c>
      <c r="F164" s="114">
        <v>12.779417037180501</v>
      </c>
      <c r="G164" s="114">
        <v>19.234569982789878</v>
      </c>
      <c r="H164" s="114">
        <v>22.526770310660091</v>
      </c>
      <c r="I164" s="114">
        <v>21.643473049008549</v>
      </c>
      <c r="J164" s="114">
        <v>35.615348449494604</v>
      </c>
      <c r="K164" s="114">
        <v>32.257246212965363</v>
      </c>
      <c r="L164" s="114">
        <v>41.729962289720127</v>
      </c>
      <c r="M164" s="114">
        <v>49.295282430091518</v>
      </c>
      <c r="N164" s="114">
        <v>56.413480977368614</v>
      </c>
      <c r="O164" s="114">
        <v>17.820443924812746</v>
      </c>
      <c r="P164" s="114">
        <v>19.477829175784862</v>
      </c>
      <c r="Q164" s="114">
        <v>22.495392306930249</v>
      </c>
      <c r="R164" s="114">
        <v>26.768512119431428</v>
      </c>
      <c r="S164" s="114">
        <v>34.770007928360066</v>
      </c>
      <c r="T164" s="114">
        <v>17.794904524681858</v>
      </c>
      <c r="U164" s="114">
        <v>12.779417037180501</v>
      </c>
      <c r="V164" s="114">
        <v>19.234569982789878</v>
      </c>
      <c r="W164" s="114">
        <v>22.526770310660091</v>
      </c>
      <c r="X164" s="114">
        <v>21.643473049008549</v>
      </c>
      <c r="Y164" s="114">
        <v>51.641034543593932</v>
      </c>
      <c r="Z164" s="114">
        <v>115.91661420749551</v>
      </c>
      <c r="AA164" s="106">
        <v>1</v>
      </c>
      <c r="AB164" s="114">
        <v>0.8</v>
      </c>
      <c r="AC164" s="114">
        <v>0.4</v>
      </c>
      <c r="AD164" s="114">
        <v>0.4</v>
      </c>
      <c r="AE164" s="114">
        <v>0.2</v>
      </c>
      <c r="AF164" s="117">
        <v>1.2000000000000002</v>
      </c>
      <c r="AG164" s="117">
        <v>0.60000000000000009</v>
      </c>
    </row>
    <row r="165" spans="2:33" x14ac:dyDescent="0.2">
      <c r="B165" s="106">
        <v>125</v>
      </c>
      <c r="C165" s="113">
        <v>-1.2599999999999998</v>
      </c>
      <c r="D165" s="113">
        <v>-0.84</v>
      </c>
      <c r="E165" s="114">
        <v>16.33261294421057</v>
      </c>
      <c r="F165" s="114">
        <v>17.487572586561267</v>
      </c>
      <c r="G165" s="114">
        <v>16.2168749254791</v>
      </c>
      <c r="H165" s="114">
        <v>19.266678923593606</v>
      </c>
      <c r="I165" s="114">
        <v>21.823270994469116</v>
      </c>
      <c r="J165" s="114">
        <v>32.638745026307795</v>
      </c>
      <c r="K165" s="114">
        <v>36.003543566864955</v>
      </c>
      <c r="L165" s="114">
        <v>39.000321047944176</v>
      </c>
      <c r="M165" s="114">
        <v>43.663194711778502</v>
      </c>
      <c r="N165" s="114">
        <v>52.599375810892823</v>
      </c>
      <c r="O165" s="114">
        <v>16.306132082097225</v>
      </c>
      <c r="P165" s="114">
        <v>18.515970980303688</v>
      </c>
      <c r="Q165" s="114">
        <v>22.783446122465076</v>
      </c>
      <c r="R165" s="114">
        <v>24.396515788184896</v>
      </c>
      <c r="S165" s="114">
        <v>30.776104816423707</v>
      </c>
      <c r="T165" s="114">
        <v>16.33261294421057</v>
      </c>
      <c r="U165" s="114">
        <v>17.487572586561267</v>
      </c>
      <c r="V165" s="114">
        <v>16.2168749254791</v>
      </c>
      <c r="W165" s="114">
        <v>19.266678923593606</v>
      </c>
      <c r="X165" s="114">
        <v>21.823270994469116</v>
      </c>
      <c r="Y165" s="114">
        <v>50.073962372927859</v>
      </c>
      <c r="Z165" s="114">
        <v>103.99976880059043</v>
      </c>
      <c r="AA165" s="106">
        <v>2</v>
      </c>
      <c r="AB165" s="114">
        <v>0.89999999999999991</v>
      </c>
      <c r="AC165" s="114">
        <v>0.6</v>
      </c>
      <c r="AD165" s="114">
        <v>0.36</v>
      </c>
      <c r="AE165" s="114">
        <v>0.24</v>
      </c>
      <c r="AF165" s="117">
        <v>1.2599999999999998</v>
      </c>
      <c r="AG165" s="117">
        <v>0.84</v>
      </c>
    </row>
    <row r="166" spans="2:33" x14ac:dyDescent="0.2">
      <c r="B166" s="106">
        <v>126</v>
      </c>
      <c r="C166" s="113">
        <v>-0.90000000000000013</v>
      </c>
      <c r="D166" s="113">
        <v>-0.90000000000000013</v>
      </c>
      <c r="E166" s="114">
        <v>17.467062547023982</v>
      </c>
      <c r="F166" s="114">
        <v>14.552650198833319</v>
      </c>
      <c r="G166" s="114">
        <v>22.811758132574148</v>
      </c>
      <c r="H166" s="114">
        <v>25.839088962203736</v>
      </c>
      <c r="I166" s="114">
        <v>26.216389249233288</v>
      </c>
      <c r="J166" s="114">
        <v>34.967260626490749</v>
      </c>
      <c r="K166" s="114">
        <v>35.083919606697854</v>
      </c>
      <c r="L166" s="114">
        <v>46.587128316157752</v>
      </c>
      <c r="M166" s="114">
        <v>54.107992755381915</v>
      </c>
      <c r="N166" s="114">
        <v>59.944877020241783</v>
      </c>
      <c r="O166" s="114">
        <v>17.500198079466767</v>
      </c>
      <c r="P166" s="114">
        <v>20.531269407864535</v>
      </c>
      <c r="Q166" s="114">
        <v>23.775370183583604</v>
      </c>
      <c r="R166" s="114">
        <v>28.268903793178179</v>
      </c>
      <c r="S166" s="114">
        <v>33.728487771008496</v>
      </c>
      <c r="T166" s="114">
        <v>17.467062547023982</v>
      </c>
      <c r="U166" s="114">
        <v>14.552650198833319</v>
      </c>
      <c r="V166" s="114">
        <v>22.811758132574148</v>
      </c>
      <c r="W166" s="114">
        <v>25.839088962203736</v>
      </c>
      <c r="X166" s="114">
        <v>26.216389249233288</v>
      </c>
      <c r="Y166" s="114">
        <v>58.242428785599387</v>
      </c>
      <c r="Z166" s="114">
        <v>119.5941417353396</v>
      </c>
      <c r="AA166" s="106">
        <v>3</v>
      </c>
      <c r="AB166" s="114">
        <v>0.60000000000000009</v>
      </c>
      <c r="AC166" s="114">
        <v>0.60000000000000009</v>
      </c>
      <c r="AD166" s="114">
        <v>0.30000000000000004</v>
      </c>
      <c r="AE166" s="114">
        <v>0.30000000000000004</v>
      </c>
      <c r="AF166" s="117">
        <v>0.90000000000000013</v>
      </c>
      <c r="AG166" s="117">
        <v>0.90000000000000013</v>
      </c>
    </row>
    <row r="167" spans="2:33" x14ac:dyDescent="0.2">
      <c r="B167" s="106">
        <v>127</v>
      </c>
      <c r="C167" s="113">
        <v>-1.2000000000000002</v>
      </c>
      <c r="D167" s="113">
        <v>-0.60000000000000009</v>
      </c>
      <c r="E167" s="114">
        <v>17.903871018989506</v>
      </c>
      <c r="F167" s="114">
        <v>10.037740965093285</v>
      </c>
      <c r="G167" s="114">
        <v>15.660452446669531</v>
      </c>
      <c r="H167" s="114">
        <v>24.284530708866537</v>
      </c>
      <c r="I167" s="114">
        <v>21.285965987721347</v>
      </c>
      <c r="J167" s="114">
        <v>35.2947165942102</v>
      </c>
      <c r="K167" s="114">
        <v>30.931033295627365</v>
      </c>
      <c r="L167" s="114">
        <v>39.047272868918732</v>
      </c>
      <c r="M167" s="114">
        <v>51.862202038471423</v>
      </c>
      <c r="N167" s="114">
        <v>54.989696368958015</v>
      </c>
      <c r="O167" s="114">
        <v>17.390845575220695</v>
      </c>
      <c r="P167" s="114">
        <v>20.893292330534081</v>
      </c>
      <c r="Q167" s="114">
        <v>23.386820422249201</v>
      </c>
      <c r="R167" s="114">
        <v>27.577671329604886</v>
      </c>
      <c r="S167" s="114">
        <v>33.703730381236667</v>
      </c>
      <c r="T167" s="114">
        <v>17.903871018989506</v>
      </c>
      <c r="U167" s="114">
        <v>10.037740965093285</v>
      </c>
      <c r="V167" s="114">
        <v>15.660452446669531</v>
      </c>
      <c r="W167" s="114">
        <v>24.284530708866537</v>
      </c>
      <c r="X167" s="114">
        <v>21.285965987721347</v>
      </c>
      <c r="Y167" s="114">
        <v>48.5965764532259</v>
      </c>
      <c r="Z167" s="114">
        <v>113.17418622418757</v>
      </c>
      <c r="AA167" s="106">
        <v>1</v>
      </c>
      <c r="AB167" s="114">
        <v>0.8</v>
      </c>
      <c r="AC167" s="114">
        <v>0.4</v>
      </c>
      <c r="AD167" s="114">
        <v>0.4</v>
      </c>
      <c r="AE167" s="114">
        <v>0.2</v>
      </c>
      <c r="AF167" s="117">
        <v>1.2000000000000002</v>
      </c>
      <c r="AG167" s="117">
        <v>0.60000000000000009</v>
      </c>
    </row>
    <row r="168" spans="2:33" x14ac:dyDescent="0.2">
      <c r="B168" s="106">
        <v>128</v>
      </c>
      <c r="C168" s="113">
        <v>-0.90000000000000013</v>
      </c>
      <c r="D168" s="113">
        <v>-0.90000000000000013</v>
      </c>
      <c r="E168" s="114">
        <v>13.734496975376416</v>
      </c>
      <c r="F168" s="114">
        <v>12.741253907272831</v>
      </c>
      <c r="G168" s="114">
        <v>17.858341540265659</v>
      </c>
      <c r="H168" s="114">
        <v>26.221271148483588</v>
      </c>
      <c r="I168" s="114">
        <v>23.750540690318012</v>
      </c>
      <c r="J168" s="114">
        <v>31.094182071495194</v>
      </c>
      <c r="K168" s="114">
        <v>33.69530134020124</v>
      </c>
      <c r="L168" s="114">
        <v>43.381275146159751</v>
      </c>
      <c r="M168" s="114">
        <v>57.62719536142351</v>
      </c>
      <c r="N168" s="114">
        <v>59.456831103169748</v>
      </c>
      <c r="O168" s="114">
        <v>17.359685096118778</v>
      </c>
      <c r="P168" s="114">
        <v>20.954047432928409</v>
      </c>
      <c r="Q168" s="114">
        <v>25.522933605894092</v>
      </c>
      <c r="R168" s="114">
        <v>31.405924212939922</v>
      </c>
      <c r="S168" s="114">
        <v>35.706290412851736</v>
      </c>
      <c r="T168" s="114">
        <v>13.734496975376416</v>
      </c>
      <c r="U168" s="114">
        <v>12.741253907272831</v>
      </c>
      <c r="V168" s="114">
        <v>17.858341540265659</v>
      </c>
      <c r="W168" s="114">
        <v>26.221271148483588</v>
      </c>
      <c r="X168" s="114">
        <v>23.750540690318012</v>
      </c>
      <c r="Y168" s="114">
        <v>50.520876199639147</v>
      </c>
      <c r="Z168" s="114">
        <v>107.10326048292464</v>
      </c>
      <c r="AA168" s="106">
        <v>3</v>
      </c>
      <c r="AB168" s="114">
        <v>0.60000000000000009</v>
      </c>
      <c r="AC168" s="114">
        <v>0.60000000000000009</v>
      </c>
      <c r="AD168" s="114">
        <v>0.30000000000000004</v>
      </c>
      <c r="AE168" s="114">
        <v>0.30000000000000004</v>
      </c>
      <c r="AF168" s="117">
        <v>0.90000000000000013</v>
      </c>
      <c r="AG168" s="117">
        <v>0.90000000000000013</v>
      </c>
    </row>
    <row r="169" spans="2:33" x14ac:dyDescent="0.2">
      <c r="B169" s="106">
        <v>129</v>
      </c>
      <c r="C169" s="113">
        <v>-0.72</v>
      </c>
      <c r="D169" s="113">
        <v>-0.96</v>
      </c>
      <c r="E169" s="114">
        <v>17.542620925234459</v>
      </c>
      <c r="F169" s="114">
        <v>19.23426715038827</v>
      </c>
      <c r="G169" s="114">
        <v>13.455701429824636</v>
      </c>
      <c r="H169" s="114">
        <v>14.825590660406256</v>
      </c>
      <c r="I169" s="114">
        <v>20.201828967230774</v>
      </c>
      <c r="J169" s="114">
        <v>34.567512980721403</v>
      </c>
      <c r="K169" s="114">
        <v>37.611995495911955</v>
      </c>
      <c r="L169" s="114">
        <v>35.450338254791077</v>
      </c>
      <c r="M169" s="114">
        <v>41.232320315827408</v>
      </c>
      <c r="N169" s="114">
        <v>50.672068857033118</v>
      </c>
      <c r="O169" s="114">
        <v>17.024892055486944</v>
      </c>
      <c r="P169" s="114">
        <v>18.377728345523686</v>
      </c>
      <c r="Q169" s="114">
        <v>21.994636824966442</v>
      </c>
      <c r="R169" s="114">
        <v>26.406729655421152</v>
      </c>
      <c r="S169" s="114">
        <v>30.470239889802343</v>
      </c>
      <c r="T169" s="114">
        <v>17.542620925234459</v>
      </c>
      <c r="U169" s="114">
        <v>19.23426715038827</v>
      </c>
      <c r="V169" s="114">
        <v>13.455701429824636</v>
      </c>
      <c r="W169" s="114">
        <v>14.825590660406256</v>
      </c>
      <c r="X169" s="114">
        <v>20.201828967230774</v>
      </c>
      <c r="Y169" s="114">
        <v>48.075386754494041</v>
      </c>
      <c r="Z169" s="114">
        <v>113.27248235889806</v>
      </c>
      <c r="AA169" s="106">
        <v>4</v>
      </c>
      <c r="AB169" s="114">
        <v>0.44999999999999996</v>
      </c>
      <c r="AC169" s="114">
        <v>0.6</v>
      </c>
      <c r="AD169" s="114">
        <v>0.27</v>
      </c>
      <c r="AE169" s="114">
        <v>0.36</v>
      </c>
      <c r="AF169" s="117">
        <v>0.72</v>
      </c>
      <c r="AG169" s="117">
        <v>0.96</v>
      </c>
    </row>
    <row r="170" spans="2:33" x14ac:dyDescent="0.2">
      <c r="B170" s="106">
        <v>130</v>
      </c>
      <c r="C170" s="113">
        <v>-0.72</v>
      </c>
      <c r="D170" s="113">
        <v>-0.96</v>
      </c>
      <c r="E170" s="114">
        <v>14.988037971998995</v>
      </c>
      <c r="F170" s="114">
        <v>14.723393810347556</v>
      </c>
      <c r="G170" s="114">
        <v>15.839610557199713</v>
      </c>
      <c r="H170" s="114">
        <v>14.408230476934072</v>
      </c>
      <c r="I170" s="114">
        <v>20.441874869800198</v>
      </c>
      <c r="J170" s="114">
        <v>30.636415880408578</v>
      </c>
      <c r="K170" s="114">
        <v>33.879018695079559</v>
      </c>
      <c r="L170" s="114">
        <v>38.63965347720282</v>
      </c>
      <c r="M170" s="114">
        <v>39.377135047234034</v>
      </c>
      <c r="N170" s="114">
        <v>49.017233444982892</v>
      </c>
      <c r="O170" s="114">
        <v>15.648377908409582</v>
      </c>
      <c r="P170" s="114">
        <v>19.155624884732003</v>
      </c>
      <c r="Q170" s="114">
        <v>22.800042920003108</v>
      </c>
      <c r="R170" s="114">
        <v>24.968904570299962</v>
      </c>
      <c r="S170" s="114">
        <v>28.575358575182694</v>
      </c>
      <c r="T170" s="114">
        <v>14.988037971998995</v>
      </c>
      <c r="U170" s="114">
        <v>14.723393810347556</v>
      </c>
      <c r="V170" s="114">
        <v>15.839610557199713</v>
      </c>
      <c r="W170" s="114">
        <v>14.408230476934072</v>
      </c>
      <c r="X170" s="114">
        <v>20.441874869800198</v>
      </c>
      <c r="Y170" s="114">
        <v>44.437067063578873</v>
      </c>
      <c r="Z170" s="114">
        <v>83.542825808110095</v>
      </c>
      <c r="AA170" s="106">
        <v>4</v>
      </c>
      <c r="AB170" s="114">
        <v>0.44999999999999996</v>
      </c>
      <c r="AC170" s="114">
        <v>0.6</v>
      </c>
      <c r="AD170" s="114">
        <v>0.27</v>
      </c>
      <c r="AE170" s="114">
        <v>0.36</v>
      </c>
      <c r="AF170" s="117">
        <v>0.72</v>
      </c>
      <c r="AG170" s="117">
        <v>0.96</v>
      </c>
    </row>
    <row r="171" spans="2:33" x14ac:dyDescent="0.2">
      <c r="B171" s="106">
        <v>131</v>
      </c>
      <c r="C171" s="113">
        <v>-0.90000000000000013</v>
      </c>
      <c r="D171" s="113">
        <v>-0.90000000000000013</v>
      </c>
      <c r="E171" s="114">
        <v>13.157760652538951</v>
      </c>
      <c r="F171" s="114">
        <v>14.811609249576328</v>
      </c>
      <c r="G171" s="114">
        <v>16.477604750632562</v>
      </c>
      <c r="H171" s="114">
        <v>26.72507431328258</v>
      </c>
      <c r="I171" s="114">
        <v>23.938251190750663</v>
      </c>
      <c r="J171" s="114">
        <v>29.375018156626957</v>
      </c>
      <c r="K171" s="114">
        <v>35.059330344496701</v>
      </c>
      <c r="L171" s="114">
        <v>41.125619780255931</v>
      </c>
      <c r="M171" s="114">
        <v>53.885304894387268</v>
      </c>
      <c r="N171" s="114">
        <v>57.533547697307796</v>
      </c>
      <c r="O171" s="114">
        <v>16.217257504088007</v>
      </c>
      <c r="P171" s="114">
        <v>20.247721094920372</v>
      </c>
      <c r="Q171" s="114">
        <v>24.64801502962337</v>
      </c>
      <c r="R171" s="114">
        <v>27.160230581104688</v>
      </c>
      <c r="S171" s="114">
        <v>33.595296506557133</v>
      </c>
      <c r="T171" s="114">
        <v>13.157760652538951</v>
      </c>
      <c r="U171" s="114">
        <v>14.811609249576328</v>
      </c>
      <c r="V171" s="114">
        <v>16.477604750632562</v>
      </c>
      <c r="W171" s="114">
        <v>26.72507431328258</v>
      </c>
      <c r="X171" s="114">
        <v>23.938251190750663</v>
      </c>
      <c r="Y171" s="114">
        <v>50.988263827197081</v>
      </c>
      <c r="Z171" s="114">
        <v>93.575917165165293</v>
      </c>
      <c r="AA171" s="106">
        <v>3</v>
      </c>
      <c r="AB171" s="114">
        <v>0.60000000000000009</v>
      </c>
      <c r="AC171" s="114">
        <v>0.60000000000000009</v>
      </c>
      <c r="AD171" s="114">
        <v>0.30000000000000004</v>
      </c>
      <c r="AE171" s="114">
        <v>0.30000000000000004</v>
      </c>
      <c r="AF171" s="117">
        <v>0.90000000000000013</v>
      </c>
      <c r="AG171" s="117">
        <v>0.90000000000000013</v>
      </c>
    </row>
    <row r="172" spans="2:33" x14ac:dyDescent="0.2">
      <c r="B172" s="106">
        <v>132</v>
      </c>
      <c r="C172" s="113">
        <v>-0.90000000000000013</v>
      </c>
      <c r="D172" s="113">
        <v>-0.90000000000000013</v>
      </c>
      <c r="E172" s="114">
        <v>14.643296889520851</v>
      </c>
      <c r="F172" s="114">
        <v>16.064411335371673</v>
      </c>
      <c r="G172" s="114">
        <v>17.528735132378248</v>
      </c>
      <c r="H172" s="114">
        <v>20.121349817496071</v>
      </c>
      <c r="I172" s="114">
        <v>22.278627853470141</v>
      </c>
      <c r="J172" s="114">
        <v>30.892541464830366</v>
      </c>
      <c r="K172" s="114">
        <v>35.155636592357617</v>
      </c>
      <c r="L172" s="114">
        <v>39.233898001106382</v>
      </c>
      <c r="M172" s="114">
        <v>46.370622096677145</v>
      </c>
      <c r="N172" s="114">
        <v>55.054165355610429</v>
      </c>
      <c r="O172" s="114">
        <v>16.249244575309515</v>
      </c>
      <c r="P172" s="114">
        <v>19.091225256985943</v>
      </c>
      <c r="Q172" s="114">
        <v>21.705162868728134</v>
      </c>
      <c r="R172" s="114">
        <v>26.249272279181074</v>
      </c>
      <c r="S172" s="114">
        <v>32.775537502140288</v>
      </c>
      <c r="T172" s="114">
        <v>14.643296889520851</v>
      </c>
      <c r="U172" s="114">
        <v>16.064411335371673</v>
      </c>
      <c r="V172" s="114">
        <v>17.528735132378248</v>
      </c>
      <c r="W172" s="114">
        <v>20.121349817496071</v>
      </c>
      <c r="X172" s="114">
        <v>22.278627853470141</v>
      </c>
      <c r="Y172" s="114">
        <v>49.535548406920782</v>
      </c>
      <c r="Z172" s="114">
        <v>104.46594502506157</v>
      </c>
      <c r="AA172" s="106">
        <v>3</v>
      </c>
      <c r="AB172" s="114">
        <v>0.60000000000000009</v>
      </c>
      <c r="AC172" s="114">
        <v>0.60000000000000009</v>
      </c>
      <c r="AD172" s="114">
        <v>0.30000000000000004</v>
      </c>
      <c r="AE172" s="114">
        <v>0.30000000000000004</v>
      </c>
      <c r="AF172" s="117">
        <v>0.90000000000000013</v>
      </c>
      <c r="AG172" s="117">
        <v>0.90000000000000013</v>
      </c>
    </row>
    <row r="173" spans="2:33" x14ac:dyDescent="0.2">
      <c r="B173" s="106">
        <v>133</v>
      </c>
      <c r="C173" s="113">
        <v>-0.90000000000000013</v>
      </c>
      <c r="D173" s="113">
        <v>-0.90000000000000013</v>
      </c>
      <c r="E173" s="114">
        <v>10.622624027226784</v>
      </c>
      <c r="F173" s="114">
        <v>15.60816135105663</v>
      </c>
      <c r="G173" s="114">
        <v>17.533587858350696</v>
      </c>
      <c r="H173" s="114">
        <v>22.532493887663534</v>
      </c>
      <c r="I173" s="114">
        <v>19.391527910103775</v>
      </c>
      <c r="J173" s="114">
        <v>28.599468299251505</v>
      </c>
      <c r="K173" s="114">
        <v>35.714521942344795</v>
      </c>
      <c r="L173" s="114">
        <v>42.319842898902372</v>
      </c>
      <c r="M173" s="114">
        <v>52.647503459765012</v>
      </c>
      <c r="N173" s="114">
        <v>54.705599143093217</v>
      </c>
      <c r="O173" s="114">
        <v>17.976844272024721</v>
      </c>
      <c r="P173" s="114">
        <v>20.106360591288166</v>
      </c>
      <c r="Q173" s="114">
        <v>24.786255040551676</v>
      </c>
      <c r="R173" s="114">
        <v>30.115009572101478</v>
      </c>
      <c r="S173" s="114">
        <v>35.314071232989441</v>
      </c>
      <c r="T173" s="114">
        <v>10.622624027226784</v>
      </c>
      <c r="U173" s="114">
        <v>15.60816135105663</v>
      </c>
      <c r="V173" s="114">
        <v>17.533587858350696</v>
      </c>
      <c r="W173" s="114">
        <v>22.532493887663534</v>
      </c>
      <c r="X173" s="114">
        <v>19.391527910103775</v>
      </c>
      <c r="Y173" s="114">
        <v>46.148716634383547</v>
      </c>
      <c r="Z173" s="114">
        <v>106.58820441709577</v>
      </c>
      <c r="AA173" s="106">
        <v>3</v>
      </c>
      <c r="AB173" s="114">
        <v>0.60000000000000009</v>
      </c>
      <c r="AC173" s="114">
        <v>0.60000000000000009</v>
      </c>
      <c r="AD173" s="114">
        <v>0.30000000000000004</v>
      </c>
      <c r="AE173" s="114">
        <v>0.30000000000000004</v>
      </c>
      <c r="AF173" s="117">
        <v>0.90000000000000013</v>
      </c>
      <c r="AG173" s="117">
        <v>0.90000000000000013</v>
      </c>
    </row>
    <row r="174" spans="2:33" x14ac:dyDescent="0.2">
      <c r="B174" s="106">
        <v>134</v>
      </c>
      <c r="C174" s="113">
        <v>-1.2599999999999998</v>
      </c>
      <c r="D174" s="113">
        <v>-0.84</v>
      </c>
      <c r="E174" s="114">
        <v>19.014408889104971</v>
      </c>
      <c r="F174" s="114">
        <v>18.391660537526864</v>
      </c>
      <c r="G174" s="114">
        <v>22.725277102138783</v>
      </c>
      <c r="H174" s="114">
        <v>24.939509051484055</v>
      </c>
      <c r="I174" s="114">
        <v>30.163362982862729</v>
      </c>
      <c r="J174" s="114">
        <v>35.817763756627727</v>
      </c>
      <c r="K174" s="114">
        <v>38.54842404777952</v>
      </c>
      <c r="L174" s="114">
        <v>46.417170011834742</v>
      </c>
      <c r="M174" s="114">
        <v>53.935844240592132</v>
      </c>
      <c r="N174" s="114">
        <v>61.457045222821129</v>
      </c>
      <c r="O174" s="114">
        <v>16.803354867522756</v>
      </c>
      <c r="P174" s="114">
        <v>20.156763510252656</v>
      </c>
      <c r="Q174" s="114">
        <v>23.691892909695959</v>
      </c>
      <c r="R174" s="114">
        <v>28.996335189108077</v>
      </c>
      <c r="S174" s="114">
        <v>31.2936822399584</v>
      </c>
      <c r="T174" s="114">
        <v>19.014408889104971</v>
      </c>
      <c r="U174" s="114">
        <v>18.391660537526864</v>
      </c>
      <c r="V174" s="114">
        <v>22.725277102138783</v>
      </c>
      <c r="W174" s="114">
        <v>24.939509051484055</v>
      </c>
      <c r="X174" s="114">
        <v>30.163362982862729</v>
      </c>
      <c r="Y174" s="114">
        <v>62.843489046987756</v>
      </c>
      <c r="Z174" s="114">
        <v>112.48227610210914</v>
      </c>
      <c r="AA174" s="106">
        <v>2</v>
      </c>
      <c r="AB174" s="114">
        <v>0.89999999999999991</v>
      </c>
      <c r="AC174" s="114">
        <v>0.6</v>
      </c>
      <c r="AD174" s="114">
        <v>0.36</v>
      </c>
      <c r="AE174" s="114">
        <v>0.24</v>
      </c>
      <c r="AF174" s="117">
        <v>1.2599999999999998</v>
      </c>
      <c r="AG174" s="117">
        <v>0.84</v>
      </c>
    </row>
    <row r="175" spans="2:33" x14ac:dyDescent="0.2">
      <c r="B175" s="106">
        <v>135</v>
      </c>
      <c r="C175" s="113">
        <v>-0.72</v>
      </c>
      <c r="D175" s="113">
        <v>-0.96</v>
      </c>
      <c r="E175" s="114">
        <v>14.572245860252057</v>
      </c>
      <c r="F175" s="114">
        <v>18.841402941905567</v>
      </c>
      <c r="G175" s="114">
        <v>22.749658668494696</v>
      </c>
      <c r="H175" s="114">
        <v>27.521362235560844</v>
      </c>
      <c r="I175" s="114">
        <v>31.673227103270065</v>
      </c>
      <c r="J175" s="114">
        <v>31.723503424065019</v>
      </c>
      <c r="K175" s="114">
        <v>40.68995947361762</v>
      </c>
      <c r="L175" s="114">
        <v>48.689082491525802</v>
      </c>
      <c r="M175" s="114">
        <v>56.872725279978958</v>
      </c>
      <c r="N175" s="114">
        <v>67.24358596811345</v>
      </c>
      <c r="O175" s="114">
        <v>17.151257563812962</v>
      </c>
      <c r="P175" s="114">
        <v>21.848556531712052</v>
      </c>
      <c r="Q175" s="114">
        <v>25.939423823031106</v>
      </c>
      <c r="R175" s="114">
        <v>29.351363044418115</v>
      </c>
      <c r="S175" s="114">
        <v>35.570358864843385</v>
      </c>
      <c r="T175" s="114">
        <v>14.572245860252057</v>
      </c>
      <c r="U175" s="114">
        <v>18.841402941905567</v>
      </c>
      <c r="V175" s="114">
        <v>22.749658668494696</v>
      </c>
      <c r="W175" s="114">
        <v>27.521362235560844</v>
      </c>
      <c r="X175" s="114">
        <v>31.673227103270065</v>
      </c>
      <c r="Y175" s="114">
        <v>62.156336322731235</v>
      </c>
      <c r="Z175" s="114">
        <v>109.79205613219128</v>
      </c>
      <c r="AA175" s="106">
        <v>4</v>
      </c>
      <c r="AB175" s="114">
        <v>0.44999999999999996</v>
      </c>
      <c r="AC175" s="114">
        <v>0.6</v>
      </c>
      <c r="AD175" s="114">
        <v>0.27</v>
      </c>
      <c r="AE175" s="114">
        <v>0.36</v>
      </c>
      <c r="AF175" s="117">
        <v>0.72</v>
      </c>
      <c r="AG175" s="117">
        <v>0.96</v>
      </c>
    </row>
    <row r="176" spans="2:33" x14ac:dyDescent="0.2">
      <c r="B176" s="106">
        <v>136</v>
      </c>
      <c r="C176" s="113">
        <v>-1.2000000000000002</v>
      </c>
      <c r="D176" s="113">
        <v>-0.60000000000000009</v>
      </c>
      <c r="E176" s="114">
        <v>17.691813942229626</v>
      </c>
      <c r="F176" s="114">
        <v>11.179430668704914</v>
      </c>
      <c r="G176" s="114">
        <v>17.505720717798646</v>
      </c>
      <c r="H176" s="114">
        <v>15.738278947346625</v>
      </c>
      <c r="I176" s="114">
        <v>24.045644210106325</v>
      </c>
      <c r="J176" s="114">
        <v>33.880810799995153</v>
      </c>
      <c r="K176" s="114">
        <v>28.916481435947379</v>
      </c>
      <c r="L176" s="114">
        <v>37.884529841603786</v>
      </c>
      <c r="M176" s="114">
        <v>40.08922141089149</v>
      </c>
      <c r="N176" s="114">
        <v>50.329696493463494</v>
      </c>
      <c r="O176" s="114">
        <v>16.188996857765527</v>
      </c>
      <c r="P176" s="114">
        <v>17.737050767242465</v>
      </c>
      <c r="Q176" s="114">
        <v>20.378809123805141</v>
      </c>
      <c r="R176" s="114">
        <v>24.350942463544865</v>
      </c>
      <c r="S176" s="114">
        <v>26.28405228335717</v>
      </c>
      <c r="T176" s="114">
        <v>17.691813942229626</v>
      </c>
      <c r="U176" s="114">
        <v>11.179430668704914</v>
      </c>
      <c r="V176" s="114">
        <v>17.505720717798646</v>
      </c>
      <c r="W176" s="114">
        <v>15.738278947346625</v>
      </c>
      <c r="X176" s="114">
        <v>24.045644210106325</v>
      </c>
      <c r="Y176" s="114">
        <v>47.18603597460492</v>
      </c>
      <c r="Z176" s="114">
        <v>78.928872715211568</v>
      </c>
      <c r="AA176" s="106">
        <v>1</v>
      </c>
      <c r="AB176" s="114">
        <v>0.8</v>
      </c>
      <c r="AC176" s="114">
        <v>0.4</v>
      </c>
      <c r="AD176" s="114">
        <v>0.4</v>
      </c>
      <c r="AE176" s="114">
        <v>0.2</v>
      </c>
      <c r="AF176" s="117">
        <v>1.2000000000000002</v>
      </c>
      <c r="AG176" s="117">
        <v>0.60000000000000009</v>
      </c>
    </row>
    <row r="177" spans="2:33" x14ac:dyDescent="0.2">
      <c r="B177" s="106">
        <v>137</v>
      </c>
      <c r="C177" s="113">
        <v>-0.60000000000000009</v>
      </c>
      <c r="D177" s="113">
        <v>-1.2000000000000002</v>
      </c>
      <c r="E177" s="114">
        <v>13.126116740847262</v>
      </c>
      <c r="F177" s="114">
        <v>20.261884159206911</v>
      </c>
      <c r="G177" s="114">
        <v>24.611370492369989</v>
      </c>
      <c r="H177" s="114">
        <v>18.118898640971111</v>
      </c>
      <c r="I177" s="114">
        <v>22.331925951205598</v>
      </c>
      <c r="J177" s="114">
        <v>30.577876615927313</v>
      </c>
      <c r="K177" s="114">
        <v>41.2793590801801</v>
      </c>
      <c r="L177" s="114">
        <v>49.037624564055662</v>
      </c>
      <c r="M177" s="114">
        <v>48.881805876240513</v>
      </c>
      <c r="N177" s="114">
        <v>57.230743464158792</v>
      </c>
      <c r="O177" s="114">
        <v>17.45175987508005</v>
      </c>
      <c r="P177" s="114">
        <v>21.017474920973189</v>
      </c>
      <c r="Q177" s="114">
        <v>24.426254071685673</v>
      </c>
      <c r="R177" s="114">
        <v>30.762907235269402</v>
      </c>
      <c r="S177" s="114">
        <v>34.898817512953194</v>
      </c>
      <c r="T177" s="114">
        <v>13.126116740847262</v>
      </c>
      <c r="U177" s="114">
        <v>20.261884159206911</v>
      </c>
      <c r="V177" s="114">
        <v>24.611370492369989</v>
      </c>
      <c r="W177" s="114">
        <v>18.118898640971111</v>
      </c>
      <c r="X177" s="114">
        <v>22.331925951205598</v>
      </c>
      <c r="Y177" s="114">
        <v>54.239524330851367</v>
      </c>
      <c r="Z177" s="114">
        <v>118.57446650025221</v>
      </c>
      <c r="AA177" s="106">
        <v>5</v>
      </c>
      <c r="AB177" s="114">
        <v>0.4</v>
      </c>
      <c r="AC177" s="114">
        <v>0.8</v>
      </c>
      <c r="AD177" s="114">
        <v>0.2</v>
      </c>
      <c r="AE177" s="114">
        <v>0.4</v>
      </c>
      <c r="AF177" s="117">
        <v>0.60000000000000009</v>
      </c>
      <c r="AG177" s="117">
        <v>1.2000000000000002</v>
      </c>
    </row>
    <row r="178" spans="2:33" x14ac:dyDescent="0.2">
      <c r="B178" s="106">
        <v>138</v>
      </c>
      <c r="C178" s="113">
        <v>-0.72</v>
      </c>
      <c r="D178" s="113">
        <v>-0.96</v>
      </c>
      <c r="E178" s="114">
        <v>17.588621292944236</v>
      </c>
      <c r="F178" s="114">
        <v>21.495228471118235</v>
      </c>
      <c r="G178" s="114">
        <v>13.79100500250123</v>
      </c>
      <c r="H178" s="114">
        <v>26.701741423971679</v>
      </c>
      <c r="I178" s="114">
        <v>26.114131114063799</v>
      </c>
      <c r="J178" s="114">
        <v>34.535327978259915</v>
      </c>
      <c r="K178" s="114">
        <v>40.250774531894024</v>
      </c>
      <c r="L178" s="114">
        <v>36.530721099612826</v>
      </c>
      <c r="M178" s="114">
        <v>52.998919498559566</v>
      </c>
      <c r="N178" s="114">
        <v>57.771440301313817</v>
      </c>
      <c r="O178" s="114">
        <v>16.946706685315679</v>
      </c>
      <c r="P178" s="114">
        <v>18.755546060775789</v>
      </c>
      <c r="Q178" s="114">
        <v>22.739716097111597</v>
      </c>
      <c r="R178" s="114">
        <v>26.297178074587887</v>
      </c>
      <c r="S178" s="114">
        <v>31.657309187250018</v>
      </c>
      <c r="T178" s="114">
        <v>17.588621292944236</v>
      </c>
      <c r="U178" s="114">
        <v>21.495228471118235</v>
      </c>
      <c r="V178" s="114">
        <v>13.79100500250123</v>
      </c>
      <c r="W178" s="114">
        <v>26.701741423971679</v>
      </c>
      <c r="X178" s="114">
        <v>26.114131114063799</v>
      </c>
      <c r="Y178" s="114">
        <v>58.249096554431517</v>
      </c>
      <c r="Z178" s="114">
        <v>110.17291945402215</v>
      </c>
      <c r="AA178" s="106">
        <v>4</v>
      </c>
      <c r="AB178" s="114">
        <v>0.44999999999999996</v>
      </c>
      <c r="AC178" s="114">
        <v>0.6</v>
      </c>
      <c r="AD178" s="114">
        <v>0.27</v>
      </c>
      <c r="AE178" s="114">
        <v>0.36</v>
      </c>
      <c r="AF178" s="117">
        <v>0.72</v>
      </c>
      <c r="AG178" s="117">
        <v>0.96</v>
      </c>
    </row>
    <row r="179" spans="2:33" x14ac:dyDescent="0.2">
      <c r="B179" s="106">
        <v>139</v>
      </c>
      <c r="C179" s="113">
        <v>-0.72</v>
      </c>
      <c r="D179" s="113">
        <v>-0.96</v>
      </c>
      <c r="E179" s="114">
        <v>18.022013958600873</v>
      </c>
      <c r="F179" s="114">
        <v>10.855531457487849</v>
      </c>
      <c r="G179" s="114">
        <v>17.126866255150318</v>
      </c>
      <c r="H179" s="114">
        <v>17.868018728083264</v>
      </c>
      <c r="I179" s="114">
        <v>22.621340415913874</v>
      </c>
      <c r="J179" s="114">
        <v>33.564092537040565</v>
      </c>
      <c r="K179" s="114">
        <v>30.286014340518246</v>
      </c>
      <c r="L179" s="114">
        <v>38.548452882300651</v>
      </c>
      <c r="M179" s="114">
        <v>43.389456513105067</v>
      </c>
      <c r="N179" s="114">
        <v>51.008981351434485</v>
      </c>
      <c r="O179" s="114">
        <v>15.542078578439693</v>
      </c>
      <c r="P179" s="114">
        <v>19.430482883030397</v>
      </c>
      <c r="Q179" s="114">
        <v>21.421586627150333</v>
      </c>
      <c r="R179" s="114">
        <v>25.521437785021803</v>
      </c>
      <c r="S179" s="114">
        <v>28.387640935520611</v>
      </c>
      <c r="T179" s="114">
        <v>18.022013958600873</v>
      </c>
      <c r="U179" s="114">
        <v>10.855531457487849</v>
      </c>
      <c r="V179" s="114">
        <v>17.126866255150318</v>
      </c>
      <c r="W179" s="114">
        <v>17.868018728083264</v>
      </c>
      <c r="X179" s="114">
        <v>22.621340415913874</v>
      </c>
      <c r="Y179" s="114">
        <v>47.586368461425074</v>
      </c>
      <c r="Z179" s="114">
        <v>88.777985528823024</v>
      </c>
      <c r="AA179" s="106">
        <v>4</v>
      </c>
      <c r="AB179" s="114">
        <v>0.44999999999999996</v>
      </c>
      <c r="AC179" s="114">
        <v>0.6</v>
      </c>
      <c r="AD179" s="114">
        <v>0.27</v>
      </c>
      <c r="AE179" s="114">
        <v>0.36</v>
      </c>
      <c r="AF179" s="117">
        <v>0.72</v>
      </c>
      <c r="AG179" s="117">
        <v>0.96</v>
      </c>
    </row>
    <row r="180" spans="2:33" x14ac:dyDescent="0.2">
      <c r="B180" s="106">
        <v>140</v>
      </c>
      <c r="C180" s="113">
        <v>-0.90000000000000013</v>
      </c>
      <c r="D180" s="113">
        <v>-0.90000000000000013</v>
      </c>
      <c r="E180" s="114">
        <v>18.214190503291402</v>
      </c>
      <c r="F180" s="114">
        <v>12.536735246070432</v>
      </c>
      <c r="G180" s="114">
        <v>14.676671380536785</v>
      </c>
      <c r="H180" s="114">
        <v>19.214708195603993</v>
      </c>
      <c r="I180" s="114">
        <v>14.902432876572487</v>
      </c>
      <c r="J180" s="114">
        <v>33.152159667618015</v>
      </c>
      <c r="K180" s="114">
        <v>29.583486355352836</v>
      </c>
      <c r="L180" s="114">
        <v>34.303872827736647</v>
      </c>
      <c r="M180" s="114">
        <v>42.370242165825019</v>
      </c>
      <c r="N180" s="114">
        <v>41.660001274766906</v>
      </c>
      <c r="O180" s="114">
        <v>14.937969164326613</v>
      </c>
      <c r="P180" s="114">
        <v>17.046751109282404</v>
      </c>
      <c r="Q180" s="114">
        <v>19.627201447199862</v>
      </c>
      <c r="R180" s="114">
        <v>23.155533970221025</v>
      </c>
      <c r="S180" s="114">
        <v>26.757568398194419</v>
      </c>
      <c r="T180" s="114">
        <v>18.214190503291402</v>
      </c>
      <c r="U180" s="114">
        <v>12.536735246070432</v>
      </c>
      <c r="V180" s="114">
        <v>14.676671380536785</v>
      </c>
      <c r="W180" s="114">
        <v>19.214708195603993</v>
      </c>
      <c r="X180" s="114">
        <v>14.902432876572487</v>
      </c>
      <c r="Y180" s="114">
        <v>44.645782238337659</v>
      </c>
      <c r="Z180" s="114">
        <v>81.350689609129361</v>
      </c>
      <c r="AA180" s="106">
        <v>3</v>
      </c>
      <c r="AB180" s="114">
        <v>0.60000000000000009</v>
      </c>
      <c r="AC180" s="114">
        <v>0.60000000000000009</v>
      </c>
      <c r="AD180" s="114">
        <v>0.30000000000000004</v>
      </c>
      <c r="AE180" s="114">
        <v>0.30000000000000004</v>
      </c>
      <c r="AF180" s="117">
        <v>0.90000000000000013</v>
      </c>
      <c r="AG180" s="117">
        <v>0.90000000000000013</v>
      </c>
    </row>
    <row r="181" spans="2:33" x14ac:dyDescent="0.2">
      <c r="B181" s="106">
        <v>141</v>
      </c>
      <c r="C181" s="113">
        <v>-1.2599999999999998</v>
      </c>
      <c r="D181" s="113">
        <v>-0.84</v>
      </c>
      <c r="E181" s="114">
        <v>12.993804786664789</v>
      </c>
      <c r="F181" s="114">
        <v>18.04888877921266</v>
      </c>
      <c r="G181" s="114">
        <v>19.105598857676878</v>
      </c>
      <c r="H181" s="114">
        <v>23.88193896178495</v>
      </c>
      <c r="I181" s="114">
        <v>26.032483524811397</v>
      </c>
      <c r="J181" s="114">
        <v>30.928522086468636</v>
      </c>
      <c r="K181" s="114">
        <v>38.863054752368356</v>
      </c>
      <c r="L181" s="114">
        <v>44.462420986912754</v>
      </c>
      <c r="M181" s="114">
        <v>54.115418343578689</v>
      </c>
      <c r="N181" s="114">
        <v>63.051802678742796</v>
      </c>
      <c r="O181" s="114">
        <v>17.934717299803847</v>
      </c>
      <c r="P181" s="114">
        <v>20.814165973155696</v>
      </c>
      <c r="Q181" s="114">
        <v>25.356822129235876</v>
      </c>
      <c r="R181" s="114">
        <v>30.233479381793739</v>
      </c>
      <c r="S181" s="114">
        <v>37.019319153931399</v>
      </c>
      <c r="T181" s="114">
        <v>12.993804786664789</v>
      </c>
      <c r="U181" s="114">
        <v>18.04888877921266</v>
      </c>
      <c r="V181" s="114">
        <v>19.105598857676878</v>
      </c>
      <c r="W181" s="114">
        <v>23.88193896178495</v>
      </c>
      <c r="X181" s="114">
        <v>26.032483524811397</v>
      </c>
      <c r="Y181" s="114">
        <v>53.68441417259664</v>
      </c>
      <c r="Z181" s="114">
        <v>111.20760782871771</v>
      </c>
      <c r="AA181" s="106">
        <v>2</v>
      </c>
      <c r="AB181" s="114">
        <v>0.89999999999999991</v>
      </c>
      <c r="AC181" s="114">
        <v>0.6</v>
      </c>
      <c r="AD181" s="114">
        <v>0.36</v>
      </c>
      <c r="AE181" s="114">
        <v>0.24</v>
      </c>
      <c r="AF181" s="117">
        <v>1.2599999999999998</v>
      </c>
      <c r="AG181" s="117">
        <v>0.84</v>
      </c>
    </row>
    <row r="182" spans="2:33" x14ac:dyDescent="0.2">
      <c r="B182" s="106">
        <v>142</v>
      </c>
      <c r="C182" s="113">
        <v>-0.72</v>
      </c>
      <c r="D182" s="113">
        <v>-0.96</v>
      </c>
      <c r="E182" s="114">
        <v>17.159102973079477</v>
      </c>
      <c r="F182" s="114">
        <v>14.564947853437349</v>
      </c>
      <c r="G182" s="114">
        <v>18.701903105996109</v>
      </c>
      <c r="H182" s="114">
        <v>24.223286246511314</v>
      </c>
      <c r="I182" s="114">
        <v>29.159518603713217</v>
      </c>
      <c r="J182" s="114">
        <v>33.368959762780314</v>
      </c>
      <c r="K182" s="114">
        <v>34.221675102492419</v>
      </c>
      <c r="L182" s="114">
        <v>40.266349141537766</v>
      </c>
      <c r="M182" s="114">
        <v>51.508981968171099</v>
      </c>
      <c r="N182" s="114">
        <v>61.400353786020212</v>
      </c>
      <c r="O182" s="114">
        <v>16.209856789700837</v>
      </c>
      <c r="P182" s="114">
        <v>19.65672724905507</v>
      </c>
      <c r="Q182" s="114">
        <v>21.564446035541657</v>
      </c>
      <c r="R182" s="114">
        <v>27.285695721659785</v>
      </c>
      <c r="S182" s="114">
        <v>32.240835182306995</v>
      </c>
      <c r="T182" s="114">
        <v>17.159102973079477</v>
      </c>
      <c r="U182" s="114">
        <v>14.564947853437349</v>
      </c>
      <c r="V182" s="114">
        <v>18.701903105996109</v>
      </c>
      <c r="W182" s="114">
        <v>24.223286246511314</v>
      </c>
      <c r="X182" s="114">
        <v>29.159518603713217</v>
      </c>
      <c r="Y182" s="114">
        <v>56.259743723200103</v>
      </c>
      <c r="Z182" s="114">
        <v>109.01915436033964</v>
      </c>
      <c r="AA182" s="106">
        <v>4</v>
      </c>
      <c r="AB182" s="114">
        <v>0.44999999999999996</v>
      </c>
      <c r="AC182" s="114">
        <v>0.6</v>
      </c>
      <c r="AD182" s="114">
        <v>0.27</v>
      </c>
      <c r="AE182" s="114">
        <v>0.36</v>
      </c>
      <c r="AF182" s="117">
        <v>0.72</v>
      </c>
      <c r="AG182" s="117">
        <v>0.96</v>
      </c>
    </row>
    <row r="183" spans="2:33" x14ac:dyDescent="0.2">
      <c r="B183" s="106">
        <v>143</v>
      </c>
      <c r="C183" s="113">
        <v>-1.2599999999999998</v>
      </c>
      <c r="D183" s="113">
        <v>-0.84</v>
      </c>
      <c r="E183" s="114">
        <v>12.362170321364655</v>
      </c>
      <c r="F183" s="114">
        <v>11.596634876342005</v>
      </c>
      <c r="G183" s="114">
        <v>25.178028896005589</v>
      </c>
      <c r="H183" s="114">
        <v>19.155697761301326</v>
      </c>
      <c r="I183" s="114">
        <v>22.804202239297048</v>
      </c>
      <c r="J183" s="114">
        <v>30.620920796753058</v>
      </c>
      <c r="K183" s="114">
        <v>32.697117480912283</v>
      </c>
      <c r="L183" s="114">
        <v>50.618505851519487</v>
      </c>
      <c r="M183" s="114">
        <v>50.663422207707171</v>
      </c>
      <c r="N183" s="114">
        <v>59.780754624970918</v>
      </c>
      <c r="O183" s="114">
        <v>18.258750475388403</v>
      </c>
      <c r="P183" s="114">
        <v>21.100482604570278</v>
      </c>
      <c r="Q183" s="114">
        <v>25.440476955513898</v>
      </c>
      <c r="R183" s="114">
        <v>31.507724446405845</v>
      </c>
      <c r="S183" s="114">
        <v>36.97655238567387</v>
      </c>
      <c r="T183" s="114">
        <v>12.362170321364655</v>
      </c>
      <c r="U183" s="114">
        <v>11.596634876342005</v>
      </c>
      <c r="V183" s="114">
        <v>25.178028896005589</v>
      </c>
      <c r="W183" s="114">
        <v>19.155697761301326</v>
      </c>
      <c r="X183" s="114">
        <v>22.804202239297048</v>
      </c>
      <c r="Y183" s="114">
        <v>48.690825420373109</v>
      </c>
      <c r="Z183" s="114">
        <v>118.40171754759655</v>
      </c>
      <c r="AA183" s="106">
        <v>2</v>
      </c>
      <c r="AB183" s="114">
        <v>0.89999999999999991</v>
      </c>
      <c r="AC183" s="114">
        <v>0.6</v>
      </c>
      <c r="AD183" s="114">
        <v>0.36</v>
      </c>
      <c r="AE183" s="114">
        <v>0.24</v>
      </c>
      <c r="AF183" s="117">
        <v>1.2599999999999998</v>
      </c>
      <c r="AG183" s="117">
        <v>0.84</v>
      </c>
    </row>
    <row r="184" spans="2:33" x14ac:dyDescent="0.2">
      <c r="B184" s="106">
        <v>144</v>
      </c>
      <c r="C184" s="113">
        <v>-0.90000000000000013</v>
      </c>
      <c r="D184" s="113">
        <v>-0.90000000000000013</v>
      </c>
      <c r="E184" s="114">
        <v>14.732071462401048</v>
      </c>
      <c r="F184" s="114">
        <v>17.849735947480266</v>
      </c>
      <c r="G184" s="114">
        <v>15.824211748347594</v>
      </c>
      <c r="H184" s="114">
        <v>18.40062948095159</v>
      </c>
      <c r="I184" s="114">
        <v>34.505644018936785</v>
      </c>
      <c r="J184" s="114">
        <v>31.033701629832589</v>
      </c>
      <c r="K184" s="114">
        <v>37.893817829799517</v>
      </c>
      <c r="L184" s="114">
        <v>40.594822134224017</v>
      </c>
      <c r="M184" s="114">
        <v>48.523952651579059</v>
      </c>
      <c r="N184" s="114">
        <v>67.433562093623166</v>
      </c>
      <c r="O184" s="114">
        <v>16.30163016743154</v>
      </c>
      <c r="P184" s="114">
        <v>20.044081882319251</v>
      </c>
      <c r="Q184" s="114">
        <v>24.770610385876424</v>
      </c>
      <c r="R184" s="114">
        <v>30.123323170627469</v>
      </c>
      <c r="S184" s="114">
        <v>32.927918074686382</v>
      </c>
      <c r="T184" s="114">
        <v>14.732071462401048</v>
      </c>
      <c r="U184" s="114">
        <v>17.849735947480266</v>
      </c>
      <c r="V184" s="114">
        <v>15.824211748347594</v>
      </c>
      <c r="W184" s="114">
        <v>18.40062948095159</v>
      </c>
      <c r="X184" s="114">
        <v>34.505644018936785</v>
      </c>
      <c r="Y184" s="114">
        <v>54.232562258337495</v>
      </c>
      <c r="Z184" s="114">
        <v>109.52685087832916</v>
      </c>
      <c r="AA184" s="106">
        <v>3</v>
      </c>
      <c r="AB184" s="114">
        <v>0.60000000000000009</v>
      </c>
      <c r="AC184" s="114">
        <v>0.60000000000000009</v>
      </c>
      <c r="AD184" s="114">
        <v>0.30000000000000004</v>
      </c>
      <c r="AE184" s="114">
        <v>0.30000000000000004</v>
      </c>
      <c r="AF184" s="117">
        <v>0.90000000000000013</v>
      </c>
      <c r="AG184" s="117">
        <v>0.90000000000000013</v>
      </c>
    </row>
    <row r="185" spans="2:33" x14ac:dyDescent="0.2">
      <c r="B185" s="106">
        <v>145</v>
      </c>
      <c r="C185" s="113">
        <v>-0.60000000000000009</v>
      </c>
      <c r="D185" s="113">
        <v>-1.2000000000000002</v>
      </c>
      <c r="E185" s="114">
        <v>19.073341027962325</v>
      </c>
      <c r="F185" s="114">
        <v>18.899133702373231</v>
      </c>
      <c r="G185" s="114">
        <v>14.445423678064696</v>
      </c>
      <c r="H185" s="114">
        <v>18.307765401051284</v>
      </c>
      <c r="I185" s="114">
        <v>17.645060024056818</v>
      </c>
      <c r="J185" s="114">
        <v>36.853204010117231</v>
      </c>
      <c r="K185" s="114">
        <v>39.223320577242063</v>
      </c>
      <c r="L185" s="114">
        <v>38.931279190101321</v>
      </c>
      <c r="M185" s="114">
        <v>45.274655901486994</v>
      </c>
      <c r="N185" s="114">
        <v>54.807186590559915</v>
      </c>
      <c r="O185" s="114">
        <v>17.779862982154906</v>
      </c>
      <c r="P185" s="114">
        <v>20.324186874868833</v>
      </c>
      <c r="Q185" s="114">
        <v>24.485855512036625</v>
      </c>
      <c r="R185" s="114">
        <v>26.96689050043571</v>
      </c>
      <c r="S185" s="114">
        <v>37.162126566503098</v>
      </c>
      <c r="T185" s="114">
        <v>19.073341027962325</v>
      </c>
      <c r="U185" s="114">
        <v>18.899133702373231</v>
      </c>
      <c r="V185" s="114">
        <v>14.445423678064696</v>
      </c>
      <c r="W185" s="114">
        <v>18.307765401051284</v>
      </c>
      <c r="X185" s="114">
        <v>17.645060024056818</v>
      </c>
      <c r="Y185" s="114">
        <v>50.095675362358612</v>
      </c>
      <c r="Z185" s="114">
        <v>101.22134341691645</v>
      </c>
      <c r="AA185" s="106">
        <v>5</v>
      </c>
      <c r="AB185" s="114">
        <v>0.4</v>
      </c>
      <c r="AC185" s="114">
        <v>0.8</v>
      </c>
      <c r="AD185" s="114">
        <v>0.2</v>
      </c>
      <c r="AE185" s="114">
        <v>0.4</v>
      </c>
      <c r="AF185" s="117">
        <v>0.60000000000000009</v>
      </c>
      <c r="AG185" s="117">
        <v>1.2000000000000002</v>
      </c>
    </row>
    <row r="186" spans="2:33" x14ac:dyDescent="0.2">
      <c r="B186" s="106">
        <v>146</v>
      </c>
      <c r="C186" s="113">
        <v>-0.72</v>
      </c>
      <c r="D186" s="113">
        <v>-0.96</v>
      </c>
      <c r="E186" s="114">
        <v>20.219131943174894</v>
      </c>
      <c r="F186" s="114">
        <v>18.22371511125586</v>
      </c>
      <c r="G186" s="114">
        <v>18.022161353899865</v>
      </c>
      <c r="H186" s="114">
        <v>22.38184787965951</v>
      </c>
      <c r="I186" s="114">
        <v>24.666697816598557</v>
      </c>
      <c r="J186" s="114">
        <v>36.967895446841602</v>
      </c>
      <c r="K186" s="114">
        <v>37.486405356028598</v>
      </c>
      <c r="L186" s="114">
        <v>43.730463598871246</v>
      </c>
      <c r="M186" s="114">
        <v>52.848823077957839</v>
      </c>
      <c r="N186" s="114">
        <v>58.386866834699198</v>
      </c>
      <c r="O186" s="114">
        <v>16.748763503666709</v>
      </c>
      <c r="P186" s="114">
        <v>19.262690244772738</v>
      </c>
      <c r="Q186" s="114">
        <v>25.708302244971382</v>
      </c>
      <c r="R186" s="114">
        <v>30.466975198298329</v>
      </c>
      <c r="S186" s="114">
        <v>33.720169018100641</v>
      </c>
      <c r="T186" s="114">
        <v>20.219131943174894</v>
      </c>
      <c r="U186" s="114">
        <v>18.22371511125586</v>
      </c>
      <c r="V186" s="114">
        <v>18.022161353899865</v>
      </c>
      <c r="W186" s="114">
        <v>22.38184787965951</v>
      </c>
      <c r="X186" s="114">
        <v>24.666697816598557</v>
      </c>
      <c r="Y186" s="114">
        <v>57.732728835223547</v>
      </c>
      <c r="Z186" s="114">
        <v>126.27131516191085</v>
      </c>
      <c r="AA186" s="106">
        <v>4</v>
      </c>
      <c r="AB186" s="114">
        <v>0.44999999999999996</v>
      </c>
      <c r="AC186" s="114">
        <v>0.6</v>
      </c>
      <c r="AD186" s="114">
        <v>0.27</v>
      </c>
      <c r="AE186" s="114">
        <v>0.36</v>
      </c>
      <c r="AF186" s="117">
        <v>0.72</v>
      </c>
      <c r="AG186" s="117">
        <v>0.96</v>
      </c>
    </row>
    <row r="187" spans="2:33" x14ac:dyDescent="0.2">
      <c r="B187" s="106">
        <v>147</v>
      </c>
      <c r="C187" s="113">
        <v>-1.2000000000000002</v>
      </c>
      <c r="D187" s="113">
        <v>-0.60000000000000009</v>
      </c>
      <c r="E187" s="114">
        <v>17.992800476942353</v>
      </c>
      <c r="F187" s="114">
        <v>19.703772584638209</v>
      </c>
      <c r="G187" s="114">
        <v>18.431205485992702</v>
      </c>
      <c r="H187" s="114">
        <v>19.909512770988467</v>
      </c>
      <c r="I187" s="114">
        <v>20.699512255252081</v>
      </c>
      <c r="J187" s="114">
        <v>34.301502024237656</v>
      </c>
      <c r="K187" s="114">
        <v>40.470353927774056</v>
      </c>
      <c r="L187" s="114">
        <v>42.99394750413758</v>
      </c>
      <c r="M187" s="114">
        <v>49.188578014513872</v>
      </c>
      <c r="N187" s="114">
        <v>55.523221983073697</v>
      </c>
      <c r="O187" s="114">
        <v>16.308701547295303</v>
      </c>
      <c r="P187" s="114">
        <v>20.766581343135847</v>
      </c>
      <c r="Q187" s="114">
        <v>24.562742018144878</v>
      </c>
      <c r="R187" s="114">
        <v>29.279065243525405</v>
      </c>
      <c r="S187" s="114">
        <v>34.823709727821615</v>
      </c>
      <c r="T187" s="114">
        <v>17.992800476942353</v>
      </c>
      <c r="U187" s="114">
        <v>19.703772584638209</v>
      </c>
      <c r="V187" s="114">
        <v>18.431205485992702</v>
      </c>
      <c r="W187" s="114">
        <v>19.909512770988467</v>
      </c>
      <c r="X187" s="114">
        <v>20.699512255252081</v>
      </c>
      <c r="Y187" s="114">
        <v>54.174882368217041</v>
      </c>
      <c r="Z187" s="114">
        <v>105.94016999950635</v>
      </c>
      <c r="AA187" s="106">
        <v>1</v>
      </c>
      <c r="AB187" s="114">
        <v>0.8</v>
      </c>
      <c r="AC187" s="114">
        <v>0.4</v>
      </c>
      <c r="AD187" s="114">
        <v>0.4</v>
      </c>
      <c r="AE187" s="114">
        <v>0.2</v>
      </c>
      <c r="AF187" s="117">
        <v>1.2000000000000002</v>
      </c>
      <c r="AG187" s="117">
        <v>0.60000000000000009</v>
      </c>
    </row>
    <row r="188" spans="2:33" x14ac:dyDescent="0.2">
      <c r="B188" s="106">
        <v>148</v>
      </c>
      <c r="C188" s="113">
        <v>-1.2000000000000002</v>
      </c>
      <c r="D188" s="113">
        <v>-0.60000000000000009</v>
      </c>
      <c r="E188" s="114">
        <v>12.762454138238105</v>
      </c>
      <c r="F188" s="114">
        <v>16.157353338414225</v>
      </c>
      <c r="G188" s="114">
        <v>19.248296922329253</v>
      </c>
      <c r="H188" s="114">
        <v>15.192735943439459</v>
      </c>
      <c r="I188" s="114">
        <v>19.998858827013219</v>
      </c>
      <c r="J188" s="114">
        <v>28.781352673642207</v>
      </c>
      <c r="K188" s="114">
        <v>33.810065145539731</v>
      </c>
      <c r="L188" s="114">
        <v>40.416355772960799</v>
      </c>
      <c r="M188" s="114">
        <v>38.598915528145923</v>
      </c>
      <c r="N188" s="114">
        <v>46.863029280478258</v>
      </c>
      <c r="O188" s="114">
        <v>16.018898535404102</v>
      </c>
      <c r="P188" s="114">
        <v>17.652711807125506</v>
      </c>
      <c r="Q188" s="114">
        <v>21.168058850631546</v>
      </c>
      <c r="R188" s="114">
        <v>23.406179584706464</v>
      </c>
      <c r="S188" s="114">
        <v>26.864170453465039</v>
      </c>
      <c r="T188" s="114">
        <v>12.762454138238105</v>
      </c>
      <c r="U188" s="114">
        <v>16.157353338414225</v>
      </c>
      <c r="V188" s="114">
        <v>19.248296922329253</v>
      </c>
      <c r="W188" s="114">
        <v>15.192735943439459</v>
      </c>
      <c r="X188" s="114">
        <v>19.998858827013219</v>
      </c>
      <c r="Y188" s="114">
        <v>45.707352049257963</v>
      </c>
      <c r="Z188" s="114">
        <v>94.940567098076571</v>
      </c>
      <c r="AA188" s="106">
        <v>1</v>
      </c>
      <c r="AB188" s="114">
        <v>0.8</v>
      </c>
      <c r="AC188" s="114">
        <v>0.4</v>
      </c>
      <c r="AD188" s="114">
        <v>0.4</v>
      </c>
      <c r="AE188" s="114">
        <v>0.2</v>
      </c>
      <c r="AF188" s="117">
        <v>1.2000000000000002</v>
      </c>
      <c r="AG188" s="117">
        <v>0.60000000000000009</v>
      </c>
    </row>
    <row r="189" spans="2:33" x14ac:dyDescent="0.2">
      <c r="B189" s="106">
        <v>149</v>
      </c>
      <c r="C189" s="113">
        <v>-0.72</v>
      </c>
      <c r="D189" s="113">
        <v>-0.96</v>
      </c>
      <c r="E189" s="114">
        <v>10.999750550263535</v>
      </c>
      <c r="F189" s="114">
        <v>11.372094359066573</v>
      </c>
      <c r="G189" s="114">
        <v>16.329260508638281</v>
      </c>
      <c r="H189" s="114">
        <v>15.838412590122946</v>
      </c>
      <c r="I189" s="114">
        <v>16.269103380260884</v>
      </c>
      <c r="J189" s="114">
        <v>27.959462918127297</v>
      </c>
      <c r="K189" s="114">
        <v>29.71746086862542</v>
      </c>
      <c r="L189" s="114">
        <v>38.11435149629839</v>
      </c>
      <c r="M189" s="114">
        <v>41.769940955784833</v>
      </c>
      <c r="N189" s="114">
        <v>46.38067765007775</v>
      </c>
      <c r="O189" s="114">
        <v>16.959712367863762</v>
      </c>
      <c r="P189" s="114">
        <v>18.345366509558847</v>
      </c>
      <c r="Q189" s="114">
        <v>21.785090987660109</v>
      </c>
      <c r="R189" s="114">
        <v>25.931528365661887</v>
      </c>
      <c r="S189" s="114">
        <v>30.111574269816867</v>
      </c>
      <c r="T189" s="114">
        <v>10.999750550263535</v>
      </c>
      <c r="U189" s="114">
        <v>11.372094359066573</v>
      </c>
      <c r="V189" s="114">
        <v>16.329260508638281</v>
      </c>
      <c r="W189" s="114">
        <v>15.838412590122946</v>
      </c>
      <c r="X189" s="114">
        <v>16.269103380260884</v>
      </c>
      <c r="Y189" s="114">
        <v>38.404822953812427</v>
      </c>
      <c r="Z189" s="114">
        <v>77.905797493778351</v>
      </c>
      <c r="AA189" s="106">
        <v>4</v>
      </c>
      <c r="AB189" s="114">
        <v>0.44999999999999996</v>
      </c>
      <c r="AC189" s="114">
        <v>0.6</v>
      </c>
      <c r="AD189" s="114">
        <v>0.27</v>
      </c>
      <c r="AE189" s="114">
        <v>0.36</v>
      </c>
      <c r="AF189" s="117">
        <v>0.72</v>
      </c>
      <c r="AG189" s="117">
        <v>0.96</v>
      </c>
    </row>
    <row r="190" spans="2:33" x14ac:dyDescent="0.2">
      <c r="B190" s="106">
        <v>150</v>
      </c>
      <c r="C190" s="113">
        <v>-0.90000000000000013</v>
      </c>
      <c r="D190" s="113">
        <v>-0.90000000000000013</v>
      </c>
      <c r="E190" s="114">
        <v>11.26330356948931</v>
      </c>
      <c r="F190" s="114">
        <v>14.961505864140641</v>
      </c>
      <c r="G190" s="114">
        <v>15.624253525671104</v>
      </c>
      <c r="H190" s="114">
        <v>16.024958991761061</v>
      </c>
      <c r="I190" s="114">
        <v>23.731759403493331</v>
      </c>
      <c r="J190" s="114">
        <v>27.588228230927456</v>
      </c>
      <c r="K190" s="114">
        <v>33.925192455192587</v>
      </c>
      <c r="L190" s="114">
        <v>37.745537478567265</v>
      </c>
      <c r="M190" s="114">
        <v>41.623061312812062</v>
      </c>
      <c r="N190" s="114">
        <v>53.206154362598461</v>
      </c>
      <c r="O190" s="114">
        <v>16.324924661438146</v>
      </c>
      <c r="P190" s="114">
        <v>18.963686591051946</v>
      </c>
      <c r="Q190" s="114">
        <v>22.12128395289616</v>
      </c>
      <c r="R190" s="114">
        <v>25.598102321051002</v>
      </c>
      <c r="S190" s="114">
        <v>29.47439495910513</v>
      </c>
      <c r="T190" s="114">
        <v>11.26330356948931</v>
      </c>
      <c r="U190" s="114">
        <v>14.961505864140641</v>
      </c>
      <c r="V190" s="114">
        <v>15.624253525671104</v>
      </c>
      <c r="W190" s="114">
        <v>16.024958991761061</v>
      </c>
      <c r="X190" s="114">
        <v>23.731759403493331</v>
      </c>
      <c r="Y190" s="114">
        <v>43.757314724813959</v>
      </c>
      <c r="Z190" s="114">
        <v>90.380348885342869</v>
      </c>
      <c r="AA190" s="106">
        <v>3</v>
      </c>
      <c r="AB190" s="114">
        <v>0.60000000000000009</v>
      </c>
      <c r="AC190" s="114">
        <v>0.60000000000000009</v>
      </c>
      <c r="AD190" s="114">
        <v>0.30000000000000004</v>
      </c>
      <c r="AE190" s="114">
        <v>0.30000000000000004</v>
      </c>
      <c r="AF190" s="117">
        <v>0.90000000000000013</v>
      </c>
      <c r="AG190" s="117">
        <v>0.90000000000000013</v>
      </c>
    </row>
    <row r="191" spans="2:33" x14ac:dyDescent="0.2">
      <c r="B191" s="106">
        <v>151</v>
      </c>
      <c r="C191" s="113">
        <v>-0.72</v>
      </c>
      <c r="D191" s="113">
        <v>-0.96</v>
      </c>
      <c r="E191" s="114">
        <v>19.392469864486277</v>
      </c>
      <c r="F191" s="114">
        <v>15.246527367867827</v>
      </c>
      <c r="G191" s="114">
        <v>23.66145575672709</v>
      </c>
      <c r="H191" s="114">
        <v>25.870998280694426</v>
      </c>
      <c r="I191" s="114">
        <v>26.258611527862364</v>
      </c>
      <c r="J191" s="114">
        <v>37.342849160620013</v>
      </c>
      <c r="K191" s="114">
        <v>36.192623786810657</v>
      </c>
      <c r="L191" s="114">
        <v>49.639523051925075</v>
      </c>
      <c r="M191" s="114">
        <v>55.799899544800553</v>
      </c>
      <c r="N191" s="114">
        <v>62.730192205910313</v>
      </c>
      <c r="O191" s="114">
        <v>17.950379296133736</v>
      </c>
      <c r="P191" s="114">
        <v>20.94609641894283</v>
      </c>
      <c r="Q191" s="114">
        <v>25.978067295197985</v>
      </c>
      <c r="R191" s="114">
        <v>29.928901264106127</v>
      </c>
      <c r="S191" s="114">
        <v>36.47158067804795</v>
      </c>
      <c r="T191" s="114">
        <v>19.392469864486277</v>
      </c>
      <c r="U191" s="114">
        <v>15.246527367867827</v>
      </c>
      <c r="V191" s="114">
        <v>23.66145575672709</v>
      </c>
      <c r="W191" s="114">
        <v>25.870998280694426</v>
      </c>
      <c r="X191" s="114">
        <v>26.258611527862364</v>
      </c>
      <c r="Y191" s="114">
        <v>60.797341781865228</v>
      </c>
      <c r="Z191" s="114">
        <v>104.34231574998162</v>
      </c>
      <c r="AA191" s="106">
        <v>4</v>
      </c>
      <c r="AB191" s="114">
        <v>0.44999999999999996</v>
      </c>
      <c r="AC191" s="114">
        <v>0.6</v>
      </c>
      <c r="AD191" s="114">
        <v>0.27</v>
      </c>
      <c r="AE191" s="114">
        <v>0.36</v>
      </c>
      <c r="AF191" s="117">
        <v>0.72</v>
      </c>
      <c r="AG191" s="117">
        <v>0.96</v>
      </c>
    </row>
    <row r="192" spans="2:33" x14ac:dyDescent="0.2">
      <c r="B192" s="106">
        <v>152</v>
      </c>
      <c r="C192" s="113">
        <v>-1.2599999999999998</v>
      </c>
      <c r="D192" s="113">
        <v>-0.84</v>
      </c>
      <c r="E192" s="114">
        <v>17.678919334499309</v>
      </c>
      <c r="F192" s="114">
        <v>15.819532587945723</v>
      </c>
      <c r="G192" s="114">
        <v>18.228372162306094</v>
      </c>
      <c r="H192" s="114">
        <v>24.100634058942891</v>
      </c>
      <c r="I192" s="114">
        <v>25.983370745107599</v>
      </c>
      <c r="J192" s="114">
        <v>34.891980388136851</v>
      </c>
      <c r="K192" s="114">
        <v>34.647798181508279</v>
      </c>
      <c r="L192" s="114">
        <v>41.198382803987414</v>
      </c>
      <c r="M192" s="114">
        <v>51.650944825759467</v>
      </c>
      <c r="N192" s="114">
        <v>56.933290477076881</v>
      </c>
      <c r="O192" s="114">
        <v>17.213061053637542</v>
      </c>
      <c r="P192" s="114">
        <v>18.828265593562556</v>
      </c>
      <c r="Q192" s="114">
        <v>22.97001064168132</v>
      </c>
      <c r="R192" s="114">
        <v>27.550310766816576</v>
      </c>
      <c r="S192" s="114">
        <v>30.949919731969281</v>
      </c>
      <c r="T192" s="114">
        <v>17.678919334499309</v>
      </c>
      <c r="U192" s="114">
        <v>15.819532587945723</v>
      </c>
      <c r="V192" s="114">
        <v>18.228372162306094</v>
      </c>
      <c r="W192" s="114">
        <v>24.100634058942891</v>
      </c>
      <c r="X192" s="114">
        <v>25.983370745107599</v>
      </c>
      <c r="Y192" s="114">
        <v>55.347136079124745</v>
      </c>
      <c r="Z192" s="114">
        <v>119.76463980977672</v>
      </c>
      <c r="AA192" s="106">
        <v>2</v>
      </c>
      <c r="AB192" s="114">
        <v>0.89999999999999991</v>
      </c>
      <c r="AC192" s="114">
        <v>0.6</v>
      </c>
      <c r="AD192" s="114">
        <v>0.36</v>
      </c>
      <c r="AE192" s="114">
        <v>0.24</v>
      </c>
      <c r="AF192" s="117">
        <v>1.2599999999999998</v>
      </c>
      <c r="AG192" s="117">
        <v>0.84</v>
      </c>
    </row>
    <row r="193" spans="2:33" x14ac:dyDescent="0.2">
      <c r="B193" s="106">
        <v>153</v>
      </c>
      <c r="C193" s="113">
        <v>-1.2599999999999998</v>
      </c>
      <c r="D193" s="113">
        <v>-0.84</v>
      </c>
      <c r="E193" s="114">
        <v>13.16521895172999</v>
      </c>
      <c r="F193" s="114">
        <v>17.581751631431661</v>
      </c>
      <c r="G193" s="114">
        <v>19.385303301171753</v>
      </c>
      <c r="H193" s="114">
        <v>20.978926698365417</v>
      </c>
      <c r="I193" s="114">
        <v>24.37612758613146</v>
      </c>
      <c r="J193" s="114">
        <v>28.998252507170363</v>
      </c>
      <c r="K193" s="114">
        <v>35.151968385705601</v>
      </c>
      <c r="L193" s="114">
        <v>39.818012169403382</v>
      </c>
      <c r="M193" s="114">
        <v>44.559373860831236</v>
      </c>
      <c r="N193" s="114">
        <v>49.739594068604411</v>
      </c>
      <c r="O193" s="114">
        <v>15.833033555440373</v>
      </c>
      <c r="P193" s="114">
        <v>17.57021675427394</v>
      </c>
      <c r="Q193" s="114">
        <v>20.432708868231629</v>
      </c>
      <c r="R193" s="114">
        <v>23.58044716246582</v>
      </c>
      <c r="S193" s="114">
        <v>25.363466482472951</v>
      </c>
      <c r="T193" s="114">
        <v>13.16521895172999</v>
      </c>
      <c r="U193" s="114">
        <v>17.581751631431661</v>
      </c>
      <c r="V193" s="114">
        <v>19.385303301171753</v>
      </c>
      <c r="W193" s="114">
        <v>20.978926698365417</v>
      </c>
      <c r="X193" s="114">
        <v>24.37612758613146</v>
      </c>
      <c r="Y193" s="114">
        <v>51.507401033331512</v>
      </c>
      <c r="Z193" s="114">
        <v>83.883464939080127</v>
      </c>
      <c r="AA193" s="106">
        <v>2</v>
      </c>
      <c r="AB193" s="114">
        <v>0.89999999999999991</v>
      </c>
      <c r="AC193" s="114">
        <v>0.6</v>
      </c>
      <c r="AD193" s="114">
        <v>0.36</v>
      </c>
      <c r="AE193" s="114">
        <v>0.24</v>
      </c>
      <c r="AF193" s="117">
        <v>1.2599999999999998</v>
      </c>
      <c r="AG193" s="117">
        <v>0.84</v>
      </c>
    </row>
    <row r="194" spans="2:33" x14ac:dyDescent="0.2">
      <c r="B194" s="106">
        <v>154</v>
      </c>
      <c r="C194" s="113">
        <v>-0.60000000000000009</v>
      </c>
      <c r="D194" s="113">
        <v>-1.2000000000000002</v>
      </c>
      <c r="E194" s="114">
        <v>11.846681119049236</v>
      </c>
      <c r="F194" s="114">
        <v>11.017466364757464</v>
      </c>
      <c r="G194" s="114">
        <v>13.950949141303592</v>
      </c>
      <c r="H194" s="114">
        <v>17.458943442434364</v>
      </c>
      <c r="I194" s="114">
        <v>24.252382079470241</v>
      </c>
      <c r="J194" s="114">
        <v>26.730333387796236</v>
      </c>
      <c r="K194" s="114">
        <v>28.416699058185696</v>
      </c>
      <c r="L194" s="114">
        <v>33.391005062242222</v>
      </c>
      <c r="M194" s="114">
        <v>39.704429887037676</v>
      </c>
      <c r="N194" s="114">
        <v>49.228348619420665</v>
      </c>
      <c r="O194" s="114">
        <v>14.883652268746999</v>
      </c>
      <c r="P194" s="114">
        <v>17.399232693428232</v>
      </c>
      <c r="Q194" s="114">
        <v>19.440055920938629</v>
      </c>
      <c r="R194" s="114">
        <v>22.245486444603312</v>
      </c>
      <c r="S194" s="114">
        <v>24.975966539950424</v>
      </c>
      <c r="T194" s="114">
        <v>11.846681119049236</v>
      </c>
      <c r="U194" s="114">
        <v>11.017466364757464</v>
      </c>
      <c r="V194" s="114">
        <v>13.950949141303592</v>
      </c>
      <c r="W194" s="114">
        <v>17.458943442434364</v>
      </c>
      <c r="X194" s="114">
        <v>24.252382079470241</v>
      </c>
      <c r="Y194" s="114">
        <v>41.600753731554384</v>
      </c>
      <c r="Z194" s="114">
        <v>76.383094166765886</v>
      </c>
      <c r="AA194" s="106">
        <v>5</v>
      </c>
      <c r="AB194" s="114">
        <v>0.4</v>
      </c>
      <c r="AC194" s="114">
        <v>0.8</v>
      </c>
      <c r="AD194" s="114">
        <v>0.2</v>
      </c>
      <c r="AE194" s="114">
        <v>0.4</v>
      </c>
      <c r="AF194" s="117">
        <v>0.60000000000000009</v>
      </c>
      <c r="AG194" s="117">
        <v>1.2000000000000002</v>
      </c>
    </row>
    <row r="195" spans="2:33" x14ac:dyDescent="0.2">
      <c r="B195" s="106">
        <v>155</v>
      </c>
      <c r="C195" s="113">
        <v>-0.60000000000000009</v>
      </c>
      <c r="D195" s="113">
        <v>-1.2000000000000002</v>
      </c>
      <c r="E195" s="114">
        <v>16.018451114504909</v>
      </c>
      <c r="F195" s="114">
        <v>13.084567648856524</v>
      </c>
      <c r="G195" s="114">
        <v>16.861583607273204</v>
      </c>
      <c r="H195" s="114">
        <v>22.688435013155345</v>
      </c>
      <c r="I195" s="114">
        <v>27.883363893706484</v>
      </c>
      <c r="J195" s="114">
        <v>32.488449387187622</v>
      </c>
      <c r="K195" s="114">
        <v>31.42661491144689</v>
      </c>
      <c r="L195" s="114">
        <v>39.995572510744609</v>
      </c>
      <c r="M195" s="114">
        <v>48.033272901280029</v>
      </c>
      <c r="N195" s="114">
        <v>56.795126270022052</v>
      </c>
      <c r="O195" s="114">
        <v>16.469998272682712</v>
      </c>
      <c r="P195" s="114">
        <v>18.342047262590366</v>
      </c>
      <c r="Q195" s="114">
        <v>23.133988903471405</v>
      </c>
      <c r="R195" s="114">
        <v>25.344837888124683</v>
      </c>
      <c r="S195" s="114">
        <v>28.911762376315568</v>
      </c>
      <c r="T195" s="114">
        <v>16.018451114504909</v>
      </c>
      <c r="U195" s="114">
        <v>13.084567648856524</v>
      </c>
      <c r="V195" s="114">
        <v>16.861583607273204</v>
      </c>
      <c r="W195" s="114">
        <v>22.688435013155345</v>
      </c>
      <c r="X195" s="114">
        <v>27.883363893706484</v>
      </c>
      <c r="Y195" s="114">
        <v>51.94828373101447</v>
      </c>
      <c r="Z195" s="114">
        <v>99.769495842262899</v>
      </c>
      <c r="AA195" s="106">
        <v>5</v>
      </c>
      <c r="AB195" s="114">
        <v>0.4</v>
      </c>
      <c r="AC195" s="114">
        <v>0.8</v>
      </c>
      <c r="AD195" s="114">
        <v>0.2</v>
      </c>
      <c r="AE195" s="114">
        <v>0.4</v>
      </c>
      <c r="AF195" s="117">
        <v>0.60000000000000009</v>
      </c>
      <c r="AG195" s="117">
        <v>1.2000000000000002</v>
      </c>
    </row>
    <row r="196" spans="2:33" x14ac:dyDescent="0.2">
      <c r="B196" s="106">
        <v>156</v>
      </c>
      <c r="C196" s="113">
        <v>-0.72</v>
      </c>
      <c r="D196" s="113">
        <v>-0.96</v>
      </c>
      <c r="E196" s="114">
        <v>15.132899813150217</v>
      </c>
      <c r="F196" s="114">
        <v>20.621655258847927</v>
      </c>
      <c r="G196" s="114">
        <v>19.14239484916369</v>
      </c>
      <c r="H196" s="114">
        <v>22.108961135367785</v>
      </c>
      <c r="I196" s="114">
        <v>24.347745500562585</v>
      </c>
      <c r="J196" s="114">
        <v>31.257656141633916</v>
      </c>
      <c r="K196" s="114">
        <v>40.295007694121523</v>
      </c>
      <c r="L196" s="114">
        <v>41.073585399713728</v>
      </c>
      <c r="M196" s="114">
        <v>50.466937981542713</v>
      </c>
      <c r="N196" s="114">
        <v>55.889339594351625</v>
      </c>
      <c r="O196" s="114">
        <v>16.124756328483699</v>
      </c>
      <c r="P196" s="114">
        <v>19.673352435273596</v>
      </c>
      <c r="Q196" s="114">
        <v>21.931190550550038</v>
      </c>
      <c r="R196" s="114">
        <v>28.357976846174928</v>
      </c>
      <c r="S196" s="114">
        <v>31.54159409378904</v>
      </c>
      <c r="T196" s="114">
        <v>15.132899813150217</v>
      </c>
      <c r="U196" s="114">
        <v>20.621655258847927</v>
      </c>
      <c r="V196" s="114">
        <v>19.14239484916369</v>
      </c>
      <c r="W196" s="114">
        <v>22.108961135367785</v>
      </c>
      <c r="X196" s="114">
        <v>24.347745500562585</v>
      </c>
      <c r="Y196" s="114">
        <v>55.830423499249797</v>
      </c>
      <c r="Z196" s="114">
        <v>117.83482168314205</v>
      </c>
      <c r="AA196" s="106">
        <v>4</v>
      </c>
      <c r="AB196" s="114">
        <v>0.44999999999999996</v>
      </c>
      <c r="AC196" s="114">
        <v>0.6</v>
      </c>
      <c r="AD196" s="114">
        <v>0.27</v>
      </c>
      <c r="AE196" s="114">
        <v>0.36</v>
      </c>
      <c r="AF196" s="117">
        <v>0.72</v>
      </c>
      <c r="AG196" s="117">
        <v>0.96</v>
      </c>
    </row>
    <row r="197" spans="2:33" x14ac:dyDescent="0.2">
      <c r="B197" s="106">
        <v>157</v>
      </c>
      <c r="C197" s="113">
        <v>-1.2000000000000002</v>
      </c>
      <c r="D197" s="113">
        <v>-0.60000000000000009</v>
      </c>
      <c r="E197" s="114">
        <v>11.823400048335394</v>
      </c>
      <c r="F197" s="114">
        <v>16.820604066264028</v>
      </c>
      <c r="G197" s="114">
        <v>13.821363534175774</v>
      </c>
      <c r="H197" s="114">
        <v>20.680503513008134</v>
      </c>
      <c r="I197" s="114">
        <v>32.24869956631639</v>
      </c>
      <c r="J197" s="114">
        <v>28.872375952468943</v>
      </c>
      <c r="K197" s="114">
        <v>37.8627788384496</v>
      </c>
      <c r="L197" s="114">
        <v>38.912204611410949</v>
      </c>
      <c r="M197" s="114">
        <v>51.384336340065566</v>
      </c>
      <c r="N197" s="114">
        <v>65.776950390308215</v>
      </c>
      <c r="O197" s="114">
        <v>17.048975904133549</v>
      </c>
      <c r="P197" s="114">
        <v>21.042174772185572</v>
      </c>
      <c r="Q197" s="114">
        <v>25.090841077235176</v>
      </c>
      <c r="R197" s="114">
        <v>30.703832827057433</v>
      </c>
      <c r="S197" s="114">
        <v>33.528250823991826</v>
      </c>
      <c r="T197" s="114">
        <v>11.823400048335394</v>
      </c>
      <c r="U197" s="114">
        <v>16.820604066264028</v>
      </c>
      <c r="V197" s="114">
        <v>13.821363534175774</v>
      </c>
      <c r="W197" s="114">
        <v>20.680503513008134</v>
      </c>
      <c r="X197" s="114">
        <v>32.24869956631639</v>
      </c>
      <c r="Y197" s="114">
        <v>50.35485814880488</v>
      </c>
      <c r="Z197" s="114">
        <v>109.13026429015372</v>
      </c>
      <c r="AA197" s="106">
        <v>1</v>
      </c>
      <c r="AB197" s="114">
        <v>0.8</v>
      </c>
      <c r="AC197" s="114">
        <v>0.4</v>
      </c>
      <c r="AD197" s="114">
        <v>0.4</v>
      </c>
      <c r="AE197" s="114">
        <v>0.2</v>
      </c>
      <c r="AF197" s="117">
        <v>1.2000000000000002</v>
      </c>
      <c r="AG197" s="117">
        <v>0.60000000000000009</v>
      </c>
    </row>
    <row r="198" spans="2:33" x14ac:dyDescent="0.2">
      <c r="B198" s="106">
        <v>158</v>
      </c>
      <c r="C198" s="113">
        <v>-0.90000000000000013</v>
      </c>
      <c r="D198" s="113">
        <v>-0.90000000000000013</v>
      </c>
      <c r="E198" s="114">
        <v>13.699516028728963</v>
      </c>
      <c r="F198" s="114">
        <v>17.131357072697831</v>
      </c>
      <c r="G198" s="114">
        <v>15.480532500700122</v>
      </c>
      <c r="H198" s="114">
        <v>19.328164253640505</v>
      </c>
      <c r="I198" s="114">
        <v>23.810905620440948</v>
      </c>
      <c r="J198" s="114">
        <v>29.106730992936622</v>
      </c>
      <c r="K198" s="114">
        <v>35.505743041290323</v>
      </c>
      <c r="L198" s="114">
        <v>36.897326144865339</v>
      </c>
      <c r="M198" s="114">
        <v>44.182367333021332</v>
      </c>
      <c r="N198" s="114">
        <v>53.366824204512092</v>
      </c>
      <c r="O198" s="114">
        <v>15.407214964207659</v>
      </c>
      <c r="P198" s="114">
        <v>18.374385968592492</v>
      </c>
      <c r="Q198" s="114">
        <v>21.416793644165217</v>
      </c>
      <c r="R198" s="114">
        <v>24.854203079380827</v>
      </c>
      <c r="S198" s="114">
        <v>29.555918584071144</v>
      </c>
      <c r="T198" s="114">
        <v>13.699516028728963</v>
      </c>
      <c r="U198" s="114">
        <v>17.131357072697831</v>
      </c>
      <c r="V198" s="114">
        <v>15.480532500700122</v>
      </c>
      <c r="W198" s="114">
        <v>19.328164253640505</v>
      </c>
      <c r="X198" s="114">
        <v>23.810905620440948</v>
      </c>
      <c r="Y198" s="114">
        <v>48.620474678978773</v>
      </c>
      <c r="Z198" s="114">
        <v>95.440402039705759</v>
      </c>
      <c r="AA198" s="106">
        <v>3</v>
      </c>
      <c r="AB198" s="114">
        <v>0.60000000000000009</v>
      </c>
      <c r="AC198" s="114">
        <v>0.60000000000000009</v>
      </c>
      <c r="AD198" s="114">
        <v>0.30000000000000004</v>
      </c>
      <c r="AE198" s="114">
        <v>0.30000000000000004</v>
      </c>
      <c r="AF198" s="117">
        <v>0.90000000000000013</v>
      </c>
      <c r="AG198" s="117">
        <v>0.90000000000000013</v>
      </c>
    </row>
    <row r="199" spans="2:33" x14ac:dyDescent="0.2">
      <c r="B199" s="106">
        <v>159</v>
      </c>
      <c r="C199" s="113">
        <v>-0.60000000000000009</v>
      </c>
      <c r="D199" s="113">
        <v>-1.2000000000000002</v>
      </c>
      <c r="E199" s="114">
        <v>15.926443533163859</v>
      </c>
      <c r="F199" s="114">
        <v>13.940201402540197</v>
      </c>
      <c r="G199" s="114">
        <v>13.747824303072498</v>
      </c>
      <c r="H199" s="114">
        <v>14.687644269453035</v>
      </c>
      <c r="I199" s="114">
        <v>17.017571201662076</v>
      </c>
      <c r="J199" s="114">
        <v>31.145913044521016</v>
      </c>
      <c r="K199" s="114">
        <v>32.472698379679414</v>
      </c>
      <c r="L199" s="114">
        <v>34.838848307107611</v>
      </c>
      <c r="M199" s="114">
        <v>37.20220197180106</v>
      </c>
      <c r="N199" s="114">
        <v>45.529536804041392</v>
      </c>
      <c r="O199" s="114">
        <v>15.219469511357158</v>
      </c>
      <c r="P199" s="114">
        <v>18.532496977139218</v>
      </c>
      <c r="Q199" s="114">
        <v>21.091024004035113</v>
      </c>
      <c r="R199" s="114">
        <v>22.514557702348025</v>
      </c>
      <c r="S199" s="114">
        <v>28.511965602379316</v>
      </c>
      <c r="T199" s="114">
        <v>15.926443533163859</v>
      </c>
      <c r="U199" s="114">
        <v>13.940201402540197</v>
      </c>
      <c r="V199" s="114">
        <v>13.747824303072498</v>
      </c>
      <c r="W199" s="114">
        <v>14.687644269453035</v>
      </c>
      <c r="X199" s="114">
        <v>17.017571201662076</v>
      </c>
      <c r="Y199" s="114">
        <v>41.985614820947994</v>
      </c>
      <c r="Z199" s="114">
        <v>77.404309444711089</v>
      </c>
      <c r="AA199" s="106">
        <v>5</v>
      </c>
      <c r="AB199" s="114">
        <v>0.4</v>
      </c>
      <c r="AC199" s="114">
        <v>0.8</v>
      </c>
      <c r="AD199" s="114">
        <v>0.2</v>
      </c>
      <c r="AE199" s="114">
        <v>0.4</v>
      </c>
      <c r="AF199" s="117">
        <v>0.60000000000000009</v>
      </c>
      <c r="AG199" s="117">
        <v>1.2000000000000002</v>
      </c>
    </row>
    <row r="200" spans="2:33" x14ac:dyDescent="0.2">
      <c r="B200" s="106">
        <v>160</v>
      </c>
      <c r="C200" s="113">
        <v>-0.90000000000000013</v>
      </c>
      <c r="D200" s="113">
        <v>-0.90000000000000013</v>
      </c>
      <c r="E200" s="114">
        <v>12.977342116279878</v>
      </c>
      <c r="F200" s="114">
        <v>15.542385158005182</v>
      </c>
      <c r="G200" s="114">
        <v>16.315254929269116</v>
      </c>
      <c r="H200" s="114">
        <v>15.037098364622782</v>
      </c>
      <c r="I200" s="114">
        <v>24.427859830446618</v>
      </c>
      <c r="J200" s="114">
        <v>29.541669561757644</v>
      </c>
      <c r="K200" s="114">
        <v>33.435781453290744</v>
      </c>
      <c r="L200" s="114">
        <v>37.881422952014624</v>
      </c>
      <c r="M200" s="114">
        <v>41.461246873321969</v>
      </c>
      <c r="N200" s="114">
        <v>55.98009652319562</v>
      </c>
      <c r="O200" s="114">
        <v>16.564327445477765</v>
      </c>
      <c r="P200" s="114">
        <v>17.893396295285562</v>
      </c>
      <c r="Q200" s="114">
        <v>21.566168022745508</v>
      </c>
      <c r="R200" s="114">
        <v>26.424148508699187</v>
      </c>
      <c r="S200" s="114">
        <v>31.552236692749002</v>
      </c>
      <c r="T200" s="114">
        <v>12.977342116279878</v>
      </c>
      <c r="U200" s="114">
        <v>15.542385158005182</v>
      </c>
      <c r="V200" s="114">
        <v>16.315254929269116</v>
      </c>
      <c r="W200" s="114">
        <v>15.037098364622782</v>
      </c>
      <c r="X200" s="114">
        <v>24.427859830446618</v>
      </c>
      <c r="Y200" s="114">
        <v>45.640196080055702</v>
      </c>
      <c r="Z200" s="114">
        <v>98.333508129478986</v>
      </c>
      <c r="AA200" s="106">
        <v>3</v>
      </c>
      <c r="AB200" s="114">
        <v>0.60000000000000009</v>
      </c>
      <c r="AC200" s="114">
        <v>0.60000000000000009</v>
      </c>
      <c r="AD200" s="114">
        <v>0.30000000000000004</v>
      </c>
      <c r="AE200" s="114">
        <v>0.30000000000000004</v>
      </c>
      <c r="AF200" s="117">
        <v>0.90000000000000013</v>
      </c>
      <c r="AG200" s="117">
        <v>0.90000000000000013</v>
      </c>
    </row>
    <row r="201" spans="2:33" x14ac:dyDescent="0.2">
      <c r="B201" s="106">
        <v>161</v>
      </c>
      <c r="C201" s="113">
        <v>-0.72</v>
      </c>
      <c r="D201" s="113">
        <v>-0.96</v>
      </c>
      <c r="E201" s="114">
        <v>12.588062133536916</v>
      </c>
      <c r="F201" s="114">
        <v>18.044248490005693</v>
      </c>
      <c r="G201" s="114">
        <v>14.610754289408469</v>
      </c>
      <c r="H201" s="114">
        <v>16.66748068563086</v>
      </c>
      <c r="I201" s="114">
        <v>26.910293476428475</v>
      </c>
      <c r="J201" s="114">
        <v>29.859753800655866</v>
      </c>
      <c r="K201" s="114">
        <v>36.87029364670704</v>
      </c>
      <c r="L201" s="114">
        <v>38.534294017030625</v>
      </c>
      <c r="M201" s="114">
        <v>45.167217073518259</v>
      </c>
      <c r="N201" s="114">
        <v>58.644411557826679</v>
      </c>
      <c r="O201" s="114">
        <v>17.271691667118951</v>
      </c>
      <c r="P201" s="114">
        <v>18.826045156701348</v>
      </c>
      <c r="Q201" s="114">
        <v>23.923539727622156</v>
      </c>
      <c r="R201" s="114">
        <v>28.499736387887399</v>
      </c>
      <c r="S201" s="114">
        <v>31.734118081398204</v>
      </c>
      <c r="T201" s="114">
        <v>12.588062133536916</v>
      </c>
      <c r="U201" s="114">
        <v>18.044248490005693</v>
      </c>
      <c r="V201" s="114">
        <v>14.610754289408469</v>
      </c>
      <c r="W201" s="114">
        <v>16.66748068563086</v>
      </c>
      <c r="X201" s="114">
        <v>26.910293476428475</v>
      </c>
      <c r="Y201" s="114">
        <v>48.022976338141483</v>
      </c>
      <c r="Z201" s="114">
        <v>97.08210789221431</v>
      </c>
      <c r="AA201" s="106">
        <v>4</v>
      </c>
      <c r="AB201" s="114">
        <v>0.44999999999999996</v>
      </c>
      <c r="AC201" s="114">
        <v>0.6</v>
      </c>
      <c r="AD201" s="114">
        <v>0.27</v>
      </c>
      <c r="AE201" s="114">
        <v>0.36</v>
      </c>
      <c r="AF201" s="117">
        <v>0.72</v>
      </c>
      <c r="AG201" s="117">
        <v>0.96</v>
      </c>
    </row>
    <row r="202" spans="2:33" x14ac:dyDescent="0.2">
      <c r="B202" s="106">
        <v>162</v>
      </c>
      <c r="C202" s="113">
        <v>-0.72</v>
      </c>
      <c r="D202" s="113">
        <v>-0.96</v>
      </c>
      <c r="E202" s="114">
        <v>15.803781477956363</v>
      </c>
      <c r="F202" s="114">
        <v>10.525248029228013</v>
      </c>
      <c r="G202" s="114">
        <v>20.372538000878105</v>
      </c>
      <c r="H202" s="114">
        <v>23.076700035840904</v>
      </c>
      <c r="I202" s="114">
        <v>22.551340288487882</v>
      </c>
      <c r="J202" s="114">
        <v>32.913313003939258</v>
      </c>
      <c r="K202" s="114">
        <v>30.688374844046002</v>
      </c>
      <c r="L202" s="114">
        <v>44.494550776856286</v>
      </c>
      <c r="M202" s="114">
        <v>52.595217799831794</v>
      </c>
      <c r="N202" s="114">
        <v>54.213965391373605</v>
      </c>
      <c r="O202" s="114">
        <v>17.109531525982895</v>
      </c>
      <c r="P202" s="114">
        <v>20.163126814817989</v>
      </c>
      <c r="Q202" s="114">
        <v>24.122012775978181</v>
      </c>
      <c r="R202" s="114">
        <v>29.518517763990889</v>
      </c>
      <c r="S202" s="114">
        <v>31.662625102885723</v>
      </c>
      <c r="T202" s="114">
        <v>15.803781477956363</v>
      </c>
      <c r="U202" s="114">
        <v>10.525248029228013</v>
      </c>
      <c r="V202" s="114">
        <v>20.372538000878105</v>
      </c>
      <c r="W202" s="114">
        <v>23.076700035840904</v>
      </c>
      <c r="X202" s="114">
        <v>22.551340288487882</v>
      </c>
      <c r="Y202" s="114">
        <v>50.106994838955629</v>
      </c>
      <c r="Z202" s="114">
        <v>101.52821105648462</v>
      </c>
      <c r="AA202" s="106">
        <v>4</v>
      </c>
      <c r="AB202" s="114">
        <v>0.44999999999999996</v>
      </c>
      <c r="AC202" s="114">
        <v>0.6</v>
      </c>
      <c r="AD202" s="114">
        <v>0.27</v>
      </c>
      <c r="AE202" s="114">
        <v>0.36</v>
      </c>
      <c r="AF202" s="117">
        <v>0.72</v>
      </c>
      <c r="AG202" s="117">
        <v>0.96</v>
      </c>
    </row>
    <row r="203" spans="2:33" x14ac:dyDescent="0.2">
      <c r="B203" s="106">
        <v>163</v>
      </c>
      <c r="C203" s="113">
        <v>-0.90000000000000013</v>
      </c>
      <c r="D203" s="113">
        <v>-0.90000000000000013</v>
      </c>
      <c r="E203" s="114">
        <v>15.011740966068466</v>
      </c>
      <c r="F203" s="114">
        <v>19.462097827830281</v>
      </c>
      <c r="G203" s="114">
        <v>15.039993270950827</v>
      </c>
      <c r="H203" s="114">
        <v>17.971661881392922</v>
      </c>
      <c r="I203" s="114">
        <v>21.423942665234179</v>
      </c>
      <c r="J203" s="114">
        <v>32.112010695055311</v>
      </c>
      <c r="K203" s="114">
        <v>37.925918148268352</v>
      </c>
      <c r="L203" s="114">
        <v>37.67450037314844</v>
      </c>
      <c r="M203" s="114">
        <v>46.798059608296207</v>
      </c>
      <c r="N203" s="114">
        <v>54.682371294937234</v>
      </c>
      <c r="O203" s="114">
        <v>17.100269728986845</v>
      </c>
      <c r="P203" s="114">
        <v>18.463820320438071</v>
      </c>
      <c r="Q203" s="114">
        <v>22.634507102197613</v>
      </c>
      <c r="R203" s="114">
        <v>28.826397726903284</v>
      </c>
      <c r="S203" s="114">
        <v>33.258428629703054</v>
      </c>
      <c r="T203" s="114">
        <v>15.011740966068466</v>
      </c>
      <c r="U203" s="114">
        <v>19.462097827830281</v>
      </c>
      <c r="V203" s="114">
        <v>15.039993270950827</v>
      </c>
      <c r="W203" s="114">
        <v>17.971661881392922</v>
      </c>
      <c r="X203" s="114">
        <v>21.423942665234179</v>
      </c>
      <c r="Y203" s="114">
        <v>49.186954024274193</v>
      </c>
      <c r="Z203" s="114">
        <v>100.30427768338217</v>
      </c>
      <c r="AA203" s="106">
        <v>3</v>
      </c>
      <c r="AB203" s="114">
        <v>0.60000000000000009</v>
      </c>
      <c r="AC203" s="114">
        <v>0.60000000000000009</v>
      </c>
      <c r="AD203" s="114">
        <v>0.30000000000000004</v>
      </c>
      <c r="AE203" s="114">
        <v>0.30000000000000004</v>
      </c>
      <c r="AF203" s="117">
        <v>0.90000000000000013</v>
      </c>
      <c r="AG203" s="117">
        <v>0.90000000000000013</v>
      </c>
    </row>
    <row r="204" spans="2:33" x14ac:dyDescent="0.2">
      <c r="B204" s="106">
        <v>164</v>
      </c>
      <c r="C204" s="113">
        <v>-0.60000000000000009</v>
      </c>
      <c r="D204" s="113">
        <v>-1.2000000000000002</v>
      </c>
      <c r="E204" s="114">
        <v>18.986876719335555</v>
      </c>
      <c r="F204" s="114">
        <v>11.772629334516289</v>
      </c>
      <c r="G204" s="114">
        <v>14.568587635173788</v>
      </c>
      <c r="H204" s="114">
        <v>18.682283640822817</v>
      </c>
      <c r="I204" s="114">
        <v>25.288314681745874</v>
      </c>
      <c r="J204" s="114">
        <v>36.113749886106639</v>
      </c>
      <c r="K204" s="114">
        <v>31.850248202050807</v>
      </c>
      <c r="L204" s="114">
        <v>37.711921110698675</v>
      </c>
      <c r="M204" s="114">
        <v>48.493028581235379</v>
      </c>
      <c r="N204" s="114">
        <v>61.664507219548589</v>
      </c>
      <c r="O204" s="114">
        <v>17.126873166771084</v>
      </c>
      <c r="P204" s="114">
        <v>20.077618867534518</v>
      </c>
      <c r="Q204" s="114">
        <v>23.143333475524887</v>
      </c>
      <c r="R204" s="114">
        <v>29.810744940412562</v>
      </c>
      <c r="S204" s="114">
        <v>36.376192537802716</v>
      </c>
      <c r="T204" s="114">
        <v>18.986876719335555</v>
      </c>
      <c r="U204" s="114">
        <v>11.772629334516289</v>
      </c>
      <c r="V204" s="114">
        <v>14.568587635173788</v>
      </c>
      <c r="W204" s="114">
        <v>18.682283640822817</v>
      </c>
      <c r="X204" s="114">
        <v>25.288314681745874</v>
      </c>
      <c r="Y204" s="114">
        <v>48.905514679654871</v>
      </c>
      <c r="Z204" s="114">
        <v>91.574053381309298</v>
      </c>
      <c r="AA204" s="106">
        <v>5</v>
      </c>
      <c r="AB204" s="114">
        <v>0.4</v>
      </c>
      <c r="AC204" s="114">
        <v>0.8</v>
      </c>
      <c r="AD204" s="114">
        <v>0.2</v>
      </c>
      <c r="AE204" s="114">
        <v>0.4</v>
      </c>
      <c r="AF204" s="117">
        <v>0.60000000000000009</v>
      </c>
      <c r="AG204" s="117">
        <v>1.2000000000000002</v>
      </c>
    </row>
    <row r="205" spans="2:33" x14ac:dyDescent="0.2">
      <c r="B205" s="106">
        <v>165</v>
      </c>
      <c r="C205" s="113">
        <v>-0.90000000000000013</v>
      </c>
      <c r="D205" s="113">
        <v>-0.90000000000000013</v>
      </c>
      <c r="E205" s="114">
        <v>18.898331616146557</v>
      </c>
      <c r="F205" s="114">
        <v>18.980459612233652</v>
      </c>
      <c r="G205" s="114">
        <v>16.994424459124978</v>
      </c>
      <c r="H205" s="114">
        <v>23.364925139661043</v>
      </c>
      <c r="I205" s="114">
        <v>21.053149539510436</v>
      </c>
      <c r="J205" s="114">
        <v>36.687204995962169</v>
      </c>
      <c r="K205" s="114">
        <v>39.586278623165533</v>
      </c>
      <c r="L205" s="114">
        <v>40.296034445667992</v>
      </c>
      <c r="M205" s="114">
        <v>52.573521924279056</v>
      </c>
      <c r="N205" s="114">
        <v>56.002727627774455</v>
      </c>
      <c r="O205" s="114">
        <v>17.788873379815612</v>
      </c>
      <c r="P205" s="114">
        <v>20.605819010931882</v>
      </c>
      <c r="Q205" s="114">
        <v>23.301609986543014</v>
      </c>
      <c r="R205" s="114">
        <v>29.208596784618013</v>
      </c>
      <c r="S205" s="114">
        <v>34.949578088264019</v>
      </c>
      <c r="T205" s="114">
        <v>18.898331616146557</v>
      </c>
      <c r="U205" s="114">
        <v>18.980459612233652</v>
      </c>
      <c r="V205" s="114">
        <v>16.994424459124978</v>
      </c>
      <c r="W205" s="114">
        <v>23.364925139661043</v>
      </c>
      <c r="X205" s="114">
        <v>21.053149539510436</v>
      </c>
      <c r="Y205" s="114">
        <v>55.447643280643391</v>
      </c>
      <c r="Z205" s="114">
        <v>98.553184499046154</v>
      </c>
      <c r="AA205" s="106">
        <v>3</v>
      </c>
      <c r="AB205" s="114">
        <v>0.60000000000000009</v>
      </c>
      <c r="AC205" s="114">
        <v>0.60000000000000009</v>
      </c>
      <c r="AD205" s="114">
        <v>0.30000000000000004</v>
      </c>
      <c r="AE205" s="114">
        <v>0.30000000000000004</v>
      </c>
      <c r="AF205" s="117">
        <v>0.90000000000000013</v>
      </c>
      <c r="AG205" s="117">
        <v>0.90000000000000013</v>
      </c>
    </row>
    <row r="206" spans="2:33" x14ac:dyDescent="0.2">
      <c r="B206" s="106">
        <v>166</v>
      </c>
      <c r="C206" s="113">
        <v>-0.72</v>
      </c>
      <c r="D206" s="113">
        <v>-0.96</v>
      </c>
      <c r="E206" s="114">
        <v>15.414185312852517</v>
      </c>
      <c r="F206" s="114">
        <v>13.793047342371484</v>
      </c>
      <c r="G206" s="114">
        <v>13.231426833372026</v>
      </c>
      <c r="H206" s="114">
        <v>23.339755460869949</v>
      </c>
      <c r="I206" s="114">
        <v>22.531197974057513</v>
      </c>
      <c r="J206" s="114">
        <v>32.109823573958373</v>
      </c>
      <c r="K206" s="114">
        <v>35.290749345363459</v>
      </c>
      <c r="L206" s="114">
        <v>39.440327380639516</v>
      </c>
      <c r="M206" s="114">
        <v>54.013341344298155</v>
      </c>
      <c r="N206" s="114">
        <v>59.460486058428501</v>
      </c>
      <c r="O206" s="114">
        <v>16.695638261105856</v>
      </c>
      <c r="P206" s="114">
        <v>21.497702002991975</v>
      </c>
      <c r="Q206" s="114">
        <v>26.20890054726749</v>
      </c>
      <c r="R206" s="114">
        <v>30.673585883428206</v>
      </c>
      <c r="S206" s="114">
        <v>36.929288084370988</v>
      </c>
      <c r="T206" s="114">
        <v>15.414185312852517</v>
      </c>
      <c r="U206" s="114">
        <v>13.793047342371484</v>
      </c>
      <c r="V206" s="114">
        <v>13.231426833372026</v>
      </c>
      <c r="W206" s="114">
        <v>23.339755460869949</v>
      </c>
      <c r="X206" s="114">
        <v>22.531197974057513</v>
      </c>
      <c r="Y206" s="114">
        <v>48.000158730513583</v>
      </c>
      <c r="Z206" s="114">
        <v>108.14490348954138</v>
      </c>
      <c r="AA206" s="106">
        <v>4</v>
      </c>
      <c r="AB206" s="114">
        <v>0.44999999999999996</v>
      </c>
      <c r="AC206" s="114">
        <v>0.6</v>
      </c>
      <c r="AD206" s="114">
        <v>0.27</v>
      </c>
      <c r="AE206" s="114">
        <v>0.36</v>
      </c>
      <c r="AF206" s="117">
        <v>0.72</v>
      </c>
      <c r="AG206" s="117">
        <v>0.96</v>
      </c>
    </row>
    <row r="207" spans="2:33" x14ac:dyDescent="0.2">
      <c r="B207" s="106">
        <v>167</v>
      </c>
      <c r="C207" s="113">
        <v>-0.90000000000000013</v>
      </c>
      <c r="D207" s="113">
        <v>-0.90000000000000013</v>
      </c>
      <c r="E207" s="114">
        <v>14.099935121924251</v>
      </c>
      <c r="F207" s="114">
        <v>20.888449237915637</v>
      </c>
      <c r="G207" s="114">
        <v>24.363517136104516</v>
      </c>
      <c r="H207" s="114">
        <v>25.937630530733447</v>
      </c>
      <c r="I207" s="114">
        <v>23.503338811293069</v>
      </c>
      <c r="J207" s="114">
        <v>31.88436896053793</v>
      </c>
      <c r="K207" s="114">
        <v>42.206407892839643</v>
      </c>
      <c r="L207" s="114">
        <v>48.242297054301105</v>
      </c>
      <c r="M207" s="114">
        <v>55.678135600730407</v>
      </c>
      <c r="N207" s="114">
        <v>60.608669388121093</v>
      </c>
      <c r="O207" s="114">
        <v>17.78443383861368</v>
      </c>
      <c r="P207" s="114">
        <v>21.317958654924006</v>
      </c>
      <c r="Q207" s="114">
        <v>23.878779918196589</v>
      </c>
      <c r="R207" s="114">
        <v>29.74050506999696</v>
      </c>
      <c r="S207" s="114">
        <v>37.105330576828024</v>
      </c>
      <c r="T207" s="114">
        <v>14.099935121924251</v>
      </c>
      <c r="U207" s="114">
        <v>20.888449237915637</v>
      </c>
      <c r="V207" s="114">
        <v>24.363517136104516</v>
      </c>
      <c r="W207" s="114">
        <v>25.937630530733447</v>
      </c>
      <c r="X207" s="114">
        <v>23.503338811293069</v>
      </c>
      <c r="Y207" s="114">
        <v>59.625576668310501</v>
      </c>
      <c r="Z207" s="114">
        <v>111.69348394445538</v>
      </c>
      <c r="AA207" s="106">
        <v>3</v>
      </c>
      <c r="AB207" s="114">
        <v>0.60000000000000009</v>
      </c>
      <c r="AC207" s="114">
        <v>0.60000000000000009</v>
      </c>
      <c r="AD207" s="114">
        <v>0.30000000000000004</v>
      </c>
      <c r="AE207" s="114">
        <v>0.30000000000000004</v>
      </c>
      <c r="AF207" s="117">
        <v>0.90000000000000013</v>
      </c>
      <c r="AG207" s="117">
        <v>0.90000000000000013</v>
      </c>
    </row>
    <row r="208" spans="2:33" x14ac:dyDescent="0.2">
      <c r="B208" s="106">
        <v>168</v>
      </c>
      <c r="C208" s="113">
        <v>-1.2000000000000002</v>
      </c>
      <c r="D208" s="113">
        <v>-0.60000000000000009</v>
      </c>
      <c r="E208" s="114">
        <v>17.671997495881147</v>
      </c>
      <c r="F208" s="114">
        <v>13.897733485408757</v>
      </c>
      <c r="G208" s="114">
        <v>17.035069914597496</v>
      </c>
      <c r="H208" s="114">
        <v>16.60773884858947</v>
      </c>
      <c r="I208" s="114">
        <v>19.978930689508154</v>
      </c>
      <c r="J208" s="114">
        <v>35.073952251734816</v>
      </c>
      <c r="K208" s="114">
        <v>35.037815978586551</v>
      </c>
      <c r="L208" s="114">
        <v>40.116714373312867</v>
      </c>
      <c r="M208" s="114">
        <v>47.02466530936217</v>
      </c>
      <c r="N208" s="114">
        <v>56.091879972939871</v>
      </c>
      <c r="O208" s="114">
        <v>17.401954755853669</v>
      </c>
      <c r="P208" s="114">
        <v>21.140082493177793</v>
      </c>
      <c r="Q208" s="114">
        <v>23.08164445871537</v>
      </c>
      <c r="R208" s="114">
        <v>30.4169264607727</v>
      </c>
      <c r="S208" s="114">
        <v>36.112949283431718</v>
      </c>
      <c r="T208" s="114">
        <v>17.671997495881147</v>
      </c>
      <c r="U208" s="114">
        <v>13.897733485408757</v>
      </c>
      <c r="V208" s="114">
        <v>17.035069914597496</v>
      </c>
      <c r="W208" s="114">
        <v>16.60773884858947</v>
      </c>
      <c r="X208" s="114">
        <v>19.978930689508154</v>
      </c>
      <c r="Y208" s="114">
        <v>47.363406752118806</v>
      </c>
      <c r="Z208" s="114">
        <v>119.5003880799506</v>
      </c>
      <c r="AA208" s="106">
        <v>1</v>
      </c>
      <c r="AB208" s="114">
        <v>0.8</v>
      </c>
      <c r="AC208" s="114">
        <v>0.4</v>
      </c>
      <c r="AD208" s="114">
        <v>0.4</v>
      </c>
      <c r="AE208" s="114">
        <v>0.2</v>
      </c>
      <c r="AF208" s="117">
        <v>1.2000000000000002</v>
      </c>
      <c r="AG208" s="117">
        <v>0.60000000000000009</v>
      </c>
    </row>
    <row r="209" spans="2:33" x14ac:dyDescent="0.2">
      <c r="B209" s="106">
        <v>169</v>
      </c>
      <c r="C209" s="113">
        <v>-0.72</v>
      </c>
      <c r="D209" s="113">
        <v>-0.96</v>
      </c>
      <c r="E209" s="114">
        <v>12.557472320071575</v>
      </c>
      <c r="F209" s="114">
        <v>15.474409284273705</v>
      </c>
      <c r="G209" s="114">
        <v>19.618373723027943</v>
      </c>
      <c r="H209" s="114">
        <v>13.66563569791019</v>
      </c>
      <c r="I209" s="114">
        <v>19.188969217590483</v>
      </c>
      <c r="J209" s="114">
        <v>28.932780130680246</v>
      </c>
      <c r="K209" s="114">
        <v>33.846851504439016</v>
      </c>
      <c r="L209" s="114">
        <v>41.442326073125692</v>
      </c>
      <c r="M209" s="114">
        <v>39.610599464880991</v>
      </c>
      <c r="N209" s="114">
        <v>48.55005353712054</v>
      </c>
      <c r="O209" s="114">
        <v>16.375307810608671</v>
      </c>
      <c r="P209" s="114">
        <v>18.372442220165311</v>
      </c>
      <c r="Q209" s="114">
        <v>21.823952350097748</v>
      </c>
      <c r="R209" s="114">
        <v>25.944963766970801</v>
      </c>
      <c r="S209" s="114">
        <v>29.361084319530057</v>
      </c>
      <c r="T209" s="114">
        <v>12.557472320071575</v>
      </c>
      <c r="U209" s="114">
        <v>15.474409284273705</v>
      </c>
      <c r="V209" s="114">
        <v>19.618373723027943</v>
      </c>
      <c r="W209" s="114">
        <v>13.66563569791019</v>
      </c>
      <c r="X209" s="114">
        <v>19.188969217590483</v>
      </c>
      <c r="Y209" s="114">
        <v>44.342668670820146</v>
      </c>
      <c r="Z209" s="114">
        <v>75.566118329063841</v>
      </c>
      <c r="AA209" s="106">
        <v>4</v>
      </c>
      <c r="AB209" s="114">
        <v>0.44999999999999996</v>
      </c>
      <c r="AC209" s="114">
        <v>0.6</v>
      </c>
      <c r="AD209" s="114">
        <v>0.27</v>
      </c>
      <c r="AE209" s="114">
        <v>0.36</v>
      </c>
      <c r="AF209" s="117">
        <v>0.72</v>
      </c>
      <c r="AG209" s="117">
        <v>0.96</v>
      </c>
    </row>
    <row r="210" spans="2:33" x14ac:dyDescent="0.2">
      <c r="B210" s="106">
        <v>170</v>
      </c>
      <c r="C210" s="113">
        <v>-0.60000000000000009</v>
      </c>
      <c r="D210" s="113">
        <v>-1.2000000000000002</v>
      </c>
      <c r="E210" s="114">
        <v>12.292697913135694</v>
      </c>
      <c r="F210" s="114">
        <v>19.690531559416062</v>
      </c>
      <c r="G210" s="114">
        <v>14.598206923594535</v>
      </c>
      <c r="H210" s="114">
        <v>25.024979386972639</v>
      </c>
      <c r="I210" s="114">
        <v>26.305106429733449</v>
      </c>
      <c r="J210" s="114">
        <v>28.763008771605843</v>
      </c>
      <c r="K210" s="114">
        <v>39.750370617175953</v>
      </c>
      <c r="L210" s="114">
        <v>38.006178115652745</v>
      </c>
      <c r="M210" s="114">
        <v>53.151373948277879</v>
      </c>
      <c r="N210" s="114">
        <v>61.394887464565066</v>
      </c>
      <c r="O210" s="114">
        <v>16.47031085847015</v>
      </c>
      <c r="P210" s="114">
        <v>20.059839057759891</v>
      </c>
      <c r="Q210" s="114">
        <v>23.407971192058209</v>
      </c>
      <c r="R210" s="114">
        <v>28.12639456130524</v>
      </c>
      <c r="S210" s="114">
        <v>35.089781034831617</v>
      </c>
      <c r="T210" s="114">
        <v>12.292697913135694</v>
      </c>
      <c r="U210" s="114">
        <v>19.690531559416062</v>
      </c>
      <c r="V210" s="114">
        <v>14.598206923594535</v>
      </c>
      <c r="W210" s="114">
        <v>25.024979386972639</v>
      </c>
      <c r="X210" s="114">
        <v>26.305106429733449</v>
      </c>
      <c r="Y210" s="114">
        <v>52.659865827573455</v>
      </c>
      <c r="Z210" s="114">
        <v>96.127332785862251</v>
      </c>
      <c r="AA210" s="106">
        <v>5</v>
      </c>
      <c r="AB210" s="114">
        <v>0.4</v>
      </c>
      <c r="AC210" s="114">
        <v>0.8</v>
      </c>
      <c r="AD210" s="114">
        <v>0.2</v>
      </c>
      <c r="AE210" s="114">
        <v>0.4</v>
      </c>
      <c r="AF210" s="117">
        <v>0.60000000000000009</v>
      </c>
      <c r="AG210" s="117">
        <v>1.2000000000000002</v>
      </c>
    </row>
    <row r="211" spans="2:33" x14ac:dyDescent="0.2">
      <c r="B211" s="106">
        <v>171</v>
      </c>
      <c r="C211" s="113">
        <v>-1.2599999999999998</v>
      </c>
      <c r="D211" s="113">
        <v>-0.84</v>
      </c>
      <c r="E211" s="114">
        <v>17.417612773997639</v>
      </c>
      <c r="F211" s="114">
        <v>11.163752166226288</v>
      </c>
      <c r="G211" s="114">
        <v>12.663748733274403</v>
      </c>
      <c r="H211" s="114">
        <v>23.720962400621676</v>
      </c>
      <c r="I211" s="114">
        <v>24.073549256730637</v>
      </c>
      <c r="J211" s="114">
        <v>32.810486051472289</v>
      </c>
      <c r="K211" s="114">
        <v>30.027411395876143</v>
      </c>
      <c r="L211" s="114">
        <v>35.085032982129377</v>
      </c>
      <c r="M211" s="114">
        <v>50.000805630439835</v>
      </c>
      <c r="N211" s="114">
        <v>55.045031741389863</v>
      </c>
      <c r="O211" s="114">
        <v>15.392873277474651</v>
      </c>
      <c r="P211" s="114">
        <v>18.863659229649855</v>
      </c>
      <c r="Q211" s="114">
        <v>22.421284248854974</v>
      </c>
      <c r="R211" s="114">
        <v>26.279843229818159</v>
      </c>
      <c r="S211" s="114">
        <v>30.971482484659226</v>
      </c>
      <c r="T211" s="114">
        <v>17.417612773997639</v>
      </c>
      <c r="U211" s="114">
        <v>11.163752166226288</v>
      </c>
      <c r="V211" s="114">
        <v>12.663748733274403</v>
      </c>
      <c r="W211" s="114">
        <v>23.720962400621676</v>
      </c>
      <c r="X211" s="114">
        <v>24.073549256730637</v>
      </c>
      <c r="Y211" s="114">
        <v>47.892275621947157</v>
      </c>
      <c r="Z211" s="114">
        <v>90.21706140226172</v>
      </c>
      <c r="AA211" s="106">
        <v>2</v>
      </c>
      <c r="AB211" s="114">
        <v>0.89999999999999991</v>
      </c>
      <c r="AC211" s="114">
        <v>0.6</v>
      </c>
      <c r="AD211" s="114">
        <v>0.36</v>
      </c>
      <c r="AE211" s="114">
        <v>0.24</v>
      </c>
      <c r="AF211" s="117">
        <v>1.2599999999999998</v>
      </c>
      <c r="AG211" s="117">
        <v>0.84</v>
      </c>
    </row>
    <row r="212" spans="2:33" x14ac:dyDescent="0.2">
      <c r="B212" s="106">
        <v>172</v>
      </c>
      <c r="C212" s="113">
        <v>-0.72</v>
      </c>
      <c r="D212" s="113">
        <v>-0.96</v>
      </c>
      <c r="E212" s="114">
        <v>12.829553032280828</v>
      </c>
      <c r="F212" s="114">
        <v>15.084564492908306</v>
      </c>
      <c r="G212" s="114">
        <v>15.716157847566663</v>
      </c>
      <c r="H212" s="114">
        <v>21.39612803560421</v>
      </c>
      <c r="I212" s="114">
        <v>28.811744345101076</v>
      </c>
      <c r="J212" s="114">
        <v>29.730756766425458</v>
      </c>
      <c r="K212" s="114">
        <v>34.495412915033846</v>
      </c>
      <c r="L212" s="114">
        <v>39.111073602838658</v>
      </c>
      <c r="M212" s="114">
        <v>47.216774744883772</v>
      </c>
      <c r="N212" s="114">
        <v>61.274028637071588</v>
      </c>
      <c r="O212" s="114">
        <v>16.90120373414463</v>
      </c>
      <c r="P212" s="114">
        <v>19.41084842212554</v>
      </c>
      <c r="Q212" s="114">
        <v>23.394915755271995</v>
      </c>
      <c r="R212" s="114">
        <v>25.820646709279561</v>
      </c>
      <c r="S212" s="114">
        <v>32.462284291970512</v>
      </c>
      <c r="T212" s="114">
        <v>12.829553032280828</v>
      </c>
      <c r="U212" s="114">
        <v>15.084564492908306</v>
      </c>
      <c r="V212" s="114">
        <v>15.716157847566663</v>
      </c>
      <c r="W212" s="114">
        <v>21.39612803560421</v>
      </c>
      <c r="X212" s="114">
        <v>28.811744345101076</v>
      </c>
      <c r="Y212" s="114">
        <v>50.064579087676634</v>
      </c>
      <c r="Z212" s="114">
        <v>109.87724406325538</v>
      </c>
      <c r="AA212" s="106">
        <v>4</v>
      </c>
      <c r="AB212" s="114">
        <v>0.44999999999999996</v>
      </c>
      <c r="AC212" s="114">
        <v>0.6</v>
      </c>
      <c r="AD212" s="114">
        <v>0.27</v>
      </c>
      <c r="AE212" s="114">
        <v>0.36</v>
      </c>
      <c r="AF212" s="117">
        <v>0.72</v>
      </c>
      <c r="AG212" s="117">
        <v>0.96</v>
      </c>
    </row>
    <row r="213" spans="2:33" x14ac:dyDescent="0.2">
      <c r="B213" s="106">
        <v>173</v>
      </c>
      <c r="C213" s="113">
        <v>-0.72</v>
      </c>
      <c r="D213" s="113">
        <v>-0.96</v>
      </c>
      <c r="E213" s="114">
        <v>16.343848868038563</v>
      </c>
      <c r="F213" s="114">
        <v>12.346063379770548</v>
      </c>
      <c r="G213" s="114">
        <v>13.953893703194822</v>
      </c>
      <c r="H213" s="114">
        <v>15.187902726163841</v>
      </c>
      <c r="I213" s="114">
        <v>15.392426547460932</v>
      </c>
      <c r="J213" s="114">
        <v>31.919548041980249</v>
      </c>
      <c r="K213" s="114">
        <v>30.982295336806928</v>
      </c>
      <c r="L213" s="114">
        <v>36.287328510658291</v>
      </c>
      <c r="M213" s="114">
        <v>38.947593777533541</v>
      </c>
      <c r="N213" s="114">
        <v>42.951313353580623</v>
      </c>
      <c r="O213" s="114">
        <v>15.575699173941686</v>
      </c>
      <c r="P213" s="114">
        <v>18.636231957036379</v>
      </c>
      <c r="Q213" s="114">
        <v>22.333434807463469</v>
      </c>
      <c r="R213" s="114">
        <v>23.7596910513697</v>
      </c>
      <c r="S213" s="114">
        <v>27.558886806119691</v>
      </c>
      <c r="T213" s="114">
        <v>16.343848868038563</v>
      </c>
      <c r="U213" s="114">
        <v>12.346063379770548</v>
      </c>
      <c r="V213" s="114">
        <v>13.953893703194822</v>
      </c>
      <c r="W213" s="114">
        <v>15.187902726163841</v>
      </c>
      <c r="X213" s="114">
        <v>15.392426547460932</v>
      </c>
      <c r="Y213" s="114">
        <v>41.025575856763638</v>
      </c>
      <c r="Z213" s="114">
        <v>83.395521572667121</v>
      </c>
      <c r="AA213" s="106">
        <v>4</v>
      </c>
      <c r="AB213" s="114">
        <v>0.44999999999999996</v>
      </c>
      <c r="AC213" s="114">
        <v>0.6</v>
      </c>
      <c r="AD213" s="114">
        <v>0.27</v>
      </c>
      <c r="AE213" s="114">
        <v>0.36</v>
      </c>
      <c r="AF213" s="117">
        <v>0.72</v>
      </c>
      <c r="AG213" s="117">
        <v>0.96</v>
      </c>
    </row>
    <row r="214" spans="2:33" x14ac:dyDescent="0.2">
      <c r="B214" s="106">
        <v>174</v>
      </c>
      <c r="C214" s="113">
        <v>-0.60000000000000009</v>
      </c>
      <c r="D214" s="113">
        <v>-1.2000000000000002</v>
      </c>
      <c r="E214" s="114">
        <v>17.017275347749031</v>
      </c>
      <c r="F214" s="114">
        <v>11.533964372640185</v>
      </c>
      <c r="G214" s="114">
        <v>21.487336883462913</v>
      </c>
      <c r="H214" s="114">
        <v>20.038112244802718</v>
      </c>
      <c r="I214" s="114">
        <v>29.740620710179421</v>
      </c>
      <c r="J214" s="114">
        <v>32.987249404751367</v>
      </c>
      <c r="K214" s="114">
        <v>29.548542153513676</v>
      </c>
      <c r="L214" s="114">
        <v>42.409846747447432</v>
      </c>
      <c r="M214" s="114">
        <v>46.326562285397017</v>
      </c>
      <c r="N214" s="114">
        <v>58.646187467291796</v>
      </c>
      <c r="O214" s="114">
        <v>15.969974057002336</v>
      </c>
      <c r="P214" s="114">
        <v>18.014577780873491</v>
      </c>
      <c r="Q214" s="114">
        <v>20.922509863984519</v>
      </c>
      <c r="R214" s="114">
        <v>26.288450040594299</v>
      </c>
      <c r="S214" s="114">
        <v>28.905566757112375</v>
      </c>
      <c r="T214" s="114">
        <v>17.017275347749031</v>
      </c>
      <c r="U214" s="114">
        <v>11.533964372640185</v>
      </c>
      <c r="V214" s="114">
        <v>21.487336883462913</v>
      </c>
      <c r="W214" s="114">
        <v>20.038112244802718</v>
      </c>
      <c r="X214" s="114">
        <v>29.740620710179421</v>
      </c>
      <c r="Y214" s="114">
        <v>53.814045527523987</v>
      </c>
      <c r="Z214" s="114">
        <v>97.745586409399166</v>
      </c>
      <c r="AA214" s="106">
        <v>5</v>
      </c>
      <c r="AB214" s="114">
        <v>0.4</v>
      </c>
      <c r="AC214" s="114">
        <v>0.8</v>
      </c>
      <c r="AD214" s="114">
        <v>0.2</v>
      </c>
      <c r="AE214" s="114">
        <v>0.4</v>
      </c>
      <c r="AF214" s="117">
        <v>0.60000000000000009</v>
      </c>
      <c r="AG214" s="117">
        <v>1.2000000000000002</v>
      </c>
    </row>
    <row r="215" spans="2:33" x14ac:dyDescent="0.2">
      <c r="B215" s="106">
        <v>175</v>
      </c>
      <c r="C215" s="113">
        <v>-0.60000000000000009</v>
      </c>
      <c r="D215" s="113">
        <v>-1.2000000000000002</v>
      </c>
      <c r="E215" s="114">
        <v>13.178939435517123</v>
      </c>
      <c r="F215" s="114">
        <v>16.082846413178558</v>
      </c>
      <c r="G215" s="114">
        <v>20.909514034513325</v>
      </c>
      <c r="H215" s="114">
        <v>17.027839443053534</v>
      </c>
      <c r="I215" s="114">
        <v>28.857897551056269</v>
      </c>
      <c r="J215" s="114">
        <v>29.322142668404929</v>
      </c>
      <c r="K215" s="114">
        <v>35.53984915926042</v>
      </c>
      <c r="L215" s="114">
        <v>44.109418631351133</v>
      </c>
      <c r="M215" s="114">
        <v>45.925902807418304</v>
      </c>
      <c r="N215" s="114">
        <v>61.835373965084166</v>
      </c>
      <c r="O215" s="114">
        <v>16.143203232887807</v>
      </c>
      <c r="P215" s="114">
        <v>19.457002746081862</v>
      </c>
      <c r="Q215" s="114">
        <v>23.199904596837808</v>
      </c>
      <c r="R215" s="114">
        <v>28.89806336436477</v>
      </c>
      <c r="S215" s="114">
        <v>32.977476414027898</v>
      </c>
      <c r="T215" s="114">
        <v>13.178939435517123</v>
      </c>
      <c r="U215" s="114">
        <v>16.082846413178558</v>
      </c>
      <c r="V215" s="114">
        <v>20.909514034513325</v>
      </c>
      <c r="W215" s="114">
        <v>17.027839443053534</v>
      </c>
      <c r="X215" s="114">
        <v>28.857897551056269</v>
      </c>
      <c r="Y215" s="114">
        <v>51.694040641169536</v>
      </c>
      <c r="Z215" s="114">
        <v>108.83932359111556</v>
      </c>
      <c r="AA215" s="106">
        <v>5</v>
      </c>
      <c r="AB215" s="114">
        <v>0.4</v>
      </c>
      <c r="AC215" s="114">
        <v>0.8</v>
      </c>
      <c r="AD215" s="114">
        <v>0.2</v>
      </c>
      <c r="AE215" s="114">
        <v>0.4</v>
      </c>
      <c r="AF215" s="117">
        <v>0.60000000000000009</v>
      </c>
      <c r="AG215" s="117">
        <v>1.2000000000000002</v>
      </c>
    </row>
    <row r="216" spans="2:33" x14ac:dyDescent="0.2">
      <c r="B216" s="106">
        <v>176</v>
      </c>
      <c r="C216" s="113">
        <v>-0.90000000000000013</v>
      </c>
      <c r="D216" s="113">
        <v>-0.90000000000000013</v>
      </c>
      <c r="E216" s="114">
        <v>12.655354855324926</v>
      </c>
      <c r="F216" s="114">
        <v>19.866237138341898</v>
      </c>
      <c r="G216" s="114">
        <v>20.588770985117289</v>
      </c>
      <c r="H216" s="114">
        <v>24.883673604614049</v>
      </c>
      <c r="I216" s="114">
        <v>29.951550266517174</v>
      </c>
      <c r="J216" s="114">
        <v>30.220771125316119</v>
      </c>
      <c r="K216" s="114">
        <v>39.694024805411104</v>
      </c>
      <c r="L216" s="114">
        <v>44.343617613484753</v>
      </c>
      <c r="M216" s="114">
        <v>53.196426811525015</v>
      </c>
      <c r="N216" s="114">
        <v>62.38535584618193</v>
      </c>
      <c r="O216" s="114">
        <v>17.565416269991193</v>
      </c>
      <c r="P216" s="114">
        <v>19.827787667069206</v>
      </c>
      <c r="Q216" s="114">
        <v>23.754846628367464</v>
      </c>
      <c r="R216" s="114">
        <v>28.312753206910966</v>
      </c>
      <c r="S216" s="114">
        <v>32.433805579664757</v>
      </c>
      <c r="T216" s="114">
        <v>12.655354855324926</v>
      </c>
      <c r="U216" s="114">
        <v>19.866237138341898</v>
      </c>
      <c r="V216" s="114">
        <v>20.588770985117289</v>
      </c>
      <c r="W216" s="114">
        <v>24.883673604614049</v>
      </c>
      <c r="X216" s="114">
        <v>29.951550266517174</v>
      </c>
      <c r="Y216" s="114">
        <v>57.966658928937974</v>
      </c>
      <c r="Z216" s="114">
        <v>94.858178181989828</v>
      </c>
      <c r="AA216" s="106">
        <v>3</v>
      </c>
      <c r="AB216" s="114">
        <v>0.60000000000000009</v>
      </c>
      <c r="AC216" s="114">
        <v>0.60000000000000009</v>
      </c>
      <c r="AD216" s="114">
        <v>0.30000000000000004</v>
      </c>
      <c r="AE216" s="114">
        <v>0.30000000000000004</v>
      </c>
      <c r="AF216" s="117">
        <v>0.90000000000000013</v>
      </c>
      <c r="AG216" s="117">
        <v>0.90000000000000013</v>
      </c>
    </row>
    <row r="217" spans="2:33" x14ac:dyDescent="0.2">
      <c r="B217" s="106">
        <v>177</v>
      </c>
      <c r="C217" s="113">
        <v>-1.2000000000000002</v>
      </c>
      <c r="D217" s="113">
        <v>-0.60000000000000009</v>
      </c>
      <c r="E217" s="114">
        <v>16.452151457828577</v>
      </c>
      <c r="F217" s="114">
        <v>14.359913486607926</v>
      </c>
      <c r="G217" s="114">
        <v>23.371866742894738</v>
      </c>
      <c r="H217" s="114">
        <v>17.521932318130411</v>
      </c>
      <c r="I217" s="114">
        <v>19.838690827039706</v>
      </c>
      <c r="J217" s="114">
        <v>33.362100306142381</v>
      </c>
      <c r="K217" s="114">
        <v>34.844691429162459</v>
      </c>
      <c r="L217" s="114">
        <v>45.488392887840369</v>
      </c>
      <c r="M217" s="114">
        <v>44.445501480526275</v>
      </c>
      <c r="N217" s="114">
        <v>53.016684929781711</v>
      </c>
      <c r="O217" s="114">
        <v>16.909948848313803</v>
      </c>
      <c r="P217" s="114">
        <v>20.484777942554533</v>
      </c>
      <c r="Q217" s="114">
        <v>22.116526144945631</v>
      </c>
      <c r="R217" s="114">
        <v>26.923569162395864</v>
      </c>
      <c r="S217" s="114">
        <v>33.177994102742005</v>
      </c>
      <c r="T217" s="114">
        <v>16.452151457828577</v>
      </c>
      <c r="U217" s="114">
        <v>14.359913486607926</v>
      </c>
      <c r="V217" s="114">
        <v>23.371866742894738</v>
      </c>
      <c r="W217" s="114">
        <v>17.521932318130411</v>
      </c>
      <c r="X217" s="114">
        <v>19.838690827039706</v>
      </c>
      <c r="Y217" s="114">
        <v>50.761889063730187</v>
      </c>
      <c r="Z217" s="114">
        <v>103.58646456671201</v>
      </c>
      <c r="AA217" s="106">
        <v>1</v>
      </c>
      <c r="AB217" s="114">
        <v>0.8</v>
      </c>
      <c r="AC217" s="114">
        <v>0.4</v>
      </c>
      <c r="AD217" s="114">
        <v>0.4</v>
      </c>
      <c r="AE217" s="114">
        <v>0.2</v>
      </c>
      <c r="AF217" s="117">
        <v>1.2000000000000002</v>
      </c>
      <c r="AG217" s="117">
        <v>0.60000000000000009</v>
      </c>
    </row>
    <row r="218" spans="2:33" x14ac:dyDescent="0.2">
      <c r="B218" s="106">
        <v>178</v>
      </c>
      <c r="C218" s="113">
        <v>-0.90000000000000013</v>
      </c>
      <c r="D218" s="113">
        <v>-0.90000000000000013</v>
      </c>
      <c r="E218" s="114">
        <v>14.89359476852788</v>
      </c>
      <c r="F218" s="114">
        <v>13.708804467421036</v>
      </c>
      <c r="G218" s="114">
        <v>13.639690435349024</v>
      </c>
      <c r="H218" s="114">
        <v>17.801802322808715</v>
      </c>
      <c r="I218" s="114">
        <v>28.866329731551673</v>
      </c>
      <c r="J218" s="114">
        <v>32.19141640664472</v>
      </c>
      <c r="K218" s="114">
        <v>33.194415911450854</v>
      </c>
      <c r="L218" s="114">
        <v>37.143717664645422</v>
      </c>
      <c r="M218" s="114">
        <v>48.366343679737405</v>
      </c>
      <c r="N218" s="114">
        <v>64.132756901577125</v>
      </c>
      <c r="O218" s="114">
        <v>17.29782163811684</v>
      </c>
      <c r="P218" s="114">
        <v>19.485611444029818</v>
      </c>
      <c r="Q218" s="114">
        <v>23.504027229296398</v>
      </c>
      <c r="R218" s="114">
        <v>30.564541356928689</v>
      </c>
      <c r="S218" s="114">
        <v>35.266427170025452</v>
      </c>
      <c r="T218" s="114">
        <v>14.89359476852788</v>
      </c>
      <c r="U218" s="114">
        <v>13.708804467421036</v>
      </c>
      <c r="V218" s="114">
        <v>13.639690435349024</v>
      </c>
      <c r="W218" s="114">
        <v>17.801802322808715</v>
      </c>
      <c r="X218" s="114">
        <v>28.866329731551673</v>
      </c>
      <c r="Y218" s="114">
        <v>47.647206147136167</v>
      </c>
      <c r="Z218" s="114">
        <v>101.99124756226102</v>
      </c>
      <c r="AA218" s="106">
        <v>3</v>
      </c>
      <c r="AB218" s="114">
        <v>0.60000000000000009</v>
      </c>
      <c r="AC218" s="114">
        <v>0.60000000000000009</v>
      </c>
      <c r="AD218" s="114">
        <v>0.30000000000000004</v>
      </c>
      <c r="AE218" s="114">
        <v>0.30000000000000004</v>
      </c>
      <c r="AF218" s="117">
        <v>0.90000000000000013</v>
      </c>
      <c r="AG218" s="117">
        <v>0.90000000000000013</v>
      </c>
    </row>
    <row r="219" spans="2:33" x14ac:dyDescent="0.2">
      <c r="B219" s="106">
        <v>179</v>
      </c>
      <c r="C219" s="113">
        <v>-1.2599999999999998</v>
      </c>
      <c r="D219" s="113">
        <v>-0.84</v>
      </c>
      <c r="E219" s="114">
        <v>17.438720931587955</v>
      </c>
      <c r="F219" s="114">
        <v>20.293997184886408</v>
      </c>
      <c r="G219" s="114">
        <v>21.64714029271224</v>
      </c>
      <c r="H219" s="114">
        <v>20.239213815241079</v>
      </c>
      <c r="I219" s="114">
        <v>20.40906779388088</v>
      </c>
      <c r="J219" s="114">
        <v>34.793633062572333</v>
      </c>
      <c r="K219" s="114">
        <v>39.853088134964587</v>
      </c>
      <c r="L219" s="114">
        <v>46.006836775294737</v>
      </c>
      <c r="M219" s="114">
        <v>48.138893282542547</v>
      </c>
      <c r="N219" s="114">
        <v>52.653112443568652</v>
      </c>
      <c r="O219" s="114">
        <v>17.354912130984378</v>
      </c>
      <c r="P219" s="114">
        <v>19.559090950078179</v>
      </c>
      <c r="Q219" s="114">
        <v>24.359696482582496</v>
      </c>
      <c r="R219" s="114">
        <v>27.899679467301468</v>
      </c>
      <c r="S219" s="114">
        <v>32.244044649687773</v>
      </c>
      <c r="T219" s="114">
        <v>17.438720931587955</v>
      </c>
      <c r="U219" s="114">
        <v>20.293997184886408</v>
      </c>
      <c r="V219" s="114">
        <v>21.64714029271224</v>
      </c>
      <c r="W219" s="114">
        <v>20.239213815241079</v>
      </c>
      <c r="X219" s="114">
        <v>20.40906779388088</v>
      </c>
      <c r="Y219" s="114">
        <v>55.732503152124096</v>
      </c>
      <c r="Z219" s="114">
        <v>120.81418867263226</v>
      </c>
      <c r="AA219" s="106">
        <v>2</v>
      </c>
      <c r="AB219" s="114">
        <v>0.89999999999999991</v>
      </c>
      <c r="AC219" s="114">
        <v>0.6</v>
      </c>
      <c r="AD219" s="114">
        <v>0.36</v>
      </c>
      <c r="AE219" s="114">
        <v>0.24</v>
      </c>
      <c r="AF219" s="117">
        <v>1.2599999999999998</v>
      </c>
      <c r="AG219" s="117">
        <v>0.84</v>
      </c>
    </row>
    <row r="220" spans="2:33" x14ac:dyDescent="0.2">
      <c r="B220" s="106">
        <v>180</v>
      </c>
      <c r="C220" s="113">
        <v>-0.72</v>
      </c>
      <c r="D220" s="113">
        <v>-0.96</v>
      </c>
      <c r="E220" s="114">
        <v>17.42983491036933</v>
      </c>
      <c r="F220" s="114">
        <v>15.140462376373609</v>
      </c>
      <c r="G220" s="114">
        <v>13.743959740328087</v>
      </c>
      <c r="H220" s="114">
        <v>23.800857596776858</v>
      </c>
      <c r="I220" s="114">
        <v>19.285856083857034</v>
      </c>
      <c r="J220" s="114">
        <v>33.298980255844803</v>
      </c>
      <c r="K220" s="114">
        <v>33.729065922774652</v>
      </c>
      <c r="L220" s="114">
        <v>35.742448478707495</v>
      </c>
      <c r="M220" s="114">
        <v>50.497884852295954</v>
      </c>
      <c r="N220" s="114">
        <v>51.062445728316</v>
      </c>
      <c r="O220" s="114">
        <v>15.869145345475475</v>
      </c>
      <c r="P220" s="114">
        <v>18.588603546401043</v>
      </c>
      <c r="Q220" s="114">
        <v>21.998488738379407</v>
      </c>
      <c r="R220" s="114">
        <v>26.697027255519096</v>
      </c>
      <c r="S220" s="114">
        <v>31.776589644458966</v>
      </c>
      <c r="T220" s="114">
        <v>17.42983491036933</v>
      </c>
      <c r="U220" s="114">
        <v>15.140462376373609</v>
      </c>
      <c r="V220" s="114">
        <v>13.743959740328087</v>
      </c>
      <c r="W220" s="114">
        <v>23.800857596776858</v>
      </c>
      <c r="X220" s="114">
        <v>19.285856083857034</v>
      </c>
      <c r="Y220" s="114">
        <v>49.52946741613772</v>
      </c>
      <c r="Z220" s="114">
        <v>108.13244941596248</v>
      </c>
      <c r="AA220" s="106">
        <v>4</v>
      </c>
      <c r="AB220" s="114">
        <v>0.44999999999999996</v>
      </c>
      <c r="AC220" s="114">
        <v>0.6</v>
      </c>
      <c r="AD220" s="114">
        <v>0.27</v>
      </c>
      <c r="AE220" s="114">
        <v>0.36</v>
      </c>
      <c r="AF220" s="117">
        <v>0.72</v>
      </c>
      <c r="AG220" s="117">
        <v>0.96</v>
      </c>
    </row>
    <row r="221" spans="2:33" x14ac:dyDescent="0.2">
      <c r="B221" s="106">
        <v>181</v>
      </c>
      <c r="C221" s="113">
        <v>-1.2000000000000002</v>
      </c>
      <c r="D221" s="113">
        <v>-0.60000000000000009</v>
      </c>
      <c r="E221" s="114">
        <v>10.404413958515381</v>
      </c>
      <c r="F221" s="114">
        <v>14.90695455855969</v>
      </c>
      <c r="G221" s="114">
        <v>20.907958359703525</v>
      </c>
      <c r="H221" s="114">
        <v>16.462086825959869</v>
      </c>
      <c r="I221" s="114">
        <v>22.690421844730515</v>
      </c>
      <c r="J221" s="114">
        <v>26.523725393453645</v>
      </c>
      <c r="K221" s="114">
        <v>32.959301612814897</v>
      </c>
      <c r="L221" s="114">
        <v>40.89398679048891</v>
      </c>
      <c r="M221" s="114">
        <v>41.212640067017631</v>
      </c>
      <c r="N221" s="114">
        <v>50.706253376033864</v>
      </c>
      <c r="O221" s="114">
        <v>16.119311434938265</v>
      </c>
      <c r="P221" s="114">
        <v>18.052347054255208</v>
      </c>
      <c r="Q221" s="114">
        <v>19.986028430785385</v>
      </c>
      <c r="R221" s="114">
        <v>24.750553241057762</v>
      </c>
      <c r="S221" s="114">
        <v>28.015831531303348</v>
      </c>
      <c r="T221" s="114">
        <v>10.404413958515381</v>
      </c>
      <c r="U221" s="114">
        <v>14.90695455855969</v>
      </c>
      <c r="V221" s="114">
        <v>20.907958359703525</v>
      </c>
      <c r="W221" s="114">
        <v>16.462086825959869</v>
      </c>
      <c r="X221" s="114">
        <v>22.690421844730515</v>
      </c>
      <c r="Y221" s="114">
        <v>45.845822915179752</v>
      </c>
      <c r="Z221" s="114">
        <v>79.246193331694485</v>
      </c>
      <c r="AA221" s="106">
        <v>1</v>
      </c>
      <c r="AB221" s="114">
        <v>0.8</v>
      </c>
      <c r="AC221" s="114">
        <v>0.4</v>
      </c>
      <c r="AD221" s="114">
        <v>0.4</v>
      </c>
      <c r="AE221" s="114">
        <v>0.2</v>
      </c>
      <c r="AF221" s="117">
        <v>1.2000000000000002</v>
      </c>
      <c r="AG221" s="117">
        <v>0.60000000000000009</v>
      </c>
    </row>
    <row r="222" spans="2:33" x14ac:dyDescent="0.2">
      <c r="B222" s="106">
        <v>182</v>
      </c>
      <c r="C222" s="113">
        <v>-0.72</v>
      </c>
      <c r="D222" s="113">
        <v>-0.96</v>
      </c>
      <c r="E222" s="114">
        <v>19.2181221745305</v>
      </c>
      <c r="F222" s="114">
        <v>21.063213867827614</v>
      </c>
      <c r="G222" s="114">
        <v>21.098098246198543</v>
      </c>
      <c r="H222" s="114">
        <v>19.953540043992913</v>
      </c>
      <c r="I222" s="114">
        <v>27.947840141468461</v>
      </c>
      <c r="J222" s="114">
        <v>35.716884554673612</v>
      </c>
      <c r="K222" s="114">
        <v>40.689986872925438</v>
      </c>
      <c r="L222" s="114">
        <v>43.677297255863394</v>
      </c>
      <c r="M222" s="114">
        <v>48.037355884307154</v>
      </c>
      <c r="N222" s="114">
        <v>61.913725545374263</v>
      </c>
      <c r="O222" s="114">
        <v>16.498762380143113</v>
      </c>
      <c r="P222" s="114">
        <v>19.626773005097824</v>
      </c>
      <c r="Q222" s="114">
        <v>22.579199009664851</v>
      </c>
      <c r="R222" s="114">
        <v>28.083815840314241</v>
      </c>
      <c r="S222" s="114">
        <v>33.965885403905801</v>
      </c>
      <c r="T222" s="114">
        <v>19.2181221745305</v>
      </c>
      <c r="U222" s="114">
        <v>21.063213867827614</v>
      </c>
      <c r="V222" s="114">
        <v>21.098098246198543</v>
      </c>
      <c r="W222" s="114">
        <v>19.953540043992913</v>
      </c>
      <c r="X222" s="114">
        <v>27.947840141468461</v>
      </c>
      <c r="Y222" s="114">
        <v>60.812745274707041</v>
      </c>
      <c r="Z222" s="114">
        <v>108.03964840953289</v>
      </c>
      <c r="AA222" s="106">
        <v>4</v>
      </c>
      <c r="AB222" s="114">
        <v>0.44999999999999996</v>
      </c>
      <c r="AC222" s="114">
        <v>0.6</v>
      </c>
      <c r="AD222" s="114">
        <v>0.27</v>
      </c>
      <c r="AE222" s="114">
        <v>0.36</v>
      </c>
      <c r="AF222" s="117">
        <v>0.72</v>
      </c>
      <c r="AG222" s="117">
        <v>0.96</v>
      </c>
    </row>
    <row r="223" spans="2:33" x14ac:dyDescent="0.2">
      <c r="B223" s="106">
        <v>183</v>
      </c>
      <c r="C223" s="113">
        <v>-0.90000000000000013</v>
      </c>
      <c r="D223" s="113">
        <v>-0.90000000000000013</v>
      </c>
      <c r="E223" s="114">
        <v>16.28528624507473</v>
      </c>
      <c r="F223" s="114">
        <v>10.782791736573142</v>
      </c>
      <c r="G223" s="114">
        <v>20.849709882388566</v>
      </c>
      <c r="H223" s="114">
        <v>17.462725903745614</v>
      </c>
      <c r="I223" s="114">
        <v>28.230959543804332</v>
      </c>
      <c r="J223" s="114">
        <v>32.607071775890709</v>
      </c>
      <c r="K223" s="114">
        <v>30.008371788499563</v>
      </c>
      <c r="L223" s="114">
        <v>42.326526645180131</v>
      </c>
      <c r="M223" s="114">
        <v>41.439767291407165</v>
      </c>
      <c r="N223" s="114">
        <v>54.659487481029153</v>
      </c>
      <c r="O223" s="114">
        <v>16.32178553081598</v>
      </c>
      <c r="P223" s="114">
        <v>19.225580051926421</v>
      </c>
      <c r="Q223" s="114">
        <v>21.476816762791564</v>
      </c>
      <c r="R223" s="114">
        <v>23.977041387661551</v>
      </c>
      <c r="S223" s="114">
        <v>26.428527937224821</v>
      </c>
      <c r="T223" s="114">
        <v>16.28528624507473</v>
      </c>
      <c r="U223" s="114">
        <v>10.782791736573142</v>
      </c>
      <c r="V223" s="114">
        <v>20.849709882388566</v>
      </c>
      <c r="W223" s="114">
        <v>17.462725903745614</v>
      </c>
      <c r="X223" s="114">
        <v>28.230959543804332</v>
      </c>
      <c r="Y223" s="114">
        <v>50.454707023927476</v>
      </c>
      <c r="Z223" s="114">
        <v>100.02260305061569</v>
      </c>
      <c r="AA223" s="106">
        <v>3</v>
      </c>
      <c r="AB223" s="114">
        <v>0.60000000000000009</v>
      </c>
      <c r="AC223" s="114">
        <v>0.60000000000000009</v>
      </c>
      <c r="AD223" s="114">
        <v>0.30000000000000004</v>
      </c>
      <c r="AE223" s="114">
        <v>0.30000000000000004</v>
      </c>
      <c r="AF223" s="117">
        <v>0.90000000000000013</v>
      </c>
      <c r="AG223" s="117">
        <v>0.90000000000000013</v>
      </c>
    </row>
    <row r="224" spans="2:33" x14ac:dyDescent="0.2">
      <c r="B224" s="106">
        <v>184</v>
      </c>
      <c r="C224" s="113">
        <v>-1.2599999999999998</v>
      </c>
      <c r="D224" s="113">
        <v>-0.84</v>
      </c>
      <c r="E224" s="114">
        <v>18.715276070587748</v>
      </c>
      <c r="F224" s="114">
        <v>19.905529401449073</v>
      </c>
      <c r="G224" s="114">
        <v>18.423235195635769</v>
      </c>
      <c r="H224" s="114">
        <v>23.070188299926471</v>
      </c>
      <c r="I224" s="114">
        <v>29.542886764052348</v>
      </c>
      <c r="J224" s="114">
        <v>37.219216343500214</v>
      </c>
      <c r="K224" s="114">
        <v>39.531495529957311</v>
      </c>
      <c r="L224" s="114">
        <v>43.407029757975145</v>
      </c>
      <c r="M224" s="114">
        <v>51.922027875170606</v>
      </c>
      <c r="N224" s="114">
        <v>64.513094734913267</v>
      </c>
      <c r="O224" s="114">
        <v>18.503940272912466</v>
      </c>
      <c r="P224" s="114">
        <v>19.625966128508239</v>
      </c>
      <c r="Q224" s="114">
        <v>24.983794562339376</v>
      </c>
      <c r="R224" s="114">
        <v>28.851839575244135</v>
      </c>
      <c r="S224" s="114">
        <v>34.970207970860919</v>
      </c>
      <c r="T224" s="114">
        <v>18.715276070587748</v>
      </c>
      <c r="U224" s="114">
        <v>19.905529401449073</v>
      </c>
      <c r="V224" s="114">
        <v>18.423235195635769</v>
      </c>
      <c r="W224" s="114">
        <v>23.070188299926471</v>
      </c>
      <c r="X224" s="114">
        <v>29.542886764052348</v>
      </c>
      <c r="Y224" s="114">
        <v>59.955356809183876</v>
      </c>
      <c r="Z224" s="114">
        <v>130.24767102711058</v>
      </c>
      <c r="AA224" s="106">
        <v>2</v>
      </c>
      <c r="AB224" s="114">
        <v>0.89999999999999991</v>
      </c>
      <c r="AC224" s="114">
        <v>0.6</v>
      </c>
      <c r="AD224" s="114">
        <v>0.36</v>
      </c>
      <c r="AE224" s="114">
        <v>0.24</v>
      </c>
      <c r="AF224" s="117">
        <v>1.2599999999999998</v>
      </c>
      <c r="AG224" s="117">
        <v>0.84</v>
      </c>
    </row>
    <row r="225" spans="2:33" x14ac:dyDescent="0.2">
      <c r="B225" s="106">
        <v>185</v>
      </c>
      <c r="C225" s="113">
        <v>-0.60000000000000009</v>
      </c>
      <c r="D225" s="113">
        <v>-1.2000000000000002</v>
      </c>
      <c r="E225" s="114">
        <v>13.323663205701607</v>
      </c>
      <c r="F225" s="114">
        <v>17.661407685857867</v>
      </c>
      <c r="G225" s="114">
        <v>21.864138786757895</v>
      </c>
      <c r="H225" s="114">
        <v>22.539832916133257</v>
      </c>
      <c r="I225" s="114">
        <v>31.265434169623958</v>
      </c>
      <c r="J225" s="114">
        <v>30.097524145408158</v>
      </c>
      <c r="K225" s="114">
        <v>38.121606223504557</v>
      </c>
      <c r="L225" s="114">
        <v>47.157854218876437</v>
      </c>
      <c r="M225" s="114">
        <v>49.785565208393407</v>
      </c>
      <c r="N225" s="114">
        <v>66.88332680953387</v>
      </c>
      <c r="O225" s="114">
        <v>16.773860939706552</v>
      </c>
      <c r="P225" s="114">
        <v>20.46019853764669</v>
      </c>
      <c r="Q225" s="114">
        <v>25.293715432118542</v>
      </c>
      <c r="R225" s="114">
        <v>27.245732292260151</v>
      </c>
      <c r="S225" s="114">
        <v>35.617892639909911</v>
      </c>
      <c r="T225" s="114">
        <v>13.323663205701607</v>
      </c>
      <c r="U225" s="114">
        <v>17.661407685857867</v>
      </c>
      <c r="V225" s="114">
        <v>21.864138786757895</v>
      </c>
      <c r="W225" s="114">
        <v>22.539832916133257</v>
      </c>
      <c r="X225" s="114">
        <v>31.265434169623958</v>
      </c>
      <c r="Y225" s="114">
        <v>57.168491502901929</v>
      </c>
      <c r="Z225" s="114">
        <v>123.20008154021968</v>
      </c>
      <c r="AA225" s="106">
        <v>5</v>
      </c>
      <c r="AB225" s="114">
        <v>0.4</v>
      </c>
      <c r="AC225" s="114">
        <v>0.8</v>
      </c>
      <c r="AD225" s="114">
        <v>0.2</v>
      </c>
      <c r="AE225" s="114">
        <v>0.4</v>
      </c>
      <c r="AF225" s="117">
        <v>0.60000000000000009</v>
      </c>
      <c r="AG225" s="117">
        <v>1.2000000000000002</v>
      </c>
    </row>
    <row r="226" spans="2:33" x14ac:dyDescent="0.2">
      <c r="B226" s="106">
        <v>186</v>
      </c>
      <c r="C226" s="113">
        <v>-0.72</v>
      </c>
      <c r="D226" s="113">
        <v>-0.96</v>
      </c>
      <c r="E226" s="114">
        <v>12.258358275990648</v>
      </c>
      <c r="F226" s="114">
        <v>17.299509795633192</v>
      </c>
      <c r="G226" s="114">
        <v>18.373167875891667</v>
      </c>
      <c r="H226" s="114">
        <v>15.875483118585777</v>
      </c>
      <c r="I226" s="114">
        <v>22.29650442688493</v>
      </c>
      <c r="J226" s="114">
        <v>28.671483259505798</v>
      </c>
      <c r="K226" s="114">
        <v>37.299600630218173</v>
      </c>
      <c r="L226" s="114">
        <v>41.918186405424493</v>
      </c>
      <c r="M226" s="114">
        <v>43.224542106563597</v>
      </c>
      <c r="N226" s="114">
        <v>55.803644640823883</v>
      </c>
      <c r="O226" s="114">
        <v>16.41312498351515</v>
      </c>
      <c r="P226" s="114">
        <v>20.000090834584981</v>
      </c>
      <c r="Q226" s="114">
        <v>23.545018529532825</v>
      </c>
      <c r="R226" s="114">
        <v>27.34905898797782</v>
      </c>
      <c r="S226" s="114">
        <v>33.507140213938953</v>
      </c>
      <c r="T226" s="114">
        <v>12.258358275990648</v>
      </c>
      <c r="U226" s="114">
        <v>17.299509795633192</v>
      </c>
      <c r="V226" s="114">
        <v>18.373167875891667</v>
      </c>
      <c r="W226" s="114">
        <v>15.875483118585777</v>
      </c>
      <c r="X226" s="114">
        <v>22.29650442688493</v>
      </c>
      <c r="Y226" s="114">
        <v>47.046736160459631</v>
      </c>
      <c r="Z226" s="114">
        <v>86.517046966512567</v>
      </c>
      <c r="AA226" s="106">
        <v>4</v>
      </c>
      <c r="AB226" s="114">
        <v>0.44999999999999996</v>
      </c>
      <c r="AC226" s="114">
        <v>0.6</v>
      </c>
      <c r="AD226" s="114">
        <v>0.27</v>
      </c>
      <c r="AE226" s="114">
        <v>0.36</v>
      </c>
      <c r="AF226" s="117">
        <v>0.72</v>
      </c>
      <c r="AG226" s="117">
        <v>0.96</v>
      </c>
    </row>
    <row r="227" spans="2:33" x14ac:dyDescent="0.2">
      <c r="B227" s="106">
        <v>187</v>
      </c>
      <c r="C227" s="113">
        <v>-0.60000000000000009</v>
      </c>
      <c r="D227" s="113">
        <v>-1.2000000000000002</v>
      </c>
      <c r="E227" s="114">
        <v>15.464419187624808</v>
      </c>
      <c r="F227" s="114">
        <v>13.590980727388676</v>
      </c>
      <c r="G227" s="114">
        <v>21.182297189844899</v>
      </c>
      <c r="H227" s="114">
        <v>14.940948914456044</v>
      </c>
      <c r="I227" s="114">
        <v>17.743592349961723</v>
      </c>
      <c r="J227" s="114">
        <v>31.44000894797637</v>
      </c>
      <c r="K227" s="114">
        <v>32.233147658405429</v>
      </c>
      <c r="L227" s="114">
        <v>43.506855778721224</v>
      </c>
      <c r="M227" s="114">
        <v>41.775500491585063</v>
      </c>
      <c r="N227" s="114">
        <v>49.88301792249753</v>
      </c>
      <c r="O227" s="114">
        <v>15.975589760351562</v>
      </c>
      <c r="P227" s="114">
        <v>18.642166931016753</v>
      </c>
      <c r="Q227" s="114">
        <v>22.324558588876325</v>
      </c>
      <c r="R227" s="114">
        <v>26.83455157712902</v>
      </c>
      <c r="S227" s="114">
        <v>32.139425572535806</v>
      </c>
      <c r="T227" s="114">
        <v>15.464419187624808</v>
      </c>
      <c r="U227" s="114">
        <v>13.590980727388676</v>
      </c>
      <c r="V227" s="114">
        <v>21.182297189844899</v>
      </c>
      <c r="W227" s="114">
        <v>14.940948914456044</v>
      </c>
      <c r="X227" s="114">
        <v>17.743592349961723</v>
      </c>
      <c r="Y227" s="114">
        <v>46.097139931668067</v>
      </c>
      <c r="Z227" s="114">
        <v>90.047380683534811</v>
      </c>
      <c r="AA227" s="106">
        <v>5</v>
      </c>
      <c r="AB227" s="114">
        <v>0.4</v>
      </c>
      <c r="AC227" s="114">
        <v>0.8</v>
      </c>
      <c r="AD227" s="114">
        <v>0.2</v>
      </c>
      <c r="AE227" s="114">
        <v>0.4</v>
      </c>
      <c r="AF227" s="117">
        <v>0.60000000000000009</v>
      </c>
      <c r="AG227" s="117">
        <v>1.2000000000000002</v>
      </c>
    </row>
    <row r="228" spans="2:33" x14ac:dyDescent="0.2">
      <c r="B228" s="106">
        <v>188</v>
      </c>
      <c r="C228" s="113">
        <v>-0.72</v>
      </c>
      <c r="D228" s="113">
        <v>-0.96</v>
      </c>
      <c r="E228" s="114">
        <v>14.33529347090764</v>
      </c>
      <c r="F228" s="114">
        <v>16.046719576968488</v>
      </c>
      <c r="G228" s="114">
        <v>17.778446828666876</v>
      </c>
      <c r="H228" s="114">
        <v>18.607448923657731</v>
      </c>
      <c r="I228" s="114">
        <v>24.42208001134048</v>
      </c>
      <c r="J228" s="114">
        <v>30.119016065473591</v>
      </c>
      <c r="K228" s="114">
        <v>33.790547676160188</v>
      </c>
      <c r="L228" s="114">
        <v>38.609648240485086</v>
      </c>
      <c r="M228" s="114">
        <v>42.767940412197724</v>
      </c>
      <c r="N228" s="114">
        <v>53.903863886594593</v>
      </c>
      <c r="O228" s="114">
        <v>15.783722594565951</v>
      </c>
      <c r="P228" s="114">
        <v>17.743828099191699</v>
      </c>
      <c r="Q228" s="114">
        <v>20.83120141181821</v>
      </c>
      <c r="R228" s="114">
        <v>24.160491488539993</v>
      </c>
      <c r="S228" s="114">
        <v>29.481783875254113</v>
      </c>
      <c r="T228" s="114">
        <v>14.33529347090764</v>
      </c>
      <c r="U228" s="114">
        <v>16.046719576968488</v>
      </c>
      <c r="V228" s="114">
        <v>17.778446828666876</v>
      </c>
      <c r="W228" s="114">
        <v>18.607448923657731</v>
      </c>
      <c r="X228" s="114">
        <v>24.42208001134048</v>
      </c>
      <c r="Y228" s="114">
        <v>49.730648784172814</v>
      </c>
      <c r="Z228" s="114">
        <v>95.185489302985374</v>
      </c>
      <c r="AA228" s="106">
        <v>4</v>
      </c>
      <c r="AB228" s="114">
        <v>0.44999999999999996</v>
      </c>
      <c r="AC228" s="114">
        <v>0.6</v>
      </c>
      <c r="AD228" s="114">
        <v>0.27</v>
      </c>
      <c r="AE228" s="114">
        <v>0.36</v>
      </c>
      <c r="AF228" s="117">
        <v>0.72</v>
      </c>
      <c r="AG228" s="117">
        <v>0.96</v>
      </c>
    </row>
    <row r="229" spans="2:33" x14ac:dyDescent="0.2">
      <c r="B229" s="106">
        <v>189</v>
      </c>
      <c r="C229" s="113">
        <v>-0.60000000000000009</v>
      </c>
      <c r="D229" s="113">
        <v>-1.2000000000000002</v>
      </c>
      <c r="E229" s="114">
        <v>12.771724383092014</v>
      </c>
      <c r="F229" s="114">
        <v>13.806644170471397</v>
      </c>
      <c r="G229" s="114">
        <v>16.988905327438967</v>
      </c>
      <c r="H229" s="114">
        <v>24.255052718697627</v>
      </c>
      <c r="I229" s="114">
        <v>33.463608908115617</v>
      </c>
      <c r="J229" s="114">
        <v>30.223922015682422</v>
      </c>
      <c r="K229" s="114">
        <v>33.241717729958367</v>
      </c>
      <c r="L229" s="114">
        <v>41.047931476068257</v>
      </c>
      <c r="M229" s="114">
        <v>52.870640093822658</v>
      </c>
      <c r="N229" s="114">
        <v>65.961977963619802</v>
      </c>
      <c r="O229" s="114">
        <v>17.452197632590408</v>
      </c>
      <c r="P229" s="114">
        <v>19.43507355948697</v>
      </c>
      <c r="Q229" s="114">
        <v>24.05902614862929</v>
      </c>
      <c r="R229" s="114">
        <v>28.615587375125031</v>
      </c>
      <c r="S229" s="114">
        <v>32.498369055504185</v>
      </c>
      <c r="T229" s="114">
        <v>12.771724383092014</v>
      </c>
      <c r="U229" s="114">
        <v>13.806644170471397</v>
      </c>
      <c r="V229" s="114">
        <v>16.988905327438967</v>
      </c>
      <c r="W229" s="114">
        <v>24.255052718697627</v>
      </c>
      <c r="X229" s="114">
        <v>33.463608908115617</v>
      </c>
      <c r="Y229" s="114">
        <v>53.232245302351437</v>
      </c>
      <c r="Z229" s="114">
        <v>96.560312678614793</v>
      </c>
      <c r="AA229" s="106">
        <v>5</v>
      </c>
      <c r="AB229" s="114">
        <v>0.4</v>
      </c>
      <c r="AC229" s="114">
        <v>0.8</v>
      </c>
      <c r="AD229" s="114">
        <v>0.2</v>
      </c>
      <c r="AE229" s="114">
        <v>0.4</v>
      </c>
      <c r="AF229" s="117">
        <v>0.60000000000000009</v>
      </c>
      <c r="AG229" s="117">
        <v>1.2000000000000002</v>
      </c>
    </row>
    <row r="230" spans="2:33" x14ac:dyDescent="0.2">
      <c r="B230" s="106">
        <v>190</v>
      </c>
      <c r="C230" s="113">
        <v>-0.72</v>
      </c>
      <c r="D230" s="113">
        <v>-0.96</v>
      </c>
      <c r="E230" s="114">
        <v>14.46275094484314</v>
      </c>
      <c r="F230" s="114">
        <v>21.94656630330676</v>
      </c>
      <c r="G230" s="114">
        <v>15.847453814834566</v>
      </c>
      <c r="H230" s="114">
        <v>19.246345460652911</v>
      </c>
      <c r="I230" s="114">
        <v>26.743851547732206</v>
      </c>
      <c r="J230" s="114">
        <v>30.683549051636156</v>
      </c>
      <c r="K230" s="114">
        <v>40.586207907120276</v>
      </c>
      <c r="L230" s="114">
        <v>38.972569220478981</v>
      </c>
      <c r="M230" s="114">
        <v>47.532812894959179</v>
      </c>
      <c r="N230" s="114">
        <v>60.700636421085889</v>
      </c>
      <c r="O230" s="114">
        <v>16.220798106793016</v>
      </c>
      <c r="P230" s="114">
        <v>18.639641603813516</v>
      </c>
      <c r="Q230" s="114">
        <v>23.125115405644415</v>
      </c>
      <c r="R230" s="114">
        <v>28.286467434306267</v>
      </c>
      <c r="S230" s="114">
        <v>33.956784873353683</v>
      </c>
      <c r="T230" s="114">
        <v>14.46275094484314</v>
      </c>
      <c r="U230" s="114">
        <v>21.94656630330676</v>
      </c>
      <c r="V230" s="114">
        <v>15.847453814834566</v>
      </c>
      <c r="W230" s="114">
        <v>19.246345460652911</v>
      </c>
      <c r="X230" s="114">
        <v>26.743851547732206</v>
      </c>
      <c r="Y230" s="114">
        <v>53.923628815531593</v>
      </c>
      <c r="Z230" s="114">
        <v>118.33034187762624</v>
      </c>
      <c r="AA230" s="106">
        <v>4</v>
      </c>
      <c r="AB230" s="114">
        <v>0.44999999999999996</v>
      </c>
      <c r="AC230" s="114">
        <v>0.6</v>
      </c>
      <c r="AD230" s="114">
        <v>0.27</v>
      </c>
      <c r="AE230" s="114">
        <v>0.36</v>
      </c>
      <c r="AF230" s="117">
        <v>0.72</v>
      </c>
      <c r="AG230" s="117">
        <v>0.96</v>
      </c>
    </row>
    <row r="231" spans="2:33" x14ac:dyDescent="0.2">
      <c r="B231" s="106">
        <v>191</v>
      </c>
      <c r="C231" s="113">
        <v>-1.2599999999999998</v>
      </c>
      <c r="D231" s="113">
        <v>-0.84</v>
      </c>
      <c r="E231" s="114">
        <v>18.725445854454073</v>
      </c>
      <c r="F231" s="114">
        <v>12.003140542506934</v>
      </c>
      <c r="G231" s="114">
        <v>15.577765117110754</v>
      </c>
      <c r="H231" s="114">
        <v>15.290099472553685</v>
      </c>
      <c r="I231" s="114">
        <v>25.263398508790146</v>
      </c>
      <c r="J231" s="114">
        <v>35.859223097255338</v>
      </c>
      <c r="K231" s="114">
        <v>31.794756324716158</v>
      </c>
      <c r="L231" s="114">
        <v>38.753443414305103</v>
      </c>
      <c r="M231" s="114">
        <v>43.403274387232287</v>
      </c>
      <c r="N231" s="114">
        <v>58.489429345421058</v>
      </c>
      <c r="O231" s="114">
        <v>17.133777242801266</v>
      </c>
      <c r="P231" s="114">
        <v>19.791615782209224</v>
      </c>
      <c r="Q231" s="114">
        <v>23.175678297194349</v>
      </c>
      <c r="R231" s="114">
        <v>28.113174914678602</v>
      </c>
      <c r="S231" s="114">
        <v>33.226030836630912</v>
      </c>
      <c r="T231" s="114">
        <v>18.725445854454073</v>
      </c>
      <c r="U231" s="114">
        <v>12.003140542506934</v>
      </c>
      <c r="V231" s="114">
        <v>15.577765117110754</v>
      </c>
      <c r="W231" s="114">
        <v>15.290099472553685</v>
      </c>
      <c r="X231" s="114">
        <v>25.263398508790146</v>
      </c>
      <c r="Y231" s="114">
        <v>47.42197089182033</v>
      </c>
      <c r="Z231" s="114">
        <v>94.213274938140898</v>
      </c>
      <c r="AA231" s="106">
        <v>2</v>
      </c>
      <c r="AB231" s="114">
        <v>0.89999999999999991</v>
      </c>
      <c r="AC231" s="114">
        <v>0.6</v>
      </c>
      <c r="AD231" s="114">
        <v>0.36</v>
      </c>
      <c r="AE231" s="114">
        <v>0.24</v>
      </c>
      <c r="AF231" s="117">
        <v>1.2599999999999998</v>
      </c>
      <c r="AG231" s="117">
        <v>0.84</v>
      </c>
    </row>
    <row r="232" spans="2:33" x14ac:dyDescent="0.2">
      <c r="B232" s="106">
        <v>192</v>
      </c>
      <c r="C232" s="113">
        <v>-1.2000000000000002</v>
      </c>
      <c r="D232" s="113">
        <v>-0.60000000000000009</v>
      </c>
      <c r="E232" s="114">
        <v>17.723755005628259</v>
      </c>
      <c r="F232" s="114">
        <v>11.718473524794092</v>
      </c>
      <c r="G232" s="114">
        <v>16.161542575825816</v>
      </c>
      <c r="H232" s="114">
        <v>22.616956331467655</v>
      </c>
      <c r="I232" s="114">
        <v>30.823750248741199</v>
      </c>
      <c r="J232" s="114">
        <v>35.228056350827757</v>
      </c>
      <c r="K232" s="114">
        <v>31.621545391435383</v>
      </c>
      <c r="L232" s="114">
        <v>40.687543902665126</v>
      </c>
      <c r="M232" s="114">
        <v>49.902954390280257</v>
      </c>
      <c r="N232" s="114">
        <v>62.645488049743868</v>
      </c>
      <c r="O232" s="114">
        <v>17.504301345199497</v>
      </c>
      <c r="P232" s="114">
        <v>19.903071866641291</v>
      </c>
      <c r="Q232" s="114">
        <v>24.52600132683931</v>
      </c>
      <c r="R232" s="114">
        <v>27.285998058812602</v>
      </c>
      <c r="S232" s="114">
        <v>31.821737801002669</v>
      </c>
      <c r="T232" s="114">
        <v>17.723755005628259</v>
      </c>
      <c r="U232" s="114">
        <v>11.718473524794092</v>
      </c>
      <c r="V232" s="114">
        <v>16.161542575825816</v>
      </c>
      <c r="W232" s="114">
        <v>22.616956331467655</v>
      </c>
      <c r="X232" s="114">
        <v>30.823750248741199</v>
      </c>
      <c r="Y232" s="114">
        <v>53.146359873471575</v>
      </c>
      <c r="Z232" s="114">
        <v>112.98693964891929</v>
      </c>
      <c r="AA232" s="106">
        <v>1</v>
      </c>
      <c r="AB232" s="114">
        <v>0.8</v>
      </c>
      <c r="AC232" s="114">
        <v>0.4</v>
      </c>
      <c r="AD232" s="114">
        <v>0.4</v>
      </c>
      <c r="AE232" s="114">
        <v>0.2</v>
      </c>
      <c r="AF232" s="117">
        <v>1.2000000000000002</v>
      </c>
      <c r="AG232" s="117">
        <v>0.60000000000000009</v>
      </c>
    </row>
    <row r="233" spans="2:33" x14ac:dyDescent="0.2">
      <c r="B233" s="106">
        <v>193</v>
      </c>
      <c r="C233" s="113">
        <v>-1.2599999999999998</v>
      </c>
      <c r="D233" s="113">
        <v>-0.84</v>
      </c>
      <c r="E233" s="114">
        <v>12.028719833844075</v>
      </c>
      <c r="F233" s="114">
        <v>13.6512989284507</v>
      </c>
      <c r="G233" s="114">
        <v>20.179188834569306</v>
      </c>
      <c r="H233" s="114">
        <v>16.99597391818433</v>
      </c>
      <c r="I233" s="114">
        <v>22.594366993174685</v>
      </c>
      <c r="J233" s="114">
        <v>28.456266292391923</v>
      </c>
      <c r="K233" s="114">
        <v>33.168770301948769</v>
      </c>
      <c r="L233" s="114">
        <v>41.819057428076825</v>
      </c>
      <c r="M233" s="114">
        <v>43.263708897269808</v>
      </c>
      <c r="N233" s="114">
        <v>51.675767474892815</v>
      </c>
      <c r="O233" s="114">
        <v>16.427546458547848</v>
      </c>
      <c r="P233" s="114">
        <v>19.517471373498068</v>
      </c>
      <c r="Q233" s="114">
        <v>21.639868593507519</v>
      </c>
      <c r="R233" s="114">
        <v>26.267734979085478</v>
      </c>
      <c r="S233" s="114">
        <v>29.081400481718131</v>
      </c>
      <c r="T233" s="114">
        <v>12.028719833844075</v>
      </c>
      <c r="U233" s="114">
        <v>13.6512989284507</v>
      </c>
      <c r="V233" s="114">
        <v>20.179188834569306</v>
      </c>
      <c r="W233" s="114">
        <v>16.99597391818433</v>
      </c>
      <c r="X233" s="114">
        <v>22.594366993174685</v>
      </c>
      <c r="Y233" s="114">
        <v>45.767078866046305</v>
      </c>
      <c r="Z233" s="114">
        <v>101.21219242921461</v>
      </c>
      <c r="AA233" s="106">
        <v>2</v>
      </c>
      <c r="AB233" s="114">
        <v>0.89999999999999991</v>
      </c>
      <c r="AC233" s="114">
        <v>0.6</v>
      </c>
      <c r="AD233" s="114">
        <v>0.36</v>
      </c>
      <c r="AE233" s="114">
        <v>0.24</v>
      </c>
      <c r="AF233" s="117">
        <v>1.2599999999999998</v>
      </c>
      <c r="AG233" s="117">
        <v>0.84</v>
      </c>
    </row>
    <row r="234" spans="2:33" x14ac:dyDescent="0.2">
      <c r="B234" s="106">
        <v>194</v>
      </c>
      <c r="C234" s="113">
        <v>-0.72</v>
      </c>
      <c r="D234" s="113">
        <v>-0.96</v>
      </c>
      <c r="E234" s="114">
        <v>15.575092396922543</v>
      </c>
      <c r="F234" s="114">
        <v>16.798117968315076</v>
      </c>
      <c r="G234" s="114">
        <v>21.363955988331551</v>
      </c>
      <c r="H234" s="114">
        <v>16.95711334975578</v>
      </c>
      <c r="I234" s="114">
        <v>24.478157504112332</v>
      </c>
      <c r="J234" s="114">
        <v>32.397295641490835</v>
      </c>
      <c r="K234" s="114">
        <v>37.786460383257769</v>
      </c>
      <c r="L234" s="114">
        <v>44.892741692398381</v>
      </c>
      <c r="M234" s="114">
        <v>45.313007568892353</v>
      </c>
      <c r="N234" s="114">
        <v>56.970853057601964</v>
      </c>
      <c r="O234" s="114">
        <v>16.822203244568293</v>
      </c>
      <c r="P234" s="114">
        <v>20.988342414942693</v>
      </c>
      <c r="Q234" s="114">
        <v>23.528785704066831</v>
      </c>
      <c r="R234" s="114">
        <v>28.355894219136573</v>
      </c>
      <c r="S234" s="114">
        <v>32.492695553489632</v>
      </c>
      <c r="T234" s="114">
        <v>15.575092396922543</v>
      </c>
      <c r="U234" s="114">
        <v>16.798117968315076</v>
      </c>
      <c r="V234" s="114">
        <v>21.363955988331551</v>
      </c>
      <c r="W234" s="114">
        <v>16.95711334975578</v>
      </c>
      <c r="X234" s="114">
        <v>24.478157504112332</v>
      </c>
      <c r="Y234" s="114">
        <v>52.415933424131431</v>
      </c>
      <c r="Z234" s="114">
        <v>111.46942933669592</v>
      </c>
      <c r="AA234" s="106">
        <v>4</v>
      </c>
      <c r="AB234" s="114">
        <v>0.44999999999999996</v>
      </c>
      <c r="AC234" s="114">
        <v>0.6</v>
      </c>
      <c r="AD234" s="114">
        <v>0.27</v>
      </c>
      <c r="AE234" s="114">
        <v>0.36</v>
      </c>
      <c r="AF234" s="117">
        <v>0.72</v>
      </c>
      <c r="AG234" s="117">
        <v>0.96</v>
      </c>
    </row>
    <row r="235" spans="2:33" x14ac:dyDescent="0.2">
      <c r="B235" s="106">
        <v>195</v>
      </c>
      <c r="C235" s="113">
        <v>-0.90000000000000013</v>
      </c>
      <c r="D235" s="113">
        <v>-0.90000000000000013</v>
      </c>
      <c r="E235" s="114">
        <v>12.808850736797382</v>
      </c>
      <c r="F235" s="114">
        <v>19.044494963617623</v>
      </c>
      <c r="G235" s="114">
        <v>16.657339442212191</v>
      </c>
      <c r="H235" s="114">
        <v>20.547406892231159</v>
      </c>
      <c r="I235" s="114">
        <v>24.64840656261476</v>
      </c>
      <c r="J235" s="114">
        <v>29.218767346275737</v>
      </c>
      <c r="K235" s="114">
        <v>36.925557493301049</v>
      </c>
      <c r="L235" s="114">
        <v>38.878039564623876</v>
      </c>
      <c r="M235" s="114">
        <v>46.712007737719091</v>
      </c>
      <c r="N235" s="114">
        <v>58.306537077875348</v>
      </c>
      <c r="O235" s="114">
        <v>16.409916609478355</v>
      </c>
      <c r="P235" s="114">
        <v>17.881062529683426</v>
      </c>
      <c r="Q235" s="114">
        <v>22.220700122411685</v>
      </c>
      <c r="R235" s="114">
        <v>26.164600845487932</v>
      </c>
      <c r="S235" s="114">
        <v>33.658130515260588</v>
      </c>
      <c r="T235" s="114">
        <v>12.808850736797382</v>
      </c>
      <c r="U235" s="114">
        <v>19.044494963617623</v>
      </c>
      <c r="V235" s="114">
        <v>16.657339442212191</v>
      </c>
      <c r="W235" s="114">
        <v>20.547406892231159</v>
      </c>
      <c r="X235" s="114">
        <v>24.64840656261476</v>
      </c>
      <c r="Y235" s="114">
        <v>50.846020008704706</v>
      </c>
      <c r="Z235" s="114">
        <v>85.811466909689457</v>
      </c>
      <c r="AA235" s="106">
        <v>3</v>
      </c>
      <c r="AB235" s="114">
        <v>0.60000000000000009</v>
      </c>
      <c r="AC235" s="114">
        <v>0.60000000000000009</v>
      </c>
      <c r="AD235" s="114">
        <v>0.30000000000000004</v>
      </c>
      <c r="AE235" s="114">
        <v>0.30000000000000004</v>
      </c>
      <c r="AF235" s="117">
        <v>0.90000000000000013</v>
      </c>
      <c r="AG235" s="117">
        <v>0.90000000000000013</v>
      </c>
    </row>
    <row r="236" spans="2:33" x14ac:dyDescent="0.2">
      <c r="B236" s="106">
        <v>196</v>
      </c>
      <c r="C236" s="113">
        <v>-1.2599999999999998</v>
      </c>
      <c r="D236" s="113">
        <v>-0.84</v>
      </c>
      <c r="E236" s="114">
        <v>18.379029172167204</v>
      </c>
      <c r="F236" s="114">
        <v>18.417734884884858</v>
      </c>
      <c r="G236" s="114">
        <v>17.627979496995042</v>
      </c>
      <c r="H236" s="114">
        <v>16.946500914064718</v>
      </c>
      <c r="I236" s="114">
        <v>23.168445893264355</v>
      </c>
      <c r="J236" s="114">
        <v>34.712140827474897</v>
      </c>
      <c r="K236" s="114">
        <v>37.597223075229081</v>
      </c>
      <c r="L236" s="114">
        <v>40.23678187122151</v>
      </c>
      <c r="M236" s="114">
        <v>43.178255634033434</v>
      </c>
      <c r="N236" s="114">
        <v>52.951609021814761</v>
      </c>
      <c r="O236" s="114">
        <v>16.333111655307693</v>
      </c>
      <c r="P236" s="114">
        <v>19.179488190344223</v>
      </c>
      <c r="Q236" s="114">
        <v>22.608802374226467</v>
      </c>
      <c r="R236" s="114">
        <v>26.231754719968716</v>
      </c>
      <c r="S236" s="114">
        <v>29.783163128550406</v>
      </c>
      <c r="T236" s="114">
        <v>18.379029172167204</v>
      </c>
      <c r="U236" s="114">
        <v>18.417734884884858</v>
      </c>
      <c r="V236" s="114">
        <v>17.627979496995042</v>
      </c>
      <c r="W236" s="114">
        <v>16.946500914064718</v>
      </c>
      <c r="X236" s="114">
        <v>23.168445893264355</v>
      </c>
      <c r="Y236" s="114">
        <v>52.467765174918327</v>
      </c>
      <c r="Z236" s="114">
        <v>103.57181776438154</v>
      </c>
      <c r="AA236" s="106">
        <v>2</v>
      </c>
      <c r="AB236" s="114">
        <v>0.89999999999999991</v>
      </c>
      <c r="AC236" s="114">
        <v>0.6</v>
      </c>
      <c r="AD236" s="114">
        <v>0.36</v>
      </c>
      <c r="AE236" s="114">
        <v>0.24</v>
      </c>
      <c r="AF236" s="117">
        <v>1.2599999999999998</v>
      </c>
      <c r="AG236" s="117">
        <v>0.84</v>
      </c>
    </row>
    <row r="237" spans="2:33" x14ac:dyDescent="0.2">
      <c r="B237" s="106">
        <v>197</v>
      </c>
      <c r="C237" s="113">
        <v>-0.60000000000000009</v>
      </c>
      <c r="D237" s="113">
        <v>-1.2000000000000002</v>
      </c>
      <c r="E237" s="114">
        <v>14.758243593446672</v>
      </c>
      <c r="F237" s="114">
        <v>14.112326819548603</v>
      </c>
      <c r="G237" s="114">
        <v>13.754897773625217</v>
      </c>
      <c r="H237" s="114">
        <v>20.27749101053243</v>
      </c>
      <c r="I237" s="114">
        <v>19.339288668467116</v>
      </c>
      <c r="J237" s="114">
        <v>29.094144879306587</v>
      </c>
      <c r="K237" s="114">
        <v>31.854552428867592</v>
      </c>
      <c r="L237" s="114">
        <v>34.370784062172234</v>
      </c>
      <c r="M237" s="114">
        <v>41.288265148207941</v>
      </c>
      <c r="N237" s="114">
        <v>44.513783911203859</v>
      </c>
      <c r="O237" s="114">
        <v>14.335901285859915</v>
      </c>
      <c r="P237" s="114">
        <v>17.742225609318989</v>
      </c>
      <c r="Q237" s="114">
        <v>20.615886288547017</v>
      </c>
      <c r="R237" s="114">
        <v>21.010774137675511</v>
      </c>
      <c r="S237" s="114">
        <v>25.174495242736743</v>
      </c>
      <c r="T237" s="114">
        <v>14.758243593446672</v>
      </c>
      <c r="U237" s="114">
        <v>14.112326819548603</v>
      </c>
      <c r="V237" s="114">
        <v>13.754897773625217</v>
      </c>
      <c r="W237" s="114">
        <v>20.27749101053243</v>
      </c>
      <c r="X237" s="114">
        <v>19.339288668467116</v>
      </c>
      <c r="Y237" s="114">
        <v>45.002391654194966</v>
      </c>
      <c r="Z237" s="114">
        <v>84.61664896444212</v>
      </c>
      <c r="AA237" s="106">
        <v>5</v>
      </c>
      <c r="AB237" s="114">
        <v>0.4</v>
      </c>
      <c r="AC237" s="114">
        <v>0.8</v>
      </c>
      <c r="AD237" s="114">
        <v>0.2</v>
      </c>
      <c r="AE237" s="114">
        <v>0.4</v>
      </c>
      <c r="AF237" s="117">
        <v>0.60000000000000009</v>
      </c>
      <c r="AG237" s="117">
        <v>1.2000000000000002</v>
      </c>
    </row>
    <row r="238" spans="2:33" x14ac:dyDescent="0.2">
      <c r="B238" s="106">
        <v>198</v>
      </c>
      <c r="C238" s="113">
        <v>-0.60000000000000009</v>
      </c>
      <c r="D238" s="113">
        <v>-1.2000000000000002</v>
      </c>
      <c r="E238" s="114">
        <v>11.424061003079142</v>
      </c>
      <c r="F238" s="114">
        <v>11.528865775412729</v>
      </c>
      <c r="G238" s="114">
        <v>22.385660328500805</v>
      </c>
      <c r="H238" s="114">
        <v>14.904160073856463</v>
      </c>
      <c r="I238" s="114">
        <v>24.874728552771195</v>
      </c>
      <c r="J238" s="114">
        <v>28.18222287614368</v>
      </c>
      <c r="K238" s="114">
        <v>31.378776692442084</v>
      </c>
      <c r="L238" s="114">
        <v>44.696544367798218</v>
      </c>
      <c r="M238" s="114">
        <v>41.798559243030248</v>
      </c>
      <c r="N238" s="114">
        <v>57.71392660152555</v>
      </c>
      <c r="O238" s="114">
        <v>16.758161873064537</v>
      </c>
      <c r="P238" s="114">
        <v>19.849910917029355</v>
      </c>
      <c r="Q238" s="114">
        <v>22.310884039297413</v>
      </c>
      <c r="R238" s="114">
        <v>26.894399169173784</v>
      </c>
      <c r="S238" s="114">
        <v>32.839198048754355</v>
      </c>
      <c r="T238" s="114">
        <v>11.424061003079142</v>
      </c>
      <c r="U238" s="114">
        <v>11.528865775412729</v>
      </c>
      <c r="V238" s="114">
        <v>22.385660328500805</v>
      </c>
      <c r="W238" s="114">
        <v>14.904160073856463</v>
      </c>
      <c r="X238" s="114">
        <v>24.874728552771195</v>
      </c>
      <c r="Y238" s="114">
        <v>45.438897817915539</v>
      </c>
      <c r="Z238" s="114">
        <v>89.233137493439429</v>
      </c>
      <c r="AA238" s="106">
        <v>5</v>
      </c>
      <c r="AB238" s="114">
        <v>0.4</v>
      </c>
      <c r="AC238" s="114">
        <v>0.8</v>
      </c>
      <c r="AD238" s="114">
        <v>0.2</v>
      </c>
      <c r="AE238" s="114">
        <v>0.4</v>
      </c>
      <c r="AF238" s="117">
        <v>0.60000000000000009</v>
      </c>
      <c r="AG238" s="117">
        <v>1.2000000000000002</v>
      </c>
    </row>
    <row r="239" spans="2:33" x14ac:dyDescent="0.2">
      <c r="B239" s="106">
        <v>199</v>
      </c>
      <c r="C239" s="113">
        <v>-1.2000000000000002</v>
      </c>
      <c r="D239" s="113">
        <v>-0.60000000000000009</v>
      </c>
      <c r="E239" s="114">
        <v>12.838398954397675</v>
      </c>
      <c r="F239" s="114">
        <v>10.858749374610156</v>
      </c>
      <c r="G239" s="114">
        <v>20.432380679650969</v>
      </c>
      <c r="H239" s="114">
        <v>23.129930464349492</v>
      </c>
      <c r="I239" s="114">
        <v>26.853481421522851</v>
      </c>
      <c r="J239" s="114">
        <v>28.851691139083204</v>
      </c>
      <c r="K239" s="114">
        <v>30.377665874655552</v>
      </c>
      <c r="L239" s="114">
        <v>42.31730849905675</v>
      </c>
      <c r="M239" s="114">
        <v>50.009676908567229</v>
      </c>
      <c r="N239" s="114">
        <v>57.248817656954742</v>
      </c>
      <c r="O239" s="114">
        <v>16.013292184685529</v>
      </c>
      <c r="P239" s="114">
        <v>19.518916500045396</v>
      </c>
      <c r="Q239" s="114">
        <v>21.884927819405782</v>
      </c>
      <c r="R239" s="114">
        <v>26.879746444217737</v>
      </c>
      <c r="S239" s="114">
        <v>30.395336235431891</v>
      </c>
      <c r="T239" s="114">
        <v>12.838398954397675</v>
      </c>
      <c r="U239" s="114">
        <v>10.858749374610156</v>
      </c>
      <c r="V239" s="114">
        <v>20.432380679650969</v>
      </c>
      <c r="W239" s="114">
        <v>23.129930464349492</v>
      </c>
      <c r="X239" s="114">
        <v>26.853481421522851</v>
      </c>
      <c r="Y239" s="114">
        <v>49.86749382343298</v>
      </c>
      <c r="Z239" s="114">
        <v>103.886020186727</v>
      </c>
      <c r="AA239" s="106">
        <v>1</v>
      </c>
      <c r="AB239" s="114">
        <v>0.8</v>
      </c>
      <c r="AC239" s="114">
        <v>0.4</v>
      </c>
      <c r="AD239" s="114">
        <v>0.4</v>
      </c>
      <c r="AE239" s="114">
        <v>0.2</v>
      </c>
      <c r="AF239" s="117">
        <v>1.2000000000000002</v>
      </c>
      <c r="AG239" s="117">
        <v>0.60000000000000009</v>
      </c>
    </row>
    <row r="240" spans="2:33" x14ac:dyDescent="0.2">
      <c r="B240" s="106">
        <v>200</v>
      </c>
      <c r="C240" s="113">
        <v>-0.60000000000000009</v>
      </c>
      <c r="D240" s="113">
        <v>-1.2000000000000002</v>
      </c>
      <c r="E240" s="114">
        <v>16.187560851320075</v>
      </c>
      <c r="F240" s="114">
        <v>14.858411307065531</v>
      </c>
      <c r="G240" s="114">
        <v>16.613376140741714</v>
      </c>
      <c r="H240" s="114">
        <v>22.570355852523694</v>
      </c>
      <c r="I240" s="114">
        <v>26.16038773823394</v>
      </c>
      <c r="J240" s="114">
        <v>33.822714288061256</v>
      </c>
      <c r="K240" s="114">
        <v>35.349271176729836</v>
      </c>
      <c r="L240" s="114">
        <v>40.65514947043205</v>
      </c>
      <c r="M240" s="114">
        <v>48.893759792708948</v>
      </c>
      <c r="N240" s="114">
        <v>57.859078037908382</v>
      </c>
      <c r="O240" s="114">
        <v>17.635153436741181</v>
      </c>
      <c r="P240" s="114">
        <v>20.490859869664305</v>
      </c>
      <c r="Q240" s="114">
        <v>24.041773329690336</v>
      </c>
      <c r="R240" s="114">
        <v>26.323403940185255</v>
      </c>
      <c r="S240" s="114">
        <v>31.698690299674443</v>
      </c>
      <c r="T240" s="114">
        <v>16.187560851320075</v>
      </c>
      <c r="U240" s="114">
        <v>14.858411307065531</v>
      </c>
      <c r="V240" s="114">
        <v>16.613376140741714</v>
      </c>
      <c r="W240" s="114">
        <v>22.570355852523694</v>
      </c>
      <c r="X240" s="114">
        <v>26.16038773823394</v>
      </c>
      <c r="Y240" s="114">
        <v>52.296976211386649</v>
      </c>
      <c r="Z240" s="114">
        <v>116.6580674839235</v>
      </c>
      <c r="AA240" s="106">
        <v>5</v>
      </c>
      <c r="AB240" s="114">
        <v>0.4</v>
      </c>
      <c r="AC240" s="114">
        <v>0.8</v>
      </c>
      <c r="AD240" s="114">
        <v>0.2</v>
      </c>
      <c r="AE240" s="114">
        <v>0.4</v>
      </c>
      <c r="AF240" s="117">
        <v>0.60000000000000009</v>
      </c>
      <c r="AG240" s="117">
        <v>1.2000000000000002</v>
      </c>
    </row>
    <row r="241" spans="2:33" x14ac:dyDescent="0.2">
      <c r="B241" s="106">
        <v>201</v>
      </c>
      <c r="C241" s="113">
        <v>-0.72</v>
      </c>
      <c r="D241" s="113">
        <v>-0.96</v>
      </c>
      <c r="E241" s="114">
        <v>16.549948143296085</v>
      </c>
      <c r="F241" s="114">
        <v>13.94241327743454</v>
      </c>
      <c r="G241" s="114">
        <v>22.521120084688615</v>
      </c>
      <c r="H241" s="114">
        <v>21.53622292767232</v>
      </c>
      <c r="I241" s="114">
        <v>29.53348838768159</v>
      </c>
      <c r="J241" s="114">
        <v>33.079267947367214</v>
      </c>
      <c r="K241" s="114">
        <v>32.736031532722571</v>
      </c>
      <c r="L241" s="114">
        <v>44.211968150320288</v>
      </c>
      <c r="M241" s="114">
        <v>47.06584695388446</v>
      </c>
      <c r="N241" s="114">
        <v>60.659727298216865</v>
      </c>
      <c r="O241" s="114">
        <v>16.529319804071129</v>
      </c>
      <c r="P241" s="114">
        <v>18.793618255288031</v>
      </c>
      <c r="Q241" s="114">
        <v>21.690848065631673</v>
      </c>
      <c r="R241" s="114">
        <v>25.52962402621214</v>
      </c>
      <c r="S241" s="114">
        <v>31.126238910535275</v>
      </c>
      <c r="T241" s="114">
        <v>16.549948143296085</v>
      </c>
      <c r="U241" s="114">
        <v>13.94241327743454</v>
      </c>
      <c r="V241" s="114">
        <v>22.521120084688615</v>
      </c>
      <c r="W241" s="114">
        <v>21.53622292767232</v>
      </c>
      <c r="X241" s="114">
        <v>29.53348838768159</v>
      </c>
      <c r="Y241" s="114">
        <v>56.399190359722034</v>
      </c>
      <c r="Z241" s="114">
        <v>105.33384363285442</v>
      </c>
      <c r="AA241" s="106">
        <v>4</v>
      </c>
      <c r="AB241" s="114">
        <v>0.44999999999999996</v>
      </c>
      <c r="AC241" s="114">
        <v>0.6</v>
      </c>
      <c r="AD241" s="114">
        <v>0.27</v>
      </c>
      <c r="AE241" s="114">
        <v>0.36</v>
      </c>
      <c r="AF241" s="117">
        <v>0.72</v>
      </c>
      <c r="AG241" s="117">
        <v>0.96</v>
      </c>
    </row>
    <row r="242" spans="2:33" x14ac:dyDescent="0.2">
      <c r="B242" s="106">
        <v>202</v>
      </c>
      <c r="C242" s="113">
        <v>-1.2000000000000002</v>
      </c>
      <c r="D242" s="113">
        <v>-0.60000000000000009</v>
      </c>
      <c r="E242" s="114">
        <v>16.352438306922092</v>
      </c>
      <c r="F242" s="114">
        <v>10.655220740147179</v>
      </c>
      <c r="G242" s="114">
        <v>15.565137312805998</v>
      </c>
      <c r="H242" s="114">
        <v>19.199941267874546</v>
      </c>
      <c r="I242" s="114">
        <v>20.680470579498714</v>
      </c>
      <c r="J242" s="114">
        <v>32.736211891434955</v>
      </c>
      <c r="K242" s="114">
        <v>29.505683107235722</v>
      </c>
      <c r="L242" s="114">
        <v>36.965934670854097</v>
      </c>
      <c r="M242" s="114">
        <v>44.504281753908451</v>
      </c>
      <c r="N242" s="114">
        <v>45.335664218539151</v>
      </c>
      <c r="O242" s="114">
        <v>16.383773584512863</v>
      </c>
      <c r="P242" s="114">
        <v>18.850462367088543</v>
      </c>
      <c r="Q242" s="114">
        <v>21.400797358048099</v>
      </c>
      <c r="R242" s="114">
        <v>25.304340486033905</v>
      </c>
      <c r="S242" s="114">
        <v>24.655193639040437</v>
      </c>
      <c r="T242" s="114">
        <v>16.352438306922092</v>
      </c>
      <c r="U242" s="114">
        <v>10.655220740147179</v>
      </c>
      <c r="V242" s="114">
        <v>15.565137312805998</v>
      </c>
      <c r="W242" s="114">
        <v>19.199941267874546</v>
      </c>
      <c r="X242" s="114">
        <v>20.680470579498714</v>
      </c>
      <c r="Y242" s="114">
        <v>44.985264718137891</v>
      </c>
      <c r="Z242" s="114">
        <v>80.842781329197635</v>
      </c>
      <c r="AA242" s="106">
        <v>1</v>
      </c>
      <c r="AB242" s="114">
        <v>0.8</v>
      </c>
      <c r="AC242" s="114">
        <v>0.4</v>
      </c>
      <c r="AD242" s="114">
        <v>0.4</v>
      </c>
      <c r="AE242" s="114">
        <v>0.2</v>
      </c>
      <c r="AF242" s="117">
        <v>1.2000000000000002</v>
      </c>
      <c r="AG242" s="117">
        <v>0.60000000000000009</v>
      </c>
    </row>
    <row r="243" spans="2:33" x14ac:dyDescent="0.2">
      <c r="B243" s="106">
        <v>203</v>
      </c>
      <c r="C243" s="113">
        <v>-0.90000000000000013</v>
      </c>
      <c r="D243" s="113">
        <v>-0.90000000000000013</v>
      </c>
      <c r="E243" s="114">
        <v>10.758956245565772</v>
      </c>
      <c r="F243" s="114">
        <v>13.857003663534361</v>
      </c>
      <c r="G243" s="114">
        <v>14.321218583219125</v>
      </c>
      <c r="H243" s="114">
        <v>23.592775577827492</v>
      </c>
      <c r="I243" s="114">
        <v>22.614777013389073</v>
      </c>
      <c r="J243" s="114">
        <v>26.19189642378111</v>
      </c>
      <c r="K243" s="114">
        <v>31.940712188322109</v>
      </c>
      <c r="L243" s="114">
        <v>35.94575742184287</v>
      </c>
      <c r="M243" s="114">
        <v>45.832160405684157</v>
      </c>
      <c r="N243" s="114">
        <v>49.73167235636847</v>
      </c>
      <c r="O243" s="114">
        <v>15.432940178215338</v>
      </c>
      <c r="P243" s="114">
        <v>18.083708524787749</v>
      </c>
      <c r="Q243" s="114">
        <v>21.624538838623746</v>
      </c>
      <c r="R243" s="114">
        <v>22.239384827856664</v>
      </c>
      <c r="S243" s="114">
        <v>27.116895342979397</v>
      </c>
      <c r="T243" s="114">
        <v>10.758956245565772</v>
      </c>
      <c r="U243" s="114">
        <v>13.857003663534361</v>
      </c>
      <c r="V243" s="114">
        <v>14.321218583219125</v>
      </c>
      <c r="W243" s="114">
        <v>23.592775577827492</v>
      </c>
      <c r="X243" s="114">
        <v>22.614777013389073</v>
      </c>
      <c r="Y243" s="114">
        <v>45.184353138795004</v>
      </c>
      <c r="Z243" s="114">
        <v>77.906988189225189</v>
      </c>
      <c r="AA243" s="106">
        <v>3</v>
      </c>
      <c r="AB243" s="114">
        <v>0.60000000000000009</v>
      </c>
      <c r="AC243" s="114">
        <v>0.60000000000000009</v>
      </c>
      <c r="AD243" s="114">
        <v>0.30000000000000004</v>
      </c>
      <c r="AE243" s="114">
        <v>0.30000000000000004</v>
      </c>
      <c r="AF243" s="117">
        <v>0.90000000000000013</v>
      </c>
      <c r="AG243" s="117">
        <v>0.90000000000000013</v>
      </c>
    </row>
    <row r="244" spans="2:33" x14ac:dyDescent="0.2">
      <c r="B244" s="106">
        <v>204</v>
      </c>
      <c r="C244" s="113">
        <v>-0.72</v>
      </c>
      <c r="D244" s="113">
        <v>-0.96</v>
      </c>
      <c r="E244" s="114">
        <v>13.229367034233881</v>
      </c>
      <c r="F244" s="114">
        <v>18.725392995164093</v>
      </c>
      <c r="G244" s="114">
        <v>14.979816478626734</v>
      </c>
      <c r="H244" s="114">
        <v>18.680692239680162</v>
      </c>
      <c r="I244" s="114">
        <v>16.817735727238237</v>
      </c>
      <c r="J244" s="114">
        <v>28.818884977470528</v>
      </c>
      <c r="K244" s="114">
        <v>36.85379681036116</v>
      </c>
      <c r="L244" s="114">
        <v>35.782246855255558</v>
      </c>
      <c r="M244" s="114">
        <v>42.685723859767251</v>
      </c>
      <c r="N244" s="114">
        <v>44.609163606204099</v>
      </c>
      <c r="O244" s="114">
        <v>15.589517943236647</v>
      </c>
      <c r="P244" s="114">
        <v>18.128403815197068</v>
      </c>
      <c r="Q244" s="114">
        <v>20.802430376628823</v>
      </c>
      <c r="R244" s="114">
        <v>24.005031620087088</v>
      </c>
      <c r="S244" s="114">
        <v>27.791427878965862</v>
      </c>
      <c r="T244" s="114">
        <v>13.229367034233881</v>
      </c>
      <c r="U244" s="114">
        <v>18.725392995164093</v>
      </c>
      <c r="V244" s="114">
        <v>14.979816478626734</v>
      </c>
      <c r="W244" s="114">
        <v>18.680692239680162</v>
      </c>
      <c r="X244" s="114">
        <v>16.817735727238237</v>
      </c>
      <c r="Y244" s="114">
        <v>45.804401770495659</v>
      </c>
      <c r="Z244" s="114">
        <v>94.879640108852328</v>
      </c>
      <c r="AA244" s="106">
        <v>4</v>
      </c>
      <c r="AB244" s="114">
        <v>0.44999999999999996</v>
      </c>
      <c r="AC244" s="114">
        <v>0.6</v>
      </c>
      <c r="AD244" s="114">
        <v>0.27</v>
      </c>
      <c r="AE244" s="114">
        <v>0.36</v>
      </c>
      <c r="AF244" s="117">
        <v>0.72</v>
      </c>
      <c r="AG244" s="117">
        <v>0.96</v>
      </c>
    </row>
    <row r="245" spans="2:33" x14ac:dyDescent="0.2">
      <c r="B245" s="106">
        <v>205</v>
      </c>
      <c r="C245" s="113">
        <v>-1.2599999999999998</v>
      </c>
      <c r="D245" s="113">
        <v>-0.84</v>
      </c>
      <c r="E245" s="114">
        <v>13.774332526173232</v>
      </c>
      <c r="F245" s="114">
        <v>15.438082042969622</v>
      </c>
      <c r="G245" s="114">
        <v>14.341315442157534</v>
      </c>
      <c r="H245" s="114">
        <v>16.489604955211778</v>
      </c>
      <c r="I245" s="114">
        <v>21.00841815820084</v>
      </c>
      <c r="J245" s="114">
        <v>28.84987692876102</v>
      </c>
      <c r="K245" s="114">
        <v>33.095949261987215</v>
      </c>
      <c r="L245" s="114">
        <v>34.86523898505866</v>
      </c>
      <c r="M245" s="114">
        <v>39.655809873373769</v>
      </c>
      <c r="N245" s="114">
        <v>46.750887735336569</v>
      </c>
      <c r="O245" s="114">
        <v>15.075544402587788</v>
      </c>
      <c r="P245" s="114">
        <v>17.657867219017593</v>
      </c>
      <c r="Q245" s="114">
        <v>20.523923542901127</v>
      </c>
      <c r="R245" s="114">
        <v>23.166204918161991</v>
      </c>
      <c r="S245" s="114">
        <v>25.742469577135729</v>
      </c>
      <c r="T245" s="114">
        <v>13.774332526173232</v>
      </c>
      <c r="U245" s="114">
        <v>15.438082042969622</v>
      </c>
      <c r="V245" s="114">
        <v>14.341315442157534</v>
      </c>
      <c r="W245" s="114">
        <v>16.489604955211778</v>
      </c>
      <c r="X245" s="114">
        <v>21.00841815820084</v>
      </c>
      <c r="Y245" s="114">
        <v>43.986624376132767</v>
      </c>
      <c r="Z245" s="114">
        <v>80.837606315776952</v>
      </c>
      <c r="AA245" s="106">
        <v>2</v>
      </c>
      <c r="AB245" s="114">
        <v>0.89999999999999991</v>
      </c>
      <c r="AC245" s="114">
        <v>0.6</v>
      </c>
      <c r="AD245" s="114">
        <v>0.36</v>
      </c>
      <c r="AE245" s="114">
        <v>0.24</v>
      </c>
      <c r="AF245" s="117">
        <v>1.2599999999999998</v>
      </c>
      <c r="AG245" s="117">
        <v>0.84</v>
      </c>
    </row>
    <row r="246" spans="2:33" x14ac:dyDescent="0.2">
      <c r="B246" s="106">
        <v>206</v>
      </c>
      <c r="C246" s="113">
        <v>-1.2000000000000002</v>
      </c>
      <c r="D246" s="113">
        <v>-0.60000000000000009</v>
      </c>
      <c r="E246" s="114">
        <v>12.811104434052719</v>
      </c>
      <c r="F246" s="114">
        <v>13.237593226272182</v>
      </c>
      <c r="G246" s="114">
        <v>14.162639975231986</v>
      </c>
      <c r="H246" s="114">
        <v>18.271290705438506</v>
      </c>
      <c r="I246" s="114">
        <v>17.410504402313975</v>
      </c>
      <c r="J246" s="114">
        <v>28.92204654819027</v>
      </c>
      <c r="K246" s="114">
        <v>32.182548476528041</v>
      </c>
      <c r="L246" s="114">
        <v>36.215516042820447</v>
      </c>
      <c r="M246" s="114">
        <v>44.051143437609333</v>
      </c>
      <c r="N246" s="114">
        <v>50.077295597927751</v>
      </c>
      <c r="O246" s="114">
        <v>16.110942114137551</v>
      </c>
      <c r="P246" s="114">
        <v>18.944955250255859</v>
      </c>
      <c r="Q246" s="114">
        <v>22.052876067588461</v>
      </c>
      <c r="R246" s="114">
        <v>25.779852732170827</v>
      </c>
      <c r="S246" s="114">
        <v>32.666791195613776</v>
      </c>
      <c r="T246" s="114">
        <v>12.811104434052719</v>
      </c>
      <c r="U246" s="114">
        <v>13.237593226272182</v>
      </c>
      <c r="V246" s="114">
        <v>14.162639975231986</v>
      </c>
      <c r="W246" s="114">
        <v>18.271290705438506</v>
      </c>
      <c r="X246" s="114">
        <v>17.410504402313975</v>
      </c>
      <c r="Y246" s="114">
        <v>41.32817688854427</v>
      </c>
      <c r="Z246" s="114">
        <v>107.36973129345836</v>
      </c>
      <c r="AA246" s="106">
        <v>1</v>
      </c>
      <c r="AB246" s="114">
        <v>0.8</v>
      </c>
      <c r="AC246" s="114">
        <v>0.4</v>
      </c>
      <c r="AD246" s="114">
        <v>0.4</v>
      </c>
      <c r="AE246" s="114">
        <v>0.2</v>
      </c>
      <c r="AF246" s="117">
        <v>1.2000000000000002</v>
      </c>
      <c r="AG246" s="117">
        <v>0.60000000000000009</v>
      </c>
    </row>
    <row r="247" spans="2:33" x14ac:dyDescent="0.2">
      <c r="B247" s="106">
        <v>207</v>
      </c>
      <c r="C247" s="113">
        <v>-0.72</v>
      </c>
      <c r="D247" s="113">
        <v>-0.96</v>
      </c>
      <c r="E247" s="114">
        <v>17.989816282345693</v>
      </c>
      <c r="F247" s="114">
        <v>20.439673138674614</v>
      </c>
      <c r="G247" s="114">
        <v>14.463823303800922</v>
      </c>
      <c r="H247" s="114">
        <v>13.836866918507567</v>
      </c>
      <c r="I247" s="114">
        <v>17.040012011518883</v>
      </c>
      <c r="J247" s="114">
        <v>33.213512043092123</v>
      </c>
      <c r="K247" s="114">
        <v>37.800437314964377</v>
      </c>
      <c r="L247" s="114">
        <v>36.109029722857443</v>
      </c>
      <c r="M247" s="114">
        <v>38.052399578804675</v>
      </c>
      <c r="N247" s="114">
        <v>44.61845329243215</v>
      </c>
      <c r="O247" s="114">
        <v>15.223695760746432</v>
      </c>
      <c r="P247" s="114">
        <v>17.360764176289763</v>
      </c>
      <c r="Q247" s="114">
        <v>21.645206419056521</v>
      </c>
      <c r="R247" s="114">
        <v>24.215532660297107</v>
      </c>
      <c r="S247" s="114">
        <v>27.578441280913268</v>
      </c>
      <c r="T247" s="114">
        <v>17.989816282345693</v>
      </c>
      <c r="U247" s="114">
        <v>20.439673138674614</v>
      </c>
      <c r="V247" s="114">
        <v>14.463823303800922</v>
      </c>
      <c r="W247" s="114">
        <v>13.836866918507567</v>
      </c>
      <c r="X247" s="114">
        <v>17.040012011518883</v>
      </c>
      <c r="Y247" s="114">
        <v>47.923990483902081</v>
      </c>
      <c r="Z247" s="114">
        <v>86.094279389871986</v>
      </c>
      <c r="AA247" s="106">
        <v>4</v>
      </c>
      <c r="AB247" s="114">
        <v>0.44999999999999996</v>
      </c>
      <c r="AC247" s="114">
        <v>0.6</v>
      </c>
      <c r="AD247" s="114">
        <v>0.27</v>
      </c>
      <c r="AE247" s="114">
        <v>0.36</v>
      </c>
      <c r="AF247" s="117">
        <v>0.72</v>
      </c>
      <c r="AG247" s="117">
        <v>0.96</v>
      </c>
    </row>
    <row r="248" spans="2:33" x14ac:dyDescent="0.2">
      <c r="B248" s="106">
        <v>208</v>
      </c>
      <c r="C248" s="113">
        <v>-0.90000000000000013</v>
      </c>
      <c r="D248" s="113">
        <v>-0.90000000000000013</v>
      </c>
      <c r="E248" s="114">
        <v>16.892526946729177</v>
      </c>
      <c r="F248" s="114">
        <v>13.46651905510026</v>
      </c>
      <c r="G248" s="114">
        <v>15.239022495526598</v>
      </c>
      <c r="H248" s="114">
        <v>17.779030002805353</v>
      </c>
      <c r="I248" s="114">
        <v>22.46748736746552</v>
      </c>
      <c r="J248" s="114">
        <v>33.628349703356072</v>
      </c>
      <c r="K248" s="114">
        <v>32.082507781684328</v>
      </c>
      <c r="L248" s="114">
        <v>37.848696461196297</v>
      </c>
      <c r="M248" s="114">
        <v>42.470860199072334</v>
      </c>
      <c r="N248" s="114">
        <v>50.390791831034534</v>
      </c>
      <c r="O248" s="114">
        <v>16.735822756626895</v>
      </c>
      <c r="P248" s="114">
        <v>18.615988726584067</v>
      </c>
      <c r="Q248" s="114">
        <v>22.6096739656697</v>
      </c>
      <c r="R248" s="114">
        <v>24.691830196266981</v>
      </c>
      <c r="S248" s="114">
        <v>27.923304463569014</v>
      </c>
      <c r="T248" s="114">
        <v>16.892526946729177</v>
      </c>
      <c r="U248" s="114">
        <v>13.46651905510026</v>
      </c>
      <c r="V248" s="114">
        <v>15.239022495526598</v>
      </c>
      <c r="W248" s="114">
        <v>17.779030002805353</v>
      </c>
      <c r="X248" s="114">
        <v>22.46748736746552</v>
      </c>
      <c r="Y248" s="114">
        <v>47.136084756147156</v>
      </c>
      <c r="Z248" s="114">
        <v>101.81396137444938</v>
      </c>
      <c r="AA248" s="106">
        <v>3</v>
      </c>
      <c r="AB248" s="114">
        <v>0.60000000000000009</v>
      </c>
      <c r="AC248" s="114">
        <v>0.60000000000000009</v>
      </c>
      <c r="AD248" s="114">
        <v>0.30000000000000004</v>
      </c>
      <c r="AE248" s="114">
        <v>0.30000000000000004</v>
      </c>
      <c r="AF248" s="117">
        <v>0.90000000000000013</v>
      </c>
      <c r="AG248" s="117">
        <v>0.90000000000000013</v>
      </c>
    </row>
    <row r="249" spans="2:33" x14ac:dyDescent="0.2">
      <c r="B249" s="106">
        <v>209</v>
      </c>
      <c r="C249" s="113">
        <v>-1.2599999999999998</v>
      </c>
      <c r="D249" s="113">
        <v>-0.84</v>
      </c>
      <c r="E249" s="114">
        <v>16.246788798470494</v>
      </c>
      <c r="F249" s="114">
        <v>18.827387042425244</v>
      </c>
      <c r="G249" s="114">
        <v>22.2952259686414</v>
      </c>
      <c r="H249" s="114">
        <v>24.284221125776064</v>
      </c>
      <c r="I249" s="114">
        <v>21.836348465081869</v>
      </c>
      <c r="J249" s="114">
        <v>33.174496652829724</v>
      </c>
      <c r="K249" s="114">
        <v>39.22361443922145</v>
      </c>
      <c r="L249" s="114">
        <v>45.25935758167423</v>
      </c>
      <c r="M249" s="114">
        <v>52.481094763621684</v>
      </c>
      <c r="N249" s="114">
        <v>54.757942783993677</v>
      </c>
      <c r="O249" s="114">
        <v>16.92770785435923</v>
      </c>
      <c r="P249" s="114">
        <v>20.396227396796206</v>
      </c>
      <c r="Q249" s="114">
        <v>22.96413161303283</v>
      </c>
      <c r="R249" s="114">
        <v>28.19687363784562</v>
      </c>
      <c r="S249" s="114">
        <v>32.921594318911808</v>
      </c>
      <c r="T249" s="114">
        <v>16.246788798470494</v>
      </c>
      <c r="U249" s="114">
        <v>18.827387042425244</v>
      </c>
      <c r="V249" s="114">
        <v>22.2952259686414</v>
      </c>
      <c r="W249" s="114">
        <v>24.284221125776064</v>
      </c>
      <c r="X249" s="114">
        <v>21.836348465081869</v>
      </c>
      <c r="Y249" s="114">
        <v>56.865592681317878</v>
      </c>
      <c r="Z249" s="114">
        <v>109.01153263619744</v>
      </c>
      <c r="AA249" s="106">
        <v>2</v>
      </c>
      <c r="AB249" s="114">
        <v>0.89999999999999991</v>
      </c>
      <c r="AC249" s="114">
        <v>0.6</v>
      </c>
      <c r="AD249" s="114">
        <v>0.36</v>
      </c>
      <c r="AE249" s="114">
        <v>0.24</v>
      </c>
      <c r="AF249" s="117">
        <v>1.2599999999999998</v>
      </c>
      <c r="AG249" s="117">
        <v>0.84</v>
      </c>
    </row>
    <row r="250" spans="2:33" x14ac:dyDescent="0.2">
      <c r="B250" s="106">
        <v>210</v>
      </c>
      <c r="C250" s="113">
        <v>-0.60000000000000009</v>
      </c>
      <c r="D250" s="113">
        <v>-1.2000000000000002</v>
      </c>
      <c r="E250" s="114">
        <v>14.829649563037762</v>
      </c>
      <c r="F250" s="114">
        <v>16.838864533890952</v>
      </c>
      <c r="G250" s="114">
        <v>25.125268192303185</v>
      </c>
      <c r="H250" s="114">
        <v>28.761294704962737</v>
      </c>
      <c r="I250" s="114">
        <v>29.987300917833167</v>
      </c>
      <c r="J250" s="114">
        <v>33.017546472718635</v>
      </c>
      <c r="K250" s="114">
        <v>39.627396691549961</v>
      </c>
      <c r="L250" s="114">
        <v>52.001776088765652</v>
      </c>
      <c r="M250" s="114">
        <v>60.84462892483883</v>
      </c>
      <c r="N250" s="114">
        <v>69.879489977227223</v>
      </c>
      <c r="O250" s="114">
        <v>18.187896909680873</v>
      </c>
      <c r="P250" s="114">
        <v>22.788532157659009</v>
      </c>
      <c r="Q250" s="114">
        <v>26.876507896462467</v>
      </c>
      <c r="R250" s="114">
        <v>32.083334219876093</v>
      </c>
      <c r="S250" s="114">
        <v>39.892189059394056</v>
      </c>
      <c r="T250" s="114">
        <v>14.829649563037762</v>
      </c>
      <c r="U250" s="114">
        <v>16.838864533890952</v>
      </c>
      <c r="V250" s="114">
        <v>25.125268192303185</v>
      </c>
      <c r="W250" s="114">
        <v>28.761294704962737</v>
      </c>
      <c r="X250" s="114">
        <v>29.987300917833167</v>
      </c>
      <c r="Y250" s="114">
        <v>62.171553182614367</v>
      </c>
      <c r="Z250" s="114">
        <v>119.03773796877135</v>
      </c>
      <c r="AA250" s="106">
        <v>5</v>
      </c>
      <c r="AB250" s="114">
        <v>0.4</v>
      </c>
      <c r="AC250" s="114">
        <v>0.8</v>
      </c>
      <c r="AD250" s="114">
        <v>0.2</v>
      </c>
      <c r="AE250" s="114">
        <v>0.4</v>
      </c>
      <c r="AF250" s="117">
        <v>0.60000000000000009</v>
      </c>
      <c r="AG250" s="117">
        <v>1.2000000000000002</v>
      </c>
    </row>
    <row r="251" spans="2:33" x14ac:dyDescent="0.2">
      <c r="B251" s="106">
        <v>211</v>
      </c>
      <c r="C251" s="113">
        <v>-0.72</v>
      </c>
      <c r="D251" s="113">
        <v>-0.96</v>
      </c>
      <c r="E251" s="114">
        <v>16.871372641249387</v>
      </c>
      <c r="F251" s="114">
        <v>16.733790947375375</v>
      </c>
      <c r="G251" s="114">
        <v>18.44845688830641</v>
      </c>
      <c r="H251" s="114">
        <v>15.991457106704591</v>
      </c>
      <c r="I251" s="114">
        <v>32.01654935774792</v>
      </c>
      <c r="J251" s="114">
        <v>33.522299575417406</v>
      </c>
      <c r="K251" s="114">
        <v>36.578902248916798</v>
      </c>
      <c r="L251" s="114">
        <v>41.117131668881008</v>
      </c>
      <c r="M251" s="114">
        <v>42.474541174159135</v>
      </c>
      <c r="N251" s="114">
        <v>62.399188970627172</v>
      </c>
      <c r="O251" s="114">
        <v>16.650926934168019</v>
      </c>
      <c r="P251" s="114">
        <v>19.845111301541422</v>
      </c>
      <c r="Q251" s="114">
        <v>22.668674780574598</v>
      </c>
      <c r="R251" s="114">
        <v>26.483084067454545</v>
      </c>
      <c r="S251" s="114">
        <v>30.382639612879249</v>
      </c>
      <c r="T251" s="114">
        <v>16.871372641249387</v>
      </c>
      <c r="U251" s="114">
        <v>16.733790947375375</v>
      </c>
      <c r="V251" s="114">
        <v>18.44845688830641</v>
      </c>
      <c r="W251" s="114">
        <v>15.991457106704591</v>
      </c>
      <c r="X251" s="114">
        <v>32.01654935774792</v>
      </c>
      <c r="Y251" s="114">
        <v>54.465818397287244</v>
      </c>
      <c r="Z251" s="114">
        <v>93.706295701491939</v>
      </c>
      <c r="AA251" s="106">
        <v>4</v>
      </c>
      <c r="AB251" s="114">
        <v>0.44999999999999996</v>
      </c>
      <c r="AC251" s="114">
        <v>0.6</v>
      </c>
      <c r="AD251" s="114">
        <v>0.27</v>
      </c>
      <c r="AE251" s="114">
        <v>0.36</v>
      </c>
      <c r="AF251" s="117">
        <v>0.72</v>
      </c>
      <c r="AG251" s="117">
        <v>0.96</v>
      </c>
    </row>
    <row r="252" spans="2:33" x14ac:dyDescent="0.2">
      <c r="B252" s="106">
        <v>212</v>
      </c>
      <c r="C252" s="113">
        <v>-1.2000000000000002</v>
      </c>
      <c r="D252" s="113">
        <v>-0.60000000000000009</v>
      </c>
      <c r="E252" s="114">
        <v>19.412239892871288</v>
      </c>
      <c r="F252" s="114">
        <v>14.860332653071239</v>
      </c>
      <c r="G252" s="114">
        <v>22.336793046710376</v>
      </c>
      <c r="H252" s="114">
        <v>24.393881979736022</v>
      </c>
      <c r="I252" s="114">
        <v>27.773503864461659</v>
      </c>
      <c r="J252" s="114">
        <v>36.683837924908865</v>
      </c>
      <c r="K252" s="114">
        <v>34.107063607282697</v>
      </c>
      <c r="L252" s="114">
        <v>47.576996985544859</v>
      </c>
      <c r="M252" s="114">
        <v>55.36868963882776</v>
      </c>
      <c r="N252" s="114">
        <v>62.581630519860973</v>
      </c>
      <c r="O252" s="114">
        <v>17.271598032037577</v>
      </c>
      <c r="P252" s="114">
        <v>19.246730954211458</v>
      </c>
      <c r="Q252" s="114">
        <v>25.240203938834483</v>
      </c>
      <c r="R252" s="114">
        <v>30.974807659091738</v>
      </c>
      <c r="S252" s="114">
        <v>34.808126655399313</v>
      </c>
      <c r="T252" s="114">
        <v>19.412239892871288</v>
      </c>
      <c r="U252" s="114">
        <v>14.860332653071239</v>
      </c>
      <c r="V252" s="114">
        <v>22.336793046710376</v>
      </c>
      <c r="W252" s="114">
        <v>24.393881979736022</v>
      </c>
      <c r="X252" s="114">
        <v>27.773503864461659</v>
      </c>
      <c r="Y252" s="114">
        <v>59.584380310642089</v>
      </c>
      <c r="Z252" s="114">
        <v>119.03480122178208</v>
      </c>
      <c r="AA252" s="106">
        <v>1</v>
      </c>
      <c r="AB252" s="114">
        <v>0.8</v>
      </c>
      <c r="AC252" s="114">
        <v>0.4</v>
      </c>
      <c r="AD252" s="114">
        <v>0.4</v>
      </c>
      <c r="AE252" s="114">
        <v>0.2</v>
      </c>
      <c r="AF252" s="117">
        <v>1.2000000000000002</v>
      </c>
      <c r="AG252" s="117">
        <v>0.60000000000000009</v>
      </c>
    </row>
    <row r="253" spans="2:33" x14ac:dyDescent="0.2">
      <c r="B253" s="106">
        <v>213</v>
      </c>
      <c r="C253" s="113">
        <v>-0.60000000000000009</v>
      </c>
      <c r="D253" s="113">
        <v>-1.2000000000000002</v>
      </c>
      <c r="E253" s="114">
        <v>15.686564377814625</v>
      </c>
      <c r="F253" s="114">
        <v>10.465676483525787</v>
      </c>
      <c r="G253" s="114">
        <v>18.162141173582246</v>
      </c>
      <c r="H253" s="114">
        <v>18.283033325726294</v>
      </c>
      <c r="I253" s="114">
        <v>20.676026223842491</v>
      </c>
      <c r="J253" s="114">
        <v>30.681285845832228</v>
      </c>
      <c r="K253" s="114">
        <v>28.877074992084513</v>
      </c>
      <c r="L253" s="114">
        <v>40.522771862409371</v>
      </c>
      <c r="M253" s="114">
        <v>43.069885341086142</v>
      </c>
      <c r="N253" s="114">
        <v>48.538435395480391</v>
      </c>
      <c r="O253" s="114">
        <v>14.994721468017604</v>
      </c>
      <c r="P253" s="114">
        <v>18.411398508558726</v>
      </c>
      <c r="Q253" s="114">
        <v>22.360630688827126</v>
      </c>
      <c r="R253" s="114">
        <v>24.786852015359848</v>
      </c>
      <c r="S253" s="114">
        <v>27.8624091716379</v>
      </c>
      <c r="T253" s="114">
        <v>15.686564377814625</v>
      </c>
      <c r="U253" s="114">
        <v>10.465676483525787</v>
      </c>
      <c r="V253" s="114">
        <v>18.162141173582246</v>
      </c>
      <c r="W253" s="114">
        <v>18.283033325726294</v>
      </c>
      <c r="X253" s="114">
        <v>20.676026223842491</v>
      </c>
      <c r="Y253" s="114">
        <v>45.412770037877749</v>
      </c>
      <c r="Z253" s="114">
        <v>87.66245914009977</v>
      </c>
      <c r="AA253" s="106">
        <v>5</v>
      </c>
      <c r="AB253" s="114">
        <v>0.4</v>
      </c>
      <c r="AC253" s="114">
        <v>0.8</v>
      </c>
      <c r="AD253" s="114">
        <v>0.2</v>
      </c>
      <c r="AE253" s="114">
        <v>0.4</v>
      </c>
      <c r="AF253" s="117">
        <v>0.60000000000000009</v>
      </c>
      <c r="AG253" s="117">
        <v>1.2000000000000002</v>
      </c>
    </row>
    <row r="254" spans="2:33" x14ac:dyDescent="0.2">
      <c r="B254" s="106">
        <v>214</v>
      </c>
      <c r="C254" s="113">
        <v>-1.2599999999999998</v>
      </c>
      <c r="D254" s="113">
        <v>-0.84</v>
      </c>
      <c r="E254" s="114">
        <v>13.143537210273902</v>
      </c>
      <c r="F254" s="114">
        <v>15.106371357561347</v>
      </c>
      <c r="G254" s="114">
        <v>16.906221305836883</v>
      </c>
      <c r="H254" s="114">
        <v>22.803029457809171</v>
      </c>
      <c r="I254" s="114">
        <v>18.4439272622967</v>
      </c>
      <c r="J254" s="114">
        <v>28.37577668097164</v>
      </c>
      <c r="K254" s="114">
        <v>33.111946206766724</v>
      </c>
      <c r="L254" s="114">
        <v>38.020232803659468</v>
      </c>
      <c r="M254" s="114">
        <v>47.538450879705358</v>
      </c>
      <c r="N254" s="114">
        <v>48.091043870296204</v>
      </c>
      <c r="O254" s="114">
        <v>15.232239470697738</v>
      </c>
      <c r="P254" s="114">
        <v>18.005574849205377</v>
      </c>
      <c r="Q254" s="114">
        <v>21.114011497822585</v>
      </c>
      <c r="R254" s="114">
        <v>24.735421421896188</v>
      </c>
      <c r="S254" s="114">
        <v>29.647116607999504</v>
      </c>
      <c r="T254" s="114">
        <v>13.143537210273902</v>
      </c>
      <c r="U254" s="114">
        <v>15.106371357561347</v>
      </c>
      <c r="V254" s="114">
        <v>16.906221305836883</v>
      </c>
      <c r="W254" s="114">
        <v>22.803029457809171</v>
      </c>
      <c r="X254" s="114">
        <v>18.4439272622967</v>
      </c>
      <c r="Y254" s="114">
        <v>46.788228183717493</v>
      </c>
      <c r="Z254" s="114">
        <v>89.268208436658625</v>
      </c>
      <c r="AA254" s="106">
        <v>2</v>
      </c>
      <c r="AB254" s="114">
        <v>0.89999999999999991</v>
      </c>
      <c r="AC254" s="114">
        <v>0.6</v>
      </c>
      <c r="AD254" s="114">
        <v>0.36</v>
      </c>
      <c r="AE254" s="114">
        <v>0.24</v>
      </c>
      <c r="AF254" s="117">
        <v>1.2599999999999998</v>
      </c>
      <c r="AG254" s="117">
        <v>0.84</v>
      </c>
    </row>
    <row r="255" spans="2:33" x14ac:dyDescent="0.2">
      <c r="B255" s="106">
        <v>215</v>
      </c>
      <c r="C255" s="113">
        <v>-0.72</v>
      </c>
      <c r="D255" s="113">
        <v>-0.96</v>
      </c>
      <c r="E255" s="114">
        <v>13.620774098571442</v>
      </c>
      <c r="F255" s="114">
        <v>16.730973915858531</v>
      </c>
      <c r="G255" s="114">
        <v>20.080965551504992</v>
      </c>
      <c r="H255" s="114">
        <v>24.223828123879752</v>
      </c>
      <c r="I255" s="114">
        <v>25.000428319835571</v>
      </c>
      <c r="J255" s="114">
        <v>30.41006959156206</v>
      </c>
      <c r="K255" s="114">
        <v>35.943691706098591</v>
      </c>
      <c r="L255" s="114">
        <v>43.199129058472828</v>
      </c>
      <c r="M255" s="114">
        <v>51.109241133467663</v>
      </c>
      <c r="N255" s="114">
        <v>57.144392735426351</v>
      </c>
      <c r="O255" s="114">
        <v>16.789295492990618</v>
      </c>
      <c r="P255" s="114">
        <v>19.21271779024006</v>
      </c>
      <c r="Q255" s="114">
        <v>23.118163506967836</v>
      </c>
      <c r="R255" s="114">
        <v>26.885413009587911</v>
      </c>
      <c r="S255" s="114">
        <v>32.14396441559078</v>
      </c>
      <c r="T255" s="114">
        <v>13.620774098571442</v>
      </c>
      <c r="U255" s="114">
        <v>16.730973915858531</v>
      </c>
      <c r="V255" s="114">
        <v>20.080965551504992</v>
      </c>
      <c r="W255" s="114">
        <v>24.223828123879752</v>
      </c>
      <c r="X255" s="114">
        <v>25.000428319835571</v>
      </c>
      <c r="Y255" s="114">
        <v>53.999119382148365</v>
      </c>
      <c r="Z255" s="114">
        <v>115.84606942257932</v>
      </c>
      <c r="AA255" s="106">
        <v>4</v>
      </c>
      <c r="AB255" s="114">
        <v>0.44999999999999996</v>
      </c>
      <c r="AC255" s="114">
        <v>0.6</v>
      </c>
      <c r="AD255" s="114">
        <v>0.27</v>
      </c>
      <c r="AE255" s="114">
        <v>0.36</v>
      </c>
      <c r="AF255" s="117">
        <v>0.72</v>
      </c>
      <c r="AG255" s="117">
        <v>0.96</v>
      </c>
    </row>
    <row r="256" spans="2:33" x14ac:dyDescent="0.2">
      <c r="B256" s="106">
        <v>216</v>
      </c>
      <c r="C256" s="113">
        <v>-0.72</v>
      </c>
      <c r="D256" s="113">
        <v>-0.96</v>
      </c>
      <c r="E256" s="114">
        <v>14.784322941188471</v>
      </c>
      <c r="F256" s="114">
        <v>11.170062007046884</v>
      </c>
      <c r="G256" s="114">
        <v>11.202919775955753</v>
      </c>
      <c r="H256" s="114">
        <v>18.822244796460993</v>
      </c>
      <c r="I256" s="114">
        <v>18.410661934664191</v>
      </c>
      <c r="J256" s="114">
        <v>29.584025263031496</v>
      </c>
      <c r="K256" s="114">
        <v>29.720534379590813</v>
      </c>
      <c r="L256" s="114">
        <v>33.146869233743971</v>
      </c>
      <c r="M256" s="114">
        <v>44.63494531476114</v>
      </c>
      <c r="N256" s="114">
        <v>47.519210727344031</v>
      </c>
      <c r="O256" s="114">
        <v>14.799702321843025</v>
      </c>
      <c r="P256" s="114">
        <v>18.550472372543929</v>
      </c>
      <c r="Q256" s="114">
        <v>21.943949457788218</v>
      </c>
      <c r="R256" s="114">
        <v>25.812700518300147</v>
      </c>
      <c r="S256" s="114">
        <v>29.108548792679841</v>
      </c>
      <c r="T256" s="114">
        <v>14.784322941188471</v>
      </c>
      <c r="U256" s="114">
        <v>11.170062007046884</v>
      </c>
      <c r="V256" s="114">
        <v>11.202919775955753</v>
      </c>
      <c r="W256" s="114">
        <v>18.822244796460993</v>
      </c>
      <c r="X256" s="114">
        <v>18.410661934664191</v>
      </c>
      <c r="Y256" s="114">
        <v>40.612008714134262</v>
      </c>
      <c r="Z256" s="114">
        <v>92.213486255174814</v>
      </c>
      <c r="AA256" s="106">
        <v>4</v>
      </c>
      <c r="AB256" s="114">
        <v>0.44999999999999996</v>
      </c>
      <c r="AC256" s="114">
        <v>0.6</v>
      </c>
      <c r="AD256" s="114">
        <v>0.27</v>
      </c>
      <c r="AE256" s="114">
        <v>0.36</v>
      </c>
      <c r="AF256" s="117">
        <v>0.72</v>
      </c>
      <c r="AG256" s="117">
        <v>0.96</v>
      </c>
    </row>
    <row r="257" spans="2:33" x14ac:dyDescent="0.2">
      <c r="B257" s="106">
        <v>217</v>
      </c>
      <c r="C257" s="113">
        <v>-0.72</v>
      </c>
      <c r="D257" s="113">
        <v>-0.96</v>
      </c>
      <c r="E257" s="114">
        <v>17.09254763590771</v>
      </c>
      <c r="F257" s="114">
        <v>10.717358126002949</v>
      </c>
      <c r="G257" s="114">
        <v>11.689101614198691</v>
      </c>
      <c r="H257" s="114">
        <v>19.528353359196657</v>
      </c>
      <c r="I257" s="114">
        <v>20.631140206951059</v>
      </c>
      <c r="J257" s="114">
        <v>32.947666328840477</v>
      </c>
      <c r="K257" s="114">
        <v>29.718798556301078</v>
      </c>
      <c r="L257" s="114">
        <v>33.352846370533683</v>
      </c>
      <c r="M257" s="114">
        <v>44.003142110884411</v>
      </c>
      <c r="N257" s="114">
        <v>48.99536022664531</v>
      </c>
      <c r="O257" s="114">
        <v>15.855118692932766</v>
      </c>
      <c r="P257" s="114">
        <v>19.001440430298128</v>
      </c>
      <c r="Q257" s="114">
        <v>21.663744756334992</v>
      </c>
      <c r="R257" s="114">
        <v>24.474788751687754</v>
      </c>
      <c r="S257" s="114">
        <v>28.364220019694251</v>
      </c>
      <c r="T257" s="114">
        <v>17.09254763590771</v>
      </c>
      <c r="U257" s="114">
        <v>10.717358126002949</v>
      </c>
      <c r="V257" s="114">
        <v>11.689101614198691</v>
      </c>
      <c r="W257" s="114">
        <v>19.528353359196657</v>
      </c>
      <c r="X257" s="114">
        <v>20.631140206951059</v>
      </c>
      <c r="Y257" s="114">
        <v>43.648708876655434</v>
      </c>
      <c r="Z257" s="114">
        <v>81.776523438192271</v>
      </c>
      <c r="AA257" s="106">
        <v>4</v>
      </c>
      <c r="AB257" s="114">
        <v>0.44999999999999996</v>
      </c>
      <c r="AC257" s="114">
        <v>0.6</v>
      </c>
      <c r="AD257" s="114">
        <v>0.27</v>
      </c>
      <c r="AE257" s="114">
        <v>0.36</v>
      </c>
      <c r="AF257" s="117">
        <v>0.72</v>
      </c>
      <c r="AG257" s="117">
        <v>0.96</v>
      </c>
    </row>
    <row r="258" spans="2:33" x14ac:dyDescent="0.2">
      <c r="B258" s="106">
        <v>218</v>
      </c>
      <c r="C258" s="113">
        <v>-0.90000000000000013</v>
      </c>
      <c r="D258" s="113">
        <v>-0.90000000000000013</v>
      </c>
      <c r="E258" s="114">
        <v>16.857099612126859</v>
      </c>
      <c r="F258" s="114">
        <v>13.871119736656333</v>
      </c>
      <c r="G258" s="114">
        <v>18.77446482947084</v>
      </c>
      <c r="H258" s="114">
        <v>17.947149069981801</v>
      </c>
      <c r="I258" s="114">
        <v>17.21547169177845</v>
      </c>
      <c r="J258" s="114">
        <v>32.56325073119536</v>
      </c>
      <c r="K258" s="114">
        <v>33.216357109883354</v>
      </c>
      <c r="L258" s="114">
        <v>39.443399060016993</v>
      </c>
      <c r="M258" s="114">
        <v>44.397411772140366</v>
      </c>
      <c r="N258" s="114">
        <v>45.097836262098632</v>
      </c>
      <c r="O258" s="114">
        <v>15.706151119068503</v>
      </c>
      <c r="P258" s="114">
        <v>19.345237373227022</v>
      </c>
      <c r="Q258" s="114">
        <v>20.668934230546153</v>
      </c>
      <c r="R258" s="114">
        <v>26.450262702158565</v>
      </c>
      <c r="S258" s="114">
        <v>27.882364570320181</v>
      </c>
      <c r="T258" s="114">
        <v>16.857099612126859</v>
      </c>
      <c r="U258" s="114">
        <v>13.871119736656333</v>
      </c>
      <c r="V258" s="114">
        <v>18.77446482947084</v>
      </c>
      <c r="W258" s="114">
        <v>17.947149069981801</v>
      </c>
      <c r="X258" s="114">
        <v>17.21547169177845</v>
      </c>
      <c r="Y258" s="114">
        <v>47.209722324454781</v>
      </c>
      <c r="Z258" s="114">
        <v>98.445120516119303</v>
      </c>
      <c r="AA258" s="106">
        <v>3</v>
      </c>
      <c r="AB258" s="114">
        <v>0.60000000000000009</v>
      </c>
      <c r="AC258" s="114">
        <v>0.60000000000000009</v>
      </c>
      <c r="AD258" s="114">
        <v>0.30000000000000004</v>
      </c>
      <c r="AE258" s="114">
        <v>0.30000000000000004</v>
      </c>
      <c r="AF258" s="117">
        <v>0.90000000000000013</v>
      </c>
      <c r="AG258" s="117">
        <v>0.90000000000000013</v>
      </c>
    </row>
    <row r="259" spans="2:33" x14ac:dyDescent="0.2">
      <c r="B259" s="106">
        <v>219</v>
      </c>
      <c r="C259" s="113">
        <v>-1.2000000000000002</v>
      </c>
      <c r="D259" s="113">
        <v>-0.60000000000000009</v>
      </c>
      <c r="E259" s="114">
        <v>17.775488376900622</v>
      </c>
      <c r="F259" s="114">
        <v>19.54970047946507</v>
      </c>
      <c r="G259" s="114">
        <v>23.755066260113065</v>
      </c>
      <c r="H259" s="114">
        <v>17.628763433988247</v>
      </c>
      <c r="I259" s="114">
        <v>27.769065910796691</v>
      </c>
      <c r="J259" s="114">
        <v>34.69279871441384</v>
      </c>
      <c r="K259" s="114">
        <v>40.698894862563129</v>
      </c>
      <c r="L259" s="114">
        <v>48.357128540953042</v>
      </c>
      <c r="M259" s="114">
        <v>50.042198069936283</v>
      </c>
      <c r="N259" s="114">
        <v>65.207542328570824</v>
      </c>
      <c r="O259" s="114">
        <v>16.917310337513218</v>
      </c>
      <c r="P259" s="114">
        <v>21.14919438309806</v>
      </c>
      <c r="Q259" s="114">
        <v>24.602062280839977</v>
      </c>
      <c r="R259" s="114">
        <v>32.413434635948036</v>
      </c>
      <c r="S259" s="114">
        <v>37.438476417774133</v>
      </c>
      <c r="T259" s="114">
        <v>17.775488376900622</v>
      </c>
      <c r="U259" s="114">
        <v>19.54970047946507</v>
      </c>
      <c r="V259" s="114">
        <v>23.755066260113065</v>
      </c>
      <c r="W259" s="114">
        <v>17.628763433988247</v>
      </c>
      <c r="X259" s="114">
        <v>27.769065910796691</v>
      </c>
      <c r="Y259" s="114">
        <v>58.875620593181814</v>
      </c>
      <c r="Z259" s="114">
        <v>113.71519616316795</v>
      </c>
      <c r="AA259" s="106">
        <v>1</v>
      </c>
      <c r="AB259" s="114">
        <v>0.8</v>
      </c>
      <c r="AC259" s="114">
        <v>0.4</v>
      </c>
      <c r="AD259" s="114">
        <v>0.4</v>
      </c>
      <c r="AE259" s="114">
        <v>0.2</v>
      </c>
      <c r="AF259" s="117">
        <v>1.2000000000000002</v>
      </c>
      <c r="AG259" s="117">
        <v>0.60000000000000009</v>
      </c>
    </row>
    <row r="260" spans="2:33" x14ac:dyDescent="0.2">
      <c r="B260" s="106">
        <v>220</v>
      </c>
      <c r="C260" s="113">
        <v>-0.90000000000000013</v>
      </c>
      <c r="D260" s="113">
        <v>-0.90000000000000013</v>
      </c>
      <c r="E260" s="114">
        <v>11.573990386936931</v>
      </c>
      <c r="F260" s="114">
        <v>17.018167834807418</v>
      </c>
      <c r="G260" s="114">
        <v>13.523116682278872</v>
      </c>
      <c r="H260" s="114">
        <v>22.350604683798707</v>
      </c>
      <c r="I260" s="114">
        <v>26.910868235622608</v>
      </c>
      <c r="J260" s="114">
        <v>28.460278863718106</v>
      </c>
      <c r="K260" s="114">
        <v>35.964074864209771</v>
      </c>
      <c r="L260" s="114">
        <v>37.568576815326544</v>
      </c>
      <c r="M260" s="114">
        <v>52.365112560338481</v>
      </c>
      <c r="N260" s="114">
        <v>61.612011715937108</v>
      </c>
      <c r="O260" s="114">
        <v>16.886288476781175</v>
      </c>
      <c r="P260" s="114">
        <v>18.945907029402353</v>
      </c>
      <c r="Q260" s="114">
        <v>24.045460133047673</v>
      </c>
      <c r="R260" s="114">
        <v>30.014507876539774</v>
      </c>
      <c r="S260" s="114">
        <v>34.701143480314499</v>
      </c>
      <c r="T260" s="114">
        <v>11.573990386936931</v>
      </c>
      <c r="U260" s="114">
        <v>17.018167834807418</v>
      </c>
      <c r="V260" s="114">
        <v>13.523116682278872</v>
      </c>
      <c r="W260" s="114">
        <v>22.350604683798707</v>
      </c>
      <c r="X260" s="114">
        <v>26.910868235622608</v>
      </c>
      <c r="Y260" s="114">
        <v>48.66257576739055</v>
      </c>
      <c r="Z260" s="114">
        <v>91.941236324099719</v>
      </c>
      <c r="AA260" s="106">
        <v>3</v>
      </c>
      <c r="AB260" s="114">
        <v>0.60000000000000009</v>
      </c>
      <c r="AC260" s="114">
        <v>0.60000000000000009</v>
      </c>
      <c r="AD260" s="114">
        <v>0.30000000000000004</v>
      </c>
      <c r="AE260" s="114">
        <v>0.30000000000000004</v>
      </c>
      <c r="AF260" s="117">
        <v>0.90000000000000013</v>
      </c>
      <c r="AG260" s="117">
        <v>0.90000000000000013</v>
      </c>
    </row>
    <row r="261" spans="2:33" x14ac:dyDescent="0.2">
      <c r="B261" s="106">
        <v>221</v>
      </c>
      <c r="C261" s="113">
        <v>-0.72</v>
      </c>
      <c r="D261" s="113">
        <v>-0.96</v>
      </c>
      <c r="E261" s="114">
        <v>16.569058208798992</v>
      </c>
      <c r="F261" s="114">
        <v>16.195962093764546</v>
      </c>
      <c r="G261" s="114">
        <v>13.950789831201767</v>
      </c>
      <c r="H261" s="114">
        <v>15.671798348639388</v>
      </c>
      <c r="I261" s="114">
        <v>19.773719183311627</v>
      </c>
      <c r="J261" s="114">
        <v>32.611012606262349</v>
      </c>
      <c r="K261" s="114">
        <v>34.982431748191573</v>
      </c>
      <c r="L261" s="114">
        <v>35.24906844838452</v>
      </c>
      <c r="M261" s="114">
        <v>40.771708984965379</v>
      </c>
      <c r="N261" s="114">
        <v>49.770058173064164</v>
      </c>
      <c r="O261" s="114">
        <v>16.041954397463357</v>
      </c>
      <c r="P261" s="114">
        <v>18.786469654427027</v>
      </c>
      <c r="Q261" s="114">
        <v>21.298278617182753</v>
      </c>
      <c r="R261" s="114">
        <v>25.099910636325991</v>
      </c>
      <c r="S261" s="114">
        <v>29.996338989752537</v>
      </c>
      <c r="T261" s="114">
        <v>16.569058208798992</v>
      </c>
      <c r="U261" s="114">
        <v>16.195962093764546</v>
      </c>
      <c r="V261" s="114">
        <v>13.950789831201767</v>
      </c>
      <c r="W261" s="114">
        <v>15.671798348639388</v>
      </c>
      <c r="X261" s="114">
        <v>19.773719183311627</v>
      </c>
      <c r="Y261" s="114">
        <v>45.86019808042974</v>
      </c>
      <c r="Z261" s="114">
        <v>82.275360919728243</v>
      </c>
      <c r="AA261" s="106">
        <v>4</v>
      </c>
      <c r="AB261" s="114">
        <v>0.44999999999999996</v>
      </c>
      <c r="AC261" s="114">
        <v>0.6</v>
      </c>
      <c r="AD261" s="114">
        <v>0.27</v>
      </c>
      <c r="AE261" s="114">
        <v>0.36</v>
      </c>
      <c r="AF261" s="117">
        <v>0.72</v>
      </c>
      <c r="AG261" s="117">
        <v>0.96</v>
      </c>
    </row>
    <row r="262" spans="2:33" x14ac:dyDescent="0.2">
      <c r="B262" s="106">
        <v>222</v>
      </c>
      <c r="C262" s="113">
        <v>-1.2599999999999998</v>
      </c>
      <c r="D262" s="113">
        <v>-0.84</v>
      </c>
      <c r="E262" s="114">
        <v>12.524558282006911</v>
      </c>
      <c r="F262" s="114">
        <v>17.219706000735179</v>
      </c>
      <c r="G262" s="114">
        <v>13.677544453230162</v>
      </c>
      <c r="H262" s="114">
        <v>19.678462390324736</v>
      </c>
      <c r="I262" s="114">
        <v>22.198134000414179</v>
      </c>
      <c r="J262" s="114">
        <v>28.770024114359828</v>
      </c>
      <c r="K262" s="114">
        <v>35.249943683414394</v>
      </c>
      <c r="L262" s="114">
        <v>35.178031106427362</v>
      </c>
      <c r="M262" s="114">
        <v>43.272916434313764</v>
      </c>
      <c r="N262" s="114">
        <v>51.523756226389743</v>
      </c>
      <c r="O262" s="114">
        <v>16.245465832352917</v>
      </c>
      <c r="P262" s="114">
        <v>18.030237682679214</v>
      </c>
      <c r="Q262" s="114">
        <v>21.5004866531972</v>
      </c>
      <c r="R262" s="114">
        <v>23.594454043989028</v>
      </c>
      <c r="S262" s="114">
        <v>29.325622225975565</v>
      </c>
      <c r="T262" s="114">
        <v>12.524558282006911</v>
      </c>
      <c r="U262" s="114">
        <v>17.219706000735179</v>
      </c>
      <c r="V262" s="114">
        <v>13.677544453230162</v>
      </c>
      <c r="W262" s="114">
        <v>19.678462390324736</v>
      </c>
      <c r="X262" s="114">
        <v>22.198134000414179</v>
      </c>
      <c r="Y262" s="114">
        <v>45.933321669729757</v>
      </c>
      <c r="Z262" s="114">
        <v>93.693910326397003</v>
      </c>
      <c r="AA262" s="106">
        <v>2</v>
      </c>
      <c r="AB262" s="114">
        <v>0.89999999999999991</v>
      </c>
      <c r="AC262" s="114">
        <v>0.6</v>
      </c>
      <c r="AD262" s="114">
        <v>0.36</v>
      </c>
      <c r="AE262" s="114">
        <v>0.24</v>
      </c>
      <c r="AF262" s="117">
        <v>1.2599999999999998</v>
      </c>
      <c r="AG262" s="117">
        <v>0.84</v>
      </c>
    </row>
    <row r="263" spans="2:33" x14ac:dyDescent="0.2">
      <c r="B263" s="106">
        <v>223</v>
      </c>
      <c r="C263" s="113">
        <v>-1.2000000000000002</v>
      </c>
      <c r="D263" s="113">
        <v>-0.60000000000000009</v>
      </c>
      <c r="E263" s="114">
        <v>12.000533143374444</v>
      </c>
      <c r="F263" s="114">
        <v>17.186310847984224</v>
      </c>
      <c r="G263" s="114">
        <v>26.464660400177419</v>
      </c>
      <c r="H263" s="114">
        <v>20.62947042050704</v>
      </c>
      <c r="I263" s="114">
        <v>33.18754942625462</v>
      </c>
      <c r="J263" s="114">
        <v>29.883833154724154</v>
      </c>
      <c r="K263" s="114">
        <v>38.916199026127536</v>
      </c>
      <c r="L263" s="114">
        <v>50.901293918865925</v>
      </c>
      <c r="M263" s="114">
        <v>52.145149347585715</v>
      </c>
      <c r="N263" s="114">
        <v>70.577582789364243</v>
      </c>
      <c r="O263" s="114">
        <v>17.883300011349711</v>
      </c>
      <c r="P263" s="114">
        <v>21.729888178143312</v>
      </c>
      <c r="Q263" s="114">
        <v>24.436633518688506</v>
      </c>
      <c r="R263" s="114">
        <v>31.515678927078675</v>
      </c>
      <c r="S263" s="114">
        <v>37.390033363109623</v>
      </c>
      <c r="T263" s="114">
        <v>12.000533143374444</v>
      </c>
      <c r="U263" s="114">
        <v>17.186310847984224</v>
      </c>
      <c r="V263" s="114">
        <v>26.464660400177419</v>
      </c>
      <c r="W263" s="114">
        <v>20.62947042050704</v>
      </c>
      <c r="X263" s="114">
        <v>33.18754942625462</v>
      </c>
      <c r="Y263" s="114">
        <v>58.338618616858625</v>
      </c>
      <c r="Z263" s="114">
        <v>133.4087534701759</v>
      </c>
      <c r="AA263" s="106">
        <v>1</v>
      </c>
      <c r="AB263" s="114">
        <v>0.8</v>
      </c>
      <c r="AC263" s="114">
        <v>0.4</v>
      </c>
      <c r="AD263" s="114">
        <v>0.4</v>
      </c>
      <c r="AE263" s="114">
        <v>0.2</v>
      </c>
      <c r="AF263" s="117">
        <v>1.2000000000000002</v>
      </c>
      <c r="AG263" s="117">
        <v>0.60000000000000009</v>
      </c>
    </row>
    <row r="264" spans="2:33" x14ac:dyDescent="0.2">
      <c r="B264" s="106">
        <v>224</v>
      </c>
      <c r="C264" s="113">
        <v>-1.2000000000000002</v>
      </c>
      <c r="D264" s="113">
        <v>-0.60000000000000009</v>
      </c>
      <c r="E264" s="114">
        <v>12.423070450466954</v>
      </c>
      <c r="F264" s="114">
        <v>15.353451976382676</v>
      </c>
      <c r="G264" s="114">
        <v>17.001220046868493</v>
      </c>
      <c r="H264" s="114">
        <v>17.559556658250756</v>
      </c>
      <c r="I264" s="114">
        <v>18.822127872184037</v>
      </c>
      <c r="J264" s="114">
        <v>27.819436541032033</v>
      </c>
      <c r="K264" s="114">
        <v>33.879733806936947</v>
      </c>
      <c r="L264" s="114">
        <v>38.825935588179725</v>
      </c>
      <c r="M264" s="114">
        <v>41.25114405873542</v>
      </c>
      <c r="N264" s="114">
        <v>45.774307780870011</v>
      </c>
      <c r="O264" s="114">
        <v>15.396366090565079</v>
      </c>
      <c r="P264" s="114">
        <v>18.526281830554272</v>
      </c>
      <c r="Q264" s="114">
        <v>21.824715541311232</v>
      </c>
      <c r="R264" s="114">
        <v>23.691587400484664</v>
      </c>
      <c r="S264" s="114">
        <v>26.952179908685974</v>
      </c>
      <c r="T264" s="114">
        <v>12.423070450466954</v>
      </c>
      <c r="U264" s="114">
        <v>15.353451976382676</v>
      </c>
      <c r="V264" s="114">
        <v>17.001220046868493</v>
      </c>
      <c r="W264" s="114">
        <v>17.559556658250756</v>
      </c>
      <c r="X264" s="114">
        <v>18.822127872184037</v>
      </c>
      <c r="Y264" s="114">
        <v>44.305372462804542</v>
      </c>
      <c r="Z264" s="114">
        <v>91.394630556729766</v>
      </c>
      <c r="AA264" s="106">
        <v>1</v>
      </c>
      <c r="AB264" s="114">
        <v>0.8</v>
      </c>
      <c r="AC264" s="114">
        <v>0.4</v>
      </c>
      <c r="AD264" s="114">
        <v>0.4</v>
      </c>
      <c r="AE264" s="114">
        <v>0.2</v>
      </c>
      <c r="AF264" s="117">
        <v>1.2000000000000002</v>
      </c>
      <c r="AG264" s="117">
        <v>0.60000000000000009</v>
      </c>
    </row>
    <row r="265" spans="2:33" x14ac:dyDescent="0.2">
      <c r="B265" s="106">
        <v>225</v>
      </c>
      <c r="C265" s="113">
        <v>-0.72</v>
      </c>
      <c r="D265" s="113">
        <v>-0.96</v>
      </c>
      <c r="E265" s="114">
        <v>11.898192211362954</v>
      </c>
      <c r="F265" s="114">
        <v>15.574603336301134</v>
      </c>
      <c r="G265" s="114">
        <v>18.398236716607403</v>
      </c>
      <c r="H265" s="114">
        <v>21.769509104797393</v>
      </c>
      <c r="I265" s="114">
        <v>22.509273041870728</v>
      </c>
      <c r="J265" s="114">
        <v>29.439110243399217</v>
      </c>
      <c r="K265" s="114">
        <v>34.982333602340745</v>
      </c>
      <c r="L265" s="114">
        <v>41.648074267163871</v>
      </c>
      <c r="M265" s="114">
        <v>49.009536097599437</v>
      </c>
      <c r="N265" s="114">
        <v>56.532145754515426</v>
      </c>
      <c r="O265" s="114">
        <v>17.540918032036263</v>
      </c>
      <c r="P265" s="114">
        <v>19.407730266039611</v>
      </c>
      <c r="Q265" s="114">
        <v>23.249837550556467</v>
      </c>
      <c r="R265" s="114">
        <v>27.240026992802044</v>
      </c>
      <c r="S265" s="114">
        <v>34.022872712644698</v>
      </c>
      <c r="T265" s="114">
        <v>11.898192211362954</v>
      </c>
      <c r="U265" s="114">
        <v>15.574603336301134</v>
      </c>
      <c r="V265" s="114">
        <v>18.398236716607403</v>
      </c>
      <c r="W265" s="114">
        <v>21.769509104797393</v>
      </c>
      <c r="X265" s="114">
        <v>22.509273041870728</v>
      </c>
      <c r="Y265" s="114">
        <v>48.67693640751127</v>
      </c>
      <c r="Z265" s="114">
        <v>107.25134584057051</v>
      </c>
      <c r="AA265" s="106">
        <v>4</v>
      </c>
      <c r="AB265" s="114">
        <v>0.44999999999999996</v>
      </c>
      <c r="AC265" s="114">
        <v>0.6</v>
      </c>
      <c r="AD265" s="114">
        <v>0.27</v>
      </c>
      <c r="AE265" s="114">
        <v>0.36</v>
      </c>
      <c r="AF265" s="117">
        <v>0.72</v>
      </c>
      <c r="AG265" s="117">
        <v>0.96</v>
      </c>
    </row>
    <row r="266" spans="2:33" x14ac:dyDescent="0.2">
      <c r="B266" s="106">
        <v>226</v>
      </c>
      <c r="C266" s="113">
        <v>-1.2000000000000002</v>
      </c>
      <c r="D266" s="113">
        <v>-0.60000000000000009</v>
      </c>
      <c r="E266" s="114">
        <v>11.032151599584001</v>
      </c>
      <c r="F266" s="114">
        <v>15.152261321510384</v>
      </c>
      <c r="G266" s="114">
        <v>19.970235388393593</v>
      </c>
      <c r="H266" s="114">
        <v>23.910082524529738</v>
      </c>
      <c r="I266" s="114">
        <v>19.601303617564852</v>
      </c>
      <c r="J266" s="114">
        <v>27.307130054698238</v>
      </c>
      <c r="K266" s="114">
        <v>34.208615585376883</v>
      </c>
      <c r="L266" s="114">
        <v>42.4058492061111</v>
      </c>
      <c r="M266" s="114">
        <v>49.64633457576123</v>
      </c>
      <c r="N266" s="114">
        <v>51.117806196717197</v>
      </c>
      <c r="O266" s="114">
        <v>16.274978455114237</v>
      </c>
      <c r="P266" s="114">
        <v>19.056354263866499</v>
      </c>
      <c r="Q266" s="114">
        <v>22.435613817717506</v>
      </c>
      <c r="R266" s="114">
        <v>25.736252051231492</v>
      </c>
      <c r="S266" s="114">
        <v>31.516502579152345</v>
      </c>
      <c r="T266" s="114">
        <v>11.032151599584001</v>
      </c>
      <c r="U266" s="114">
        <v>15.152261321510384</v>
      </c>
      <c r="V266" s="114">
        <v>19.970235388393593</v>
      </c>
      <c r="W266" s="114">
        <v>23.910082524529738</v>
      </c>
      <c r="X266" s="114">
        <v>19.601303617564852</v>
      </c>
      <c r="Y266" s="114">
        <v>48.313088912743019</v>
      </c>
      <c r="Z266" s="114">
        <v>107.14618501399318</v>
      </c>
      <c r="AA266" s="106">
        <v>1</v>
      </c>
      <c r="AB266" s="114">
        <v>0.8</v>
      </c>
      <c r="AC266" s="114">
        <v>0.4</v>
      </c>
      <c r="AD266" s="114">
        <v>0.4</v>
      </c>
      <c r="AE266" s="114">
        <v>0.2</v>
      </c>
      <c r="AF266" s="117">
        <v>1.2000000000000002</v>
      </c>
      <c r="AG266" s="117">
        <v>0.60000000000000009</v>
      </c>
    </row>
    <row r="267" spans="2:33" x14ac:dyDescent="0.2">
      <c r="B267" s="106">
        <v>227</v>
      </c>
      <c r="C267" s="113">
        <v>-0.60000000000000009</v>
      </c>
      <c r="D267" s="113">
        <v>-1.2000000000000002</v>
      </c>
      <c r="E267" s="114">
        <v>15.047797375050989</v>
      </c>
      <c r="F267" s="114">
        <v>9.0991630066059628</v>
      </c>
      <c r="G267" s="114">
        <v>16.986957557661448</v>
      </c>
      <c r="H267" s="114">
        <v>17.537157262770162</v>
      </c>
      <c r="I267" s="114">
        <v>20.04656800052096</v>
      </c>
      <c r="J267" s="114">
        <v>29.440755570541548</v>
      </c>
      <c r="K267" s="114">
        <v>27.450814686347705</v>
      </c>
      <c r="L267" s="114">
        <v>36.74686953579485</v>
      </c>
      <c r="M267" s="114">
        <v>40.556294083939264</v>
      </c>
      <c r="N267" s="114">
        <v>45.230518713039821</v>
      </c>
      <c r="O267" s="114">
        <v>14.392958195490559</v>
      </c>
      <c r="P267" s="114">
        <v>18.351651679741742</v>
      </c>
      <c r="Q267" s="114">
        <v>19.759911978133402</v>
      </c>
      <c r="R267" s="114">
        <v>23.019136821169102</v>
      </c>
      <c r="S267" s="114">
        <v>25.183950712518861</v>
      </c>
      <c r="T267" s="114">
        <v>15.047797375050989</v>
      </c>
      <c r="U267" s="114">
        <v>9.0991630066059628</v>
      </c>
      <c r="V267" s="114">
        <v>16.986957557661448</v>
      </c>
      <c r="W267" s="114">
        <v>17.537157262770162</v>
      </c>
      <c r="X267" s="114">
        <v>20.04656800052096</v>
      </c>
      <c r="Y267" s="114">
        <v>42.716386188044517</v>
      </c>
      <c r="Z267" s="114">
        <v>86.525546032711105</v>
      </c>
      <c r="AA267" s="106">
        <v>5</v>
      </c>
      <c r="AB267" s="114">
        <v>0.4</v>
      </c>
      <c r="AC267" s="114">
        <v>0.8</v>
      </c>
      <c r="AD267" s="114">
        <v>0.2</v>
      </c>
      <c r="AE267" s="114">
        <v>0.4</v>
      </c>
      <c r="AF267" s="117">
        <v>0.60000000000000009</v>
      </c>
      <c r="AG267" s="117">
        <v>1.2000000000000002</v>
      </c>
    </row>
    <row r="268" spans="2:33" x14ac:dyDescent="0.2">
      <c r="B268" s="106">
        <v>228</v>
      </c>
      <c r="C268" s="113">
        <v>-0.60000000000000009</v>
      </c>
      <c r="D268" s="113">
        <v>-1.2000000000000002</v>
      </c>
      <c r="E268" s="114">
        <v>14.074741827935259</v>
      </c>
      <c r="F268" s="114">
        <v>15.783572612347363</v>
      </c>
      <c r="G268" s="114">
        <v>18.307282896904088</v>
      </c>
      <c r="H268" s="114">
        <v>23.355036783042049</v>
      </c>
      <c r="I268" s="114">
        <v>23.406774224682778</v>
      </c>
      <c r="J268" s="114">
        <v>30.490876621153696</v>
      </c>
      <c r="K268" s="114">
        <v>35.523375388201025</v>
      </c>
      <c r="L268" s="114">
        <v>41.997237528653507</v>
      </c>
      <c r="M268" s="114">
        <v>53.393913182558471</v>
      </c>
      <c r="N268" s="114">
        <v>56.788706110448842</v>
      </c>
      <c r="O268" s="114">
        <v>16.416134793218436</v>
      </c>
      <c r="P268" s="114">
        <v>19.739802775853661</v>
      </c>
      <c r="Q268" s="114">
        <v>23.689954631749419</v>
      </c>
      <c r="R268" s="114">
        <v>30.038876399516422</v>
      </c>
      <c r="S268" s="114">
        <v>33.381931885766065</v>
      </c>
      <c r="T268" s="114">
        <v>14.074741827935259</v>
      </c>
      <c r="U268" s="114">
        <v>15.783572612347363</v>
      </c>
      <c r="V268" s="114">
        <v>18.307282896904088</v>
      </c>
      <c r="W268" s="114">
        <v>23.355036783042049</v>
      </c>
      <c r="X268" s="114">
        <v>23.406774224682778</v>
      </c>
      <c r="Y268" s="114">
        <v>51.475848741021409</v>
      </c>
      <c r="Z268" s="114">
        <v>109.09827791212544</v>
      </c>
      <c r="AA268" s="106">
        <v>5</v>
      </c>
      <c r="AB268" s="114">
        <v>0.4</v>
      </c>
      <c r="AC268" s="114">
        <v>0.8</v>
      </c>
      <c r="AD268" s="114">
        <v>0.2</v>
      </c>
      <c r="AE268" s="114">
        <v>0.4</v>
      </c>
      <c r="AF268" s="117">
        <v>0.60000000000000009</v>
      </c>
      <c r="AG268" s="117">
        <v>1.2000000000000002</v>
      </c>
    </row>
    <row r="269" spans="2:33" x14ac:dyDescent="0.2">
      <c r="B269" s="106">
        <v>229</v>
      </c>
      <c r="C269" s="113">
        <v>-0.90000000000000013</v>
      </c>
      <c r="D269" s="113">
        <v>-0.90000000000000013</v>
      </c>
      <c r="E269" s="114">
        <v>19.936825820150577</v>
      </c>
      <c r="F269" s="114">
        <v>13.706209718838718</v>
      </c>
      <c r="G269" s="114">
        <v>23.538382996332512</v>
      </c>
      <c r="H269" s="114">
        <v>18.211292133845312</v>
      </c>
      <c r="I269" s="114">
        <v>29.581409631393875</v>
      </c>
      <c r="J269" s="114">
        <v>36.79852878906199</v>
      </c>
      <c r="K269" s="114">
        <v>33.950016108300268</v>
      </c>
      <c r="L269" s="114">
        <v>49.189653525280264</v>
      </c>
      <c r="M269" s="114">
        <v>47.376907607208963</v>
      </c>
      <c r="N269" s="114">
        <v>64.488927582575613</v>
      </c>
      <c r="O269" s="114">
        <v>16.861702968911413</v>
      </c>
      <c r="P269" s="114">
        <v>20.24380638946155</v>
      </c>
      <c r="Q269" s="114">
        <v>25.651270528947752</v>
      </c>
      <c r="R269" s="114">
        <v>29.165615473363651</v>
      </c>
      <c r="S269" s="114">
        <v>34.907517951181738</v>
      </c>
      <c r="T269" s="114">
        <v>19.936825820150577</v>
      </c>
      <c r="U269" s="114">
        <v>13.706209718838718</v>
      </c>
      <c r="V269" s="114">
        <v>23.538382996332512</v>
      </c>
      <c r="W269" s="114">
        <v>18.211292133845312</v>
      </c>
      <c r="X269" s="114">
        <v>29.581409631393875</v>
      </c>
      <c r="Y269" s="114">
        <v>57.631254460465698</v>
      </c>
      <c r="Z269" s="114">
        <v>119.56880714620169</v>
      </c>
      <c r="AA269" s="106">
        <v>3</v>
      </c>
      <c r="AB269" s="114">
        <v>0.60000000000000009</v>
      </c>
      <c r="AC269" s="114">
        <v>0.60000000000000009</v>
      </c>
      <c r="AD269" s="114">
        <v>0.30000000000000004</v>
      </c>
      <c r="AE269" s="114">
        <v>0.30000000000000004</v>
      </c>
      <c r="AF269" s="117">
        <v>0.90000000000000013</v>
      </c>
      <c r="AG269" s="117">
        <v>0.90000000000000013</v>
      </c>
    </row>
    <row r="270" spans="2:33" x14ac:dyDescent="0.2">
      <c r="B270" s="106">
        <v>230</v>
      </c>
      <c r="C270" s="113">
        <v>-0.90000000000000013</v>
      </c>
      <c r="D270" s="113">
        <v>-0.90000000000000013</v>
      </c>
      <c r="E270" s="114">
        <v>16.73559417900773</v>
      </c>
      <c r="F270" s="114">
        <v>19.571303756920862</v>
      </c>
      <c r="G270" s="114">
        <v>20.412064764268763</v>
      </c>
      <c r="H270" s="114">
        <v>23.209267984103995</v>
      </c>
      <c r="I270" s="114">
        <v>33.093491441054816</v>
      </c>
      <c r="J270" s="114">
        <v>35.38925541937158</v>
      </c>
      <c r="K270" s="114">
        <v>39.905560752381966</v>
      </c>
      <c r="L270" s="114">
        <v>48.395404359867115</v>
      </c>
      <c r="M270" s="114">
        <v>57.407388481911283</v>
      </c>
      <c r="N270" s="114">
        <v>71.070585137307916</v>
      </c>
      <c r="O270" s="114">
        <v>18.653661240363849</v>
      </c>
      <c r="P270" s="114">
        <v>20.334256995461104</v>
      </c>
      <c r="Q270" s="114">
        <v>27.983339595598352</v>
      </c>
      <c r="R270" s="114">
        <v>34.198120497807288</v>
      </c>
      <c r="S270" s="114">
        <v>37.9770936962531</v>
      </c>
      <c r="T270" s="114">
        <v>16.73559417900773</v>
      </c>
      <c r="U270" s="114">
        <v>19.571303756920862</v>
      </c>
      <c r="V270" s="114">
        <v>20.412064764268763</v>
      </c>
      <c r="W270" s="114">
        <v>23.209267984103995</v>
      </c>
      <c r="X270" s="114">
        <v>33.093491441054816</v>
      </c>
      <c r="Y270" s="114">
        <v>61.282822568052126</v>
      </c>
      <c r="Z270" s="114">
        <v>123.4258524603222</v>
      </c>
      <c r="AA270" s="106">
        <v>3</v>
      </c>
      <c r="AB270" s="114">
        <v>0.60000000000000009</v>
      </c>
      <c r="AC270" s="114">
        <v>0.60000000000000009</v>
      </c>
      <c r="AD270" s="114">
        <v>0.30000000000000004</v>
      </c>
      <c r="AE270" s="114">
        <v>0.30000000000000004</v>
      </c>
      <c r="AF270" s="117">
        <v>0.90000000000000013</v>
      </c>
      <c r="AG270" s="117">
        <v>0.90000000000000013</v>
      </c>
    </row>
    <row r="271" spans="2:33" x14ac:dyDescent="0.2">
      <c r="B271" s="106">
        <v>231</v>
      </c>
      <c r="C271" s="113">
        <v>-0.90000000000000013</v>
      </c>
      <c r="D271" s="113">
        <v>-0.90000000000000013</v>
      </c>
      <c r="E271" s="114">
        <v>10.652259847524622</v>
      </c>
      <c r="F271" s="114">
        <v>19.584380724457745</v>
      </c>
      <c r="G271" s="114">
        <v>20.791468552132976</v>
      </c>
      <c r="H271" s="114">
        <v>23.164282186511993</v>
      </c>
      <c r="I271" s="114">
        <v>27.699087187957367</v>
      </c>
      <c r="J271" s="114">
        <v>27.813986465666193</v>
      </c>
      <c r="K271" s="114">
        <v>38.336715361702836</v>
      </c>
      <c r="L271" s="114">
        <v>43.26052657166899</v>
      </c>
      <c r="M271" s="114">
        <v>51.000582076795503</v>
      </c>
      <c r="N271" s="114">
        <v>58.377701306226477</v>
      </c>
      <c r="O271" s="114">
        <v>17.161726618141572</v>
      </c>
      <c r="P271" s="114">
        <v>18.752334637245092</v>
      </c>
      <c r="Q271" s="114">
        <v>22.469058019536014</v>
      </c>
      <c r="R271" s="114">
        <v>27.836299890283509</v>
      </c>
      <c r="S271" s="114">
        <v>30.67861411826911</v>
      </c>
      <c r="T271" s="114">
        <v>10.652259847524622</v>
      </c>
      <c r="U271" s="114">
        <v>19.584380724457745</v>
      </c>
      <c r="V271" s="114">
        <v>20.791468552132976</v>
      </c>
      <c r="W271" s="114">
        <v>23.164282186511993</v>
      </c>
      <c r="X271" s="114">
        <v>27.699087187957367</v>
      </c>
      <c r="Y271" s="114">
        <v>54.553955788681918</v>
      </c>
      <c r="Z271" s="114">
        <v>101.51365045067843</v>
      </c>
      <c r="AA271" s="106">
        <v>3</v>
      </c>
      <c r="AB271" s="114">
        <v>0.60000000000000009</v>
      </c>
      <c r="AC271" s="114">
        <v>0.60000000000000009</v>
      </c>
      <c r="AD271" s="114">
        <v>0.30000000000000004</v>
      </c>
      <c r="AE271" s="114">
        <v>0.30000000000000004</v>
      </c>
      <c r="AF271" s="117">
        <v>0.90000000000000013</v>
      </c>
      <c r="AG271" s="117">
        <v>0.90000000000000013</v>
      </c>
    </row>
    <row r="272" spans="2:33" x14ac:dyDescent="0.2">
      <c r="B272" s="106">
        <v>232</v>
      </c>
      <c r="C272" s="113">
        <v>-1.2000000000000002</v>
      </c>
      <c r="D272" s="113">
        <v>-0.60000000000000009</v>
      </c>
      <c r="E272" s="114">
        <v>13.911866470108061</v>
      </c>
      <c r="F272" s="114">
        <v>14.090540709144822</v>
      </c>
      <c r="G272" s="114">
        <v>17.839498973377847</v>
      </c>
      <c r="H272" s="114">
        <v>19.128318941430045</v>
      </c>
      <c r="I272" s="114">
        <v>20.063208835531103</v>
      </c>
      <c r="J272" s="114">
        <v>28.732669217498998</v>
      </c>
      <c r="K272" s="114">
        <v>30.823041886476425</v>
      </c>
      <c r="L272" s="114">
        <v>37.23409352877087</v>
      </c>
      <c r="M272" s="114">
        <v>41.898736518556717</v>
      </c>
      <c r="N272" s="114">
        <v>45.661289091328321</v>
      </c>
      <c r="O272" s="114">
        <v>14.820802747390937</v>
      </c>
      <c r="P272" s="114">
        <v>16.732501177331603</v>
      </c>
      <c r="Q272" s="114">
        <v>19.394594555393024</v>
      </c>
      <c r="R272" s="114">
        <v>22.770417577126672</v>
      </c>
      <c r="S272" s="114">
        <v>25.598080255797218</v>
      </c>
      <c r="T272" s="114">
        <v>13.911866470108061</v>
      </c>
      <c r="U272" s="114">
        <v>14.090540709144822</v>
      </c>
      <c r="V272" s="114">
        <v>17.839498973377847</v>
      </c>
      <c r="W272" s="114">
        <v>19.128318941430045</v>
      </c>
      <c r="X272" s="114">
        <v>20.063208835531103</v>
      </c>
      <c r="Y272" s="114">
        <v>46.396525843192258</v>
      </c>
      <c r="Z272" s="114">
        <v>76.80920210870201</v>
      </c>
      <c r="AA272" s="106">
        <v>1</v>
      </c>
      <c r="AB272" s="114">
        <v>0.8</v>
      </c>
      <c r="AC272" s="114">
        <v>0.4</v>
      </c>
      <c r="AD272" s="114">
        <v>0.4</v>
      </c>
      <c r="AE272" s="114">
        <v>0.2</v>
      </c>
      <c r="AF272" s="117">
        <v>1.2000000000000002</v>
      </c>
      <c r="AG272" s="117">
        <v>0.60000000000000009</v>
      </c>
    </row>
    <row r="273" spans="2:33" x14ac:dyDescent="0.2">
      <c r="B273" s="106">
        <v>233</v>
      </c>
      <c r="C273" s="113">
        <v>-0.72</v>
      </c>
      <c r="D273" s="113">
        <v>-0.96</v>
      </c>
      <c r="E273" s="114">
        <v>13.318436242695253</v>
      </c>
      <c r="F273" s="114">
        <v>14.942264240401091</v>
      </c>
      <c r="G273" s="114">
        <v>17.999386339463278</v>
      </c>
      <c r="H273" s="114">
        <v>24.170747704017682</v>
      </c>
      <c r="I273" s="114">
        <v>23.459456150548611</v>
      </c>
      <c r="J273" s="114">
        <v>29.861388877179362</v>
      </c>
      <c r="K273" s="114">
        <v>34.91928624554901</v>
      </c>
      <c r="L273" s="114">
        <v>42.145995578080978</v>
      </c>
      <c r="M273" s="114">
        <v>54.040167088290573</v>
      </c>
      <c r="N273" s="114">
        <v>58.661728333061866</v>
      </c>
      <c r="O273" s="114">
        <v>16.542952634484109</v>
      </c>
      <c r="P273" s="114">
        <v>19.977022005147919</v>
      </c>
      <c r="Q273" s="114">
        <v>24.1466092386177</v>
      </c>
      <c r="R273" s="114">
        <v>29.869419384272891</v>
      </c>
      <c r="S273" s="114">
        <v>35.202272182513255</v>
      </c>
      <c r="T273" s="114">
        <v>13.318436242695253</v>
      </c>
      <c r="U273" s="114">
        <v>14.942264240401091</v>
      </c>
      <c r="V273" s="114">
        <v>17.999386339463278</v>
      </c>
      <c r="W273" s="114">
        <v>24.170747704017682</v>
      </c>
      <c r="X273" s="114">
        <v>23.459456150548611</v>
      </c>
      <c r="Y273" s="114">
        <v>50.711658066708502</v>
      </c>
      <c r="Z273" s="114">
        <v>104.3551490862346</v>
      </c>
      <c r="AA273" s="106">
        <v>4</v>
      </c>
      <c r="AB273" s="114">
        <v>0.44999999999999996</v>
      </c>
      <c r="AC273" s="114">
        <v>0.6</v>
      </c>
      <c r="AD273" s="114">
        <v>0.27</v>
      </c>
      <c r="AE273" s="114">
        <v>0.36</v>
      </c>
      <c r="AF273" s="117">
        <v>0.72</v>
      </c>
      <c r="AG273" s="117">
        <v>0.96</v>
      </c>
    </row>
    <row r="274" spans="2:33" x14ac:dyDescent="0.2">
      <c r="B274" s="106">
        <v>234</v>
      </c>
      <c r="C274" s="113">
        <v>-0.60000000000000009</v>
      </c>
      <c r="D274" s="113">
        <v>-1.2000000000000002</v>
      </c>
      <c r="E274" s="114">
        <v>15.285608064887786</v>
      </c>
      <c r="F274" s="114">
        <v>12.371645559017708</v>
      </c>
      <c r="G274" s="114">
        <v>20.240875909786599</v>
      </c>
      <c r="H274" s="114">
        <v>17.390212627410399</v>
      </c>
      <c r="I274" s="114">
        <v>23.939755152920114</v>
      </c>
      <c r="J274" s="114">
        <v>30.763234185458252</v>
      </c>
      <c r="K274" s="114">
        <v>29.723303023526782</v>
      </c>
      <c r="L274" s="114">
        <v>39.92531446826694</v>
      </c>
      <c r="M274" s="114">
        <v>41.073410148999606</v>
      </c>
      <c r="N274" s="114">
        <v>49.165397795834025</v>
      </c>
      <c r="O274" s="114">
        <v>15.477626120570466</v>
      </c>
      <c r="P274" s="114">
        <v>17.351657464509074</v>
      </c>
      <c r="Q274" s="114">
        <v>19.684438558480341</v>
      </c>
      <c r="R274" s="114">
        <v>23.683197521589207</v>
      </c>
      <c r="S274" s="114">
        <v>25.225642642913911</v>
      </c>
      <c r="T274" s="114">
        <v>15.285608064887786</v>
      </c>
      <c r="U274" s="114">
        <v>12.371645559017708</v>
      </c>
      <c r="V274" s="114">
        <v>20.240875909786599</v>
      </c>
      <c r="W274" s="114">
        <v>17.390212627410399</v>
      </c>
      <c r="X274" s="114">
        <v>23.939755152920114</v>
      </c>
      <c r="Y274" s="114">
        <v>48.518428800416281</v>
      </c>
      <c r="Z274" s="114">
        <v>95.38910014453657</v>
      </c>
      <c r="AA274" s="106">
        <v>5</v>
      </c>
      <c r="AB274" s="114">
        <v>0.4</v>
      </c>
      <c r="AC274" s="114">
        <v>0.8</v>
      </c>
      <c r="AD274" s="114">
        <v>0.2</v>
      </c>
      <c r="AE274" s="114">
        <v>0.4</v>
      </c>
      <c r="AF274" s="117">
        <v>0.60000000000000009</v>
      </c>
      <c r="AG274" s="117">
        <v>1.2000000000000002</v>
      </c>
    </row>
    <row r="275" spans="2:33" x14ac:dyDescent="0.2">
      <c r="B275" s="106">
        <v>235</v>
      </c>
      <c r="C275" s="113">
        <v>-1.2599999999999998</v>
      </c>
      <c r="D275" s="113">
        <v>-0.84</v>
      </c>
      <c r="E275" s="114">
        <v>17.066775461566937</v>
      </c>
      <c r="F275" s="114">
        <v>18.870854997699301</v>
      </c>
      <c r="G275" s="114">
        <v>20.613314666284971</v>
      </c>
      <c r="H275" s="114">
        <v>31.225090095443647</v>
      </c>
      <c r="I275" s="114">
        <v>30.617600964908853</v>
      </c>
      <c r="J275" s="114">
        <v>35.452151572958769</v>
      </c>
      <c r="K275" s="114">
        <v>41.065610172455905</v>
      </c>
      <c r="L275" s="114">
        <v>45.819341516483043</v>
      </c>
      <c r="M275" s="114">
        <v>61.410379775491158</v>
      </c>
      <c r="N275" s="114">
        <v>66.314611070412496</v>
      </c>
      <c r="O275" s="114">
        <v>18.385376111391832</v>
      </c>
      <c r="P275" s="114">
        <v>22.194755174756605</v>
      </c>
      <c r="Q275" s="114">
        <v>25.206026850198072</v>
      </c>
      <c r="R275" s="114">
        <v>30.185289680047511</v>
      </c>
      <c r="S275" s="114">
        <v>35.697010105503644</v>
      </c>
      <c r="T275" s="114">
        <v>17.066775461566937</v>
      </c>
      <c r="U275" s="114">
        <v>18.870854997699301</v>
      </c>
      <c r="V275" s="114">
        <v>20.613314666284971</v>
      </c>
      <c r="W275" s="114">
        <v>31.225090095443647</v>
      </c>
      <c r="X275" s="114">
        <v>30.617600964908853</v>
      </c>
      <c r="Y275" s="114">
        <v>63.799779400962578</v>
      </c>
      <c r="Z275" s="114">
        <v>133.47606560317976</v>
      </c>
      <c r="AA275" s="106">
        <v>2</v>
      </c>
      <c r="AB275" s="114">
        <v>0.89999999999999991</v>
      </c>
      <c r="AC275" s="114">
        <v>0.6</v>
      </c>
      <c r="AD275" s="114">
        <v>0.36</v>
      </c>
      <c r="AE275" s="114">
        <v>0.24</v>
      </c>
      <c r="AF275" s="117">
        <v>1.2599999999999998</v>
      </c>
      <c r="AG275" s="117">
        <v>0.84</v>
      </c>
    </row>
    <row r="276" spans="2:33" x14ac:dyDescent="0.2">
      <c r="B276" s="106">
        <v>236</v>
      </c>
      <c r="C276" s="113">
        <v>-1.2000000000000002</v>
      </c>
      <c r="D276" s="113">
        <v>-0.60000000000000009</v>
      </c>
      <c r="E276" s="114">
        <v>10.966457794531333</v>
      </c>
      <c r="F276" s="114">
        <v>20.08298143774763</v>
      </c>
      <c r="G276" s="114">
        <v>15.601215823672064</v>
      </c>
      <c r="H276" s="114">
        <v>16.400891541817877</v>
      </c>
      <c r="I276" s="114">
        <v>21.294706724957166</v>
      </c>
      <c r="J276" s="114">
        <v>28.432358054044638</v>
      </c>
      <c r="K276" s="114">
        <v>38.711618336303225</v>
      </c>
      <c r="L276" s="114">
        <v>39.333130754113782</v>
      </c>
      <c r="M276" s="114">
        <v>43.098284298616633</v>
      </c>
      <c r="N276" s="114">
        <v>54.364463719917701</v>
      </c>
      <c r="O276" s="114">
        <v>17.465900259513305</v>
      </c>
      <c r="P276" s="114">
        <v>18.628636898555595</v>
      </c>
      <c r="Q276" s="114">
        <v>23.731914930441718</v>
      </c>
      <c r="R276" s="114">
        <v>26.697392756798756</v>
      </c>
      <c r="S276" s="114">
        <v>33.069756994960535</v>
      </c>
      <c r="T276" s="114">
        <v>10.966457794531333</v>
      </c>
      <c r="U276" s="114">
        <v>20.08298143774763</v>
      </c>
      <c r="V276" s="114">
        <v>15.601215823672064</v>
      </c>
      <c r="W276" s="114">
        <v>16.400891541817877</v>
      </c>
      <c r="X276" s="114">
        <v>21.294706724957166</v>
      </c>
      <c r="Y276" s="114">
        <v>46.00615219269978</v>
      </c>
      <c r="Z276" s="114">
        <v>91.351144986746803</v>
      </c>
      <c r="AA276" s="106">
        <v>1</v>
      </c>
      <c r="AB276" s="114">
        <v>0.8</v>
      </c>
      <c r="AC276" s="114">
        <v>0.4</v>
      </c>
      <c r="AD276" s="114">
        <v>0.4</v>
      </c>
      <c r="AE276" s="114">
        <v>0.2</v>
      </c>
      <c r="AF276" s="117">
        <v>1.2000000000000002</v>
      </c>
      <c r="AG276" s="117">
        <v>0.60000000000000009</v>
      </c>
    </row>
    <row r="277" spans="2:33" x14ac:dyDescent="0.2">
      <c r="B277" s="106">
        <v>237</v>
      </c>
      <c r="C277" s="113">
        <v>-1.2000000000000002</v>
      </c>
      <c r="D277" s="113">
        <v>-0.60000000000000009</v>
      </c>
      <c r="E277" s="114">
        <v>18.692550980655259</v>
      </c>
      <c r="F277" s="114">
        <v>12.835748370074906</v>
      </c>
      <c r="G277" s="114">
        <v>11.465566618117627</v>
      </c>
      <c r="H277" s="114">
        <v>18.053178675596747</v>
      </c>
      <c r="I277" s="114">
        <v>27.677916738178755</v>
      </c>
      <c r="J277" s="114">
        <v>34.441129126465313</v>
      </c>
      <c r="K277" s="114">
        <v>30.401786377618819</v>
      </c>
      <c r="L277" s="114">
        <v>33.906583933878544</v>
      </c>
      <c r="M277" s="114">
        <v>43.291981510051613</v>
      </c>
      <c r="N277" s="114">
        <v>56.857411457148444</v>
      </c>
      <c r="O277" s="114">
        <v>15.748578145810054</v>
      </c>
      <c r="P277" s="114">
        <v>17.566038007543913</v>
      </c>
      <c r="Q277" s="114">
        <v>22.441017315760917</v>
      </c>
      <c r="R277" s="114">
        <v>25.238802834454866</v>
      </c>
      <c r="S277" s="114">
        <v>29.179494718969689</v>
      </c>
      <c r="T277" s="114">
        <v>18.692550980655259</v>
      </c>
      <c r="U277" s="114">
        <v>12.835748370074906</v>
      </c>
      <c r="V277" s="114">
        <v>11.465566618117627</v>
      </c>
      <c r="W277" s="114">
        <v>18.053178675596747</v>
      </c>
      <c r="X277" s="114">
        <v>27.677916738178755</v>
      </c>
      <c r="Y277" s="114">
        <v>48.299560952371763</v>
      </c>
      <c r="Z277" s="114">
        <v>90.746887433375477</v>
      </c>
      <c r="AA277" s="106">
        <v>1</v>
      </c>
      <c r="AB277" s="114">
        <v>0.8</v>
      </c>
      <c r="AC277" s="114">
        <v>0.4</v>
      </c>
      <c r="AD277" s="114">
        <v>0.4</v>
      </c>
      <c r="AE277" s="114">
        <v>0.2</v>
      </c>
      <c r="AF277" s="117">
        <v>1.2000000000000002</v>
      </c>
      <c r="AG277" s="117">
        <v>0.60000000000000009</v>
      </c>
    </row>
    <row r="278" spans="2:33" x14ac:dyDescent="0.2">
      <c r="B278" s="106">
        <v>238</v>
      </c>
      <c r="C278" s="113">
        <v>-1.2599999999999998</v>
      </c>
      <c r="D278" s="113">
        <v>-0.84</v>
      </c>
      <c r="E278" s="114">
        <v>19.238041460035987</v>
      </c>
      <c r="F278" s="114">
        <v>12.497056735279589</v>
      </c>
      <c r="G278" s="114">
        <v>15.64455789212165</v>
      </c>
      <c r="H278" s="114">
        <v>21.195459897298996</v>
      </c>
      <c r="I278" s="114">
        <v>31.64758314759014</v>
      </c>
      <c r="J278" s="114">
        <v>36.191965004819203</v>
      </c>
      <c r="K278" s="114">
        <v>30.976691981205683</v>
      </c>
      <c r="L278" s="114">
        <v>39.883497017298083</v>
      </c>
      <c r="M278" s="114">
        <v>50.031575058869905</v>
      </c>
      <c r="N278" s="114">
        <v>63.797533863036868</v>
      </c>
      <c r="O278" s="114">
        <v>16.953923544783216</v>
      </c>
      <c r="P278" s="114">
        <v>18.479635245926094</v>
      </c>
      <c r="Q278" s="114">
        <v>24.238939125176433</v>
      </c>
      <c r="R278" s="114">
        <v>28.836115161570909</v>
      </c>
      <c r="S278" s="114">
        <v>32.149950715446728</v>
      </c>
      <c r="T278" s="114">
        <v>19.238041460035987</v>
      </c>
      <c r="U278" s="114">
        <v>12.497056735279589</v>
      </c>
      <c r="V278" s="114">
        <v>15.64455789212165</v>
      </c>
      <c r="W278" s="114">
        <v>21.195459897298996</v>
      </c>
      <c r="X278" s="114">
        <v>31.64758314759014</v>
      </c>
      <c r="Y278" s="114">
        <v>53.868580726451412</v>
      </c>
      <c r="Z278" s="114">
        <v>112.58205856055295</v>
      </c>
      <c r="AA278" s="106">
        <v>2</v>
      </c>
      <c r="AB278" s="114">
        <v>0.89999999999999991</v>
      </c>
      <c r="AC278" s="114">
        <v>0.6</v>
      </c>
      <c r="AD278" s="114">
        <v>0.36</v>
      </c>
      <c r="AE278" s="114">
        <v>0.24</v>
      </c>
      <c r="AF278" s="117">
        <v>1.2599999999999998</v>
      </c>
      <c r="AG278" s="117">
        <v>0.84</v>
      </c>
    </row>
    <row r="279" spans="2:33" x14ac:dyDescent="0.2">
      <c r="B279" s="106">
        <v>239</v>
      </c>
      <c r="C279" s="113">
        <v>-0.60000000000000009</v>
      </c>
      <c r="D279" s="113">
        <v>-1.2000000000000002</v>
      </c>
      <c r="E279" s="114">
        <v>12.862182466949331</v>
      </c>
      <c r="F279" s="114">
        <v>19.226937075737784</v>
      </c>
      <c r="G279" s="114">
        <v>20.370940542101327</v>
      </c>
      <c r="H279" s="114">
        <v>17.762749636068531</v>
      </c>
      <c r="I279" s="114">
        <v>35.580516478763649</v>
      </c>
      <c r="J279" s="114">
        <v>30.069418223360579</v>
      </c>
      <c r="K279" s="114">
        <v>41.393079851782709</v>
      </c>
      <c r="L279" s="114">
        <v>46.907907040765593</v>
      </c>
      <c r="M279" s="114">
        <v>48.583870397005725</v>
      </c>
      <c r="N279" s="114">
        <v>72.266043884192243</v>
      </c>
      <c r="O279" s="114">
        <v>17.207235756411247</v>
      </c>
      <c r="P279" s="114">
        <v>22.166142776044925</v>
      </c>
      <c r="Q279" s="114">
        <v>26.536966498664267</v>
      </c>
      <c r="R279" s="114">
        <v>30.821120760937195</v>
      </c>
      <c r="S279" s="114">
        <v>36.685527405428594</v>
      </c>
      <c r="T279" s="114">
        <v>12.862182466949331</v>
      </c>
      <c r="U279" s="114">
        <v>19.226937075737784</v>
      </c>
      <c r="V279" s="114">
        <v>20.370940542101327</v>
      </c>
      <c r="W279" s="114">
        <v>17.762749636068531</v>
      </c>
      <c r="X279" s="114">
        <v>35.580516478763649</v>
      </c>
      <c r="Y279" s="114">
        <v>56.485640299654357</v>
      </c>
      <c r="Z279" s="114">
        <v>107.16433383894162</v>
      </c>
      <c r="AA279" s="106">
        <v>5</v>
      </c>
      <c r="AB279" s="114">
        <v>0.4</v>
      </c>
      <c r="AC279" s="114">
        <v>0.8</v>
      </c>
      <c r="AD279" s="114">
        <v>0.2</v>
      </c>
      <c r="AE279" s="114">
        <v>0.4</v>
      </c>
      <c r="AF279" s="117">
        <v>0.60000000000000009</v>
      </c>
      <c r="AG279" s="117">
        <v>1.2000000000000002</v>
      </c>
    </row>
    <row r="280" spans="2:33" x14ac:dyDescent="0.2">
      <c r="B280" s="106">
        <v>240</v>
      </c>
      <c r="C280" s="113">
        <v>-0.90000000000000013</v>
      </c>
      <c r="D280" s="113">
        <v>-0.90000000000000013</v>
      </c>
      <c r="E280" s="114">
        <v>12.75462394473384</v>
      </c>
      <c r="F280" s="114">
        <v>11.905092071076897</v>
      </c>
      <c r="G280" s="114">
        <v>17.502147709716319</v>
      </c>
      <c r="H280" s="114">
        <v>23.165994035260653</v>
      </c>
      <c r="I280" s="114">
        <v>28.459778182092027</v>
      </c>
      <c r="J280" s="114">
        <v>28.946291642868697</v>
      </c>
      <c r="K280" s="114">
        <v>31.005894828534785</v>
      </c>
      <c r="L280" s="114">
        <v>39.827659872810237</v>
      </c>
      <c r="M280" s="114">
        <v>49.390037145395219</v>
      </c>
      <c r="N280" s="114">
        <v>57.573708257465611</v>
      </c>
      <c r="O280" s="114">
        <v>16.191667698134857</v>
      </c>
      <c r="P280" s="114">
        <v>19.100802757457888</v>
      </c>
      <c r="Q280" s="114">
        <v>22.325512163093919</v>
      </c>
      <c r="R280" s="114">
        <v>26.224043110134566</v>
      </c>
      <c r="S280" s="114">
        <v>29.113930075373585</v>
      </c>
      <c r="T280" s="114">
        <v>12.75462394473384</v>
      </c>
      <c r="U280" s="114">
        <v>11.905092071076897</v>
      </c>
      <c r="V280" s="114">
        <v>17.502147709716319</v>
      </c>
      <c r="W280" s="114">
        <v>23.165994035260653</v>
      </c>
      <c r="X280" s="114">
        <v>28.459778182092027</v>
      </c>
      <c r="Y280" s="114">
        <v>49.543427076659555</v>
      </c>
      <c r="Z280" s="114">
        <v>85.791684852232351</v>
      </c>
      <c r="AA280" s="106">
        <v>3</v>
      </c>
      <c r="AB280" s="114">
        <v>0.60000000000000009</v>
      </c>
      <c r="AC280" s="114">
        <v>0.60000000000000009</v>
      </c>
      <c r="AD280" s="114">
        <v>0.30000000000000004</v>
      </c>
      <c r="AE280" s="114">
        <v>0.30000000000000004</v>
      </c>
      <c r="AF280" s="117">
        <v>0.90000000000000013</v>
      </c>
      <c r="AG280" s="117">
        <v>0.90000000000000013</v>
      </c>
    </row>
    <row r="281" spans="2:33" x14ac:dyDescent="0.2">
      <c r="B281" s="106">
        <v>241</v>
      </c>
      <c r="C281" s="113">
        <v>-0.60000000000000009</v>
      </c>
      <c r="D281" s="113">
        <v>-1.2000000000000002</v>
      </c>
      <c r="E281" s="114">
        <v>11.614757457951796</v>
      </c>
      <c r="F281" s="114">
        <v>11.958269730016386</v>
      </c>
      <c r="G281" s="114">
        <v>14.426328332337494</v>
      </c>
      <c r="H281" s="114">
        <v>25.317093673792847</v>
      </c>
      <c r="I281" s="114">
        <v>25.433597312323123</v>
      </c>
      <c r="J281" s="114">
        <v>29.528761619804349</v>
      </c>
      <c r="K281" s="114">
        <v>33.479493133938085</v>
      </c>
      <c r="L281" s="114">
        <v>37.896062263902103</v>
      </c>
      <c r="M281" s="114">
        <v>56.376467822279054</v>
      </c>
      <c r="N281" s="114">
        <v>61.520962018560773</v>
      </c>
      <c r="O281" s="114">
        <v>17.914004161852553</v>
      </c>
      <c r="P281" s="114">
        <v>21.521223403921699</v>
      </c>
      <c r="Q281" s="114">
        <v>23.469733931564608</v>
      </c>
      <c r="R281" s="114">
        <v>31.059374148486206</v>
      </c>
      <c r="S281" s="114">
        <v>36.087364706237651</v>
      </c>
      <c r="T281" s="114">
        <v>11.614757457951796</v>
      </c>
      <c r="U281" s="114">
        <v>11.958269730016386</v>
      </c>
      <c r="V281" s="114">
        <v>14.426328332337494</v>
      </c>
      <c r="W281" s="114">
        <v>25.317093673792847</v>
      </c>
      <c r="X281" s="114">
        <v>25.433597312323123</v>
      </c>
      <c r="Y281" s="114">
        <v>46.733340622848388</v>
      </c>
      <c r="Z281" s="114">
        <v>102.20411197129533</v>
      </c>
      <c r="AA281" s="106">
        <v>5</v>
      </c>
      <c r="AB281" s="114">
        <v>0.4</v>
      </c>
      <c r="AC281" s="114">
        <v>0.8</v>
      </c>
      <c r="AD281" s="114">
        <v>0.2</v>
      </c>
      <c r="AE281" s="114">
        <v>0.4</v>
      </c>
      <c r="AF281" s="117">
        <v>0.60000000000000009</v>
      </c>
      <c r="AG281" s="117">
        <v>1.2000000000000002</v>
      </c>
    </row>
    <row r="282" spans="2:33" x14ac:dyDescent="0.2">
      <c r="B282" s="106">
        <v>242</v>
      </c>
      <c r="C282" s="113">
        <v>-1.2599999999999998</v>
      </c>
      <c r="D282" s="113">
        <v>-0.84</v>
      </c>
      <c r="E282" s="114">
        <v>12.631457088108146</v>
      </c>
      <c r="F282" s="114">
        <v>11.067491461046899</v>
      </c>
      <c r="G282" s="114">
        <v>13.212112661654793</v>
      </c>
      <c r="H282" s="114">
        <v>20.891612382040147</v>
      </c>
      <c r="I282" s="114">
        <v>22.808812509520415</v>
      </c>
      <c r="J282" s="114">
        <v>29.004375072147251</v>
      </c>
      <c r="K282" s="114">
        <v>31.018097409480582</v>
      </c>
      <c r="L282" s="114">
        <v>36.963069611514634</v>
      </c>
      <c r="M282" s="114">
        <v>47.702976857311057</v>
      </c>
      <c r="N282" s="114">
        <v>55.988369361775028</v>
      </c>
      <c r="O282" s="114">
        <v>16.372917984039105</v>
      </c>
      <c r="P282" s="114">
        <v>19.950605948433683</v>
      </c>
      <c r="Q282" s="114">
        <v>23.750956949859841</v>
      </c>
      <c r="R282" s="114">
        <v>26.81136447527091</v>
      </c>
      <c r="S282" s="114">
        <v>33.179556852254613</v>
      </c>
      <c r="T282" s="114">
        <v>12.631457088108146</v>
      </c>
      <c r="U282" s="114">
        <v>11.067491461046899</v>
      </c>
      <c r="V282" s="114">
        <v>13.212112661654793</v>
      </c>
      <c r="W282" s="114">
        <v>20.891612382040147</v>
      </c>
      <c r="X282" s="114">
        <v>22.808812509520415</v>
      </c>
      <c r="Y282" s="114">
        <v>42.570022586345225</v>
      </c>
      <c r="Z282" s="114">
        <v>94.753274389447938</v>
      </c>
      <c r="AA282" s="106">
        <v>2</v>
      </c>
      <c r="AB282" s="114">
        <v>0.89999999999999991</v>
      </c>
      <c r="AC282" s="114">
        <v>0.6</v>
      </c>
      <c r="AD282" s="114">
        <v>0.36</v>
      </c>
      <c r="AE282" s="114">
        <v>0.24</v>
      </c>
      <c r="AF282" s="117">
        <v>1.2599999999999998</v>
      </c>
      <c r="AG282" s="117">
        <v>0.84</v>
      </c>
    </row>
    <row r="283" spans="2:33" x14ac:dyDescent="0.2">
      <c r="B283" s="106">
        <v>243</v>
      </c>
      <c r="C283" s="113">
        <v>-0.72</v>
      </c>
      <c r="D283" s="113">
        <v>-0.96</v>
      </c>
      <c r="E283" s="114">
        <v>13.271015647875597</v>
      </c>
      <c r="F283" s="114">
        <v>16.144255859357298</v>
      </c>
      <c r="G283" s="114">
        <v>16.562015745052857</v>
      </c>
      <c r="H283" s="114">
        <v>18.912128719637209</v>
      </c>
      <c r="I283" s="114">
        <v>22.114614974486145</v>
      </c>
      <c r="J283" s="114">
        <v>29.828972627017691</v>
      </c>
      <c r="K283" s="114">
        <v>35.229900293116586</v>
      </c>
      <c r="L283" s="114">
        <v>37.686351082040858</v>
      </c>
      <c r="M283" s="114">
        <v>44.399134873905432</v>
      </c>
      <c r="N283" s="114">
        <v>50.39276169824052</v>
      </c>
      <c r="O283" s="114">
        <v>16.557956979142094</v>
      </c>
      <c r="P283" s="114">
        <v>19.085644433759288</v>
      </c>
      <c r="Q283" s="114">
        <v>21.124335336988</v>
      </c>
      <c r="R283" s="114">
        <v>25.487006154268222</v>
      </c>
      <c r="S283" s="114">
        <v>28.278146723754375</v>
      </c>
      <c r="T283" s="114">
        <v>13.271015647875597</v>
      </c>
      <c r="U283" s="114">
        <v>16.144255859357298</v>
      </c>
      <c r="V283" s="114">
        <v>16.562015745052857</v>
      </c>
      <c r="W283" s="114">
        <v>18.912128719637209</v>
      </c>
      <c r="X283" s="114">
        <v>22.114614974486145</v>
      </c>
      <c r="Y283" s="114">
        <v>47.44843401111109</v>
      </c>
      <c r="Z283" s="114">
        <v>85.400118884981651</v>
      </c>
      <c r="AA283" s="106">
        <v>4</v>
      </c>
      <c r="AB283" s="114">
        <v>0.44999999999999996</v>
      </c>
      <c r="AC283" s="114">
        <v>0.6</v>
      </c>
      <c r="AD283" s="114">
        <v>0.27</v>
      </c>
      <c r="AE283" s="114">
        <v>0.36</v>
      </c>
      <c r="AF283" s="117">
        <v>0.72</v>
      </c>
      <c r="AG283" s="117">
        <v>0.96</v>
      </c>
    </row>
    <row r="284" spans="2:33" x14ac:dyDescent="0.2">
      <c r="B284" s="106">
        <v>244</v>
      </c>
      <c r="C284" s="113">
        <v>-0.90000000000000013</v>
      </c>
      <c r="D284" s="113">
        <v>-0.90000000000000013</v>
      </c>
      <c r="E284" s="114">
        <v>14.159318983525214</v>
      </c>
      <c r="F284" s="114">
        <v>11.900676745799167</v>
      </c>
      <c r="G284" s="114">
        <v>12.307928160814349</v>
      </c>
      <c r="H284" s="114">
        <v>19.650225416062682</v>
      </c>
      <c r="I284" s="114">
        <v>24.047069189213364</v>
      </c>
      <c r="J284" s="114">
        <v>30.386655172615001</v>
      </c>
      <c r="K284" s="114">
        <v>31.614772359521645</v>
      </c>
      <c r="L284" s="114">
        <v>34.646984429401002</v>
      </c>
      <c r="M284" s="114">
        <v>44.909354175377196</v>
      </c>
      <c r="N284" s="114">
        <v>54.951897991340559</v>
      </c>
      <c r="O284" s="114">
        <v>16.227336189089787</v>
      </c>
      <c r="P284" s="114">
        <v>19.714095613722478</v>
      </c>
      <c r="Q284" s="114">
        <v>22.339056268586653</v>
      </c>
      <c r="R284" s="114">
        <v>25.259128759314514</v>
      </c>
      <c r="S284" s="114">
        <v>30.904828802127195</v>
      </c>
      <c r="T284" s="114">
        <v>14.159318983525214</v>
      </c>
      <c r="U284" s="114">
        <v>11.900676745799167</v>
      </c>
      <c r="V284" s="114">
        <v>12.307928160814349</v>
      </c>
      <c r="W284" s="114">
        <v>19.650225416062682</v>
      </c>
      <c r="X284" s="114">
        <v>24.047069189213364</v>
      </c>
      <c r="Y284" s="114">
        <v>43.977169066770244</v>
      </c>
      <c r="Z284" s="114">
        <v>100.98989767710165</v>
      </c>
      <c r="AA284" s="106">
        <v>3</v>
      </c>
      <c r="AB284" s="114">
        <v>0.60000000000000009</v>
      </c>
      <c r="AC284" s="114">
        <v>0.60000000000000009</v>
      </c>
      <c r="AD284" s="114">
        <v>0.30000000000000004</v>
      </c>
      <c r="AE284" s="114">
        <v>0.30000000000000004</v>
      </c>
      <c r="AF284" s="117">
        <v>0.90000000000000013</v>
      </c>
      <c r="AG284" s="117">
        <v>0.90000000000000013</v>
      </c>
    </row>
    <row r="285" spans="2:33" x14ac:dyDescent="0.2">
      <c r="B285" s="106">
        <v>245</v>
      </c>
      <c r="C285" s="113">
        <v>-0.60000000000000009</v>
      </c>
      <c r="D285" s="113">
        <v>-1.2000000000000002</v>
      </c>
      <c r="E285" s="114">
        <v>17.036050245640041</v>
      </c>
      <c r="F285" s="114">
        <v>17.851055205714676</v>
      </c>
      <c r="G285" s="114">
        <v>23.90930599699497</v>
      </c>
      <c r="H285" s="114">
        <v>21.323819455607872</v>
      </c>
      <c r="I285" s="114">
        <v>28.713962732372153</v>
      </c>
      <c r="J285" s="114">
        <v>33.861695003299758</v>
      </c>
      <c r="K285" s="114">
        <v>37.54541052761865</v>
      </c>
      <c r="L285" s="114">
        <v>47.588601315613879</v>
      </c>
      <c r="M285" s="114">
        <v>49.103679837069251</v>
      </c>
      <c r="N285" s="114">
        <v>61.987023470763617</v>
      </c>
      <c r="O285" s="114">
        <v>16.825644757659717</v>
      </c>
      <c r="P285" s="114">
        <v>19.694355321903974</v>
      </c>
      <c r="Q285" s="114">
        <v>23.679295318618909</v>
      </c>
      <c r="R285" s="114">
        <v>27.779860381461379</v>
      </c>
      <c r="S285" s="114">
        <v>33.273060738391464</v>
      </c>
      <c r="T285" s="114">
        <v>17.036050245640041</v>
      </c>
      <c r="U285" s="114">
        <v>17.851055205714676</v>
      </c>
      <c r="V285" s="114">
        <v>23.90930599699497</v>
      </c>
      <c r="W285" s="114">
        <v>21.323819455607872</v>
      </c>
      <c r="X285" s="114">
        <v>28.713962732372153</v>
      </c>
      <c r="Y285" s="114">
        <v>59.561971651798999</v>
      </c>
      <c r="Z285" s="114">
        <v>111.57797956218502</v>
      </c>
      <c r="AA285" s="106">
        <v>5</v>
      </c>
      <c r="AB285" s="114">
        <v>0.4</v>
      </c>
      <c r="AC285" s="114">
        <v>0.8</v>
      </c>
      <c r="AD285" s="114">
        <v>0.2</v>
      </c>
      <c r="AE285" s="114">
        <v>0.4</v>
      </c>
      <c r="AF285" s="117">
        <v>0.60000000000000009</v>
      </c>
      <c r="AG285" s="117">
        <v>1.2000000000000002</v>
      </c>
    </row>
    <row r="286" spans="2:33" x14ac:dyDescent="0.2">
      <c r="B286" s="106">
        <v>246</v>
      </c>
      <c r="C286" s="113">
        <v>-0.90000000000000013</v>
      </c>
      <c r="D286" s="113">
        <v>-0.90000000000000013</v>
      </c>
      <c r="E286" s="114">
        <v>19.000635898510023</v>
      </c>
      <c r="F286" s="114">
        <v>17.735205238349288</v>
      </c>
      <c r="G286" s="114">
        <v>20.20054299156234</v>
      </c>
      <c r="H286" s="114">
        <v>23.856105692283666</v>
      </c>
      <c r="I286" s="114">
        <v>24.925711342814985</v>
      </c>
      <c r="J286" s="114">
        <v>34.754574186812512</v>
      </c>
      <c r="K286" s="114">
        <v>37.081938023604842</v>
      </c>
      <c r="L286" s="114">
        <v>41.931109758833678</v>
      </c>
      <c r="M286" s="114">
        <v>51.693038876124042</v>
      </c>
      <c r="N286" s="114">
        <v>58.231263326112447</v>
      </c>
      <c r="O286" s="114">
        <v>15.753938288302489</v>
      </c>
      <c r="P286" s="114">
        <v>19.346732785255554</v>
      </c>
      <c r="Q286" s="114">
        <v>21.730566767271338</v>
      </c>
      <c r="R286" s="114">
        <v>27.836933183840376</v>
      </c>
      <c r="S286" s="114">
        <v>33.305551983297462</v>
      </c>
      <c r="T286" s="114">
        <v>19.000635898510023</v>
      </c>
      <c r="U286" s="114">
        <v>17.735205238349288</v>
      </c>
      <c r="V286" s="114">
        <v>20.20054299156234</v>
      </c>
      <c r="W286" s="114">
        <v>23.856105692283666</v>
      </c>
      <c r="X286" s="114">
        <v>24.925711342814985</v>
      </c>
      <c r="Y286" s="114">
        <v>58.457752606267505</v>
      </c>
      <c r="Z286" s="114">
        <v>105.60641144082531</v>
      </c>
      <c r="AA286" s="106">
        <v>3</v>
      </c>
      <c r="AB286" s="114">
        <v>0.60000000000000009</v>
      </c>
      <c r="AC286" s="114">
        <v>0.60000000000000009</v>
      </c>
      <c r="AD286" s="114">
        <v>0.30000000000000004</v>
      </c>
      <c r="AE286" s="114">
        <v>0.30000000000000004</v>
      </c>
      <c r="AF286" s="117">
        <v>0.90000000000000013</v>
      </c>
      <c r="AG286" s="117">
        <v>0.90000000000000013</v>
      </c>
    </row>
    <row r="287" spans="2:33" x14ac:dyDescent="0.2">
      <c r="B287" s="106">
        <v>247</v>
      </c>
      <c r="C287" s="113">
        <v>-0.72</v>
      </c>
      <c r="D287" s="113">
        <v>-0.96</v>
      </c>
      <c r="E287" s="114">
        <v>13.127965031472094</v>
      </c>
      <c r="F287" s="114">
        <v>15.510120351349883</v>
      </c>
      <c r="G287" s="114">
        <v>20.364674607249547</v>
      </c>
      <c r="H287" s="114">
        <v>22.393762020701352</v>
      </c>
      <c r="I287" s="114">
        <v>24.913555965931529</v>
      </c>
      <c r="J287" s="114">
        <v>29.484163055299447</v>
      </c>
      <c r="K287" s="114">
        <v>34.799405402209004</v>
      </c>
      <c r="L287" s="114">
        <v>42.345211876713073</v>
      </c>
      <c r="M287" s="114">
        <v>48.776546336146112</v>
      </c>
      <c r="N287" s="114">
        <v>56.919142082796377</v>
      </c>
      <c r="O287" s="114">
        <v>16.356198023827353</v>
      </c>
      <c r="P287" s="114">
        <v>19.289285050859121</v>
      </c>
      <c r="Q287" s="114">
        <v>21.980537269463525</v>
      </c>
      <c r="R287" s="114">
        <v>26.382784315444759</v>
      </c>
      <c r="S287" s="114">
        <v>32.005586116864848</v>
      </c>
      <c r="T287" s="114">
        <v>13.127965031472094</v>
      </c>
      <c r="U287" s="114">
        <v>15.510120351349883</v>
      </c>
      <c r="V287" s="114">
        <v>20.364674607249547</v>
      </c>
      <c r="W287" s="114">
        <v>22.393762020701352</v>
      </c>
      <c r="X287" s="114">
        <v>24.913555965931529</v>
      </c>
      <c r="Y287" s="114">
        <v>52.038541857741137</v>
      </c>
      <c r="Z287" s="114">
        <v>109.99628812996249</v>
      </c>
      <c r="AA287" s="106">
        <v>4</v>
      </c>
      <c r="AB287" s="114">
        <v>0.44999999999999996</v>
      </c>
      <c r="AC287" s="114">
        <v>0.6</v>
      </c>
      <c r="AD287" s="114">
        <v>0.27</v>
      </c>
      <c r="AE287" s="114">
        <v>0.36</v>
      </c>
      <c r="AF287" s="117">
        <v>0.72</v>
      </c>
      <c r="AG287" s="117">
        <v>0.96</v>
      </c>
    </row>
    <row r="288" spans="2:33" x14ac:dyDescent="0.2">
      <c r="B288" s="106">
        <v>248</v>
      </c>
      <c r="C288" s="113">
        <v>-0.72</v>
      </c>
      <c r="D288" s="113">
        <v>-0.96</v>
      </c>
      <c r="E288" s="114">
        <v>15.276856180955416</v>
      </c>
      <c r="F288" s="114">
        <v>16.896833130328954</v>
      </c>
      <c r="G288" s="114">
        <v>17.422156526603086</v>
      </c>
      <c r="H288" s="114">
        <v>21.249826303160727</v>
      </c>
      <c r="I288" s="114">
        <v>21.780055053492866</v>
      </c>
      <c r="J288" s="114">
        <v>31.474788272609384</v>
      </c>
      <c r="K288" s="114">
        <v>36.749739793434244</v>
      </c>
      <c r="L288" s="114">
        <v>40.233780081885378</v>
      </c>
      <c r="M288" s="114">
        <v>48.487602396644952</v>
      </c>
      <c r="N288" s="114">
        <v>55.701264080870899</v>
      </c>
      <c r="O288" s="114">
        <v>16.197932091653968</v>
      </c>
      <c r="P288" s="114">
        <v>19.852906663105291</v>
      </c>
      <c r="Q288" s="114">
        <v>22.811623555282292</v>
      </c>
      <c r="R288" s="114">
        <v>27.237776093484225</v>
      </c>
      <c r="S288" s="114">
        <v>33.921209027378033</v>
      </c>
      <c r="T288" s="114">
        <v>15.276856180955416</v>
      </c>
      <c r="U288" s="114">
        <v>16.896833130328954</v>
      </c>
      <c r="V288" s="114">
        <v>17.422156526603086</v>
      </c>
      <c r="W288" s="114">
        <v>21.249826303160727</v>
      </c>
      <c r="X288" s="114">
        <v>21.780055053492866</v>
      </c>
      <c r="Y288" s="114">
        <v>50.969367049507646</v>
      </c>
      <c r="Z288" s="114">
        <v>103.42122533237168</v>
      </c>
      <c r="AA288" s="106">
        <v>4</v>
      </c>
      <c r="AB288" s="114">
        <v>0.44999999999999996</v>
      </c>
      <c r="AC288" s="114">
        <v>0.6</v>
      </c>
      <c r="AD288" s="114">
        <v>0.27</v>
      </c>
      <c r="AE288" s="114">
        <v>0.36</v>
      </c>
      <c r="AF288" s="117">
        <v>0.72</v>
      </c>
      <c r="AG288" s="117">
        <v>0.96</v>
      </c>
    </row>
    <row r="289" spans="2:33" x14ac:dyDescent="0.2">
      <c r="B289" s="106">
        <v>249</v>
      </c>
      <c r="C289" s="113">
        <v>-0.60000000000000009</v>
      </c>
      <c r="D289" s="113">
        <v>-1.2000000000000002</v>
      </c>
      <c r="E289" s="114">
        <v>12.484333921577548</v>
      </c>
      <c r="F289" s="114">
        <v>19.593361394955227</v>
      </c>
      <c r="G289" s="114">
        <v>20.474660252136523</v>
      </c>
      <c r="H289" s="114">
        <v>18.665822378354235</v>
      </c>
      <c r="I289" s="114">
        <v>18.603044917018899</v>
      </c>
      <c r="J289" s="114">
        <v>28.983382968944273</v>
      </c>
      <c r="K289" s="114">
        <v>38.745934652313458</v>
      </c>
      <c r="L289" s="114">
        <v>43.743514323474372</v>
      </c>
      <c r="M289" s="114">
        <v>46.909867108181203</v>
      </c>
      <c r="N289" s="114">
        <v>51.515107196531481</v>
      </c>
      <c r="O289" s="114">
        <v>16.499049047366725</v>
      </c>
      <c r="P289" s="114">
        <v>19.152573257358231</v>
      </c>
      <c r="Q289" s="114">
        <v>23.268854071337849</v>
      </c>
      <c r="R289" s="114">
        <v>28.244044729826967</v>
      </c>
      <c r="S289" s="114">
        <v>32.912062279512583</v>
      </c>
      <c r="T289" s="114">
        <v>12.484333921577548</v>
      </c>
      <c r="U289" s="114">
        <v>19.593361394955227</v>
      </c>
      <c r="V289" s="114">
        <v>20.474660252136523</v>
      </c>
      <c r="W289" s="114">
        <v>18.665822378354235</v>
      </c>
      <c r="X289" s="114">
        <v>18.603044917018899</v>
      </c>
      <c r="Y289" s="114">
        <v>49.609321826362631</v>
      </c>
      <c r="Z289" s="114">
        <v>96.901515432832696</v>
      </c>
      <c r="AA289" s="106">
        <v>5</v>
      </c>
      <c r="AB289" s="114">
        <v>0.4</v>
      </c>
      <c r="AC289" s="114">
        <v>0.8</v>
      </c>
      <c r="AD289" s="114">
        <v>0.2</v>
      </c>
      <c r="AE289" s="114">
        <v>0.4</v>
      </c>
      <c r="AF289" s="117">
        <v>0.60000000000000009</v>
      </c>
      <c r="AG289" s="117">
        <v>1.2000000000000002</v>
      </c>
    </row>
    <row r="290" spans="2:33" x14ac:dyDescent="0.2">
      <c r="B290" s="106">
        <v>250</v>
      </c>
      <c r="C290" s="113">
        <v>-0.72</v>
      </c>
      <c r="D290" s="113">
        <v>-0.96</v>
      </c>
      <c r="E290" s="114">
        <v>11.258127772808971</v>
      </c>
      <c r="F290" s="114">
        <v>15.195203316439489</v>
      </c>
      <c r="G290" s="114">
        <v>19.260466403896615</v>
      </c>
      <c r="H290" s="114">
        <v>18.977653953924865</v>
      </c>
      <c r="I290" s="114">
        <v>17.179404949520894</v>
      </c>
      <c r="J290" s="114">
        <v>26.164743635048801</v>
      </c>
      <c r="K290" s="114">
        <v>33.69355973027065</v>
      </c>
      <c r="L290" s="114">
        <v>39.150530373699546</v>
      </c>
      <c r="M290" s="114">
        <v>42.754553124396317</v>
      </c>
      <c r="N290" s="114">
        <v>42.623974848875463</v>
      </c>
      <c r="O290" s="114">
        <v>14.90661586223983</v>
      </c>
      <c r="P290" s="114">
        <v>18.498356413831161</v>
      </c>
      <c r="Q290" s="114">
        <v>19.890063969802931</v>
      </c>
      <c r="R290" s="114">
        <v>23.776899170471452</v>
      </c>
      <c r="S290" s="114">
        <v>25.444569899354569</v>
      </c>
      <c r="T290" s="114">
        <v>11.258127772808971</v>
      </c>
      <c r="U290" s="114">
        <v>15.195203316439489</v>
      </c>
      <c r="V290" s="114">
        <v>19.260466403896615</v>
      </c>
      <c r="W290" s="114">
        <v>18.977653953924865</v>
      </c>
      <c r="X290" s="114">
        <v>17.179404949520894</v>
      </c>
      <c r="Y290" s="114">
        <v>44.744182197919187</v>
      </c>
      <c r="Z290" s="114">
        <v>93.703962773355158</v>
      </c>
      <c r="AA290" s="106">
        <v>4</v>
      </c>
      <c r="AB290" s="114">
        <v>0.44999999999999996</v>
      </c>
      <c r="AC290" s="114">
        <v>0.6</v>
      </c>
      <c r="AD290" s="114">
        <v>0.27</v>
      </c>
      <c r="AE290" s="114">
        <v>0.36</v>
      </c>
      <c r="AF290" s="117">
        <v>0.72</v>
      </c>
      <c r="AG290" s="117">
        <v>0.96</v>
      </c>
    </row>
    <row r="291" spans="2:33" x14ac:dyDescent="0.2">
      <c r="B291" s="106">
        <v>251</v>
      </c>
      <c r="C291" s="113">
        <v>-0.60000000000000009</v>
      </c>
      <c r="D291" s="113">
        <v>-1.2000000000000002</v>
      </c>
      <c r="E291" s="114">
        <v>18.217319668339325</v>
      </c>
      <c r="F291" s="114">
        <v>16.474233738223276</v>
      </c>
      <c r="G291" s="114">
        <v>16.375163306266529</v>
      </c>
      <c r="H291" s="114">
        <v>17.427629651470944</v>
      </c>
      <c r="I291" s="114">
        <v>29.215621370879393</v>
      </c>
      <c r="J291" s="114">
        <v>34.235958403833202</v>
      </c>
      <c r="K291" s="114">
        <v>35.808591259292321</v>
      </c>
      <c r="L291" s="114">
        <v>38.977633892317336</v>
      </c>
      <c r="M291" s="114">
        <v>45.002541650962527</v>
      </c>
      <c r="N291" s="114">
        <v>59.897784945403018</v>
      </c>
      <c r="O291" s="114">
        <v>16.018638735493877</v>
      </c>
      <c r="P291" s="114">
        <v>19.334357521069045</v>
      </c>
      <c r="Q291" s="114">
        <v>22.602470586050806</v>
      </c>
      <c r="R291" s="114">
        <v>27.574911999491583</v>
      </c>
      <c r="S291" s="114">
        <v>30.682163574523624</v>
      </c>
      <c r="T291" s="114">
        <v>18.217319668339325</v>
      </c>
      <c r="U291" s="114">
        <v>16.474233738223276</v>
      </c>
      <c r="V291" s="114">
        <v>16.375163306266529</v>
      </c>
      <c r="W291" s="114">
        <v>17.427629651470944</v>
      </c>
      <c r="X291" s="114">
        <v>29.215621370879393</v>
      </c>
      <c r="Y291" s="114">
        <v>53.522013991153763</v>
      </c>
      <c r="Z291" s="114">
        <v>92.460584479987943</v>
      </c>
      <c r="AA291" s="106">
        <v>5</v>
      </c>
      <c r="AB291" s="114">
        <v>0.4</v>
      </c>
      <c r="AC291" s="114">
        <v>0.8</v>
      </c>
      <c r="AD291" s="114">
        <v>0.2</v>
      </c>
      <c r="AE291" s="114">
        <v>0.4</v>
      </c>
      <c r="AF291" s="117">
        <v>0.60000000000000009</v>
      </c>
      <c r="AG291" s="117">
        <v>1.2000000000000002</v>
      </c>
    </row>
    <row r="292" spans="2:33" x14ac:dyDescent="0.2">
      <c r="B292" s="106">
        <v>252</v>
      </c>
      <c r="C292" s="113">
        <v>-0.90000000000000013</v>
      </c>
      <c r="D292" s="113">
        <v>-0.90000000000000013</v>
      </c>
      <c r="E292" s="114">
        <v>17.050931356110738</v>
      </c>
      <c r="F292" s="114">
        <v>11.957311579496196</v>
      </c>
      <c r="G292" s="114">
        <v>17.360637574762301</v>
      </c>
      <c r="H292" s="114">
        <v>16.008583548948021</v>
      </c>
      <c r="I292" s="114">
        <v>15.07018923405667</v>
      </c>
      <c r="J292" s="114">
        <v>32.431052770168904</v>
      </c>
      <c r="K292" s="114">
        <v>30.520692928038923</v>
      </c>
      <c r="L292" s="114">
        <v>38.845111507644404</v>
      </c>
      <c r="M292" s="114">
        <v>40.02039366193204</v>
      </c>
      <c r="N292" s="114">
        <v>44.361651964684484</v>
      </c>
      <c r="O292" s="114">
        <v>15.380121414058168</v>
      </c>
      <c r="P292" s="114">
        <v>18.563381348542727</v>
      </c>
      <c r="Q292" s="114">
        <v>21.484473932882103</v>
      </c>
      <c r="R292" s="114">
        <v>24.011810112984019</v>
      </c>
      <c r="S292" s="114">
        <v>29.291462730627813</v>
      </c>
      <c r="T292" s="114">
        <v>17.050931356110738</v>
      </c>
      <c r="U292" s="114">
        <v>11.957311579496196</v>
      </c>
      <c r="V292" s="114">
        <v>17.360637574762301</v>
      </c>
      <c r="W292" s="114">
        <v>16.008583548948021</v>
      </c>
      <c r="X292" s="114">
        <v>15.07018923405667</v>
      </c>
      <c r="Y292" s="114">
        <v>43.398292235100755</v>
      </c>
      <c r="Z292" s="114">
        <v>97.012513113729696</v>
      </c>
      <c r="AA292" s="106">
        <v>3</v>
      </c>
      <c r="AB292" s="114">
        <v>0.60000000000000009</v>
      </c>
      <c r="AC292" s="114">
        <v>0.60000000000000009</v>
      </c>
      <c r="AD292" s="114">
        <v>0.30000000000000004</v>
      </c>
      <c r="AE292" s="114">
        <v>0.30000000000000004</v>
      </c>
      <c r="AF292" s="117">
        <v>0.90000000000000013</v>
      </c>
      <c r="AG292" s="117">
        <v>0.90000000000000013</v>
      </c>
    </row>
    <row r="293" spans="2:33" x14ac:dyDescent="0.2">
      <c r="B293" s="106">
        <v>253</v>
      </c>
      <c r="C293" s="113">
        <v>-0.72</v>
      </c>
      <c r="D293" s="113">
        <v>-0.96</v>
      </c>
      <c r="E293" s="114">
        <v>17.285036467638648</v>
      </c>
      <c r="F293" s="114">
        <v>17.364795837212437</v>
      </c>
      <c r="G293" s="114">
        <v>12.857869225315248</v>
      </c>
      <c r="H293" s="114">
        <v>14.591136917280927</v>
      </c>
      <c r="I293" s="114">
        <v>26.742923265151529</v>
      </c>
      <c r="J293" s="114">
        <v>33.306797575350338</v>
      </c>
      <c r="K293" s="114">
        <v>36.588596635310672</v>
      </c>
      <c r="L293" s="114">
        <v>34.780758773434336</v>
      </c>
      <c r="M293" s="114">
        <v>41.58533212180501</v>
      </c>
      <c r="N293" s="114">
        <v>56.439432733656368</v>
      </c>
      <c r="O293" s="114">
        <v>16.02176110771169</v>
      </c>
      <c r="P293" s="114">
        <v>19.223800798098235</v>
      </c>
      <c r="Q293" s="114">
        <v>21.922889548119088</v>
      </c>
      <c r="R293" s="114">
        <v>26.994195204524082</v>
      </c>
      <c r="S293" s="114">
        <v>29.696509468504839</v>
      </c>
      <c r="T293" s="114">
        <v>17.285036467638648</v>
      </c>
      <c r="U293" s="114">
        <v>17.364795837212437</v>
      </c>
      <c r="V293" s="114">
        <v>12.857869225315248</v>
      </c>
      <c r="W293" s="114">
        <v>14.591136917280927</v>
      </c>
      <c r="X293" s="114">
        <v>26.742923265151529</v>
      </c>
      <c r="Y293" s="114">
        <v>49.02092628622691</v>
      </c>
      <c r="Z293" s="114">
        <v>97.354028844148758</v>
      </c>
      <c r="AA293" s="106">
        <v>4</v>
      </c>
      <c r="AB293" s="114">
        <v>0.44999999999999996</v>
      </c>
      <c r="AC293" s="114">
        <v>0.6</v>
      </c>
      <c r="AD293" s="114">
        <v>0.27</v>
      </c>
      <c r="AE293" s="114">
        <v>0.36</v>
      </c>
      <c r="AF293" s="117">
        <v>0.72</v>
      </c>
      <c r="AG293" s="117">
        <v>0.96</v>
      </c>
    </row>
    <row r="294" spans="2:33" x14ac:dyDescent="0.2">
      <c r="B294" s="106">
        <v>254</v>
      </c>
      <c r="C294" s="113">
        <v>-1.2599999999999998</v>
      </c>
      <c r="D294" s="113">
        <v>-0.84</v>
      </c>
      <c r="E294" s="114">
        <v>18.052281762036955</v>
      </c>
      <c r="F294" s="114">
        <v>15.041469047159598</v>
      </c>
      <c r="G294" s="114">
        <v>18.304854255697983</v>
      </c>
      <c r="H294" s="114">
        <v>23.974222992571548</v>
      </c>
      <c r="I294" s="114">
        <v>24.404476417034562</v>
      </c>
      <c r="J294" s="114">
        <v>34.356681835179437</v>
      </c>
      <c r="K294" s="114">
        <v>34.080796833527423</v>
      </c>
      <c r="L294" s="114">
        <v>40.204282084947131</v>
      </c>
      <c r="M294" s="114">
        <v>48.231029295994951</v>
      </c>
      <c r="N294" s="114">
        <v>53.133074364317004</v>
      </c>
      <c r="O294" s="114">
        <v>16.304400073142482</v>
      </c>
      <c r="P294" s="114">
        <v>19.039327786367824</v>
      </c>
      <c r="Q294" s="114">
        <v>21.899427829249149</v>
      </c>
      <c r="R294" s="114">
        <v>24.256806303423403</v>
      </c>
      <c r="S294" s="114">
        <v>28.728597947282442</v>
      </c>
      <c r="T294" s="114">
        <v>18.052281762036955</v>
      </c>
      <c r="U294" s="114">
        <v>15.041469047159598</v>
      </c>
      <c r="V294" s="114">
        <v>18.304854255697983</v>
      </c>
      <c r="W294" s="114">
        <v>23.974222992571548</v>
      </c>
      <c r="X294" s="114">
        <v>24.404476417034562</v>
      </c>
      <c r="Y294" s="114">
        <v>54.416142961171786</v>
      </c>
      <c r="Z294" s="114">
        <v>106.2143034821662</v>
      </c>
      <c r="AA294" s="106">
        <v>2</v>
      </c>
      <c r="AB294" s="114">
        <v>0.89999999999999991</v>
      </c>
      <c r="AC294" s="114">
        <v>0.6</v>
      </c>
      <c r="AD294" s="114">
        <v>0.36</v>
      </c>
      <c r="AE294" s="114">
        <v>0.24</v>
      </c>
      <c r="AF294" s="117">
        <v>1.2599999999999998</v>
      </c>
      <c r="AG294" s="117">
        <v>0.84</v>
      </c>
    </row>
    <row r="295" spans="2:33" x14ac:dyDescent="0.2">
      <c r="B295" s="106">
        <v>255</v>
      </c>
      <c r="C295" s="113">
        <v>-1.2000000000000002</v>
      </c>
      <c r="D295" s="113">
        <v>-0.60000000000000009</v>
      </c>
      <c r="E295" s="114">
        <v>16.007395262016214</v>
      </c>
      <c r="F295" s="114">
        <v>15.176421644063808</v>
      </c>
      <c r="G295" s="114">
        <v>18.413826192629198</v>
      </c>
      <c r="H295" s="114">
        <v>15.451122006810483</v>
      </c>
      <c r="I295" s="114">
        <v>20.463672914262794</v>
      </c>
      <c r="J295" s="114">
        <v>34.107062837284005</v>
      </c>
      <c r="K295" s="114">
        <v>35.556425592152046</v>
      </c>
      <c r="L295" s="114">
        <v>42.42006501721886</v>
      </c>
      <c r="M295" s="114">
        <v>45.667506402544547</v>
      </c>
      <c r="N295" s="114">
        <v>55.260778495925656</v>
      </c>
      <c r="O295" s="114">
        <v>18.099667575267791</v>
      </c>
      <c r="P295" s="114">
        <v>20.380003948088238</v>
      </c>
      <c r="Q295" s="114">
        <v>24.006238824589662</v>
      </c>
      <c r="R295" s="114">
        <v>30.216384395734064</v>
      </c>
      <c r="S295" s="114">
        <v>34.797105581662862</v>
      </c>
      <c r="T295" s="114">
        <v>16.007395262016214</v>
      </c>
      <c r="U295" s="114">
        <v>15.176421644063808</v>
      </c>
      <c r="V295" s="114">
        <v>18.413826192629198</v>
      </c>
      <c r="W295" s="114">
        <v>15.451122006810483</v>
      </c>
      <c r="X295" s="114">
        <v>20.463672914262794</v>
      </c>
      <c r="Y295" s="114">
        <v>47.368319367072708</v>
      </c>
      <c r="Z295" s="114">
        <v>93.580827475236475</v>
      </c>
      <c r="AA295" s="106">
        <v>1</v>
      </c>
      <c r="AB295" s="114">
        <v>0.8</v>
      </c>
      <c r="AC295" s="114">
        <v>0.4</v>
      </c>
      <c r="AD295" s="114">
        <v>0.4</v>
      </c>
      <c r="AE295" s="114">
        <v>0.2</v>
      </c>
      <c r="AF295" s="117">
        <v>1.2000000000000002</v>
      </c>
      <c r="AG295" s="117">
        <v>0.60000000000000009</v>
      </c>
    </row>
    <row r="296" spans="2:33" x14ac:dyDescent="0.2">
      <c r="B296" s="106">
        <v>256</v>
      </c>
      <c r="C296" s="113">
        <v>-0.90000000000000013</v>
      </c>
      <c r="D296" s="113">
        <v>-0.90000000000000013</v>
      </c>
      <c r="E296" s="114">
        <v>10.3528549759192</v>
      </c>
      <c r="F296" s="114">
        <v>12.283218341852539</v>
      </c>
      <c r="G296" s="114">
        <v>12.129459266695832</v>
      </c>
      <c r="H296" s="114">
        <v>19.062156092867763</v>
      </c>
      <c r="I296" s="114">
        <v>23.715191335622876</v>
      </c>
      <c r="J296" s="114">
        <v>26.325144963581508</v>
      </c>
      <c r="K296" s="114">
        <v>30.886553046853287</v>
      </c>
      <c r="L296" s="114">
        <v>31.901878379569339</v>
      </c>
      <c r="M296" s="114">
        <v>41.563842983618315</v>
      </c>
      <c r="N296" s="114">
        <v>49.226692285168731</v>
      </c>
      <c r="O296" s="114">
        <v>15.972289987662307</v>
      </c>
      <c r="P296" s="114">
        <v>18.603334705000748</v>
      </c>
      <c r="Q296" s="114">
        <v>19.772419112873507</v>
      </c>
      <c r="R296" s="114">
        <v>22.501686890750552</v>
      </c>
      <c r="S296" s="114">
        <v>25.511500949545855</v>
      </c>
      <c r="T296" s="114">
        <v>10.3528549759192</v>
      </c>
      <c r="U296" s="114">
        <v>12.283218341852539</v>
      </c>
      <c r="V296" s="114">
        <v>12.129459266695832</v>
      </c>
      <c r="W296" s="114">
        <v>19.062156092867763</v>
      </c>
      <c r="X296" s="114">
        <v>23.715191335622876</v>
      </c>
      <c r="Y296" s="114">
        <v>40.812568211347497</v>
      </c>
      <c r="Z296" s="114">
        <v>77.34745892253855</v>
      </c>
      <c r="AA296" s="106">
        <v>3</v>
      </c>
      <c r="AB296" s="114">
        <v>0.60000000000000009</v>
      </c>
      <c r="AC296" s="114">
        <v>0.60000000000000009</v>
      </c>
      <c r="AD296" s="114">
        <v>0.30000000000000004</v>
      </c>
      <c r="AE296" s="114">
        <v>0.30000000000000004</v>
      </c>
      <c r="AF296" s="117">
        <v>0.90000000000000013</v>
      </c>
      <c r="AG296" s="117">
        <v>0.90000000000000013</v>
      </c>
    </row>
    <row r="297" spans="2:33" x14ac:dyDescent="0.2">
      <c r="B297" s="106">
        <v>257</v>
      </c>
      <c r="C297" s="113">
        <v>-1.2599999999999998</v>
      </c>
      <c r="D297" s="113">
        <v>-0.84</v>
      </c>
      <c r="E297" s="114">
        <v>16.458444034394489</v>
      </c>
      <c r="F297" s="114">
        <v>10.215424696164082</v>
      </c>
      <c r="G297" s="114">
        <v>14.777772250956545</v>
      </c>
      <c r="H297" s="114">
        <v>21.790770189522245</v>
      </c>
      <c r="I297" s="114">
        <v>18.12674125088294</v>
      </c>
      <c r="J297" s="114">
        <v>32.319725009971116</v>
      </c>
      <c r="K297" s="114">
        <v>28.598335821938843</v>
      </c>
      <c r="L297" s="114">
        <v>35.732301166526028</v>
      </c>
      <c r="M297" s="114">
        <v>45.944038290437611</v>
      </c>
      <c r="N297" s="114">
        <v>45.642263966909198</v>
      </c>
      <c r="O297" s="114">
        <v>15.861280975576628</v>
      </c>
      <c r="P297" s="114">
        <v>18.382911125774761</v>
      </c>
      <c r="Q297" s="114">
        <v>20.954528915569483</v>
      </c>
      <c r="R297" s="114">
        <v>24.153268100915366</v>
      </c>
      <c r="S297" s="114">
        <v>27.515522716026258</v>
      </c>
      <c r="T297" s="114">
        <v>16.458444034394489</v>
      </c>
      <c r="U297" s="114">
        <v>10.215424696164082</v>
      </c>
      <c r="V297" s="114">
        <v>14.777772250956545</v>
      </c>
      <c r="W297" s="114">
        <v>21.790770189522245</v>
      </c>
      <c r="X297" s="114">
        <v>18.12674125088294</v>
      </c>
      <c r="Y297" s="114">
        <v>44.221549485366566</v>
      </c>
      <c r="Z297" s="114">
        <v>94.304337822681362</v>
      </c>
      <c r="AA297" s="106">
        <v>2</v>
      </c>
      <c r="AB297" s="114">
        <v>0.89999999999999991</v>
      </c>
      <c r="AC297" s="114">
        <v>0.6</v>
      </c>
      <c r="AD297" s="114">
        <v>0.36</v>
      </c>
      <c r="AE297" s="114">
        <v>0.24</v>
      </c>
      <c r="AF297" s="117">
        <v>1.2599999999999998</v>
      </c>
      <c r="AG297" s="117">
        <v>0.84</v>
      </c>
    </row>
    <row r="298" spans="2:33" x14ac:dyDescent="0.2">
      <c r="B298" s="106">
        <v>258</v>
      </c>
      <c r="C298" s="113">
        <v>-0.60000000000000009</v>
      </c>
      <c r="D298" s="113">
        <v>-1.2000000000000002</v>
      </c>
      <c r="E298" s="114">
        <v>15.552650377564905</v>
      </c>
      <c r="F298" s="114">
        <v>17.242591683090776</v>
      </c>
      <c r="G298" s="114">
        <v>12.046731724094204</v>
      </c>
      <c r="H298" s="114">
        <v>16.867176368450757</v>
      </c>
      <c r="I298" s="114">
        <v>23.285896282506879</v>
      </c>
      <c r="J298" s="114">
        <v>32.620370994572099</v>
      </c>
      <c r="K298" s="114">
        <v>37.340385713909065</v>
      </c>
      <c r="L298" s="114">
        <v>35.704793860170085</v>
      </c>
      <c r="M298" s="114">
        <v>44.937693438379732</v>
      </c>
      <c r="N298" s="114">
        <v>52.458971833360955</v>
      </c>
      <c r="O298" s="114">
        <v>17.067720617007193</v>
      </c>
      <c r="P298" s="114">
        <v>20.097794030818289</v>
      </c>
      <c r="Q298" s="114">
        <v>23.65806213607588</v>
      </c>
      <c r="R298" s="114">
        <v>28.070517069928975</v>
      </c>
      <c r="S298" s="114">
        <v>29.173075550854076</v>
      </c>
      <c r="T298" s="114">
        <v>15.552650377564905</v>
      </c>
      <c r="U298" s="114">
        <v>17.242591683090776</v>
      </c>
      <c r="V298" s="114">
        <v>12.046731724094204</v>
      </c>
      <c r="W298" s="114">
        <v>16.867176368450757</v>
      </c>
      <c r="X298" s="114">
        <v>23.285896282506879</v>
      </c>
      <c r="Y298" s="114">
        <v>46.695326071716799</v>
      </c>
      <c r="Z298" s="114">
        <v>105.40337693293031</v>
      </c>
      <c r="AA298" s="106">
        <v>5</v>
      </c>
      <c r="AB298" s="114">
        <v>0.4</v>
      </c>
      <c r="AC298" s="114">
        <v>0.8</v>
      </c>
      <c r="AD298" s="114">
        <v>0.2</v>
      </c>
      <c r="AE298" s="114">
        <v>0.4</v>
      </c>
      <c r="AF298" s="117">
        <v>0.60000000000000009</v>
      </c>
      <c r="AG298" s="117">
        <v>1.2000000000000002</v>
      </c>
    </row>
    <row r="299" spans="2:33" x14ac:dyDescent="0.2">
      <c r="B299" s="106">
        <v>259</v>
      </c>
      <c r="C299" s="113">
        <v>-1.2599999999999998</v>
      </c>
      <c r="D299" s="113">
        <v>-0.84</v>
      </c>
      <c r="E299" s="114">
        <v>13.227971439989478</v>
      </c>
      <c r="F299" s="114">
        <v>11.360320874199843</v>
      </c>
      <c r="G299" s="114">
        <v>22.010341275888134</v>
      </c>
      <c r="H299" s="114">
        <v>19.31716335193239</v>
      </c>
      <c r="I299" s="114">
        <v>32.140567361629458</v>
      </c>
      <c r="J299" s="114">
        <v>31.031911397697641</v>
      </c>
      <c r="K299" s="114">
        <v>33.05057270608738</v>
      </c>
      <c r="L299" s="114">
        <v>45.92481347992716</v>
      </c>
      <c r="M299" s="114">
        <v>49.489772566035235</v>
      </c>
      <c r="N299" s="114">
        <v>68.845756616052753</v>
      </c>
      <c r="O299" s="114">
        <v>17.803939957708163</v>
      </c>
      <c r="P299" s="114">
        <v>21.690251831887537</v>
      </c>
      <c r="Q299" s="114">
        <v>23.914472204039026</v>
      </c>
      <c r="R299" s="114">
        <v>30.172609214102845</v>
      </c>
      <c r="S299" s="114">
        <v>36.705189254423296</v>
      </c>
      <c r="T299" s="114">
        <v>13.227971439989478</v>
      </c>
      <c r="U299" s="114">
        <v>11.360320874199843</v>
      </c>
      <c r="V299" s="114">
        <v>22.010341275888134</v>
      </c>
      <c r="W299" s="114">
        <v>19.31716335193239</v>
      </c>
      <c r="X299" s="114">
        <v>32.140567361629458</v>
      </c>
      <c r="Y299" s="114">
        <v>51.495624706276715</v>
      </c>
      <c r="Z299" s="114">
        <v>112.14891872827602</v>
      </c>
      <c r="AA299" s="106">
        <v>2</v>
      </c>
      <c r="AB299" s="114">
        <v>0.89999999999999991</v>
      </c>
      <c r="AC299" s="114">
        <v>0.6</v>
      </c>
      <c r="AD299" s="114">
        <v>0.36</v>
      </c>
      <c r="AE299" s="114">
        <v>0.24</v>
      </c>
      <c r="AF299" s="117">
        <v>1.2599999999999998</v>
      </c>
      <c r="AG299" s="117">
        <v>0.84</v>
      </c>
    </row>
    <row r="300" spans="2:33" x14ac:dyDescent="0.2">
      <c r="B300" s="106">
        <v>260</v>
      </c>
      <c r="C300" s="113">
        <v>-1.2000000000000002</v>
      </c>
      <c r="D300" s="113">
        <v>-0.60000000000000009</v>
      </c>
      <c r="E300" s="114">
        <v>14.221565057402589</v>
      </c>
      <c r="F300" s="114">
        <v>15.639603017617166</v>
      </c>
      <c r="G300" s="114">
        <v>21.702808795849844</v>
      </c>
      <c r="H300" s="114">
        <v>14.662269761552551</v>
      </c>
      <c r="I300" s="114">
        <v>24.758631010785326</v>
      </c>
      <c r="J300" s="114">
        <v>30.823307611425889</v>
      </c>
      <c r="K300" s="114">
        <v>34.086866620140981</v>
      </c>
      <c r="L300" s="114">
        <v>43.718181035214521</v>
      </c>
      <c r="M300" s="114">
        <v>40.945227144938755</v>
      </c>
      <c r="N300" s="114">
        <v>54.984431287510887</v>
      </c>
      <c r="O300" s="114">
        <v>16.6017425540233</v>
      </c>
      <c r="P300" s="114">
        <v>18.447263602523815</v>
      </c>
      <c r="Q300" s="114">
        <v>22.015372239364677</v>
      </c>
      <c r="R300" s="114">
        <v>26.282957383386204</v>
      </c>
      <c r="S300" s="114">
        <v>30.225800276725561</v>
      </c>
      <c r="T300" s="114">
        <v>14.221565057402589</v>
      </c>
      <c r="U300" s="114">
        <v>15.639603017617166</v>
      </c>
      <c r="V300" s="114">
        <v>21.702808795849844</v>
      </c>
      <c r="W300" s="114">
        <v>14.662269761552551</v>
      </c>
      <c r="X300" s="114">
        <v>24.758631010785326</v>
      </c>
      <c r="Y300" s="114">
        <v>49.667640841229101</v>
      </c>
      <c r="Z300" s="114">
        <v>95.650751701390647</v>
      </c>
      <c r="AA300" s="106">
        <v>1</v>
      </c>
      <c r="AB300" s="114">
        <v>0.8</v>
      </c>
      <c r="AC300" s="114">
        <v>0.4</v>
      </c>
      <c r="AD300" s="114">
        <v>0.4</v>
      </c>
      <c r="AE300" s="114">
        <v>0.2</v>
      </c>
      <c r="AF300" s="117">
        <v>1.2000000000000002</v>
      </c>
      <c r="AG300" s="117">
        <v>0.60000000000000009</v>
      </c>
    </row>
    <row r="301" spans="2:33" x14ac:dyDescent="0.2">
      <c r="B301" s="106">
        <v>261</v>
      </c>
      <c r="C301" s="113">
        <v>-0.72</v>
      </c>
      <c r="D301" s="113">
        <v>-0.96</v>
      </c>
      <c r="E301" s="114">
        <v>12.868468559829093</v>
      </c>
      <c r="F301" s="114">
        <v>12.476502334157804</v>
      </c>
      <c r="G301" s="114">
        <v>21.127901293207685</v>
      </c>
      <c r="H301" s="114">
        <v>13.468087780586377</v>
      </c>
      <c r="I301" s="114">
        <v>26.259136185637338</v>
      </c>
      <c r="J301" s="114">
        <v>28.615006073225356</v>
      </c>
      <c r="K301" s="114">
        <v>30.991825948628673</v>
      </c>
      <c r="L301" s="114">
        <v>43.065834795458869</v>
      </c>
      <c r="M301" s="114">
        <v>40.084888682220125</v>
      </c>
      <c r="N301" s="114">
        <v>56.667522772557717</v>
      </c>
      <c r="O301" s="114">
        <v>15.746537513396262</v>
      </c>
      <c r="P301" s="114">
        <v>18.515323614470869</v>
      </c>
      <c r="Q301" s="114">
        <v>21.937933502251184</v>
      </c>
      <c r="R301" s="114">
        <v>26.616800901633749</v>
      </c>
      <c r="S301" s="114">
        <v>30.408386586920379</v>
      </c>
      <c r="T301" s="114">
        <v>12.868468559829093</v>
      </c>
      <c r="U301" s="114">
        <v>12.476502334157804</v>
      </c>
      <c r="V301" s="114">
        <v>21.127901293207685</v>
      </c>
      <c r="W301" s="114">
        <v>13.468087780586377</v>
      </c>
      <c r="X301" s="114">
        <v>26.259136185637338</v>
      </c>
      <c r="Y301" s="114">
        <v>46.428143371995418</v>
      </c>
      <c r="Z301" s="114">
        <v>103.49812099718778</v>
      </c>
      <c r="AA301" s="106">
        <v>4</v>
      </c>
      <c r="AB301" s="114">
        <v>0.44999999999999996</v>
      </c>
      <c r="AC301" s="114">
        <v>0.6</v>
      </c>
      <c r="AD301" s="114">
        <v>0.27</v>
      </c>
      <c r="AE301" s="114">
        <v>0.36</v>
      </c>
      <c r="AF301" s="117">
        <v>0.72</v>
      </c>
      <c r="AG301" s="117">
        <v>0.96</v>
      </c>
    </row>
    <row r="302" spans="2:33" x14ac:dyDescent="0.2">
      <c r="B302" s="106">
        <v>262</v>
      </c>
      <c r="C302" s="113">
        <v>-0.72</v>
      </c>
      <c r="D302" s="113">
        <v>-0.96</v>
      </c>
      <c r="E302" s="114">
        <v>10.911595471818991</v>
      </c>
      <c r="F302" s="114">
        <v>16.813477370074043</v>
      </c>
      <c r="G302" s="114">
        <v>18.804419958346553</v>
      </c>
      <c r="H302" s="114">
        <v>15.870238871010088</v>
      </c>
      <c r="I302" s="114">
        <v>18.914146494046335</v>
      </c>
      <c r="J302" s="114">
        <v>27.982670375333701</v>
      </c>
      <c r="K302" s="114">
        <v>36.841695634652709</v>
      </c>
      <c r="L302" s="114">
        <v>41.308720892685429</v>
      </c>
      <c r="M302" s="114">
        <v>44.506695235819087</v>
      </c>
      <c r="N302" s="114">
        <v>52.357251189342854</v>
      </c>
      <c r="O302" s="114">
        <v>17.07107490351471</v>
      </c>
      <c r="P302" s="114">
        <v>20.028218264578665</v>
      </c>
      <c r="Q302" s="114">
        <v>22.504300934338875</v>
      </c>
      <c r="R302" s="114">
        <v>28.636456364809</v>
      </c>
      <c r="S302" s="114">
        <v>33.443104695296519</v>
      </c>
      <c r="T302" s="114">
        <v>10.911595471818991</v>
      </c>
      <c r="U302" s="114">
        <v>16.813477370074043</v>
      </c>
      <c r="V302" s="114">
        <v>18.804419958346553</v>
      </c>
      <c r="W302" s="114">
        <v>15.870238871010088</v>
      </c>
      <c r="X302" s="114">
        <v>18.914146494046335</v>
      </c>
      <c r="Y302" s="114">
        <v>44.490491571747995</v>
      </c>
      <c r="Z302" s="114">
        <v>94.731400935797893</v>
      </c>
      <c r="AA302" s="106">
        <v>4</v>
      </c>
      <c r="AB302" s="114">
        <v>0.44999999999999996</v>
      </c>
      <c r="AC302" s="114">
        <v>0.6</v>
      </c>
      <c r="AD302" s="114">
        <v>0.27</v>
      </c>
      <c r="AE302" s="114">
        <v>0.36</v>
      </c>
      <c r="AF302" s="117">
        <v>0.72</v>
      </c>
      <c r="AG302" s="117">
        <v>0.96</v>
      </c>
    </row>
    <row r="303" spans="2:33" x14ac:dyDescent="0.2">
      <c r="B303" s="106">
        <v>263</v>
      </c>
      <c r="C303" s="113">
        <v>-1.2599999999999998</v>
      </c>
      <c r="D303" s="113">
        <v>-0.84</v>
      </c>
      <c r="E303" s="114">
        <v>18.862185088387797</v>
      </c>
      <c r="F303" s="114">
        <v>16.462005914069135</v>
      </c>
      <c r="G303" s="114">
        <v>24.903867621561609</v>
      </c>
      <c r="H303" s="114">
        <v>27.788653143044233</v>
      </c>
      <c r="I303" s="114">
        <v>29.827353829918806</v>
      </c>
      <c r="J303" s="114">
        <v>36.337513103992471</v>
      </c>
      <c r="K303" s="114">
        <v>36.824401774324883</v>
      </c>
      <c r="L303" s="114">
        <v>50.92194169242488</v>
      </c>
      <c r="M303" s="114">
        <v>56.917209962973736</v>
      </c>
      <c r="N303" s="114">
        <v>67.724483346474059</v>
      </c>
      <c r="O303" s="114">
        <v>17.475328015604674</v>
      </c>
      <c r="P303" s="114">
        <v>20.362395860255749</v>
      </c>
      <c r="Q303" s="114">
        <v>26.018074070863271</v>
      </c>
      <c r="R303" s="114">
        <v>29.128556819929504</v>
      </c>
      <c r="S303" s="114">
        <v>37.897129516555253</v>
      </c>
      <c r="T303" s="114">
        <v>18.862185088387797</v>
      </c>
      <c r="U303" s="114">
        <v>16.462005914069135</v>
      </c>
      <c r="V303" s="114">
        <v>24.903867621561609</v>
      </c>
      <c r="W303" s="114">
        <v>27.788653143044233</v>
      </c>
      <c r="X303" s="114">
        <v>29.827353829918806</v>
      </c>
      <c r="Y303" s="114">
        <v>63.976485074990713</v>
      </c>
      <c r="Z303" s="114">
        <v>129.52243148604677</v>
      </c>
      <c r="AA303" s="106">
        <v>2</v>
      </c>
      <c r="AB303" s="114">
        <v>0.89999999999999991</v>
      </c>
      <c r="AC303" s="114">
        <v>0.6</v>
      </c>
      <c r="AD303" s="114">
        <v>0.36</v>
      </c>
      <c r="AE303" s="114">
        <v>0.24</v>
      </c>
      <c r="AF303" s="117">
        <v>1.2599999999999998</v>
      </c>
      <c r="AG303" s="117">
        <v>0.84</v>
      </c>
    </row>
    <row r="304" spans="2:33" x14ac:dyDescent="0.2">
      <c r="B304" s="106">
        <v>264</v>
      </c>
      <c r="C304" s="113">
        <v>-0.90000000000000013</v>
      </c>
      <c r="D304" s="113">
        <v>-0.90000000000000013</v>
      </c>
      <c r="E304" s="114">
        <v>10.769354977313686</v>
      </c>
      <c r="F304" s="114">
        <v>14.19643743529279</v>
      </c>
      <c r="G304" s="114">
        <v>21.395550365908282</v>
      </c>
      <c r="H304" s="114">
        <v>16.425240192087475</v>
      </c>
      <c r="I304" s="114">
        <v>19.960953902256996</v>
      </c>
      <c r="J304" s="114">
        <v>27.452747674997521</v>
      </c>
      <c r="K304" s="114">
        <v>32.099008074501057</v>
      </c>
      <c r="L304" s="114">
        <v>43.235009831417685</v>
      </c>
      <c r="M304" s="114">
        <v>42.945259799734309</v>
      </c>
      <c r="N304" s="114">
        <v>49.596556547619329</v>
      </c>
      <c r="O304" s="114">
        <v>16.683392697683836</v>
      </c>
      <c r="P304" s="114">
        <v>17.902570639208268</v>
      </c>
      <c r="Q304" s="114">
        <v>21.839459465509403</v>
      </c>
      <c r="R304" s="114">
        <v>26.520019607646834</v>
      </c>
      <c r="S304" s="114">
        <v>29.635602645362333</v>
      </c>
      <c r="T304" s="114">
        <v>10.769354977313686</v>
      </c>
      <c r="U304" s="114">
        <v>14.19643743529279</v>
      </c>
      <c r="V304" s="114">
        <v>21.395550365908282</v>
      </c>
      <c r="W304" s="114">
        <v>16.425240192087475</v>
      </c>
      <c r="X304" s="114">
        <v>19.960953902256996</v>
      </c>
      <c r="Y304" s="114">
        <v>44.749318637047921</v>
      </c>
      <c r="Z304" s="114">
        <v>104.60878903778347</v>
      </c>
      <c r="AA304" s="106">
        <v>3</v>
      </c>
      <c r="AB304" s="114">
        <v>0.60000000000000009</v>
      </c>
      <c r="AC304" s="114">
        <v>0.60000000000000009</v>
      </c>
      <c r="AD304" s="114">
        <v>0.30000000000000004</v>
      </c>
      <c r="AE304" s="114">
        <v>0.30000000000000004</v>
      </c>
      <c r="AF304" s="117">
        <v>0.90000000000000013</v>
      </c>
      <c r="AG304" s="117">
        <v>0.90000000000000013</v>
      </c>
    </row>
    <row r="305" spans="2:33" x14ac:dyDescent="0.2">
      <c r="B305" s="106">
        <v>265</v>
      </c>
      <c r="C305" s="113">
        <v>-0.60000000000000009</v>
      </c>
      <c r="D305" s="113">
        <v>-1.2000000000000002</v>
      </c>
      <c r="E305" s="114">
        <v>12.257266835494423</v>
      </c>
      <c r="F305" s="114">
        <v>18.566881312593367</v>
      </c>
      <c r="G305" s="114">
        <v>24.425211884954287</v>
      </c>
      <c r="H305" s="114">
        <v>22.238196463154456</v>
      </c>
      <c r="I305" s="114">
        <v>33.745582300678073</v>
      </c>
      <c r="J305" s="114">
        <v>28.861940283309618</v>
      </c>
      <c r="K305" s="114">
        <v>38.399786808167256</v>
      </c>
      <c r="L305" s="114">
        <v>48.553154051433765</v>
      </c>
      <c r="M305" s="114">
        <v>53.091583927255677</v>
      </c>
      <c r="N305" s="114">
        <v>67.945664391948853</v>
      </c>
      <c r="O305" s="114">
        <v>16.604673447815195</v>
      </c>
      <c r="P305" s="114">
        <v>19.83290549557389</v>
      </c>
      <c r="Q305" s="114">
        <v>24.127942166479478</v>
      </c>
      <c r="R305" s="114">
        <v>30.853387464101221</v>
      </c>
      <c r="S305" s="114">
        <v>34.200082091270779</v>
      </c>
      <c r="T305" s="114">
        <v>12.257266835494423</v>
      </c>
      <c r="U305" s="114">
        <v>18.566881312593367</v>
      </c>
      <c r="V305" s="114">
        <v>24.425211884954287</v>
      </c>
      <c r="W305" s="114">
        <v>22.238196463154456</v>
      </c>
      <c r="X305" s="114">
        <v>33.745582300678073</v>
      </c>
      <c r="Y305" s="114">
        <v>59.344077956518149</v>
      </c>
      <c r="Z305" s="114">
        <v>114.52219103321818</v>
      </c>
      <c r="AA305" s="106">
        <v>5</v>
      </c>
      <c r="AB305" s="114">
        <v>0.4</v>
      </c>
      <c r="AC305" s="114">
        <v>0.8</v>
      </c>
      <c r="AD305" s="114">
        <v>0.2</v>
      </c>
      <c r="AE305" s="114">
        <v>0.4</v>
      </c>
      <c r="AF305" s="117">
        <v>0.60000000000000009</v>
      </c>
      <c r="AG305" s="117">
        <v>1.2000000000000002</v>
      </c>
    </row>
    <row r="306" spans="2:33" x14ac:dyDescent="0.2">
      <c r="B306" s="106">
        <v>266</v>
      </c>
      <c r="C306" s="113">
        <v>-1.2000000000000002</v>
      </c>
      <c r="D306" s="113">
        <v>-0.60000000000000009</v>
      </c>
      <c r="E306" s="114">
        <v>10.144647793099438</v>
      </c>
      <c r="F306" s="114">
        <v>13.534681701997247</v>
      </c>
      <c r="G306" s="114">
        <v>21.436905011052446</v>
      </c>
      <c r="H306" s="114">
        <v>18.132919362790751</v>
      </c>
      <c r="I306" s="114">
        <v>28.092611144548385</v>
      </c>
      <c r="J306" s="114">
        <v>26.801228896663474</v>
      </c>
      <c r="K306" s="114">
        <v>31.794520787647446</v>
      </c>
      <c r="L306" s="114">
        <v>42.861664005019229</v>
      </c>
      <c r="M306" s="114">
        <v>43.38133211460152</v>
      </c>
      <c r="N306" s="114">
        <v>55.195193490208624</v>
      </c>
      <c r="O306" s="114">
        <v>16.656581103564037</v>
      </c>
      <c r="P306" s="114">
        <v>18.259839085650199</v>
      </c>
      <c r="Q306" s="114">
        <v>21.424758993966783</v>
      </c>
      <c r="R306" s="114">
        <v>25.248412751810768</v>
      </c>
      <c r="S306" s="114">
        <v>27.102582345660238</v>
      </c>
      <c r="T306" s="114">
        <v>10.144647793099438</v>
      </c>
      <c r="U306" s="114">
        <v>13.534681701997247</v>
      </c>
      <c r="V306" s="114">
        <v>21.436905011052446</v>
      </c>
      <c r="W306" s="114">
        <v>18.132919362790751</v>
      </c>
      <c r="X306" s="114">
        <v>28.092611144548385</v>
      </c>
      <c r="Y306" s="114">
        <v>48.21575223890234</v>
      </c>
      <c r="Z306" s="114">
        <v>85.532064792302293</v>
      </c>
      <c r="AA306" s="106">
        <v>1</v>
      </c>
      <c r="AB306" s="114">
        <v>0.8</v>
      </c>
      <c r="AC306" s="114">
        <v>0.4</v>
      </c>
      <c r="AD306" s="114">
        <v>0.4</v>
      </c>
      <c r="AE306" s="114">
        <v>0.2</v>
      </c>
      <c r="AF306" s="117">
        <v>1.2000000000000002</v>
      </c>
      <c r="AG306" s="117">
        <v>0.60000000000000009</v>
      </c>
    </row>
    <row r="307" spans="2:33" x14ac:dyDescent="0.2">
      <c r="B307" s="106">
        <v>267</v>
      </c>
      <c r="C307" s="113">
        <v>-0.90000000000000013</v>
      </c>
      <c r="D307" s="113">
        <v>-0.90000000000000013</v>
      </c>
      <c r="E307" s="114">
        <v>17.974420891530318</v>
      </c>
      <c r="F307" s="114">
        <v>12.621603229553692</v>
      </c>
      <c r="G307" s="114">
        <v>19.846259673875878</v>
      </c>
      <c r="H307" s="114">
        <v>21.089732313456615</v>
      </c>
      <c r="I307" s="114">
        <v>24.555841034942176</v>
      </c>
      <c r="J307" s="114">
        <v>34.759603094577741</v>
      </c>
      <c r="K307" s="114">
        <v>31.890686697209468</v>
      </c>
      <c r="L307" s="114">
        <v>42.967884882841346</v>
      </c>
      <c r="M307" s="114">
        <v>49.563294552645509</v>
      </c>
      <c r="N307" s="114">
        <v>55.815975361651439</v>
      </c>
      <c r="O307" s="114">
        <v>16.785182203047423</v>
      </c>
      <c r="P307" s="114">
        <v>19.269083467655776</v>
      </c>
      <c r="Q307" s="114">
        <v>23.121625208965469</v>
      </c>
      <c r="R307" s="114">
        <v>28.473562239188894</v>
      </c>
      <c r="S307" s="114">
        <v>31.260134326709263</v>
      </c>
      <c r="T307" s="114">
        <v>17.974420891530318</v>
      </c>
      <c r="U307" s="114">
        <v>12.621603229553692</v>
      </c>
      <c r="V307" s="114">
        <v>19.846259673875878</v>
      </c>
      <c r="W307" s="114">
        <v>21.089732313456615</v>
      </c>
      <c r="X307" s="114">
        <v>24.555841034942176</v>
      </c>
      <c r="Y307" s="114">
        <v>52.58166603762519</v>
      </c>
      <c r="Z307" s="114">
        <v>124.79715728122812</v>
      </c>
      <c r="AA307" s="106">
        <v>3</v>
      </c>
      <c r="AB307" s="114">
        <v>0.60000000000000009</v>
      </c>
      <c r="AC307" s="114">
        <v>0.60000000000000009</v>
      </c>
      <c r="AD307" s="114">
        <v>0.30000000000000004</v>
      </c>
      <c r="AE307" s="114">
        <v>0.30000000000000004</v>
      </c>
      <c r="AF307" s="117">
        <v>0.90000000000000013</v>
      </c>
      <c r="AG307" s="117">
        <v>0.90000000000000013</v>
      </c>
    </row>
    <row r="308" spans="2:33" x14ac:dyDescent="0.2">
      <c r="B308" s="106">
        <v>268</v>
      </c>
      <c r="C308" s="113">
        <v>-0.60000000000000009</v>
      </c>
      <c r="D308" s="113">
        <v>-1.2000000000000002</v>
      </c>
      <c r="E308" s="114">
        <v>18.250120038032797</v>
      </c>
      <c r="F308" s="114">
        <v>19.010540074141282</v>
      </c>
      <c r="G308" s="114">
        <v>15.776957479919947</v>
      </c>
      <c r="H308" s="114">
        <v>14.541234398852815</v>
      </c>
      <c r="I308" s="114">
        <v>27.300147418975826</v>
      </c>
      <c r="J308" s="114">
        <v>34.915521950958471</v>
      </c>
      <c r="K308" s="114">
        <v>37.705872298373215</v>
      </c>
      <c r="L308" s="114">
        <v>39.012183908007977</v>
      </c>
      <c r="M308" s="114">
        <v>43.148483256383784</v>
      </c>
      <c r="N308" s="114">
        <v>59.275878865660843</v>
      </c>
      <c r="O308" s="114">
        <v>16.665401912925674</v>
      </c>
      <c r="P308" s="114">
        <v>18.695332224231933</v>
      </c>
      <c r="Q308" s="114">
        <v>23.23522642808803</v>
      </c>
      <c r="R308" s="114">
        <v>28.607248857530969</v>
      </c>
      <c r="S308" s="114">
        <v>31.975731446685018</v>
      </c>
      <c r="T308" s="114">
        <v>18.250120038032797</v>
      </c>
      <c r="U308" s="114">
        <v>19.010540074141282</v>
      </c>
      <c r="V308" s="114">
        <v>15.776957479919947</v>
      </c>
      <c r="W308" s="114">
        <v>14.541234398852815</v>
      </c>
      <c r="X308" s="114">
        <v>27.300147418975826</v>
      </c>
      <c r="Y308" s="114">
        <v>52.609291429387511</v>
      </c>
      <c r="Z308" s="114">
        <v>111.58776100581301</v>
      </c>
      <c r="AA308" s="106">
        <v>5</v>
      </c>
      <c r="AB308" s="114">
        <v>0.4</v>
      </c>
      <c r="AC308" s="114">
        <v>0.8</v>
      </c>
      <c r="AD308" s="114">
        <v>0.2</v>
      </c>
      <c r="AE308" s="114">
        <v>0.4</v>
      </c>
      <c r="AF308" s="117">
        <v>0.60000000000000009</v>
      </c>
      <c r="AG308" s="117">
        <v>1.2000000000000002</v>
      </c>
    </row>
    <row r="309" spans="2:33" x14ac:dyDescent="0.2">
      <c r="B309" s="106">
        <v>269</v>
      </c>
      <c r="C309" s="113">
        <v>-1.2000000000000002</v>
      </c>
      <c r="D309" s="113">
        <v>-0.60000000000000009</v>
      </c>
      <c r="E309" s="114">
        <v>13.185782712779281</v>
      </c>
      <c r="F309" s="114">
        <v>13.696177253262157</v>
      </c>
      <c r="G309" s="114">
        <v>19.908290104095116</v>
      </c>
      <c r="H309" s="114">
        <v>18.458712047871689</v>
      </c>
      <c r="I309" s="114">
        <v>24.912708778900893</v>
      </c>
      <c r="J309" s="114">
        <v>28.157468090283945</v>
      </c>
      <c r="K309" s="114">
        <v>31.948217186908376</v>
      </c>
      <c r="L309" s="114">
        <v>40.139300855478169</v>
      </c>
      <c r="M309" s="114">
        <v>41.497065921272629</v>
      </c>
      <c r="N309" s="114">
        <v>49.918466300639011</v>
      </c>
      <c r="O309" s="114">
        <v>14.971685377504665</v>
      </c>
      <c r="P309" s="114">
        <v>18.25203993364622</v>
      </c>
      <c r="Q309" s="114">
        <v>20.231010751383053</v>
      </c>
      <c r="R309" s="114">
        <v>23.03835387340094</v>
      </c>
      <c r="S309" s="114">
        <v>25.005757521738118</v>
      </c>
      <c r="T309" s="114">
        <v>13.185782712779281</v>
      </c>
      <c r="U309" s="114">
        <v>13.696177253262157</v>
      </c>
      <c r="V309" s="114">
        <v>19.908290104095116</v>
      </c>
      <c r="W309" s="114">
        <v>18.458712047871689</v>
      </c>
      <c r="X309" s="114">
        <v>24.912708778900893</v>
      </c>
      <c r="Y309" s="114">
        <v>48.534699560499618</v>
      </c>
      <c r="Z309" s="114">
        <v>81.818932253526583</v>
      </c>
      <c r="AA309" s="106">
        <v>1</v>
      </c>
      <c r="AB309" s="114">
        <v>0.8</v>
      </c>
      <c r="AC309" s="114">
        <v>0.4</v>
      </c>
      <c r="AD309" s="114">
        <v>0.4</v>
      </c>
      <c r="AE309" s="114">
        <v>0.2</v>
      </c>
      <c r="AF309" s="117">
        <v>1.2000000000000002</v>
      </c>
      <c r="AG309" s="117">
        <v>0.60000000000000009</v>
      </c>
    </row>
    <row r="310" spans="2:33" x14ac:dyDescent="0.2">
      <c r="B310" s="106">
        <v>270</v>
      </c>
      <c r="C310" s="113">
        <v>-0.60000000000000009</v>
      </c>
      <c r="D310" s="113">
        <v>-1.2000000000000002</v>
      </c>
      <c r="E310" s="114">
        <v>14.891824578042698</v>
      </c>
      <c r="F310" s="114">
        <v>20.293037048439647</v>
      </c>
      <c r="G310" s="114">
        <v>16.331368406245105</v>
      </c>
      <c r="H310" s="114">
        <v>17.807419246878236</v>
      </c>
      <c r="I310" s="114">
        <v>22.514428910215319</v>
      </c>
      <c r="J310" s="114">
        <v>31.747707724804904</v>
      </c>
      <c r="K310" s="114">
        <v>40.231118101421998</v>
      </c>
      <c r="L310" s="114">
        <v>39.167751022132656</v>
      </c>
      <c r="M310" s="114">
        <v>47.080182198714752</v>
      </c>
      <c r="N310" s="114">
        <v>54.242850477502856</v>
      </c>
      <c r="O310" s="114">
        <v>16.855883146762206</v>
      </c>
      <c r="P310" s="114">
        <v>19.938081052982351</v>
      </c>
      <c r="Q310" s="114">
        <v>22.836382615887551</v>
      </c>
      <c r="R310" s="114">
        <v>29.272762951836516</v>
      </c>
      <c r="S310" s="114">
        <v>31.728421567287537</v>
      </c>
      <c r="T310" s="114">
        <v>14.891824578042698</v>
      </c>
      <c r="U310" s="114">
        <v>20.293037048439647</v>
      </c>
      <c r="V310" s="114">
        <v>16.331368406245105</v>
      </c>
      <c r="W310" s="114">
        <v>17.807419246878236</v>
      </c>
      <c r="X310" s="114">
        <v>22.514428910215319</v>
      </c>
      <c r="Y310" s="114">
        <v>50.785059351589332</v>
      </c>
      <c r="Z310" s="114">
        <v>119.09560141037812</v>
      </c>
      <c r="AA310" s="106">
        <v>5</v>
      </c>
      <c r="AB310" s="114">
        <v>0.4</v>
      </c>
      <c r="AC310" s="114">
        <v>0.8</v>
      </c>
      <c r="AD310" s="114">
        <v>0.2</v>
      </c>
      <c r="AE310" s="114">
        <v>0.4</v>
      </c>
      <c r="AF310" s="117">
        <v>0.60000000000000009</v>
      </c>
      <c r="AG310" s="117">
        <v>1.2000000000000002</v>
      </c>
    </row>
    <row r="311" spans="2:33" x14ac:dyDescent="0.2">
      <c r="B311" s="106">
        <v>271</v>
      </c>
      <c r="C311" s="113">
        <v>-0.90000000000000013</v>
      </c>
      <c r="D311" s="113">
        <v>-0.90000000000000013</v>
      </c>
      <c r="E311" s="114">
        <v>19.679390101428002</v>
      </c>
      <c r="F311" s="114">
        <v>10.486015244210982</v>
      </c>
      <c r="G311" s="114">
        <v>21.872560335199701</v>
      </c>
      <c r="H311" s="114">
        <v>22.07794454780597</v>
      </c>
      <c r="I311" s="114">
        <v>25.799034030398865</v>
      </c>
      <c r="J311" s="114">
        <v>36.323024704082201</v>
      </c>
      <c r="K311" s="114">
        <v>31.41844728848643</v>
      </c>
      <c r="L311" s="114">
        <v>46.32877659127336</v>
      </c>
      <c r="M311" s="114">
        <v>50.839135125456373</v>
      </c>
      <c r="N311" s="114">
        <v>58.015301131307538</v>
      </c>
      <c r="O311" s="114">
        <v>16.643634602654199</v>
      </c>
      <c r="P311" s="114">
        <v>20.932432044275448</v>
      </c>
      <c r="Q311" s="114">
        <v>24.45621625607366</v>
      </c>
      <c r="R311" s="114">
        <v>28.761190577650403</v>
      </c>
      <c r="S311" s="114">
        <v>32.216267100908674</v>
      </c>
      <c r="T311" s="114">
        <v>19.679390101428002</v>
      </c>
      <c r="U311" s="114">
        <v>10.486015244210982</v>
      </c>
      <c r="V311" s="114">
        <v>21.872560335199701</v>
      </c>
      <c r="W311" s="114">
        <v>22.07794454780597</v>
      </c>
      <c r="X311" s="114">
        <v>25.799034030398865</v>
      </c>
      <c r="Y311" s="114">
        <v>54.654010693570491</v>
      </c>
      <c r="Z311" s="114">
        <v>104.97074361889482</v>
      </c>
      <c r="AA311" s="106">
        <v>3</v>
      </c>
      <c r="AB311" s="114">
        <v>0.60000000000000009</v>
      </c>
      <c r="AC311" s="114">
        <v>0.60000000000000009</v>
      </c>
      <c r="AD311" s="114">
        <v>0.30000000000000004</v>
      </c>
      <c r="AE311" s="114">
        <v>0.30000000000000004</v>
      </c>
      <c r="AF311" s="117">
        <v>0.90000000000000013</v>
      </c>
      <c r="AG311" s="117">
        <v>0.90000000000000013</v>
      </c>
    </row>
    <row r="312" spans="2:33" x14ac:dyDescent="0.2">
      <c r="B312" s="106">
        <v>272</v>
      </c>
      <c r="C312" s="113">
        <v>-1.2599999999999998</v>
      </c>
      <c r="D312" s="113">
        <v>-0.84</v>
      </c>
      <c r="E312" s="114">
        <v>11.912753070274775</v>
      </c>
      <c r="F312" s="114">
        <v>10.651703616900782</v>
      </c>
      <c r="G312" s="114">
        <v>12.868714608718161</v>
      </c>
      <c r="H312" s="114">
        <v>18.357552435991103</v>
      </c>
      <c r="I312" s="114">
        <v>24.130188635759943</v>
      </c>
      <c r="J312" s="114">
        <v>27.361884824270629</v>
      </c>
      <c r="K312" s="114">
        <v>29.70528008548148</v>
      </c>
      <c r="L312" s="114">
        <v>34.464848313353023</v>
      </c>
      <c r="M312" s="114">
        <v>44.32608547865884</v>
      </c>
      <c r="N312" s="114">
        <v>54.220785514292395</v>
      </c>
      <c r="O312" s="114">
        <v>15.449131753995854</v>
      </c>
      <c r="P312" s="114">
        <v>19.053576468580697</v>
      </c>
      <c r="Q312" s="114">
        <v>21.596133704634862</v>
      </c>
      <c r="R312" s="114">
        <v>25.968533042667737</v>
      </c>
      <c r="S312" s="114">
        <v>30.090596878532452</v>
      </c>
      <c r="T312" s="114">
        <v>11.912753070274775</v>
      </c>
      <c r="U312" s="114">
        <v>10.651703616900782</v>
      </c>
      <c r="V312" s="114">
        <v>12.868714608718161</v>
      </c>
      <c r="W312" s="114">
        <v>18.357552435991103</v>
      </c>
      <c r="X312" s="114">
        <v>24.130188635759943</v>
      </c>
      <c r="Y312" s="114">
        <v>40.868244599454179</v>
      </c>
      <c r="Z312" s="114">
        <v>86.875711863507675</v>
      </c>
      <c r="AA312" s="106">
        <v>2</v>
      </c>
      <c r="AB312" s="114">
        <v>0.89999999999999991</v>
      </c>
      <c r="AC312" s="114">
        <v>0.6</v>
      </c>
      <c r="AD312" s="114">
        <v>0.36</v>
      </c>
      <c r="AE312" s="114">
        <v>0.24</v>
      </c>
      <c r="AF312" s="117">
        <v>1.2599999999999998</v>
      </c>
      <c r="AG312" s="117">
        <v>0.84</v>
      </c>
    </row>
    <row r="313" spans="2:33" x14ac:dyDescent="0.2">
      <c r="B313" s="106">
        <v>273</v>
      </c>
      <c r="C313" s="113">
        <v>-0.72</v>
      </c>
      <c r="D313" s="113">
        <v>-0.96</v>
      </c>
      <c r="E313" s="114">
        <v>17.898557999788025</v>
      </c>
      <c r="F313" s="114">
        <v>10.766858963723077</v>
      </c>
      <c r="G313" s="114">
        <v>13.516758046859302</v>
      </c>
      <c r="H313" s="114">
        <v>21.451622679455301</v>
      </c>
      <c r="I313" s="114">
        <v>25.147493925701205</v>
      </c>
      <c r="J313" s="114">
        <v>34.241819199060586</v>
      </c>
      <c r="K313" s="114">
        <v>29.728148163215543</v>
      </c>
      <c r="L313" s="114">
        <v>36.071419367644225</v>
      </c>
      <c r="M313" s="114">
        <v>48.091519648580757</v>
      </c>
      <c r="N313" s="114">
        <v>57.737907544439366</v>
      </c>
      <c r="O313" s="114">
        <v>16.343261199272561</v>
      </c>
      <c r="P313" s="114">
        <v>18.961289199492466</v>
      </c>
      <c r="Q313" s="114">
        <v>22.554661320784923</v>
      </c>
      <c r="R313" s="114">
        <v>26.639896969125456</v>
      </c>
      <c r="S313" s="114">
        <v>32.590413618738161</v>
      </c>
      <c r="T313" s="114">
        <v>17.898557999788025</v>
      </c>
      <c r="U313" s="114">
        <v>10.766858963723077</v>
      </c>
      <c r="V313" s="114">
        <v>13.516758046859302</v>
      </c>
      <c r="W313" s="114">
        <v>21.451622679455301</v>
      </c>
      <c r="X313" s="114">
        <v>25.147493925701205</v>
      </c>
      <c r="Y313" s="114">
        <v>48.244433717860787</v>
      </c>
      <c r="Z313" s="114">
        <v>97.58010942486959</v>
      </c>
      <c r="AA313" s="106">
        <v>4</v>
      </c>
      <c r="AB313" s="114">
        <v>0.44999999999999996</v>
      </c>
      <c r="AC313" s="114">
        <v>0.6</v>
      </c>
      <c r="AD313" s="114">
        <v>0.27</v>
      </c>
      <c r="AE313" s="114">
        <v>0.36</v>
      </c>
      <c r="AF313" s="117">
        <v>0.72</v>
      </c>
      <c r="AG313" s="117">
        <v>0.96</v>
      </c>
    </row>
    <row r="314" spans="2:33" x14ac:dyDescent="0.2">
      <c r="B314" s="106">
        <v>274</v>
      </c>
      <c r="C314" s="113">
        <v>-0.90000000000000013</v>
      </c>
      <c r="D314" s="113">
        <v>-0.90000000000000013</v>
      </c>
      <c r="E314" s="114">
        <v>12.536021631058691</v>
      </c>
      <c r="F314" s="114">
        <v>14.454846721152528</v>
      </c>
      <c r="G314" s="114">
        <v>21.491468491529584</v>
      </c>
      <c r="H314" s="114">
        <v>20.516899276054275</v>
      </c>
      <c r="I314" s="114">
        <v>25.409362574575745</v>
      </c>
      <c r="J314" s="114">
        <v>28.563847811380935</v>
      </c>
      <c r="K314" s="114">
        <v>34.183233812388856</v>
      </c>
      <c r="L314" s="114">
        <v>44.419347213713692</v>
      </c>
      <c r="M314" s="114">
        <v>48.079392525541905</v>
      </c>
      <c r="N314" s="114">
        <v>57.488521462370571</v>
      </c>
      <c r="O314" s="114">
        <v>16.027826180322243</v>
      </c>
      <c r="P314" s="114">
        <v>19.728387091236328</v>
      </c>
      <c r="Q314" s="114">
        <v>22.927878722184108</v>
      </c>
      <c r="R314" s="114">
        <v>27.56249324948763</v>
      </c>
      <c r="S314" s="114">
        <v>32.079158887794826</v>
      </c>
      <c r="T314" s="114">
        <v>12.536021631058691</v>
      </c>
      <c r="U314" s="114">
        <v>14.454846721152528</v>
      </c>
      <c r="V314" s="114">
        <v>21.491468491529584</v>
      </c>
      <c r="W314" s="114">
        <v>20.516899276054275</v>
      </c>
      <c r="X314" s="114">
        <v>25.409362574575745</v>
      </c>
      <c r="Y314" s="114">
        <v>50.699697367368167</v>
      </c>
      <c r="Z314" s="114">
        <v>109.94395566873391</v>
      </c>
      <c r="AA314" s="106">
        <v>3</v>
      </c>
      <c r="AB314" s="114">
        <v>0.60000000000000009</v>
      </c>
      <c r="AC314" s="114">
        <v>0.60000000000000009</v>
      </c>
      <c r="AD314" s="114">
        <v>0.30000000000000004</v>
      </c>
      <c r="AE314" s="114">
        <v>0.30000000000000004</v>
      </c>
      <c r="AF314" s="117">
        <v>0.90000000000000013</v>
      </c>
      <c r="AG314" s="117">
        <v>0.90000000000000013</v>
      </c>
    </row>
    <row r="315" spans="2:33" x14ac:dyDescent="0.2">
      <c r="B315" s="106">
        <v>275</v>
      </c>
      <c r="C315" s="113">
        <v>-1.2599999999999998</v>
      </c>
      <c r="D315" s="113">
        <v>-0.84</v>
      </c>
      <c r="E315" s="114">
        <v>14.0849909362435</v>
      </c>
      <c r="F315" s="114">
        <v>15.465288557116533</v>
      </c>
      <c r="G315" s="114">
        <v>12.216372562010367</v>
      </c>
      <c r="H315" s="114">
        <v>23.200520950753837</v>
      </c>
      <c r="I315" s="114">
        <v>26.614570875563373</v>
      </c>
      <c r="J315" s="114">
        <v>30.379826235385366</v>
      </c>
      <c r="K315" s="114">
        <v>35.133442510224874</v>
      </c>
      <c r="L315" s="114">
        <v>36.179760671673016</v>
      </c>
      <c r="M315" s="114">
        <v>50.097169180981815</v>
      </c>
      <c r="N315" s="114">
        <v>58.749528687478453</v>
      </c>
      <c r="O315" s="114">
        <v>16.294835299141866</v>
      </c>
      <c r="P315" s="114">
        <v>19.668153953108341</v>
      </c>
      <c r="Q315" s="114">
        <v>23.963388109662649</v>
      </c>
      <c r="R315" s="114">
        <v>26.896648230227978</v>
      </c>
      <c r="S315" s="114">
        <v>32.134957811915079</v>
      </c>
      <c r="T315" s="114">
        <v>14.0849909362435</v>
      </c>
      <c r="U315" s="114">
        <v>15.465288557116533</v>
      </c>
      <c r="V315" s="114">
        <v>12.216372562010367</v>
      </c>
      <c r="W315" s="114">
        <v>23.200520950753837</v>
      </c>
      <c r="X315" s="114">
        <v>26.614570875563373</v>
      </c>
      <c r="Y315" s="114">
        <v>48.784678333990485</v>
      </c>
      <c r="Z315" s="114">
        <v>90.967686085985093</v>
      </c>
      <c r="AA315" s="106">
        <v>2</v>
      </c>
      <c r="AB315" s="114">
        <v>0.89999999999999991</v>
      </c>
      <c r="AC315" s="114">
        <v>0.6</v>
      </c>
      <c r="AD315" s="114">
        <v>0.36</v>
      </c>
      <c r="AE315" s="114">
        <v>0.24</v>
      </c>
      <c r="AF315" s="117">
        <v>1.2599999999999998</v>
      </c>
      <c r="AG315" s="117">
        <v>0.84</v>
      </c>
    </row>
    <row r="316" spans="2:33" x14ac:dyDescent="0.2">
      <c r="B316" s="106">
        <v>276</v>
      </c>
      <c r="C316" s="113">
        <v>-0.72</v>
      </c>
      <c r="D316" s="113">
        <v>-0.96</v>
      </c>
      <c r="E316" s="114">
        <v>14.956026466292148</v>
      </c>
      <c r="F316" s="114">
        <v>12.427561795299397</v>
      </c>
      <c r="G316" s="114">
        <v>20.210301121570303</v>
      </c>
      <c r="H316" s="114">
        <v>18.978921244478251</v>
      </c>
      <c r="I316" s="114">
        <v>21.264789688832334</v>
      </c>
      <c r="J316" s="114">
        <v>30.816982364186696</v>
      </c>
      <c r="K316" s="114">
        <v>30.151356525238498</v>
      </c>
      <c r="L316" s="114">
        <v>40.269006672925997</v>
      </c>
      <c r="M316" s="114">
        <v>41.08384057910822</v>
      </c>
      <c r="N316" s="114">
        <v>45.535271691440165</v>
      </c>
      <c r="O316" s="114">
        <v>15.860955897894549</v>
      </c>
      <c r="P316" s="114">
        <v>17.723794729939101</v>
      </c>
      <c r="Q316" s="114">
        <v>20.058705551355693</v>
      </c>
      <c r="R316" s="114">
        <v>22.104919334629969</v>
      </c>
      <c r="S316" s="114">
        <v>24.270482002607832</v>
      </c>
      <c r="T316" s="114">
        <v>14.956026466292148</v>
      </c>
      <c r="U316" s="114">
        <v>12.427561795299397</v>
      </c>
      <c r="V316" s="114">
        <v>20.210301121570303</v>
      </c>
      <c r="W316" s="114">
        <v>18.978921244478251</v>
      </c>
      <c r="X316" s="114">
        <v>21.264789688832334</v>
      </c>
      <c r="Y316" s="114">
        <v>48.03048136430634</v>
      </c>
      <c r="Z316" s="114">
        <v>81.95020196281348</v>
      </c>
      <c r="AA316" s="106">
        <v>4</v>
      </c>
      <c r="AB316" s="114">
        <v>0.44999999999999996</v>
      </c>
      <c r="AC316" s="114">
        <v>0.6</v>
      </c>
      <c r="AD316" s="114">
        <v>0.27</v>
      </c>
      <c r="AE316" s="114">
        <v>0.36</v>
      </c>
      <c r="AF316" s="117">
        <v>0.72</v>
      </c>
      <c r="AG316" s="117">
        <v>0.96</v>
      </c>
    </row>
    <row r="317" spans="2:33" x14ac:dyDescent="0.2">
      <c r="B317" s="106">
        <v>277</v>
      </c>
      <c r="C317" s="113">
        <v>-0.72</v>
      </c>
      <c r="D317" s="113">
        <v>-0.96</v>
      </c>
      <c r="E317" s="114">
        <v>19.109152773501826</v>
      </c>
      <c r="F317" s="114">
        <v>15.838316504624881</v>
      </c>
      <c r="G317" s="114">
        <v>16.156276859779272</v>
      </c>
      <c r="H317" s="114">
        <v>23.313952561690339</v>
      </c>
      <c r="I317" s="114">
        <v>20.105132010810195</v>
      </c>
      <c r="J317" s="114">
        <v>35.887858989039877</v>
      </c>
      <c r="K317" s="114">
        <v>35.317636420800952</v>
      </c>
      <c r="L317" s="114">
        <v>38.184476301742059</v>
      </c>
      <c r="M317" s="114">
        <v>51.221737193145337</v>
      </c>
      <c r="N317" s="114">
        <v>54.630892298571638</v>
      </c>
      <c r="O317" s="114">
        <v>16.778706215538051</v>
      </c>
      <c r="P317" s="114">
        <v>19.47931991617607</v>
      </c>
      <c r="Q317" s="114">
        <v>22.028199441962787</v>
      </c>
      <c r="R317" s="114">
        <v>27.907784631454998</v>
      </c>
      <c r="S317" s="114">
        <v>34.525760287761443</v>
      </c>
      <c r="T317" s="114">
        <v>19.109152773501826</v>
      </c>
      <c r="U317" s="114">
        <v>15.838316504624881</v>
      </c>
      <c r="V317" s="114">
        <v>16.156276859779272</v>
      </c>
      <c r="W317" s="114">
        <v>23.313952561690339</v>
      </c>
      <c r="X317" s="114">
        <v>20.105132010810195</v>
      </c>
      <c r="Y317" s="114">
        <v>52.749491279507716</v>
      </c>
      <c r="Z317" s="114">
        <v>103.68334906227352</v>
      </c>
      <c r="AA317" s="106">
        <v>4</v>
      </c>
      <c r="AB317" s="114">
        <v>0.44999999999999996</v>
      </c>
      <c r="AC317" s="114">
        <v>0.6</v>
      </c>
      <c r="AD317" s="114">
        <v>0.27</v>
      </c>
      <c r="AE317" s="114">
        <v>0.36</v>
      </c>
      <c r="AF317" s="117">
        <v>0.72</v>
      </c>
      <c r="AG317" s="117">
        <v>0.96</v>
      </c>
    </row>
    <row r="318" spans="2:33" x14ac:dyDescent="0.2">
      <c r="B318" s="106">
        <v>278</v>
      </c>
      <c r="C318" s="113">
        <v>-1.2000000000000002</v>
      </c>
      <c r="D318" s="113">
        <v>-0.60000000000000009</v>
      </c>
      <c r="E318" s="114">
        <v>12.57211316254466</v>
      </c>
      <c r="F318" s="114">
        <v>15.179799860300591</v>
      </c>
      <c r="G318" s="114">
        <v>15.051603801006749</v>
      </c>
      <c r="H318" s="114">
        <v>16.616287279133804</v>
      </c>
      <c r="I318" s="114">
        <v>20.852257798336517</v>
      </c>
      <c r="J318" s="114">
        <v>29.118554072046315</v>
      </c>
      <c r="K318" s="114">
        <v>33.845278335321915</v>
      </c>
      <c r="L318" s="114">
        <v>35.825096952330014</v>
      </c>
      <c r="M318" s="114">
        <v>40.289339792462329</v>
      </c>
      <c r="N318" s="114">
        <v>48.69183112828609</v>
      </c>
      <c r="O318" s="114">
        <v>16.546440909501655</v>
      </c>
      <c r="P318" s="114">
        <v>18.665478475021324</v>
      </c>
      <c r="Q318" s="114">
        <v>20.773493151323265</v>
      </c>
      <c r="R318" s="114">
        <v>23.673052513328525</v>
      </c>
      <c r="S318" s="114">
        <v>27.839573329949573</v>
      </c>
      <c r="T318" s="114">
        <v>12.57211316254466</v>
      </c>
      <c r="U318" s="114">
        <v>15.179799860300591</v>
      </c>
      <c r="V318" s="114">
        <v>15.051603801006749</v>
      </c>
      <c r="W318" s="114">
        <v>16.616287279133804</v>
      </c>
      <c r="X318" s="114">
        <v>20.852257798336517</v>
      </c>
      <c r="Y318" s="114">
        <v>43.597901264291743</v>
      </c>
      <c r="Z318" s="114">
        <v>88.532134772218924</v>
      </c>
      <c r="AA318" s="106">
        <v>1</v>
      </c>
      <c r="AB318" s="114">
        <v>0.8</v>
      </c>
      <c r="AC318" s="114">
        <v>0.4</v>
      </c>
      <c r="AD318" s="114">
        <v>0.4</v>
      </c>
      <c r="AE318" s="114">
        <v>0.2</v>
      </c>
      <c r="AF318" s="117">
        <v>1.2000000000000002</v>
      </c>
      <c r="AG318" s="117">
        <v>0.60000000000000009</v>
      </c>
    </row>
    <row r="319" spans="2:33" x14ac:dyDescent="0.2">
      <c r="B319" s="106">
        <v>279</v>
      </c>
      <c r="C319" s="113">
        <v>-0.90000000000000013</v>
      </c>
      <c r="D319" s="113">
        <v>-0.90000000000000013</v>
      </c>
      <c r="E319" s="114">
        <v>11.583487053881878</v>
      </c>
      <c r="F319" s="114">
        <v>13.961025938722273</v>
      </c>
      <c r="G319" s="114">
        <v>16.501203128681254</v>
      </c>
      <c r="H319" s="114">
        <v>15.004606051546546</v>
      </c>
      <c r="I319" s="114">
        <v>26.164694860988703</v>
      </c>
      <c r="J319" s="114">
        <v>27.342222072188886</v>
      </c>
      <c r="K319" s="114">
        <v>32.718728057476795</v>
      </c>
      <c r="L319" s="114">
        <v>37.720645369052328</v>
      </c>
      <c r="M319" s="114">
        <v>42.129012895302203</v>
      </c>
      <c r="N319" s="114">
        <v>57.653568735813288</v>
      </c>
      <c r="O319" s="114">
        <v>15.758735018307007</v>
      </c>
      <c r="P319" s="114">
        <v>18.757702118754523</v>
      </c>
      <c r="Q319" s="114">
        <v>21.219442240371073</v>
      </c>
      <c r="R319" s="114">
        <v>27.124406843755658</v>
      </c>
      <c r="S319" s="114">
        <v>31.488873874824584</v>
      </c>
      <c r="T319" s="114">
        <v>11.583487053881878</v>
      </c>
      <c r="U319" s="114">
        <v>13.961025938722273</v>
      </c>
      <c r="V319" s="114">
        <v>16.501203128681254</v>
      </c>
      <c r="W319" s="114">
        <v>15.004606051546546</v>
      </c>
      <c r="X319" s="114">
        <v>26.164694860988703</v>
      </c>
      <c r="Y319" s="114">
        <v>44.387515823147169</v>
      </c>
      <c r="Z319" s="114">
        <v>83.486817945783883</v>
      </c>
      <c r="AA319" s="106">
        <v>3</v>
      </c>
      <c r="AB319" s="114">
        <v>0.60000000000000009</v>
      </c>
      <c r="AC319" s="114">
        <v>0.60000000000000009</v>
      </c>
      <c r="AD319" s="114">
        <v>0.30000000000000004</v>
      </c>
      <c r="AE319" s="114">
        <v>0.30000000000000004</v>
      </c>
      <c r="AF319" s="117">
        <v>0.90000000000000013</v>
      </c>
      <c r="AG319" s="117">
        <v>0.90000000000000013</v>
      </c>
    </row>
    <row r="320" spans="2:33" x14ac:dyDescent="0.2">
      <c r="B320" s="106">
        <v>280</v>
      </c>
      <c r="C320" s="113">
        <v>-0.90000000000000013</v>
      </c>
      <c r="D320" s="113">
        <v>-0.90000000000000013</v>
      </c>
      <c r="E320" s="114">
        <v>16.238087899709583</v>
      </c>
      <c r="F320" s="114">
        <v>11.485547603451412</v>
      </c>
      <c r="G320" s="114">
        <v>18.760083783437601</v>
      </c>
      <c r="H320" s="114">
        <v>18.690622320526625</v>
      </c>
      <c r="I320" s="114">
        <v>32.028607873742985</v>
      </c>
      <c r="J320" s="114">
        <v>33.497507053383984</v>
      </c>
      <c r="K320" s="114">
        <v>31.061625183028386</v>
      </c>
      <c r="L320" s="114">
        <v>42.228572187054695</v>
      </c>
      <c r="M320" s="114">
        <v>44.995349815506017</v>
      </c>
      <c r="N320" s="114">
        <v>62.499076712659139</v>
      </c>
      <c r="O320" s="114">
        <v>17.259419153674401</v>
      </c>
      <c r="P320" s="114">
        <v>19.576077579576975</v>
      </c>
      <c r="Q320" s="114">
        <v>23.468488403617094</v>
      </c>
      <c r="R320" s="114">
        <v>26.304727494979392</v>
      </c>
      <c r="S320" s="114">
        <v>30.470468838916158</v>
      </c>
      <c r="T320" s="114">
        <v>16.238087899709583</v>
      </c>
      <c r="U320" s="114">
        <v>11.485547603451412</v>
      </c>
      <c r="V320" s="114">
        <v>18.760083783437601</v>
      </c>
      <c r="W320" s="114">
        <v>18.690622320526625</v>
      </c>
      <c r="X320" s="114">
        <v>32.028607873742985</v>
      </c>
      <c r="Y320" s="114">
        <v>51.938650884110451</v>
      </c>
      <c r="Z320" s="114">
        <v>101.36990017240375</v>
      </c>
      <c r="AA320" s="106">
        <v>3</v>
      </c>
      <c r="AB320" s="114">
        <v>0.60000000000000009</v>
      </c>
      <c r="AC320" s="114">
        <v>0.60000000000000009</v>
      </c>
      <c r="AD320" s="114">
        <v>0.30000000000000004</v>
      </c>
      <c r="AE320" s="114">
        <v>0.30000000000000004</v>
      </c>
      <c r="AF320" s="117">
        <v>0.90000000000000013</v>
      </c>
      <c r="AG320" s="117">
        <v>0.90000000000000013</v>
      </c>
    </row>
    <row r="321" spans="2:33" x14ac:dyDescent="0.2">
      <c r="B321" s="106">
        <v>281</v>
      </c>
      <c r="C321" s="113">
        <v>-0.90000000000000013</v>
      </c>
      <c r="D321" s="113">
        <v>-0.90000000000000013</v>
      </c>
      <c r="E321" s="114">
        <v>13.622419357977577</v>
      </c>
      <c r="F321" s="114">
        <v>13.37129613898508</v>
      </c>
      <c r="G321" s="114">
        <v>12.577789157099009</v>
      </c>
      <c r="H321" s="114">
        <v>20.959516658834762</v>
      </c>
      <c r="I321" s="114">
        <v>33.78603865587548</v>
      </c>
      <c r="J321" s="114">
        <v>30.305080837276154</v>
      </c>
      <c r="K321" s="114">
        <v>33.154283066319003</v>
      </c>
      <c r="L321" s="114">
        <v>37.584828692487029</v>
      </c>
      <c r="M321" s="114">
        <v>49.016675509054792</v>
      </c>
      <c r="N321" s="114">
        <v>68.31963468753689</v>
      </c>
      <c r="O321" s="114">
        <v>16.682661479298577</v>
      </c>
      <c r="P321" s="114">
        <v>19.782986927333923</v>
      </c>
      <c r="Q321" s="114">
        <v>25.007039535388021</v>
      </c>
      <c r="R321" s="114">
        <v>28.057158850220031</v>
      </c>
      <c r="S321" s="114">
        <v>34.533596031661411</v>
      </c>
      <c r="T321" s="114">
        <v>13.622419357977577</v>
      </c>
      <c r="U321" s="114">
        <v>13.37129613898508</v>
      </c>
      <c r="V321" s="114">
        <v>12.577789157099009</v>
      </c>
      <c r="W321" s="114">
        <v>20.959516658834762</v>
      </c>
      <c r="X321" s="114">
        <v>33.78603865587548</v>
      </c>
      <c r="Y321" s="114">
        <v>49.55382023998628</v>
      </c>
      <c r="Z321" s="114">
        <v>118.34371191870525</v>
      </c>
      <c r="AA321" s="106">
        <v>3</v>
      </c>
      <c r="AB321" s="114">
        <v>0.60000000000000009</v>
      </c>
      <c r="AC321" s="114">
        <v>0.60000000000000009</v>
      </c>
      <c r="AD321" s="114">
        <v>0.30000000000000004</v>
      </c>
      <c r="AE321" s="114">
        <v>0.30000000000000004</v>
      </c>
      <c r="AF321" s="117">
        <v>0.90000000000000013</v>
      </c>
      <c r="AG321" s="117">
        <v>0.90000000000000013</v>
      </c>
    </row>
    <row r="322" spans="2:33" x14ac:dyDescent="0.2">
      <c r="B322" s="106">
        <v>282</v>
      </c>
      <c r="C322" s="113">
        <v>-1.2000000000000002</v>
      </c>
      <c r="D322" s="113">
        <v>-0.60000000000000009</v>
      </c>
      <c r="E322" s="114">
        <v>17.084551141569403</v>
      </c>
      <c r="F322" s="114">
        <v>20.474541373566776</v>
      </c>
      <c r="G322" s="114">
        <v>13.067226195521805</v>
      </c>
      <c r="H322" s="114">
        <v>17.28761894777324</v>
      </c>
      <c r="I322" s="114">
        <v>30.896595978584578</v>
      </c>
      <c r="J322" s="114">
        <v>34.283556700750601</v>
      </c>
      <c r="K322" s="114">
        <v>40.248245013421716</v>
      </c>
      <c r="L322" s="114">
        <v>37.719811797398407</v>
      </c>
      <c r="M322" s="114">
        <v>45.128988158572625</v>
      </c>
      <c r="N322" s="114">
        <v>65.031129719104825</v>
      </c>
      <c r="O322" s="114">
        <v>17.199005559181199</v>
      </c>
      <c r="P322" s="114">
        <v>19.77370363985494</v>
      </c>
      <c r="Q322" s="114">
        <v>24.652585601876602</v>
      </c>
      <c r="R322" s="114">
        <v>27.841369210799385</v>
      </c>
      <c r="S322" s="114">
        <v>34.134533740520247</v>
      </c>
      <c r="T322" s="114">
        <v>17.084551141569403</v>
      </c>
      <c r="U322" s="114">
        <v>20.474541373566776</v>
      </c>
      <c r="V322" s="114">
        <v>13.067226195521805</v>
      </c>
      <c r="W322" s="114">
        <v>17.28761894777324</v>
      </c>
      <c r="X322" s="114">
        <v>30.896595978584578</v>
      </c>
      <c r="Y322" s="114">
        <v>54.032971886592492</v>
      </c>
      <c r="Z322" s="114">
        <v>113.02220508629162</v>
      </c>
      <c r="AA322" s="106">
        <v>1</v>
      </c>
      <c r="AB322" s="114">
        <v>0.8</v>
      </c>
      <c r="AC322" s="114">
        <v>0.4</v>
      </c>
      <c r="AD322" s="114">
        <v>0.4</v>
      </c>
      <c r="AE322" s="114">
        <v>0.2</v>
      </c>
      <c r="AF322" s="117">
        <v>1.2000000000000002</v>
      </c>
      <c r="AG322" s="117">
        <v>0.60000000000000009</v>
      </c>
    </row>
    <row r="323" spans="2:33" x14ac:dyDescent="0.2">
      <c r="B323" s="106">
        <v>283</v>
      </c>
      <c r="C323" s="113">
        <v>-0.72</v>
      </c>
      <c r="D323" s="113">
        <v>-0.96</v>
      </c>
      <c r="E323" s="114">
        <v>14.954513498280178</v>
      </c>
      <c r="F323" s="114">
        <v>11.029449612029442</v>
      </c>
      <c r="G323" s="114">
        <v>18.1221912981398</v>
      </c>
      <c r="H323" s="114">
        <v>17.274877887893016</v>
      </c>
      <c r="I323" s="114">
        <v>28.57248862786097</v>
      </c>
      <c r="J323" s="114">
        <v>32.087573471795281</v>
      </c>
      <c r="K323" s="114">
        <v>31.072453305220055</v>
      </c>
      <c r="L323" s="114">
        <v>40.570027045278103</v>
      </c>
      <c r="M323" s="114">
        <v>44.412407084160698</v>
      </c>
      <c r="N323" s="114">
        <v>62.204131836756673</v>
      </c>
      <c r="O323" s="114">
        <v>17.133059973515103</v>
      </c>
      <c r="P323" s="114">
        <v>20.043003693190613</v>
      </c>
      <c r="Q323" s="114">
        <v>22.447835747138303</v>
      </c>
      <c r="R323" s="114">
        <v>27.137529196267682</v>
      </c>
      <c r="S323" s="114">
        <v>33.631643208895703</v>
      </c>
      <c r="T323" s="114">
        <v>14.954513498280178</v>
      </c>
      <c r="U323" s="114">
        <v>11.029449612029442</v>
      </c>
      <c r="V323" s="114">
        <v>18.1221912981398</v>
      </c>
      <c r="W323" s="114">
        <v>17.274877887893016</v>
      </c>
      <c r="X323" s="114">
        <v>28.57248862786097</v>
      </c>
      <c r="Y323" s="114">
        <v>48.228281520285151</v>
      </c>
      <c r="Z323" s="114">
        <v>111.03340753868831</v>
      </c>
      <c r="AA323" s="106">
        <v>4</v>
      </c>
      <c r="AB323" s="114">
        <v>0.44999999999999996</v>
      </c>
      <c r="AC323" s="114">
        <v>0.6</v>
      </c>
      <c r="AD323" s="114">
        <v>0.27</v>
      </c>
      <c r="AE323" s="114">
        <v>0.36</v>
      </c>
      <c r="AF323" s="117">
        <v>0.72</v>
      </c>
      <c r="AG323" s="117">
        <v>0.96</v>
      </c>
    </row>
    <row r="324" spans="2:33" x14ac:dyDescent="0.2">
      <c r="B324" s="106">
        <v>284</v>
      </c>
      <c r="C324" s="113">
        <v>-0.60000000000000009</v>
      </c>
      <c r="D324" s="113">
        <v>-1.2000000000000002</v>
      </c>
      <c r="E324" s="114">
        <v>13.747226281255806</v>
      </c>
      <c r="F324" s="114">
        <v>15.881355654737693</v>
      </c>
      <c r="G324" s="114">
        <v>19.090321768039587</v>
      </c>
      <c r="H324" s="114">
        <v>15.034632838716949</v>
      </c>
      <c r="I324" s="114">
        <v>22.25932497074518</v>
      </c>
      <c r="J324" s="114">
        <v>29.141401665585679</v>
      </c>
      <c r="K324" s="114">
        <v>34.130061920951562</v>
      </c>
      <c r="L324" s="114">
        <v>39.880428107504123</v>
      </c>
      <c r="M324" s="114">
        <v>35.989957212636909</v>
      </c>
      <c r="N324" s="114">
        <v>45.812281182450434</v>
      </c>
      <c r="O324" s="114">
        <v>15.394175384329873</v>
      </c>
      <c r="P324" s="114">
        <v>18.248706266213869</v>
      </c>
      <c r="Q324" s="114">
        <v>20.790106339464536</v>
      </c>
      <c r="R324" s="114">
        <v>20.955324373919961</v>
      </c>
      <c r="S324" s="114">
        <v>23.552956211705254</v>
      </c>
      <c r="T324" s="114">
        <v>13.747226281255806</v>
      </c>
      <c r="U324" s="114">
        <v>15.881355654737693</v>
      </c>
      <c r="V324" s="114">
        <v>19.090321768039587</v>
      </c>
      <c r="W324" s="114">
        <v>15.034632838716949</v>
      </c>
      <c r="X324" s="114">
        <v>22.25932497074518</v>
      </c>
      <c r="Y324" s="114">
        <v>47.107413641296034</v>
      </c>
      <c r="Z324" s="114">
        <v>93.676004525200739</v>
      </c>
      <c r="AA324" s="106">
        <v>5</v>
      </c>
      <c r="AB324" s="114">
        <v>0.4</v>
      </c>
      <c r="AC324" s="114">
        <v>0.8</v>
      </c>
      <c r="AD324" s="114">
        <v>0.2</v>
      </c>
      <c r="AE324" s="114">
        <v>0.4</v>
      </c>
      <c r="AF324" s="117">
        <v>0.60000000000000009</v>
      </c>
      <c r="AG324" s="117">
        <v>1.2000000000000002</v>
      </c>
    </row>
    <row r="325" spans="2:33" x14ac:dyDescent="0.2">
      <c r="B325" s="106">
        <v>285</v>
      </c>
      <c r="C325" s="113">
        <v>-0.90000000000000013</v>
      </c>
      <c r="D325" s="113">
        <v>-0.90000000000000013</v>
      </c>
      <c r="E325" s="114">
        <v>18.519128951469053</v>
      </c>
      <c r="F325" s="114">
        <v>16.222221555945808</v>
      </c>
      <c r="G325" s="114">
        <v>18.474292906491481</v>
      </c>
      <c r="H325" s="114">
        <v>22.776034324967885</v>
      </c>
      <c r="I325" s="114">
        <v>29.44237028528633</v>
      </c>
      <c r="J325" s="114">
        <v>34.809162005417583</v>
      </c>
      <c r="K325" s="114">
        <v>35.550502454553687</v>
      </c>
      <c r="L325" s="114">
        <v>41.818577063656939</v>
      </c>
      <c r="M325" s="114">
        <v>49.644132476900779</v>
      </c>
      <c r="N325" s="114">
        <v>60.493033272941112</v>
      </c>
      <c r="O325" s="114">
        <v>16.29003305394853</v>
      </c>
      <c r="P325" s="114">
        <v>19.328280898607879</v>
      </c>
      <c r="Q325" s="114">
        <v>23.344284157165458</v>
      </c>
      <c r="R325" s="114">
        <v>26.868098151932895</v>
      </c>
      <c r="S325" s="114">
        <v>31.050662987654782</v>
      </c>
      <c r="T325" s="114">
        <v>18.519128951469053</v>
      </c>
      <c r="U325" s="114">
        <v>16.222221555945808</v>
      </c>
      <c r="V325" s="114">
        <v>18.474292906491481</v>
      </c>
      <c r="W325" s="114">
        <v>22.776034324967885</v>
      </c>
      <c r="X325" s="114">
        <v>29.44237028528633</v>
      </c>
      <c r="Y325" s="114">
        <v>57.527553703933378</v>
      </c>
      <c r="Z325" s="114">
        <v>103.08091369840743</v>
      </c>
      <c r="AA325" s="106">
        <v>3</v>
      </c>
      <c r="AB325" s="114">
        <v>0.60000000000000009</v>
      </c>
      <c r="AC325" s="114">
        <v>0.60000000000000009</v>
      </c>
      <c r="AD325" s="114">
        <v>0.30000000000000004</v>
      </c>
      <c r="AE325" s="114">
        <v>0.30000000000000004</v>
      </c>
      <c r="AF325" s="117">
        <v>0.90000000000000013</v>
      </c>
      <c r="AG325" s="117">
        <v>0.90000000000000013</v>
      </c>
    </row>
    <row r="326" spans="2:33" x14ac:dyDescent="0.2">
      <c r="B326" s="106">
        <v>286</v>
      </c>
      <c r="C326" s="113">
        <v>-0.90000000000000013</v>
      </c>
      <c r="D326" s="113">
        <v>-0.90000000000000013</v>
      </c>
      <c r="E326" s="114">
        <v>18.574021573494377</v>
      </c>
      <c r="F326" s="114">
        <v>15.826327439932616</v>
      </c>
      <c r="G326" s="114">
        <v>16.322586960739184</v>
      </c>
      <c r="H326" s="114">
        <v>15.925303537379488</v>
      </c>
      <c r="I326" s="114">
        <v>22.890420693807659</v>
      </c>
      <c r="J326" s="114">
        <v>34.3521913126878</v>
      </c>
      <c r="K326" s="114">
        <v>34.869017182270746</v>
      </c>
      <c r="L326" s="114">
        <v>37.317674048284964</v>
      </c>
      <c r="M326" s="114">
        <v>41.7095036298591</v>
      </c>
      <c r="N326" s="114">
        <v>49.236876495716473</v>
      </c>
      <c r="O326" s="114">
        <v>15.778169739193423</v>
      </c>
      <c r="P326" s="114">
        <v>19.04268974233813</v>
      </c>
      <c r="Q326" s="114">
        <v>20.99508708754578</v>
      </c>
      <c r="R326" s="114">
        <v>25.784200092479612</v>
      </c>
      <c r="S326" s="114">
        <v>26.346455801908814</v>
      </c>
      <c r="T326" s="114">
        <v>18.574021573494377</v>
      </c>
      <c r="U326" s="114">
        <v>15.826327439932616</v>
      </c>
      <c r="V326" s="114">
        <v>16.322586960739184</v>
      </c>
      <c r="W326" s="114">
        <v>15.925303537379488</v>
      </c>
      <c r="X326" s="114">
        <v>22.890420693807659</v>
      </c>
      <c r="Y326" s="114">
        <v>49.839896164012103</v>
      </c>
      <c r="Z326" s="114">
        <v>87.754299350810356</v>
      </c>
      <c r="AA326" s="106">
        <v>3</v>
      </c>
      <c r="AB326" s="114">
        <v>0.60000000000000009</v>
      </c>
      <c r="AC326" s="114">
        <v>0.60000000000000009</v>
      </c>
      <c r="AD326" s="114">
        <v>0.30000000000000004</v>
      </c>
      <c r="AE326" s="114">
        <v>0.30000000000000004</v>
      </c>
      <c r="AF326" s="117">
        <v>0.90000000000000013</v>
      </c>
      <c r="AG326" s="117">
        <v>0.90000000000000013</v>
      </c>
    </row>
    <row r="327" spans="2:33" x14ac:dyDescent="0.2">
      <c r="B327" s="106">
        <v>287</v>
      </c>
      <c r="C327" s="113">
        <v>-0.90000000000000013</v>
      </c>
      <c r="D327" s="113">
        <v>-0.90000000000000013</v>
      </c>
      <c r="E327" s="114">
        <v>15.615238800870383</v>
      </c>
      <c r="F327" s="114">
        <v>14.781131203532066</v>
      </c>
      <c r="G327" s="114">
        <v>22.906430820134826</v>
      </c>
      <c r="H327" s="114">
        <v>17.400805131269607</v>
      </c>
      <c r="I327" s="114">
        <v>27.864176465975319</v>
      </c>
      <c r="J327" s="114">
        <v>32.735129607383108</v>
      </c>
      <c r="K327" s="114">
        <v>35.447444082220137</v>
      </c>
      <c r="L327" s="114">
        <v>47.246567568734342</v>
      </c>
      <c r="M327" s="114">
        <v>47.484199546449112</v>
      </c>
      <c r="N327" s="114">
        <v>61.407916756345408</v>
      </c>
      <c r="O327" s="114">
        <v>17.119890806512725</v>
      </c>
      <c r="P327" s="114">
        <v>20.666312878688071</v>
      </c>
      <c r="Q327" s="114">
        <v>24.340136748599516</v>
      </c>
      <c r="R327" s="114">
        <v>30.083394415179505</v>
      </c>
      <c r="S327" s="114">
        <v>33.543740290370089</v>
      </c>
      <c r="T327" s="114">
        <v>15.615238800870383</v>
      </c>
      <c r="U327" s="114">
        <v>14.781131203532066</v>
      </c>
      <c r="V327" s="114">
        <v>22.906430820134826</v>
      </c>
      <c r="W327" s="114">
        <v>17.400805131269607</v>
      </c>
      <c r="X327" s="114">
        <v>27.864176465975319</v>
      </c>
      <c r="Y327" s="114">
        <v>53.563608852172869</v>
      </c>
      <c r="Z327" s="114">
        <v>112.51038083187973</v>
      </c>
      <c r="AA327" s="106">
        <v>3</v>
      </c>
      <c r="AB327" s="114">
        <v>0.60000000000000009</v>
      </c>
      <c r="AC327" s="114">
        <v>0.60000000000000009</v>
      </c>
      <c r="AD327" s="114">
        <v>0.30000000000000004</v>
      </c>
      <c r="AE327" s="114">
        <v>0.30000000000000004</v>
      </c>
      <c r="AF327" s="117">
        <v>0.90000000000000013</v>
      </c>
      <c r="AG327" s="117">
        <v>0.90000000000000013</v>
      </c>
    </row>
    <row r="328" spans="2:33" x14ac:dyDescent="0.2">
      <c r="B328" s="106">
        <v>288</v>
      </c>
      <c r="C328" s="113">
        <v>-0.60000000000000009</v>
      </c>
      <c r="D328" s="113">
        <v>-1.2000000000000002</v>
      </c>
      <c r="E328" s="114">
        <v>18.588217225782653</v>
      </c>
      <c r="F328" s="114">
        <v>12.913208533696114</v>
      </c>
      <c r="G328" s="114">
        <v>13.302875811938851</v>
      </c>
      <c r="H328" s="114">
        <v>22.973827086463199</v>
      </c>
      <c r="I328" s="114">
        <v>24.843069424543984</v>
      </c>
      <c r="J328" s="114">
        <v>35.281061997243</v>
      </c>
      <c r="K328" s="114">
        <v>32.996521950831657</v>
      </c>
      <c r="L328" s="114">
        <v>36.480183847802877</v>
      </c>
      <c r="M328" s="114">
        <v>51.710089051340724</v>
      </c>
      <c r="N328" s="114">
        <v>57.449104709069644</v>
      </c>
      <c r="O328" s="114">
        <v>16.692844771460347</v>
      </c>
      <c r="P328" s="114">
        <v>20.083313417135543</v>
      </c>
      <c r="Q328" s="114">
        <v>23.177308035864026</v>
      </c>
      <c r="R328" s="114">
        <v>28.736261964877524</v>
      </c>
      <c r="S328" s="114">
        <v>32.60603528452566</v>
      </c>
      <c r="T328" s="114">
        <v>18.588217225782653</v>
      </c>
      <c r="U328" s="114">
        <v>12.913208533696114</v>
      </c>
      <c r="V328" s="114">
        <v>13.302875811938851</v>
      </c>
      <c r="W328" s="114">
        <v>22.973827086463199</v>
      </c>
      <c r="X328" s="114">
        <v>24.843069424543984</v>
      </c>
      <c r="Y328" s="114">
        <v>50.57150907116921</v>
      </c>
      <c r="Z328" s="114">
        <v>105.27823052122289</v>
      </c>
      <c r="AA328" s="106">
        <v>5</v>
      </c>
      <c r="AB328" s="114">
        <v>0.4</v>
      </c>
      <c r="AC328" s="114">
        <v>0.8</v>
      </c>
      <c r="AD328" s="114">
        <v>0.2</v>
      </c>
      <c r="AE328" s="114">
        <v>0.4</v>
      </c>
      <c r="AF328" s="117">
        <v>0.60000000000000009</v>
      </c>
      <c r="AG328" s="117">
        <v>1.2000000000000002</v>
      </c>
    </row>
    <row r="329" spans="2:33" x14ac:dyDescent="0.2">
      <c r="B329" s="106">
        <v>289</v>
      </c>
      <c r="C329" s="113">
        <v>-1.2000000000000002</v>
      </c>
      <c r="D329" s="113">
        <v>-0.60000000000000009</v>
      </c>
      <c r="E329" s="114">
        <v>16.805674341993551</v>
      </c>
      <c r="F329" s="114">
        <v>15.909592868405877</v>
      </c>
      <c r="G329" s="114">
        <v>16.704345865907353</v>
      </c>
      <c r="H329" s="114">
        <v>16.808951453081892</v>
      </c>
      <c r="I329" s="114">
        <v>19.958088963861336</v>
      </c>
      <c r="J329" s="114">
        <v>32.017894306918315</v>
      </c>
      <c r="K329" s="114">
        <v>34.21921765228069</v>
      </c>
      <c r="L329" s="114">
        <v>37.598575197501972</v>
      </c>
      <c r="M329" s="114">
        <v>42.690883840436484</v>
      </c>
      <c r="N329" s="114">
        <v>48.750269651623888</v>
      </c>
      <c r="O329" s="114">
        <v>15.212219964924762</v>
      </c>
      <c r="P329" s="114">
        <v>18.309624783874813</v>
      </c>
      <c r="Q329" s="114">
        <v>20.894229331594619</v>
      </c>
      <c r="R329" s="114">
        <v>25.881932387354592</v>
      </c>
      <c r="S329" s="114">
        <v>28.792180687762553</v>
      </c>
      <c r="T329" s="114">
        <v>16.805674341993551</v>
      </c>
      <c r="U329" s="114">
        <v>15.909592868405877</v>
      </c>
      <c r="V329" s="114">
        <v>16.704345865907353</v>
      </c>
      <c r="W329" s="114">
        <v>16.808951453081892</v>
      </c>
      <c r="X329" s="114">
        <v>19.958088963861336</v>
      </c>
      <c r="Y329" s="114">
        <v>47.933107411589944</v>
      </c>
      <c r="Z329" s="114">
        <v>93.310419162550829</v>
      </c>
      <c r="AA329" s="106">
        <v>1</v>
      </c>
      <c r="AB329" s="114">
        <v>0.8</v>
      </c>
      <c r="AC329" s="114">
        <v>0.4</v>
      </c>
      <c r="AD329" s="114">
        <v>0.4</v>
      </c>
      <c r="AE329" s="114">
        <v>0.2</v>
      </c>
      <c r="AF329" s="117">
        <v>1.2000000000000002</v>
      </c>
      <c r="AG329" s="117">
        <v>0.60000000000000009</v>
      </c>
    </row>
    <row r="330" spans="2:33" x14ac:dyDescent="0.2">
      <c r="B330" s="106">
        <v>290</v>
      </c>
      <c r="C330" s="113">
        <v>-1.2599999999999998</v>
      </c>
      <c r="D330" s="113">
        <v>-0.84</v>
      </c>
      <c r="E330" s="114">
        <v>20.296259931044176</v>
      </c>
      <c r="F330" s="114">
        <v>17.137763777841485</v>
      </c>
      <c r="G330" s="114">
        <v>22.984096701124354</v>
      </c>
      <c r="H330" s="114">
        <v>24.419834843165571</v>
      </c>
      <c r="I330" s="114">
        <v>31.189074052863994</v>
      </c>
      <c r="J330" s="114">
        <v>37.190918713925328</v>
      </c>
      <c r="K330" s="114">
        <v>38.385477212128251</v>
      </c>
      <c r="L330" s="114">
        <v>45.967315492822095</v>
      </c>
      <c r="M330" s="114">
        <v>53.868149126072389</v>
      </c>
      <c r="N330" s="114">
        <v>66.742458150568041</v>
      </c>
      <c r="O330" s="114">
        <v>16.894658782881152</v>
      </c>
      <c r="P330" s="114">
        <v>21.247713434286766</v>
      </c>
      <c r="Q330" s="114">
        <v>22.983218791697741</v>
      </c>
      <c r="R330" s="114">
        <v>29.448314282906818</v>
      </c>
      <c r="S330" s="114">
        <v>35.553384097704047</v>
      </c>
      <c r="T330" s="114">
        <v>20.296259931044176</v>
      </c>
      <c r="U330" s="114">
        <v>17.137763777841485</v>
      </c>
      <c r="V330" s="114">
        <v>22.984096701124354</v>
      </c>
      <c r="W330" s="114">
        <v>24.419834843165571</v>
      </c>
      <c r="X330" s="114">
        <v>31.189074052863994</v>
      </c>
      <c r="Y330" s="114">
        <v>63.321349341906966</v>
      </c>
      <c r="Z330" s="114">
        <v>115.571627798295</v>
      </c>
      <c r="AA330" s="106">
        <v>2</v>
      </c>
      <c r="AB330" s="114">
        <v>0.89999999999999991</v>
      </c>
      <c r="AC330" s="114">
        <v>0.6</v>
      </c>
      <c r="AD330" s="114">
        <v>0.36</v>
      </c>
      <c r="AE330" s="114">
        <v>0.24</v>
      </c>
      <c r="AF330" s="117">
        <v>1.2599999999999998</v>
      </c>
      <c r="AG330" s="117">
        <v>0.84</v>
      </c>
    </row>
    <row r="331" spans="2:33" x14ac:dyDescent="0.2">
      <c r="B331" s="106">
        <v>291</v>
      </c>
      <c r="C331" s="113">
        <v>-0.72</v>
      </c>
      <c r="D331" s="113">
        <v>-0.96</v>
      </c>
      <c r="E331" s="114">
        <v>12.402658216822672</v>
      </c>
      <c r="F331" s="114">
        <v>13.445147483368181</v>
      </c>
      <c r="G331" s="114">
        <v>13.764797239114408</v>
      </c>
      <c r="H331" s="114">
        <v>20.286329882558388</v>
      </c>
      <c r="I331" s="114">
        <v>24.524958108789939</v>
      </c>
      <c r="J331" s="114">
        <v>29.961780696049892</v>
      </c>
      <c r="K331" s="114">
        <v>33.14892994807326</v>
      </c>
      <c r="L331" s="114">
        <v>38.725874028212928</v>
      </c>
      <c r="M331" s="114">
        <v>47.082890623747389</v>
      </c>
      <c r="N331" s="114">
        <v>57.186173935562948</v>
      </c>
      <c r="O331" s="114">
        <v>17.55912247922722</v>
      </c>
      <c r="P331" s="114">
        <v>19.703782464705078</v>
      </c>
      <c r="Q331" s="114">
        <v>24.96107678909852</v>
      </c>
      <c r="R331" s="114">
        <v>26.796560741189001</v>
      </c>
      <c r="S331" s="114">
        <v>32.661215826773009</v>
      </c>
      <c r="T331" s="114">
        <v>12.402658216822672</v>
      </c>
      <c r="U331" s="114">
        <v>13.445147483368181</v>
      </c>
      <c r="V331" s="114">
        <v>13.764797239114408</v>
      </c>
      <c r="W331" s="114">
        <v>20.286329882558388</v>
      </c>
      <c r="X331" s="114">
        <v>24.524958108789939</v>
      </c>
      <c r="Y331" s="114">
        <v>45.143083409360869</v>
      </c>
      <c r="Z331" s="114">
        <v>88.519160125698761</v>
      </c>
      <c r="AA331" s="106">
        <v>4</v>
      </c>
      <c r="AB331" s="114">
        <v>0.44999999999999996</v>
      </c>
      <c r="AC331" s="114">
        <v>0.6</v>
      </c>
      <c r="AD331" s="114">
        <v>0.27</v>
      </c>
      <c r="AE331" s="114">
        <v>0.36</v>
      </c>
      <c r="AF331" s="117">
        <v>0.72</v>
      </c>
      <c r="AG331" s="117">
        <v>0.96</v>
      </c>
    </row>
    <row r="332" spans="2:33" x14ac:dyDescent="0.2">
      <c r="B332" s="106">
        <v>292</v>
      </c>
      <c r="C332" s="113">
        <v>-0.60000000000000009</v>
      </c>
      <c r="D332" s="113">
        <v>-1.2000000000000002</v>
      </c>
      <c r="E332" s="114">
        <v>14.826925339230158</v>
      </c>
      <c r="F332" s="114">
        <v>18.11098743357115</v>
      </c>
      <c r="G332" s="114">
        <v>20.033794043386251</v>
      </c>
      <c r="H332" s="114">
        <v>17.959645765808233</v>
      </c>
      <c r="I332" s="114">
        <v>29.434893470647182</v>
      </c>
      <c r="J332" s="114">
        <v>31.830103503354163</v>
      </c>
      <c r="K332" s="114">
        <v>37.213745847532159</v>
      </c>
      <c r="L332" s="114">
        <v>41.922521817413781</v>
      </c>
      <c r="M332" s="114">
        <v>46.252155834540382</v>
      </c>
      <c r="N332" s="114">
        <v>62.399012463531953</v>
      </c>
      <c r="O332" s="114">
        <v>17.003178164124005</v>
      </c>
      <c r="P332" s="114">
        <v>19.102758413961009</v>
      </c>
      <c r="Q332" s="114">
        <v>21.888727774027529</v>
      </c>
      <c r="R332" s="114">
        <v>28.292510068732149</v>
      </c>
      <c r="S332" s="114">
        <v>32.964118992884771</v>
      </c>
      <c r="T332" s="114">
        <v>14.826925339230158</v>
      </c>
      <c r="U332" s="114">
        <v>18.11098743357115</v>
      </c>
      <c r="V332" s="114">
        <v>20.033794043386251</v>
      </c>
      <c r="W332" s="114">
        <v>17.959645765808233</v>
      </c>
      <c r="X332" s="114">
        <v>29.434893470647182</v>
      </c>
      <c r="Y332" s="114">
        <v>54.485718325713215</v>
      </c>
      <c r="Z332" s="114">
        <v>95.180066632371791</v>
      </c>
      <c r="AA332" s="106">
        <v>5</v>
      </c>
      <c r="AB332" s="114">
        <v>0.4</v>
      </c>
      <c r="AC332" s="114">
        <v>0.8</v>
      </c>
      <c r="AD332" s="114">
        <v>0.2</v>
      </c>
      <c r="AE332" s="114">
        <v>0.4</v>
      </c>
      <c r="AF332" s="117">
        <v>0.60000000000000009</v>
      </c>
      <c r="AG332" s="117">
        <v>1.2000000000000002</v>
      </c>
    </row>
    <row r="333" spans="2:33" x14ac:dyDescent="0.2">
      <c r="B333" s="106">
        <v>293</v>
      </c>
      <c r="C333" s="113">
        <v>-0.60000000000000009</v>
      </c>
      <c r="D333" s="113">
        <v>-1.2000000000000002</v>
      </c>
      <c r="E333" s="114">
        <v>17.402407820411696</v>
      </c>
      <c r="F333" s="114">
        <v>12.274638077002386</v>
      </c>
      <c r="G333" s="114">
        <v>22.480642769820001</v>
      </c>
      <c r="H333" s="114">
        <v>19.635538785668039</v>
      </c>
      <c r="I333" s="114">
        <v>21.804404239791545</v>
      </c>
      <c r="J333" s="114">
        <v>35.261990844032944</v>
      </c>
      <c r="K333" s="114">
        <v>32.245203424950844</v>
      </c>
      <c r="L333" s="114">
        <v>47.161095146001088</v>
      </c>
      <c r="M333" s="114">
        <v>49.636373252914119</v>
      </c>
      <c r="N333" s="114">
        <v>58.483864157725534</v>
      </c>
      <c r="O333" s="114">
        <v>17.859583023621248</v>
      </c>
      <c r="P333" s="114">
        <v>19.970565347948458</v>
      </c>
      <c r="Q333" s="114">
        <v>24.680452376181087</v>
      </c>
      <c r="R333" s="114">
        <v>30.000834467246079</v>
      </c>
      <c r="S333" s="114">
        <v>36.67945991793399</v>
      </c>
      <c r="T333" s="114">
        <v>17.402407820411696</v>
      </c>
      <c r="U333" s="114">
        <v>12.274638077002386</v>
      </c>
      <c r="V333" s="114">
        <v>22.480642769820001</v>
      </c>
      <c r="W333" s="114">
        <v>19.635538785668039</v>
      </c>
      <c r="X333" s="114">
        <v>21.804404239791545</v>
      </c>
      <c r="Y333" s="114">
        <v>51.528996310336424</v>
      </c>
      <c r="Z333" s="114">
        <v>103.99896239752891</v>
      </c>
      <c r="AA333" s="106">
        <v>5</v>
      </c>
      <c r="AB333" s="114">
        <v>0.4</v>
      </c>
      <c r="AC333" s="114">
        <v>0.8</v>
      </c>
      <c r="AD333" s="114">
        <v>0.2</v>
      </c>
      <c r="AE333" s="114">
        <v>0.4</v>
      </c>
      <c r="AF333" s="117">
        <v>0.60000000000000009</v>
      </c>
      <c r="AG333" s="117">
        <v>1.2000000000000002</v>
      </c>
    </row>
    <row r="334" spans="2:33" x14ac:dyDescent="0.2">
      <c r="B334" s="106">
        <v>294</v>
      </c>
      <c r="C334" s="113">
        <v>-1.2000000000000002</v>
      </c>
      <c r="D334" s="113">
        <v>-0.60000000000000009</v>
      </c>
      <c r="E334" s="114">
        <v>11.43419191837279</v>
      </c>
      <c r="F334" s="114">
        <v>17.016370365586532</v>
      </c>
      <c r="G334" s="114">
        <v>18.072932020871125</v>
      </c>
      <c r="H334" s="114">
        <v>19.44502850369043</v>
      </c>
      <c r="I334" s="114">
        <v>30.123796130855311</v>
      </c>
      <c r="J334" s="114">
        <v>28.681760947566893</v>
      </c>
      <c r="K334" s="114">
        <v>37.518792248628493</v>
      </c>
      <c r="L334" s="114">
        <v>43.621212495306828</v>
      </c>
      <c r="M334" s="114">
        <v>48.664211406239886</v>
      </c>
      <c r="N334" s="114">
        <v>63.730744542000473</v>
      </c>
      <c r="O334" s="114">
        <v>17.247569029194104</v>
      </c>
      <c r="P334" s="114">
        <v>20.502421883041961</v>
      </c>
      <c r="Q334" s="114">
        <v>25.548280474435703</v>
      </c>
      <c r="R334" s="114">
        <v>29.219182902549456</v>
      </c>
      <c r="S334" s="114">
        <v>33.606948411145162</v>
      </c>
      <c r="T334" s="114">
        <v>11.43419191837279</v>
      </c>
      <c r="U334" s="114">
        <v>17.016370365586532</v>
      </c>
      <c r="V334" s="114">
        <v>18.072932020871125</v>
      </c>
      <c r="W334" s="114">
        <v>19.44502850369043</v>
      </c>
      <c r="X334" s="114">
        <v>30.123796130855311</v>
      </c>
      <c r="Y334" s="114">
        <v>51.087224661297753</v>
      </c>
      <c r="Z334" s="114">
        <v>118.31705475532392</v>
      </c>
      <c r="AA334" s="106">
        <v>1</v>
      </c>
      <c r="AB334" s="114">
        <v>0.8</v>
      </c>
      <c r="AC334" s="114">
        <v>0.4</v>
      </c>
      <c r="AD334" s="114">
        <v>0.4</v>
      </c>
      <c r="AE334" s="114">
        <v>0.2</v>
      </c>
      <c r="AF334" s="117">
        <v>1.2000000000000002</v>
      </c>
      <c r="AG334" s="117">
        <v>0.60000000000000009</v>
      </c>
    </row>
    <row r="335" spans="2:33" x14ac:dyDescent="0.2">
      <c r="B335" s="106">
        <v>295</v>
      </c>
      <c r="C335" s="113">
        <v>-0.90000000000000013</v>
      </c>
      <c r="D335" s="113">
        <v>-0.90000000000000013</v>
      </c>
      <c r="E335" s="114">
        <v>17.210951814531505</v>
      </c>
      <c r="F335" s="114">
        <v>19.785965007865762</v>
      </c>
      <c r="G335" s="114">
        <v>18.348821953083</v>
      </c>
      <c r="H335" s="114">
        <v>22.834330790012295</v>
      </c>
      <c r="I335" s="114">
        <v>21.535123500721078</v>
      </c>
      <c r="J335" s="114">
        <v>33.469886298858583</v>
      </c>
      <c r="K335" s="114">
        <v>39.337533109024726</v>
      </c>
      <c r="L335" s="114">
        <v>41.853519821339994</v>
      </c>
      <c r="M335" s="114">
        <v>50.251214228504431</v>
      </c>
      <c r="N335" s="114">
        <v>53.790422150175672</v>
      </c>
      <c r="O335" s="114">
        <v>16.258934484327078</v>
      </c>
      <c r="P335" s="114">
        <v>19.551568101158963</v>
      </c>
      <c r="Q335" s="114">
        <v>23.504697868256994</v>
      </c>
      <c r="R335" s="114">
        <v>27.416883438492135</v>
      </c>
      <c r="S335" s="114">
        <v>32.255298649454595</v>
      </c>
      <c r="T335" s="114">
        <v>17.210951814531505</v>
      </c>
      <c r="U335" s="114">
        <v>19.785965007865762</v>
      </c>
      <c r="V335" s="114">
        <v>18.348821953083</v>
      </c>
      <c r="W335" s="114">
        <v>22.834330790012295</v>
      </c>
      <c r="X335" s="114">
        <v>21.535123500721078</v>
      </c>
      <c r="Y335" s="114">
        <v>55.420327242676969</v>
      </c>
      <c r="Z335" s="114">
        <v>117.83608686522665</v>
      </c>
      <c r="AA335" s="106">
        <v>3</v>
      </c>
      <c r="AB335" s="114">
        <v>0.60000000000000009</v>
      </c>
      <c r="AC335" s="114">
        <v>0.60000000000000009</v>
      </c>
      <c r="AD335" s="114">
        <v>0.30000000000000004</v>
      </c>
      <c r="AE335" s="114">
        <v>0.30000000000000004</v>
      </c>
      <c r="AF335" s="117">
        <v>0.90000000000000013</v>
      </c>
      <c r="AG335" s="117">
        <v>0.90000000000000013</v>
      </c>
    </row>
    <row r="336" spans="2:33" x14ac:dyDescent="0.2">
      <c r="B336" s="106">
        <v>296</v>
      </c>
      <c r="C336" s="113">
        <v>-0.90000000000000013</v>
      </c>
      <c r="D336" s="113">
        <v>-0.90000000000000013</v>
      </c>
      <c r="E336" s="114">
        <v>14.46858335476594</v>
      </c>
      <c r="F336" s="114">
        <v>14.852164169788111</v>
      </c>
      <c r="G336" s="114">
        <v>14.562919090271489</v>
      </c>
      <c r="H336" s="114">
        <v>18.645435170913732</v>
      </c>
      <c r="I336" s="114">
        <v>27.138244264236185</v>
      </c>
      <c r="J336" s="114">
        <v>31.319882742128154</v>
      </c>
      <c r="K336" s="114">
        <v>34.131012471655666</v>
      </c>
      <c r="L336" s="114">
        <v>37.272701262284443</v>
      </c>
      <c r="M336" s="114">
        <v>47.662708980352747</v>
      </c>
      <c r="N336" s="114">
        <v>59.468068696190507</v>
      </c>
      <c r="O336" s="114">
        <v>16.851299387362214</v>
      </c>
      <c r="P336" s="114">
        <v>19.278848301867555</v>
      </c>
      <c r="Q336" s="114">
        <v>22.709782172012954</v>
      </c>
      <c r="R336" s="114">
        <v>29.017273809439015</v>
      </c>
      <c r="S336" s="114">
        <v>32.329824431954322</v>
      </c>
      <c r="T336" s="114">
        <v>14.46858335476594</v>
      </c>
      <c r="U336" s="114">
        <v>14.852164169788111</v>
      </c>
      <c r="V336" s="114">
        <v>14.562919090271489</v>
      </c>
      <c r="W336" s="114">
        <v>18.645435170913732</v>
      </c>
      <c r="X336" s="114">
        <v>27.138244264236185</v>
      </c>
      <c r="Y336" s="114">
        <v>48.277808591379639</v>
      </c>
      <c r="Z336" s="114">
        <v>95.199882331062312</v>
      </c>
      <c r="AA336" s="106">
        <v>3</v>
      </c>
      <c r="AB336" s="114">
        <v>0.60000000000000009</v>
      </c>
      <c r="AC336" s="114">
        <v>0.60000000000000009</v>
      </c>
      <c r="AD336" s="114">
        <v>0.30000000000000004</v>
      </c>
      <c r="AE336" s="114">
        <v>0.30000000000000004</v>
      </c>
      <c r="AF336" s="117">
        <v>0.90000000000000013</v>
      </c>
      <c r="AG336" s="117">
        <v>0.90000000000000013</v>
      </c>
    </row>
    <row r="337" spans="2:33" x14ac:dyDescent="0.2">
      <c r="B337" s="106">
        <v>297</v>
      </c>
      <c r="C337" s="113">
        <v>-0.60000000000000009</v>
      </c>
      <c r="D337" s="113">
        <v>-1.2000000000000002</v>
      </c>
      <c r="E337" s="114">
        <v>10.818139882674075</v>
      </c>
      <c r="F337" s="114">
        <v>11.555345060901917</v>
      </c>
      <c r="G337" s="114">
        <v>18.241382060586886</v>
      </c>
      <c r="H337" s="114">
        <v>18.343926304478831</v>
      </c>
      <c r="I337" s="114">
        <v>23.756725686125314</v>
      </c>
      <c r="J337" s="114">
        <v>27.089755488232115</v>
      </c>
      <c r="K337" s="114">
        <v>28.853904871252933</v>
      </c>
      <c r="L337" s="114">
        <v>39.507326318253256</v>
      </c>
      <c r="M337" s="114">
        <v>44.04285932009514</v>
      </c>
      <c r="N337" s="114">
        <v>52.158926441335915</v>
      </c>
      <c r="O337" s="114">
        <v>16.27161560555804</v>
      </c>
      <c r="P337" s="114">
        <v>17.298559810351016</v>
      </c>
      <c r="Q337" s="114">
        <v>21.265944257666369</v>
      </c>
      <c r="R337" s="114">
        <v>25.698933015616308</v>
      </c>
      <c r="S337" s="114">
        <v>28.4022007552106</v>
      </c>
      <c r="T337" s="114">
        <v>10.818139882674075</v>
      </c>
      <c r="U337" s="114">
        <v>11.555345060901917</v>
      </c>
      <c r="V337" s="114">
        <v>18.241382060586886</v>
      </c>
      <c r="W337" s="114">
        <v>18.343926304478831</v>
      </c>
      <c r="X337" s="114">
        <v>23.756725686125314</v>
      </c>
      <c r="Y337" s="114">
        <v>43.85546866272265</v>
      </c>
      <c r="Z337" s="114">
        <v>83.878755466394978</v>
      </c>
      <c r="AA337" s="106">
        <v>5</v>
      </c>
      <c r="AB337" s="114">
        <v>0.4</v>
      </c>
      <c r="AC337" s="114">
        <v>0.8</v>
      </c>
      <c r="AD337" s="114">
        <v>0.2</v>
      </c>
      <c r="AE337" s="114">
        <v>0.4</v>
      </c>
      <c r="AF337" s="117">
        <v>0.60000000000000009</v>
      </c>
      <c r="AG337" s="117">
        <v>1.2000000000000002</v>
      </c>
    </row>
    <row r="338" spans="2:33" x14ac:dyDescent="0.2">
      <c r="B338" s="106">
        <v>298</v>
      </c>
      <c r="C338" s="113">
        <v>-1.2599999999999998</v>
      </c>
      <c r="D338" s="113">
        <v>-0.84</v>
      </c>
      <c r="E338" s="114">
        <v>10.928209181701787</v>
      </c>
      <c r="F338" s="114">
        <v>17.00871800090005</v>
      </c>
      <c r="G338" s="114">
        <v>14.328846706471516</v>
      </c>
      <c r="H338" s="114">
        <v>16.857140976675222</v>
      </c>
      <c r="I338" s="114">
        <v>18.114297161784929</v>
      </c>
      <c r="J338" s="114">
        <v>25.310520222700863</v>
      </c>
      <c r="K338" s="114">
        <v>34.906386425715944</v>
      </c>
      <c r="L338" s="114">
        <v>34.74740099170522</v>
      </c>
      <c r="M338" s="114">
        <v>37.760819093024111</v>
      </c>
      <c r="N338" s="114">
        <v>41.30543828722049</v>
      </c>
      <c r="O338" s="114">
        <v>14.382311040999076</v>
      </c>
      <c r="P338" s="114">
        <v>17.897668424815894</v>
      </c>
      <c r="Q338" s="114">
        <v>20.418554285233704</v>
      </c>
      <c r="R338" s="114">
        <v>20.903678116348889</v>
      </c>
      <c r="S338" s="114">
        <v>23.191141125435561</v>
      </c>
      <c r="T338" s="114">
        <v>10.928209181701787</v>
      </c>
      <c r="U338" s="114">
        <v>17.00871800090005</v>
      </c>
      <c r="V338" s="114">
        <v>14.328846706471516</v>
      </c>
      <c r="W338" s="114">
        <v>16.857140976675222</v>
      </c>
      <c r="X338" s="114">
        <v>18.114297161784929</v>
      </c>
      <c r="Y338" s="114">
        <v>41.791657816946895</v>
      </c>
      <c r="Z338" s="114">
        <v>84.259596556882542</v>
      </c>
      <c r="AA338" s="106">
        <v>2</v>
      </c>
      <c r="AB338" s="114">
        <v>0.89999999999999991</v>
      </c>
      <c r="AC338" s="114">
        <v>0.6</v>
      </c>
      <c r="AD338" s="114">
        <v>0.36</v>
      </c>
      <c r="AE338" s="114">
        <v>0.24</v>
      </c>
      <c r="AF338" s="117">
        <v>1.2599999999999998</v>
      </c>
      <c r="AG338" s="117">
        <v>0.84</v>
      </c>
    </row>
    <row r="339" spans="2:33" x14ac:dyDescent="0.2">
      <c r="B339" s="106">
        <v>299</v>
      </c>
      <c r="C339" s="113">
        <v>-1.2599999999999998</v>
      </c>
      <c r="D339" s="113">
        <v>-0.84</v>
      </c>
      <c r="E339" s="114">
        <v>12.474239601723244</v>
      </c>
      <c r="F339" s="114">
        <v>12.155009735981416</v>
      </c>
      <c r="G339" s="114">
        <v>24.62569270032046</v>
      </c>
      <c r="H339" s="114">
        <v>26.156985055011706</v>
      </c>
      <c r="I339" s="114">
        <v>29.569028653802526</v>
      </c>
      <c r="J339" s="114">
        <v>30.770542936501368</v>
      </c>
      <c r="K339" s="114">
        <v>31.976996663037934</v>
      </c>
      <c r="L339" s="114">
        <v>48.415147691749887</v>
      </c>
      <c r="M339" s="114">
        <v>54.657162958874004</v>
      </c>
      <c r="N339" s="114">
        <v>65.8135773670856</v>
      </c>
      <c r="O339" s="114">
        <v>18.296303334778123</v>
      </c>
      <c r="P339" s="114">
        <v>19.821986927056518</v>
      </c>
      <c r="Q339" s="114">
        <v>23.789454991429427</v>
      </c>
      <c r="R339" s="114">
        <v>28.500177903862298</v>
      </c>
      <c r="S339" s="114">
        <v>36.244548713283073</v>
      </c>
      <c r="T339" s="114">
        <v>12.474239601723244</v>
      </c>
      <c r="U339" s="114">
        <v>12.155009735981416</v>
      </c>
      <c r="V339" s="114">
        <v>24.62569270032046</v>
      </c>
      <c r="W339" s="114">
        <v>26.156985055011706</v>
      </c>
      <c r="X339" s="114">
        <v>29.569028653802526</v>
      </c>
      <c r="Y339" s="114">
        <v>55.2324047185826</v>
      </c>
      <c r="Z339" s="114">
        <v>110.01880166573243</v>
      </c>
      <c r="AA339" s="106">
        <v>2</v>
      </c>
      <c r="AB339" s="114">
        <v>0.89999999999999991</v>
      </c>
      <c r="AC339" s="114">
        <v>0.6</v>
      </c>
      <c r="AD339" s="114">
        <v>0.36</v>
      </c>
      <c r="AE339" s="114">
        <v>0.24</v>
      </c>
      <c r="AF339" s="117">
        <v>1.2599999999999998</v>
      </c>
      <c r="AG339" s="117">
        <v>0.84</v>
      </c>
    </row>
    <row r="340" spans="2:33" x14ac:dyDescent="0.2">
      <c r="B340" s="106">
        <v>300</v>
      </c>
      <c r="C340" s="113">
        <v>-0.90000000000000013</v>
      </c>
      <c r="D340" s="113">
        <v>-0.90000000000000013</v>
      </c>
      <c r="E340" s="114">
        <v>14.98908310303589</v>
      </c>
      <c r="F340" s="114">
        <v>12.540237503774936</v>
      </c>
      <c r="G340" s="114">
        <v>20.975892352120319</v>
      </c>
      <c r="H340" s="114">
        <v>21.997860435775276</v>
      </c>
      <c r="I340" s="114">
        <v>19.075832399838255</v>
      </c>
      <c r="J340" s="114">
        <v>30.79907295960944</v>
      </c>
      <c r="K340" s="114">
        <v>31.715719412116034</v>
      </c>
      <c r="L340" s="114">
        <v>42.477259625867575</v>
      </c>
      <c r="M340" s="114">
        <v>45.89156685180744</v>
      </c>
      <c r="N340" s="114">
        <v>47.804561369690191</v>
      </c>
      <c r="O340" s="114">
        <v>15.80998985657355</v>
      </c>
      <c r="P340" s="114">
        <v>19.175481908341098</v>
      </c>
      <c r="Q340" s="114">
        <v>21.501367273747256</v>
      </c>
      <c r="R340" s="114">
        <v>23.893706416032163</v>
      </c>
      <c r="S340" s="114">
        <v>28.728728969851936</v>
      </c>
      <c r="T340" s="114">
        <v>14.98908310303589</v>
      </c>
      <c r="U340" s="114">
        <v>12.540237503774936</v>
      </c>
      <c r="V340" s="114">
        <v>20.975892352120319</v>
      </c>
      <c r="W340" s="114">
        <v>21.997860435775276</v>
      </c>
      <c r="X340" s="114">
        <v>19.075832399838255</v>
      </c>
      <c r="Y340" s="114">
        <v>48.999034855062305</v>
      </c>
      <c r="Z340" s="114">
        <v>89.911700832310217</v>
      </c>
      <c r="AA340" s="106">
        <v>3</v>
      </c>
      <c r="AB340" s="114">
        <v>0.60000000000000009</v>
      </c>
      <c r="AC340" s="114">
        <v>0.60000000000000009</v>
      </c>
      <c r="AD340" s="114">
        <v>0.30000000000000004</v>
      </c>
      <c r="AE340" s="114">
        <v>0.30000000000000004</v>
      </c>
      <c r="AF340" s="117">
        <v>0.90000000000000013</v>
      </c>
      <c r="AG340" s="117">
        <v>0.90000000000000013</v>
      </c>
    </row>
    <row r="341" spans="2:33" x14ac:dyDescent="0.2">
      <c r="B341" s="106">
        <v>301</v>
      </c>
      <c r="C341" s="113">
        <v>-0.90000000000000013</v>
      </c>
      <c r="D341" s="113">
        <v>-0.90000000000000013</v>
      </c>
      <c r="E341" s="114">
        <v>16.537331300348352</v>
      </c>
      <c r="F341" s="114">
        <v>20.469350566138562</v>
      </c>
      <c r="G341" s="114">
        <v>21.403309404371537</v>
      </c>
      <c r="H341" s="114">
        <v>19.951669518312869</v>
      </c>
      <c r="I341" s="114">
        <v>26.314823192380508</v>
      </c>
      <c r="J341" s="114">
        <v>33.448647948173246</v>
      </c>
      <c r="K341" s="114">
        <v>39.203267379689464</v>
      </c>
      <c r="L341" s="114">
        <v>45.210326633992388</v>
      </c>
      <c r="M341" s="114">
        <v>48.658056000919743</v>
      </c>
      <c r="N341" s="114">
        <v>58.705316763094963</v>
      </c>
      <c r="O341" s="114">
        <v>16.911316647824894</v>
      </c>
      <c r="P341" s="114">
        <v>18.733916813550902</v>
      </c>
      <c r="Q341" s="114">
        <v>23.80701722962085</v>
      </c>
      <c r="R341" s="114">
        <v>28.706386482606874</v>
      </c>
      <c r="S341" s="114">
        <v>32.390493570714455</v>
      </c>
      <c r="T341" s="114">
        <v>16.537331300348352</v>
      </c>
      <c r="U341" s="114">
        <v>20.469350566138562</v>
      </c>
      <c r="V341" s="114">
        <v>21.403309404371537</v>
      </c>
      <c r="W341" s="114">
        <v>19.951669518312869</v>
      </c>
      <c r="X341" s="114">
        <v>26.314823192380508</v>
      </c>
      <c r="Y341" s="114">
        <v>57.739927525027554</v>
      </c>
      <c r="Z341" s="114">
        <v>106.31966283834566</v>
      </c>
      <c r="AA341" s="106">
        <v>3</v>
      </c>
      <c r="AB341" s="114">
        <v>0.60000000000000009</v>
      </c>
      <c r="AC341" s="114">
        <v>0.60000000000000009</v>
      </c>
      <c r="AD341" s="114">
        <v>0.30000000000000004</v>
      </c>
      <c r="AE341" s="114">
        <v>0.30000000000000004</v>
      </c>
      <c r="AF341" s="117">
        <v>0.90000000000000013</v>
      </c>
      <c r="AG341" s="117">
        <v>0.90000000000000013</v>
      </c>
    </row>
    <row r="342" spans="2:33" x14ac:dyDescent="0.2">
      <c r="B342" s="106">
        <v>302</v>
      </c>
      <c r="C342" s="113">
        <v>-1.2599999999999998</v>
      </c>
      <c r="D342" s="113">
        <v>-0.84</v>
      </c>
      <c r="E342" s="114">
        <v>16.542218635822689</v>
      </c>
      <c r="F342" s="114">
        <v>14.695634862964166</v>
      </c>
      <c r="G342" s="114">
        <v>23.338640925239183</v>
      </c>
      <c r="H342" s="114">
        <v>18.088566233403395</v>
      </c>
      <c r="I342" s="114">
        <v>22.455821987707004</v>
      </c>
      <c r="J342" s="114">
        <v>33.347272705341723</v>
      </c>
      <c r="K342" s="114">
        <v>35.793571223097864</v>
      </c>
      <c r="L342" s="114">
        <v>49.306884770232443</v>
      </c>
      <c r="M342" s="114">
        <v>48.892431666785363</v>
      </c>
      <c r="N342" s="114">
        <v>59.792295179151616</v>
      </c>
      <c r="O342" s="114">
        <v>16.805054069519034</v>
      </c>
      <c r="P342" s="114">
        <v>21.097936360133698</v>
      </c>
      <c r="Q342" s="114">
        <v>25.96824384499326</v>
      </c>
      <c r="R342" s="114">
        <v>30.803865433381969</v>
      </c>
      <c r="S342" s="114">
        <v>37.336473191444611</v>
      </c>
      <c r="T342" s="114">
        <v>16.542218635822689</v>
      </c>
      <c r="U342" s="114">
        <v>14.695634862964166</v>
      </c>
      <c r="V342" s="114">
        <v>23.338640925239183</v>
      </c>
      <c r="W342" s="114">
        <v>18.088566233403395</v>
      </c>
      <c r="X342" s="114">
        <v>22.455821987707004</v>
      </c>
      <c r="Y342" s="114">
        <v>52.15634186985811</v>
      </c>
      <c r="Z342" s="114">
        <v>115.58214837378995</v>
      </c>
      <c r="AA342" s="106">
        <v>2</v>
      </c>
      <c r="AB342" s="114">
        <v>0.89999999999999991</v>
      </c>
      <c r="AC342" s="114">
        <v>0.6</v>
      </c>
      <c r="AD342" s="114">
        <v>0.36</v>
      </c>
      <c r="AE342" s="114">
        <v>0.24</v>
      </c>
      <c r="AF342" s="117">
        <v>1.2599999999999998</v>
      </c>
      <c r="AG342" s="117">
        <v>0.84</v>
      </c>
    </row>
    <row r="343" spans="2:33" x14ac:dyDescent="0.2">
      <c r="B343" s="106">
        <v>303</v>
      </c>
      <c r="C343" s="113">
        <v>-0.72</v>
      </c>
      <c r="D343" s="113">
        <v>-0.96</v>
      </c>
      <c r="E343" s="114">
        <v>14.44695133472754</v>
      </c>
      <c r="F343" s="114">
        <v>17.009070463993442</v>
      </c>
      <c r="G343" s="114">
        <v>19.98720384292071</v>
      </c>
      <c r="H343" s="114">
        <v>19.901844218131295</v>
      </c>
      <c r="I343" s="114">
        <v>21.47942572063813</v>
      </c>
      <c r="J343" s="114">
        <v>29.529991189003589</v>
      </c>
      <c r="K343" s="114">
        <v>35.798065935914003</v>
      </c>
      <c r="L343" s="114">
        <v>40.01261377427624</v>
      </c>
      <c r="M343" s="114">
        <v>42.553689146363567</v>
      </c>
      <c r="N343" s="114">
        <v>47.858898785494553</v>
      </c>
      <c r="O343" s="114">
        <v>15.083039854276048</v>
      </c>
      <c r="P343" s="114">
        <v>18.788995471920561</v>
      </c>
      <c r="Q343" s="114">
        <v>20.025409931355529</v>
      </c>
      <c r="R343" s="114">
        <v>22.651844928232272</v>
      </c>
      <c r="S343" s="114">
        <v>26.379473064856423</v>
      </c>
      <c r="T343" s="114">
        <v>14.44695133472754</v>
      </c>
      <c r="U343" s="114">
        <v>17.009070463993442</v>
      </c>
      <c r="V343" s="114">
        <v>19.98720384292071</v>
      </c>
      <c r="W343" s="114">
        <v>19.901844218131295</v>
      </c>
      <c r="X343" s="114">
        <v>21.47942572063813</v>
      </c>
      <c r="Y343" s="114">
        <v>51.082056063538019</v>
      </c>
      <c r="Z343" s="114">
        <v>91.05207502249263</v>
      </c>
      <c r="AA343" s="106">
        <v>4</v>
      </c>
      <c r="AB343" s="114">
        <v>0.44999999999999996</v>
      </c>
      <c r="AC343" s="114">
        <v>0.6</v>
      </c>
      <c r="AD343" s="114">
        <v>0.27</v>
      </c>
      <c r="AE343" s="114">
        <v>0.36</v>
      </c>
      <c r="AF343" s="117">
        <v>0.72</v>
      </c>
      <c r="AG343" s="117">
        <v>0.96</v>
      </c>
    </row>
    <row r="344" spans="2:33" x14ac:dyDescent="0.2">
      <c r="B344" s="106">
        <v>304</v>
      </c>
      <c r="C344" s="113">
        <v>-0.72</v>
      </c>
      <c r="D344" s="113">
        <v>-0.96</v>
      </c>
      <c r="E344" s="114">
        <v>10.627997506020614</v>
      </c>
      <c r="F344" s="114">
        <v>14.671742274617877</v>
      </c>
      <c r="G344" s="114">
        <v>18.110485394561088</v>
      </c>
      <c r="H344" s="114">
        <v>19.211506556196042</v>
      </c>
      <c r="I344" s="114">
        <v>24.656426406801518</v>
      </c>
      <c r="J344" s="114">
        <v>25.616973167864277</v>
      </c>
      <c r="K344" s="114">
        <v>33.082749178917751</v>
      </c>
      <c r="L344" s="114">
        <v>37.685032215411105</v>
      </c>
      <c r="M344" s="114">
        <v>43.087560225845031</v>
      </c>
      <c r="N344" s="114">
        <v>48.88520116598545</v>
      </c>
      <c r="O344" s="114">
        <v>14.988975661843662</v>
      </c>
      <c r="P344" s="114">
        <v>18.411006904299875</v>
      </c>
      <c r="Q344" s="114">
        <v>19.574546820850017</v>
      </c>
      <c r="R344" s="114">
        <v>23.876053669648989</v>
      </c>
      <c r="S344" s="114">
        <v>24.228774759183931</v>
      </c>
      <c r="T344" s="114">
        <v>10.627997506020614</v>
      </c>
      <c r="U344" s="114">
        <v>14.671742274617877</v>
      </c>
      <c r="V344" s="114">
        <v>18.110485394561088</v>
      </c>
      <c r="W344" s="114">
        <v>19.211506556196042</v>
      </c>
      <c r="X344" s="114">
        <v>24.656426406801518</v>
      </c>
      <c r="Y344" s="114">
        <v>46.614812465157172</v>
      </c>
      <c r="Z344" s="114">
        <v>83.713989715450737</v>
      </c>
      <c r="AA344" s="106">
        <v>4</v>
      </c>
      <c r="AB344" s="114">
        <v>0.44999999999999996</v>
      </c>
      <c r="AC344" s="114">
        <v>0.6</v>
      </c>
      <c r="AD344" s="114">
        <v>0.27</v>
      </c>
      <c r="AE344" s="114">
        <v>0.36</v>
      </c>
      <c r="AF344" s="117">
        <v>0.72</v>
      </c>
      <c r="AG344" s="117">
        <v>0.96</v>
      </c>
    </row>
    <row r="345" spans="2:33" x14ac:dyDescent="0.2">
      <c r="B345" s="106">
        <v>305</v>
      </c>
      <c r="C345" s="113">
        <v>-0.90000000000000013</v>
      </c>
      <c r="D345" s="113">
        <v>-0.90000000000000013</v>
      </c>
      <c r="E345" s="114">
        <v>16.74373349674752</v>
      </c>
      <c r="F345" s="114">
        <v>15.904604628976173</v>
      </c>
      <c r="G345" s="114">
        <v>17.926942501478592</v>
      </c>
      <c r="H345" s="114">
        <v>20.392145973799288</v>
      </c>
      <c r="I345" s="114">
        <v>24.262009304575294</v>
      </c>
      <c r="J345" s="114">
        <v>32.76006788753196</v>
      </c>
      <c r="K345" s="114">
        <v>35.227265804236808</v>
      </c>
      <c r="L345" s="114">
        <v>40.935859306852464</v>
      </c>
      <c r="M345" s="114">
        <v>47.724669837884321</v>
      </c>
      <c r="N345" s="114">
        <v>54.503674508748993</v>
      </c>
      <c r="O345" s="114">
        <v>16.01633439078444</v>
      </c>
      <c r="P345" s="114">
        <v>19.322661175260635</v>
      </c>
      <c r="Q345" s="114">
        <v>23.008916805373872</v>
      </c>
      <c r="R345" s="114">
        <v>27.332523864085033</v>
      </c>
      <c r="S345" s="114">
        <v>30.2416652041737</v>
      </c>
      <c r="T345" s="114">
        <v>16.74373349674752</v>
      </c>
      <c r="U345" s="114">
        <v>15.904604628976173</v>
      </c>
      <c r="V345" s="114">
        <v>17.926942501478592</v>
      </c>
      <c r="W345" s="114">
        <v>20.392145973799288</v>
      </c>
      <c r="X345" s="114">
        <v>24.262009304575294</v>
      </c>
      <c r="Y345" s="114">
        <v>52.238485181683252</v>
      </c>
      <c r="Z345" s="114">
        <v>97.282977660562167</v>
      </c>
      <c r="AA345" s="106">
        <v>3</v>
      </c>
      <c r="AB345" s="114">
        <v>0.60000000000000009</v>
      </c>
      <c r="AC345" s="114">
        <v>0.60000000000000009</v>
      </c>
      <c r="AD345" s="114">
        <v>0.30000000000000004</v>
      </c>
      <c r="AE345" s="114">
        <v>0.30000000000000004</v>
      </c>
      <c r="AF345" s="117">
        <v>0.90000000000000013</v>
      </c>
      <c r="AG345" s="117">
        <v>0.90000000000000013</v>
      </c>
    </row>
    <row r="346" spans="2:33" x14ac:dyDescent="0.2">
      <c r="B346" s="106">
        <v>306</v>
      </c>
      <c r="C346" s="113">
        <v>-0.90000000000000013</v>
      </c>
      <c r="D346" s="113">
        <v>-0.90000000000000013</v>
      </c>
      <c r="E346" s="114">
        <v>18.355954067016327</v>
      </c>
      <c r="F346" s="114">
        <v>19.081330003730997</v>
      </c>
      <c r="G346" s="114">
        <v>16.224786078328229</v>
      </c>
      <c r="H346" s="114">
        <v>20.754876579325281</v>
      </c>
      <c r="I346" s="114">
        <v>22.03695351722169</v>
      </c>
      <c r="J346" s="114">
        <v>34.937097700635853</v>
      </c>
      <c r="K346" s="114">
        <v>38.077595442038202</v>
      </c>
      <c r="L346" s="114">
        <v>39.145238148131575</v>
      </c>
      <c r="M346" s="114">
        <v>48.359635855449554</v>
      </c>
      <c r="N346" s="114">
        <v>55.498073174379812</v>
      </c>
      <c r="O346" s="114">
        <v>16.581143633619526</v>
      </c>
      <c r="P346" s="114">
        <v>18.996265438307205</v>
      </c>
      <c r="Q346" s="114">
        <v>22.920452069803346</v>
      </c>
      <c r="R346" s="114">
        <v>27.604759276124273</v>
      </c>
      <c r="S346" s="114">
        <v>33.461119657158122</v>
      </c>
      <c r="T346" s="114">
        <v>18.355954067016327</v>
      </c>
      <c r="U346" s="114">
        <v>19.081330003730997</v>
      </c>
      <c r="V346" s="114">
        <v>16.224786078328229</v>
      </c>
      <c r="W346" s="114">
        <v>20.754876579325281</v>
      </c>
      <c r="X346" s="114">
        <v>22.03695351722169</v>
      </c>
      <c r="Y346" s="114">
        <v>53.791478795546773</v>
      </c>
      <c r="Z346" s="114">
        <v>120.24877729964376</v>
      </c>
      <c r="AA346" s="106">
        <v>3</v>
      </c>
      <c r="AB346" s="114">
        <v>0.60000000000000009</v>
      </c>
      <c r="AC346" s="114">
        <v>0.60000000000000009</v>
      </c>
      <c r="AD346" s="114">
        <v>0.30000000000000004</v>
      </c>
      <c r="AE346" s="114">
        <v>0.30000000000000004</v>
      </c>
      <c r="AF346" s="117">
        <v>0.90000000000000013</v>
      </c>
      <c r="AG346" s="117">
        <v>0.90000000000000013</v>
      </c>
    </row>
    <row r="347" spans="2:33" x14ac:dyDescent="0.2">
      <c r="B347" s="106">
        <v>307</v>
      </c>
      <c r="C347" s="113">
        <v>-1.2000000000000002</v>
      </c>
      <c r="D347" s="113">
        <v>-0.60000000000000009</v>
      </c>
      <c r="E347" s="114">
        <v>13.523291553937396</v>
      </c>
      <c r="F347" s="114">
        <v>16.324713641361814</v>
      </c>
      <c r="G347" s="114">
        <v>17.253868570661201</v>
      </c>
      <c r="H347" s="114">
        <v>16.976015956643625</v>
      </c>
      <c r="I347" s="114">
        <v>25.848663597515646</v>
      </c>
      <c r="J347" s="114">
        <v>29.184326372505371</v>
      </c>
      <c r="K347" s="114">
        <v>36.452048516372038</v>
      </c>
      <c r="L347" s="114">
        <v>41.137309486818438</v>
      </c>
      <c r="M347" s="114">
        <v>46.352064300523942</v>
      </c>
      <c r="N347" s="114">
        <v>58.398938030955215</v>
      </c>
      <c r="O347" s="114">
        <v>15.661034818567975</v>
      </c>
      <c r="P347" s="114">
        <v>20.127334875010224</v>
      </c>
      <c r="Q347" s="114">
        <v>23.883440916157237</v>
      </c>
      <c r="R347" s="114">
        <v>29.376048343880317</v>
      </c>
      <c r="S347" s="114">
        <v>32.550274433439569</v>
      </c>
      <c r="T347" s="114">
        <v>13.523291553937396</v>
      </c>
      <c r="U347" s="114">
        <v>16.324713641361814</v>
      </c>
      <c r="V347" s="114">
        <v>17.253868570661201</v>
      </c>
      <c r="W347" s="114">
        <v>16.976015956643625</v>
      </c>
      <c r="X347" s="114">
        <v>25.848663597515646</v>
      </c>
      <c r="Y347" s="114">
        <v>48.668013043736046</v>
      </c>
      <c r="Z347" s="114">
        <v>91.253825681189852</v>
      </c>
      <c r="AA347" s="106">
        <v>1</v>
      </c>
      <c r="AB347" s="114">
        <v>0.8</v>
      </c>
      <c r="AC347" s="114">
        <v>0.4</v>
      </c>
      <c r="AD347" s="114">
        <v>0.4</v>
      </c>
      <c r="AE347" s="114">
        <v>0.2</v>
      </c>
      <c r="AF347" s="117">
        <v>1.2000000000000002</v>
      </c>
      <c r="AG347" s="117">
        <v>0.60000000000000009</v>
      </c>
    </row>
    <row r="348" spans="2:33" x14ac:dyDescent="0.2">
      <c r="B348" s="106">
        <v>308</v>
      </c>
      <c r="C348" s="113">
        <v>-0.72</v>
      </c>
      <c r="D348" s="113">
        <v>-0.96</v>
      </c>
      <c r="E348" s="114">
        <v>12.660916098600524</v>
      </c>
      <c r="F348" s="114">
        <v>14.58769875448499</v>
      </c>
      <c r="G348" s="114">
        <v>17.865177254867312</v>
      </c>
      <c r="H348" s="114">
        <v>15.359143209078635</v>
      </c>
      <c r="I348" s="114">
        <v>18.975168220521279</v>
      </c>
      <c r="J348" s="114">
        <v>29.077652934719168</v>
      </c>
      <c r="K348" s="114">
        <v>32.583742977832529</v>
      </c>
      <c r="L348" s="114">
        <v>39.003476853915878</v>
      </c>
      <c r="M348" s="114">
        <v>38.847478362419054</v>
      </c>
      <c r="N348" s="114">
        <v>48.177276887180206</v>
      </c>
      <c r="O348" s="114">
        <v>16.416736836118645</v>
      </c>
      <c r="P348" s="114">
        <v>17.996044223347539</v>
      </c>
      <c r="Q348" s="114">
        <v>21.138299599048565</v>
      </c>
      <c r="R348" s="114">
        <v>23.488335153340419</v>
      </c>
      <c r="S348" s="114">
        <v>29.202108666658926</v>
      </c>
      <c r="T348" s="114">
        <v>12.660916098600524</v>
      </c>
      <c r="U348" s="114">
        <v>14.58769875448499</v>
      </c>
      <c r="V348" s="114">
        <v>17.865177254867312</v>
      </c>
      <c r="W348" s="114">
        <v>15.359143209078635</v>
      </c>
      <c r="X348" s="114">
        <v>18.975168220521279</v>
      </c>
      <c r="Y348" s="114">
        <v>43.585005155777957</v>
      </c>
      <c r="Z348" s="114">
        <v>85.27360906851095</v>
      </c>
      <c r="AA348" s="106">
        <v>4</v>
      </c>
      <c r="AB348" s="114">
        <v>0.44999999999999996</v>
      </c>
      <c r="AC348" s="114">
        <v>0.6</v>
      </c>
      <c r="AD348" s="114">
        <v>0.27</v>
      </c>
      <c r="AE348" s="114">
        <v>0.36</v>
      </c>
      <c r="AF348" s="117">
        <v>0.72</v>
      </c>
      <c r="AG348" s="117">
        <v>0.96</v>
      </c>
    </row>
    <row r="349" spans="2:33" x14ac:dyDescent="0.2">
      <c r="B349" s="106">
        <v>309</v>
      </c>
      <c r="C349" s="113">
        <v>-0.72</v>
      </c>
      <c r="D349" s="113">
        <v>-0.96</v>
      </c>
      <c r="E349" s="114">
        <v>15.978746080141427</v>
      </c>
      <c r="F349" s="114">
        <v>19.754270066054904</v>
      </c>
      <c r="G349" s="114">
        <v>21.270583435311298</v>
      </c>
      <c r="H349" s="114">
        <v>18.294513167912303</v>
      </c>
      <c r="I349" s="114">
        <v>28.213017217595915</v>
      </c>
      <c r="J349" s="114">
        <v>32.096785860392593</v>
      </c>
      <c r="K349" s="114">
        <v>38.61882844142184</v>
      </c>
      <c r="L349" s="114">
        <v>45.047971943444942</v>
      </c>
      <c r="M349" s="114">
        <v>47.53045243140906</v>
      </c>
      <c r="N349" s="114">
        <v>59.020905209288401</v>
      </c>
      <c r="O349" s="114">
        <v>16.118039780251166</v>
      </c>
      <c r="P349" s="114">
        <v>18.864558375366936</v>
      </c>
      <c r="Q349" s="114">
        <v>23.777388508133644</v>
      </c>
      <c r="R349" s="114">
        <v>29.235939263496757</v>
      </c>
      <c r="S349" s="114">
        <v>30.807887991692485</v>
      </c>
      <c r="T349" s="114">
        <v>15.978746080141427</v>
      </c>
      <c r="U349" s="114">
        <v>19.754270066054904</v>
      </c>
      <c r="V349" s="114">
        <v>21.270583435311298</v>
      </c>
      <c r="W349" s="114">
        <v>18.294513167912303</v>
      </c>
      <c r="X349" s="114">
        <v>28.213017217595915</v>
      </c>
      <c r="Y349" s="114">
        <v>56.891092526418447</v>
      </c>
      <c r="Z349" s="114">
        <v>98.244577661940909</v>
      </c>
      <c r="AA349" s="106">
        <v>4</v>
      </c>
      <c r="AB349" s="114">
        <v>0.44999999999999996</v>
      </c>
      <c r="AC349" s="114">
        <v>0.6</v>
      </c>
      <c r="AD349" s="114">
        <v>0.27</v>
      </c>
      <c r="AE349" s="114">
        <v>0.36</v>
      </c>
      <c r="AF349" s="117">
        <v>0.72</v>
      </c>
      <c r="AG349" s="117">
        <v>0.96</v>
      </c>
    </row>
    <row r="350" spans="2:33" x14ac:dyDescent="0.2">
      <c r="B350" s="106">
        <v>310</v>
      </c>
      <c r="C350" s="113">
        <v>-0.90000000000000013</v>
      </c>
      <c r="D350" s="113">
        <v>-0.90000000000000013</v>
      </c>
      <c r="E350" s="114">
        <v>15.412323440455406</v>
      </c>
      <c r="F350" s="114">
        <v>18.498423582246538</v>
      </c>
      <c r="G350" s="114">
        <v>18.887697901616285</v>
      </c>
      <c r="H350" s="114">
        <v>17.448308840650068</v>
      </c>
      <c r="I350" s="114">
        <v>24.787355959883332</v>
      </c>
      <c r="J350" s="114">
        <v>31.804213099589056</v>
      </c>
      <c r="K350" s="114">
        <v>36.589359366074746</v>
      </c>
      <c r="L350" s="114">
        <v>40.885875608557576</v>
      </c>
      <c r="M350" s="114">
        <v>42.817644308505841</v>
      </c>
      <c r="N350" s="114">
        <v>54.213850953106906</v>
      </c>
      <c r="O350" s="114">
        <v>16.39188965913365</v>
      </c>
      <c r="P350" s="114">
        <v>18.090935783828208</v>
      </c>
      <c r="Q350" s="114">
        <v>21.998177706941291</v>
      </c>
      <c r="R350" s="114">
        <v>25.369335467855773</v>
      </c>
      <c r="S350" s="114">
        <v>29.426494993223574</v>
      </c>
      <c r="T350" s="114">
        <v>15.412323440455406</v>
      </c>
      <c r="U350" s="114">
        <v>18.498423582246538</v>
      </c>
      <c r="V350" s="114">
        <v>18.887697901616285</v>
      </c>
      <c r="W350" s="114">
        <v>17.448308840650068</v>
      </c>
      <c r="X350" s="114">
        <v>24.787355959883332</v>
      </c>
      <c r="Y350" s="114">
        <v>52.25005550445799</v>
      </c>
      <c r="Z350" s="114">
        <v>105.53294098902282</v>
      </c>
      <c r="AA350" s="106">
        <v>3</v>
      </c>
      <c r="AB350" s="114">
        <v>0.60000000000000009</v>
      </c>
      <c r="AC350" s="114">
        <v>0.60000000000000009</v>
      </c>
      <c r="AD350" s="114">
        <v>0.30000000000000004</v>
      </c>
      <c r="AE350" s="114">
        <v>0.30000000000000004</v>
      </c>
      <c r="AF350" s="117">
        <v>0.90000000000000013</v>
      </c>
      <c r="AG350" s="117">
        <v>0.90000000000000013</v>
      </c>
    </row>
    <row r="351" spans="2:33" x14ac:dyDescent="0.2">
      <c r="B351" s="106">
        <v>311</v>
      </c>
      <c r="C351" s="113">
        <v>-0.60000000000000009</v>
      </c>
      <c r="D351" s="113">
        <v>-1.2000000000000002</v>
      </c>
      <c r="E351" s="114">
        <v>11.447978107283594</v>
      </c>
      <c r="F351" s="114">
        <v>16.823935808946842</v>
      </c>
      <c r="G351" s="114">
        <v>12.64149042032351</v>
      </c>
      <c r="H351" s="114">
        <v>14.105904348310951</v>
      </c>
      <c r="I351" s="114">
        <v>17.886642128062338</v>
      </c>
      <c r="J351" s="114">
        <v>27.246279939632753</v>
      </c>
      <c r="K351" s="114">
        <v>35.14916959597533</v>
      </c>
      <c r="L351" s="114">
        <v>33.443659515252094</v>
      </c>
      <c r="M351" s="114">
        <v>36.479949432724965</v>
      </c>
      <c r="N351" s="114">
        <v>43.680668163113126</v>
      </c>
      <c r="O351" s="114">
        <v>15.798301832349159</v>
      </c>
      <c r="P351" s="114">
        <v>18.325233787028488</v>
      </c>
      <c r="Q351" s="114">
        <v>20.802169094928583</v>
      </c>
      <c r="R351" s="114">
        <v>22.374045084414014</v>
      </c>
      <c r="S351" s="114">
        <v>25.794026035050788</v>
      </c>
      <c r="T351" s="114">
        <v>11.447978107283594</v>
      </c>
      <c r="U351" s="114">
        <v>16.823935808946842</v>
      </c>
      <c r="V351" s="114">
        <v>12.64149042032351</v>
      </c>
      <c r="W351" s="114">
        <v>14.105904348310951</v>
      </c>
      <c r="X351" s="114">
        <v>17.886642128062338</v>
      </c>
      <c r="Y351" s="114">
        <v>39.949299533525902</v>
      </c>
      <c r="Z351" s="114">
        <v>80.117636649364002</v>
      </c>
      <c r="AA351" s="106">
        <v>5</v>
      </c>
      <c r="AB351" s="114">
        <v>0.4</v>
      </c>
      <c r="AC351" s="114">
        <v>0.8</v>
      </c>
      <c r="AD351" s="114">
        <v>0.2</v>
      </c>
      <c r="AE351" s="114">
        <v>0.4</v>
      </c>
      <c r="AF351" s="117">
        <v>0.60000000000000009</v>
      </c>
      <c r="AG351" s="117">
        <v>1.2000000000000002</v>
      </c>
    </row>
    <row r="352" spans="2:33" x14ac:dyDescent="0.2">
      <c r="B352" s="106">
        <v>312</v>
      </c>
      <c r="C352" s="113">
        <v>-0.60000000000000009</v>
      </c>
      <c r="D352" s="113">
        <v>-1.2000000000000002</v>
      </c>
      <c r="E352" s="114">
        <v>11.872238124150769</v>
      </c>
      <c r="F352" s="114">
        <v>18.144557719251964</v>
      </c>
      <c r="G352" s="114">
        <v>18.270356840302352</v>
      </c>
      <c r="H352" s="114">
        <v>17.288133925182972</v>
      </c>
      <c r="I352" s="114">
        <v>21.873382318102376</v>
      </c>
      <c r="J352" s="114">
        <v>28.428620009117065</v>
      </c>
      <c r="K352" s="114">
        <v>37.546475864076157</v>
      </c>
      <c r="L352" s="114">
        <v>40.355647684248069</v>
      </c>
      <c r="M352" s="114">
        <v>40.854636502937602</v>
      </c>
      <c r="N352" s="114">
        <v>49.11181242741133</v>
      </c>
      <c r="O352" s="114">
        <v>16.556381884966296</v>
      </c>
      <c r="P352" s="114">
        <v>19.401918144824194</v>
      </c>
      <c r="Q352" s="114">
        <v>22.085290843945717</v>
      </c>
      <c r="R352" s="114">
        <v>23.56650257775463</v>
      </c>
      <c r="S352" s="114">
        <v>27.238430109308954</v>
      </c>
      <c r="T352" s="114">
        <v>11.872238124150769</v>
      </c>
      <c r="U352" s="114">
        <v>18.144557719251964</v>
      </c>
      <c r="V352" s="114">
        <v>18.270356840302352</v>
      </c>
      <c r="W352" s="114">
        <v>17.288133925182972</v>
      </c>
      <c r="X352" s="114">
        <v>21.873382318102376</v>
      </c>
      <c r="Y352" s="114">
        <v>47.66246236001362</v>
      </c>
      <c r="Z352" s="114">
        <v>89.869165263888632</v>
      </c>
      <c r="AA352" s="106">
        <v>5</v>
      </c>
      <c r="AB352" s="114">
        <v>0.4</v>
      </c>
      <c r="AC352" s="114">
        <v>0.8</v>
      </c>
      <c r="AD352" s="114">
        <v>0.2</v>
      </c>
      <c r="AE352" s="114">
        <v>0.4</v>
      </c>
      <c r="AF352" s="117">
        <v>0.60000000000000009</v>
      </c>
      <c r="AG352" s="117">
        <v>1.2000000000000002</v>
      </c>
    </row>
    <row r="353" spans="2:33" x14ac:dyDescent="0.2">
      <c r="B353" s="106">
        <v>313</v>
      </c>
      <c r="C353" s="113">
        <v>-0.90000000000000013</v>
      </c>
      <c r="D353" s="113">
        <v>-0.90000000000000013</v>
      </c>
      <c r="E353" s="114">
        <v>17.627459074218514</v>
      </c>
      <c r="F353" s="114">
        <v>17.226158790732629</v>
      </c>
      <c r="G353" s="114">
        <v>13.181307870735999</v>
      </c>
      <c r="H353" s="114">
        <v>17.630533200303908</v>
      </c>
      <c r="I353" s="114">
        <v>20.922559668267407</v>
      </c>
      <c r="J353" s="114">
        <v>33.033181701141558</v>
      </c>
      <c r="K353" s="114">
        <v>35.468461077385676</v>
      </c>
      <c r="L353" s="114">
        <v>33.902604287851133</v>
      </c>
      <c r="M353" s="114">
        <v>40.893313443728246</v>
      </c>
      <c r="N353" s="114">
        <v>48.121720982187696</v>
      </c>
      <c r="O353" s="114">
        <v>15.405722626923046</v>
      </c>
      <c r="P353" s="114">
        <v>18.242302286653047</v>
      </c>
      <c r="Q353" s="114">
        <v>20.721296417115134</v>
      </c>
      <c r="R353" s="114">
        <v>23.262780243424338</v>
      </c>
      <c r="S353" s="114">
        <v>27.199161313920289</v>
      </c>
      <c r="T353" s="114">
        <v>17.627459074218514</v>
      </c>
      <c r="U353" s="114">
        <v>17.226158790732629</v>
      </c>
      <c r="V353" s="114">
        <v>13.181307870735999</v>
      </c>
      <c r="W353" s="114">
        <v>17.630533200303908</v>
      </c>
      <c r="X353" s="114">
        <v>20.922559668267407</v>
      </c>
      <c r="Y353" s="114">
        <v>48.245574135766098</v>
      </c>
      <c r="Z353" s="114">
        <v>81.825267898011219</v>
      </c>
      <c r="AA353" s="106">
        <v>3</v>
      </c>
      <c r="AB353" s="114">
        <v>0.60000000000000009</v>
      </c>
      <c r="AC353" s="114">
        <v>0.60000000000000009</v>
      </c>
      <c r="AD353" s="114">
        <v>0.30000000000000004</v>
      </c>
      <c r="AE353" s="114">
        <v>0.30000000000000004</v>
      </c>
      <c r="AF353" s="117">
        <v>0.90000000000000013</v>
      </c>
      <c r="AG353" s="117">
        <v>0.90000000000000013</v>
      </c>
    </row>
    <row r="354" spans="2:33" x14ac:dyDescent="0.2">
      <c r="B354" s="106">
        <v>314</v>
      </c>
      <c r="C354" s="113">
        <v>-0.72</v>
      </c>
      <c r="D354" s="113">
        <v>-0.96</v>
      </c>
      <c r="E354" s="114">
        <v>16.34428198361093</v>
      </c>
      <c r="F354" s="114">
        <v>18.703453460653574</v>
      </c>
      <c r="G354" s="114">
        <v>15.362026696711556</v>
      </c>
      <c r="H354" s="114">
        <v>18.399999076774165</v>
      </c>
      <c r="I354" s="114">
        <v>20.714242269694068</v>
      </c>
      <c r="J354" s="114">
        <v>32.643702452988208</v>
      </c>
      <c r="K354" s="114">
        <v>38.236835553268655</v>
      </c>
      <c r="L354" s="114">
        <v>39.371696020498796</v>
      </c>
      <c r="M354" s="114">
        <v>45.988197266463629</v>
      </c>
      <c r="N354" s="114">
        <v>54.843839047630695</v>
      </c>
      <c r="O354" s="114">
        <v>16.299420469377278</v>
      </c>
      <c r="P354" s="114">
        <v>19.533382092615081</v>
      </c>
      <c r="Q354" s="114">
        <v>24.009669323787239</v>
      </c>
      <c r="R354" s="114">
        <v>27.588198189689464</v>
      </c>
      <c r="S354" s="114">
        <v>34.129596777936626</v>
      </c>
      <c r="T354" s="114">
        <v>16.34428198361093</v>
      </c>
      <c r="U354" s="114">
        <v>18.703453460653574</v>
      </c>
      <c r="V354" s="114">
        <v>15.362026696711556</v>
      </c>
      <c r="W354" s="114">
        <v>18.399999076774165</v>
      </c>
      <c r="X354" s="114">
        <v>20.714242269694068</v>
      </c>
      <c r="Y354" s="114">
        <v>49.908842511850786</v>
      </c>
      <c r="Z354" s="114">
        <v>100.85019575415777</v>
      </c>
      <c r="AA354" s="106">
        <v>4</v>
      </c>
      <c r="AB354" s="114">
        <v>0.44999999999999996</v>
      </c>
      <c r="AC354" s="114">
        <v>0.6</v>
      </c>
      <c r="AD354" s="114">
        <v>0.27</v>
      </c>
      <c r="AE354" s="114">
        <v>0.36</v>
      </c>
      <c r="AF354" s="117">
        <v>0.72</v>
      </c>
      <c r="AG354" s="117">
        <v>0.96</v>
      </c>
    </row>
    <row r="355" spans="2:33" x14ac:dyDescent="0.2">
      <c r="B355" s="106">
        <v>315</v>
      </c>
      <c r="C355" s="113">
        <v>-0.90000000000000013</v>
      </c>
      <c r="D355" s="113">
        <v>-0.90000000000000013</v>
      </c>
      <c r="E355" s="114">
        <v>16.805109465279859</v>
      </c>
      <c r="F355" s="114">
        <v>19.219605077571138</v>
      </c>
      <c r="G355" s="114">
        <v>17.505387193236988</v>
      </c>
      <c r="H355" s="114">
        <v>25.979188538575034</v>
      </c>
      <c r="I355" s="114">
        <v>34.064830406110467</v>
      </c>
      <c r="J355" s="114">
        <v>34.363112087758182</v>
      </c>
      <c r="K355" s="114">
        <v>40.518046582699604</v>
      </c>
      <c r="L355" s="114">
        <v>43.158542729273329</v>
      </c>
      <c r="M355" s="114">
        <v>57.358520528001328</v>
      </c>
      <c r="N355" s="114">
        <v>70.375791837065833</v>
      </c>
      <c r="O355" s="114">
        <v>17.558002622478323</v>
      </c>
      <c r="P355" s="114">
        <v>21.298441505128466</v>
      </c>
      <c r="Q355" s="114">
        <v>25.653155536036341</v>
      </c>
      <c r="R355" s="114">
        <v>31.379331989426294</v>
      </c>
      <c r="S355" s="114">
        <v>36.310961430955366</v>
      </c>
      <c r="T355" s="114">
        <v>16.805109465279859</v>
      </c>
      <c r="U355" s="114">
        <v>19.219605077571138</v>
      </c>
      <c r="V355" s="114">
        <v>17.505387193236988</v>
      </c>
      <c r="W355" s="114">
        <v>25.979188538575034</v>
      </c>
      <c r="X355" s="114">
        <v>34.064830406110467</v>
      </c>
      <c r="Y355" s="114">
        <v>61.239312883705168</v>
      </c>
      <c r="Z355" s="114">
        <v>128.48818581828641</v>
      </c>
      <c r="AA355" s="106">
        <v>3</v>
      </c>
      <c r="AB355" s="114">
        <v>0.60000000000000009</v>
      </c>
      <c r="AC355" s="114">
        <v>0.60000000000000009</v>
      </c>
      <c r="AD355" s="114">
        <v>0.30000000000000004</v>
      </c>
      <c r="AE355" s="114">
        <v>0.30000000000000004</v>
      </c>
      <c r="AF355" s="117">
        <v>0.90000000000000013</v>
      </c>
      <c r="AG355" s="117">
        <v>0.90000000000000013</v>
      </c>
    </row>
    <row r="356" spans="2:33" x14ac:dyDescent="0.2">
      <c r="B356" s="106">
        <v>316</v>
      </c>
      <c r="C356" s="113">
        <v>-0.90000000000000013</v>
      </c>
      <c r="D356" s="113">
        <v>-0.90000000000000013</v>
      </c>
      <c r="E356" s="114">
        <v>14.997734207202189</v>
      </c>
      <c r="F356" s="114">
        <v>14.458804924550257</v>
      </c>
      <c r="G356" s="114">
        <v>21.189741553633283</v>
      </c>
      <c r="H356" s="114">
        <v>22.030480590095575</v>
      </c>
      <c r="I356" s="114">
        <v>29.386064130685511</v>
      </c>
      <c r="J356" s="114">
        <v>30.727899564301381</v>
      </c>
      <c r="K356" s="114">
        <v>33.984515188136974</v>
      </c>
      <c r="L356" s="114">
        <v>43.206515418021546</v>
      </c>
      <c r="M356" s="114">
        <v>47.079776181585196</v>
      </c>
      <c r="N356" s="114">
        <v>57.840678938079719</v>
      </c>
      <c r="O356" s="114">
        <v>15.730165357099192</v>
      </c>
      <c r="P356" s="114">
        <v>19.525710263586717</v>
      </c>
      <c r="Q356" s="114">
        <v>22.016773864388263</v>
      </c>
      <c r="R356" s="114">
        <v>25.049295591489621</v>
      </c>
      <c r="S356" s="114">
        <v>28.454614807394208</v>
      </c>
      <c r="T356" s="114">
        <v>14.997734207202189</v>
      </c>
      <c r="U356" s="114">
        <v>14.458804924550257</v>
      </c>
      <c r="V356" s="114">
        <v>21.189741553633283</v>
      </c>
      <c r="W356" s="114">
        <v>22.030480590095575</v>
      </c>
      <c r="X356" s="114">
        <v>29.386064130685511</v>
      </c>
      <c r="Y356" s="114">
        <v>54.862950209218383</v>
      </c>
      <c r="Z356" s="114">
        <v>99.947529879247242</v>
      </c>
      <c r="AA356" s="106">
        <v>3</v>
      </c>
      <c r="AB356" s="114">
        <v>0.60000000000000009</v>
      </c>
      <c r="AC356" s="114">
        <v>0.60000000000000009</v>
      </c>
      <c r="AD356" s="114">
        <v>0.30000000000000004</v>
      </c>
      <c r="AE356" s="114">
        <v>0.30000000000000004</v>
      </c>
      <c r="AF356" s="117">
        <v>0.90000000000000013</v>
      </c>
      <c r="AG356" s="117">
        <v>0.90000000000000013</v>
      </c>
    </row>
    <row r="357" spans="2:33" x14ac:dyDescent="0.2">
      <c r="B357" s="106">
        <v>317</v>
      </c>
      <c r="C357" s="113">
        <v>-1.2000000000000002</v>
      </c>
      <c r="D357" s="113">
        <v>-0.60000000000000009</v>
      </c>
      <c r="E357" s="114">
        <v>16.19596610448562</v>
      </c>
      <c r="F357" s="114">
        <v>16.840988664080118</v>
      </c>
      <c r="G357" s="114">
        <v>12.446689656850136</v>
      </c>
      <c r="H357" s="114">
        <v>17.012123116170699</v>
      </c>
      <c r="I357" s="114">
        <v>18.963471610945888</v>
      </c>
      <c r="J357" s="114">
        <v>32.118389622139439</v>
      </c>
      <c r="K357" s="114">
        <v>36.118578365802804</v>
      </c>
      <c r="L357" s="114">
        <v>35.851926048125456</v>
      </c>
      <c r="M357" s="114">
        <v>43.455991924026627</v>
      </c>
      <c r="N357" s="114">
        <v>50.155249690449864</v>
      </c>
      <c r="O357" s="114">
        <v>15.922423517653817</v>
      </c>
      <c r="P357" s="114">
        <v>19.277589701722686</v>
      </c>
      <c r="Q357" s="114">
        <v>23.40523639127532</v>
      </c>
      <c r="R357" s="114">
        <v>26.443868807855928</v>
      </c>
      <c r="S357" s="114">
        <v>31.191778079503976</v>
      </c>
      <c r="T357" s="114">
        <v>16.19596610448562</v>
      </c>
      <c r="U357" s="114">
        <v>16.840988664080118</v>
      </c>
      <c r="V357" s="114">
        <v>12.446689656850136</v>
      </c>
      <c r="W357" s="114">
        <v>17.012123116170699</v>
      </c>
      <c r="X357" s="114">
        <v>18.963471610945888</v>
      </c>
      <c r="Y357" s="114">
        <v>45.321171182348323</v>
      </c>
      <c r="Z357" s="114">
        <v>83.036786598816647</v>
      </c>
      <c r="AA357" s="106">
        <v>1</v>
      </c>
      <c r="AB357" s="114">
        <v>0.8</v>
      </c>
      <c r="AC357" s="114">
        <v>0.4</v>
      </c>
      <c r="AD357" s="114">
        <v>0.4</v>
      </c>
      <c r="AE357" s="114">
        <v>0.2</v>
      </c>
      <c r="AF357" s="117">
        <v>1.2000000000000002</v>
      </c>
      <c r="AG357" s="117">
        <v>0.60000000000000009</v>
      </c>
    </row>
    <row r="358" spans="2:33" x14ac:dyDescent="0.2">
      <c r="B358" s="106">
        <v>318</v>
      </c>
      <c r="C358" s="113">
        <v>-0.90000000000000013</v>
      </c>
      <c r="D358" s="113">
        <v>-0.90000000000000013</v>
      </c>
      <c r="E358" s="114">
        <v>14.427620826376547</v>
      </c>
      <c r="F358" s="114">
        <v>13.241401650355755</v>
      </c>
      <c r="G358" s="114">
        <v>22.838816147008995</v>
      </c>
      <c r="H358" s="114">
        <v>18.892828664982328</v>
      </c>
      <c r="I358" s="114">
        <v>19.661918861876817</v>
      </c>
      <c r="J358" s="114">
        <v>31.529635460604233</v>
      </c>
      <c r="K358" s="114">
        <v>31.512792949453754</v>
      </c>
      <c r="L358" s="114">
        <v>44.703941740544082</v>
      </c>
      <c r="M358" s="114">
        <v>45.632805716018709</v>
      </c>
      <c r="N358" s="114">
        <v>51.150810191526212</v>
      </c>
      <c r="O358" s="114">
        <v>17.102014634227686</v>
      </c>
      <c r="P358" s="114">
        <v>18.271391299097999</v>
      </c>
      <c r="Q358" s="114">
        <v>21.865125593535087</v>
      </c>
      <c r="R358" s="114">
        <v>26.73997705103638</v>
      </c>
      <c r="S358" s="114">
        <v>31.488891329649395</v>
      </c>
      <c r="T358" s="114">
        <v>14.427620826376547</v>
      </c>
      <c r="U358" s="114">
        <v>13.241401650355755</v>
      </c>
      <c r="V358" s="114">
        <v>22.838816147008995</v>
      </c>
      <c r="W358" s="114">
        <v>18.892828664982328</v>
      </c>
      <c r="X358" s="114">
        <v>19.661918861876817</v>
      </c>
      <c r="Y358" s="114">
        <v>48.810280036465755</v>
      </c>
      <c r="Z358" s="114">
        <v>103.33918014402531</v>
      </c>
      <c r="AA358" s="106">
        <v>3</v>
      </c>
      <c r="AB358" s="114">
        <v>0.60000000000000009</v>
      </c>
      <c r="AC358" s="114">
        <v>0.60000000000000009</v>
      </c>
      <c r="AD358" s="114">
        <v>0.30000000000000004</v>
      </c>
      <c r="AE358" s="114">
        <v>0.30000000000000004</v>
      </c>
      <c r="AF358" s="117">
        <v>0.90000000000000013</v>
      </c>
      <c r="AG358" s="117">
        <v>0.90000000000000013</v>
      </c>
    </row>
    <row r="359" spans="2:33" x14ac:dyDescent="0.2">
      <c r="B359" s="106">
        <v>319</v>
      </c>
      <c r="C359" s="113">
        <v>-1.2599999999999998</v>
      </c>
      <c r="D359" s="113">
        <v>-0.84</v>
      </c>
      <c r="E359" s="114">
        <v>13.062680895080447</v>
      </c>
      <c r="F359" s="114">
        <v>18.618680781598211</v>
      </c>
      <c r="G359" s="114">
        <v>17.817587013261711</v>
      </c>
      <c r="H359" s="114">
        <v>23.635775114811313</v>
      </c>
      <c r="I359" s="114">
        <v>20.856823491299792</v>
      </c>
      <c r="J359" s="114">
        <v>30.003416561663013</v>
      </c>
      <c r="K359" s="114">
        <v>37.961197839892648</v>
      </c>
      <c r="L359" s="114">
        <v>39.583226099768673</v>
      </c>
      <c r="M359" s="114">
        <v>48.896309476690462</v>
      </c>
      <c r="N359" s="114">
        <v>49.189387742287153</v>
      </c>
      <c r="O359" s="114">
        <v>16.940735666582565</v>
      </c>
      <c r="P359" s="114">
        <v>19.342517058294437</v>
      </c>
      <c r="Q359" s="114">
        <v>21.765639086506962</v>
      </c>
      <c r="R359" s="114">
        <v>25.260534361879149</v>
      </c>
      <c r="S359" s="114">
        <v>28.33256425098736</v>
      </c>
      <c r="T359" s="114">
        <v>13.062680895080447</v>
      </c>
      <c r="U359" s="114">
        <v>18.618680781598211</v>
      </c>
      <c r="V359" s="114">
        <v>17.817587013261711</v>
      </c>
      <c r="W359" s="114">
        <v>23.635775114811313</v>
      </c>
      <c r="X359" s="114">
        <v>20.856823491299792</v>
      </c>
      <c r="Y359" s="114">
        <v>51.014749346744559</v>
      </c>
      <c r="Z359" s="114">
        <v>108.21199740641356</v>
      </c>
      <c r="AA359" s="106">
        <v>2</v>
      </c>
      <c r="AB359" s="114">
        <v>0.89999999999999991</v>
      </c>
      <c r="AC359" s="114">
        <v>0.6</v>
      </c>
      <c r="AD359" s="114">
        <v>0.36</v>
      </c>
      <c r="AE359" s="114">
        <v>0.24</v>
      </c>
      <c r="AF359" s="117">
        <v>1.2599999999999998</v>
      </c>
      <c r="AG359" s="117">
        <v>0.84</v>
      </c>
    </row>
    <row r="360" spans="2:33" x14ac:dyDescent="0.2">
      <c r="B360" s="106">
        <v>320</v>
      </c>
      <c r="C360" s="113">
        <v>-1.2599999999999998</v>
      </c>
      <c r="D360" s="113">
        <v>-0.84</v>
      </c>
      <c r="E360" s="114">
        <v>9.862699661841166</v>
      </c>
      <c r="F360" s="114">
        <v>11.824878353544999</v>
      </c>
      <c r="G360" s="114">
        <v>16.759348815498747</v>
      </c>
      <c r="H360" s="114">
        <v>16.029866785943533</v>
      </c>
      <c r="I360" s="114">
        <v>25.177843194792292</v>
      </c>
      <c r="J360" s="114">
        <v>26.167538462537735</v>
      </c>
      <c r="K360" s="114">
        <v>29.437996107882817</v>
      </c>
      <c r="L360" s="114">
        <v>37.321357737373994</v>
      </c>
      <c r="M360" s="114">
        <v>39.38112052558099</v>
      </c>
      <c r="N360" s="114">
        <v>50.757716276667466</v>
      </c>
      <c r="O360" s="114">
        <v>16.304838800696569</v>
      </c>
      <c r="P360" s="114">
        <v>17.613117754337818</v>
      </c>
      <c r="Q360" s="114">
        <v>20.562008921875247</v>
      </c>
      <c r="R360" s="114">
        <v>23.351253739637457</v>
      </c>
      <c r="S360" s="114">
        <v>25.579873081875174</v>
      </c>
      <c r="T360" s="114">
        <v>9.862699661841166</v>
      </c>
      <c r="U360" s="114">
        <v>11.824878353544999</v>
      </c>
      <c r="V360" s="114">
        <v>16.759348815498747</v>
      </c>
      <c r="W360" s="114">
        <v>16.029866785943533</v>
      </c>
      <c r="X360" s="114">
        <v>25.177843194792292</v>
      </c>
      <c r="Y360" s="114">
        <v>41.609632689572592</v>
      </c>
      <c r="Z360" s="114">
        <v>89.211184593827113</v>
      </c>
      <c r="AA360" s="106">
        <v>2</v>
      </c>
      <c r="AB360" s="114">
        <v>0.89999999999999991</v>
      </c>
      <c r="AC360" s="114">
        <v>0.6</v>
      </c>
      <c r="AD360" s="114">
        <v>0.36</v>
      </c>
      <c r="AE360" s="114">
        <v>0.24</v>
      </c>
      <c r="AF360" s="117">
        <v>1.2599999999999998</v>
      </c>
      <c r="AG360" s="117">
        <v>0.84</v>
      </c>
    </row>
    <row r="361" spans="2:33" x14ac:dyDescent="0.2">
      <c r="B361" s="106">
        <v>321</v>
      </c>
      <c r="C361" s="113">
        <v>-0.72</v>
      </c>
      <c r="D361" s="113">
        <v>-0.96</v>
      </c>
      <c r="E361" s="114">
        <v>10.711539426252973</v>
      </c>
      <c r="F361" s="114">
        <v>15.4658083645772</v>
      </c>
      <c r="G361" s="114">
        <v>22.030272591229291</v>
      </c>
      <c r="H361" s="114">
        <v>18.994240495060637</v>
      </c>
      <c r="I361" s="114">
        <v>26.794677272010663</v>
      </c>
      <c r="J361" s="114">
        <v>27.503375286619679</v>
      </c>
      <c r="K361" s="114">
        <v>34.431395764371729</v>
      </c>
      <c r="L361" s="114">
        <v>44.584715094040668</v>
      </c>
      <c r="M361" s="114">
        <v>45.187170220306896</v>
      </c>
      <c r="N361" s="114">
        <v>57.99424303533258</v>
      </c>
      <c r="O361" s="114">
        <v>16.791835860366707</v>
      </c>
      <c r="P361" s="114">
        <v>18.965587399794529</v>
      </c>
      <c r="Q361" s="114">
        <v>22.554442502811376</v>
      </c>
      <c r="R361" s="114">
        <v>26.192929725246259</v>
      </c>
      <c r="S361" s="114">
        <v>31.199565763321917</v>
      </c>
      <c r="T361" s="114">
        <v>10.711539426252973</v>
      </c>
      <c r="U361" s="114">
        <v>15.4658083645772</v>
      </c>
      <c r="V361" s="114">
        <v>22.030272591229291</v>
      </c>
      <c r="W361" s="114">
        <v>18.994240495060637</v>
      </c>
      <c r="X361" s="114">
        <v>26.794677272010663</v>
      </c>
      <c r="Y361" s="114">
        <v>50.257649779641064</v>
      </c>
      <c r="Z361" s="114">
        <v>89.104992513195839</v>
      </c>
      <c r="AA361" s="106">
        <v>4</v>
      </c>
      <c r="AB361" s="114">
        <v>0.44999999999999996</v>
      </c>
      <c r="AC361" s="114">
        <v>0.6</v>
      </c>
      <c r="AD361" s="114">
        <v>0.27</v>
      </c>
      <c r="AE361" s="114">
        <v>0.36</v>
      </c>
      <c r="AF361" s="117">
        <v>0.72</v>
      </c>
      <c r="AG361" s="117">
        <v>0.96</v>
      </c>
    </row>
    <row r="362" spans="2:33" x14ac:dyDescent="0.2">
      <c r="B362" s="106">
        <v>322</v>
      </c>
      <c r="C362" s="113">
        <v>-0.72</v>
      </c>
      <c r="D362" s="113">
        <v>-0.96</v>
      </c>
      <c r="E362" s="114">
        <v>18.425243420015473</v>
      </c>
      <c r="F362" s="114">
        <v>21.68964831744028</v>
      </c>
      <c r="G362" s="114">
        <v>18.593655379226412</v>
      </c>
      <c r="H362" s="114">
        <v>21.95416024720797</v>
      </c>
      <c r="I362" s="114">
        <v>34.44004059055866</v>
      </c>
      <c r="J362" s="114">
        <v>35.308661828978231</v>
      </c>
      <c r="K362" s="114">
        <v>42.325329931769303</v>
      </c>
      <c r="L362" s="114">
        <v>43.264065629890744</v>
      </c>
      <c r="M362" s="114">
        <v>51.509558366804434</v>
      </c>
      <c r="N362" s="114">
        <v>70.383776722457583</v>
      </c>
      <c r="O362" s="114">
        <v>16.883418408962758</v>
      </c>
      <c r="P362" s="114">
        <v>20.635681614329023</v>
      </c>
      <c r="Q362" s="114">
        <v>24.670410250664332</v>
      </c>
      <c r="R362" s="114">
        <v>29.555398119596465</v>
      </c>
      <c r="S362" s="114">
        <v>35.943736131898923</v>
      </c>
      <c r="T362" s="114">
        <v>18.425243420015473</v>
      </c>
      <c r="U362" s="114">
        <v>21.68964831744028</v>
      </c>
      <c r="V362" s="114">
        <v>18.593655379226412</v>
      </c>
      <c r="W362" s="114">
        <v>21.95416024720797</v>
      </c>
      <c r="X362" s="114">
        <v>34.44004059055866</v>
      </c>
      <c r="Y362" s="114">
        <v>62.994601740664983</v>
      </c>
      <c r="Z362" s="114">
        <v>120.05598323794278</v>
      </c>
      <c r="AA362" s="106">
        <v>4</v>
      </c>
      <c r="AB362" s="114">
        <v>0.44999999999999996</v>
      </c>
      <c r="AC362" s="114">
        <v>0.6</v>
      </c>
      <c r="AD362" s="114">
        <v>0.27</v>
      </c>
      <c r="AE362" s="114">
        <v>0.36</v>
      </c>
      <c r="AF362" s="117">
        <v>0.72</v>
      </c>
      <c r="AG362" s="117">
        <v>0.96</v>
      </c>
    </row>
    <row r="363" spans="2:33" x14ac:dyDescent="0.2">
      <c r="B363" s="106">
        <v>323</v>
      </c>
      <c r="C363" s="113">
        <v>-0.90000000000000013</v>
      </c>
      <c r="D363" s="113">
        <v>-0.90000000000000013</v>
      </c>
      <c r="E363" s="114">
        <v>17.609189836674371</v>
      </c>
      <c r="F363" s="114">
        <v>12.524961158206889</v>
      </c>
      <c r="G363" s="114">
        <v>15.790371507079964</v>
      </c>
      <c r="H363" s="114">
        <v>19.931554114913855</v>
      </c>
      <c r="I363" s="114">
        <v>20.166767421492398</v>
      </c>
      <c r="J363" s="114">
        <v>34.109468323792271</v>
      </c>
      <c r="K363" s="114">
        <v>30.936017481198729</v>
      </c>
      <c r="L363" s="114">
        <v>37.348910933068566</v>
      </c>
      <c r="M363" s="114">
        <v>46.768663032162173</v>
      </c>
      <c r="N363" s="114">
        <v>49.071100174464135</v>
      </c>
      <c r="O363" s="114">
        <v>16.5002784871179</v>
      </c>
      <c r="P363" s="114">
        <v>18.41105632299184</v>
      </c>
      <c r="Q363" s="114">
        <v>21.558539425988602</v>
      </c>
      <c r="R363" s="114">
        <v>26.837108917248319</v>
      </c>
      <c r="S363" s="114">
        <v>28.904332752971737</v>
      </c>
      <c r="T363" s="114">
        <v>17.609189836674371</v>
      </c>
      <c r="U363" s="114">
        <v>12.524961158206889</v>
      </c>
      <c r="V363" s="114">
        <v>15.790371507079964</v>
      </c>
      <c r="W363" s="114">
        <v>19.931554114913855</v>
      </c>
      <c r="X363" s="114">
        <v>20.166767421492398</v>
      </c>
      <c r="Y363" s="114">
        <v>47.449651035394695</v>
      </c>
      <c r="Z363" s="114">
        <v>94.999592606934982</v>
      </c>
      <c r="AA363" s="106">
        <v>3</v>
      </c>
      <c r="AB363" s="114">
        <v>0.60000000000000009</v>
      </c>
      <c r="AC363" s="114">
        <v>0.60000000000000009</v>
      </c>
      <c r="AD363" s="114">
        <v>0.30000000000000004</v>
      </c>
      <c r="AE363" s="114">
        <v>0.30000000000000004</v>
      </c>
      <c r="AF363" s="117">
        <v>0.90000000000000013</v>
      </c>
      <c r="AG363" s="117">
        <v>0.90000000000000013</v>
      </c>
    </row>
    <row r="364" spans="2:33" x14ac:dyDescent="0.2">
      <c r="B364" s="106">
        <v>324</v>
      </c>
      <c r="C364" s="113">
        <v>-1.2000000000000002</v>
      </c>
      <c r="D364" s="113">
        <v>-0.60000000000000009</v>
      </c>
      <c r="E364" s="114">
        <v>12.534174431309097</v>
      </c>
      <c r="F364" s="114">
        <v>14.836501817846369</v>
      </c>
      <c r="G364" s="114">
        <v>16.814523961077541</v>
      </c>
      <c r="H364" s="114">
        <v>19.816074436390252</v>
      </c>
      <c r="I364" s="114">
        <v>22.351438296751773</v>
      </c>
      <c r="J364" s="114">
        <v>29.688832517193337</v>
      </c>
      <c r="K364" s="114">
        <v>33.194943658000895</v>
      </c>
      <c r="L364" s="114">
        <v>38.53161454413172</v>
      </c>
      <c r="M364" s="114">
        <v>45.349628186393332</v>
      </c>
      <c r="N364" s="114">
        <v>52.629403114204997</v>
      </c>
      <c r="O364" s="114">
        <v>17.15465808588424</v>
      </c>
      <c r="P364" s="114">
        <v>18.358441840154526</v>
      </c>
      <c r="Q364" s="114">
        <v>21.71709058305418</v>
      </c>
      <c r="R364" s="114">
        <v>25.53355375000308</v>
      </c>
      <c r="S364" s="114">
        <v>30.277964817453224</v>
      </c>
      <c r="T364" s="114">
        <v>12.534174431309097</v>
      </c>
      <c r="U364" s="114">
        <v>14.836501817846369</v>
      </c>
      <c r="V364" s="114">
        <v>16.814523961077541</v>
      </c>
      <c r="W364" s="114">
        <v>19.816074436390252</v>
      </c>
      <c r="X364" s="114">
        <v>22.351438296751773</v>
      </c>
      <c r="Y364" s="114">
        <v>46.590442253900299</v>
      </c>
      <c r="Z364" s="114">
        <v>98.04731485421388</v>
      </c>
      <c r="AA364" s="106">
        <v>1</v>
      </c>
      <c r="AB364" s="114">
        <v>0.8</v>
      </c>
      <c r="AC364" s="114">
        <v>0.4</v>
      </c>
      <c r="AD364" s="114">
        <v>0.4</v>
      </c>
      <c r="AE364" s="114">
        <v>0.2</v>
      </c>
      <c r="AF364" s="117">
        <v>1.2000000000000002</v>
      </c>
      <c r="AG364" s="117">
        <v>0.60000000000000009</v>
      </c>
    </row>
    <row r="365" spans="2:33" x14ac:dyDescent="0.2">
      <c r="B365" s="106">
        <v>325</v>
      </c>
      <c r="C365" s="113">
        <v>-0.90000000000000013</v>
      </c>
      <c r="D365" s="113">
        <v>-0.90000000000000013</v>
      </c>
      <c r="E365" s="114">
        <v>14.628771134356139</v>
      </c>
      <c r="F365" s="114">
        <v>13.788171450261093</v>
      </c>
      <c r="G365" s="114">
        <v>15.459201050864475</v>
      </c>
      <c r="H365" s="114">
        <v>22.050650921506616</v>
      </c>
      <c r="I365" s="114">
        <v>22.457305855748867</v>
      </c>
      <c r="J365" s="114">
        <v>30.77940662715946</v>
      </c>
      <c r="K365" s="114">
        <v>34.075230401043839</v>
      </c>
      <c r="L365" s="114">
        <v>38.956021064229923</v>
      </c>
      <c r="M365" s="114">
        <v>49.179365997599994</v>
      </c>
      <c r="N365" s="114">
        <v>53.6943797136909</v>
      </c>
      <c r="O365" s="114">
        <v>16.150635492803321</v>
      </c>
      <c r="P365" s="114">
        <v>20.287058950782747</v>
      </c>
      <c r="Q365" s="114">
        <v>23.496820013365447</v>
      </c>
      <c r="R365" s="114">
        <v>27.128715076093378</v>
      </c>
      <c r="S365" s="114">
        <v>31.237073857942033</v>
      </c>
      <c r="T365" s="114">
        <v>14.628771134356139</v>
      </c>
      <c r="U365" s="114">
        <v>13.788171450261093</v>
      </c>
      <c r="V365" s="114">
        <v>15.459201050864475</v>
      </c>
      <c r="W365" s="114">
        <v>22.050650921506616</v>
      </c>
      <c r="X365" s="114">
        <v>22.457305855748867</v>
      </c>
      <c r="Y365" s="114">
        <v>47.881088403266858</v>
      </c>
      <c r="Z365" s="114">
        <v>112.16598658338444</v>
      </c>
      <c r="AA365" s="106">
        <v>3</v>
      </c>
      <c r="AB365" s="114">
        <v>0.60000000000000009</v>
      </c>
      <c r="AC365" s="114">
        <v>0.60000000000000009</v>
      </c>
      <c r="AD365" s="114">
        <v>0.30000000000000004</v>
      </c>
      <c r="AE365" s="114">
        <v>0.30000000000000004</v>
      </c>
      <c r="AF365" s="117">
        <v>0.90000000000000013</v>
      </c>
      <c r="AG365" s="117">
        <v>0.90000000000000013</v>
      </c>
    </row>
    <row r="366" spans="2:33" x14ac:dyDescent="0.2">
      <c r="B366" s="106">
        <v>326</v>
      </c>
      <c r="C366" s="113">
        <v>-0.60000000000000009</v>
      </c>
      <c r="D366" s="113">
        <v>-1.2000000000000002</v>
      </c>
      <c r="E366" s="114">
        <v>19.182222473607034</v>
      </c>
      <c r="F366" s="114">
        <v>17.064076882020881</v>
      </c>
      <c r="G366" s="114">
        <v>20.443688076049565</v>
      </c>
      <c r="H366" s="114">
        <v>16.075986689091483</v>
      </c>
      <c r="I366" s="114">
        <v>23.650363646415904</v>
      </c>
      <c r="J366" s="114">
        <v>36.09026342465269</v>
      </c>
      <c r="K366" s="114">
        <v>37.235920619370553</v>
      </c>
      <c r="L366" s="114">
        <v>45.799072654073242</v>
      </c>
      <c r="M366" s="114">
        <v>45.20633783598722</v>
      </c>
      <c r="N366" s="114">
        <v>58.296227504084072</v>
      </c>
      <c r="O366" s="114">
        <v>16.908040951045656</v>
      </c>
      <c r="P366" s="114">
        <v>20.171843737349672</v>
      </c>
      <c r="Q366" s="114">
        <v>25.355384578023678</v>
      </c>
      <c r="R366" s="114">
        <v>29.130351146895737</v>
      </c>
      <c r="S366" s="114">
        <v>34.645863857668168</v>
      </c>
      <c r="T366" s="114">
        <v>19.182222473607034</v>
      </c>
      <c r="U366" s="114">
        <v>17.064076882020881</v>
      </c>
      <c r="V366" s="114">
        <v>20.443688076049565</v>
      </c>
      <c r="W366" s="114">
        <v>16.075986689091483</v>
      </c>
      <c r="X366" s="114">
        <v>23.650363646415904</v>
      </c>
      <c r="Y366" s="114">
        <v>53.88762289247834</v>
      </c>
      <c r="Z366" s="114">
        <v>120.30095624896543</v>
      </c>
      <c r="AA366" s="106">
        <v>5</v>
      </c>
      <c r="AB366" s="114">
        <v>0.4</v>
      </c>
      <c r="AC366" s="114">
        <v>0.8</v>
      </c>
      <c r="AD366" s="114">
        <v>0.2</v>
      </c>
      <c r="AE366" s="114">
        <v>0.4</v>
      </c>
      <c r="AF366" s="117">
        <v>0.60000000000000009</v>
      </c>
      <c r="AG366" s="117">
        <v>1.2000000000000002</v>
      </c>
    </row>
    <row r="367" spans="2:33" x14ac:dyDescent="0.2">
      <c r="B367" s="106">
        <v>327</v>
      </c>
      <c r="C367" s="113">
        <v>-0.90000000000000013</v>
      </c>
      <c r="D367" s="113">
        <v>-0.90000000000000013</v>
      </c>
      <c r="E367" s="114">
        <v>11.264081940962901</v>
      </c>
      <c r="F367" s="114">
        <v>16.110444805485546</v>
      </c>
      <c r="G367" s="114">
        <v>17.241078446540921</v>
      </c>
      <c r="H367" s="114">
        <v>19.668773713903786</v>
      </c>
      <c r="I367" s="114">
        <v>17.35804233293867</v>
      </c>
      <c r="J367" s="114">
        <v>26.652993658322604</v>
      </c>
      <c r="K367" s="114">
        <v>33.829421192607292</v>
      </c>
      <c r="L367" s="114">
        <v>38.829679172917835</v>
      </c>
      <c r="M367" s="114">
        <v>44.440561196046559</v>
      </c>
      <c r="N367" s="114">
        <v>44.941168114827533</v>
      </c>
      <c r="O367" s="114">
        <v>15.388911717359703</v>
      </c>
      <c r="P367" s="114">
        <v>17.718976387121746</v>
      </c>
      <c r="Q367" s="114">
        <v>21.588600726376914</v>
      </c>
      <c r="R367" s="114">
        <v>24.771787482142773</v>
      </c>
      <c r="S367" s="114">
        <v>27.583125781888864</v>
      </c>
      <c r="T367" s="114">
        <v>11.264081940962901</v>
      </c>
      <c r="U367" s="114">
        <v>16.110444805485546</v>
      </c>
      <c r="V367" s="114">
        <v>17.241078446540921</v>
      </c>
      <c r="W367" s="114">
        <v>19.668773713903786</v>
      </c>
      <c r="X367" s="114">
        <v>17.35804233293867</v>
      </c>
      <c r="Y367" s="114">
        <v>44.493860314998464</v>
      </c>
      <c r="Z367" s="114">
        <v>76.291118647300834</v>
      </c>
      <c r="AA367" s="106">
        <v>3</v>
      </c>
      <c r="AB367" s="114">
        <v>0.60000000000000009</v>
      </c>
      <c r="AC367" s="114">
        <v>0.60000000000000009</v>
      </c>
      <c r="AD367" s="114">
        <v>0.30000000000000004</v>
      </c>
      <c r="AE367" s="114">
        <v>0.30000000000000004</v>
      </c>
      <c r="AF367" s="117">
        <v>0.90000000000000013</v>
      </c>
      <c r="AG367" s="117">
        <v>0.90000000000000013</v>
      </c>
    </row>
    <row r="368" spans="2:33" x14ac:dyDescent="0.2">
      <c r="B368" s="106">
        <v>328</v>
      </c>
      <c r="C368" s="113">
        <v>-0.72</v>
      </c>
      <c r="D368" s="113">
        <v>-0.96</v>
      </c>
      <c r="E368" s="114">
        <v>15.253140001087033</v>
      </c>
      <c r="F368" s="114">
        <v>17.170803293333588</v>
      </c>
      <c r="G368" s="114">
        <v>17.582312574017333</v>
      </c>
      <c r="H368" s="114">
        <v>15.930989446877852</v>
      </c>
      <c r="I368" s="114">
        <v>20.565031682743928</v>
      </c>
      <c r="J368" s="114">
        <v>32.574828638722927</v>
      </c>
      <c r="K368" s="114">
        <v>36.604497733223418</v>
      </c>
      <c r="L368" s="114">
        <v>42.261418370253672</v>
      </c>
      <c r="M368" s="114">
        <v>44.310362793789466</v>
      </c>
      <c r="N368" s="114">
        <v>53.013043840771395</v>
      </c>
      <c r="O368" s="114">
        <v>17.321688637635894</v>
      </c>
      <c r="P368" s="114">
        <v>19.43369443988983</v>
      </c>
      <c r="Q368" s="114">
        <v>24.679105796236339</v>
      </c>
      <c r="R368" s="114">
        <v>28.379373346911613</v>
      </c>
      <c r="S368" s="114">
        <v>32.448012158027467</v>
      </c>
      <c r="T368" s="114">
        <v>15.253140001087033</v>
      </c>
      <c r="U368" s="114">
        <v>17.170803293333588</v>
      </c>
      <c r="V368" s="114">
        <v>17.582312574017333</v>
      </c>
      <c r="W368" s="114">
        <v>15.930989446877852</v>
      </c>
      <c r="X368" s="114">
        <v>20.565031682743928</v>
      </c>
      <c r="Y368" s="114">
        <v>48.053453702932543</v>
      </c>
      <c r="Z368" s="114">
        <v>102.69812337551903</v>
      </c>
      <c r="AA368" s="106">
        <v>4</v>
      </c>
      <c r="AB368" s="114">
        <v>0.44999999999999996</v>
      </c>
      <c r="AC368" s="114">
        <v>0.6</v>
      </c>
      <c r="AD368" s="114">
        <v>0.27</v>
      </c>
      <c r="AE368" s="114">
        <v>0.36</v>
      </c>
      <c r="AF368" s="117">
        <v>0.72</v>
      </c>
      <c r="AG368" s="117">
        <v>0.96</v>
      </c>
    </row>
    <row r="369" spans="2:33" x14ac:dyDescent="0.2">
      <c r="B369" s="106">
        <v>329</v>
      </c>
      <c r="C369" s="113">
        <v>-1.2000000000000002</v>
      </c>
      <c r="D369" s="113">
        <v>-0.60000000000000009</v>
      </c>
      <c r="E369" s="114">
        <v>16.151662822606507</v>
      </c>
      <c r="F369" s="114">
        <v>18.08372170517109</v>
      </c>
      <c r="G369" s="114">
        <v>14.117806585756608</v>
      </c>
      <c r="H369" s="114">
        <v>19.888050562874071</v>
      </c>
      <c r="I369" s="114">
        <v>23.506908093983647</v>
      </c>
      <c r="J369" s="114">
        <v>33.082409316554312</v>
      </c>
      <c r="K369" s="114">
        <v>37.230494897076809</v>
      </c>
      <c r="L369" s="114">
        <v>37.376459493303678</v>
      </c>
      <c r="M369" s="114">
        <v>47.631094419435605</v>
      </c>
      <c r="N369" s="114">
        <v>57.108947611111489</v>
      </c>
      <c r="O369" s="114">
        <v>16.930746493947805</v>
      </c>
      <c r="P369" s="114">
        <v>19.146773191905719</v>
      </c>
      <c r="Q369" s="114">
        <v>23.25865290754707</v>
      </c>
      <c r="R369" s="114">
        <v>27.743043856561535</v>
      </c>
      <c r="S369" s="114">
        <v>33.602039517127842</v>
      </c>
      <c r="T369" s="114">
        <v>16.151662822606507</v>
      </c>
      <c r="U369" s="114">
        <v>18.08372170517109</v>
      </c>
      <c r="V369" s="114">
        <v>14.117806585756608</v>
      </c>
      <c r="W369" s="114">
        <v>19.888050562874071</v>
      </c>
      <c r="X369" s="114">
        <v>23.506908093983647</v>
      </c>
      <c r="Y369" s="114">
        <v>50.454352402074889</v>
      </c>
      <c r="Z369" s="114">
        <v>92.364321652192999</v>
      </c>
      <c r="AA369" s="106">
        <v>1</v>
      </c>
      <c r="AB369" s="114">
        <v>0.8</v>
      </c>
      <c r="AC369" s="114">
        <v>0.4</v>
      </c>
      <c r="AD369" s="114">
        <v>0.4</v>
      </c>
      <c r="AE369" s="114">
        <v>0.2</v>
      </c>
      <c r="AF369" s="117">
        <v>1.2000000000000002</v>
      </c>
      <c r="AG369" s="117">
        <v>0.60000000000000009</v>
      </c>
    </row>
    <row r="370" spans="2:33" x14ac:dyDescent="0.2">
      <c r="B370" s="106">
        <v>330</v>
      </c>
      <c r="C370" s="113">
        <v>-1.2000000000000002</v>
      </c>
      <c r="D370" s="113">
        <v>-0.60000000000000009</v>
      </c>
      <c r="E370" s="114">
        <v>14.099019632007007</v>
      </c>
      <c r="F370" s="114">
        <v>14.038472537301921</v>
      </c>
      <c r="G370" s="114">
        <v>18.287922629441123</v>
      </c>
      <c r="H370" s="114">
        <v>24.291516681282634</v>
      </c>
      <c r="I370" s="114">
        <v>31.360464366514798</v>
      </c>
      <c r="J370" s="114">
        <v>31.578172526061287</v>
      </c>
      <c r="K370" s="114">
        <v>35.072908389897485</v>
      </c>
      <c r="L370" s="114">
        <v>43.300667519581971</v>
      </c>
      <c r="M370" s="114">
        <v>54.851154737656422</v>
      </c>
      <c r="N370" s="114">
        <v>69.240218228151988</v>
      </c>
      <c r="O370" s="114">
        <v>17.47915289405428</v>
      </c>
      <c r="P370" s="114">
        <v>21.034435852595564</v>
      </c>
      <c r="Q370" s="114">
        <v>25.012744890140848</v>
      </c>
      <c r="R370" s="114">
        <v>30.559638056373789</v>
      </c>
      <c r="S370" s="114">
        <v>37.879753861637191</v>
      </c>
      <c r="T370" s="114">
        <v>14.099019632007007</v>
      </c>
      <c r="U370" s="114">
        <v>14.038472537301921</v>
      </c>
      <c r="V370" s="114">
        <v>18.287922629441123</v>
      </c>
      <c r="W370" s="114">
        <v>24.291516681282634</v>
      </c>
      <c r="X370" s="114">
        <v>31.360464366514798</v>
      </c>
      <c r="Y370" s="114">
        <v>54.211329654059966</v>
      </c>
      <c r="Z370" s="114">
        <v>115.25855141134448</v>
      </c>
      <c r="AA370" s="106">
        <v>1</v>
      </c>
      <c r="AB370" s="114">
        <v>0.8</v>
      </c>
      <c r="AC370" s="114">
        <v>0.4</v>
      </c>
      <c r="AD370" s="114">
        <v>0.4</v>
      </c>
      <c r="AE370" s="114">
        <v>0.2</v>
      </c>
      <c r="AF370" s="117">
        <v>1.2000000000000002</v>
      </c>
      <c r="AG370" s="117">
        <v>0.60000000000000009</v>
      </c>
    </row>
    <row r="371" spans="2:33" x14ac:dyDescent="0.2">
      <c r="B371" s="106">
        <v>331</v>
      </c>
      <c r="C371" s="113">
        <v>-0.60000000000000009</v>
      </c>
      <c r="D371" s="113">
        <v>-1.2000000000000002</v>
      </c>
      <c r="E371" s="114">
        <v>11.55263497363512</v>
      </c>
      <c r="F371" s="114">
        <v>18.430453243395959</v>
      </c>
      <c r="G371" s="114">
        <v>18.107253896640003</v>
      </c>
      <c r="H371" s="114">
        <v>14.020315873932443</v>
      </c>
      <c r="I371" s="114">
        <v>16.973509260599972</v>
      </c>
      <c r="J371" s="114">
        <v>27.267134152143726</v>
      </c>
      <c r="K371" s="114">
        <v>36.578085922563936</v>
      </c>
      <c r="L371" s="114">
        <v>39.132944642568368</v>
      </c>
      <c r="M371" s="114">
        <v>39.020273482608886</v>
      </c>
      <c r="N371" s="114">
        <v>44.495690052124786</v>
      </c>
      <c r="O371" s="114">
        <v>15.714499178508605</v>
      </c>
      <c r="P371" s="114">
        <v>18.147632679167977</v>
      </c>
      <c r="Q371" s="114">
        <v>21.025690745928365</v>
      </c>
      <c r="R371" s="114">
        <v>24.999957608676443</v>
      </c>
      <c r="S371" s="114">
        <v>27.522180791524814</v>
      </c>
      <c r="T371" s="114">
        <v>11.55263497363512</v>
      </c>
      <c r="U371" s="114">
        <v>18.430453243395959</v>
      </c>
      <c r="V371" s="114">
        <v>18.107253896640003</v>
      </c>
      <c r="W371" s="114">
        <v>14.020315873932443</v>
      </c>
      <c r="X371" s="114">
        <v>16.973509260599972</v>
      </c>
      <c r="Y371" s="114">
        <v>43.772489322711337</v>
      </c>
      <c r="Z371" s="114">
        <v>89.261496428505637</v>
      </c>
      <c r="AA371" s="106">
        <v>5</v>
      </c>
      <c r="AB371" s="114">
        <v>0.4</v>
      </c>
      <c r="AC371" s="114">
        <v>0.8</v>
      </c>
      <c r="AD371" s="114">
        <v>0.2</v>
      </c>
      <c r="AE371" s="114">
        <v>0.4</v>
      </c>
      <c r="AF371" s="117">
        <v>0.60000000000000009</v>
      </c>
      <c r="AG371" s="117">
        <v>1.2000000000000002</v>
      </c>
    </row>
    <row r="372" spans="2:33" x14ac:dyDescent="0.2">
      <c r="B372" s="106">
        <v>332</v>
      </c>
      <c r="C372" s="113">
        <v>-0.90000000000000013</v>
      </c>
      <c r="D372" s="113">
        <v>-0.90000000000000013</v>
      </c>
      <c r="E372" s="114">
        <v>11.410213971925742</v>
      </c>
      <c r="F372" s="114">
        <v>10.428536077972513</v>
      </c>
      <c r="G372" s="114">
        <v>19.977259753502661</v>
      </c>
      <c r="H372" s="114">
        <v>22.358294956833756</v>
      </c>
      <c r="I372" s="114">
        <v>22.019305927913528</v>
      </c>
      <c r="J372" s="114">
        <v>27.916663590143692</v>
      </c>
      <c r="K372" s="114">
        <v>30.548972043484735</v>
      </c>
      <c r="L372" s="114">
        <v>44.597256008922209</v>
      </c>
      <c r="M372" s="114">
        <v>49.560255184081313</v>
      </c>
      <c r="N372" s="114">
        <v>54.963037263648317</v>
      </c>
      <c r="O372" s="114">
        <v>16.50644961821795</v>
      </c>
      <c r="P372" s="114">
        <v>20.120435965512222</v>
      </c>
      <c r="Q372" s="114">
        <v>24.619996255419547</v>
      </c>
      <c r="R372" s="114">
        <v>27.201960227247557</v>
      </c>
      <c r="S372" s="114">
        <v>32.943731335734789</v>
      </c>
      <c r="T372" s="114">
        <v>11.410213971925742</v>
      </c>
      <c r="U372" s="114">
        <v>10.428536077972513</v>
      </c>
      <c r="V372" s="114">
        <v>19.977259753502661</v>
      </c>
      <c r="W372" s="114">
        <v>22.358294956833756</v>
      </c>
      <c r="X372" s="114">
        <v>22.019305927913528</v>
      </c>
      <c r="Y372" s="114">
        <v>45.785190723050654</v>
      </c>
      <c r="Z372" s="114">
        <v>88.446901677441105</v>
      </c>
      <c r="AA372" s="106">
        <v>3</v>
      </c>
      <c r="AB372" s="114">
        <v>0.60000000000000009</v>
      </c>
      <c r="AC372" s="114">
        <v>0.60000000000000009</v>
      </c>
      <c r="AD372" s="114">
        <v>0.30000000000000004</v>
      </c>
      <c r="AE372" s="114">
        <v>0.30000000000000004</v>
      </c>
      <c r="AF372" s="117">
        <v>0.90000000000000013</v>
      </c>
      <c r="AG372" s="117">
        <v>0.90000000000000013</v>
      </c>
    </row>
    <row r="373" spans="2:33" x14ac:dyDescent="0.2">
      <c r="B373" s="106">
        <v>333</v>
      </c>
      <c r="C373" s="113">
        <v>-1.2000000000000002</v>
      </c>
      <c r="D373" s="113">
        <v>-0.60000000000000009</v>
      </c>
      <c r="E373" s="114">
        <v>16.016827867229569</v>
      </c>
      <c r="F373" s="114">
        <v>15.825006002037071</v>
      </c>
      <c r="G373" s="114">
        <v>17.660427149574456</v>
      </c>
      <c r="H373" s="114">
        <v>22.525997634447769</v>
      </c>
      <c r="I373" s="114">
        <v>20.146282565532125</v>
      </c>
      <c r="J373" s="114">
        <v>32.922616011126749</v>
      </c>
      <c r="K373" s="114">
        <v>36.219038671095653</v>
      </c>
      <c r="L373" s="114">
        <v>42.583608076568083</v>
      </c>
      <c r="M373" s="114">
        <v>51.165835120423452</v>
      </c>
      <c r="N373" s="114">
        <v>54.941554593730906</v>
      </c>
      <c r="O373" s="114">
        <v>16.90578814389718</v>
      </c>
      <c r="P373" s="114">
        <v>20.394032669058582</v>
      </c>
      <c r="Q373" s="114">
        <v>24.923180926993627</v>
      </c>
      <c r="R373" s="114">
        <v>28.639837485975683</v>
      </c>
      <c r="S373" s="114">
        <v>34.795272028198781</v>
      </c>
      <c r="T373" s="114">
        <v>16.016827867229569</v>
      </c>
      <c r="U373" s="114">
        <v>15.825006002037071</v>
      </c>
      <c r="V373" s="114">
        <v>17.660427149574456</v>
      </c>
      <c r="W373" s="114">
        <v>22.525997634447769</v>
      </c>
      <c r="X373" s="114">
        <v>20.146282565532125</v>
      </c>
      <c r="Y373" s="114">
        <v>50.751395127904452</v>
      </c>
      <c r="Z373" s="114">
        <v>97.106050967163526</v>
      </c>
      <c r="AA373" s="106">
        <v>1</v>
      </c>
      <c r="AB373" s="114">
        <v>0.8</v>
      </c>
      <c r="AC373" s="114">
        <v>0.4</v>
      </c>
      <c r="AD373" s="114">
        <v>0.4</v>
      </c>
      <c r="AE373" s="114">
        <v>0.2</v>
      </c>
      <c r="AF373" s="117">
        <v>1.2000000000000002</v>
      </c>
      <c r="AG373" s="117">
        <v>0.60000000000000009</v>
      </c>
    </row>
    <row r="374" spans="2:33" x14ac:dyDescent="0.2">
      <c r="B374" s="106">
        <v>334</v>
      </c>
      <c r="C374" s="113">
        <v>-0.90000000000000013</v>
      </c>
      <c r="D374" s="113">
        <v>-0.90000000000000013</v>
      </c>
      <c r="E374" s="114">
        <v>16.544764695831741</v>
      </c>
      <c r="F374" s="114">
        <v>14.77631338644256</v>
      </c>
      <c r="G374" s="114">
        <v>16.28797714341303</v>
      </c>
      <c r="H374" s="114">
        <v>16.549833676080478</v>
      </c>
      <c r="I374" s="114">
        <v>20.555797132104601</v>
      </c>
      <c r="J374" s="114">
        <v>32.029516557267073</v>
      </c>
      <c r="K374" s="114">
        <v>34.220875127179148</v>
      </c>
      <c r="L374" s="114">
        <v>39.881846215122479</v>
      </c>
      <c r="M374" s="114">
        <v>43.267425893165587</v>
      </c>
      <c r="N374" s="114">
        <v>51.547926201289243</v>
      </c>
      <c r="O374" s="114">
        <v>15.484751861435331</v>
      </c>
      <c r="P374" s="114">
        <v>19.444561740736589</v>
      </c>
      <c r="Q374" s="114">
        <v>23.593869071709449</v>
      </c>
      <c r="R374" s="114">
        <v>26.717592217085109</v>
      </c>
      <c r="S374" s="114">
        <v>30.992129069184642</v>
      </c>
      <c r="T374" s="114">
        <v>16.544764695831741</v>
      </c>
      <c r="U374" s="114">
        <v>14.77631338644256</v>
      </c>
      <c r="V374" s="114">
        <v>16.28797714341303</v>
      </c>
      <c r="W374" s="114">
        <v>16.549833676080478</v>
      </c>
      <c r="X374" s="114">
        <v>20.555797132104601</v>
      </c>
      <c r="Y374" s="114">
        <v>46.896476530477202</v>
      </c>
      <c r="Z374" s="114">
        <v>86.807713887807523</v>
      </c>
      <c r="AA374" s="106">
        <v>3</v>
      </c>
      <c r="AB374" s="114">
        <v>0.60000000000000009</v>
      </c>
      <c r="AC374" s="114">
        <v>0.60000000000000009</v>
      </c>
      <c r="AD374" s="114">
        <v>0.30000000000000004</v>
      </c>
      <c r="AE374" s="114">
        <v>0.30000000000000004</v>
      </c>
      <c r="AF374" s="117">
        <v>0.90000000000000013</v>
      </c>
      <c r="AG374" s="117">
        <v>0.90000000000000013</v>
      </c>
    </row>
    <row r="375" spans="2:33" x14ac:dyDescent="0.2">
      <c r="B375" s="106">
        <v>335</v>
      </c>
      <c r="C375" s="113">
        <v>-0.72</v>
      </c>
      <c r="D375" s="113">
        <v>-0.96</v>
      </c>
      <c r="E375" s="114">
        <v>12.572714797507558</v>
      </c>
      <c r="F375" s="114">
        <v>16.994092297383325</v>
      </c>
      <c r="G375" s="114">
        <v>15.19685600279006</v>
      </c>
      <c r="H375" s="114">
        <v>23.282218332238177</v>
      </c>
      <c r="I375" s="114">
        <v>22.657912531165671</v>
      </c>
      <c r="J375" s="114">
        <v>30.037838841970853</v>
      </c>
      <c r="K375" s="114">
        <v>36.179566016526877</v>
      </c>
      <c r="L375" s="114">
        <v>38.755050557373352</v>
      </c>
      <c r="M375" s="114">
        <v>50.630502359015075</v>
      </c>
      <c r="N375" s="114">
        <v>57.933211134204058</v>
      </c>
      <c r="O375" s="114">
        <v>17.465124044463295</v>
      </c>
      <c r="P375" s="114">
        <v>19.185473719143552</v>
      </c>
      <c r="Q375" s="114">
        <v>23.558194554583292</v>
      </c>
      <c r="R375" s="114">
        <v>27.348284026776899</v>
      </c>
      <c r="S375" s="114">
        <v>35.275298603038387</v>
      </c>
      <c r="T375" s="114">
        <v>12.572714797507558</v>
      </c>
      <c r="U375" s="114">
        <v>16.994092297383325</v>
      </c>
      <c r="V375" s="114">
        <v>15.19685600279006</v>
      </c>
      <c r="W375" s="114">
        <v>23.282218332238177</v>
      </c>
      <c r="X375" s="114">
        <v>22.657912531165671</v>
      </c>
      <c r="Y375" s="114">
        <v>49.106254397857732</v>
      </c>
      <c r="Z375" s="114">
        <v>106.11282881639164</v>
      </c>
      <c r="AA375" s="106">
        <v>4</v>
      </c>
      <c r="AB375" s="114">
        <v>0.44999999999999996</v>
      </c>
      <c r="AC375" s="114">
        <v>0.6</v>
      </c>
      <c r="AD375" s="114">
        <v>0.27</v>
      </c>
      <c r="AE375" s="114">
        <v>0.36</v>
      </c>
      <c r="AF375" s="117">
        <v>0.72</v>
      </c>
      <c r="AG375" s="117">
        <v>0.96</v>
      </c>
    </row>
    <row r="376" spans="2:33" x14ac:dyDescent="0.2">
      <c r="B376" s="106">
        <v>336</v>
      </c>
      <c r="C376" s="113">
        <v>-1.2000000000000002</v>
      </c>
      <c r="D376" s="113">
        <v>-0.60000000000000009</v>
      </c>
      <c r="E376" s="114">
        <v>14.338805618435028</v>
      </c>
      <c r="F376" s="114">
        <v>18.482721034407433</v>
      </c>
      <c r="G376" s="114">
        <v>22.950324513745869</v>
      </c>
      <c r="H376" s="114">
        <v>20.887445389289688</v>
      </c>
      <c r="I376" s="114">
        <v>25.735937190963348</v>
      </c>
      <c r="J376" s="114">
        <v>32.224162441758473</v>
      </c>
      <c r="K376" s="114">
        <v>38.440919319292355</v>
      </c>
      <c r="L376" s="114">
        <v>46.419713569095364</v>
      </c>
      <c r="M376" s="114">
        <v>47.735512072008298</v>
      </c>
      <c r="N376" s="114">
        <v>62.130562460129511</v>
      </c>
      <c r="O376" s="114">
        <v>17.885356823323445</v>
      </c>
      <c r="P376" s="114">
        <v>19.958198284884922</v>
      </c>
      <c r="Q376" s="114">
        <v>23.469389055349495</v>
      </c>
      <c r="R376" s="114">
        <v>26.84806668271861</v>
      </c>
      <c r="S376" s="114">
        <v>36.394625269166163</v>
      </c>
      <c r="T376" s="114">
        <v>14.338805618435028</v>
      </c>
      <c r="U376" s="114">
        <v>18.482721034407433</v>
      </c>
      <c r="V376" s="114">
        <v>22.950324513745869</v>
      </c>
      <c r="W376" s="114">
        <v>20.887445389289688</v>
      </c>
      <c r="X376" s="114">
        <v>25.735937190963348</v>
      </c>
      <c r="Y376" s="114">
        <v>55.85648788300162</v>
      </c>
      <c r="Z376" s="114">
        <v>113.86527653109776</v>
      </c>
      <c r="AA376" s="106">
        <v>1</v>
      </c>
      <c r="AB376" s="114">
        <v>0.8</v>
      </c>
      <c r="AC376" s="114">
        <v>0.4</v>
      </c>
      <c r="AD376" s="114">
        <v>0.4</v>
      </c>
      <c r="AE376" s="114">
        <v>0.2</v>
      </c>
      <c r="AF376" s="117">
        <v>1.2000000000000002</v>
      </c>
      <c r="AG376" s="117">
        <v>0.60000000000000009</v>
      </c>
    </row>
    <row r="377" spans="2:33" x14ac:dyDescent="0.2">
      <c r="B377" s="106">
        <v>337</v>
      </c>
      <c r="C377" s="113">
        <v>-0.90000000000000013</v>
      </c>
      <c r="D377" s="113">
        <v>-0.90000000000000013</v>
      </c>
      <c r="E377" s="114">
        <v>18.685184101998342</v>
      </c>
      <c r="F377" s="114">
        <v>14.083165137407271</v>
      </c>
      <c r="G377" s="114">
        <v>20.79921606819828</v>
      </c>
      <c r="H377" s="114">
        <v>18.041055669110591</v>
      </c>
      <c r="I377" s="114">
        <v>35.417627787535842</v>
      </c>
      <c r="J377" s="114">
        <v>37.049227021000888</v>
      </c>
      <c r="K377" s="114">
        <v>34.365158826836705</v>
      </c>
      <c r="L377" s="114">
        <v>46.290054992385912</v>
      </c>
      <c r="M377" s="114">
        <v>51.236193008133839</v>
      </c>
      <c r="N377" s="114">
        <v>71.29404915998326</v>
      </c>
      <c r="O377" s="114">
        <v>18.364042919002546</v>
      </c>
      <c r="P377" s="114">
        <v>20.281993689429434</v>
      </c>
      <c r="Q377" s="114">
        <v>25.490838924187631</v>
      </c>
      <c r="R377" s="114">
        <v>33.195137339023248</v>
      </c>
      <c r="S377" s="114">
        <v>35.876421372447417</v>
      </c>
      <c r="T377" s="114">
        <v>18.685184101998342</v>
      </c>
      <c r="U377" s="114">
        <v>14.083165137407271</v>
      </c>
      <c r="V377" s="114">
        <v>20.79921606819828</v>
      </c>
      <c r="W377" s="114">
        <v>18.041055669110591</v>
      </c>
      <c r="X377" s="114">
        <v>35.417627787535842</v>
      </c>
      <c r="Y377" s="114">
        <v>57.805080781685291</v>
      </c>
      <c r="Z377" s="114">
        <v>109.83001171466871</v>
      </c>
      <c r="AA377" s="106">
        <v>3</v>
      </c>
      <c r="AB377" s="114">
        <v>0.60000000000000009</v>
      </c>
      <c r="AC377" s="114">
        <v>0.60000000000000009</v>
      </c>
      <c r="AD377" s="114">
        <v>0.30000000000000004</v>
      </c>
      <c r="AE377" s="114">
        <v>0.30000000000000004</v>
      </c>
      <c r="AF377" s="117">
        <v>0.90000000000000013</v>
      </c>
      <c r="AG377" s="117">
        <v>0.90000000000000013</v>
      </c>
    </row>
    <row r="378" spans="2:33" x14ac:dyDescent="0.2">
      <c r="B378" s="106">
        <v>338</v>
      </c>
      <c r="C378" s="113">
        <v>-0.90000000000000013</v>
      </c>
      <c r="D378" s="113">
        <v>-0.90000000000000013</v>
      </c>
      <c r="E378" s="114">
        <v>11.289645763169641</v>
      </c>
      <c r="F378" s="114">
        <v>19.337368193199922</v>
      </c>
      <c r="G378" s="114">
        <v>15.844592423200904</v>
      </c>
      <c r="H378" s="114">
        <v>20.863739465190257</v>
      </c>
      <c r="I378" s="114">
        <v>26.199940782964553</v>
      </c>
      <c r="J378" s="114">
        <v>27.848273351136719</v>
      </c>
      <c r="K378" s="114">
        <v>38.339235860246788</v>
      </c>
      <c r="L378" s="114">
        <v>37.47211692612165</v>
      </c>
      <c r="M378" s="114">
        <v>45.363947774235463</v>
      </c>
      <c r="N378" s="114">
        <v>54.862047408430413</v>
      </c>
      <c r="O378" s="114">
        <v>16.558627587967077</v>
      </c>
      <c r="P378" s="114">
        <v>19.001867667046866</v>
      </c>
      <c r="Q378" s="114">
        <v>21.627524502920746</v>
      </c>
      <c r="R378" s="114">
        <v>24.500208309045206</v>
      </c>
      <c r="S378" s="114">
        <v>28.66210662546586</v>
      </c>
      <c r="T378" s="114">
        <v>11.289645763169641</v>
      </c>
      <c r="U378" s="114">
        <v>19.337368193199922</v>
      </c>
      <c r="V378" s="114">
        <v>15.844592423200904</v>
      </c>
      <c r="W378" s="114">
        <v>20.863739465190257</v>
      </c>
      <c r="X378" s="114">
        <v>26.199940782964553</v>
      </c>
      <c r="Y378" s="114">
        <v>50.253205200450331</v>
      </c>
      <c r="Z378" s="114">
        <v>91.882775519806842</v>
      </c>
      <c r="AA378" s="106">
        <v>3</v>
      </c>
      <c r="AB378" s="114">
        <v>0.60000000000000009</v>
      </c>
      <c r="AC378" s="114">
        <v>0.60000000000000009</v>
      </c>
      <c r="AD378" s="114">
        <v>0.30000000000000004</v>
      </c>
      <c r="AE378" s="114">
        <v>0.30000000000000004</v>
      </c>
      <c r="AF378" s="117">
        <v>0.90000000000000013</v>
      </c>
      <c r="AG378" s="117">
        <v>0.90000000000000013</v>
      </c>
    </row>
    <row r="379" spans="2:33" x14ac:dyDescent="0.2">
      <c r="B379" s="106">
        <v>339</v>
      </c>
      <c r="C379" s="113">
        <v>-0.60000000000000009</v>
      </c>
      <c r="D379" s="113">
        <v>-1.2000000000000002</v>
      </c>
      <c r="E379" s="114">
        <v>13.326725894104438</v>
      </c>
      <c r="F379" s="114">
        <v>12.232184025576075</v>
      </c>
      <c r="G379" s="114">
        <v>17.340982232359256</v>
      </c>
      <c r="H379" s="114">
        <v>13.515554156851167</v>
      </c>
      <c r="I379" s="114">
        <v>15.593811919464336</v>
      </c>
      <c r="J379" s="114">
        <v>29.764176657592852</v>
      </c>
      <c r="K379" s="114">
        <v>29.835027990989865</v>
      </c>
      <c r="L379" s="114">
        <v>37.606471346089556</v>
      </c>
      <c r="M379" s="114">
        <v>38.510326695818286</v>
      </c>
      <c r="N379" s="114">
        <v>44.123962203660355</v>
      </c>
      <c r="O379" s="114">
        <v>16.437450763488414</v>
      </c>
      <c r="P379" s="114">
        <v>17.60284396541379</v>
      </c>
      <c r="Q379" s="114">
        <v>20.2654891137303</v>
      </c>
      <c r="R379" s="114">
        <v>24.994772538967119</v>
      </c>
      <c r="S379" s="114">
        <v>28.530150284196019</v>
      </c>
      <c r="T379" s="114">
        <v>13.326725894104438</v>
      </c>
      <c r="U379" s="114">
        <v>12.232184025576075</v>
      </c>
      <c r="V379" s="114">
        <v>17.340982232359256</v>
      </c>
      <c r="W379" s="114">
        <v>13.515554156851167</v>
      </c>
      <c r="X379" s="114">
        <v>15.593811919464336</v>
      </c>
      <c r="Y379" s="114">
        <v>39.752938985493579</v>
      </c>
      <c r="Z379" s="114">
        <v>79.898989005824575</v>
      </c>
      <c r="AA379" s="106">
        <v>5</v>
      </c>
      <c r="AB379" s="114">
        <v>0.4</v>
      </c>
      <c r="AC379" s="114">
        <v>0.8</v>
      </c>
      <c r="AD379" s="114">
        <v>0.2</v>
      </c>
      <c r="AE379" s="114">
        <v>0.4</v>
      </c>
      <c r="AF379" s="117">
        <v>0.60000000000000009</v>
      </c>
      <c r="AG379" s="117">
        <v>1.2000000000000002</v>
      </c>
    </row>
    <row r="380" spans="2:33" x14ac:dyDescent="0.2">
      <c r="B380" s="106">
        <v>340</v>
      </c>
      <c r="C380" s="113">
        <v>-0.90000000000000013</v>
      </c>
      <c r="D380" s="113">
        <v>-0.90000000000000013</v>
      </c>
      <c r="E380" s="114">
        <v>11.537691996034514</v>
      </c>
      <c r="F380" s="114">
        <v>20.264158618751694</v>
      </c>
      <c r="G380" s="114">
        <v>22.758072180045033</v>
      </c>
      <c r="H380" s="114">
        <v>21.419794218485059</v>
      </c>
      <c r="I380" s="114">
        <v>30.545596221223164</v>
      </c>
      <c r="J380" s="114">
        <v>28.762322255731892</v>
      </c>
      <c r="K380" s="114">
        <v>39.265511443675877</v>
      </c>
      <c r="L380" s="114">
        <v>46.209923887602145</v>
      </c>
      <c r="M380" s="114">
        <v>49.451926274603302</v>
      </c>
      <c r="N380" s="114">
        <v>62.289281591906672</v>
      </c>
      <c r="O380" s="114">
        <v>17.224630259697378</v>
      </c>
      <c r="P380" s="114">
        <v>19.001352824924183</v>
      </c>
      <c r="Q380" s="114">
        <v>23.451851707557111</v>
      </c>
      <c r="R380" s="114">
        <v>28.032132056118243</v>
      </c>
      <c r="S380" s="114">
        <v>31.743685370683508</v>
      </c>
      <c r="T380" s="114">
        <v>11.537691996034514</v>
      </c>
      <c r="U380" s="114">
        <v>20.264158618751694</v>
      </c>
      <c r="V380" s="114">
        <v>22.758072180045033</v>
      </c>
      <c r="W380" s="114">
        <v>21.419794218485059</v>
      </c>
      <c r="X380" s="114">
        <v>30.545596221223164</v>
      </c>
      <c r="Y380" s="114">
        <v>57.158152281980669</v>
      </c>
      <c r="Z380" s="114">
        <v>117.16098805070249</v>
      </c>
      <c r="AA380" s="106">
        <v>3</v>
      </c>
      <c r="AB380" s="114">
        <v>0.60000000000000009</v>
      </c>
      <c r="AC380" s="114">
        <v>0.60000000000000009</v>
      </c>
      <c r="AD380" s="114">
        <v>0.30000000000000004</v>
      </c>
      <c r="AE380" s="114">
        <v>0.30000000000000004</v>
      </c>
      <c r="AF380" s="117">
        <v>0.90000000000000013</v>
      </c>
      <c r="AG380" s="117">
        <v>0.90000000000000013</v>
      </c>
    </row>
    <row r="381" spans="2:33" x14ac:dyDescent="0.2">
      <c r="B381" s="106">
        <v>341</v>
      </c>
      <c r="C381" s="113">
        <v>-0.60000000000000009</v>
      </c>
      <c r="D381" s="113">
        <v>-1.2000000000000002</v>
      </c>
      <c r="E381" s="114">
        <v>14.286129992645748</v>
      </c>
      <c r="F381" s="114">
        <v>13.91402468552036</v>
      </c>
      <c r="G381" s="114">
        <v>16.357406547204338</v>
      </c>
      <c r="H381" s="114">
        <v>24.170600636534957</v>
      </c>
      <c r="I381" s="114">
        <v>28.030013341002459</v>
      </c>
      <c r="J381" s="114">
        <v>31.54686473953392</v>
      </c>
      <c r="K381" s="114">
        <v>33.983214344282999</v>
      </c>
      <c r="L381" s="114">
        <v>40.791004512275272</v>
      </c>
      <c r="M381" s="114">
        <v>52.515836137071595</v>
      </c>
      <c r="N381" s="114">
        <v>63.896948160627609</v>
      </c>
      <c r="O381" s="114">
        <v>17.260734746888172</v>
      </c>
      <c r="P381" s="114">
        <v>20.069189658762639</v>
      </c>
      <c r="Q381" s="114">
        <v>24.433597965070934</v>
      </c>
      <c r="R381" s="114">
        <v>28.345235500536639</v>
      </c>
      <c r="S381" s="114">
        <v>35.866934819625151</v>
      </c>
      <c r="T381" s="114">
        <v>14.286129992645748</v>
      </c>
      <c r="U381" s="114">
        <v>13.91402468552036</v>
      </c>
      <c r="V381" s="114">
        <v>16.357406547204338</v>
      </c>
      <c r="W381" s="114">
        <v>24.170600636534957</v>
      </c>
      <c r="X381" s="114">
        <v>28.030013341002459</v>
      </c>
      <c r="Y381" s="114">
        <v>51.695815549054132</v>
      </c>
      <c r="Z381" s="114">
        <v>123.16352396265961</v>
      </c>
      <c r="AA381" s="106">
        <v>5</v>
      </c>
      <c r="AB381" s="114">
        <v>0.4</v>
      </c>
      <c r="AC381" s="114">
        <v>0.8</v>
      </c>
      <c r="AD381" s="114">
        <v>0.2</v>
      </c>
      <c r="AE381" s="114">
        <v>0.4</v>
      </c>
      <c r="AF381" s="117">
        <v>0.60000000000000009</v>
      </c>
      <c r="AG381" s="117">
        <v>1.2000000000000002</v>
      </c>
    </row>
    <row r="382" spans="2:33" x14ac:dyDescent="0.2">
      <c r="B382" s="106">
        <v>342</v>
      </c>
      <c r="C382" s="113">
        <v>-1.2000000000000002</v>
      </c>
      <c r="D382" s="113">
        <v>-0.60000000000000009</v>
      </c>
      <c r="E382" s="114">
        <v>18.583575691617874</v>
      </c>
      <c r="F382" s="114">
        <v>9.2838195252694753</v>
      </c>
      <c r="G382" s="114">
        <v>14.337918659145554</v>
      </c>
      <c r="H382" s="114">
        <v>22.454786095470528</v>
      </c>
      <c r="I382" s="114">
        <v>21.750144483405546</v>
      </c>
      <c r="J382" s="114">
        <v>33.325845154659966</v>
      </c>
      <c r="K382" s="114">
        <v>28.398713450046625</v>
      </c>
      <c r="L382" s="114">
        <v>36.073665757555531</v>
      </c>
      <c r="M382" s="114">
        <v>45.087710797697916</v>
      </c>
      <c r="N382" s="114">
        <v>49.840885644987765</v>
      </c>
      <c r="O382" s="114">
        <v>14.74226946304209</v>
      </c>
      <c r="P382" s="114">
        <v>19.114893924777149</v>
      </c>
      <c r="Q382" s="114">
        <v>21.735747098409977</v>
      </c>
      <c r="R382" s="114">
        <v>22.632924702227388</v>
      </c>
      <c r="S382" s="114">
        <v>28.090741161582219</v>
      </c>
      <c r="T382" s="114">
        <v>18.583575691617874</v>
      </c>
      <c r="U382" s="114">
        <v>9.2838195252694753</v>
      </c>
      <c r="V382" s="114">
        <v>14.337918659145554</v>
      </c>
      <c r="W382" s="114">
        <v>22.454786095470528</v>
      </c>
      <c r="X382" s="114">
        <v>21.750144483405546</v>
      </c>
      <c r="Y382" s="114">
        <v>47.149622986775071</v>
      </c>
      <c r="Z382" s="114">
        <v>94.55226834664424</v>
      </c>
      <c r="AA382" s="106">
        <v>1</v>
      </c>
      <c r="AB382" s="114">
        <v>0.8</v>
      </c>
      <c r="AC382" s="114">
        <v>0.4</v>
      </c>
      <c r="AD382" s="114">
        <v>0.4</v>
      </c>
      <c r="AE382" s="114">
        <v>0.2</v>
      </c>
      <c r="AF382" s="117">
        <v>1.2000000000000002</v>
      </c>
      <c r="AG382" s="117">
        <v>0.60000000000000009</v>
      </c>
    </row>
    <row r="383" spans="2:33" x14ac:dyDescent="0.2">
      <c r="B383" s="106">
        <v>343</v>
      </c>
      <c r="C383" s="113">
        <v>-1.2000000000000002</v>
      </c>
      <c r="D383" s="113">
        <v>-0.60000000000000009</v>
      </c>
      <c r="E383" s="114">
        <v>13.467035592104132</v>
      </c>
      <c r="F383" s="114">
        <v>12.518682751400029</v>
      </c>
      <c r="G383" s="114">
        <v>16.784153565891952</v>
      </c>
      <c r="H383" s="114">
        <v>17.333378007047866</v>
      </c>
      <c r="I383" s="114">
        <v>26.248923888906155</v>
      </c>
      <c r="J383" s="114">
        <v>29.706804973241486</v>
      </c>
      <c r="K383" s="114">
        <v>32.8999050251401</v>
      </c>
      <c r="L383" s="114">
        <v>40.137817288679173</v>
      </c>
      <c r="M383" s="114">
        <v>44.712033899330301</v>
      </c>
      <c r="N383" s="114">
        <v>59.38039297862133</v>
      </c>
      <c r="O383" s="114">
        <v>16.239769381137354</v>
      </c>
      <c r="P383" s="114">
        <v>20.381222273740072</v>
      </c>
      <c r="Q383" s="114">
        <v>23.353663722787221</v>
      </c>
      <c r="R383" s="114">
        <v>27.378655892282435</v>
      </c>
      <c r="S383" s="114">
        <v>33.131469089715175</v>
      </c>
      <c r="T383" s="114">
        <v>13.467035592104132</v>
      </c>
      <c r="U383" s="114">
        <v>12.518682751400029</v>
      </c>
      <c r="V383" s="114">
        <v>16.784153565891952</v>
      </c>
      <c r="W383" s="114">
        <v>17.333378007047866</v>
      </c>
      <c r="X383" s="114">
        <v>26.248923888906155</v>
      </c>
      <c r="Y383" s="114">
        <v>46.205102951735327</v>
      </c>
      <c r="Z383" s="114">
        <v>97.915115544858864</v>
      </c>
      <c r="AA383" s="106">
        <v>1</v>
      </c>
      <c r="AB383" s="114">
        <v>0.8</v>
      </c>
      <c r="AC383" s="114">
        <v>0.4</v>
      </c>
      <c r="AD383" s="114">
        <v>0.4</v>
      </c>
      <c r="AE383" s="114">
        <v>0.2</v>
      </c>
      <c r="AF383" s="117">
        <v>1.2000000000000002</v>
      </c>
      <c r="AG383" s="117">
        <v>0.60000000000000009</v>
      </c>
    </row>
    <row r="384" spans="2:33" x14ac:dyDescent="0.2">
      <c r="B384" s="106">
        <v>344</v>
      </c>
      <c r="C384" s="113">
        <v>-1.2000000000000002</v>
      </c>
      <c r="D384" s="113">
        <v>-0.60000000000000009</v>
      </c>
      <c r="E384" s="114">
        <v>16.586879624649345</v>
      </c>
      <c r="F384" s="114">
        <v>11.330268742246233</v>
      </c>
      <c r="G384" s="114">
        <v>14.732232447270267</v>
      </c>
      <c r="H384" s="114">
        <v>19.066764692364863</v>
      </c>
      <c r="I384" s="114">
        <v>18.334863343789692</v>
      </c>
      <c r="J384" s="114">
        <v>31.980669643908143</v>
      </c>
      <c r="K384" s="114">
        <v>29.622218315906412</v>
      </c>
      <c r="L384" s="114">
        <v>35.632617663413839</v>
      </c>
      <c r="M384" s="114">
        <v>44.515562294662061</v>
      </c>
      <c r="N384" s="114">
        <v>46.954226800437098</v>
      </c>
      <c r="O384" s="114">
        <v>15.393790019258798</v>
      </c>
      <c r="P384" s="114">
        <v>18.29194957366018</v>
      </c>
      <c r="Q384" s="114">
        <v>20.900385216143572</v>
      </c>
      <c r="R384" s="114">
        <v>25.448797602297198</v>
      </c>
      <c r="S384" s="114">
        <v>28.619363456647406</v>
      </c>
      <c r="T384" s="114">
        <v>16.586879624649345</v>
      </c>
      <c r="U384" s="114">
        <v>11.330268742246233</v>
      </c>
      <c r="V384" s="114">
        <v>14.732232447270267</v>
      </c>
      <c r="W384" s="114">
        <v>19.066764692364863</v>
      </c>
      <c r="X384" s="114">
        <v>18.334863343789692</v>
      </c>
      <c r="Y384" s="114">
        <v>44.049891962603752</v>
      </c>
      <c r="Z384" s="114">
        <v>88.272233978687126</v>
      </c>
      <c r="AA384" s="106">
        <v>1</v>
      </c>
      <c r="AB384" s="114">
        <v>0.8</v>
      </c>
      <c r="AC384" s="114">
        <v>0.4</v>
      </c>
      <c r="AD384" s="114">
        <v>0.4</v>
      </c>
      <c r="AE384" s="114">
        <v>0.2</v>
      </c>
      <c r="AF384" s="117">
        <v>1.2000000000000002</v>
      </c>
      <c r="AG384" s="117">
        <v>0.60000000000000009</v>
      </c>
    </row>
    <row r="385" spans="2:33" x14ac:dyDescent="0.2">
      <c r="B385" s="106">
        <v>345</v>
      </c>
      <c r="C385" s="113">
        <v>-1.2000000000000002</v>
      </c>
      <c r="D385" s="113">
        <v>-0.60000000000000009</v>
      </c>
      <c r="E385" s="114">
        <v>12.947096475126351</v>
      </c>
      <c r="F385" s="114">
        <v>18.044594232935054</v>
      </c>
      <c r="G385" s="114">
        <v>13.034268956464665</v>
      </c>
      <c r="H385" s="114">
        <v>24.691359266099418</v>
      </c>
      <c r="I385" s="114">
        <v>30.857329563931991</v>
      </c>
      <c r="J385" s="114">
        <v>29.833824764757221</v>
      </c>
      <c r="K385" s="114">
        <v>38.572228605746986</v>
      </c>
      <c r="L385" s="114">
        <v>36.924083882216777</v>
      </c>
      <c r="M385" s="114">
        <v>54.052307323015988</v>
      </c>
      <c r="N385" s="114">
        <v>63.727886136306715</v>
      </c>
      <c r="O385" s="114">
        <v>16.88672828963087</v>
      </c>
      <c r="P385" s="114">
        <v>20.527634372811931</v>
      </c>
      <c r="Q385" s="114">
        <v>23.889814925752113</v>
      </c>
      <c r="R385" s="114">
        <v>29.36094805691657</v>
      </c>
      <c r="S385" s="114">
        <v>32.870556572374724</v>
      </c>
      <c r="T385" s="114">
        <v>12.947096475126351</v>
      </c>
      <c r="U385" s="114">
        <v>18.044594232935054</v>
      </c>
      <c r="V385" s="114">
        <v>13.034268956464665</v>
      </c>
      <c r="W385" s="114">
        <v>24.691359266099418</v>
      </c>
      <c r="X385" s="114">
        <v>30.857329563931991</v>
      </c>
      <c r="Y385" s="114">
        <v>52.951880130335198</v>
      </c>
      <c r="Z385" s="114">
        <v>108.15919535419346</v>
      </c>
      <c r="AA385" s="106">
        <v>1</v>
      </c>
      <c r="AB385" s="114">
        <v>0.8</v>
      </c>
      <c r="AC385" s="114">
        <v>0.4</v>
      </c>
      <c r="AD385" s="114">
        <v>0.4</v>
      </c>
      <c r="AE385" s="114">
        <v>0.2</v>
      </c>
      <c r="AF385" s="117">
        <v>1.2000000000000002</v>
      </c>
      <c r="AG385" s="117">
        <v>0.60000000000000009</v>
      </c>
    </row>
    <row r="386" spans="2:33" x14ac:dyDescent="0.2">
      <c r="B386" s="106">
        <v>346</v>
      </c>
      <c r="C386" s="113">
        <v>-0.60000000000000009</v>
      </c>
      <c r="D386" s="113">
        <v>-1.2000000000000002</v>
      </c>
      <c r="E386" s="114">
        <v>15.871344166723084</v>
      </c>
      <c r="F386" s="114">
        <v>16.90234838881846</v>
      </c>
      <c r="G386" s="114">
        <v>23.183965289770164</v>
      </c>
      <c r="H386" s="114">
        <v>17.281954374943595</v>
      </c>
      <c r="I386" s="114">
        <v>29.597373216264394</v>
      </c>
      <c r="J386" s="114">
        <v>32.517539539960389</v>
      </c>
      <c r="K386" s="114">
        <v>38.201324119838027</v>
      </c>
      <c r="L386" s="114">
        <v>46.00069087725047</v>
      </c>
      <c r="M386" s="114">
        <v>45.271356151916159</v>
      </c>
      <c r="N386" s="114">
        <v>65.089652375850335</v>
      </c>
      <c r="O386" s="114">
        <v>16.646195373237305</v>
      </c>
      <c r="P386" s="114">
        <v>21.298975731019567</v>
      </c>
      <c r="Q386" s="114">
        <v>22.816725587480306</v>
      </c>
      <c r="R386" s="114">
        <v>27.989401776972564</v>
      </c>
      <c r="S386" s="114">
        <v>35.492279159585941</v>
      </c>
      <c r="T386" s="114">
        <v>15.871344166723084</v>
      </c>
      <c r="U386" s="114">
        <v>16.90234838881846</v>
      </c>
      <c r="V386" s="114">
        <v>23.183965289770164</v>
      </c>
      <c r="W386" s="114">
        <v>17.281954374943595</v>
      </c>
      <c r="X386" s="114">
        <v>29.597373216264394</v>
      </c>
      <c r="Y386" s="114">
        <v>56.015181935902561</v>
      </c>
      <c r="Z386" s="114">
        <v>102.07071271576388</v>
      </c>
      <c r="AA386" s="106">
        <v>5</v>
      </c>
      <c r="AB386" s="114">
        <v>0.4</v>
      </c>
      <c r="AC386" s="114">
        <v>0.8</v>
      </c>
      <c r="AD386" s="114">
        <v>0.2</v>
      </c>
      <c r="AE386" s="114">
        <v>0.4</v>
      </c>
      <c r="AF386" s="117">
        <v>0.60000000000000009</v>
      </c>
      <c r="AG386" s="117">
        <v>1.2000000000000002</v>
      </c>
    </row>
    <row r="387" spans="2:33" x14ac:dyDescent="0.2">
      <c r="B387" s="106">
        <v>347</v>
      </c>
      <c r="C387" s="113">
        <v>-0.90000000000000013</v>
      </c>
      <c r="D387" s="113">
        <v>-0.90000000000000013</v>
      </c>
      <c r="E387" s="114">
        <v>14.223266569867777</v>
      </c>
      <c r="F387" s="114">
        <v>16.955073513987337</v>
      </c>
      <c r="G387" s="114">
        <v>15.807475290160255</v>
      </c>
      <c r="H387" s="114">
        <v>19.065057055389293</v>
      </c>
      <c r="I387" s="114">
        <v>21.753213837683457</v>
      </c>
      <c r="J387" s="114">
        <v>30.122640113139841</v>
      </c>
      <c r="K387" s="114">
        <v>35.149000319825404</v>
      </c>
      <c r="L387" s="114">
        <v>35.508786924926113</v>
      </c>
      <c r="M387" s="114">
        <v>41.883326025009637</v>
      </c>
      <c r="N387" s="114">
        <v>47.922892010916819</v>
      </c>
      <c r="O387" s="114">
        <v>15.899373543272064</v>
      </c>
      <c r="P387" s="114">
        <v>18.193926805838068</v>
      </c>
      <c r="Q387" s="114">
        <v>19.701311634765858</v>
      </c>
      <c r="R387" s="114">
        <v>22.818268969620345</v>
      </c>
      <c r="S387" s="114">
        <v>26.169678173233361</v>
      </c>
      <c r="T387" s="114">
        <v>14.223266569867777</v>
      </c>
      <c r="U387" s="114">
        <v>16.955073513987337</v>
      </c>
      <c r="V387" s="114">
        <v>15.807475290160255</v>
      </c>
      <c r="W387" s="114">
        <v>19.065057055389293</v>
      </c>
      <c r="X387" s="114">
        <v>21.753213837683457</v>
      </c>
      <c r="Y387" s="114">
        <v>48.067118914111667</v>
      </c>
      <c r="Z387" s="114">
        <v>95.261795502490713</v>
      </c>
      <c r="AA387" s="106">
        <v>3</v>
      </c>
      <c r="AB387" s="114">
        <v>0.60000000000000009</v>
      </c>
      <c r="AC387" s="114">
        <v>0.60000000000000009</v>
      </c>
      <c r="AD387" s="114">
        <v>0.30000000000000004</v>
      </c>
      <c r="AE387" s="114">
        <v>0.30000000000000004</v>
      </c>
      <c r="AF387" s="117">
        <v>0.90000000000000013</v>
      </c>
      <c r="AG387" s="117">
        <v>0.90000000000000013</v>
      </c>
    </row>
    <row r="388" spans="2:33" x14ac:dyDescent="0.2">
      <c r="B388" s="106">
        <v>348</v>
      </c>
      <c r="C388" s="113">
        <v>-1.2599999999999998</v>
      </c>
      <c r="D388" s="113">
        <v>-0.84</v>
      </c>
      <c r="E388" s="114">
        <v>11.434068240220345</v>
      </c>
      <c r="F388" s="114">
        <v>15.247617028466415</v>
      </c>
      <c r="G388" s="114">
        <v>12.382018674057278</v>
      </c>
      <c r="H388" s="114">
        <v>18.323749695234106</v>
      </c>
      <c r="I388" s="114">
        <v>21.513179279426662</v>
      </c>
      <c r="J388" s="114">
        <v>28.227741341813076</v>
      </c>
      <c r="K388" s="114">
        <v>34.217405243266015</v>
      </c>
      <c r="L388" s="114">
        <v>35.208271898016065</v>
      </c>
      <c r="M388" s="114">
        <v>43.245120018158701</v>
      </c>
      <c r="N388" s="114">
        <v>48.192280543692114</v>
      </c>
      <c r="O388" s="114">
        <v>16.793673101592731</v>
      </c>
      <c r="P388" s="114">
        <v>18.9697882147996</v>
      </c>
      <c r="Q388" s="114">
        <v>22.826253223958787</v>
      </c>
      <c r="R388" s="114">
        <v>24.921370322924595</v>
      </c>
      <c r="S388" s="114">
        <v>26.679101264265451</v>
      </c>
      <c r="T388" s="114">
        <v>11.434068240220345</v>
      </c>
      <c r="U388" s="114">
        <v>15.247617028466415</v>
      </c>
      <c r="V388" s="114">
        <v>12.382018674057278</v>
      </c>
      <c r="W388" s="114">
        <v>18.323749695234106</v>
      </c>
      <c r="X388" s="114">
        <v>21.513179279426662</v>
      </c>
      <c r="Y388" s="114">
        <v>42.101696487479153</v>
      </c>
      <c r="Z388" s="114">
        <v>79.137191692505667</v>
      </c>
      <c r="AA388" s="106">
        <v>2</v>
      </c>
      <c r="AB388" s="114">
        <v>0.89999999999999991</v>
      </c>
      <c r="AC388" s="114">
        <v>0.6</v>
      </c>
      <c r="AD388" s="114">
        <v>0.36</v>
      </c>
      <c r="AE388" s="114">
        <v>0.24</v>
      </c>
      <c r="AF388" s="117">
        <v>1.2599999999999998</v>
      </c>
      <c r="AG388" s="117">
        <v>0.84</v>
      </c>
    </row>
    <row r="389" spans="2:33" x14ac:dyDescent="0.2">
      <c r="B389" s="106">
        <v>349</v>
      </c>
      <c r="C389" s="113">
        <v>-1.2000000000000002</v>
      </c>
      <c r="D389" s="113">
        <v>-0.60000000000000009</v>
      </c>
      <c r="E389" s="114">
        <v>17.953522649501025</v>
      </c>
      <c r="F389" s="114">
        <v>16.585999973019273</v>
      </c>
      <c r="G389" s="114">
        <v>17.261170391069083</v>
      </c>
      <c r="H389" s="114">
        <v>16.376387128000282</v>
      </c>
      <c r="I389" s="114">
        <v>20.740349170654511</v>
      </c>
      <c r="J389" s="114">
        <v>34.714141677210037</v>
      </c>
      <c r="K389" s="114">
        <v>35.962003002147256</v>
      </c>
      <c r="L389" s="114">
        <v>39.197443762883971</v>
      </c>
      <c r="M389" s="114">
        <v>42.039550937832935</v>
      </c>
      <c r="N389" s="114">
        <v>50.142626038782822</v>
      </c>
      <c r="O389" s="114">
        <v>16.760619027709012</v>
      </c>
      <c r="P389" s="114">
        <v>19.376003029127983</v>
      </c>
      <c r="Q389" s="114">
        <v>21.936273371814888</v>
      </c>
      <c r="R389" s="114">
        <v>25.663163809832653</v>
      </c>
      <c r="S389" s="114">
        <v>29.402276868128311</v>
      </c>
      <c r="T389" s="114">
        <v>17.953522649501025</v>
      </c>
      <c r="U389" s="114">
        <v>16.585999973019273</v>
      </c>
      <c r="V389" s="114">
        <v>17.261170391069083</v>
      </c>
      <c r="W389" s="114">
        <v>16.376387128000282</v>
      </c>
      <c r="X389" s="114">
        <v>20.740349170654511</v>
      </c>
      <c r="Y389" s="114">
        <v>49.687292276461292</v>
      </c>
      <c r="Z389" s="114">
        <v>101.71156115760196</v>
      </c>
      <c r="AA389" s="106">
        <v>1</v>
      </c>
      <c r="AB389" s="114">
        <v>0.8</v>
      </c>
      <c r="AC389" s="114">
        <v>0.4</v>
      </c>
      <c r="AD389" s="114">
        <v>0.4</v>
      </c>
      <c r="AE389" s="114">
        <v>0.2</v>
      </c>
      <c r="AF389" s="117">
        <v>1.2000000000000002</v>
      </c>
      <c r="AG389" s="117">
        <v>0.60000000000000009</v>
      </c>
    </row>
    <row r="390" spans="2:33" x14ac:dyDescent="0.2">
      <c r="B390" s="106">
        <v>350</v>
      </c>
      <c r="C390" s="113">
        <v>-0.90000000000000013</v>
      </c>
      <c r="D390" s="113">
        <v>-0.90000000000000013</v>
      </c>
      <c r="E390" s="114">
        <v>11.372277349333622</v>
      </c>
      <c r="F390" s="114">
        <v>11.115147721513772</v>
      </c>
      <c r="G390" s="114">
        <v>19.822197891175868</v>
      </c>
      <c r="H390" s="114">
        <v>15.387067007141543</v>
      </c>
      <c r="I390" s="114">
        <v>23.200635085384949</v>
      </c>
      <c r="J390" s="114">
        <v>27.807109430090271</v>
      </c>
      <c r="K390" s="114">
        <v>29.653933407771724</v>
      </c>
      <c r="L390" s="114">
        <v>41.17439083759534</v>
      </c>
      <c r="M390" s="114">
        <v>41.019798477656217</v>
      </c>
      <c r="N390" s="114">
        <v>52.288417369810915</v>
      </c>
      <c r="O390" s="114">
        <v>16.434832080756649</v>
      </c>
      <c r="P390" s="114">
        <v>18.538785686257953</v>
      </c>
      <c r="Q390" s="114">
        <v>21.352192946419471</v>
      </c>
      <c r="R390" s="114">
        <v>25.632731470514674</v>
      </c>
      <c r="S390" s="114">
        <v>29.087782284425966</v>
      </c>
      <c r="T390" s="114">
        <v>11.372277349333622</v>
      </c>
      <c r="U390" s="114">
        <v>11.115147721513772</v>
      </c>
      <c r="V390" s="114">
        <v>19.822197891175868</v>
      </c>
      <c r="W390" s="114">
        <v>15.387067007141543</v>
      </c>
      <c r="X390" s="114">
        <v>23.200635085384949</v>
      </c>
      <c r="Y390" s="114">
        <v>43.164095205652814</v>
      </c>
      <c r="Z390" s="114">
        <v>92.188912690636968</v>
      </c>
      <c r="AA390" s="106">
        <v>3</v>
      </c>
      <c r="AB390" s="114">
        <v>0.60000000000000009</v>
      </c>
      <c r="AC390" s="114">
        <v>0.60000000000000009</v>
      </c>
      <c r="AD390" s="114">
        <v>0.30000000000000004</v>
      </c>
      <c r="AE390" s="114">
        <v>0.30000000000000004</v>
      </c>
      <c r="AF390" s="117">
        <v>0.90000000000000013</v>
      </c>
      <c r="AG390" s="117">
        <v>0.90000000000000013</v>
      </c>
    </row>
    <row r="391" spans="2:33" x14ac:dyDescent="0.2">
      <c r="B391" s="106">
        <v>351</v>
      </c>
      <c r="C391" s="113">
        <v>-0.72</v>
      </c>
      <c r="D391" s="113">
        <v>-0.96</v>
      </c>
      <c r="E391" s="114">
        <v>13.107594292439934</v>
      </c>
      <c r="F391" s="114">
        <v>13.406498350099888</v>
      </c>
      <c r="G391" s="114">
        <v>11.271525323619784</v>
      </c>
      <c r="H391" s="114">
        <v>14.069299997442112</v>
      </c>
      <c r="I391" s="114">
        <v>15.819145000467863</v>
      </c>
      <c r="J391" s="114">
        <v>28.796595890814444</v>
      </c>
      <c r="K391" s="114">
        <v>31.067024092226255</v>
      </c>
      <c r="L391" s="114">
        <v>31.791799101367584</v>
      </c>
      <c r="M391" s="114">
        <v>36.649859398226383</v>
      </c>
      <c r="N391" s="114">
        <v>41.838168440755815</v>
      </c>
      <c r="O391" s="114">
        <v>15.68900159837451</v>
      </c>
      <c r="P391" s="114">
        <v>17.660525742126367</v>
      </c>
      <c r="Q391" s="114">
        <v>20.5202737777478</v>
      </c>
      <c r="R391" s="114">
        <v>22.580559400784271</v>
      </c>
      <c r="S391" s="114">
        <v>26.019023440287953</v>
      </c>
      <c r="T391" s="114">
        <v>13.107594292439934</v>
      </c>
      <c r="U391" s="114">
        <v>13.406498350099888</v>
      </c>
      <c r="V391" s="114">
        <v>11.271525323619784</v>
      </c>
      <c r="W391" s="114">
        <v>14.069299997442112</v>
      </c>
      <c r="X391" s="114">
        <v>15.819145000467863</v>
      </c>
      <c r="Y391" s="114">
        <v>37.370441743354363</v>
      </c>
      <c r="Z391" s="114">
        <v>77.179312521330814</v>
      </c>
      <c r="AA391" s="106">
        <v>4</v>
      </c>
      <c r="AB391" s="114">
        <v>0.44999999999999996</v>
      </c>
      <c r="AC391" s="114">
        <v>0.6</v>
      </c>
      <c r="AD391" s="114">
        <v>0.27</v>
      </c>
      <c r="AE391" s="114">
        <v>0.36</v>
      </c>
      <c r="AF391" s="117">
        <v>0.72</v>
      </c>
      <c r="AG391" s="117">
        <v>0.96</v>
      </c>
    </row>
    <row r="392" spans="2:33" x14ac:dyDescent="0.2">
      <c r="B392" s="106">
        <v>352</v>
      </c>
      <c r="C392" s="113">
        <v>-0.72</v>
      </c>
      <c r="D392" s="113">
        <v>-0.96</v>
      </c>
      <c r="E392" s="114">
        <v>17.616850337003278</v>
      </c>
      <c r="F392" s="114">
        <v>17.342778874685088</v>
      </c>
      <c r="G392" s="114">
        <v>21.39414520378849</v>
      </c>
      <c r="H392" s="114">
        <v>15.302166202074925</v>
      </c>
      <c r="I392" s="114">
        <v>18.668662824380625</v>
      </c>
      <c r="J392" s="114">
        <v>34.877004897959232</v>
      </c>
      <c r="K392" s="114">
        <v>38.01284615216445</v>
      </c>
      <c r="L392" s="114">
        <v>44.11582333288095</v>
      </c>
      <c r="M392" s="114">
        <v>45.148720324205783</v>
      </c>
      <c r="N392" s="114">
        <v>53.984535111359961</v>
      </c>
      <c r="O392" s="114">
        <v>17.260154560955954</v>
      </c>
      <c r="P392" s="114">
        <v>20.670067277479362</v>
      </c>
      <c r="Q392" s="114">
        <v>22.72167812909246</v>
      </c>
      <c r="R392" s="114">
        <v>29.846554122130858</v>
      </c>
      <c r="S392" s="114">
        <v>35.315872286979335</v>
      </c>
      <c r="T392" s="114">
        <v>17.616850337003278</v>
      </c>
      <c r="U392" s="114">
        <v>17.342778874685088</v>
      </c>
      <c r="V392" s="114">
        <v>21.39414520378849</v>
      </c>
      <c r="W392" s="114">
        <v>15.302166202074925</v>
      </c>
      <c r="X392" s="114">
        <v>18.668662824380625</v>
      </c>
      <c r="Y392" s="114">
        <v>51.000773841380663</v>
      </c>
      <c r="Z392" s="114">
        <v>96.10310841760554</v>
      </c>
      <c r="AA392" s="106">
        <v>4</v>
      </c>
      <c r="AB392" s="114">
        <v>0.44999999999999996</v>
      </c>
      <c r="AC392" s="114">
        <v>0.6</v>
      </c>
      <c r="AD392" s="114">
        <v>0.27</v>
      </c>
      <c r="AE392" s="114">
        <v>0.36</v>
      </c>
      <c r="AF392" s="117">
        <v>0.72</v>
      </c>
      <c r="AG392" s="117">
        <v>0.96</v>
      </c>
    </row>
    <row r="393" spans="2:33" x14ac:dyDescent="0.2">
      <c r="B393" s="106">
        <v>353</v>
      </c>
      <c r="C393" s="113">
        <v>-0.60000000000000009</v>
      </c>
      <c r="D393" s="113">
        <v>-1.2000000000000002</v>
      </c>
      <c r="E393" s="114">
        <v>13.200023763741406</v>
      </c>
      <c r="F393" s="114">
        <v>14.629566827953298</v>
      </c>
      <c r="G393" s="114">
        <v>17.574928257810729</v>
      </c>
      <c r="H393" s="114">
        <v>24.473174429155154</v>
      </c>
      <c r="I393" s="114">
        <v>27.3985740057512</v>
      </c>
      <c r="J393" s="114">
        <v>29.535562486169777</v>
      </c>
      <c r="K393" s="114">
        <v>34.63621194842618</v>
      </c>
      <c r="L393" s="114">
        <v>40.233771253915386</v>
      </c>
      <c r="M393" s="114">
        <v>49.340492209296031</v>
      </c>
      <c r="N393" s="114">
        <v>58.721999720554919</v>
      </c>
      <c r="O393" s="114">
        <v>16.335538722428371</v>
      </c>
      <c r="P393" s="114">
        <v>20.006645120472882</v>
      </c>
      <c r="Q393" s="114">
        <v>22.658842996104656</v>
      </c>
      <c r="R393" s="114">
        <v>24.867317780140876</v>
      </c>
      <c r="S393" s="114">
        <v>31.323425714803719</v>
      </c>
      <c r="T393" s="114">
        <v>13.200023763741406</v>
      </c>
      <c r="U393" s="114">
        <v>14.629566827953298</v>
      </c>
      <c r="V393" s="114">
        <v>17.574928257810729</v>
      </c>
      <c r="W393" s="114">
        <v>24.473174429155154</v>
      </c>
      <c r="X393" s="114">
        <v>27.3985740057512</v>
      </c>
      <c r="Y393" s="114">
        <v>51.918609765943089</v>
      </c>
      <c r="Z393" s="114">
        <v>108.58001058407049</v>
      </c>
      <c r="AA393" s="106">
        <v>5</v>
      </c>
      <c r="AB393" s="114">
        <v>0.4</v>
      </c>
      <c r="AC393" s="114">
        <v>0.8</v>
      </c>
      <c r="AD393" s="114">
        <v>0.2</v>
      </c>
      <c r="AE393" s="114">
        <v>0.4</v>
      </c>
      <c r="AF393" s="117">
        <v>0.60000000000000009</v>
      </c>
      <c r="AG393" s="117">
        <v>1.2000000000000002</v>
      </c>
    </row>
    <row r="394" spans="2:33" x14ac:dyDescent="0.2">
      <c r="B394" s="106">
        <v>354</v>
      </c>
      <c r="C394" s="113">
        <v>-0.60000000000000009</v>
      </c>
      <c r="D394" s="113">
        <v>-1.2000000000000002</v>
      </c>
      <c r="E394" s="114">
        <v>11.606339519982878</v>
      </c>
      <c r="F394" s="114">
        <v>14.664074580698568</v>
      </c>
      <c r="G394" s="114">
        <v>18.522255979292829</v>
      </c>
      <c r="H394" s="114">
        <v>20.342140439332187</v>
      </c>
      <c r="I394" s="114">
        <v>19.918081977253756</v>
      </c>
      <c r="J394" s="114">
        <v>28.114246634782639</v>
      </c>
      <c r="K394" s="114">
        <v>33.628324320087799</v>
      </c>
      <c r="L394" s="114">
        <v>40.706994450858915</v>
      </c>
      <c r="M394" s="114">
        <v>47.135337959837983</v>
      </c>
      <c r="N394" s="114">
        <v>52.324837934073557</v>
      </c>
      <c r="O394" s="114">
        <v>16.50790711479976</v>
      </c>
      <c r="P394" s="114">
        <v>18.964249739389231</v>
      </c>
      <c r="Q394" s="114">
        <v>22.184738471566085</v>
      </c>
      <c r="R394" s="114">
        <v>26.793197520505796</v>
      </c>
      <c r="S394" s="114">
        <v>32.406755956819801</v>
      </c>
      <c r="T394" s="114">
        <v>11.606339519982878</v>
      </c>
      <c r="U394" s="114">
        <v>14.664074580698568</v>
      </c>
      <c r="V394" s="114">
        <v>18.522255979292829</v>
      </c>
      <c r="W394" s="114">
        <v>20.342140439332187</v>
      </c>
      <c r="X394" s="114">
        <v>19.918081977253756</v>
      </c>
      <c r="Y394" s="114">
        <v>45.990005496944505</v>
      </c>
      <c r="Z394" s="114">
        <v>89.550325315323676</v>
      </c>
      <c r="AA394" s="106">
        <v>5</v>
      </c>
      <c r="AB394" s="114">
        <v>0.4</v>
      </c>
      <c r="AC394" s="114">
        <v>0.8</v>
      </c>
      <c r="AD394" s="114">
        <v>0.2</v>
      </c>
      <c r="AE394" s="114">
        <v>0.4</v>
      </c>
      <c r="AF394" s="117">
        <v>0.60000000000000009</v>
      </c>
      <c r="AG394" s="117">
        <v>1.2000000000000002</v>
      </c>
    </row>
    <row r="395" spans="2:33" x14ac:dyDescent="0.2">
      <c r="B395" s="106">
        <v>355</v>
      </c>
      <c r="C395" s="113">
        <v>-0.72</v>
      </c>
      <c r="D395" s="113">
        <v>-0.96</v>
      </c>
      <c r="E395" s="114">
        <v>13.43874858982991</v>
      </c>
      <c r="F395" s="114">
        <v>16.742532651193535</v>
      </c>
      <c r="G395" s="114">
        <v>20.946478263150301</v>
      </c>
      <c r="H395" s="114">
        <v>17.063493766305406</v>
      </c>
      <c r="I395" s="114">
        <v>22.509305054564074</v>
      </c>
      <c r="J395" s="114">
        <v>30.274098800305797</v>
      </c>
      <c r="K395" s="114">
        <v>36.012575873428936</v>
      </c>
      <c r="L395" s="114">
        <v>43.61962607510916</v>
      </c>
      <c r="M395" s="114">
        <v>45.283678735627959</v>
      </c>
      <c r="N395" s="114">
        <v>54.902081183609205</v>
      </c>
      <c r="O395" s="114">
        <v>16.835350210475887</v>
      </c>
      <c r="P395" s="114">
        <v>19.270043222235401</v>
      </c>
      <c r="Q395" s="114">
        <v>22.673147811958859</v>
      </c>
      <c r="R395" s="114">
        <v>28.220184969322553</v>
      </c>
      <c r="S395" s="114">
        <v>32.392776129045131</v>
      </c>
      <c r="T395" s="114">
        <v>13.43874858982991</v>
      </c>
      <c r="U395" s="114">
        <v>16.742532651193535</v>
      </c>
      <c r="V395" s="114">
        <v>20.946478263150301</v>
      </c>
      <c r="W395" s="114">
        <v>17.063493766305406</v>
      </c>
      <c r="X395" s="114">
        <v>22.509305054564074</v>
      </c>
      <c r="Y395" s="114">
        <v>49.727008712584194</v>
      </c>
      <c r="Z395" s="114">
        <v>111.27103345276839</v>
      </c>
      <c r="AA395" s="106">
        <v>4</v>
      </c>
      <c r="AB395" s="114">
        <v>0.44999999999999996</v>
      </c>
      <c r="AC395" s="114">
        <v>0.6</v>
      </c>
      <c r="AD395" s="114">
        <v>0.27</v>
      </c>
      <c r="AE395" s="114">
        <v>0.36</v>
      </c>
      <c r="AF395" s="117">
        <v>0.72</v>
      </c>
      <c r="AG395" s="117">
        <v>0.96</v>
      </c>
    </row>
    <row r="396" spans="2:33" x14ac:dyDescent="0.2">
      <c r="B396" s="106">
        <v>356</v>
      </c>
      <c r="C396" s="113">
        <v>-0.60000000000000009</v>
      </c>
      <c r="D396" s="113">
        <v>-1.2000000000000002</v>
      </c>
      <c r="E396" s="114">
        <v>14.888832800573915</v>
      </c>
      <c r="F396" s="114">
        <v>10.294796324982517</v>
      </c>
      <c r="G396" s="114">
        <v>17.567735718780654</v>
      </c>
      <c r="H396" s="114">
        <v>18.415096351311941</v>
      </c>
      <c r="I396" s="114">
        <v>23.911074978183258</v>
      </c>
      <c r="J396" s="114">
        <v>31.524850983602075</v>
      </c>
      <c r="K396" s="114">
        <v>31.164961716522178</v>
      </c>
      <c r="L396" s="114">
        <v>40.208478090430049</v>
      </c>
      <c r="M396" s="114">
        <v>45.248027681885219</v>
      </c>
      <c r="N396" s="114">
        <v>57.708346581189275</v>
      </c>
      <c r="O396" s="114">
        <v>16.63601818302816</v>
      </c>
      <c r="P396" s="114">
        <v>20.870165391539661</v>
      </c>
      <c r="Q396" s="114">
        <v>22.640742371649395</v>
      </c>
      <c r="R396" s="114">
        <v>26.832931330573278</v>
      </c>
      <c r="S396" s="114">
        <v>33.797271603006017</v>
      </c>
      <c r="T396" s="114">
        <v>14.888832800573915</v>
      </c>
      <c r="U396" s="114">
        <v>10.294796324982517</v>
      </c>
      <c r="V396" s="114">
        <v>17.567735718780654</v>
      </c>
      <c r="W396" s="114">
        <v>18.415096351311941</v>
      </c>
      <c r="X396" s="114">
        <v>23.911074978183258</v>
      </c>
      <c r="Y396" s="114">
        <v>45.821620146055849</v>
      </c>
      <c r="Z396" s="114">
        <v>101.14535216936392</v>
      </c>
      <c r="AA396" s="106">
        <v>5</v>
      </c>
      <c r="AB396" s="114">
        <v>0.4</v>
      </c>
      <c r="AC396" s="114">
        <v>0.8</v>
      </c>
      <c r="AD396" s="114">
        <v>0.2</v>
      </c>
      <c r="AE396" s="114">
        <v>0.4</v>
      </c>
      <c r="AF396" s="117">
        <v>0.60000000000000009</v>
      </c>
      <c r="AG396" s="117">
        <v>1.2000000000000002</v>
      </c>
    </row>
    <row r="397" spans="2:33" x14ac:dyDescent="0.2">
      <c r="B397" s="106">
        <v>357</v>
      </c>
      <c r="C397" s="113">
        <v>-0.72</v>
      </c>
      <c r="D397" s="113">
        <v>-0.96</v>
      </c>
      <c r="E397" s="114">
        <v>17.658386097946241</v>
      </c>
      <c r="F397" s="114">
        <v>13.326632391028479</v>
      </c>
      <c r="G397" s="114">
        <v>17.059518187106679</v>
      </c>
      <c r="H397" s="114">
        <v>19.632415822318215</v>
      </c>
      <c r="I397" s="114">
        <v>18.186836092446512</v>
      </c>
      <c r="J397" s="114">
        <v>34.52568307244114</v>
      </c>
      <c r="K397" s="114">
        <v>33.691301159589045</v>
      </c>
      <c r="L397" s="114">
        <v>42.174941965986591</v>
      </c>
      <c r="M397" s="114">
        <v>49.852203643173581</v>
      </c>
      <c r="N397" s="114">
        <v>56.143816816464877</v>
      </c>
      <c r="O397" s="114">
        <v>16.867296974494899</v>
      </c>
      <c r="P397" s="114">
        <v>20.364668768560566</v>
      </c>
      <c r="Q397" s="114">
        <v>25.115423778879912</v>
      </c>
      <c r="R397" s="114">
        <v>30.219787820855366</v>
      </c>
      <c r="S397" s="114">
        <v>37.956980724018365</v>
      </c>
      <c r="T397" s="114">
        <v>17.658386097946241</v>
      </c>
      <c r="U397" s="114">
        <v>13.326632391028479</v>
      </c>
      <c r="V397" s="114">
        <v>17.059518187106679</v>
      </c>
      <c r="W397" s="114">
        <v>19.632415822318215</v>
      </c>
      <c r="X397" s="114">
        <v>18.186836092446512</v>
      </c>
      <c r="Y397" s="114">
        <v>47.857754650488303</v>
      </c>
      <c r="Z397" s="114">
        <v>102.0787829659549</v>
      </c>
      <c r="AA397" s="106">
        <v>4</v>
      </c>
      <c r="AB397" s="114">
        <v>0.44999999999999996</v>
      </c>
      <c r="AC397" s="114">
        <v>0.6</v>
      </c>
      <c r="AD397" s="114">
        <v>0.27</v>
      </c>
      <c r="AE397" s="114">
        <v>0.36</v>
      </c>
      <c r="AF397" s="117">
        <v>0.72</v>
      </c>
      <c r="AG397" s="117">
        <v>0.96</v>
      </c>
    </row>
    <row r="398" spans="2:33" x14ac:dyDescent="0.2">
      <c r="B398" s="106">
        <v>358</v>
      </c>
      <c r="C398" s="113">
        <v>-1.2599999999999998</v>
      </c>
      <c r="D398" s="113">
        <v>-0.84</v>
      </c>
      <c r="E398" s="114">
        <v>12.202549317891144</v>
      </c>
      <c r="F398" s="114">
        <v>17.394425985268935</v>
      </c>
      <c r="G398" s="114">
        <v>17.571228494351015</v>
      </c>
      <c r="H398" s="114">
        <v>20.145362622251717</v>
      </c>
      <c r="I398" s="114">
        <v>25.661238237741266</v>
      </c>
      <c r="J398" s="114">
        <v>29.467988208284229</v>
      </c>
      <c r="K398" s="114">
        <v>38.224728783454083</v>
      </c>
      <c r="L398" s="114">
        <v>40.189161782553342</v>
      </c>
      <c r="M398" s="114">
        <v>48.06284762388222</v>
      </c>
      <c r="N398" s="114">
        <v>57.613718656605307</v>
      </c>
      <c r="O398" s="114">
        <v>17.265438890393085</v>
      </c>
      <c r="P398" s="114">
        <v>20.830302798185148</v>
      </c>
      <c r="Q398" s="114">
        <v>22.617933288202327</v>
      </c>
      <c r="R398" s="114">
        <v>27.917485001630503</v>
      </c>
      <c r="S398" s="114">
        <v>31.952480418864042</v>
      </c>
      <c r="T398" s="114">
        <v>12.202549317891144</v>
      </c>
      <c r="U398" s="114">
        <v>17.394425985268935</v>
      </c>
      <c r="V398" s="114">
        <v>17.571228494351015</v>
      </c>
      <c r="W398" s="114">
        <v>20.145362622251717</v>
      </c>
      <c r="X398" s="114">
        <v>25.661238237741266</v>
      </c>
      <c r="Y398" s="114">
        <v>49.760271806820896</v>
      </c>
      <c r="Z398" s="114">
        <v>108.155297329337</v>
      </c>
      <c r="AA398" s="106">
        <v>2</v>
      </c>
      <c r="AB398" s="114">
        <v>0.89999999999999991</v>
      </c>
      <c r="AC398" s="114">
        <v>0.6</v>
      </c>
      <c r="AD398" s="114">
        <v>0.36</v>
      </c>
      <c r="AE398" s="114">
        <v>0.24</v>
      </c>
      <c r="AF398" s="117">
        <v>1.2599999999999998</v>
      </c>
      <c r="AG398" s="117">
        <v>0.84</v>
      </c>
    </row>
    <row r="399" spans="2:33" x14ac:dyDescent="0.2">
      <c r="B399" s="106">
        <v>359</v>
      </c>
      <c r="C399" s="113">
        <v>-0.90000000000000013</v>
      </c>
      <c r="D399" s="113">
        <v>-0.90000000000000013</v>
      </c>
      <c r="E399" s="114">
        <v>14.775676721046501</v>
      </c>
      <c r="F399" s="114">
        <v>12.82983579145921</v>
      </c>
      <c r="G399" s="114">
        <v>22.400695927377981</v>
      </c>
      <c r="H399" s="114">
        <v>19.094010777175122</v>
      </c>
      <c r="I399" s="114">
        <v>20.092957374404271</v>
      </c>
      <c r="J399" s="114">
        <v>32.104944468958436</v>
      </c>
      <c r="K399" s="114">
        <v>33.286332862673433</v>
      </c>
      <c r="L399" s="114">
        <v>45.834191975677918</v>
      </c>
      <c r="M399" s="114">
        <v>46.642448608723527</v>
      </c>
      <c r="N399" s="114">
        <v>55.221142480917045</v>
      </c>
      <c r="O399" s="114">
        <v>17.329267747911935</v>
      </c>
      <c r="P399" s="114">
        <v>20.456497071214223</v>
      </c>
      <c r="Q399" s="114">
        <v>23.433496048299936</v>
      </c>
      <c r="R399" s="114">
        <v>27.548437831548405</v>
      </c>
      <c r="S399" s="114">
        <v>35.128185106512774</v>
      </c>
      <c r="T399" s="114">
        <v>14.775676721046501</v>
      </c>
      <c r="U399" s="114">
        <v>12.82983579145921</v>
      </c>
      <c r="V399" s="114">
        <v>22.400695927377981</v>
      </c>
      <c r="W399" s="114">
        <v>19.094010777175122</v>
      </c>
      <c r="X399" s="114">
        <v>20.092957374404271</v>
      </c>
      <c r="Y399" s="114">
        <v>48.838725316219211</v>
      </c>
      <c r="Z399" s="114">
        <v>93.702916388599235</v>
      </c>
      <c r="AA399" s="106">
        <v>3</v>
      </c>
      <c r="AB399" s="114">
        <v>0.60000000000000009</v>
      </c>
      <c r="AC399" s="114">
        <v>0.60000000000000009</v>
      </c>
      <c r="AD399" s="114">
        <v>0.30000000000000004</v>
      </c>
      <c r="AE399" s="114">
        <v>0.30000000000000004</v>
      </c>
      <c r="AF399" s="117">
        <v>0.90000000000000013</v>
      </c>
      <c r="AG399" s="117">
        <v>0.90000000000000013</v>
      </c>
    </row>
    <row r="400" spans="2:33" x14ac:dyDescent="0.2">
      <c r="B400" s="106">
        <v>360</v>
      </c>
      <c r="C400" s="113">
        <v>-0.72</v>
      </c>
      <c r="D400" s="113">
        <v>-0.96</v>
      </c>
      <c r="E400" s="114">
        <v>18.050104065683971</v>
      </c>
      <c r="F400" s="114">
        <v>18.977499105231207</v>
      </c>
      <c r="G400" s="114">
        <v>20.909370993593171</v>
      </c>
      <c r="H400" s="114">
        <v>18.385167078814188</v>
      </c>
      <c r="I400" s="114">
        <v>22.840832522564298</v>
      </c>
      <c r="J400" s="114">
        <v>35.870467425429624</v>
      </c>
      <c r="K400" s="114">
        <v>39.157960781521524</v>
      </c>
      <c r="L400" s="114">
        <v>45.066724206148393</v>
      </c>
      <c r="M400" s="114">
        <v>46.793525555924589</v>
      </c>
      <c r="N400" s="114">
        <v>55.784770323760817</v>
      </c>
      <c r="O400" s="114">
        <v>17.820363359745652</v>
      </c>
      <c r="P400" s="114">
        <v>20.180461676290317</v>
      </c>
      <c r="Q400" s="114">
        <v>24.157353212555222</v>
      </c>
      <c r="R400" s="114">
        <v>28.408358477110401</v>
      </c>
      <c r="S400" s="114">
        <v>32.943937801196519</v>
      </c>
      <c r="T400" s="114">
        <v>18.050104065683971</v>
      </c>
      <c r="U400" s="114">
        <v>18.977499105231207</v>
      </c>
      <c r="V400" s="114">
        <v>20.909370993593171</v>
      </c>
      <c r="W400" s="114">
        <v>18.385167078814188</v>
      </c>
      <c r="X400" s="114">
        <v>22.840832522564298</v>
      </c>
      <c r="Y400" s="114">
        <v>55.462600169835127</v>
      </c>
      <c r="Z400" s="114">
        <v>105.08952768140102</v>
      </c>
      <c r="AA400" s="106">
        <v>4</v>
      </c>
      <c r="AB400" s="114">
        <v>0.44999999999999996</v>
      </c>
      <c r="AC400" s="114">
        <v>0.6</v>
      </c>
      <c r="AD400" s="114">
        <v>0.27</v>
      </c>
      <c r="AE400" s="114">
        <v>0.36</v>
      </c>
      <c r="AF400" s="117">
        <v>0.72</v>
      </c>
      <c r="AG400" s="117">
        <v>0.96</v>
      </c>
    </row>
    <row r="401" spans="2:33" x14ac:dyDescent="0.2">
      <c r="B401" s="106">
        <v>361</v>
      </c>
      <c r="C401" s="113">
        <v>-0.90000000000000013</v>
      </c>
      <c r="D401" s="113">
        <v>-0.90000000000000013</v>
      </c>
      <c r="E401" s="114">
        <v>17.289092300075925</v>
      </c>
      <c r="F401" s="114">
        <v>12.221787124576892</v>
      </c>
      <c r="G401" s="114">
        <v>19.560783368319278</v>
      </c>
      <c r="H401" s="114">
        <v>23.525856279385319</v>
      </c>
      <c r="I401" s="114">
        <v>24.10292363897041</v>
      </c>
      <c r="J401" s="114">
        <v>34.426729438392023</v>
      </c>
      <c r="K401" s="114">
        <v>32.289561187656012</v>
      </c>
      <c r="L401" s="114">
        <v>42.607039447280933</v>
      </c>
      <c r="M401" s="114">
        <v>51.396212583152483</v>
      </c>
      <c r="N401" s="114">
        <v>58.004158719948094</v>
      </c>
      <c r="O401" s="114">
        <v>17.137637138316098</v>
      </c>
      <c r="P401" s="114">
        <v>20.067774063079121</v>
      </c>
      <c r="Q401" s="114">
        <v>23.046256078961655</v>
      </c>
      <c r="R401" s="114">
        <v>27.870356303767164</v>
      </c>
      <c r="S401" s="114">
        <v>33.901235080977685</v>
      </c>
      <c r="T401" s="114">
        <v>17.289092300075925</v>
      </c>
      <c r="U401" s="114">
        <v>12.221787124576892</v>
      </c>
      <c r="V401" s="114">
        <v>19.560783368319278</v>
      </c>
      <c r="W401" s="114">
        <v>23.525856279385319</v>
      </c>
      <c r="X401" s="114">
        <v>24.10292363897041</v>
      </c>
      <c r="Y401" s="114">
        <v>52.65272705114301</v>
      </c>
      <c r="Z401" s="114">
        <v>98.650752275580516</v>
      </c>
      <c r="AA401" s="106">
        <v>3</v>
      </c>
      <c r="AB401" s="114">
        <v>0.60000000000000009</v>
      </c>
      <c r="AC401" s="114">
        <v>0.60000000000000009</v>
      </c>
      <c r="AD401" s="114">
        <v>0.30000000000000004</v>
      </c>
      <c r="AE401" s="114">
        <v>0.30000000000000004</v>
      </c>
      <c r="AF401" s="117">
        <v>0.90000000000000013</v>
      </c>
      <c r="AG401" s="117">
        <v>0.90000000000000013</v>
      </c>
    </row>
    <row r="402" spans="2:33" x14ac:dyDescent="0.2">
      <c r="B402" s="106">
        <v>362</v>
      </c>
      <c r="C402" s="113">
        <v>-0.90000000000000013</v>
      </c>
      <c r="D402" s="113">
        <v>-0.90000000000000013</v>
      </c>
      <c r="E402" s="114">
        <v>18.848948169976399</v>
      </c>
      <c r="F402" s="114">
        <v>17.66457385007508</v>
      </c>
      <c r="G402" s="114">
        <v>18.168905198695505</v>
      </c>
      <c r="H402" s="114">
        <v>24.071662065999757</v>
      </c>
      <c r="I402" s="114">
        <v>31.741085750767283</v>
      </c>
      <c r="J402" s="114">
        <v>36.056318163018112</v>
      </c>
      <c r="K402" s="114">
        <v>37.4837562037171</v>
      </c>
      <c r="L402" s="114">
        <v>42.48530927679608</v>
      </c>
      <c r="M402" s="114">
        <v>53.645155519787899</v>
      </c>
      <c r="N402" s="114">
        <v>66.350295702186102</v>
      </c>
      <c r="O402" s="114">
        <v>17.207369993041713</v>
      </c>
      <c r="P402" s="114">
        <v>19.81918235364202</v>
      </c>
      <c r="Q402" s="114">
        <v>24.316404078100575</v>
      </c>
      <c r="R402" s="114">
        <v>29.573493453788142</v>
      </c>
      <c r="S402" s="114">
        <v>34.609209951418819</v>
      </c>
      <c r="T402" s="114">
        <v>18.848948169976399</v>
      </c>
      <c r="U402" s="114">
        <v>17.66457385007508</v>
      </c>
      <c r="V402" s="114">
        <v>18.168905198695505</v>
      </c>
      <c r="W402" s="114">
        <v>24.071662065999757</v>
      </c>
      <c r="X402" s="114">
        <v>31.741085750767283</v>
      </c>
      <c r="Y402" s="114">
        <v>60.18866215186366</v>
      </c>
      <c r="Z402" s="114">
        <v>113.79771226062468</v>
      </c>
      <c r="AA402" s="106">
        <v>3</v>
      </c>
      <c r="AB402" s="114">
        <v>0.60000000000000009</v>
      </c>
      <c r="AC402" s="114">
        <v>0.60000000000000009</v>
      </c>
      <c r="AD402" s="114">
        <v>0.30000000000000004</v>
      </c>
      <c r="AE402" s="114">
        <v>0.30000000000000004</v>
      </c>
      <c r="AF402" s="117">
        <v>0.90000000000000013</v>
      </c>
      <c r="AG402" s="117">
        <v>0.90000000000000013</v>
      </c>
    </row>
    <row r="403" spans="2:33" x14ac:dyDescent="0.2">
      <c r="B403" s="106">
        <v>363</v>
      </c>
      <c r="C403" s="113">
        <v>-0.90000000000000013</v>
      </c>
      <c r="D403" s="113">
        <v>-0.90000000000000013</v>
      </c>
      <c r="E403" s="114">
        <v>13.874457165107639</v>
      </c>
      <c r="F403" s="114">
        <v>20.330080199017445</v>
      </c>
      <c r="G403" s="114">
        <v>16.433058604031931</v>
      </c>
      <c r="H403" s="114">
        <v>21.137480082981302</v>
      </c>
      <c r="I403" s="114">
        <v>30.640023069598392</v>
      </c>
      <c r="J403" s="114">
        <v>30.802275879901192</v>
      </c>
      <c r="K403" s="114">
        <v>40.56211289202183</v>
      </c>
      <c r="L403" s="114">
        <v>41.540990682623558</v>
      </c>
      <c r="M403" s="114">
        <v>52.348979447298746</v>
      </c>
      <c r="N403" s="114">
        <v>67.147016636967606</v>
      </c>
      <c r="O403" s="114">
        <v>16.927818714793553</v>
      </c>
      <c r="P403" s="114">
        <v>20.232032693004385</v>
      </c>
      <c r="Q403" s="114">
        <v>25.107932078591627</v>
      </c>
      <c r="R403" s="114">
        <v>31.211499364317444</v>
      </c>
      <c r="S403" s="114">
        <v>36.506993567369214</v>
      </c>
      <c r="T403" s="114">
        <v>13.874457165107639</v>
      </c>
      <c r="U403" s="114">
        <v>20.330080199017445</v>
      </c>
      <c r="V403" s="114">
        <v>16.433058604031931</v>
      </c>
      <c r="W403" s="114">
        <v>21.137480082981302</v>
      </c>
      <c r="X403" s="114">
        <v>30.640023069598392</v>
      </c>
      <c r="Y403" s="114">
        <v>55.252543247251076</v>
      </c>
      <c r="Z403" s="114">
        <v>110.79712900529712</v>
      </c>
      <c r="AA403" s="106">
        <v>3</v>
      </c>
      <c r="AB403" s="114">
        <v>0.60000000000000009</v>
      </c>
      <c r="AC403" s="114">
        <v>0.60000000000000009</v>
      </c>
      <c r="AD403" s="114">
        <v>0.30000000000000004</v>
      </c>
      <c r="AE403" s="114">
        <v>0.30000000000000004</v>
      </c>
      <c r="AF403" s="117">
        <v>0.90000000000000013</v>
      </c>
      <c r="AG403" s="117">
        <v>0.90000000000000013</v>
      </c>
    </row>
    <row r="404" spans="2:33" x14ac:dyDescent="0.2">
      <c r="B404" s="106">
        <v>364</v>
      </c>
      <c r="C404" s="113">
        <v>-1.2599999999999998</v>
      </c>
      <c r="D404" s="113">
        <v>-0.84</v>
      </c>
      <c r="E404" s="114">
        <v>16.074622899160524</v>
      </c>
      <c r="F404" s="114">
        <v>15.064119801480153</v>
      </c>
      <c r="G404" s="114">
        <v>21.26647350783966</v>
      </c>
      <c r="H404" s="114">
        <v>27.380048477512759</v>
      </c>
      <c r="I404" s="114">
        <v>28.144036925459744</v>
      </c>
      <c r="J404" s="114">
        <v>33.853306561358252</v>
      </c>
      <c r="K404" s="114">
        <v>34.607155514198162</v>
      </c>
      <c r="L404" s="114">
        <v>46.977075060465147</v>
      </c>
      <c r="M404" s="114">
        <v>58.448402826465404</v>
      </c>
      <c r="N404" s="114">
        <v>63.996035479989253</v>
      </c>
      <c r="O404" s="114">
        <v>17.778683662197729</v>
      </c>
      <c r="P404" s="114">
        <v>19.543035712718009</v>
      </c>
      <c r="Q404" s="114">
        <v>25.710601552625487</v>
      </c>
      <c r="R404" s="114">
        <v>31.068354348952646</v>
      </c>
      <c r="S404" s="114">
        <v>35.851998554529509</v>
      </c>
      <c r="T404" s="114">
        <v>16.074622899160524</v>
      </c>
      <c r="U404" s="114">
        <v>15.064119801480153</v>
      </c>
      <c r="V404" s="114">
        <v>21.26647350783966</v>
      </c>
      <c r="W404" s="114">
        <v>27.380048477512759</v>
      </c>
      <c r="X404" s="114">
        <v>28.144036925459744</v>
      </c>
      <c r="Y404" s="114">
        <v>57.938969794171854</v>
      </c>
      <c r="Z404" s="114">
        <v>119.14046466344033</v>
      </c>
      <c r="AA404" s="106">
        <v>2</v>
      </c>
      <c r="AB404" s="114">
        <v>0.89999999999999991</v>
      </c>
      <c r="AC404" s="114">
        <v>0.6</v>
      </c>
      <c r="AD404" s="114">
        <v>0.36</v>
      </c>
      <c r="AE404" s="114">
        <v>0.24</v>
      </c>
      <c r="AF404" s="117">
        <v>1.2599999999999998</v>
      </c>
      <c r="AG404" s="117">
        <v>0.84</v>
      </c>
    </row>
    <row r="405" spans="2:33" x14ac:dyDescent="0.2">
      <c r="B405" s="106">
        <v>365</v>
      </c>
      <c r="C405" s="113">
        <v>-0.60000000000000009</v>
      </c>
      <c r="D405" s="113">
        <v>-1.2000000000000002</v>
      </c>
      <c r="E405" s="114">
        <v>15.844577784348225</v>
      </c>
      <c r="F405" s="114">
        <v>17.243814209339046</v>
      </c>
      <c r="G405" s="114">
        <v>16.728152897544668</v>
      </c>
      <c r="H405" s="114">
        <v>22.411891789296469</v>
      </c>
      <c r="I405" s="114">
        <v>21.161214801228653</v>
      </c>
      <c r="J405" s="114">
        <v>32.734060553210654</v>
      </c>
      <c r="K405" s="114">
        <v>39.408494859442186</v>
      </c>
      <c r="L405" s="114">
        <v>42.785181141014654</v>
      </c>
      <c r="M405" s="114">
        <v>53.185732471444958</v>
      </c>
      <c r="N405" s="114">
        <v>59.990649702587106</v>
      </c>
      <c r="O405" s="114">
        <v>16.889482768862429</v>
      </c>
      <c r="P405" s="114">
        <v>22.16468065010314</v>
      </c>
      <c r="Q405" s="114">
        <v>26.057028243469986</v>
      </c>
      <c r="R405" s="114">
        <v>30.773840682148489</v>
      </c>
      <c r="S405" s="114">
        <v>38.829434901358454</v>
      </c>
      <c r="T405" s="114">
        <v>15.844577784348225</v>
      </c>
      <c r="U405" s="114">
        <v>17.243814209339046</v>
      </c>
      <c r="V405" s="114">
        <v>16.728152897544668</v>
      </c>
      <c r="W405" s="114">
        <v>22.411891789296469</v>
      </c>
      <c r="X405" s="114">
        <v>21.161214801228653</v>
      </c>
      <c r="Y405" s="114">
        <v>51.431631786642775</v>
      </c>
      <c r="Z405" s="114">
        <v>95.607205023363775</v>
      </c>
      <c r="AA405" s="106">
        <v>5</v>
      </c>
      <c r="AB405" s="114">
        <v>0.4</v>
      </c>
      <c r="AC405" s="114">
        <v>0.8</v>
      </c>
      <c r="AD405" s="114">
        <v>0.2</v>
      </c>
      <c r="AE405" s="114">
        <v>0.4</v>
      </c>
      <c r="AF405" s="117">
        <v>0.60000000000000009</v>
      </c>
      <c r="AG405" s="117">
        <v>1.2000000000000002</v>
      </c>
    </row>
    <row r="406" spans="2:33" x14ac:dyDescent="0.2">
      <c r="B406" s="106">
        <v>366</v>
      </c>
      <c r="C406" s="113">
        <v>-0.90000000000000013</v>
      </c>
      <c r="D406" s="113">
        <v>-0.90000000000000013</v>
      </c>
      <c r="E406" s="114">
        <v>17.874696964139854</v>
      </c>
      <c r="F406" s="114">
        <v>14.766949853707114</v>
      </c>
      <c r="G406" s="114">
        <v>21.750683100534271</v>
      </c>
      <c r="H406" s="114">
        <v>16.135630042314233</v>
      </c>
      <c r="I406" s="114">
        <v>27.190271148907755</v>
      </c>
      <c r="J406" s="114">
        <v>34.636558670208586</v>
      </c>
      <c r="K406" s="114">
        <v>36.144283000842435</v>
      </c>
      <c r="L406" s="114">
        <v>45.252202383292897</v>
      </c>
      <c r="M406" s="114">
        <v>45.68047246976559</v>
      </c>
      <c r="N406" s="114">
        <v>61.542050262806107</v>
      </c>
      <c r="O406" s="114">
        <v>16.761861706068732</v>
      </c>
      <c r="P406" s="114">
        <v>21.377333147135321</v>
      </c>
      <c r="Q406" s="114">
        <v>23.501519282758625</v>
      </c>
      <c r="R406" s="114">
        <v>29.544842427451357</v>
      </c>
      <c r="S406" s="114">
        <v>34.351779113898353</v>
      </c>
      <c r="T406" s="114">
        <v>17.874696964139854</v>
      </c>
      <c r="U406" s="114">
        <v>14.766949853707114</v>
      </c>
      <c r="V406" s="114">
        <v>21.750683100534271</v>
      </c>
      <c r="W406" s="114">
        <v>16.135630042314233</v>
      </c>
      <c r="X406" s="114">
        <v>27.190271148907755</v>
      </c>
      <c r="Y406" s="114">
        <v>53.681593370467645</v>
      </c>
      <c r="Z406" s="114">
        <v>116.95340653392429</v>
      </c>
      <c r="AA406" s="106">
        <v>3</v>
      </c>
      <c r="AB406" s="114">
        <v>0.60000000000000009</v>
      </c>
      <c r="AC406" s="114">
        <v>0.60000000000000009</v>
      </c>
      <c r="AD406" s="114">
        <v>0.30000000000000004</v>
      </c>
      <c r="AE406" s="114">
        <v>0.30000000000000004</v>
      </c>
      <c r="AF406" s="117">
        <v>0.90000000000000013</v>
      </c>
      <c r="AG406" s="117">
        <v>0.90000000000000013</v>
      </c>
    </row>
    <row r="407" spans="2:33" x14ac:dyDescent="0.2">
      <c r="B407" s="106">
        <v>367</v>
      </c>
      <c r="C407" s="113">
        <v>-1.2000000000000002</v>
      </c>
      <c r="D407" s="113">
        <v>-0.60000000000000009</v>
      </c>
      <c r="E407" s="114">
        <v>11.061623941225719</v>
      </c>
      <c r="F407" s="114">
        <v>16.072600556040413</v>
      </c>
      <c r="G407" s="114">
        <v>10.942091070864755</v>
      </c>
      <c r="H407" s="114">
        <v>16.913453915887896</v>
      </c>
      <c r="I407" s="114">
        <v>16.663028236488515</v>
      </c>
      <c r="J407" s="114">
        <v>27.106044522702248</v>
      </c>
      <c r="K407" s="114">
        <v>33.355583141737391</v>
      </c>
      <c r="L407" s="114">
        <v>32.306470354559849</v>
      </c>
      <c r="M407" s="114">
        <v>41.401238304731073</v>
      </c>
      <c r="N407" s="114">
        <v>44.364806573599665</v>
      </c>
      <c r="O407" s="114">
        <v>16.04442058147653</v>
      </c>
      <c r="P407" s="114">
        <v>17.282982585696978</v>
      </c>
      <c r="Q407" s="114">
        <v>21.364379283695094</v>
      </c>
      <c r="R407" s="114">
        <v>24.487784388843178</v>
      </c>
      <c r="S407" s="114">
        <v>27.701778337111151</v>
      </c>
      <c r="T407" s="114">
        <v>11.061623941225719</v>
      </c>
      <c r="U407" s="114">
        <v>16.072600556040413</v>
      </c>
      <c r="V407" s="114">
        <v>10.942091070864755</v>
      </c>
      <c r="W407" s="114">
        <v>16.913453915887896</v>
      </c>
      <c r="X407" s="114">
        <v>16.663028236488515</v>
      </c>
      <c r="Y407" s="114">
        <v>39.029782906687906</v>
      </c>
      <c r="Z407" s="114">
        <v>74.498512805782639</v>
      </c>
      <c r="AA407" s="106">
        <v>1</v>
      </c>
      <c r="AB407" s="114">
        <v>0.8</v>
      </c>
      <c r="AC407" s="114">
        <v>0.4</v>
      </c>
      <c r="AD407" s="114">
        <v>0.4</v>
      </c>
      <c r="AE407" s="114">
        <v>0.2</v>
      </c>
      <c r="AF407" s="117">
        <v>1.2000000000000002</v>
      </c>
      <c r="AG407" s="117">
        <v>0.60000000000000009</v>
      </c>
    </row>
    <row r="408" spans="2:33" x14ac:dyDescent="0.2">
      <c r="B408" s="106">
        <v>368</v>
      </c>
      <c r="C408" s="113">
        <v>-0.90000000000000013</v>
      </c>
      <c r="D408" s="113">
        <v>-0.90000000000000013</v>
      </c>
      <c r="E408" s="114">
        <v>19.262704263680817</v>
      </c>
      <c r="F408" s="114">
        <v>20.08942052467188</v>
      </c>
      <c r="G408" s="114">
        <v>18.103455346511243</v>
      </c>
      <c r="H408" s="114">
        <v>18.007651014139149</v>
      </c>
      <c r="I408" s="114">
        <v>29.920246873870035</v>
      </c>
      <c r="J408" s="114">
        <v>36.146725359851544</v>
      </c>
      <c r="K408" s="114">
        <v>40.26424579643998</v>
      </c>
      <c r="L408" s="114">
        <v>41.09309087012511</v>
      </c>
      <c r="M408" s="114">
        <v>47.895011124801329</v>
      </c>
      <c r="N408" s="114">
        <v>65.096962509328677</v>
      </c>
      <c r="O408" s="114">
        <v>16.884021096170727</v>
      </c>
      <c r="P408" s="114">
        <v>20.1748252717681</v>
      </c>
      <c r="Q408" s="114">
        <v>22.989635523613867</v>
      </c>
      <c r="R408" s="114">
        <v>29.887360110662179</v>
      </c>
      <c r="S408" s="114">
        <v>35.176715635458642</v>
      </c>
      <c r="T408" s="114">
        <v>19.262704263680817</v>
      </c>
      <c r="U408" s="114">
        <v>20.08942052467188</v>
      </c>
      <c r="V408" s="114">
        <v>18.103455346511243</v>
      </c>
      <c r="W408" s="114">
        <v>18.007651014139149</v>
      </c>
      <c r="X408" s="114">
        <v>29.920246873870035</v>
      </c>
      <c r="Y408" s="114">
        <v>58.256391974451816</v>
      </c>
      <c r="Z408" s="114">
        <v>123.54742791126652</v>
      </c>
      <c r="AA408" s="106">
        <v>3</v>
      </c>
      <c r="AB408" s="114">
        <v>0.60000000000000009</v>
      </c>
      <c r="AC408" s="114">
        <v>0.60000000000000009</v>
      </c>
      <c r="AD408" s="114">
        <v>0.30000000000000004</v>
      </c>
      <c r="AE408" s="114">
        <v>0.30000000000000004</v>
      </c>
      <c r="AF408" s="117">
        <v>0.90000000000000013</v>
      </c>
      <c r="AG408" s="117">
        <v>0.90000000000000013</v>
      </c>
    </row>
    <row r="409" spans="2:33" x14ac:dyDescent="0.2">
      <c r="B409" s="106">
        <v>369</v>
      </c>
      <c r="C409" s="113">
        <v>-0.90000000000000013</v>
      </c>
      <c r="D409" s="113">
        <v>-0.90000000000000013</v>
      </c>
      <c r="E409" s="114">
        <v>15.87171392896165</v>
      </c>
      <c r="F409" s="114">
        <v>11.78574616060347</v>
      </c>
      <c r="G409" s="114">
        <v>21.000257100593469</v>
      </c>
      <c r="H409" s="114">
        <v>19.68467600687412</v>
      </c>
      <c r="I409" s="114">
        <v>24.417266405638195</v>
      </c>
      <c r="J409" s="114">
        <v>32.728267448787875</v>
      </c>
      <c r="K409" s="114">
        <v>31.388240161655197</v>
      </c>
      <c r="L409" s="114">
        <v>45.086873931278625</v>
      </c>
      <c r="M409" s="114">
        <v>46.072897669943139</v>
      </c>
      <c r="N409" s="114">
        <v>56.49590653396384</v>
      </c>
      <c r="O409" s="114">
        <v>16.856553519826225</v>
      </c>
      <c r="P409" s="114">
        <v>19.602494001051728</v>
      </c>
      <c r="Q409" s="114">
        <v>24.086616830685156</v>
      </c>
      <c r="R409" s="114">
        <v>26.388221663069018</v>
      </c>
      <c r="S409" s="114">
        <v>32.078640128325645</v>
      </c>
      <c r="T409" s="114">
        <v>15.87171392896165</v>
      </c>
      <c r="U409" s="114">
        <v>11.78574616060347</v>
      </c>
      <c r="V409" s="114">
        <v>21.000257100593469</v>
      </c>
      <c r="W409" s="114">
        <v>19.68467600687412</v>
      </c>
      <c r="X409" s="114">
        <v>24.417266405638195</v>
      </c>
      <c r="Y409" s="114">
        <v>50.343458723243749</v>
      </c>
      <c r="Z409" s="114">
        <v>112.73218866165743</v>
      </c>
      <c r="AA409" s="106">
        <v>3</v>
      </c>
      <c r="AB409" s="114">
        <v>0.60000000000000009</v>
      </c>
      <c r="AC409" s="114">
        <v>0.60000000000000009</v>
      </c>
      <c r="AD409" s="114">
        <v>0.30000000000000004</v>
      </c>
      <c r="AE409" s="114">
        <v>0.30000000000000004</v>
      </c>
      <c r="AF409" s="117">
        <v>0.90000000000000013</v>
      </c>
      <c r="AG409" s="117">
        <v>0.90000000000000013</v>
      </c>
    </row>
    <row r="410" spans="2:33" x14ac:dyDescent="0.2">
      <c r="B410" s="106">
        <v>370</v>
      </c>
      <c r="C410" s="113">
        <v>-0.60000000000000009</v>
      </c>
      <c r="D410" s="113">
        <v>-1.2000000000000002</v>
      </c>
      <c r="E410" s="114">
        <v>18.346116031539459</v>
      </c>
      <c r="F410" s="114">
        <v>14.278918226215072</v>
      </c>
      <c r="G410" s="114">
        <v>20.892316728158011</v>
      </c>
      <c r="H410" s="114">
        <v>23.335431786869446</v>
      </c>
      <c r="I410" s="114">
        <v>19.370545778993442</v>
      </c>
      <c r="J410" s="114">
        <v>33.502089879709146</v>
      </c>
      <c r="K410" s="114">
        <v>32.85750873735217</v>
      </c>
      <c r="L410" s="114">
        <v>41.835782430063546</v>
      </c>
      <c r="M410" s="114">
        <v>47.765116137370093</v>
      </c>
      <c r="N410" s="114">
        <v>48.291508997340543</v>
      </c>
      <c r="O410" s="114">
        <v>15.155973848169685</v>
      </c>
      <c r="P410" s="114">
        <v>18.578590511137097</v>
      </c>
      <c r="Q410" s="114">
        <v>20.943465701905534</v>
      </c>
      <c r="R410" s="114">
        <v>24.429684350500647</v>
      </c>
      <c r="S410" s="114">
        <v>28.920963218347101</v>
      </c>
      <c r="T410" s="114">
        <v>18.346116031539459</v>
      </c>
      <c r="U410" s="114">
        <v>14.278918226215072</v>
      </c>
      <c r="V410" s="114">
        <v>20.892316728158011</v>
      </c>
      <c r="W410" s="114">
        <v>23.335431786869446</v>
      </c>
      <c r="X410" s="114">
        <v>19.370545778993442</v>
      </c>
      <c r="Y410" s="114">
        <v>53.439568007169498</v>
      </c>
      <c r="Z410" s="114">
        <v>97.174219845706631</v>
      </c>
      <c r="AA410" s="106">
        <v>5</v>
      </c>
      <c r="AB410" s="114">
        <v>0.4</v>
      </c>
      <c r="AC410" s="114">
        <v>0.8</v>
      </c>
      <c r="AD410" s="114">
        <v>0.2</v>
      </c>
      <c r="AE410" s="114">
        <v>0.4</v>
      </c>
      <c r="AF410" s="117">
        <v>0.60000000000000009</v>
      </c>
      <c r="AG410" s="117">
        <v>1.2000000000000002</v>
      </c>
    </row>
    <row r="411" spans="2:33" x14ac:dyDescent="0.2">
      <c r="B411" s="106">
        <v>371</v>
      </c>
      <c r="C411" s="113">
        <v>-1.2599999999999998</v>
      </c>
      <c r="D411" s="113">
        <v>-0.84</v>
      </c>
      <c r="E411" s="114">
        <v>15.291119637476474</v>
      </c>
      <c r="F411" s="114">
        <v>12.821292016723238</v>
      </c>
      <c r="G411" s="114">
        <v>20.625559714443604</v>
      </c>
      <c r="H411" s="114">
        <v>25.043719168083101</v>
      </c>
      <c r="I411" s="114">
        <v>26.727453097537861</v>
      </c>
      <c r="J411" s="114">
        <v>31.549399081254325</v>
      </c>
      <c r="K411" s="114">
        <v>33.063910800154581</v>
      </c>
      <c r="L411" s="114">
        <v>43.690499036024633</v>
      </c>
      <c r="M411" s="114">
        <v>52.286002303262883</v>
      </c>
      <c r="N411" s="114">
        <v>58.429661705701243</v>
      </c>
      <c r="O411" s="114">
        <v>16.258279443777852</v>
      </c>
      <c r="P411" s="114">
        <v>20.242618783431343</v>
      </c>
      <c r="Q411" s="114">
        <v>23.064939321581029</v>
      </c>
      <c r="R411" s="114">
        <v>27.242283135179783</v>
      </c>
      <c r="S411" s="114">
        <v>31.702208608163382</v>
      </c>
      <c r="T411" s="114">
        <v>15.291119637476474</v>
      </c>
      <c r="U411" s="114">
        <v>12.821292016723238</v>
      </c>
      <c r="V411" s="114">
        <v>20.625559714443604</v>
      </c>
      <c r="W411" s="114">
        <v>25.043719168083101</v>
      </c>
      <c r="X411" s="114">
        <v>26.727453097537861</v>
      </c>
      <c r="Y411" s="114">
        <v>53.731391688619809</v>
      </c>
      <c r="Z411" s="114">
        <v>104.48733183939626</v>
      </c>
      <c r="AA411" s="106">
        <v>2</v>
      </c>
      <c r="AB411" s="114">
        <v>0.89999999999999991</v>
      </c>
      <c r="AC411" s="114">
        <v>0.6</v>
      </c>
      <c r="AD411" s="114">
        <v>0.36</v>
      </c>
      <c r="AE411" s="114">
        <v>0.24</v>
      </c>
      <c r="AF411" s="117">
        <v>1.2599999999999998</v>
      </c>
      <c r="AG411" s="117">
        <v>0.84</v>
      </c>
    </row>
    <row r="412" spans="2:33" x14ac:dyDescent="0.2">
      <c r="B412" s="106">
        <v>372</v>
      </c>
      <c r="C412" s="113">
        <v>-1.2599999999999998</v>
      </c>
      <c r="D412" s="113">
        <v>-0.84</v>
      </c>
      <c r="E412" s="114">
        <v>11.289445513960086</v>
      </c>
      <c r="F412" s="114">
        <v>12.624148322737277</v>
      </c>
      <c r="G412" s="114">
        <v>14.887708242039903</v>
      </c>
      <c r="H412" s="114">
        <v>25.790408696676732</v>
      </c>
      <c r="I412" s="114">
        <v>35.803650792475707</v>
      </c>
      <c r="J412" s="114">
        <v>29.113911633755517</v>
      </c>
      <c r="K412" s="114">
        <v>32.477197099677582</v>
      </c>
      <c r="L412" s="114">
        <v>39.780311306351088</v>
      </c>
      <c r="M412" s="114">
        <v>55.773701051768171</v>
      </c>
      <c r="N412" s="114">
        <v>71.194573583866386</v>
      </c>
      <c r="O412" s="114">
        <v>17.824466119795431</v>
      </c>
      <c r="P412" s="114">
        <v>19.853048776940305</v>
      </c>
      <c r="Q412" s="114">
        <v>24.892603064311185</v>
      </c>
      <c r="R412" s="114">
        <v>29.983292355091439</v>
      </c>
      <c r="S412" s="114">
        <v>35.390922791390679</v>
      </c>
      <c r="T412" s="114">
        <v>11.289445513960086</v>
      </c>
      <c r="U412" s="114">
        <v>12.624148322737277</v>
      </c>
      <c r="V412" s="114">
        <v>14.887708242039903</v>
      </c>
      <c r="W412" s="114">
        <v>25.790408696676732</v>
      </c>
      <c r="X412" s="114">
        <v>35.803650792475707</v>
      </c>
      <c r="Y412" s="114">
        <v>51.590418152120598</v>
      </c>
      <c r="Z412" s="114">
        <v>96.288836633287957</v>
      </c>
      <c r="AA412" s="106">
        <v>2</v>
      </c>
      <c r="AB412" s="114">
        <v>0.89999999999999991</v>
      </c>
      <c r="AC412" s="114">
        <v>0.6</v>
      </c>
      <c r="AD412" s="114">
        <v>0.36</v>
      </c>
      <c r="AE412" s="114">
        <v>0.24</v>
      </c>
      <c r="AF412" s="117">
        <v>1.2599999999999998</v>
      </c>
      <c r="AG412" s="117">
        <v>0.84</v>
      </c>
    </row>
    <row r="413" spans="2:33" x14ac:dyDescent="0.2">
      <c r="B413" s="106">
        <v>373</v>
      </c>
      <c r="C413" s="113">
        <v>-0.72</v>
      </c>
      <c r="D413" s="113">
        <v>-0.96</v>
      </c>
      <c r="E413" s="114">
        <v>14.674770148125548</v>
      </c>
      <c r="F413" s="114">
        <v>16.368561985419532</v>
      </c>
      <c r="G413" s="114">
        <v>18.327229738962266</v>
      </c>
      <c r="H413" s="114">
        <v>17.646383263487248</v>
      </c>
      <c r="I413" s="114">
        <v>15.385471105666795</v>
      </c>
      <c r="J413" s="114">
        <v>29.358459075811151</v>
      </c>
      <c r="K413" s="114">
        <v>34.150959392305545</v>
      </c>
      <c r="L413" s="114">
        <v>37.302714106117762</v>
      </c>
      <c r="M413" s="114">
        <v>39.431224898665647</v>
      </c>
      <c r="N413" s="114">
        <v>39.81219789849353</v>
      </c>
      <c r="O413" s="114">
        <v>14.683688927685603</v>
      </c>
      <c r="P413" s="114">
        <v>17.782397406886012</v>
      </c>
      <c r="Q413" s="114">
        <v>18.975484367155495</v>
      </c>
      <c r="R413" s="114">
        <v>21.784841635178399</v>
      </c>
      <c r="S413" s="114">
        <v>24.426726792826734</v>
      </c>
      <c r="T413" s="114">
        <v>14.674770148125548</v>
      </c>
      <c r="U413" s="114">
        <v>16.368561985419532</v>
      </c>
      <c r="V413" s="114">
        <v>18.327229738962266</v>
      </c>
      <c r="W413" s="114">
        <v>17.646383263487248</v>
      </c>
      <c r="X413" s="114">
        <v>15.385471105666795</v>
      </c>
      <c r="Y413" s="114">
        <v>46.128132051061314</v>
      </c>
      <c r="Z413" s="114">
        <v>75.289775798415903</v>
      </c>
      <c r="AA413" s="106">
        <v>4</v>
      </c>
      <c r="AB413" s="114">
        <v>0.44999999999999996</v>
      </c>
      <c r="AC413" s="114">
        <v>0.6</v>
      </c>
      <c r="AD413" s="114">
        <v>0.27</v>
      </c>
      <c r="AE413" s="114">
        <v>0.36</v>
      </c>
      <c r="AF413" s="117">
        <v>0.72</v>
      </c>
      <c r="AG413" s="117">
        <v>0.96</v>
      </c>
    </row>
    <row r="414" spans="2:33" x14ac:dyDescent="0.2">
      <c r="B414" s="106">
        <v>374</v>
      </c>
      <c r="C414" s="113">
        <v>-0.90000000000000013</v>
      </c>
      <c r="D414" s="113">
        <v>-0.90000000000000013</v>
      </c>
      <c r="E414" s="114">
        <v>17.006831330752821</v>
      </c>
      <c r="F414" s="114">
        <v>15.149636673340858</v>
      </c>
      <c r="G414" s="114">
        <v>21.483121908130958</v>
      </c>
      <c r="H414" s="114">
        <v>19.525697319224587</v>
      </c>
      <c r="I414" s="114">
        <v>23.408569322533062</v>
      </c>
      <c r="J414" s="114">
        <v>33.263724113744239</v>
      </c>
      <c r="K414" s="114">
        <v>34.440280840249628</v>
      </c>
      <c r="L414" s="114">
        <v>44.116697213913248</v>
      </c>
      <c r="M414" s="114">
        <v>47.889271680020371</v>
      </c>
      <c r="N414" s="114">
        <v>58.744428513871696</v>
      </c>
      <c r="O414" s="114">
        <v>16.256892782991418</v>
      </c>
      <c r="P414" s="114">
        <v>19.29064416690877</v>
      </c>
      <c r="Q414" s="114">
        <v>22.633575305782291</v>
      </c>
      <c r="R414" s="114">
        <v>28.363574360795784</v>
      </c>
      <c r="S414" s="114">
        <v>35.335859191338635</v>
      </c>
      <c r="T414" s="114">
        <v>17.006831330752821</v>
      </c>
      <c r="U414" s="114">
        <v>15.149636673340858</v>
      </c>
      <c r="V414" s="114">
        <v>21.483121908130958</v>
      </c>
      <c r="W414" s="114">
        <v>19.525697319224587</v>
      </c>
      <c r="X414" s="114">
        <v>23.408569322533062</v>
      </c>
      <c r="Y414" s="114">
        <v>53.174534605538085</v>
      </c>
      <c r="Z414" s="114">
        <v>112.76942796424066</v>
      </c>
      <c r="AA414" s="106">
        <v>3</v>
      </c>
      <c r="AB414" s="114">
        <v>0.60000000000000009</v>
      </c>
      <c r="AC414" s="114">
        <v>0.60000000000000009</v>
      </c>
      <c r="AD414" s="114">
        <v>0.30000000000000004</v>
      </c>
      <c r="AE414" s="114">
        <v>0.30000000000000004</v>
      </c>
      <c r="AF414" s="117">
        <v>0.90000000000000013</v>
      </c>
      <c r="AG414" s="117">
        <v>0.90000000000000013</v>
      </c>
    </row>
    <row r="415" spans="2:33" x14ac:dyDescent="0.2">
      <c r="B415" s="106">
        <v>375</v>
      </c>
      <c r="C415" s="113">
        <v>-1.2000000000000002</v>
      </c>
      <c r="D415" s="113">
        <v>-0.60000000000000009</v>
      </c>
      <c r="E415" s="114">
        <v>17.66049516768123</v>
      </c>
      <c r="F415" s="114">
        <v>18.551842281352855</v>
      </c>
      <c r="G415" s="114">
        <v>16.17104938844064</v>
      </c>
      <c r="H415" s="114">
        <v>20.997077604957667</v>
      </c>
      <c r="I415" s="114">
        <v>31.215589896692016</v>
      </c>
      <c r="J415" s="114">
        <v>34.451042116115921</v>
      </c>
      <c r="K415" s="114">
        <v>39.361274712169873</v>
      </c>
      <c r="L415" s="114">
        <v>41.236935628300664</v>
      </c>
      <c r="M415" s="114">
        <v>48.628070364795384</v>
      </c>
      <c r="N415" s="114">
        <v>66.016052993394112</v>
      </c>
      <c r="O415" s="114">
        <v>16.790546948434692</v>
      </c>
      <c r="P415" s="114">
        <v>20.809432430817019</v>
      </c>
      <c r="Q415" s="114">
        <v>25.065886239860024</v>
      </c>
      <c r="R415" s="114">
        <v>27.630992759837717</v>
      </c>
      <c r="S415" s="114">
        <v>34.800463096702096</v>
      </c>
      <c r="T415" s="114">
        <v>17.66049516768123</v>
      </c>
      <c r="U415" s="114">
        <v>18.551842281352855</v>
      </c>
      <c r="V415" s="114">
        <v>16.17104938844064</v>
      </c>
      <c r="W415" s="114">
        <v>20.997077604957667</v>
      </c>
      <c r="X415" s="114">
        <v>31.215589896692016</v>
      </c>
      <c r="Y415" s="114">
        <v>56.961049854368468</v>
      </c>
      <c r="Z415" s="114">
        <v>125.79779568925659</v>
      </c>
      <c r="AA415" s="106">
        <v>1</v>
      </c>
      <c r="AB415" s="114">
        <v>0.8</v>
      </c>
      <c r="AC415" s="114">
        <v>0.4</v>
      </c>
      <c r="AD415" s="114">
        <v>0.4</v>
      </c>
      <c r="AE415" s="114">
        <v>0.2</v>
      </c>
      <c r="AF415" s="117">
        <v>1.2000000000000002</v>
      </c>
      <c r="AG415" s="117">
        <v>0.60000000000000009</v>
      </c>
    </row>
    <row r="416" spans="2:33" x14ac:dyDescent="0.2">
      <c r="B416" s="106">
        <v>376</v>
      </c>
      <c r="C416" s="113">
        <v>-0.60000000000000009</v>
      </c>
      <c r="D416" s="113">
        <v>-1.2000000000000002</v>
      </c>
      <c r="E416" s="114">
        <v>16.223908459042825</v>
      </c>
      <c r="F416" s="114">
        <v>19.748774940744578</v>
      </c>
      <c r="G416" s="114">
        <v>17.599768154639488</v>
      </c>
      <c r="H416" s="114">
        <v>22.039521287796592</v>
      </c>
      <c r="I416" s="114">
        <v>27.321142125652997</v>
      </c>
      <c r="J416" s="114">
        <v>33.038322387704611</v>
      </c>
      <c r="K416" s="114">
        <v>39.392773207273571</v>
      </c>
      <c r="L416" s="114">
        <v>39.131620658548712</v>
      </c>
      <c r="M416" s="114">
        <v>49.251883221770711</v>
      </c>
      <c r="N416" s="114">
        <v>57.728784787336402</v>
      </c>
      <c r="O416" s="114">
        <v>16.814413928661786</v>
      </c>
      <c r="P416" s="114">
        <v>19.643998266528993</v>
      </c>
      <c r="Q416" s="114">
        <v>21.531852503909224</v>
      </c>
      <c r="R416" s="114">
        <v>27.212361933974119</v>
      </c>
      <c r="S416" s="114">
        <v>30.407642661683404</v>
      </c>
      <c r="T416" s="114">
        <v>16.223908459042825</v>
      </c>
      <c r="U416" s="114">
        <v>19.748774940744578</v>
      </c>
      <c r="V416" s="114">
        <v>17.599768154639488</v>
      </c>
      <c r="W416" s="114">
        <v>22.039521287796592</v>
      </c>
      <c r="X416" s="114">
        <v>27.321142125652997</v>
      </c>
      <c r="Y416" s="114">
        <v>56.34183408968191</v>
      </c>
      <c r="Z416" s="114">
        <v>111.89864029190571</v>
      </c>
      <c r="AA416" s="106">
        <v>5</v>
      </c>
      <c r="AB416" s="114">
        <v>0.4</v>
      </c>
      <c r="AC416" s="114">
        <v>0.8</v>
      </c>
      <c r="AD416" s="114">
        <v>0.2</v>
      </c>
      <c r="AE416" s="114">
        <v>0.4</v>
      </c>
      <c r="AF416" s="117">
        <v>0.60000000000000009</v>
      </c>
      <c r="AG416" s="117">
        <v>1.2000000000000002</v>
      </c>
    </row>
    <row r="417" spans="2:33" x14ac:dyDescent="0.2">
      <c r="B417" s="106">
        <v>377</v>
      </c>
      <c r="C417" s="113">
        <v>-0.90000000000000013</v>
      </c>
      <c r="D417" s="113">
        <v>-0.90000000000000013</v>
      </c>
      <c r="E417" s="114">
        <v>17.633431603613914</v>
      </c>
      <c r="F417" s="114">
        <v>18.479955704834758</v>
      </c>
      <c r="G417" s="114">
        <v>15.431510480471989</v>
      </c>
      <c r="H417" s="114">
        <v>18.652957126815906</v>
      </c>
      <c r="I417" s="114">
        <v>19.921071729009487</v>
      </c>
      <c r="J417" s="114">
        <v>32.542601794088974</v>
      </c>
      <c r="K417" s="114">
        <v>35.876795691743801</v>
      </c>
      <c r="L417" s="114">
        <v>35.650392512218836</v>
      </c>
      <c r="M417" s="114">
        <v>42.142511885393276</v>
      </c>
      <c r="N417" s="114">
        <v>45.703743688993939</v>
      </c>
      <c r="O417" s="114">
        <v>14.909170190475058</v>
      </c>
      <c r="P417" s="114">
        <v>17.396839986909043</v>
      </c>
      <c r="Q417" s="114">
        <v>20.218882031746848</v>
      </c>
      <c r="R417" s="114">
        <v>23.48955475857737</v>
      </c>
      <c r="S417" s="114">
        <v>25.782671959984452</v>
      </c>
      <c r="T417" s="114">
        <v>17.633431603613914</v>
      </c>
      <c r="U417" s="114">
        <v>18.479955704834758</v>
      </c>
      <c r="V417" s="114">
        <v>15.431510480471989</v>
      </c>
      <c r="W417" s="114">
        <v>18.652957126815906</v>
      </c>
      <c r="X417" s="114">
        <v>19.921071729009487</v>
      </c>
      <c r="Y417" s="114">
        <v>50.436397211360216</v>
      </c>
      <c r="Z417" s="114">
        <v>89.019226657703911</v>
      </c>
      <c r="AA417" s="106">
        <v>3</v>
      </c>
      <c r="AB417" s="114">
        <v>0.60000000000000009</v>
      </c>
      <c r="AC417" s="114">
        <v>0.60000000000000009</v>
      </c>
      <c r="AD417" s="114">
        <v>0.30000000000000004</v>
      </c>
      <c r="AE417" s="114">
        <v>0.30000000000000004</v>
      </c>
      <c r="AF417" s="117">
        <v>0.90000000000000013</v>
      </c>
      <c r="AG417" s="117">
        <v>0.90000000000000013</v>
      </c>
    </row>
    <row r="418" spans="2:33" x14ac:dyDescent="0.2">
      <c r="B418" s="106">
        <v>378</v>
      </c>
      <c r="C418" s="113">
        <v>-0.90000000000000013</v>
      </c>
      <c r="D418" s="113">
        <v>-0.90000000000000013</v>
      </c>
      <c r="E418" s="114">
        <v>17.15990401981578</v>
      </c>
      <c r="F418" s="114">
        <v>17.78289208186926</v>
      </c>
      <c r="G418" s="114">
        <v>22.040739444992017</v>
      </c>
      <c r="H418" s="114">
        <v>24.359972803148853</v>
      </c>
      <c r="I418" s="114">
        <v>31.256885254601258</v>
      </c>
      <c r="J418" s="114">
        <v>33.464342985363444</v>
      </c>
      <c r="K418" s="114">
        <v>37.657437617564327</v>
      </c>
      <c r="L418" s="114">
        <v>44.399841134547614</v>
      </c>
      <c r="M418" s="114">
        <v>51.533554825295283</v>
      </c>
      <c r="N418" s="114">
        <v>64.870439640366726</v>
      </c>
      <c r="O418" s="114">
        <v>16.304438965547664</v>
      </c>
      <c r="P418" s="114">
        <v>19.874545535695066</v>
      </c>
      <c r="Q418" s="114">
        <v>22.359101689555597</v>
      </c>
      <c r="R418" s="114">
        <v>27.17358202214643</v>
      </c>
      <c r="S418" s="114">
        <v>33.613554385765468</v>
      </c>
      <c r="T418" s="114">
        <v>17.15990401981578</v>
      </c>
      <c r="U418" s="114">
        <v>17.78289208186926</v>
      </c>
      <c r="V418" s="114">
        <v>22.040739444992017</v>
      </c>
      <c r="W418" s="114">
        <v>24.359972803148853</v>
      </c>
      <c r="X418" s="114">
        <v>31.256885254601258</v>
      </c>
      <c r="Y418" s="114">
        <v>61.137040223251219</v>
      </c>
      <c r="Z418" s="114">
        <v>123.12894270337446</v>
      </c>
      <c r="AA418" s="106">
        <v>3</v>
      </c>
      <c r="AB418" s="114">
        <v>0.60000000000000009</v>
      </c>
      <c r="AC418" s="114">
        <v>0.60000000000000009</v>
      </c>
      <c r="AD418" s="114">
        <v>0.30000000000000004</v>
      </c>
      <c r="AE418" s="114">
        <v>0.30000000000000004</v>
      </c>
      <c r="AF418" s="117">
        <v>0.90000000000000013</v>
      </c>
      <c r="AG418" s="117">
        <v>0.90000000000000013</v>
      </c>
    </row>
    <row r="419" spans="2:33" x14ac:dyDescent="0.2">
      <c r="B419" s="106">
        <v>379</v>
      </c>
      <c r="C419" s="113">
        <v>-1.2000000000000002</v>
      </c>
      <c r="D419" s="113">
        <v>-0.60000000000000009</v>
      </c>
      <c r="E419" s="114">
        <v>13.73479729237765</v>
      </c>
      <c r="F419" s="114">
        <v>13.902062160247148</v>
      </c>
      <c r="G419" s="114">
        <v>19.554761025217037</v>
      </c>
      <c r="H419" s="114">
        <v>17.763041369820641</v>
      </c>
      <c r="I419" s="114">
        <v>15.685592510363307</v>
      </c>
      <c r="J419" s="114">
        <v>29.848074978028549</v>
      </c>
      <c r="K419" s="114">
        <v>31.985473125437686</v>
      </c>
      <c r="L419" s="114">
        <v>39.803962929673652</v>
      </c>
      <c r="M419" s="114">
        <v>40.133061742468072</v>
      </c>
      <c r="N419" s="114">
        <v>39.995505403330576</v>
      </c>
      <c r="O419" s="114">
        <v>16.1132776856509</v>
      </c>
      <c r="P419" s="114">
        <v>18.083410965190538</v>
      </c>
      <c r="Q419" s="114">
        <v>20.249201904456616</v>
      </c>
      <c r="R419" s="114">
        <v>22.370020372647431</v>
      </c>
      <c r="S419" s="114">
        <v>24.309912892967269</v>
      </c>
      <c r="T419" s="114">
        <v>13.73479729237765</v>
      </c>
      <c r="U419" s="114">
        <v>13.902062160247148</v>
      </c>
      <c r="V419" s="114">
        <v>19.554761025217037</v>
      </c>
      <c r="W419" s="114">
        <v>17.763041369820641</v>
      </c>
      <c r="X419" s="114">
        <v>15.685592510363307</v>
      </c>
      <c r="Y419" s="114">
        <v>44.54806645808241</v>
      </c>
      <c r="Z419" s="114">
        <v>84.703696887774157</v>
      </c>
      <c r="AA419" s="106">
        <v>1</v>
      </c>
      <c r="AB419" s="114">
        <v>0.8</v>
      </c>
      <c r="AC419" s="114">
        <v>0.4</v>
      </c>
      <c r="AD419" s="114">
        <v>0.4</v>
      </c>
      <c r="AE419" s="114">
        <v>0.2</v>
      </c>
      <c r="AF419" s="117">
        <v>1.2000000000000002</v>
      </c>
      <c r="AG419" s="117">
        <v>0.60000000000000009</v>
      </c>
    </row>
    <row r="420" spans="2:33" x14ac:dyDescent="0.2">
      <c r="B420" s="106">
        <v>380</v>
      </c>
      <c r="C420" s="113">
        <v>-0.60000000000000009</v>
      </c>
      <c r="D420" s="113">
        <v>-1.2000000000000002</v>
      </c>
      <c r="E420" s="114">
        <v>12.967261383416098</v>
      </c>
      <c r="F420" s="114">
        <v>18.506293605167553</v>
      </c>
      <c r="G420" s="114">
        <v>14.09897278136842</v>
      </c>
      <c r="H420" s="114">
        <v>21.014131065061228</v>
      </c>
      <c r="I420" s="114">
        <v>22.54036064224789</v>
      </c>
      <c r="J420" s="114">
        <v>29.485075755794533</v>
      </c>
      <c r="K420" s="114">
        <v>39.496482002046008</v>
      </c>
      <c r="L420" s="114">
        <v>37.477594099450762</v>
      </c>
      <c r="M420" s="114">
        <v>48.651234031467482</v>
      </c>
      <c r="N420" s="114">
        <v>55.626304900106092</v>
      </c>
      <c r="O420" s="114">
        <v>16.517814372378435</v>
      </c>
      <c r="P420" s="114">
        <v>20.990188396878455</v>
      </c>
      <c r="Q420" s="114">
        <v>23.378621318082342</v>
      </c>
      <c r="R420" s="114">
        <v>27.637102966406253</v>
      </c>
      <c r="S420" s="114">
        <v>33.085944257858202</v>
      </c>
      <c r="T420" s="114">
        <v>12.967261383416098</v>
      </c>
      <c r="U420" s="114">
        <v>18.506293605167553</v>
      </c>
      <c r="V420" s="114">
        <v>14.09897278136842</v>
      </c>
      <c r="W420" s="114">
        <v>21.014131065061228</v>
      </c>
      <c r="X420" s="114">
        <v>22.54036064224789</v>
      </c>
      <c r="Y420" s="114">
        <v>48.484134334720324</v>
      </c>
      <c r="Z420" s="114">
        <v>106.97962391640796</v>
      </c>
      <c r="AA420" s="106">
        <v>5</v>
      </c>
      <c r="AB420" s="114">
        <v>0.4</v>
      </c>
      <c r="AC420" s="114">
        <v>0.8</v>
      </c>
      <c r="AD420" s="114">
        <v>0.2</v>
      </c>
      <c r="AE420" s="114">
        <v>0.4</v>
      </c>
      <c r="AF420" s="117">
        <v>0.60000000000000009</v>
      </c>
      <c r="AG420" s="117">
        <v>1.2000000000000002</v>
      </c>
    </row>
    <row r="421" spans="2:33" x14ac:dyDescent="0.2">
      <c r="B421" s="106">
        <v>381</v>
      </c>
      <c r="C421" s="113">
        <v>-1.2000000000000002</v>
      </c>
      <c r="D421" s="113">
        <v>-0.60000000000000009</v>
      </c>
      <c r="E421" s="114">
        <v>15.498927769752113</v>
      </c>
      <c r="F421" s="114">
        <v>17.753362690083279</v>
      </c>
      <c r="G421" s="114">
        <v>15.920530544862377</v>
      </c>
      <c r="H421" s="114">
        <v>16.767926776529524</v>
      </c>
      <c r="I421" s="114">
        <v>23.619884349733468</v>
      </c>
      <c r="J421" s="114">
        <v>30.158482280305929</v>
      </c>
      <c r="K421" s="114">
        <v>34.881238157313661</v>
      </c>
      <c r="L421" s="114">
        <v>35.36002097428937</v>
      </c>
      <c r="M421" s="114">
        <v>39.235905931233553</v>
      </c>
      <c r="N421" s="114">
        <v>47.556268999684718</v>
      </c>
      <c r="O421" s="114">
        <v>14.659554510553816</v>
      </c>
      <c r="P421" s="114">
        <v>17.127875467230382</v>
      </c>
      <c r="Q421" s="114">
        <v>19.439490429426993</v>
      </c>
      <c r="R421" s="114">
        <v>22.467979154704029</v>
      </c>
      <c r="S421" s="114">
        <v>23.93638464995125</v>
      </c>
      <c r="T421" s="114">
        <v>15.498927769752113</v>
      </c>
      <c r="U421" s="114">
        <v>17.753362690083279</v>
      </c>
      <c r="V421" s="114">
        <v>15.920530544862377</v>
      </c>
      <c r="W421" s="114">
        <v>16.767926776529524</v>
      </c>
      <c r="X421" s="114">
        <v>23.619884349733468</v>
      </c>
      <c r="Y421" s="114">
        <v>49.271877580235071</v>
      </c>
      <c r="Z421" s="114">
        <v>92.10127704105372</v>
      </c>
      <c r="AA421" s="106">
        <v>1</v>
      </c>
      <c r="AB421" s="114">
        <v>0.8</v>
      </c>
      <c r="AC421" s="114">
        <v>0.4</v>
      </c>
      <c r="AD421" s="114">
        <v>0.4</v>
      </c>
      <c r="AE421" s="114">
        <v>0.2</v>
      </c>
      <c r="AF421" s="117">
        <v>1.2000000000000002</v>
      </c>
      <c r="AG421" s="117">
        <v>0.60000000000000009</v>
      </c>
    </row>
    <row r="422" spans="2:33" x14ac:dyDescent="0.2">
      <c r="B422" s="106">
        <v>382</v>
      </c>
      <c r="C422" s="113">
        <v>-0.72</v>
      </c>
      <c r="D422" s="113">
        <v>-0.96</v>
      </c>
      <c r="E422" s="114">
        <v>11.858219101409167</v>
      </c>
      <c r="F422" s="114">
        <v>15.661999217261055</v>
      </c>
      <c r="G422" s="114">
        <v>20.18558430785864</v>
      </c>
      <c r="H422" s="114">
        <v>20.595357753754243</v>
      </c>
      <c r="I422" s="114">
        <v>25.582694999649025</v>
      </c>
      <c r="J422" s="114">
        <v>26.763430409873756</v>
      </c>
      <c r="K422" s="114">
        <v>34.390834062012573</v>
      </c>
      <c r="L422" s="114">
        <v>41.427557908905946</v>
      </c>
      <c r="M422" s="114">
        <v>46.845464000447294</v>
      </c>
      <c r="N422" s="114">
        <v>55.527855625795347</v>
      </c>
      <c r="O422" s="114">
        <v>14.905211308464589</v>
      </c>
      <c r="P422" s="114">
        <v>18.728834844751518</v>
      </c>
      <c r="Q422" s="114">
        <v>21.241973601047306</v>
      </c>
      <c r="R422" s="114">
        <v>26.250106246693051</v>
      </c>
      <c r="S422" s="114">
        <v>29.945160626146322</v>
      </c>
      <c r="T422" s="114">
        <v>11.858219101409167</v>
      </c>
      <c r="U422" s="114">
        <v>15.661999217261055</v>
      </c>
      <c r="V422" s="114">
        <v>20.18558430785864</v>
      </c>
      <c r="W422" s="114">
        <v>20.595357753754243</v>
      </c>
      <c r="X422" s="114">
        <v>25.582694999649025</v>
      </c>
      <c r="Y422" s="114">
        <v>50.471061381007559</v>
      </c>
      <c r="Z422" s="114">
        <v>85.382423507692977</v>
      </c>
      <c r="AA422" s="106">
        <v>4</v>
      </c>
      <c r="AB422" s="114">
        <v>0.44999999999999996</v>
      </c>
      <c r="AC422" s="114">
        <v>0.6</v>
      </c>
      <c r="AD422" s="114">
        <v>0.27</v>
      </c>
      <c r="AE422" s="114">
        <v>0.36</v>
      </c>
      <c r="AF422" s="117">
        <v>0.72</v>
      </c>
      <c r="AG422" s="117">
        <v>0.96</v>
      </c>
    </row>
    <row r="423" spans="2:33" x14ac:dyDescent="0.2">
      <c r="B423" s="106">
        <v>383</v>
      </c>
      <c r="C423" s="113">
        <v>-1.2000000000000002</v>
      </c>
      <c r="D423" s="113">
        <v>-0.60000000000000009</v>
      </c>
      <c r="E423" s="114">
        <v>18.591471822330607</v>
      </c>
      <c r="F423" s="114">
        <v>13.677666530769351</v>
      </c>
      <c r="G423" s="114">
        <v>15.576240346324063</v>
      </c>
      <c r="H423" s="114">
        <v>20.545236649337884</v>
      </c>
      <c r="I423" s="114">
        <v>25.292548364988292</v>
      </c>
      <c r="J423" s="114">
        <v>34.954699304616476</v>
      </c>
      <c r="K423" s="114">
        <v>33.530271005970668</v>
      </c>
      <c r="L423" s="114">
        <v>39.190721822687131</v>
      </c>
      <c r="M423" s="114">
        <v>49.233658263785024</v>
      </c>
      <c r="N423" s="114">
        <v>58.950378337071299</v>
      </c>
      <c r="O423" s="114">
        <v>16.363227482285868</v>
      </c>
      <c r="P423" s="114">
        <v>19.852604475201318</v>
      </c>
      <c r="Q423" s="114">
        <v>23.614481476363068</v>
      </c>
      <c r="R423" s="114">
        <v>28.68842161444714</v>
      </c>
      <c r="S423" s="114">
        <v>33.657829972083007</v>
      </c>
      <c r="T423" s="114">
        <v>18.591471822330607</v>
      </c>
      <c r="U423" s="114">
        <v>13.677666530769351</v>
      </c>
      <c r="V423" s="114">
        <v>15.576240346324063</v>
      </c>
      <c r="W423" s="114">
        <v>20.545236649337884</v>
      </c>
      <c r="X423" s="114">
        <v>25.292548364988292</v>
      </c>
      <c r="Y423" s="114">
        <v>51.334729163034616</v>
      </c>
      <c r="Z423" s="114">
        <v>98.226648119118877</v>
      </c>
      <c r="AA423" s="106">
        <v>1</v>
      </c>
      <c r="AB423" s="114">
        <v>0.8</v>
      </c>
      <c r="AC423" s="114">
        <v>0.4</v>
      </c>
      <c r="AD423" s="114">
        <v>0.4</v>
      </c>
      <c r="AE423" s="114">
        <v>0.2</v>
      </c>
      <c r="AF423" s="117">
        <v>1.2000000000000002</v>
      </c>
      <c r="AG423" s="117">
        <v>0.60000000000000009</v>
      </c>
    </row>
    <row r="424" spans="2:33" x14ac:dyDescent="0.2">
      <c r="B424" s="106">
        <v>384</v>
      </c>
      <c r="C424" s="113">
        <v>-0.72</v>
      </c>
      <c r="D424" s="113">
        <v>-0.96</v>
      </c>
      <c r="E424" s="114">
        <v>17.76650549381305</v>
      </c>
      <c r="F424" s="114">
        <v>19.370905846951754</v>
      </c>
      <c r="G424" s="114">
        <v>19.441380346991508</v>
      </c>
      <c r="H424" s="114">
        <v>16.200760476921008</v>
      </c>
      <c r="I424" s="114">
        <v>23.789896847957184</v>
      </c>
      <c r="J424" s="114">
        <v>33.286667689127292</v>
      </c>
      <c r="K424" s="114">
        <v>37.017239655010911</v>
      </c>
      <c r="L424" s="114">
        <v>40.2577742473825</v>
      </c>
      <c r="M424" s="114">
        <v>40.698730859334866</v>
      </c>
      <c r="N424" s="114">
        <v>53.097113266357233</v>
      </c>
      <c r="O424" s="114">
        <v>15.52016219531424</v>
      </c>
      <c r="P424" s="114">
        <v>17.646333808059158</v>
      </c>
      <c r="Q424" s="114">
        <v>20.816393900390992</v>
      </c>
      <c r="R424" s="114">
        <v>24.497970382413857</v>
      </c>
      <c r="S424" s="114">
        <v>29.307216418400049</v>
      </c>
      <c r="T424" s="114">
        <v>17.76650549381305</v>
      </c>
      <c r="U424" s="114">
        <v>19.370905846951754</v>
      </c>
      <c r="V424" s="114">
        <v>19.441380346991508</v>
      </c>
      <c r="W424" s="114">
        <v>16.200760476921008</v>
      </c>
      <c r="X424" s="114">
        <v>23.789896847957184</v>
      </c>
      <c r="Y424" s="114">
        <v>53.991772362864488</v>
      </c>
      <c r="Z424" s="114">
        <v>97.183036989152583</v>
      </c>
      <c r="AA424" s="106">
        <v>4</v>
      </c>
      <c r="AB424" s="114">
        <v>0.44999999999999996</v>
      </c>
      <c r="AC424" s="114">
        <v>0.6</v>
      </c>
      <c r="AD424" s="114">
        <v>0.27</v>
      </c>
      <c r="AE424" s="114">
        <v>0.36</v>
      </c>
      <c r="AF424" s="117">
        <v>0.72</v>
      </c>
      <c r="AG424" s="117">
        <v>0.96</v>
      </c>
    </row>
    <row r="425" spans="2:33" x14ac:dyDescent="0.2">
      <c r="B425" s="106">
        <v>385</v>
      </c>
      <c r="C425" s="113">
        <v>-0.90000000000000013</v>
      </c>
      <c r="D425" s="113">
        <v>-0.90000000000000013</v>
      </c>
      <c r="E425" s="114">
        <v>11.463262149777737</v>
      </c>
      <c r="F425" s="114">
        <v>11.958905061385686</v>
      </c>
      <c r="G425" s="114">
        <v>16.345609106152725</v>
      </c>
      <c r="H425" s="114">
        <v>15.88863828861632</v>
      </c>
      <c r="I425" s="114">
        <v>23.521904679323775</v>
      </c>
      <c r="J425" s="114">
        <v>27.598940330050091</v>
      </c>
      <c r="K425" s="114">
        <v>30.230928487988702</v>
      </c>
      <c r="L425" s="114">
        <v>36.743745899423111</v>
      </c>
      <c r="M425" s="114">
        <v>40.962028581526141</v>
      </c>
      <c r="N425" s="114">
        <v>52.678667438716204</v>
      </c>
      <c r="O425" s="114">
        <v>16.135678180272354</v>
      </c>
      <c r="P425" s="114">
        <v>18.272023426603017</v>
      </c>
      <c r="Q425" s="114">
        <v>20.398136793270385</v>
      </c>
      <c r="R425" s="114">
        <v>25.073390292909821</v>
      </c>
      <c r="S425" s="114">
        <v>29.156762759392429</v>
      </c>
      <c r="T425" s="114">
        <v>11.463262149777737</v>
      </c>
      <c r="U425" s="114">
        <v>11.958905061385686</v>
      </c>
      <c r="V425" s="114">
        <v>16.345609106152725</v>
      </c>
      <c r="W425" s="114">
        <v>15.88863828861632</v>
      </c>
      <c r="X425" s="114">
        <v>23.521904679323775</v>
      </c>
      <c r="Y425" s="114">
        <v>42.18818929552905</v>
      </c>
      <c r="Z425" s="114">
        <v>78.055413557615111</v>
      </c>
      <c r="AA425" s="106">
        <v>3</v>
      </c>
      <c r="AB425" s="114">
        <v>0.60000000000000009</v>
      </c>
      <c r="AC425" s="114">
        <v>0.60000000000000009</v>
      </c>
      <c r="AD425" s="114">
        <v>0.30000000000000004</v>
      </c>
      <c r="AE425" s="114">
        <v>0.30000000000000004</v>
      </c>
      <c r="AF425" s="117">
        <v>0.90000000000000013</v>
      </c>
      <c r="AG425" s="117">
        <v>0.90000000000000013</v>
      </c>
    </row>
    <row r="426" spans="2:33" x14ac:dyDescent="0.2">
      <c r="B426" s="106">
        <v>386</v>
      </c>
      <c r="C426" s="113">
        <v>-0.90000000000000013</v>
      </c>
      <c r="D426" s="113">
        <v>-0.90000000000000013</v>
      </c>
      <c r="E426" s="114">
        <v>16.755683373506304</v>
      </c>
      <c r="F426" s="114">
        <v>16.299849558711301</v>
      </c>
      <c r="G426" s="114">
        <v>15.644853452366569</v>
      </c>
      <c r="H426" s="114">
        <v>20.45646067055284</v>
      </c>
      <c r="I426" s="114">
        <v>22.495513367587971</v>
      </c>
      <c r="J426" s="114">
        <v>33.003176670121199</v>
      </c>
      <c r="K426" s="114">
        <v>36.278236296978271</v>
      </c>
      <c r="L426" s="114">
        <v>39.505748763809812</v>
      </c>
      <c r="M426" s="114">
        <v>48.022263923738471</v>
      </c>
      <c r="N426" s="114">
        <v>51.885995386686169</v>
      </c>
      <c r="O426" s="114">
        <v>16.247493296614895</v>
      </c>
      <c r="P426" s="114">
        <v>19.97838673826697</v>
      </c>
      <c r="Q426" s="114">
        <v>23.860895311443244</v>
      </c>
      <c r="R426" s="114">
        <v>27.565803253185631</v>
      </c>
      <c r="S426" s="114">
        <v>29.390482019098197</v>
      </c>
      <c r="T426" s="114">
        <v>16.755683373506304</v>
      </c>
      <c r="U426" s="114">
        <v>16.299849558711301</v>
      </c>
      <c r="V426" s="114">
        <v>15.644853452366569</v>
      </c>
      <c r="W426" s="114">
        <v>20.45646067055284</v>
      </c>
      <c r="X426" s="114">
        <v>22.495513367587971</v>
      </c>
      <c r="Y426" s="114">
        <v>50.470879971182924</v>
      </c>
      <c r="Z426" s="114">
        <v>108.27569135858431</v>
      </c>
      <c r="AA426" s="106">
        <v>3</v>
      </c>
      <c r="AB426" s="114">
        <v>0.60000000000000009</v>
      </c>
      <c r="AC426" s="114">
        <v>0.60000000000000009</v>
      </c>
      <c r="AD426" s="114">
        <v>0.30000000000000004</v>
      </c>
      <c r="AE426" s="114">
        <v>0.30000000000000004</v>
      </c>
      <c r="AF426" s="117">
        <v>0.90000000000000013</v>
      </c>
      <c r="AG426" s="117">
        <v>0.90000000000000013</v>
      </c>
    </row>
    <row r="427" spans="2:33" x14ac:dyDescent="0.2">
      <c r="B427" s="106">
        <v>387</v>
      </c>
      <c r="C427" s="113">
        <v>-0.72</v>
      </c>
      <c r="D427" s="113">
        <v>-0.96</v>
      </c>
      <c r="E427" s="114">
        <v>18.435285491084976</v>
      </c>
      <c r="F427" s="114">
        <v>17.583663096260377</v>
      </c>
      <c r="G427" s="114">
        <v>16.178132602528787</v>
      </c>
      <c r="H427" s="114">
        <v>19.854008626473036</v>
      </c>
      <c r="I427" s="114">
        <v>19.51060031579965</v>
      </c>
      <c r="J427" s="114">
        <v>35.790131125709088</v>
      </c>
      <c r="K427" s="114">
        <v>35.85579272780604</v>
      </c>
      <c r="L427" s="114">
        <v>38.207322894070579</v>
      </c>
      <c r="M427" s="114">
        <v>47.260968709393367</v>
      </c>
      <c r="N427" s="114">
        <v>53.865188624305382</v>
      </c>
      <c r="O427" s="114">
        <v>17.354845634624112</v>
      </c>
      <c r="P427" s="114">
        <v>18.272129631545663</v>
      </c>
      <c r="Q427" s="114">
        <v>22.029190291541791</v>
      </c>
      <c r="R427" s="114">
        <v>27.406960082920332</v>
      </c>
      <c r="S427" s="114">
        <v>34.354588308505733</v>
      </c>
      <c r="T427" s="114">
        <v>18.435285491084976</v>
      </c>
      <c r="U427" s="114">
        <v>17.583663096260377</v>
      </c>
      <c r="V427" s="114">
        <v>16.178132602528787</v>
      </c>
      <c r="W427" s="114">
        <v>19.854008626473036</v>
      </c>
      <c r="X427" s="114">
        <v>19.51060031579965</v>
      </c>
      <c r="Y427" s="114">
        <v>51.422804519958198</v>
      </c>
      <c r="Z427" s="114">
        <v>100.62710202140224</v>
      </c>
      <c r="AA427" s="106">
        <v>4</v>
      </c>
      <c r="AB427" s="114">
        <v>0.44999999999999996</v>
      </c>
      <c r="AC427" s="114">
        <v>0.6</v>
      </c>
      <c r="AD427" s="114">
        <v>0.27</v>
      </c>
      <c r="AE427" s="114">
        <v>0.36</v>
      </c>
      <c r="AF427" s="117">
        <v>0.72</v>
      </c>
      <c r="AG427" s="117">
        <v>0.96</v>
      </c>
    </row>
    <row r="428" spans="2:33" x14ac:dyDescent="0.2">
      <c r="B428" s="106">
        <v>388</v>
      </c>
      <c r="C428" s="113">
        <v>-1.2599999999999998</v>
      </c>
      <c r="D428" s="113">
        <v>-0.84</v>
      </c>
      <c r="E428" s="114">
        <v>13.726521579613671</v>
      </c>
      <c r="F428" s="114">
        <v>16.63402551152295</v>
      </c>
      <c r="G428" s="114">
        <v>20.987642058860388</v>
      </c>
      <c r="H428" s="114">
        <v>16.773318082882255</v>
      </c>
      <c r="I428" s="114">
        <v>29.224226220684773</v>
      </c>
      <c r="J428" s="114">
        <v>29.847059306719512</v>
      </c>
      <c r="K428" s="114">
        <v>35.706558393526777</v>
      </c>
      <c r="L428" s="114">
        <v>44.079198130360609</v>
      </c>
      <c r="M428" s="114">
        <v>43.399775278169741</v>
      </c>
      <c r="N428" s="114">
        <v>60.683656901243985</v>
      </c>
      <c r="O428" s="114">
        <v>16.120537727105841</v>
      </c>
      <c r="P428" s="114">
        <v>19.072532882003827</v>
      </c>
      <c r="Q428" s="114">
        <v>23.091556071500221</v>
      </c>
      <c r="R428" s="114">
        <v>26.626457195287486</v>
      </c>
      <c r="S428" s="114">
        <v>31.459430680559212</v>
      </c>
      <c r="T428" s="114">
        <v>13.726521579613671</v>
      </c>
      <c r="U428" s="114">
        <v>16.63402551152295</v>
      </c>
      <c r="V428" s="114">
        <v>20.987642058860388</v>
      </c>
      <c r="W428" s="114">
        <v>16.773318082882255</v>
      </c>
      <c r="X428" s="114">
        <v>29.224226220684773</v>
      </c>
      <c r="Y428" s="114">
        <v>52.229859604381282</v>
      </c>
      <c r="Z428" s="114">
        <v>101.44685793942894</v>
      </c>
      <c r="AA428" s="106">
        <v>2</v>
      </c>
      <c r="AB428" s="114">
        <v>0.89999999999999991</v>
      </c>
      <c r="AC428" s="114">
        <v>0.6</v>
      </c>
      <c r="AD428" s="114">
        <v>0.36</v>
      </c>
      <c r="AE428" s="114">
        <v>0.24</v>
      </c>
      <c r="AF428" s="117">
        <v>1.2599999999999998</v>
      </c>
      <c r="AG428" s="117">
        <v>0.84</v>
      </c>
    </row>
    <row r="429" spans="2:33" x14ac:dyDescent="0.2">
      <c r="B429" s="106">
        <v>389</v>
      </c>
      <c r="C429" s="113">
        <v>-0.90000000000000013</v>
      </c>
      <c r="D429" s="113">
        <v>-0.90000000000000013</v>
      </c>
      <c r="E429" s="114">
        <v>13.869151710331092</v>
      </c>
      <c r="F429" s="114">
        <v>16.254489916277908</v>
      </c>
      <c r="G429" s="114">
        <v>16.065347607183259</v>
      </c>
      <c r="H429" s="114">
        <v>26.240327616758712</v>
      </c>
      <c r="I429" s="114">
        <v>24.611340332708458</v>
      </c>
      <c r="J429" s="114">
        <v>30.742222943802545</v>
      </c>
      <c r="K429" s="114">
        <v>34.985303478815943</v>
      </c>
      <c r="L429" s="114">
        <v>39.933528381314296</v>
      </c>
      <c r="M429" s="114">
        <v>51.915318468485509</v>
      </c>
      <c r="N429" s="114">
        <v>57.541611176138517</v>
      </c>
      <c r="O429" s="114">
        <v>16.873071233471453</v>
      </c>
      <c r="P429" s="114">
        <v>18.730813562538035</v>
      </c>
      <c r="Q429" s="114">
        <v>23.868180774131037</v>
      </c>
      <c r="R429" s="114">
        <v>25.674990851726797</v>
      </c>
      <c r="S429" s="114">
        <v>32.930270843430058</v>
      </c>
      <c r="T429" s="114">
        <v>13.869151710331092</v>
      </c>
      <c r="U429" s="114">
        <v>16.254489916277908</v>
      </c>
      <c r="V429" s="114">
        <v>16.065347607183259</v>
      </c>
      <c r="W429" s="114">
        <v>26.240327616758712</v>
      </c>
      <c r="X429" s="114">
        <v>24.611340332708458</v>
      </c>
      <c r="Y429" s="114">
        <v>52.289176001103115</v>
      </c>
      <c r="Z429" s="114">
        <v>95.731681096524696</v>
      </c>
      <c r="AA429" s="106">
        <v>3</v>
      </c>
      <c r="AB429" s="114">
        <v>0.60000000000000009</v>
      </c>
      <c r="AC429" s="114">
        <v>0.60000000000000009</v>
      </c>
      <c r="AD429" s="114">
        <v>0.30000000000000004</v>
      </c>
      <c r="AE429" s="114">
        <v>0.30000000000000004</v>
      </c>
      <c r="AF429" s="117">
        <v>0.90000000000000013</v>
      </c>
      <c r="AG429" s="117">
        <v>0.90000000000000013</v>
      </c>
    </row>
    <row r="430" spans="2:33" x14ac:dyDescent="0.2">
      <c r="B430" s="106">
        <v>390</v>
      </c>
      <c r="C430" s="113">
        <v>-0.72</v>
      </c>
      <c r="D430" s="113">
        <v>-0.96</v>
      </c>
      <c r="E430" s="114">
        <v>16.497216496766292</v>
      </c>
      <c r="F430" s="114">
        <v>14.7343937971409</v>
      </c>
      <c r="G430" s="114">
        <v>19.370658909429107</v>
      </c>
      <c r="H430" s="114">
        <v>16.569920757806841</v>
      </c>
      <c r="I430" s="114">
        <v>21.480184882086352</v>
      </c>
      <c r="J430" s="114">
        <v>32.489439353903734</v>
      </c>
      <c r="K430" s="114">
        <v>35.105475144937941</v>
      </c>
      <c r="L430" s="114">
        <v>40.594660210631602</v>
      </c>
      <c r="M430" s="114">
        <v>42.287913382637505</v>
      </c>
      <c r="N430" s="114">
        <v>52.9718525701742</v>
      </c>
      <c r="O430" s="114">
        <v>15.992222857137444</v>
      </c>
      <c r="P430" s="114">
        <v>20.371081347797041</v>
      </c>
      <c r="Q430" s="114">
        <v>21.224001301202495</v>
      </c>
      <c r="R430" s="114">
        <v>25.717992624830664</v>
      </c>
      <c r="S430" s="114">
        <v>31.491667688087848</v>
      </c>
      <c r="T430" s="114">
        <v>16.497216496766292</v>
      </c>
      <c r="U430" s="114">
        <v>14.7343937971409</v>
      </c>
      <c r="V430" s="114">
        <v>19.370658909429107</v>
      </c>
      <c r="W430" s="114">
        <v>16.569920757806841</v>
      </c>
      <c r="X430" s="114">
        <v>21.480184882086352</v>
      </c>
      <c r="Y430" s="114">
        <v>49.127976061501165</v>
      </c>
      <c r="Z430" s="114">
        <v>108.8558080160422</v>
      </c>
      <c r="AA430" s="106">
        <v>4</v>
      </c>
      <c r="AB430" s="114">
        <v>0.44999999999999996</v>
      </c>
      <c r="AC430" s="114">
        <v>0.6</v>
      </c>
      <c r="AD430" s="114">
        <v>0.27</v>
      </c>
      <c r="AE430" s="114">
        <v>0.36</v>
      </c>
      <c r="AF430" s="117">
        <v>0.72</v>
      </c>
      <c r="AG430" s="117">
        <v>0.96</v>
      </c>
    </row>
    <row r="431" spans="2:33" x14ac:dyDescent="0.2">
      <c r="B431" s="106">
        <v>391</v>
      </c>
      <c r="C431" s="113">
        <v>-0.90000000000000013</v>
      </c>
      <c r="D431" s="113">
        <v>-0.90000000000000013</v>
      </c>
      <c r="E431" s="114">
        <v>16.183423175319994</v>
      </c>
      <c r="F431" s="114">
        <v>15.354755350336365</v>
      </c>
      <c r="G431" s="114">
        <v>15.459400873432607</v>
      </c>
      <c r="H431" s="114">
        <v>18.753571916701041</v>
      </c>
      <c r="I431" s="114">
        <v>20.256680155670921</v>
      </c>
      <c r="J431" s="114">
        <v>32.876401611805527</v>
      </c>
      <c r="K431" s="114">
        <v>35.545107697551671</v>
      </c>
      <c r="L431" s="114">
        <v>38.73470885921725</v>
      </c>
      <c r="M431" s="114">
        <v>48.477301132057583</v>
      </c>
      <c r="N431" s="114">
        <v>56.118861275988706</v>
      </c>
      <c r="O431" s="114">
        <v>16.692978436485532</v>
      </c>
      <c r="P431" s="114">
        <v>20.190352347215306</v>
      </c>
      <c r="Q431" s="114">
        <v>23.275307985784643</v>
      </c>
      <c r="R431" s="114">
        <v>29.723729215356542</v>
      </c>
      <c r="S431" s="114">
        <v>35.862181120317786</v>
      </c>
      <c r="T431" s="114">
        <v>16.183423175319994</v>
      </c>
      <c r="U431" s="114">
        <v>15.354755350336365</v>
      </c>
      <c r="V431" s="114">
        <v>15.459400873432607</v>
      </c>
      <c r="W431" s="114">
        <v>18.753571916701041</v>
      </c>
      <c r="X431" s="114">
        <v>20.256680155670921</v>
      </c>
      <c r="Y431" s="114">
        <v>47.496175097814017</v>
      </c>
      <c r="Z431" s="114">
        <v>97.221011793380015</v>
      </c>
      <c r="AA431" s="106">
        <v>3</v>
      </c>
      <c r="AB431" s="114">
        <v>0.60000000000000009</v>
      </c>
      <c r="AC431" s="114">
        <v>0.60000000000000009</v>
      </c>
      <c r="AD431" s="114">
        <v>0.30000000000000004</v>
      </c>
      <c r="AE431" s="114">
        <v>0.30000000000000004</v>
      </c>
      <c r="AF431" s="117">
        <v>0.90000000000000013</v>
      </c>
      <c r="AG431" s="117">
        <v>0.90000000000000013</v>
      </c>
    </row>
    <row r="432" spans="2:33" x14ac:dyDescent="0.2">
      <c r="B432" s="106">
        <v>392</v>
      </c>
      <c r="C432" s="113">
        <v>-0.90000000000000013</v>
      </c>
      <c r="D432" s="113">
        <v>-0.90000000000000013</v>
      </c>
      <c r="E432" s="114">
        <v>14.526363995910412</v>
      </c>
      <c r="F432" s="114">
        <v>14.947177450638385</v>
      </c>
      <c r="G432" s="114">
        <v>18.24375228143618</v>
      </c>
      <c r="H432" s="114">
        <v>19.732244201020482</v>
      </c>
      <c r="I432" s="114">
        <v>20.475254935680535</v>
      </c>
      <c r="J432" s="114">
        <v>30.931682225607144</v>
      </c>
      <c r="K432" s="114">
        <v>33.502787743108613</v>
      </c>
      <c r="L432" s="114">
        <v>38.389542407845049</v>
      </c>
      <c r="M432" s="114">
        <v>44.650899469945408</v>
      </c>
      <c r="N432" s="114">
        <v>47.144151971526725</v>
      </c>
      <c r="O432" s="114">
        <v>16.405318229696732</v>
      </c>
      <c r="P432" s="114">
        <v>18.555610292470227</v>
      </c>
      <c r="Q432" s="114">
        <v>20.145790126408869</v>
      </c>
      <c r="R432" s="114">
        <v>24.918655268924926</v>
      </c>
      <c r="S432" s="114">
        <v>26.668897035846189</v>
      </c>
      <c r="T432" s="114">
        <v>14.526363995910412</v>
      </c>
      <c r="U432" s="114">
        <v>14.947177450638385</v>
      </c>
      <c r="V432" s="114">
        <v>18.24375228143618</v>
      </c>
      <c r="W432" s="114">
        <v>19.732244201020482</v>
      </c>
      <c r="X432" s="114">
        <v>20.475254935680535</v>
      </c>
      <c r="Y432" s="114">
        <v>48.148242162746378</v>
      </c>
      <c r="Z432" s="114">
        <v>82.583817479563578</v>
      </c>
      <c r="AA432" s="106">
        <v>3</v>
      </c>
      <c r="AB432" s="114">
        <v>0.60000000000000009</v>
      </c>
      <c r="AC432" s="114">
        <v>0.60000000000000009</v>
      </c>
      <c r="AD432" s="114">
        <v>0.30000000000000004</v>
      </c>
      <c r="AE432" s="114">
        <v>0.30000000000000004</v>
      </c>
      <c r="AF432" s="117">
        <v>0.90000000000000013</v>
      </c>
      <c r="AG432" s="117">
        <v>0.90000000000000013</v>
      </c>
    </row>
    <row r="433" spans="2:33" x14ac:dyDescent="0.2">
      <c r="B433" s="106">
        <v>393</v>
      </c>
      <c r="C433" s="113">
        <v>-0.72</v>
      </c>
      <c r="D433" s="113">
        <v>-0.96</v>
      </c>
      <c r="E433" s="114">
        <v>12.567016873087614</v>
      </c>
      <c r="F433" s="114">
        <v>19.566308897883069</v>
      </c>
      <c r="G433" s="114">
        <v>11.599077425035574</v>
      </c>
      <c r="H433" s="114">
        <v>25.02476087440774</v>
      </c>
      <c r="I433" s="114">
        <v>32.377785505209211</v>
      </c>
      <c r="J433" s="114">
        <v>29.990642824152243</v>
      </c>
      <c r="K433" s="114">
        <v>40.614920718537185</v>
      </c>
      <c r="L433" s="114">
        <v>38.030333678881782</v>
      </c>
      <c r="M433" s="114">
        <v>54.462649360806502</v>
      </c>
      <c r="N433" s="114">
        <v>66.975019428909363</v>
      </c>
      <c r="O433" s="114">
        <v>17.423625951064629</v>
      </c>
      <c r="P433" s="114">
        <v>21.048611820654116</v>
      </c>
      <c r="Q433" s="114">
        <v>26.431256253846207</v>
      </c>
      <c r="R433" s="114">
        <v>29.437888486398762</v>
      </c>
      <c r="S433" s="114">
        <v>34.597233923700152</v>
      </c>
      <c r="T433" s="114">
        <v>12.567016873087614</v>
      </c>
      <c r="U433" s="114">
        <v>19.566308897883069</v>
      </c>
      <c r="V433" s="114">
        <v>11.599077425035574</v>
      </c>
      <c r="W433" s="114">
        <v>25.02476087440774</v>
      </c>
      <c r="X433" s="114">
        <v>32.377785505209211</v>
      </c>
      <c r="Y433" s="114">
        <v>53.804699465462448</v>
      </c>
      <c r="Z433" s="114">
        <v>100.94136855672024</v>
      </c>
      <c r="AA433" s="106">
        <v>4</v>
      </c>
      <c r="AB433" s="114">
        <v>0.44999999999999996</v>
      </c>
      <c r="AC433" s="114">
        <v>0.6</v>
      </c>
      <c r="AD433" s="114">
        <v>0.27</v>
      </c>
      <c r="AE433" s="114">
        <v>0.36</v>
      </c>
      <c r="AF433" s="117">
        <v>0.72</v>
      </c>
      <c r="AG433" s="117">
        <v>0.96</v>
      </c>
    </row>
    <row r="434" spans="2:33" x14ac:dyDescent="0.2">
      <c r="B434" s="106">
        <v>394</v>
      </c>
      <c r="C434" s="113">
        <v>-0.90000000000000013</v>
      </c>
      <c r="D434" s="113">
        <v>-0.90000000000000013</v>
      </c>
      <c r="E434" s="114">
        <v>11.784051725304051</v>
      </c>
      <c r="F434" s="114">
        <v>16.787153918830136</v>
      </c>
      <c r="G434" s="114">
        <v>17.775381969536539</v>
      </c>
      <c r="H434" s="114">
        <v>20.212556554989266</v>
      </c>
      <c r="I434" s="114">
        <v>18.48013729495058</v>
      </c>
      <c r="J434" s="114">
        <v>27.312251239474531</v>
      </c>
      <c r="K434" s="114">
        <v>35.201900614292605</v>
      </c>
      <c r="L434" s="114">
        <v>40.786261958103303</v>
      </c>
      <c r="M434" s="114">
        <v>44.235284832202531</v>
      </c>
      <c r="N434" s="114">
        <v>48.237256258673547</v>
      </c>
      <c r="O434" s="114">
        <v>15.528199514170479</v>
      </c>
      <c r="P434" s="114">
        <v>18.414746695462469</v>
      </c>
      <c r="Q434" s="114">
        <v>23.010879988566764</v>
      </c>
      <c r="R434" s="114">
        <v>24.022728277213265</v>
      </c>
      <c r="S434" s="114">
        <v>29.757118963722966</v>
      </c>
      <c r="T434" s="114">
        <v>11.784051725304051</v>
      </c>
      <c r="U434" s="114">
        <v>16.787153918830136</v>
      </c>
      <c r="V434" s="114">
        <v>17.775381969536539</v>
      </c>
      <c r="W434" s="114">
        <v>20.212556554989266</v>
      </c>
      <c r="X434" s="114">
        <v>18.48013729495058</v>
      </c>
      <c r="Y434" s="114">
        <v>46.392937969630147</v>
      </c>
      <c r="Z434" s="114">
        <v>89.13572677534134</v>
      </c>
      <c r="AA434" s="106">
        <v>3</v>
      </c>
      <c r="AB434" s="114">
        <v>0.60000000000000009</v>
      </c>
      <c r="AC434" s="114">
        <v>0.60000000000000009</v>
      </c>
      <c r="AD434" s="114">
        <v>0.30000000000000004</v>
      </c>
      <c r="AE434" s="114">
        <v>0.30000000000000004</v>
      </c>
      <c r="AF434" s="117">
        <v>0.90000000000000013</v>
      </c>
      <c r="AG434" s="117">
        <v>0.90000000000000013</v>
      </c>
    </row>
    <row r="435" spans="2:33" x14ac:dyDescent="0.2">
      <c r="B435" s="106">
        <v>395</v>
      </c>
      <c r="C435" s="113">
        <v>-1.2599999999999998</v>
      </c>
      <c r="D435" s="113">
        <v>-0.84</v>
      </c>
      <c r="E435" s="114">
        <v>18.447078574123331</v>
      </c>
      <c r="F435" s="114">
        <v>11.644133729469303</v>
      </c>
      <c r="G435" s="114">
        <v>11.759378702334114</v>
      </c>
      <c r="H435" s="114">
        <v>16.700427280543899</v>
      </c>
      <c r="I435" s="114">
        <v>27.283312498352295</v>
      </c>
      <c r="J435" s="114">
        <v>35.059531876144611</v>
      </c>
      <c r="K435" s="114">
        <v>31.284822148692143</v>
      </c>
      <c r="L435" s="114">
        <v>35.532951564257175</v>
      </c>
      <c r="M435" s="114">
        <v>44.778436397636433</v>
      </c>
      <c r="N435" s="114">
        <v>59.575252595238702</v>
      </c>
      <c r="O435" s="114">
        <v>16.612453302021279</v>
      </c>
      <c r="P435" s="114">
        <v>19.64068841922284</v>
      </c>
      <c r="Q435" s="114">
        <v>23.773572861923061</v>
      </c>
      <c r="R435" s="114">
        <v>28.078009117092535</v>
      </c>
      <c r="S435" s="114">
        <v>32.291940096886407</v>
      </c>
      <c r="T435" s="114">
        <v>18.447078574123331</v>
      </c>
      <c r="U435" s="114">
        <v>11.644133729469303</v>
      </c>
      <c r="V435" s="114">
        <v>11.759378702334114</v>
      </c>
      <c r="W435" s="114">
        <v>16.700427280543899</v>
      </c>
      <c r="X435" s="114">
        <v>27.283312498352295</v>
      </c>
      <c r="Y435" s="114">
        <v>46.366704337245288</v>
      </c>
      <c r="Z435" s="114">
        <v>85.969270758665033</v>
      </c>
      <c r="AA435" s="106">
        <v>2</v>
      </c>
      <c r="AB435" s="114">
        <v>0.89999999999999991</v>
      </c>
      <c r="AC435" s="114">
        <v>0.6</v>
      </c>
      <c r="AD435" s="114">
        <v>0.36</v>
      </c>
      <c r="AE435" s="114">
        <v>0.24</v>
      </c>
      <c r="AF435" s="117">
        <v>1.2599999999999998</v>
      </c>
      <c r="AG435" s="117">
        <v>0.84</v>
      </c>
    </row>
    <row r="436" spans="2:33" x14ac:dyDescent="0.2">
      <c r="B436" s="106">
        <v>396</v>
      </c>
      <c r="C436" s="113">
        <v>-0.72</v>
      </c>
      <c r="D436" s="113">
        <v>-0.96</v>
      </c>
      <c r="E436" s="114">
        <v>18.131088626096741</v>
      </c>
      <c r="F436" s="114">
        <v>16.394017443682412</v>
      </c>
      <c r="G436" s="114">
        <v>19.995745242682041</v>
      </c>
      <c r="H436" s="114">
        <v>23.813155359377834</v>
      </c>
      <c r="I436" s="114">
        <v>26.41157175172652</v>
      </c>
      <c r="J436" s="114">
        <v>35.662788200199998</v>
      </c>
      <c r="K436" s="114">
        <v>37.428450123385232</v>
      </c>
      <c r="L436" s="114">
        <v>43.857829435672016</v>
      </c>
      <c r="M436" s="114">
        <v>51.627493586609447</v>
      </c>
      <c r="N436" s="114">
        <v>62.957546991221605</v>
      </c>
      <c r="O436" s="114">
        <v>17.531699574103257</v>
      </c>
      <c r="P436" s="114">
        <v>21.034432679702821</v>
      </c>
      <c r="Q436" s="114">
        <v>23.862084192989975</v>
      </c>
      <c r="R436" s="114">
        <v>27.814338227231612</v>
      </c>
      <c r="S436" s="114">
        <v>36.545975239495085</v>
      </c>
      <c r="T436" s="114">
        <v>18.131088626096741</v>
      </c>
      <c r="U436" s="114">
        <v>16.394017443682412</v>
      </c>
      <c r="V436" s="114">
        <v>19.995745242682041</v>
      </c>
      <c r="W436" s="114">
        <v>23.813155359377834</v>
      </c>
      <c r="X436" s="114">
        <v>26.41157175172652</v>
      </c>
      <c r="Y436" s="114">
        <v>57.545185114479352</v>
      </c>
      <c r="Z436" s="114">
        <v>127.16571410242996</v>
      </c>
      <c r="AA436" s="106">
        <v>4</v>
      </c>
      <c r="AB436" s="114">
        <v>0.44999999999999996</v>
      </c>
      <c r="AC436" s="114">
        <v>0.6</v>
      </c>
      <c r="AD436" s="114">
        <v>0.27</v>
      </c>
      <c r="AE436" s="114">
        <v>0.36</v>
      </c>
      <c r="AF436" s="117">
        <v>0.72</v>
      </c>
      <c r="AG436" s="117">
        <v>0.96</v>
      </c>
    </row>
    <row r="437" spans="2:33" x14ac:dyDescent="0.2">
      <c r="B437" s="106">
        <v>397</v>
      </c>
      <c r="C437" s="113">
        <v>-0.90000000000000013</v>
      </c>
      <c r="D437" s="113">
        <v>-0.90000000000000013</v>
      </c>
      <c r="E437" s="114">
        <v>13.811345823542979</v>
      </c>
      <c r="F437" s="114">
        <v>14.117395965266766</v>
      </c>
      <c r="G437" s="114">
        <v>13.4714939323229</v>
      </c>
      <c r="H437" s="114">
        <v>21.046170020484176</v>
      </c>
      <c r="I437" s="114">
        <v>15.506629905109939</v>
      </c>
      <c r="J437" s="114">
        <v>29.836143126313171</v>
      </c>
      <c r="K437" s="114">
        <v>31.239167824623582</v>
      </c>
      <c r="L437" s="114">
        <v>34.639666314600504</v>
      </c>
      <c r="M437" s="114">
        <v>43.895037212754737</v>
      </c>
      <c r="N437" s="114">
        <v>42.131677196833351</v>
      </c>
      <c r="O437" s="114">
        <v>16.024797302770192</v>
      </c>
      <c r="P437" s="114">
        <v>17.121771859356816</v>
      </c>
      <c r="Q437" s="114">
        <v>21.168172382277604</v>
      </c>
      <c r="R437" s="114">
        <v>22.848867192270561</v>
      </c>
      <c r="S437" s="114">
        <v>26.625047291723412</v>
      </c>
      <c r="T437" s="114">
        <v>13.811345823542979</v>
      </c>
      <c r="U437" s="114">
        <v>14.117395965266766</v>
      </c>
      <c r="V437" s="114">
        <v>13.4714939323229</v>
      </c>
      <c r="W437" s="114">
        <v>21.046170020484176</v>
      </c>
      <c r="X437" s="114">
        <v>15.506629905109939</v>
      </c>
      <c r="Y437" s="114">
        <v>42.838616338683813</v>
      </c>
      <c r="Z437" s="114">
        <v>90.652643923109338</v>
      </c>
      <c r="AA437" s="106">
        <v>3</v>
      </c>
      <c r="AB437" s="114">
        <v>0.60000000000000009</v>
      </c>
      <c r="AC437" s="114">
        <v>0.60000000000000009</v>
      </c>
      <c r="AD437" s="114">
        <v>0.30000000000000004</v>
      </c>
      <c r="AE437" s="114">
        <v>0.30000000000000004</v>
      </c>
      <c r="AF437" s="117">
        <v>0.90000000000000013</v>
      </c>
      <c r="AG437" s="117">
        <v>0.90000000000000013</v>
      </c>
    </row>
    <row r="438" spans="2:33" x14ac:dyDescent="0.2">
      <c r="B438" s="106">
        <v>398</v>
      </c>
      <c r="C438" s="113">
        <v>-1.2000000000000002</v>
      </c>
      <c r="D438" s="113">
        <v>-0.60000000000000009</v>
      </c>
      <c r="E438" s="114">
        <v>15.027312406982499</v>
      </c>
      <c r="F438" s="114">
        <v>13.491925638705499</v>
      </c>
      <c r="G438" s="114">
        <v>17.923846253721702</v>
      </c>
      <c r="H438" s="114">
        <v>19.572452998272976</v>
      </c>
      <c r="I438" s="114">
        <v>32.277431209154955</v>
      </c>
      <c r="J438" s="114">
        <v>31.437056619303405</v>
      </c>
      <c r="K438" s="114">
        <v>34.170954600521682</v>
      </c>
      <c r="L438" s="114">
        <v>40.986399227657472</v>
      </c>
      <c r="M438" s="114">
        <v>48.05613735422093</v>
      </c>
      <c r="N438" s="114">
        <v>68.131608518353474</v>
      </c>
      <c r="O438" s="114">
        <v>16.409744212320906</v>
      </c>
      <c r="P438" s="114">
        <v>20.679028961816183</v>
      </c>
      <c r="Q438" s="114">
        <v>23.06255297393577</v>
      </c>
      <c r="R438" s="114">
        <v>28.483684355947954</v>
      </c>
      <c r="S438" s="114">
        <v>35.854177309198519</v>
      </c>
      <c r="T438" s="114">
        <v>15.027312406982499</v>
      </c>
      <c r="U438" s="114">
        <v>13.491925638705499</v>
      </c>
      <c r="V438" s="114">
        <v>17.923846253721702</v>
      </c>
      <c r="W438" s="114">
        <v>19.572452998272976</v>
      </c>
      <c r="X438" s="114">
        <v>32.277431209154955</v>
      </c>
      <c r="Y438" s="114">
        <v>52.395948445206969</v>
      </c>
      <c r="Z438" s="114">
        <v>119.029654207984</v>
      </c>
      <c r="AA438" s="106">
        <v>1</v>
      </c>
      <c r="AB438" s="114">
        <v>0.8</v>
      </c>
      <c r="AC438" s="114">
        <v>0.4</v>
      </c>
      <c r="AD438" s="114">
        <v>0.4</v>
      </c>
      <c r="AE438" s="114">
        <v>0.2</v>
      </c>
      <c r="AF438" s="117">
        <v>1.2000000000000002</v>
      </c>
      <c r="AG438" s="117">
        <v>0.60000000000000009</v>
      </c>
    </row>
    <row r="439" spans="2:33" x14ac:dyDescent="0.2">
      <c r="B439" s="106">
        <v>399</v>
      </c>
      <c r="C439" s="113">
        <v>-0.90000000000000013</v>
      </c>
      <c r="D439" s="113">
        <v>-0.90000000000000013</v>
      </c>
      <c r="E439" s="114">
        <v>11.855532186346499</v>
      </c>
      <c r="F439" s="114">
        <v>13.799721397021592</v>
      </c>
      <c r="G439" s="114">
        <v>19.986116116438449</v>
      </c>
      <c r="H439" s="114">
        <v>22.629550787933415</v>
      </c>
      <c r="I439" s="114">
        <v>18.396909807809227</v>
      </c>
      <c r="J439" s="114">
        <v>27.63905223107917</v>
      </c>
      <c r="K439" s="114">
        <v>33.134615405493378</v>
      </c>
      <c r="L439" s="114">
        <v>41.182448345488844</v>
      </c>
      <c r="M439" s="114">
        <v>48.204586485259838</v>
      </c>
      <c r="N439" s="114">
        <v>48.918911055247591</v>
      </c>
      <c r="O439" s="114">
        <v>15.78352004473267</v>
      </c>
      <c r="P439" s="114">
        <v>19.334894008471785</v>
      </c>
      <c r="Q439" s="114">
        <v>21.196332229050395</v>
      </c>
      <c r="R439" s="114">
        <v>25.575035697326424</v>
      </c>
      <c r="S439" s="114">
        <v>30.522001247438364</v>
      </c>
      <c r="T439" s="114">
        <v>11.855532186346499</v>
      </c>
      <c r="U439" s="114">
        <v>13.799721397021592</v>
      </c>
      <c r="V439" s="114">
        <v>19.986116116438449</v>
      </c>
      <c r="W439" s="114">
        <v>22.629550787933415</v>
      </c>
      <c r="X439" s="114">
        <v>18.396909807809227</v>
      </c>
      <c r="Y439" s="114">
        <v>46.912388277373395</v>
      </c>
      <c r="Z439" s="114">
        <v>93.480692990942075</v>
      </c>
      <c r="AA439" s="106">
        <v>3</v>
      </c>
      <c r="AB439" s="114">
        <v>0.60000000000000009</v>
      </c>
      <c r="AC439" s="114">
        <v>0.60000000000000009</v>
      </c>
      <c r="AD439" s="114">
        <v>0.30000000000000004</v>
      </c>
      <c r="AE439" s="114">
        <v>0.30000000000000004</v>
      </c>
      <c r="AF439" s="117">
        <v>0.90000000000000013</v>
      </c>
      <c r="AG439" s="117">
        <v>0.90000000000000013</v>
      </c>
    </row>
    <row r="440" spans="2:33" x14ac:dyDescent="0.2">
      <c r="B440" s="106">
        <v>400</v>
      </c>
      <c r="C440" s="113">
        <v>-0.90000000000000013</v>
      </c>
      <c r="D440" s="113">
        <v>-0.90000000000000013</v>
      </c>
      <c r="E440" s="114">
        <v>17.689951061535389</v>
      </c>
      <c r="F440" s="114">
        <v>19.55463322020233</v>
      </c>
      <c r="G440" s="114">
        <v>12.18457410300422</v>
      </c>
      <c r="H440" s="114">
        <v>13.466535576702583</v>
      </c>
      <c r="I440" s="114">
        <v>17.173405828336076</v>
      </c>
      <c r="J440" s="114">
        <v>32.536125109705992</v>
      </c>
      <c r="K440" s="114">
        <v>36.205165781750466</v>
      </c>
      <c r="L440" s="114">
        <v>33.257222929755997</v>
      </c>
      <c r="M440" s="114">
        <v>36.347481861957078</v>
      </c>
      <c r="N440" s="114">
        <v>42.152863466341273</v>
      </c>
      <c r="O440" s="114">
        <v>14.846174048170605</v>
      </c>
      <c r="P440" s="114">
        <v>16.650532561548136</v>
      </c>
      <c r="Q440" s="114">
        <v>21.072648826751777</v>
      </c>
      <c r="R440" s="114">
        <v>22.880946285254495</v>
      </c>
      <c r="S440" s="114">
        <v>24.979457638005197</v>
      </c>
      <c r="T440" s="114">
        <v>17.689951061535389</v>
      </c>
      <c r="U440" s="114">
        <v>19.55463322020233</v>
      </c>
      <c r="V440" s="114">
        <v>12.18457410300422</v>
      </c>
      <c r="W440" s="114">
        <v>13.466535576702583</v>
      </c>
      <c r="X440" s="114">
        <v>17.173405828336076</v>
      </c>
      <c r="Y440" s="114">
        <v>45.56284561310683</v>
      </c>
      <c r="Z440" s="114">
        <v>77.886770879660233</v>
      </c>
      <c r="AA440" s="106">
        <v>3</v>
      </c>
      <c r="AB440" s="114">
        <v>0.60000000000000009</v>
      </c>
      <c r="AC440" s="114">
        <v>0.60000000000000009</v>
      </c>
      <c r="AD440" s="114">
        <v>0.30000000000000004</v>
      </c>
      <c r="AE440" s="114">
        <v>0.30000000000000004</v>
      </c>
      <c r="AF440" s="117">
        <v>0.90000000000000013</v>
      </c>
      <c r="AG440" s="117">
        <v>0.90000000000000013</v>
      </c>
    </row>
    <row r="441" spans="2:33" x14ac:dyDescent="0.2">
      <c r="B441" s="106">
        <v>401</v>
      </c>
      <c r="C441" s="113">
        <v>-1.2599999999999998</v>
      </c>
      <c r="D441" s="113">
        <v>-0.84</v>
      </c>
      <c r="E441" s="114">
        <v>18.401037601305816</v>
      </c>
      <c r="F441" s="114">
        <v>19.937883483107608</v>
      </c>
      <c r="G441" s="114">
        <v>15.973894615805779</v>
      </c>
      <c r="H441" s="114">
        <v>19.466652993076142</v>
      </c>
      <c r="I441" s="114">
        <v>27.970532256152104</v>
      </c>
      <c r="J441" s="114">
        <v>35.288440152623053</v>
      </c>
      <c r="K441" s="114">
        <v>40.988043260992256</v>
      </c>
      <c r="L441" s="114">
        <v>40.198084379942884</v>
      </c>
      <c r="M441" s="114">
        <v>50.307470173534277</v>
      </c>
      <c r="N441" s="114">
        <v>63.56769168738446</v>
      </c>
      <c r="O441" s="114">
        <v>16.887402551317237</v>
      </c>
      <c r="P441" s="114">
        <v>21.050159777884648</v>
      </c>
      <c r="Q441" s="114">
        <v>24.224189764137105</v>
      </c>
      <c r="R441" s="114">
        <v>30.840817180458135</v>
      </c>
      <c r="S441" s="114">
        <v>35.597159431232356</v>
      </c>
      <c r="T441" s="114">
        <v>18.401037601305816</v>
      </c>
      <c r="U441" s="114">
        <v>19.937883483107608</v>
      </c>
      <c r="V441" s="114">
        <v>15.973894615805779</v>
      </c>
      <c r="W441" s="114">
        <v>19.466652993076142</v>
      </c>
      <c r="X441" s="114">
        <v>27.970532256152104</v>
      </c>
      <c r="Y441" s="114">
        <v>55.86723612469752</v>
      </c>
      <c r="Z441" s="114">
        <v>114.34849540468498</v>
      </c>
      <c r="AA441" s="106">
        <v>2</v>
      </c>
      <c r="AB441" s="114">
        <v>0.89999999999999991</v>
      </c>
      <c r="AC441" s="114">
        <v>0.6</v>
      </c>
      <c r="AD441" s="114">
        <v>0.36</v>
      </c>
      <c r="AE441" s="114">
        <v>0.24</v>
      </c>
      <c r="AF441" s="117">
        <v>1.2599999999999998</v>
      </c>
      <c r="AG441" s="117">
        <v>0.84</v>
      </c>
    </row>
    <row r="442" spans="2:33" x14ac:dyDescent="0.2">
      <c r="B442" s="106">
        <v>402</v>
      </c>
      <c r="C442" s="113">
        <v>-1.2000000000000002</v>
      </c>
      <c r="D442" s="113">
        <v>-0.60000000000000009</v>
      </c>
      <c r="E442" s="114">
        <v>17.486944746602326</v>
      </c>
      <c r="F442" s="114">
        <v>13.877982274661651</v>
      </c>
      <c r="G442" s="114">
        <v>21.308953265664581</v>
      </c>
      <c r="H442" s="114">
        <v>24.144482535863567</v>
      </c>
      <c r="I442" s="114">
        <v>23.516576356975236</v>
      </c>
      <c r="J442" s="114">
        <v>35.052330950889491</v>
      </c>
      <c r="K442" s="114">
        <v>34.208578697202</v>
      </c>
      <c r="L442" s="114">
        <v>45.924568652977889</v>
      </c>
      <c r="M442" s="114">
        <v>51.601489313572124</v>
      </c>
      <c r="N442" s="114">
        <v>58.656389627397267</v>
      </c>
      <c r="O442" s="114">
        <v>17.565386204287165</v>
      </c>
      <c r="P442" s="114">
        <v>20.330596422540349</v>
      </c>
      <c r="Q442" s="114">
        <v>24.615615387313309</v>
      </c>
      <c r="R442" s="114">
        <v>27.457006777708557</v>
      </c>
      <c r="S442" s="114">
        <v>35.139813270422032</v>
      </c>
      <c r="T442" s="114">
        <v>17.486944746602326</v>
      </c>
      <c r="U442" s="114">
        <v>13.877982274661651</v>
      </c>
      <c r="V442" s="114">
        <v>21.308953265664581</v>
      </c>
      <c r="W442" s="114">
        <v>24.144482535863567</v>
      </c>
      <c r="X442" s="114">
        <v>23.516576356975236</v>
      </c>
      <c r="Y442" s="114">
        <v>54.930615691039897</v>
      </c>
      <c r="Z442" s="114">
        <v>102.07341632622212</v>
      </c>
      <c r="AA442" s="106">
        <v>1</v>
      </c>
      <c r="AB442" s="114">
        <v>0.8</v>
      </c>
      <c r="AC442" s="114">
        <v>0.4</v>
      </c>
      <c r="AD442" s="114">
        <v>0.4</v>
      </c>
      <c r="AE442" s="114">
        <v>0.2</v>
      </c>
      <c r="AF442" s="117">
        <v>1.2000000000000002</v>
      </c>
      <c r="AG442" s="117">
        <v>0.60000000000000009</v>
      </c>
    </row>
    <row r="443" spans="2:33" x14ac:dyDescent="0.2">
      <c r="B443" s="106">
        <v>403</v>
      </c>
      <c r="C443" s="113">
        <v>-1.2000000000000002</v>
      </c>
      <c r="D443" s="113">
        <v>-0.60000000000000009</v>
      </c>
      <c r="E443" s="114">
        <v>19.415501974972102</v>
      </c>
      <c r="F443" s="114">
        <v>13.953133035151467</v>
      </c>
      <c r="G443" s="114">
        <v>23.024115197319102</v>
      </c>
      <c r="H443" s="114">
        <v>15.146061467319576</v>
      </c>
      <c r="I443" s="114">
        <v>27.556812382427246</v>
      </c>
      <c r="J443" s="114">
        <v>36.067959936872995</v>
      </c>
      <c r="K443" s="114">
        <v>33.036409268889123</v>
      </c>
      <c r="L443" s="114">
        <v>45.812986641411214</v>
      </c>
      <c r="M443" s="114">
        <v>43.297074742254765</v>
      </c>
      <c r="N443" s="114">
        <v>60.855311539682909</v>
      </c>
      <c r="O443" s="114">
        <v>16.652457961900893</v>
      </c>
      <c r="P443" s="114">
        <v>19.083276233737656</v>
      </c>
      <c r="Q443" s="114">
        <v>22.788871444092113</v>
      </c>
      <c r="R443" s="114">
        <v>28.151013274935188</v>
      </c>
      <c r="S443" s="114">
        <v>33.298499157255662</v>
      </c>
      <c r="T443" s="114">
        <v>19.415501974972102</v>
      </c>
      <c r="U443" s="114">
        <v>13.953133035151467</v>
      </c>
      <c r="V443" s="114">
        <v>23.024115197319102</v>
      </c>
      <c r="W443" s="114">
        <v>15.146061467319576</v>
      </c>
      <c r="X443" s="114">
        <v>27.556812382427246</v>
      </c>
      <c r="Y443" s="114">
        <v>54.691844190434772</v>
      </c>
      <c r="Z443" s="114">
        <v>104.33913882892458</v>
      </c>
      <c r="AA443" s="106">
        <v>1</v>
      </c>
      <c r="AB443" s="114">
        <v>0.8</v>
      </c>
      <c r="AC443" s="114">
        <v>0.4</v>
      </c>
      <c r="AD443" s="114">
        <v>0.4</v>
      </c>
      <c r="AE443" s="114">
        <v>0.2</v>
      </c>
      <c r="AF443" s="117">
        <v>1.2000000000000002</v>
      </c>
      <c r="AG443" s="117">
        <v>0.60000000000000009</v>
      </c>
    </row>
    <row r="444" spans="2:33" x14ac:dyDescent="0.2">
      <c r="B444" s="106">
        <v>404</v>
      </c>
      <c r="C444" s="113">
        <v>-1.2599999999999998</v>
      </c>
      <c r="D444" s="113">
        <v>-0.84</v>
      </c>
      <c r="E444" s="114">
        <v>17.905739145626512</v>
      </c>
      <c r="F444" s="114">
        <v>17.095972788868348</v>
      </c>
      <c r="G444" s="114">
        <v>22.79078462387314</v>
      </c>
      <c r="H444" s="114">
        <v>26.089329750646755</v>
      </c>
      <c r="I444" s="114">
        <v>22.400089258688183</v>
      </c>
      <c r="J444" s="114">
        <v>34.715185812623247</v>
      </c>
      <c r="K444" s="114">
        <v>38.690239412677286</v>
      </c>
      <c r="L444" s="114">
        <v>46.831237630227875</v>
      </c>
      <c r="M444" s="114">
        <v>55.810151413368096</v>
      </c>
      <c r="N444" s="114">
        <v>57.968841018614434</v>
      </c>
      <c r="O444" s="114">
        <v>16.809446666996735</v>
      </c>
      <c r="P444" s="114">
        <v>21.594266623808938</v>
      </c>
      <c r="Q444" s="114">
        <v>24.040453006354735</v>
      </c>
      <c r="R444" s="114">
        <v>29.720821662721342</v>
      </c>
      <c r="S444" s="114">
        <v>35.568751759926251</v>
      </c>
      <c r="T444" s="114">
        <v>17.905739145626512</v>
      </c>
      <c r="U444" s="114">
        <v>17.095972788868348</v>
      </c>
      <c r="V444" s="114">
        <v>22.79078462387314</v>
      </c>
      <c r="W444" s="114">
        <v>26.089329750646755</v>
      </c>
      <c r="X444" s="114">
        <v>22.400089258688183</v>
      </c>
      <c r="Y444" s="114">
        <v>58.406080488401479</v>
      </c>
      <c r="Z444" s="114">
        <v>119.21052547957046</v>
      </c>
      <c r="AA444" s="106">
        <v>2</v>
      </c>
      <c r="AB444" s="114">
        <v>0.89999999999999991</v>
      </c>
      <c r="AC444" s="114">
        <v>0.6</v>
      </c>
      <c r="AD444" s="114">
        <v>0.36</v>
      </c>
      <c r="AE444" s="114">
        <v>0.24</v>
      </c>
      <c r="AF444" s="117">
        <v>1.2599999999999998</v>
      </c>
      <c r="AG444" s="117">
        <v>0.84</v>
      </c>
    </row>
    <row r="445" spans="2:33" x14ac:dyDescent="0.2">
      <c r="B445" s="106">
        <v>405</v>
      </c>
      <c r="C445" s="113">
        <v>-0.60000000000000009</v>
      </c>
      <c r="D445" s="113">
        <v>-1.2000000000000002</v>
      </c>
      <c r="E445" s="114">
        <v>12.332662286749018</v>
      </c>
      <c r="F445" s="114">
        <v>16.390846025129456</v>
      </c>
      <c r="G445" s="114">
        <v>21.142348911980214</v>
      </c>
      <c r="H445" s="114">
        <v>16.469234278673483</v>
      </c>
      <c r="I445" s="114">
        <v>24.295542658878759</v>
      </c>
      <c r="J445" s="114">
        <v>27.795255978322874</v>
      </c>
      <c r="K445" s="114">
        <v>34.960389792349879</v>
      </c>
      <c r="L445" s="114">
        <v>41.350483662465201</v>
      </c>
      <c r="M445" s="114">
        <v>38.718969479673056</v>
      </c>
      <c r="N445" s="114">
        <v>50.263114724836718</v>
      </c>
      <c r="O445" s="114">
        <v>15.462593691573856</v>
      </c>
      <c r="P445" s="114">
        <v>18.569543767220424</v>
      </c>
      <c r="Q445" s="114">
        <v>20.208134750484987</v>
      </c>
      <c r="R445" s="114">
        <v>22.249735200999574</v>
      </c>
      <c r="S445" s="114">
        <v>25.96757206595796</v>
      </c>
      <c r="T445" s="114">
        <v>12.332662286749018</v>
      </c>
      <c r="U445" s="114">
        <v>16.390846025129456</v>
      </c>
      <c r="V445" s="114">
        <v>21.142348911980214</v>
      </c>
      <c r="W445" s="114">
        <v>16.469234278673483</v>
      </c>
      <c r="X445" s="114">
        <v>24.295542658878759</v>
      </c>
      <c r="Y445" s="114">
        <v>49.139614961492292</v>
      </c>
      <c r="Z445" s="114">
        <v>90.473464495172834</v>
      </c>
      <c r="AA445" s="106">
        <v>5</v>
      </c>
      <c r="AB445" s="114">
        <v>0.4</v>
      </c>
      <c r="AC445" s="114">
        <v>0.8</v>
      </c>
      <c r="AD445" s="114">
        <v>0.2</v>
      </c>
      <c r="AE445" s="114">
        <v>0.4</v>
      </c>
      <c r="AF445" s="117">
        <v>0.60000000000000009</v>
      </c>
      <c r="AG445" s="117">
        <v>1.2000000000000002</v>
      </c>
    </row>
    <row r="446" spans="2:33" x14ac:dyDescent="0.2">
      <c r="B446" s="106">
        <v>406</v>
      </c>
      <c r="C446" s="113">
        <v>-1.2599999999999998</v>
      </c>
      <c r="D446" s="113">
        <v>-0.84</v>
      </c>
      <c r="E446" s="114">
        <v>15.555190716475209</v>
      </c>
      <c r="F446" s="114">
        <v>13.783309119309006</v>
      </c>
      <c r="G446" s="114">
        <v>11.733716844955751</v>
      </c>
      <c r="H446" s="114">
        <v>23.659494692588392</v>
      </c>
      <c r="I446" s="114">
        <v>21.614317749457637</v>
      </c>
      <c r="J446" s="114">
        <v>31.680888802822786</v>
      </c>
      <c r="K446" s="114">
        <v>32.151841954836506</v>
      </c>
      <c r="L446" s="114">
        <v>34.380182421893601</v>
      </c>
      <c r="M446" s="114">
        <v>46.871295637796656</v>
      </c>
      <c r="N446" s="114">
        <v>49.938435377048599</v>
      </c>
      <c r="O446" s="114">
        <v>16.125698086347576</v>
      </c>
      <c r="P446" s="114">
        <v>18.3685328355275</v>
      </c>
      <c r="Q446" s="114">
        <v>22.64646557693785</v>
      </c>
      <c r="R446" s="114">
        <v>23.211800945208264</v>
      </c>
      <c r="S446" s="114">
        <v>28.324117627590962</v>
      </c>
      <c r="T446" s="114">
        <v>15.555190716475209</v>
      </c>
      <c r="U446" s="114">
        <v>13.783309119309006</v>
      </c>
      <c r="V446" s="114">
        <v>11.733716844955751</v>
      </c>
      <c r="W446" s="114">
        <v>23.659494692588392</v>
      </c>
      <c r="X446" s="114">
        <v>21.614317749457637</v>
      </c>
      <c r="Y446" s="114">
        <v>46.580915485362937</v>
      </c>
      <c r="Z446" s="114">
        <v>86.234175114183586</v>
      </c>
      <c r="AA446" s="106">
        <v>2</v>
      </c>
      <c r="AB446" s="114">
        <v>0.89999999999999991</v>
      </c>
      <c r="AC446" s="114">
        <v>0.6</v>
      </c>
      <c r="AD446" s="114">
        <v>0.36</v>
      </c>
      <c r="AE446" s="114">
        <v>0.24</v>
      </c>
      <c r="AF446" s="117">
        <v>1.2599999999999998</v>
      </c>
      <c r="AG446" s="117">
        <v>0.84</v>
      </c>
    </row>
    <row r="447" spans="2:33" x14ac:dyDescent="0.2">
      <c r="B447" s="106">
        <v>407</v>
      </c>
      <c r="C447" s="113">
        <v>-0.60000000000000009</v>
      </c>
      <c r="D447" s="113">
        <v>-1.2000000000000002</v>
      </c>
      <c r="E447" s="114">
        <v>15.283317956605551</v>
      </c>
      <c r="F447" s="114">
        <v>16.510675038709756</v>
      </c>
      <c r="G447" s="114">
        <v>17.169394051337626</v>
      </c>
      <c r="H447" s="114">
        <v>23.260264377953728</v>
      </c>
      <c r="I447" s="114">
        <v>22.315087106139984</v>
      </c>
      <c r="J447" s="114">
        <v>32.794542133033907</v>
      </c>
      <c r="K447" s="114">
        <v>35.638637709796392</v>
      </c>
      <c r="L447" s="114">
        <v>40.411038914079867</v>
      </c>
      <c r="M447" s="114">
        <v>51.550374795187231</v>
      </c>
      <c r="N447" s="114">
        <v>54.64882646143203</v>
      </c>
      <c r="O447" s="114">
        <v>17.511224176428357</v>
      </c>
      <c r="P447" s="114">
        <v>19.127962671086635</v>
      </c>
      <c r="Q447" s="114">
        <v>23.241644862742241</v>
      </c>
      <c r="R447" s="114">
        <v>28.290110417233503</v>
      </c>
      <c r="S447" s="114">
        <v>32.333739355292046</v>
      </c>
      <c r="T447" s="114">
        <v>15.283317956605551</v>
      </c>
      <c r="U447" s="114">
        <v>16.510675038709756</v>
      </c>
      <c r="V447" s="114">
        <v>17.169394051337626</v>
      </c>
      <c r="W447" s="114">
        <v>23.260264377953728</v>
      </c>
      <c r="X447" s="114">
        <v>22.315087106139984</v>
      </c>
      <c r="Y447" s="114">
        <v>51.69811083215334</v>
      </c>
      <c r="Z447" s="114">
        <v>101.17757309355807</v>
      </c>
      <c r="AA447" s="106">
        <v>5</v>
      </c>
      <c r="AB447" s="114">
        <v>0.4</v>
      </c>
      <c r="AC447" s="114">
        <v>0.8</v>
      </c>
      <c r="AD447" s="114">
        <v>0.2</v>
      </c>
      <c r="AE447" s="114">
        <v>0.4</v>
      </c>
      <c r="AF447" s="117">
        <v>0.60000000000000009</v>
      </c>
      <c r="AG447" s="117">
        <v>1.2000000000000002</v>
      </c>
    </row>
    <row r="448" spans="2:33" x14ac:dyDescent="0.2">
      <c r="B448" s="106">
        <v>408</v>
      </c>
      <c r="C448" s="113">
        <v>-1.2000000000000002</v>
      </c>
      <c r="D448" s="113">
        <v>-0.60000000000000009</v>
      </c>
      <c r="E448" s="114">
        <v>14.937309735514052</v>
      </c>
      <c r="F448" s="114">
        <v>12.996792178794621</v>
      </c>
      <c r="G448" s="114">
        <v>21.306861732230576</v>
      </c>
      <c r="H448" s="114">
        <v>18.511947186828877</v>
      </c>
      <c r="I448" s="114">
        <v>20.870582488334421</v>
      </c>
      <c r="J448" s="114">
        <v>31.540456447616517</v>
      </c>
      <c r="K448" s="114">
        <v>30.585477134846155</v>
      </c>
      <c r="L448" s="114">
        <v>41.115929443154158</v>
      </c>
      <c r="M448" s="114">
        <v>43.500513851279649</v>
      </c>
      <c r="N448" s="114">
        <v>48.11032747028446</v>
      </c>
      <c r="O448" s="114">
        <v>16.603146712102465</v>
      </c>
      <c r="P448" s="114">
        <v>17.588684956051534</v>
      </c>
      <c r="Q448" s="114">
        <v>19.809067710923582</v>
      </c>
      <c r="R448" s="114">
        <v>24.988566664450772</v>
      </c>
      <c r="S448" s="114">
        <v>27.239744981950039</v>
      </c>
      <c r="T448" s="114">
        <v>14.937309735514052</v>
      </c>
      <c r="U448" s="114">
        <v>12.996792178794621</v>
      </c>
      <c r="V448" s="114">
        <v>21.306861732230576</v>
      </c>
      <c r="W448" s="114">
        <v>18.511947186828877</v>
      </c>
      <c r="X448" s="114">
        <v>20.870582488334421</v>
      </c>
      <c r="Y448" s="114">
        <v>48.477830986255817</v>
      </c>
      <c r="Z448" s="114">
        <v>83.719575695752468</v>
      </c>
      <c r="AA448" s="106">
        <v>1</v>
      </c>
      <c r="AB448" s="114">
        <v>0.8</v>
      </c>
      <c r="AC448" s="114">
        <v>0.4</v>
      </c>
      <c r="AD448" s="114">
        <v>0.4</v>
      </c>
      <c r="AE448" s="114">
        <v>0.2</v>
      </c>
      <c r="AF448" s="117">
        <v>1.2000000000000002</v>
      </c>
      <c r="AG448" s="117">
        <v>0.60000000000000009</v>
      </c>
    </row>
    <row r="449" spans="2:33" x14ac:dyDescent="0.2">
      <c r="B449" s="106">
        <v>409</v>
      </c>
      <c r="C449" s="113">
        <v>-0.90000000000000013</v>
      </c>
      <c r="D449" s="113">
        <v>-0.90000000000000013</v>
      </c>
      <c r="E449" s="114">
        <v>17.585193227988384</v>
      </c>
      <c r="F449" s="114">
        <v>15.065882774044233</v>
      </c>
      <c r="G449" s="114">
        <v>19.493940217211051</v>
      </c>
      <c r="H449" s="114">
        <v>26.685349705405418</v>
      </c>
      <c r="I449" s="114">
        <v>32.808470679017915</v>
      </c>
      <c r="J449" s="114">
        <v>35.727160179730163</v>
      </c>
      <c r="K449" s="114">
        <v>36.63444858380862</v>
      </c>
      <c r="L449" s="114">
        <v>45.054672248448931</v>
      </c>
      <c r="M449" s="114">
        <v>57.758360212415184</v>
      </c>
      <c r="N449" s="114">
        <v>70.032752447805777</v>
      </c>
      <c r="O449" s="114">
        <v>18.141966951741779</v>
      </c>
      <c r="P449" s="114">
        <v>21.568565809764387</v>
      </c>
      <c r="Q449" s="114">
        <v>25.56073203123788</v>
      </c>
      <c r="R449" s="114">
        <v>31.073010507009766</v>
      </c>
      <c r="S449" s="114">
        <v>37.224281768787861</v>
      </c>
      <c r="T449" s="114">
        <v>17.585193227988384</v>
      </c>
      <c r="U449" s="114">
        <v>15.065882774044233</v>
      </c>
      <c r="V449" s="114">
        <v>19.493940217211051</v>
      </c>
      <c r="W449" s="114">
        <v>26.685349705405418</v>
      </c>
      <c r="X449" s="114">
        <v>32.808470679017915</v>
      </c>
      <c r="Y449" s="114">
        <v>60.042918009850681</v>
      </c>
      <c r="Z449" s="114">
        <v>131.26343629905332</v>
      </c>
      <c r="AA449" s="106">
        <v>3</v>
      </c>
      <c r="AB449" s="114">
        <v>0.60000000000000009</v>
      </c>
      <c r="AC449" s="114">
        <v>0.60000000000000009</v>
      </c>
      <c r="AD449" s="114">
        <v>0.30000000000000004</v>
      </c>
      <c r="AE449" s="114">
        <v>0.30000000000000004</v>
      </c>
      <c r="AF449" s="117">
        <v>0.90000000000000013</v>
      </c>
      <c r="AG449" s="117">
        <v>0.90000000000000013</v>
      </c>
    </row>
    <row r="450" spans="2:33" x14ac:dyDescent="0.2">
      <c r="B450" s="106">
        <v>410</v>
      </c>
      <c r="C450" s="113">
        <v>-0.72</v>
      </c>
      <c r="D450" s="113">
        <v>-0.96</v>
      </c>
      <c r="E450" s="114">
        <v>15.573030203311284</v>
      </c>
      <c r="F450" s="114">
        <v>15.111171575885248</v>
      </c>
      <c r="G450" s="114">
        <v>23.770244834542844</v>
      </c>
      <c r="H450" s="114">
        <v>22.545186867097904</v>
      </c>
      <c r="I450" s="114">
        <v>30.139953727838254</v>
      </c>
      <c r="J450" s="114">
        <v>32.975942530453239</v>
      </c>
      <c r="K450" s="114">
        <v>35.798542607487605</v>
      </c>
      <c r="L450" s="114">
        <v>49.018679511131566</v>
      </c>
      <c r="M450" s="114">
        <v>54.426128530278419</v>
      </c>
      <c r="N450" s="114">
        <v>68.707225342312256</v>
      </c>
      <c r="O450" s="114">
        <v>17.402912327141955</v>
      </c>
      <c r="P450" s="114">
        <v>20.687371031602357</v>
      </c>
      <c r="Q450" s="114">
        <v>25.248434676588722</v>
      </c>
      <c r="R450" s="114">
        <v>31.880941663180515</v>
      </c>
      <c r="S450" s="114">
        <v>38.567271614474002</v>
      </c>
      <c r="T450" s="114">
        <v>15.573030203311284</v>
      </c>
      <c r="U450" s="114">
        <v>15.111171575885248</v>
      </c>
      <c r="V450" s="114">
        <v>23.770244834542844</v>
      </c>
      <c r="W450" s="114">
        <v>22.545186867097904</v>
      </c>
      <c r="X450" s="114">
        <v>30.139953727838254</v>
      </c>
      <c r="Y450" s="114">
        <v>57.906993828785509</v>
      </c>
      <c r="Z450" s="114">
        <v>118.60446341564513</v>
      </c>
      <c r="AA450" s="106">
        <v>4</v>
      </c>
      <c r="AB450" s="114">
        <v>0.44999999999999996</v>
      </c>
      <c r="AC450" s="114">
        <v>0.6</v>
      </c>
      <c r="AD450" s="114">
        <v>0.27</v>
      </c>
      <c r="AE450" s="114">
        <v>0.36</v>
      </c>
      <c r="AF450" s="117">
        <v>0.72</v>
      </c>
      <c r="AG450" s="117">
        <v>0.96</v>
      </c>
    </row>
    <row r="451" spans="2:33" x14ac:dyDescent="0.2">
      <c r="B451" s="106">
        <v>411</v>
      </c>
      <c r="C451" s="113">
        <v>-0.72</v>
      </c>
      <c r="D451" s="113">
        <v>-0.96</v>
      </c>
      <c r="E451" s="114">
        <v>12.288872680615846</v>
      </c>
      <c r="F451" s="114">
        <v>20.258126571858938</v>
      </c>
      <c r="G451" s="114">
        <v>13.132130919904515</v>
      </c>
      <c r="H451" s="114">
        <v>18.995352866750682</v>
      </c>
      <c r="I451" s="114">
        <v>23.521951473156022</v>
      </c>
      <c r="J451" s="114">
        <v>28.003492210476114</v>
      </c>
      <c r="K451" s="114">
        <v>39.566730420955807</v>
      </c>
      <c r="L451" s="114">
        <v>36.275097107288019</v>
      </c>
      <c r="M451" s="114">
        <v>47.026726237298185</v>
      </c>
      <c r="N451" s="114">
        <v>56.24618713949166</v>
      </c>
      <c r="O451" s="114">
        <v>15.714619529860268</v>
      </c>
      <c r="P451" s="114">
        <v>19.308603849096869</v>
      </c>
      <c r="Q451" s="114">
        <v>23.142966187383504</v>
      </c>
      <c r="R451" s="114">
        <v>28.031373370547502</v>
      </c>
      <c r="S451" s="114">
        <v>32.724235666335638</v>
      </c>
      <c r="T451" s="114">
        <v>12.288872680615846</v>
      </c>
      <c r="U451" s="114">
        <v>20.258126571858938</v>
      </c>
      <c r="V451" s="114">
        <v>13.132130919904515</v>
      </c>
      <c r="W451" s="114">
        <v>18.995352866750682</v>
      </c>
      <c r="X451" s="114">
        <v>23.521951473156022</v>
      </c>
      <c r="Y451" s="114">
        <v>48.099489331713471</v>
      </c>
      <c r="Z451" s="114">
        <v>104.81559635060449</v>
      </c>
      <c r="AA451" s="106">
        <v>4</v>
      </c>
      <c r="AB451" s="114">
        <v>0.44999999999999996</v>
      </c>
      <c r="AC451" s="114">
        <v>0.6</v>
      </c>
      <c r="AD451" s="114">
        <v>0.27</v>
      </c>
      <c r="AE451" s="114">
        <v>0.36</v>
      </c>
      <c r="AF451" s="117">
        <v>0.72</v>
      </c>
      <c r="AG451" s="117">
        <v>0.96</v>
      </c>
    </row>
    <row r="452" spans="2:33" x14ac:dyDescent="0.2">
      <c r="B452" s="106">
        <v>412</v>
      </c>
      <c r="C452" s="113">
        <v>-0.90000000000000013</v>
      </c>
      <c r="D452" s="113">
        <v>-0.90000000000000013</v>
      </c>
      <c r="E452" s="114">
        <v>17.667905217477816</v>
      </c>
      <c r="F452" s="114">
        <v>15.11963421591793</v>
      </c>
      <c r="G452" s="114">
        <v>14.769726982573982</v>
      </c>
      <c r="H452" s="114">
        <v>21.932062878072205</v>
      </c>
      <c r="I452" s="114">
        <v>19.807192659982611</v>
      </c>
      <c r="J452" s="114">
        <v>33.212051145894776</v>
      </c>
      <c r="K452" s="114">
        <v>34.76197982995614</v>
      </c>
      <c r="L452" s="114">
        <v>36.948955129025961</v>
      </c>
      <c r="M452" s="114">
        <v>49.471170398591113</v>
      </c>
      <c r="N452" s="114">
        <v>51.47129629583295</v>
      </c>
      <c r="O452" s="114">
        <v>15.544145928416961</v>
      </c>
      <c r="P452" s="114">
        <v>19.642345614038209</v>
      </c>
      <c r="Q452" s="114">
        <v>22.17922814645198</v>
      </c>
      <c r="R452" s="114">
        <v>27.539107520518908</v>
      </c>
      <c r="S452" s="114">
        <v>31.664103635850338</v>
      </c>
      <c r="T452" s="114">
        <v>17.667905217477816</v>
      </c>
      <c r="U452" s="114">
        <v>15.11963421591793</v>
      </c>
      <c r="V452" s="114">
        <v>14.769726982573982</v>
      </c>
      <c r="W452" s="114">
        <v>21.932062878072205</v>
      </c>
      <c r="X452" s="114">
        <v>19.807192659982611</v>
      </c>
      <c r="Y452" s="114">
        <v>49.455683456186719</v>
      </c>
      <c r="Z452" s="114">
        <v>96.29636021918526</v>
      </c>
      <c r="AA452" s="106">
        <v>3</v>
      </c>
      <c r="AB452" s="114">
        <v>0.60000000000000009</v>
      </c>
      <c r="AC452" s="114">
        <v>0.60000000000000009</v>
      </c>
      <c r="AD452" s="114">
        <v>0.30000000000000004</v>
      </c>
      <c r="AE452" s="114">
        <v>0.30000000000000004</v>
      </c>
      <c r="AF452" s="117">
        <v>0.90000000000000013</v>
      </c>
      <c r="AG452" s="117">
        <v>0.90000000000000013</v>
      </c>
    </row>
    <row r="453" spans="2:33" x14ac:dyDescent="0.2">
      <c r="B453" s="106">
        <v>413</v>
      </c>
      <c r="C453" s="113">
        <v>-0.72</v>
      </c>
      <c r="D453" s="113">
        <v>-0.96</v>
      </c>
      <c r="E453" s="114">
        <v>15.795581357098406</v>
      </c>
      <c r="F453" s="114">
        <v>20.515641033779477</v>
      </c>
      <c r="G453" s="114">
        <v>21.1813404120659</v>
      </c>
      <c r="H453" s="114">
        <v>21.306958763575537</v>
      </c>
      <c r="I453" s="114">
        <v>29.075718573096538</v>
      </c>
      <c r="J453" s="114">
        <v>33.062351203751824</v>
      </c>
      <c r="K453" s="114">
        <v>38.904771807242312</v>
      </c>
      <c r="L453" s="114">
        <v>43.508214162802439</v>
      </c>
      <c r="M453" s="114">
        <v>46.969610190370048</v>
      </c>
      <c r="N453" s="114">
        <v>61.587378492796326</v>
      </c>
      <c r="O453" s="114">
        <v>17.266769846653418</v>
      </c>
      <c r="P453" s="114">
        <v>18.389130773462835</v>
      </c>
      <c r="Q453" s="114">
        <v>22.326873750736539</v>
      </c>
      <c r="R453" s="114">
        <v>25.662651426794511</v>
      </c>
      <c r="S453" s="114">
        <v>32.511659919699788</v>
      </c>
      <c r="T453" s="114">
        <v>15.795581357098406</v>
      </c>
      <c r="U453" s="114">
        <v>20.515641033779477</v>
      </c>
      <c r="V453" s="114">
        <v>21.1813404120659</v>
      </c>
      <c r="W453" s="114">
        <v>21.306958763575537</v>
      </c>
      <c r="X453" s="114">
        <v>29.075718573096538</v>
      </c>
      <c r="Y453" s="114">
        <v>59.072869932540357</v>
      </c>
      <c r="Z453" s="114">
        <v>98.041014677337444</v>
      </c>
      <c r="AA453" s="106">
        <v>4</v>
      </c>
      <c r="AB453" s="114">
        <v>0.44999999999999996</v>
      </c>
      <c r="AC453" s="114">
        <v>0.6</v>
      </c>
      <c r="AD453" s="114">
        <v>0.27</v>
      </c>
      <c r="AE453" s="114">
        <v>0.36</v>
      </c>
      <c r="AF453" s="117">
        <v>0.72</v>
      </c>
      <c r="AG453" s="117">
        <v>0.96</v>
      </c>
    </row>
    <row r="454" spans="2:33" x14ac:dyDescent="0.2">
      <c r="B454" s="106">
        <v>414</v>
      </c>
      <c r="C454" s="113">
        <v>-0.72</v>
      </c>
      <c r="D454" s="113">
        <v>-0.96</v>
      </c>
      <c r="E454" s="114">
        <v>11.841294459452175</v>
      </c>
      <c r="F454" s="114">
        <v>14.552137752799489</v>
      </c>
      <c r="G454" s="114">
        <v>18.730975198894392</v>
      </c>
      <c r="H454" s="114">
        <v>25.169588072289265</v>
      </c>
      <c r="I454" s="114">
        <v>29.165864520926959</v>
      </c>
      <c r="J454" s="114">
        <v>28.474223205266942</v>
      </c>
      <c r="K454" s="114">
        <v>34.352823163403315</v>
      </c>
      <c r="L454" s="114">
        <v>42.68367869032474</v>
      </c>
      <c r="M454" s="114">
        <v>52.470567451348352</v>
      </c>
      <c r="N454" s="114">
        <v>61.937744411936869</v>
      </c>
      <c r="O454" s="114">
        <v>16.632928745814766</v>
      </c>
      <c r="P454" s="114">
        <v>19.800685410603826</v>
      </c>
      <c r="Q454" s="114">
        <v>23.952703491430348</v>
      </c>
      <c r="R454" s="114">
        <v>27.300979379059086</v>
      </c>
      <c r="S454" s="114">
        <v>32.77187989100991</v>
      </c>
      <c r="T454" s="114">
        <v>11.841294459452175</v>
      </c>
      <c r="U454" s="114">
        <v>14.552137752799489</v>
      </c>
      <c r="V454" s="114">
        <v>18.730975198894392</v>
      </c>
      <c r="W454" s="114">
        <v>25.169588072289265</v>
      </c>
      <c r="X454" s="114">
        <v>29.165864520926959</v>
      </c>
      <c r="Y454" s="114">
        <v>52.720138473566138</v>
      </c>
      <c r="Z454" s="114">
        <v>107.06648592843351</v>
      </c>
      <c r="AA454" s="106">
        <v>4</v>
      </c>
      <c r="AB454" s="114">
        <v>0.44999999999999996</v>
      </c>
      <c r="AC454" s="114">
        <v>0.6</v>
      </c>
      <c r="AD454" s="114">
        <v>0.27</v>
      </c>
      <c r="AE454" s="114">
        <v>0.36</v>
      </c>
      <c r="AF454" s="117">
        <v>0.72</v>
      </c>
      <c r="AG454" s="117">
        <v>0.96</v>
      </c>
    </row>
    <row r="455" spans="2:33" x14ac:dyDescent="0.2">
      <c r="B455" s="106">
        <v>415</v>
      </c>
      <c r="C455" s="113">
        <v>-1.2599999999999998</v>
      </c>
      <c r="D455" s="113">
        <v>-0.84</v>
      </c>
      <c r="E455" s="114">
        <v>13.742370483764912</v>
      </c>
      <c r="F455" s="114">
        <v>19.731323047432824</v>
      </c>
      <c r="G455" s="114">
        <v>21.263842136627165</v>
      </c>
      <c r="H455" s="114">
        <v>21.77789735121538</v>
      </c>
      <c r="I455" s="114">
        <v>22.295052584966818</v>
      </c>
      <c r="J455" s="114">
        <v>30.59767890500714</v>
      </c>
      <c r="K455" s="114">
        <v>38.555463626332724</v>
      </c>
      <c r="L455" s="114">
        <v>44.965330922960185</v>
      </c>
      <c r="M455" s="114">
        <v>48.455728805395722</v>
      </c>
      <c r="N455" s="114">
        <v>54.903478656205642</v>
      </c>
      <c r="O455" s="114">
        <v>16.855308421242228</v>
      </c>
      <c r="P455" s="114">
        <v>18.8241405788999</v>
      </c>
      <c r="Q455" s="114">
        <v>23.701488786333019</v>
      </c>
      <c r="R455" s="114">
        <v>26.677831454180343</v>
      </c>
      <c r="S455" s="114">
        <v>32.608426071238824</v>
      </c>
      <c r="T455" s="114">
        <v>13.742370483764912</v>
      </c>
      <c r="U455" s="114">
        <v>19.731323047432824</v>
      </c>
      <c r="V455" s="114">
        <v>21.263842136627165</v>
      </c>
      <c r="W455" s="114">
        <v>21.77789735121538</v>
      </c>
      <c r="X455" s="114">
        <v>22.295052584966818</v>
      </c>
      <c r="Y455" s="114">
        <v>53.928772752905061</v>
      </c>
      <c r="Z455" s="114">
        <v>106.00637897724944</v>
      </c>
      <c r="AA455" s="106">
        <v>2</v>
      </c>
      <c r="AB455" s="114">
        <v>0.89999999999999991</v>
      </c>
      <c r="AC455" s="114">
        <v>0.6</v>
      </c>
      <c r="AD455" s="114">
        <v>0.36</v>
      </c>
      <c r="AE455" s="114">
        <v>0.24</v>
      </c>
      <c r="AF455" s="117">
        <v>1.2599999999999998</v>
      </c>
      <c r="AG455" s="117">
        <v>0.84</v>
      </c>
    </row>
    <row r="456" spans="2:33" x14ac:dyDescent="0.2">
      <c r="B456" s="106">
        <v>416</v>
      </c>
      <c r="C456" s="113">
        <v>-1.2599999999999998</v>
      </c>
      <c r="D456" s="113">
        <v>-0.84</v>
      </c>
      <c r="E456" s="114">
        <v>15.332467737987361</v>
      </c>
      <c r="F456" s="114">
        <v>18.496028886456209</v>
      </c>
      <c r="G456" s="114">
        <v>14.478305112986973</v>
      </c>
      <c r="H456" s="114">
        <v>22.351304690138637</v>
      </c>
      <c r="I456" s="114">
        <v>21.107410721589723</v>
      </c>
      <c r="J456" s="114">
        <v>31.491336360877451</v>
      </c>
      <c r="K456" s="114">
        <v>39.299513163634629</v>
      </c>
      <c r="L456" s="114">
        <v>38.822533411148562</v>
      </c>
      <c r="M456" s="114">
        <v>52.611483974264026</v>
      </c>
      <c r="N456" s="114">
        <v>55.65472628745632</v>
      </c>
      <c r="O456" s="114">
        <v>16.15886862289009</v>
      </c>
      <c r="P456" s="114">
        <v>20.80348427717842</v>
      </c>
      <c r="Q456" s="114">
        <v>24.344228298161589</v>
      </c>
      <c r="R456" s="114">
        <v>30.260179284125389</v>
      </c>
      <c r="S456" s="114">
        <v>34.547315565866597</v>
      </c>
      <c r="T456" s="114">
        <v>15.332467737987361</v>
      </c>
      <c r="U456" s="114">
        <v>18.496028886456209</v>
      </c>
      <c r="V456" s="114">
        <v>14.478305112986973</v>
      </c>
      <c r="W456" s="114">
        <v>22.351304690138637</v>
      </c>
      <c r="X456" s="114">
        <v>21.107410721589723</v>
      </c>
      <c r="Y456" s="114">
        <v>50.210870380207027</v>
      </c>
      <c r="Z456" s="114">
        <v>98.105132164918956</v>
      </c>
      <c r="AA456" s="106">
        <v>2</v>
      </c>
      <c r="AB456" s="114">
        <v>0.89999999999999991</v>
      </c>
      <c r="AC456" s="114">
        <v>0.6</v>
      </c>
      <c r="AD456" s="114">
        <v>0.36</v>
      </c>
      <c r="AE456" s="114">
        <v>0.24</v>
      </c>
      <c r="AF456" s="117">
        <v>1.2599999999999998</v>
      </c>
      <c r="AG456" s="117">
        <v>0.84</v>
      </c>
    </row>
    <row r="457" spans="2:33" x14ac:dyDescent="0.2">
      <c r="B457" s="106">
        <v>417</v>
      </c>
      <c r="C457" s="113">
        <v>-0.90000000000000013</v>
      </c>
      <c r="D457" s="113">
        <v>-0.90000000000000013</v>
      </c>
      <c r="E457" s="114">
        <v>11.927972615777104</v>
      </c>
      <c r="F457" s="114">
        <v>13.083421774617396</v>
      </c>
      <c r="G457" s="114">
        <v>12.625902543509426</v>
      </c>
      <c r="H457" s="114">
        <v>22.209503200681638</v>
      </c>
      <c r="I457" s="114">
        <v>19.997315017287434</v>
      </c>
      <c r="J457" s="114">
        <v>29.133570680172443</v>
      </c>
      <c r="K457" s="114">
        <v>32.060315389307334</v>
      </c>
      <c r="L457" s="114">
        <v>37.381119217929879</v>
      </c>
      <c r="M457" s="114">
        <v>52.134966347933648</v>
      </c>
      <c r="N457" s="114">
        <v>54.873713073573349</v>
      </c>
      <c r="O457" s="114">
        <v>17.205598064395339</v>
      </c>
      <c r="P457" s="114">
        <v>18.976893614689939</v>
      </c>
      <c r="Q457" s="114">
        <v>24.755216674420453</v>
      </c>
      <c r="R457" s="114">
        <v>29.92546314725201</v>
      </c>
      <c r="S457" s="114">
        <v>34.876398056285915</v>
      </c>
      <c r="T457" s="114">
        <v>11.927972615777104</v>
      </c>
      <c r="U457" s="114">
        <v>13.083421774617396</v>
      </c>
      <c r="V457" s="114">
        <v>12.625902543509426</v>
      </c>
      <c r="W457" s="114">
        <v>22.209503200681638</v>
      </c>
      <c r="X457" s="114">
        <v>19.997315017287434</v>
      </c>
      <c r="Y457" s="114">
        <v>42.771020470346166</v>
      </c>
      <c r="Z457" s="114">
        <v>106.10794287404752</v>
      </c>
      <c r="AA457" s="106">
        <v>3</v>
      </c>
      <c r="AB457" s="114">
        <v>0.60000000000000009</v>
      </c>
      <c r="AC457" s="114">
        <v>0.60000000000000009</v>
      </c>
      <c r="AD457" s="114">
        <v>0.30000000000000004</v>
      </c>
      <c r="AE457" s="114">
        <v>0.30000000000000004</v>
      </c>
      <c r="AF457" s="117">
        <v>0.90000000000000013</v>
      </c>
      <c r="AG457" s="117">
        <v>0.90000000000000013</v>
      </c>
    </row>
    <row r="458" spans="2:33" x14ac:dyDescent="0.2">
      <c r="B458" s="106">
        <v>418</v>
      </c>
      <c r="C458" s="113">
        <v>-0.90000000000000013</v>
      </c>
      <c r="D458" s="113">
        <v>-0.90000000000000013</v>
      </c>
      <c r="E458" s="114">
        <v>18.596960306832543</v>
      </c>
      <c r="F458" s="114">
        <v>12.371399343398508</v>
      </c>
      <c r="G458" s="114">
        <v>11.295032748045806</v>
      </c>
      <c r="H458" s="114">
        <v>23.978623203636303</v>
      </c>
      <c r="I458" s="114">
        <v>25.820204355077394</v>
      </c>
      <c r="J458" s="114">
        <v>34.3316548305813</v>
      </c>
      <c r="K458" s="114">
        <v>32.341576263084406</v>
      </c>
      <c r="L458" s="114">
        <v>36.025717712352808</v>
      </c>
      <c r="M458" s="114">
        <v>51.715283031531108</v>
      </c>
      <c r="N458" s="114">
        <v>60.341427176050338</v>
      </c>
      <c r="O458" s="114">
        <v>15.734694523748756</v>
      </c>
      <c r="P458" s="114">
        <v>19.970176919685898</v>
      </c>
      <c r="Q458" s="114">
        <v>24.730684964307002</v>
      </c>
      <c r="R458" s="114">
        <v>27.736659827894805</v>
      </c>
      <c r="S458" s="114">
        <v>34.521222820972945</v>
      </c>
      <c r="T458" s="114">
        <v>18.596960306832543</v>
      </c>
      <c r="U458" s="114">
        <v>12.371399343398508</v>
      </c>
      <c r="V458" s="114">
        <v>11.295032748045806</v>
      </c>
      <c r="W458" s="114">
        <v>23.978623203636303</v>
      </c>
      <c r="X458" s="114">
        <v>25.820204355077394</v>
      </c>
      <c r="Y458" s="114">
        <v>49.981598904903457</v>
      </c>
      <c r="Z458" s="114">
        <v>89.513481771358414</v>
      </c>
      <c r="AA458" s="106">
        <v>3</v>
      </c>
      <c r="AB458" s="114">
        <v>0.60000000000000009</v>
      </c>
      <c r="AC458" s="114">
        <v>0.60000000000000009</v>
      </c>
      <c r="AD458" s="114">
        <v>0.30000000000000004</v>
      </c>
      <c r="AE458" s="114">
        <v>0.30000000000000004</v>
      </c>
      <c r="AF458" s="117">
        <v>0.90000000000000013</v>
      </c>
      <c r="AG458" s="117">
        <v>0.90000000000000013</v>
      </c>
    </row>
    <row r="459" spans="2:33" x14ac:dyDescent="0.2">
      <c r="B459" s="106">
        <v>419</v>
      </c>
      <c r="C459" s="113">
        <v>-0.72</v>
      </c>
      <c r="D459" s="113">
        <v>-0.96</v>
      </c>
      <c r="E459" s="114">
        <v>16.746138804574169</v>
      </c>
      <c r="F459" s="114">
        <v>16.179897127898194</v>
      </c>
      <c r="G459" s="114">
        <v>22.163465841825939</v>
      </c>
      <c r="H459" s="114">
        <v>26.686376345506613</v>
      </c>
      <c r="I459" s="114">
        <v>29.029788078511224</v>
      </c>
      <c r="J459" s="114">
        <v>34.082306227761769</v>
      </c>
      <c r="K459" s="114">
        <v>36.588876225003084</v>
      </c>
      <c r="L459" s="114">
        <v>46.726396489050934</v>
      </c>
      <c r="M459" s="114">
        <v>57.304589275115681</v>
      </c>
      <c r="N459" s="114">
        <v>62.912473917538911</v>
      </c>
      <c r="O459" s="114">
        <v>17.3361674231876</v>
      </c>
      <c r="P459" s="114">
        <v>20.40897909710489</v>
      </c>
      <c r="Q459" s="114">
        <v>24.562930647224995</v>
      </c>
      <c r="R459" s="114">
        <v>30.618212929609069</v>
      </c>
      <c r="S459" s="114">
        <v>33.882685839027687</v>
      </c>
      <c r="T459" s="114">
        <v>16.746138804574169</v>
      </c>
      <c r="U459" s="114">
        <v>16.179897127898194</v>
      </c>
      <c r="V459" s="114">
        <v>22.163465841825939</v>
      </c>
      <c r="W459" s="114">
        <v>26.686376345506613</v>
      </c>
      <c r="X459" s="114">
        <v>29.029788078511224</v>
      </c>
      <c r="Y459" s="114">
        <v>60.15700358199831</v>
      </c>
      <c r="Z459" s="114">
        <v>133.46131748206707</v>
      </c>
      <c r="AA459" s="106">
        <v>4</v>
      </c>
      <c r="AB459" s="114">
        <v>0.44999999999999996</v>
      </c>
      <c r="AC459" s="114">
        <v>0.6</v>
      </c>
      <c r="AD459" s="114">
        <v>0.27</v>
      </c>
      <c r="AE459" s="114">
        <v>0.36</v>
      </c>
      <c r="AF459" s="117">
        <v>0.72</v>
      </c>
      <c r="AG459" s="117">
        <v>0.96</v>
      </c>
    </row>
    <row r="460" spans="2:33" x14ac:dyDescent="0.2">
      <c r="B460" s="106">
        <v>420</v>
      </c>
      <c r="C460" s="113">
        <v>-0.90000000000000013</v>
      </c>
      <c r="D460" s="113">
        <v>-0.90000000000000013</v>
      </c>
      <c r="E460" s="114">
        <v>12.745416924763635</v>
      </c>
      <c r="F460" s="114">
        <v>12.991935987263449</v>
      </c>
      <c r="G460" s="114">
        <v>26.158796100495323</v>
      </c>
      <c r="H460" s="114">
        <v>24.806367518266576</v>
      </c>
      <c r="I460" s="114">
        <v>31.366529771088395</v>
      </c>
      <c r="J460" s="114">
        <v>30.043023401197551</v>
      </c>
      <c r="K460" s="114">
        <v>33.513310915427304</v>
      </c>
      <c r="L460" s="114">
        <v>49.610258916788396</v>
      </c>
      <c r="M460" s="114">
        <v>55.282584439653128</v>
      </c>
      <c r="N460" s="114">
        <v>68.350001569703863</v>
      </c>
      <c r="O460" s="114">
        <v>17.297606476433916</v>
      </c>
      <c r="P460" s="114">
        <v>20.521374928163855</v>
      </c>
      <c r="Q460" s="114">
        <v>23.451462816293073</v>
      </c>
      <c r="R460" s="114">
        <v>30.476216921386552</v>
      </c>
      <c r="S460" s="114">
        <v>36.983471798615469</v>
      </c>
      <c r="T460" s="114">
        <v>12.745416924763635</v>
      </c>
      <c r="U460" s="114">
        <v>12.991935987263449</v>
      </c>
      <c r="V460" s="114">
        <v>26.158796100495323</v>
      </c>
      <c r="W460" s="114">
        <v>24.806367518266576</v>
      </c>
      <c r="X460" s="114">
        <v>31.366529771088395</v>
      </c>
      <c r="Y460" s="114">
        <v>57.272774036546295</v>
      </c>
      <c r="Z460" s="114">
        <v>126.96179904042805</v>
      </c>
      <c r="AA460" s="106">
        <v>3</v>
      </c>
      <c r="AB460" s="114">
        <v>0.60000000000000009</v>
      </c>
      <c r="AC460" s="114">
        <v>0.60000000000000009</v>
      </c>
      <c r="AD460" s="114">
        <v>0.30000000000000004</v>
      </c>
      <c r="AE460" s="114">
        <v>0.30000000000000004</v>
      </c>
      <c r="AF460" s="117">
        <v>0.90000000000000013</v>
      </c>
      <c r="AG460" s="117">
        <v>0.90000000000000013</v>
      </c>
    </row>
    <row r="461" spans="2:33" x14ac:dyDescent="0.2">
      <c r="B461" s="106">
        <v>421</v>
      </c>
      <c r="C461" s="113">
        <v>-0.60000000000000009</v>
      </c>
      <c r="D461" s="113">
        <v>-1.2000000000000002</v>
      </c>
      <c r="E461" s="114">
        <v>14.869533900217853</v>
      </c>
      <c r="F461" s="114">
        <v>16.965548567866577</v>
      </c>
      <c r="G461" s="114">
        <v>11.959296462497687</v>
      </c>
      <c r="H461" s="114">
        <v>16.727988620714793</v>
      </c>
      <c r="I461" s="114">
        <v>17.557631592531866</v>
      </c>
      <c r="J461" s="114">
        <v>31.383704142285044</v>
      </c>
      <c r="K461" s="114">
        <v>35.824526230521471</v>
      </c>
      <c r="L461" s="114">
        <v>33.383354585808164</v>
      </c>
      <c r="M461" s="114">
        <v>41.727372944082198</v>
      </c>
      <c r="N461" s="114">
        <v>47.255909706956317</v>
      </c>
      <c r="O461" s="114">
        <v>16.514170242067191</v>
      </c>
      <c r="P461" s="114">
        <v>18.858977662654894</v>
      </c>
      <c r="Q461" s="114">
        <v>21.424058123310477</v>
      </c>
      <c r="R461" s="114">
        <v>24.999384323367405</v>
      </c>
      <c r="S461" s="114">
        <v>29.698278114424451</v>
      </c>
      <c r="T461" s="114">
        <v>14.869533900217853</v>
      </c>
      <c r="U461" s="114">
        <v>16.965548567866577</v>
      </c>
      <c r="V461" s="114">
        <v>11.959296462497687</v>
      </c>
      <c r="W461" s="114">
        <v>16.727988620714793</v>
      </c>
      <c r="X461" s="114">
        <v>17.557631592531866</v>
      </c>
      <c r="Y461" s="114">
        <v>43.400952321229376</v>
      </c>
      <c r="Z461" s="114">
        <v>93.692559661821946</v>
      </c>
      <c r="AA461" s="106">
        <v>5</v>
      </c>
      <c r="AB461" s="114">
        <v>0.4</v>
      </c>
      <c r="AC461" s="114">
        <v>0.8</v>
      </c>
      <c r="AD461" s="114">
        <v>0.2</v>
      </c>
      <c r="AE461" s="114">
        <v>0.4</v>
      </c>
      <c r="AF461" s="117">
        <v>0.60000000000000009</v>
      </c>
      <c r="AG461" s="117">
        <v>1.2000000000000002</v>
      </c>
    </row>
    <row r="462" spans="2:33" x14ac:dyDescent="0.2">
      <c r="B462" s="106">
        <v>422</v>
      </c>
      <c r="C462" s="113">
        <v>-1.2599999999999998</v>
      </c>
      <c r="D462" s="113">
        <v>-0.84</v>
      </c>
      <c r="E462" s="114">
        <v>15.778436581284257</v>
      </c>
      <c r="F462" s="114">
        <v>16.474137615802174</v>
      </c>
      <c r="G462" s="114">
        <v>18.587079957344312</v>
      </c>
      <c r="H462" s="114">
        <v>24.608749593187643</v>
      </c>
      <c r="I462" s="114">
        <v>20.772819326499139</v>
      </c>
      <c r="J462" s="114">
        <v>32.830750320826311</v>
      </c>
      <c r="K462" s="114">
        <v>37.07457338899529</v>
      </c>
      <c r="L462" s="114">
        <v>43.467402241624235</v>
      </c>
      <c r="M462" s="114">
        <v>52.215319551454954</v>
      </c>
      <c r="N462" s="114">
        <v>54.258547294598657</v>
      </c>
      <c r="O462" s="114">
        <v>17.052313739542054</v>
      </c>
      <c r="P462" s="114">
        <v>20.600435773193116</v>
      </c>
      <c r="Q462" s="114">
        <v>24.880322284279924</v>
      </c>
      <c r="R462" s="114">
        <v>27.606569958267311</v>
      </c>
      <c r="S462" s="114">
        <v>33.485727968099518</v>
      </c>
      <c r="T462" s="114">
        <v>15.778436581284257</v>
      </c>
      <c r="U462" s="114">
        <v>16.474137615802174</v>
      </c>
      <c r="V462" s="114">
        <v>18.587079957344312</v>
      </c>
      <c r="W462" s="114">
        <v>24.608749593187643</v>
      </c>
      <c r="X462" s="114">
        <v>20.772819326499139</v>
      </c>
      <c r="Y462" s="114">
        <v>52.545561912443873</v>
      </c>
      <c r="Z462" s="114">
        <v>99.092599469036131</v>
      </c>
      <c r="AA462" s="106">
        <v>2</v>
      </c>
      <c r="AB462" s="114">
        <v>0.89999999999999991</v>
      </c>
      <c r="AC462" s="114">
        <v>0.6</v>
      </c>
      <c r="AD462" s="114">
        <v>0.36</v>
      </c>
      <c r="AE462" s="114">
        <v>0.24</v>
      </c>
      <c r="AF462" s="117">
        <v>1.2599999999999998</v>
      </c>
      <c r="AG462" s="117">
        <v>0.84</v>
      </c>
    </row>
    <row r="463" spans="2:33" x14ac:dyDescent="0.2">
      <c r="B463" s="106">
        <v>423</v>
      </c>
      <c r="C463" s="113">
        <v>-0.90000000000000013</v>
      </c>
      <c r="D463" s="113">
        <v>-0.90000000000000013</v>
      </c>
      <c r="E463" s="114">
        <v>12.717836188541515</v>
      </c>
      <c r="F463" s="114">
        <v>15.245838292246212</v>
      </c>
      <c r="G463" s="114">
        <v>21.551896531775967</v>
      </c>
      <c r="H463" s="114">
        <v>25.840750904770466</v>
      </c>
      <c r="I463" s="114">
        <v>28.161923963133511</v>
      </c>
      <c r="J463" s="114">
        <v>29.341842170525283</v>
      </c>
      <c r="K463" s="114">
        <v>35.494797426683455</v>
      </c>
      <c r="L463" s="114">
        <v>45.796338869699589</v>
      </c>
      <c r="M463" s="114">
        <v>54.835367119810066</v>
      </c>
      <c r="N463" s="114">
        <v>60.933149675603616</v>
      </c>
      <c r="O463" s="114">
        <v>16.624005981983768</v>
      </c>
      <c r="P463" s="114">
        <v>20.248959134437243</v>
      </c>
      <c r="Q463" s="114">
        <v>24.244442337923623</v>
      </c>
      <c r="R463" s="114">
        <v>28.994616215039599</v>
      </c>
      <c r="S463" s="114">
        <v>32.771225712470105</v>
      </c>
      <c r="T463" s="114">
        <v>12.717836188541515</v>
      </c>
      <c r="U463" s="114">
        <v>15.245838292246212</v>
      </c>
      <c r="V463" s="114">
        <v>21.551896531775967</v>
      </c>
      <c r="W463" s="114">
        <v>25.840750904770466</v>
      </c>
      <c r="X463" s="114">
        <v>28.161923963133511</v>
      </c>
      <c r="Y463" s="114">
        <v>55.228718439169597</v>
      </c>
      <c r="Z463" s="114">
        <v>111.43405805083785</v>
      </c>
      <c r="AA463" s="106">
        <v>3</v>
      </c>
      <c r="AB463" s="114">
        <v>0.60000000000000009</v>
      </c>
      <c r="AC463" s="114">
        <v>0.60000000000000009</v>
      </c>
      <c r="AD463" s="114">
        <v>0.30000000000000004</v>
      </c>
      <c r="AE463" s="114">
        <v>0.30000000000000004</v>
      </c>
      <c r="AF463" s="117">
        <v>0.90000000000000013</v>
      </c>
      <c r="AG463" s="117">
        <v>0.90000000000000013</v>
      </c>
    </row>
    <row r="464" spans="2:33" x14ac:dyDescent="0.2">
      <c r="B464" s="106">
        <v>424</v>
      </c>
      <c r="C464" s="113">
        <v>-0.90000000000000013</v>
      </c>
      <c r="D464" s="113">
        <v>-0.90000000000000013</v>
      </c>
      <c r="E464" s="114">
        <v>16.161844385480929</v>
      </c>
      <c r="F464" s="114">
        <v>22.085564996490607</v>
      </c>
      <c r="G464" s="114">
        <v>20.884201805914937</v>
      </c>
      <c r="H464" s="114">
        <v>19.220877183187476</v>
      </c>
      <c r="I464" s="114">
        <v>22.351703629072695</v>
      </c>
      <c r="J464" s="114">
        <v>34.379830844166598</v>
      </c>
      <c r="K464" s="114">
        <v>42.66619232435847</v>
      </c>
      <c r="L464" s="114">
        <v>47.001999618136445</v>
      </c>
      <c r="M464" s="114">
        <v>52.400146673622068</v>
      </c>
      <c r="N464" s="114">
        <v>60.499558660696053</v>
      </c>
      <c r="O464" s="114">
        <v>18.217986458685669</v>
      </c>
      <c r="P464" s="114">
        <v>20.580627327867862</v>
      </c>
      <c r="Q464" s="114">
        <v>26.117797812221507</v>
      </c>
      <c r="R464" s="114">
        <v>33.179269490434592</v>
      </c>
      <c r="S464" s="114">
        <v>38.147855031623358</v>
      </c>
      <c r="T464" s="114">
        <v>16.161844385480929</v>
      </c>
      <c r="U464" s="114">
        <v>22.085564996490607</v>
      </c>
      <c r="V464" s="114">
        <v>20.884201805914937</v>
      </c>
      <c r="W464" s="114">
        <v>19.220877183187476</v>
      </c>
      <c r="X464" s="114">
        <v>22.351703629072695</v>
      </c>
      <c r="Y464" s="114">
        <v>56.145192340541882</v>
      </c>
      <c r="Z464" s="114">
        <v>108.83587497827304</v>
      </c>
      <c r="AA464" s="106">
        <v>3</v>
      </c>
      <c r="AB464" s="114">
        <v>0.60000000000000009</v>
      </c>
      <c r="AC464" s="114">
        <v>0.60000000000000009</v>
      </c>
      <c r="AD464" s="114">
        <v>0.30000000000000004</v>
      </c>
      <c r="AE464" s="114">
        <v>0.30000000000000004</v>
      </c>
      <c r="AF464" s="117">
        <v>0.90000000000000013</v>
      </c>
      <c r="AG464" s="117">
        <v>0.90000000000000013</v>
      </c>
    </row>
    <row r="465" spans="2:33" x14ac:dyDescent="0.2">
      <c r="B465" s="106">
        <v>425</v>
      </c>
      <c r="C465" s="113">
        <v>-0.72</v>
      </c>
      <c r="D465" s="113">
        <v>-0.96</v>
      </c>
      <c r="E465" s="114">
        <v>13.506395338280727</v>
      </c>
      <c r="F465" s="114">
        <v>13.981673277511053</v>
      </c>
      <c r="G465" s="114">
        <v>15.992620927199681</v>
      </c>
      <c r="H465" s="114">
        <v>15.055919537849345</v>
      </c>
      <c r="I465" s="114">
        <v>21.793162631194278</v>
      </c>
      <c r="J465" s="114">
        <v>28.338811031146353</v>
      </c>
      <c r="K465" s="114">
        <v>33.334016536661174</v>
      </c>
      <c r="L465" s="114">
        <v>38.094249610746864</v>
      </c>
      <c r="M465" s="114">
        <v>40.872849225901653</v>
      </c>
      <c r="N465" s="114">
        <v>50.017527106010178</v>
      </c>
      <c r="O465" s="114">
        <v>14.832415692865625</v>
      </c>
      <c r="P465" s="114">
        <v>19.352343259150121</v>
      </c>
      <c r="Q465" s="114">
        <v>22.101628683547183</v>
      </c>
      <c r="R465" s="114">
        <v>25.816929688052308</v>
      </c>
      <c r="S465" s="114">
        <v>28.2243644748159</v>
      </c>
      <c r="T465" s="114">
        <v>13.506395338280727</v>
      </c>
      <c r="U465" s="114">
        <v>13.981673277511053</v>
      </c>
      <c r="V465" s="114">
        <v>15.992620927199681</v>
      </c>
      <c r="W465" s="114">
        <v>15.055919537849345</v>
      </c>
      <c r="X465" s="114">
        <v>21.793162631194278</v>
      </c>
      <c r="Y465" s="114">
        <v>43.82273817634713</v>
      </c>
      <c r="Z465" s="114">
        <v>91.673533290173211</v>
      </c>
      <c r="AA465" s="106">
        <v>4</v>
      </c>
      <c r="AB465" s="114">
        <v>0.44999999999999996</v>
      </c>
      <c r="AC465" s="114">
        <v>0.6</v>
      </c>
      <c r="AD465" s="114">
        <v>0.27</v>
      </c>
      <c r="AE465" s="114">
        <v>0.36</v>
      </c>
      <c r="AF465" s="117">
        <v>0.72</v>
      </c>
      <c r="AG465" s="117">
        <v>0.96</v>
      </c>
    </row>
    <row r="466" spans="2:33" x14ac:dyDescent="0.2">
      <c r="B466" s="106">
        <v>426</v>
      </c>
      <c r="C466" s="113">
        <v>-0.60000000000000009</v>
      </c>
      <c r="D466" s="113">
        <v>-1.2000000000000002</v>
      </c>
      <c r="E466" s="114">
        <v>12.22097464099371</v>
      </c>
      <c r="F466" s="114">
        <v>12.45448195380985</v>
      </c>
      <c r="G466" s="114">
        <v>20.316277178244455</v>
      </c>
      <c r="H466" s="114">
        <v>24.911886391211304</v>
      </c>
      <c r="I466" s="114">
        <v>26.732823875396761</v>
      </c>
      <c r="J466" s="114">
        <v>28.784505880403874</v>
      </c>
      <c r="K466" s="114">
        <v>32.603848298562532</v>
      </c>
      <c r="L466" s="114">
        <v>43.730963934362599</v>
      </c>
      <c r="M466" s="114">
        <v>52.917279899782287</v>
      </c>
      <c r="N466" s="114">
        <v>62.303166324326781</v>
      </c>
      <c r="O466" s="114">
        <v>16.563531239410164</v>
      </c>
      <c r="P466" s="114">
        <v>20.149366344752682</v>
      </c>
      <c r="Q466" s="114">
        <v>23.414686756118144</v>
      </c>
      <c r="R466" s="114">
        <v>28.005393508570982</v>
      </c>
      <c r="S466" s="114">
        <v>35.57034244893002</v>
      </c>
      <c r="T466" s="114">
        <v>12.22097464099371</v>
      </c>
      <c r="U466" s="114">
        <v>12.45448195380985</v>
      </c>
      <c r="V466" s="114">
        <v>20.316277178244455</v>
      </c>
      <c r="W466" s="114">
        <v>24.911886391211304</v>
      </c>
      <c r="X466" s="114">
        <v>26.732823875396761</v>
      </c>
      <c r="Y466" s="114">
        <v>51.245824730396734</v>
      </c>
      <c r="Z466" s="114">
        <v>103.4011354974166</v>
      </c>
      <c r="AA466" s="106">
        <v>5</v>
      </c>
      <c r="AB466" s="114">
        <v>0.4</v>
      </c>
      <c r="AC466" s="114">
        <v>0.8</v>
      </c>
      <c r="AD466" s="114">
        <v>0.2</v>
      </c>
      <c r="AE466" s="114">
        <v>0.4</v>
      </c>
      <c r="AF466" s="117">
        <v>0.60000000000000009</v>
      </c>
      <c r="AG466" s="117">
        <v>1.2000000000000002</v>
      </c>
    </row>
    <row r="467" spans="2:33" x14ac:dyDescent="0.2">
      <c r="B467" s="106">
        <v>427</v>
      </c>
      <c r="C467" s="113">
        <v>-0.60000000000000009</v>
      </c>
      <c r="D467" s="113">
        <v>-1.2000000000000002</v>
      </c>
      <c r="E467" s="114">
        <v>11.757894089546554</v>
      </c>
      <c r="F467" s="114">
        <v>10.248825324804482</v>
      </c>
      <c r="G467" s="114">
        <v>17.926386140622537</v>
      </c>
      <c r="H467" s="114">
        <v>15.196462986384631</v>
      </c>
      <c r="I467" s="114">
        <v>19.482520422412072</v>
      </c>
      <c r="J467" s="114">
        <v>27.467573419534443</v>
      </c>
      <c r="K467" s="114">
        <v>30.06160732952598</v>
      </c>
      <c r="L467" s="114">
        <v>39.758694092451442</v>
      </c>
      <c r="M467" s="114">
        <v>41.177718033203377</v>
      </c>
      <c r="N467" s="114">
        <v>47.813979475845279</v>
      </c>
      <c r="O467" s="114">
        <v>15.709679329987889</v>
      </c>
      <c r="P467" s="114">
        <v>19.812782004721498</v>
      </c>
      <c r="Q467" s="114">
        <v>21.832307951828906</v>
      </c>
      <c r="R467" s="114">
        <v>25.981255046818745</v>
      </c>
      <c r="S467" s="114">
        <v>28.331459053433207</v>
      </c>
      <c r="T467" s="114">
        <v>11.757894089546554</v>
      </c>
      <c r="U467" s="114">
        <v>10.248825324804482</v>
      </c>
      <c r="V467" s="114">
        <v>17.926386140622537</v>
      </c>
      <c r="W467" s="114">
        <v>15.196462986384631</v>
      </c>
      <c r="X467" s="114">
        <v>19.482520422412072</v>
      </c>
      <c r="Y467" s="114">
        <v>40.114197557944927</v>
      </c>
      <c r="Z467" s="114">
        <v>91.957604777998156</v>
      </c>
      <c r="AA467" s="106">
        <v>5</v>
      </c>
      <c r="AB467" s="114">
        <v>0.4</v>
      </c>
      <c r="AC467" s="114">
        <v>0.8</v>
      </c>
      <c r="AD467" s="114">
        <v>0.2</v>
      </c>
      <c r="AE467" s="114">
        <v>0.4</v>
      </c>
      <c r="AF467" s="117">
        <v>0.60000000000000009</v>
      </c>
      <c r="AG467" s="117">
        <v>1.2000000000000002</v>
      </c>
    </row>
    <row r="468" spans="2:33" x14ac:dyDescent="0.2">
      <c r="B468" s="106">
        <v>428</v>
      </c>
      <c r="C468" s="113">
        <v>-0.60000000000000009</v>
      </c>
      <c r="D468" s="113">
        <v>-1.2000000000000002</v>
      </c>
      <c r="E468" s="114">
        <v>16.170979483052069</v>
      </c>
      <c r="F468" s="114">
        <v>11.772504518401533</v>
      </c>
      <c r="G468" s="114">
        <v>18.796483725504839</v>
      </c>
      <c r="H468" s="114">
        <v>21.048309211426261</v>
      </c>
      <c r="I468" s="114">
        <v>25.913421106797941</v>
      </c>
      <c r="J468" s="114">
        <v>32.873538202948716</v>
      </c>
      <c r="K468" s="114">
        <v>30.760202112977286</v>
      </c>
      <c r="L468" s="114">
        <v>42.156045042500409</v>
      </c>
      <c r="M468" s="114">
        <v>47.19247796853918</v>
      </c>
      <c r="N468" s="114">
        <v>57.500272187493707</v>
      </c>
      <c r="O468" s="114">
        <v>16.702558719896647</v>
      </c>
      <c r="P468" s="114">
        <v>18.987697594575753</v>
      </c>
      <c r="Q468" s="114">
        <v>23.35956131699557</v>
      </c>
      <c r="R468" s="114">
        <v>26.144168757112919</v>
      </c>
      <c r="S468" s="114">
        <v>31.586851080695766</v>
      </c>
      <c r="T468" s="114">
        <v>16.170979483052069</v>
      </c>
      <c r="U468" s="114">
        <v>11.772504518401533</v>
      </c>
      <c r="V468" s="114">
        <v>18.796483725504839</v>
      </c>
      <c r="W468" s="114">
        <v>21.048309211426261</v>
      </c>
      <c r="X468" s="114">
        <v>25.913421106797941</v>
      </c>
      <c r="Y468" s="114">
        <v>50.640106686492466</v>
      </c>
      <c r="Z468" s="114">
        <v>96.50036951801539</v>
      </c>
      <c r="AA468" s="106">
        <v>5</v>
      </c>
      <c r="AB468" s="114">
        <v>0.4</v>
      </c>
      <c r="AC468" s="114">
        <v>0.8</v>
      </c>
      <c r="AD468" s="114">
        <v>0.2</v>
      </c>
      <c r="AE468" s="114">
        <v>0.4</v>
      </c>
      <c r="AF468" s="117">
        <v>0.60000000000000009</v>
      </c>
      <c r="AG468" s="117">
        <v>1.2000000000000002</v>
      </c>
    </row>
    <row r="469" spans="2:33" x14ac:dyDescent="0.2">
      <c r="B469" s="106">
        <v>429</v>
      </c>
      <c r="C469" s="113">
        <v>-1.2000000000000002</v>
      </c>
      <c r="D469" s="113">
        <v>-0.60000000000000009</v>
      </c>
      <c r="E469" s="114">
        <v>14.757073781420026</v>
      </c>
      <c r="F469" s="114">
        <v>16.509995428178016</v>
      </c>
      <c r="G469" s="114">
        <v>21.7358959578571</v>
      </c>
      <c r="H469" s="114">
        <v>14.002116321409964</v>
      </c>
      <c r="I469" s="114">
        <v>18.786494060723488</v>
      </c>
      <c r="J469" s="114">
        <v>30.378854915509603</v>
      </c>
      <c r="K469" s="114">
        <v>36.308627485946602</v>
      </c>
      <c r="L469" s="114">
        <v>42.688696086943885</v>
      </c>
      <c r="M469" s="114">
        <v>39.715495060076869</v>
      </c>
      <c r="N469" s="114">
        <v>48.526260758233903</v>
      </c>
      <c r="O469" s="114">
        <v>15.621781134089577</v>
      </c>
      <c r="P469" s="114">
        <v>19.798632057768586</v>
      </c>
      <c r="Q469" s="114">
        <v>20.952800129086786</v>
      </c>
      <c r="R469" s="114">
        <v>25.713378738666904</v>
      </c>
      <c r="S469" s="114">
        <v>29.739766697510415</v>
      </c>
      <c r="T469" s="114">
        <v>14.757073781420026</v>
      </c>
      <c r="U469" s="114">
        <v>16.509995428178016</v>
      </c>
      <c r="V469" s="114">
        <v>21.7358959578571</v>
      </c>
      <c r="W469" s="114">
        <v>14.002116321409964</v>
      </c>
      <c r="X469" s="114">
        <v>18.786494060723488</v>
      </c>
      <c r="Y469" s="114">
        <v>47.753644660230698</v>
      </c>
      <c r="Z469" s="114">
        <v>90.663299308158486</v>
      </c>
      <c r="AA469" s="106">
        <v>1</v>
      </c>
      <c r="AB469" s="114">
        <v>0.8</v>
      </c>
      <c r="AC469" s="114">
        <v>0.4</v>
      </c>
      <c r="AD469" s="114">
        <v>0.4</v>
      </c>
      <c r="AE469" s="114">
        <v>0.2</v>
      </c>
      <c r="AF469" s="117">
        <v>1.2000000000000002</v>
      </c>
      <c r="AG469" s="117">
        <v>0.60000000000000009</v>
      </c>
    </row>
    <row r="470" spans="2:33" x14ac:dyDescent="0.2">
      <c r="B470" s="106">
        <v>430</v>
      </c>
      <c r="C470" s="113">
        <v>-1.2000000000000002</v>
      </c>
      <c r="D470" s="113">
        <v>-0.60000000000000009</v>
      </c>
      <c r="E470" s="114">
        <v>15.46212815789649</v>
      </c>
      <c r="F470" s="114">
        <v>12.367816379650332</v>
      </c>
      <c r="G470" s="114">
        <v>20.948691967812767</v>
      </c>
      <c r="H470" s="114">
        <v>15.462884046498527</v>
      </c>
      <c r="I470" s="114">
        <v>24.686268593552764</v>
      </c>
      <c r="J470" s="114">
        <v>31.957203871472526</v>
      </c>
      <c r="K470" s="114">
        <v>31.732270901933166</v>
      </c>
      <c r="L470" s="114">
        <v>42.735382611384672</v>
      </c>
      <c r="M470" s="114">
        <v>41.639078458921546</v>
      </c>
      <c r="N470" s="114">
        <v>54.041706075716881</v>
      </c>
      <c r="O470" s="114">
        <v>16.495075713576036</v>
      </c>
      <c r="P470" s="114">
        <v>19.364454522282834</v>
      </c>
      <c r="Q470" s="114">
        <v>21.786690643571905</v>
      </c>
      <c r="R470" s="114">
        <v>26.176194412423019</v>
      </c>
      <c r="S470" s="114">
        <v>29.355437482164117</v>
      </c>
      <c r="T470" s="114">
        <v>15.46212815789649</v>
      </c>
      <c r="U470" s="114">
        <v>12.367816379650332</v>
      </c>
      <c r="V470" s="114">
        <v>20.948691967812767</v>
      </c>
      <c r="W470" s="114">
        <v>15.462884046498527</v>
      </c>
      <c r="X470" s="114">
        <v>24.686268593552764</v>
      </c>
      <c r="Y470" s="114">
        <v>48.390025732591937</v>
      </c>
      <c r="Z470" s="114">
        <v>86.632118609092572</v>
      </c>
      <c r="AA470" s="106">
        <v>1</v>
      </c>
      <c r="AB470" s="114">
        <v>0.8</v>
      </c>
      <c r="AC470" s="114">
        <v>0.4</v>
      </c>
      <c r="AD470" s="114">
        <v>0.4</v>
      </c>
      <c r="AE470" s="114">
        <v>0.2</v>
      </c>
      <c r="AF470" s="117">
        <v>1.2000000000000002</v>
      </c>
      <c r="AG470" s="117">
        <v>0.60000000000000009</v>
      </c>
    </row>
    <row r="471" spans="2:33" x14ac:dyDescent="0.2">
      <c r="B471" s="106">
        <v>431</v>
      </c>
      <c r="C471" s="113">
        <v>-1.2000000000000002</v>
      </c>
      <c r="D471" s="113">
        <v>-0.60000000000000009</v>
      </c>
      <c r="E471" s="114">
        <v>15.081352983225647</v>
      </c>
      <c r="F471" s="114">
        <v>10.360531480533453</v>
      </c>
      <c r="G471" s="114">
        <v>14.878837226911308</v>
      </c>
      <c r="H471" s="114">
        <v>22.729489172848034</v>
      </c>
      <c r="I471" s="114">
        <v>21.954581217606634</v>
      </c>
      <c r="J471" s="114">
        <v>30.185673616069945</v>
      </c>
      <c r="K471" s="114">
        <v>29.198326121882825</v>
      </c>
      <c r="L471" s="114">
        <v>35.980079464879765</v>
      </c>
      <c r="M471" s="114">
        <v>44.870407693689785</v>
      </c>
      <c r="N471" s="114">
        <v>47.329962561611978</v>
      </c>
      <c r="O471" s="114">
        <v>15.104320632844297</v>
      </c>
      <c r="P471" s="114">
        <v>18.837794641349372</v>
      </c>
      <c r="Q471" s="114">
        <v>21.101242237968457</v>
      </c>
      <c r="R471" s="114">
        <v>22.140918520841751</v>
      </c>
      <c r="S471" s="114">
        <v>25.375381344005344</v>
      </c>
      <c r="T471" s="114">
        <v>15.081352983225647</v>
      </c>
      <c r="U471" s="114">
        <v>10.360531480533453</v>
      </c>
      <c r="V471" s="114">
        <v>14.878837226911308</v>
      </c>
      <c r="W471" s="114">
        <v>22.729489172848034</v>
      </c>
      <c r="X471" s="114">
        <v>21.954581217606634</v>
      </c>
      <c r="Y471" s="114">
        <v>45.743626620322658</v>
      </c>
      <c r="Z471" s="114">
        <v>79.651573290005885</v>
      </c>
      <c r="AA471" s="106">
        <v>1</v>
      </c>
      <c r="AB471" s="114">
        <v>0.8</v>
      </c>
      <c r="AC471" s="114">
        <v>0.4</v>
      </c>
      <c r="AD471" s="114">
        <v>0.4</v>
      </c>
      <c r="AE471" s="114">
        <v>0.2</v>
      </c>
      <c r="AF471" s="117">
        <v>1.2000000000000002</v>
      </c>
      <c r="AG471" s="117">
        <v>0.60000000000000009</v>
      </c>
    </row>
    <row r="472" spans="2:33" x14ac:dyDescent="0.2">
      <c r="B472" s="106">
        <v>432</v>
      </c>
      <c r="C472" s="113">
        <v>-1.2599999999999998</v>
      </c>
      <c r="D472" s="113">
        <v>-0.84</v>
      </c>
      <c r="E472" s="114">
        <v>14.815252840473448</v>
      </c>
      <c r="F472" s="114">
        <v>20.641589800811985</v>
      </c>
      <c r="G472" s="114">
        <v>13.174135591477814</v>
      </c>
      <c r="H472" s="114">
        <v>22.751384346627951</v>
      </c>
      <c r="I472" s="114">
        <v>30.130142335835146</v>
      </c>
      <c r="J472" s="114">
        <v>32.213540440091556</v>
      </c>
      <c r="K472" s="114">
        <v>40.360903752244653</v>
      </c>
      <c r="L472" s="114">
        <v>38.283622971582083</v>
      </c>
      <c r="M472" s="114">
        <v>51.965221512698101</v>
      </c>
      <c r="N472" s="114">
        <v>63.058882624672307</v>
      </c>
      <c r="O472" s="114">
        <v>17.398287599618108</v>
      </c>
      <c r="P472" s="114">
        <v>19.719313951432667</v>
      </c>
      <c r="Q472" s="114">
        <v>25.10948738010427</v>
      </c>
      <c r="R472" s="114">
        <v>29.213837166070149</v>
      </c>
      <c r="S472" s="114">
        <v>32.928740288837162</v>
      </c>
      <c r="T472" s="114">
        <v>14.815252840473448</v>
      </c>
      <c r="U472" s="114">
        <v>20.641589800811985</v>
      </c>
      <c r="V472" s="114">
        <v>13.174135591477814</v>
      </c>
      <c r="W472" s="114">
        <v>22.751384346627951</v>
      </c>
      <c r="X472" s="114">
        <v>30.130142335835146</v>
      </c>
      <c r="Y472" s="114">
        <v>54.584545747769027</v>
      </c>
      <c r="Z472" s="114">
        <v>111.96491253844502</v>
      </c>
      <c r="AA472" s="106">
        <v>2</v>
      </c>
      <c r="AB472" s="114">
        <v>0.89999999999999991</v>
      </c>
      <c r="AC472" s="114">
        <v>0.6</v>
      </c>
      <c r="AD472" s="114">
        <v>0.36</v>
      </c>
      <c r="AE472" s="114">
        <v>0.24</v>
      </c>
      <c r="AF472" s="117">
        <v>1.2599999999999998</v>
      </c>
      <c r="AG472" s="117">
        <v>0.84</v>
      </c>
    </row>
    <row r="473" spans="2:33" x14ac:dyDescent="0.2">
      <c r="B473" s="106">
        <v>433</v>
      </c>
      <c r="C473" s="113">
        <v>-1.2000000000000002</v>
      </c>
      <c r="D473" s="113">
        <v>-0.60000000000000009</v>
      </c>
      <c r="E473" s="114">
        <v>17.959925531859014</v>
      </c>
      <c r="F473" s="114">
        <v>17.886347727130929</v>
      </c>
      <c r="G473" s="114">
        <v>14.671694475284234</v>
      </c>
      <c r="H473" s="114">
        <v>22.060857458934262</v>
      </c>
      <c r="I473" s="114">
        <v>20.508125091627988</v>
      </c>
      <c r="J473" s="114">
        <v>34.608636976222627</v>
      </c>
      <c r="K473" s="114">
        <v>36.249772104754122</v>
      </c>
      <c r="L473" s="114">
        <v>37.66316173508821</v>
      </c>
      <c r="M473" s="114">
        <v>50.091252593781107</v>
      </c>
      <c r="N473" s="114">
        <v>52.548676209224631</v>
      </c>
      <c r="O473" s="114">
        <v>16.648711444363613</v>
      </c>
      <c r="P473" s="114">
        <v>18.363424377623193</v>
      </c>
      <c r="Q473" s="114">
        <v>22.991467259803976</v>
      </c>
      <c r="R473" s="114">
        <v>28.030395134846845</v>
      </c>
      <c r="S473" s="114">
        <v>32.040551117596642</v>
      </c>
      <c r="T473" s="114">
        <v>17.959925531859014</v>
      </c>
      <c r="U473" s="114">
        <v>17.886347727130929</v>
      </c>
      <c r="V473" s="114">
        <v>14.671694475284234</v>
      </c>
      <c r="W473" s="114">
        <v>22.060857458934262</v>
      </c>
      <c r="X473" s="114">
        <v>20.508125091627988</v>
      </c>
      <c r="Y473" s="114">
        <v>51.792381795544074</v>
      </c>
      <c r="Z473" s="114">
        <v>98.726073811366774</v>
      </c>
      <c r="AA473" s="106">
        <v>1</v>
      </c>
      <c r="AB473" s="114">
        <v>0.8</v>
      </c>
      <c r="AC473" s="114">
        <v>0.4</v>
      </c>
      <c r="AD473" s="114">
        <v>0.4</v>
      </c>
      <c r="AE473" s="114">
        <v>0.2</v>
      </c>
      <c r="AF473" s="117">
        <v>1.2000000000000002</v>
      </c>
      <c r="AG473" s="117">
        <v>0.60000000000000009</v>
      </c>
    </row>
    <row r="474" spans="2:33" x14ac:dyDescent="0.2">
      <c r="B474" s="106">
        <v>434</v>
      </c>
      <c r="C474" s="113">
        <v>-0.90000000000000013</v>
      </c>
      <c r="D474" s="113">
        <v>-0.90000000000000013</v>
      </c>
      <c r="E474" s="114">
        <v>14.353446749815369</v>
      </c>
      <c r="F474" s="114">
        <v>18.973340216466347</v>
      </c>
      <c r="G474" s="114">
        <v>22.520467701069936</v>
      </c>
      <c r="H474" s="114">
        <v>22.027599207231269</v>
      </c>
      <c r="I474" s="114">
        <v>24.924081544341334</v>
      </c>
      <c r="J474" s="114">
        <v>31.582825302315552</v>
      </c>
      <c r="K474" s="114">
        <v>38.996473965734694</v>
      </c>
      <c r="L474" s="114">
        <v>45.258555851812339</v>
      </c>
      <c r="M474" s="114">
        <v>48.904260395420579</v>
      </c>
      <c r="N474" s="114">
        <v>58.203787862139151</v>
      </c>
      <c r="O474" s="114">
        <v>17.229378552500183</v>
      </c>
      <c r="P474" s="114">
        <v>20.023133749268347</v>
      </c>
      <c r="Q474" s="114">
        <v>22.738088150742403</v>
      </c>
      <c r="R474" s="114">
        <v>26.87666118818931</v>
      </c>
      <c r="S474" s="114">
        <v>33.279706317797817</v>
      </c>
      <c r="T474" s="114">
        <v>14.353446749815369</v>
      </c>
      <c r="U474" s="114">
        <v>18.973340216466347</v>
      </c>
      <c r="V474" s="114">
        <v>22.520467701069936</v>
      </c>
      <c r="W474" s="114">
        <v>22.027599207231269</v>
      </c>
      <c r="X474" s="114">
        <v>24.924081544341334</v>
      </c>
      <c r="Y474" s="114">
        <v>56.174532797431894</v>
      </c>
      <c r="Z474" s="114">
        <v>104.72783094278284</v>
      </c>
      <c r="AA474" s="106">
        <v>3</v>
      </c>
      <c r="AB474" s="114">
        <v>0.60000000000000009</v>
      </c>
      <c r="AC474" s="114">
        <v>0.60000000000000009</v>
      </c>
      <c r="AD474" s="114">
        <v>0.30000000000000004</v>
      </c>
      <c r="AE474" s="114">
        <v>0.30000000000000004</v>
      </c>
      <c r="AF474" s="117">
        <v>0.90000000000000013</v>
      </c>
      <c r="AG474" s="117">
        <v>0.90000000000000013</v>
      </c>
    </row>
    <row r="475" spans="2:33" x14ac:dyDescent="0.2">
      <c r="B475" s="106">
        <v>435</v>
      </c>
      <c r="C475" s="113">
        <v>-1.2000000000000002</v>
      </c>
      <c r="D475" s="113">
        <v>-0.60000000000000009</v>
      </c>
      <c r="E475" s="114">
        <v>13.59207614179163</v>
      </c>
      <c r="F475" s="114">
        <v>10.63913148187012</v>
      </c>
      <c r="G475" s="114">
        <v>19.237274721129303</v>
      </c>
      <c r="H475" s="114">
        <v>16.913986861438595</v>
      </c>
      <c r="I475" s="114">
        <v>24.631886502879425</v>
      </c>
      <c r="J475" s="114">
        <v>29.115608234105572</v>
      </c>
      <c r="K475" s="114">
        <v>28.241648844771838</v>
      </c>
      <c r="L475" s="114">
        <v>39.179384870732214</v>
      </c>
      <c r="M475" s="114">
        <v>40.230018926978872</v>
      </c>
      <c r="N475" s="114">
        <v>50.650565311592395</v>
      </c>
      <c r="O475" s="114">
        <v>15.523532092313943</v>
      </c>
      <c r="P475" s="114">
        <v>17.602517362901718</v>
      </c>
      <c r="Q475" s="114">
        <v>19.942110149602911</v>
      </c>
      <c r="R475" s="114">
        <v>23.316032065540277</v>
      </c>
      <c r="S475" s="114">
        <v>26.01867880871297</v>
      </c>
      <c r="T475" s="114">
        <v>13.59207614179163</v>
      </c>
      <c r="U475" s="114">
        <v>10.63913148187012</v>
      </c>
      <c r="V475" s="114">
        <v>19.237274721129303</v>
      </c>
      <c r="W475" s="114">
        <v>16.913986861438595</v>
      </c>
      <c r="X475" s="114">
        <v>24.631886502879425</v>
      </c>
      <c r="Y475" s="114">
        <v>45.558794678285587</v>
      </c>
      <c r="Z475" s="114">
        <v>78.327106031410977</v>
      </c>
      <c r="AA475" s="106">
        <v>1</v>
      </c>
      <c r="AB475" s="114">
        <v>0.8</v>
      </c>
      <c r="AC475" s="114">
        <v>0.4</v>
      </c>
      <c r="AD475" s="114">
        <v>0.4</v>
      </c>
      <c r="AE475" s="114">
        <v>0.2</v>
      </c>
      <c r="AF475" s="117">
        <v>1.2000000000000002</v>
      </c>
      <c r="AG475" s="117">
        <v>0.60000000000000009</v>
      </c>
    </row>
    <row r="476" spans="2:33" x14ac:dyDescent="0.2">
      <c r="B476" s="106">
        <v>436</v>
      </c>
      <c r="C476" s="113">
        <v>-0.90000000000000013</v>
      </c>
      <c r="D476" s="113">
        <v>-0.90000000000000013</v>
      </c>
      <c r="E476" s="114">
        <v>17.959156651866277</v>
      </c>
      <c r="F476" s="114">
        <v>14.591354444577423</v>
      </c>
      <c r="G476" s="114">
        <v>19.342855274309706</v>
      </c>
      <c r="H476" s="114">
        <v>18.82209353368571</v>
      </c>
      <c r="I476" s="114">
        <v>22.451722870721611</v>
      </c>
      <c r="J476" s="114">
        <v>35.181803629406566</v>
      </c>
      <c r="K476" s="114">
        <v>34.200340236041484</v>
      </c>
      <c r="L476" s="114">
        <v>41.599809975022211</v>
      </c>
      <c r="M476" s="114">
        <v>44.196688224931357</v>
      </c>
      <c r="N476" s="114">
        <v>54.618253696343807</v>
      </c>
      <c r="O476" s="114">
        <v>17.22264697754029</v>
      </c>
      <c r="P476" s="114">
        <v>19.608985791464061</v>
      </c>
      <c r="Q476" s="114">
        <v>22.256954700712505</v>
      </c>
      <c r="R476" s="114">
        <v>25.374594691245647</v>
      </c>
      <c r="S476" s="114">
        <v>32.166530825622196</v>
      </c>
      <c r="T476" s="114">
        <v>17.959156651866277</v>
      </c>
      <c r="U476" s="114">
        <v>14.591354444577423</v>
      </c>
      <c r="V476" s="114">
        <v>19.342855274309706</v>
      </c>
      <c r="W476" s="114">
        <v>18.82209353368571</v>
      </c>
      <c r="X476" s="114">
        <v>22.451722870721611</v>
      </c>
      <c r="Y476" s="114">
        <v>51.540358785086475</v>
      </c>
      <c r="Z476" s="114">
        <v>95.387421615705819</v>
      </c>
      <c r="AA476" s="106">
        <v>3</v>
      </c>
      <c r="AB476" s="114">
        <v>0.60000000000000009</v>
      </c>
      <c r="AC476" s="114">
        <v>0.60000000000000009</v>
      </c>
      <c r="AD476" s="114">
        <v>0.30000000000000004</v>
      </c>
      <c r="AE476" s="114">
        <v>0.30000000000000004</v>
      </c>
      <c r="AF476" s="117">
        <v>0.90000000000000013</v>
      </c>
      <c r="AG476" s="117">
        <v>0.90000000000000013</v>
      </c>
    </row>
    <row r="477" spans="2:33" x14ac:dyDescent="0.2">
      <c r="B477" s="106">
        <v>437</v>
      </c>
      <c r="C477" s="113">
        <v>-0.90000000000000013</v>
      </c>
      <c r="D477" s="113">
        <v>-0.90000000000000013</v>
      </c>
      <c r="E477" s="114">
        <v>14.239340500852983</v>
      </c>
      <c r="F477" s="114">
        <v>12.981010393558424</v>
      </c>
      <c r="G477" s="114">
        <v>20.62474468045718</v>
      </c>
      <c r="H477" s="114">
        <v>24.262714184721538</v>
      </c>
      <c r="I477" s="114">
        <v>29.125393856587412</v>
      </c>
      <c r="J477" s="114">
        <v>30.095728243331795</v>
      </c>
      <c r="K477" s="114">
        <v>31.325399019938434</v>
      </c>
      <c r="L477" s="114">
        <v>43.708850709745413</v>
      </c>
      <c r="M477" s="114">
        <v>50.372198797174434</v>
      </c>
      <c r="N477" s="114">
        <v>59.477764749968856</v>
      </c>
      <c r="O477" s="114">
        <v>15.856387742478812</v>
      </c>
      <c r="P477" s="114">
        <v>18.34438862638001</v>
      </c>
      <c r="Q477" s="114">
        <v>23.084106029288233</v>
      </c>
      <c r="R477" s="114">
        <v>26.109484612452896</v>
      </c>
      <c r="S477" s="114">
        <v>30.352370893381444</v>
      </c>
      <c r="T477" s="114">
        <v>14.239340500852983</v>
      </c>
      <c r="U477" s="114">
        <v>12.981010393558424</v>
      </c>
      <c r="V477" s="114">
        <v>20.62474468045718</v>
      </c>
      <c r="W477" s="114">
        <v>24.262714184721538</v>
      </c>
      <c r="X477" s="114">
        <v>29.125393856587412</v>
      </c>
      <c r="Y477" s="114">
        <v>53.991902580602854</v>
      </c>
      <c r="Z477" s="114">
        <v>107.76258109910404</v>
      </c>
      <c r="AA477" s="106">
        <v>3</v>
      </c>
      <c r="AB477" s="114">
        <v>0.60000000000000009</v>
      </c>
      <c r="AC477" s="114">
        <v>0.60000000000000009</v>
      </c>
      <c r="AD477" s="114">
        <v>0.30000000000000004</v>
      </c>
      <c r="AE477" s="114">
        <v>0.30000000000000004</v>
      </c>
      <c r="AF477" s="117">
        <v>0.90000000000000013</v>
      </c>
      <c r="AG477" s="117">
        <v>0.90000000000000013</v>
      </c>
    </row>
    <row r="478" spans="2:33" x14ac:dyDescent="0.2">
      <c r="B478" s="106">
        <v>438</v>
      </c>
      <c r="C478" s="113">
        <v>-0.90000000000000013</v>
      </c>
      <c r="D478" s="113">
        <v>-0.90000000000000013</v>
      </c>
      <c r="E478" s="114">
        <v>14.197079737798482</v>
      </c>
      <c r="F478" s="114">
        <v>17.981364824298545</v>
      </c>
      <c r="G478" s="114">
        <v>16.243087763870292</v>
      </c>
      <c r="H478" s="114">
        <v>23.259906828425592</v>
      </c>
      <c r="I478" s="114">
        <v>28.518754340928858</v>
      </c>
      <c r="J478" s="114">
        <v>30.862664440270095</v>
      </c>
      <c r="K478" s="114">
        <v>38.241460182354331</v>
      </c>
      <c r="L478" s="114">
        <v>38.148406546557723</v>
      </c>
      <c r="M478" s="114">
        <v>49.589745348527231</v>
      </c>
      <c r="N478" s="114">
        <v>60.506021547191317</v>
      </c>
      <c r="O478" s="114">
        <v>16.665584702471612</v>
      </c>
      <c r="P478" s="114">
        <v>20.260095358055786</v>
      </c>
      <c r="Q478" s="114">
        <v>21.905318782687431</v>
      </c>
      <c r="R478" s="114">
        <v>26.329838520101639</v>
      </c>
      <c r="S478" s="114">
        <v>31.987267206262459</v>
      </c>
      <c r="T478" s="114">
        <v>14.197079737798482</v>
      </c>
      <c r="U478" s="114">
        <v>17.981364824298545</v>
      </c>
      <c r="V478" s="114">
        <v>16.243087763870292</v>
      </c>
      <c r="W478" s="114">
        <v>23.259906828425592</v>
      </c>
      <c r="X478" s="114">
        <v>28.518754340928858</v>
      </c>
      <c r="Y478" s="114">
        <v>53.981695524309252</v>
      </c>
      <c r="Z478" s="114">
        <v>114.43426345374409</v>
      </c>
      <c r="AA478" s="106">
        <v>3</v>
      </c>
      <c r="AB478" s="114">
        <v>0.60000000000000009</v>
      </c>
      <c r="AC478" s="114">
        <v>0.60000000000000009</v>
      </c>
      <c r="AD478" s="114">
        <v>0.30000000000000004</v>
      </c>
      <c r="AE478" s="114">
        <v>0.30000000000000004</v>
      </c>
      <c r="AF478" s="117">
        <v>0.90000000000000013</v>
      </c>
      <c r="AG478" s="117">
        <v>0.90000000000000013</v>
      </c>
    </row>
    <row r="479" spans="2:33" x14ac:dyDescent="0.2">
      <c r="B479" s="106">
        <v>439</v>
      </c>
      <c r="C479" s="113">
        <v>-0.90000000000000013</v>
      </c>
      <c r="D479" s="113">
        <v>-0.90000000000000013</v>
      </c>
      <c r="E479" s="114">
        <v>17.90225405216216</v>
      </c>
      <c r="F479" s="114">
        <v>13.079235840418395</v>
      </c>
      <c r="G479" s="114">
        <v>13.627713740381267</v>
      </c>
      <c r="H479" s="114">
        <v>19.005740305640398</v>
      </c>
      <c r="I479" s="114">
        <v>22.955229227449259</v>
      </c>
      <c r="J479" s="114">
        <v>33.37964463177844</v>
      </c>
      <c r="K479" s="114">
        <v>30.998184316493873</v>
      </c>
      <c r="L479" s="114">
        <v>36.490348814808442</v>
      </c>
      <c r="M479" s="114">
        <v>43.759916589977131</v>
      </c>
      <c r="N479" s="114">
        <v>51.096163868920456</v>
      </c>
      <c r="O479" s="114">
        <v>15.47739057961628</v>
      </c>
      <c r="P479" s="114">
        <v>17.918948476075478</v>
      </c>
      <c r="Q479" s="114">
        <v>22.862635074427175</v>
      </c>
      <c r="R479" s="114">
        <v>24.754176284336733</v>
      </c>
      <c r="S479" s="114">
        <v>28.140934641471198</v>
      </c>
      <c r="T479" s="114">
        <v>17.90225405216216</v>
      </c>
      <c r="U479" s="114">
        <v>13.079235840418395</v>
      </c>
      <c r="V479" s="114">
        <v>13.627713740381267</v>
      </c>
      <c r="W479" s="114">
        <v>19.005740305640398</v>
      </c>
      <c r="X479" s="114">
        <v>22.955229227449259</v>
      </c>
      <c r="Y479" s="114">
        <v>47.544423591282147</v>
      </c>
      <c r="Z479" s="114">
        <v>89.248259226688447</v>
      </c>
      <c r="AA479" s="106">
        <v>3</v>
      </c>
      <c r="AB479" s="114">
        <v>0.60000000000000009</v>
      </c>
      <c r="AC479" s="114">
        <v>0.60000000000000009</v>
      </c>
      <c r="AD479" s="114">
        <v>0.30000000000000004</v>
      </c>
      <c r="AE479" s="114">
        <v>0.30000000000000004</v>
      </c>
      <c r="AF479" s="117">
        <v>0.90000000000000013</v>
      </c>
      <c r="AG479" s="117">
        <v>0.90000000000000013</v>
      </c>
    </row>
    <row r="480" spans="2:33" x14ac:dyDescent="0.2">
      <c r="B480" s="106">
        <v>440</v>
      </c>
      <c r="C480" s="113">
        <v>-0.60000000000000009</v>
      </c>
      <c r="D480" s="113">
        <v>-1.2000000000000002</v>
      </c>
      <c r="E480" s="114">
        <v>17.095423226929125</v>
      </c>
      <c r="F480" s="114">
        <v>11.441286669355705</v>
      </c>
      <c r="G480" s="114">
        <v>23.862474750439432</v>
      </c>
      <c r="H480" s="114">
        <v>20.638042517772057</v>
      </c>
      <c r="I480" s="114">
        <v>31.363696895213039</v>
      </c>
      <c r="J480" s="114">
        <v>35.35627393035174</v>
      </c>
      <c r="K480" s="114">
        <v>32.883494223056957</v>
      </c>
      <c r="L480" s="114">
        <v>47.823191166636718</v>
      </c>
      <c r="M480" s="114">
        <v>52.707250187149484</v>
      </c>
      <c r="N480" s="114">
        <v>69.260831373577929</v>
      </c>
      <c r="O480" s="114">
        <v>18.260850703422616</v>
      </c>
      <c r="P480" s="114">
        <v>21.442207553701252</v>
      </c>
      <c r="Q480" s="114">
        <v>23.960716416197286</v>
      </c>
      <c r="R480" s="114">
        <v>32.069207669377427</v>
      </c>
      <c r="S480" s="114">
        <v>37.89713447836489</v>
      </c>
      <c r="T480" s="114">
        <v>17.095423226929125</v>
      </c>
      <c r="U480" s="114">
        <v>11.441286669355705</v>
      </c>
      <c r="V480" s="114">
        <v>23.862474750439432</v>
      </c>
      <c r="W480" s="114">
        <v>20.638042517772057</v>
      </c>
      <c r="X480" s="114">
        <v>31.363696895213039</v>
      </c>
      <c r="Y480" s="114">
        <v>56.170164240937765</v>
      </c>
      <c r="Z480" s="114">
        <v>131.87411680530926</v>
      </c>
      <c r="AA480" s="106">
        <v>5</v>
      </c>
      <c r="AB480" s="114">
        <v>0.4</v>
      </c>
      <c r="AC480" s="114">
        <v>0.8</v>
      </c>
      <c r="AD480" s="114">
        <v>0.2</v>
      </c>
      <c r="AE480" s="114">
        <v>0.4</v>
      </c>
      <c r="AF480" s="117">
        <v>0.60000000000000009</v>
      </c>
      <c r="AG480" s="117">
        <v>1.2000000000000002</v>
      </c>
    </row>
    <row r="481" spans="2:33" x14ac:dyDescent="0.2">
      <c r="B481" s="106">
        <v>441</v>
      </c>
      <c r="C481" s="113">
        <v>-1.2599999999999998</v>
      </c>
      <c r="D481" s="113">
        <v>-0.84</v>
      </c>
      <c r="E481" s="114">
        <v>15.554108970725686</v>
      </c>
      <c r="F481" s="114">
        <v>18.111770034219273</v>
      </c>
      <c r="G481" s="114">
        <v>18.310374766813936</v>
      </c>
      <c r="H481" s="114">
        <v>22.170504823229496</v>
      </c>
      <c r="I481" s="114">
        <v>19.618459263187138</v>
      </c>
      <c r="J481" s="114">
        <v>30.597203456177372</v>
      </c>
      <c r="K481" s="114">
        <v>35.523656330214479</v>
      </c>
      <c r="L481" s="114">
        <v>39.871358358036737</v>
      </c>
      <c r="M481" s="114">
        <v>46.693337696015369</v>
      </c>
      <c r="N481" s="114">
        <v>48.22997567412451</v>
      </c>
      <c r="O481" s="114">
        <v>15.043094485451686</v>
      </c>
      <c r="P481" s="114">
        <v>17.411886295995206</v>
      </c>
      <c r="Q481" s="114">
        <v>21.560983591222801</v>
      </c>
      <c r="R481" s="114">
        <v>24.522832872785873</v>
      </c>
      <c r="S481" s="114">
        <v>28.611516410937373</v>
      </c>
      <c r="T481" s="114">
        <v>15.554108970725686</v>
      </c>
      <c r="U481" s="114">
        <v>18.111770034219273</v>
      </c>
      <c r="V481" s="114">
        <v>18.310374766813936</v>
      </c>
      <c r="W481" s="114">
        <v>22.170504823229496</v>
      </c>
      <c r="X481" s="114">
        <v>19.618459263187138</v>
      </c>
      <c r="Y481" s="114">
        <v>51.583200531854182</v>
      </c>
      <c r="Z481" s="114">
        <v>91.998852382381841</v>
      </c>
      <c r="AA481" s="106">
        <v>2</v>
      </c>
      <c r="AB481" s="114">
        <v>0.89999999999999991</v>
      </c>
      <c r="AC481" s="114">
        <v>0.6</v>
      </c>
      <c r="AD481" s="114">
        <v>0.36</v>
      </c>
      <c r="AE481" s="114">
        <v>0.24</v>
      </c>
      <c r="AF481" s="117">
        <v>1.2599999999999998</v>
      </c>
      <c r="AG481" s="117">
        <v>0.84</v>
      </c>
    </row>
    <row r="482" spans="2:33" x14ac:dyDescent="0.2">
      <c r="B482" s="106">
        <v>442</v>
      </c>
      <c r="C482" s="113">
        <v>-0.60000000000000009</v>
      </c>
      <c r="D482" s="113">
        <v>-1.2000000000000002</v>
      </c>
      <c r="E482" s="114">
        <v>16.042566130060113</v>
      </c>
      <c r="F482" s="114">
        <v>20.188507278750205</v>
      </c>
      <c r="G482" s="114">
        <v>18.825837296276092</v>
      </c>
      <c r="H482" s="114">
        <v>23.649549921149102</v>
      </c>
      <c r="I482" s="114">
        <v>25.827854857109806</v>
      </c>
      <c r="J482" s="114">
        <v>33.715528777943547</v>
      </c>
      <c r="K482" s="114">
        <v>40.576445392095422</v>
      </c>
      <c r="L482" s="114">
        <v>44.50310137518013</v>
      </c>
      <c r="M482" s="114">
        <v>54.54544287827018</v>
      </c>
      <c r="N482" s="114">
        <v>61.54521209257733</v>
      </c>
      <c r="O482" s="114">
        <v>17.672962647883434</v>
      </c>
      <c r="P482" s="114">
        <v>20.387938113345218</v>
      </c>
      <c r="Q482" s="114">
        <v>25.677264078904038</v>
      </c>
      <c r="R482" s="114">
        <v>30.895892957121077</v>
      </c>
      <c r="S482" s="114">
        <v>35.717357235467524</v>
      </c>
      <c r="T482" s="114">
        <v>16.042566130060113</v>
      </c>
      <c r="U482" s="114">
        <v>20.188507278750205</v>
      </c>
      <c r="V482" s="114">
        <v>18.825837296276092</v>
      </c>
      <c r="W482" s="114">
        <v>23.649549921149102</v>
      </c>
      <c r="X482" s="114">
        <v>25.827854857109806</v>
      </c>
      <c r="Y482" s="114">
        <v>57.349732882077305</v>
      </c>
      <c r="Z482" s="114">
        <v>109.46729363089725</v>
      </c>
      <c r="AA482" s="106">
        <v>5</v>
      </c>
      <c r="AB482" s="114">
        <v>0.4</v>
      </c>
      <c r="AC482" s="114">
        <v>0.8</v>
      </c>
      <c r="AD482" s="114">
        <v>0.2</v>
      </c>
      <c r="AE482" s="114">
        <v>0.4</v>
      </c>
      <c r="AF482" s="117">
        <v>0.60000000000000009</v>
      </c>
      <c r="AG482" s="117">
        <v>1.2000000000000002</v>
      </c>
    </row>
    <row r="483" spans="2:33" x14ac:dyDescent="0.2">
      <c r="B483" s="106">
        <v>443</v>
      </c>
      <c r="C483" s="113">
        <v>-1.2000000000000002</v>
      </c>
      <c r="D483" s="113">
        <v>-0.60000000000000009</v>
      </c>
      <c r="E483" s="114">
        <v>12.029430401100083</v>
      </c>
      <c r="F483" s="114">
        <v>20.85225102212183</v>
      </c>
      <c r="G483" s="114">
        <v>16.082034187128432</v>
      </c>
      <c r="H483" s="114">
        <v>25.911502579058823</v>
      </c>
      <c r="I483" s="114">
        <v>21.624052065423811</v>
      </c>
      <c r="J483" s="114">
        <v>28.767210315892946</v>
      </c>
      <c r="K483" s="114">
        <v>40.462938300302227</v>
      </c>
      <c r="L483" s="114">
        <v>40.160367646893008</v>
      </c>
      <c r="M483" s="114">
        <v>54.641040740885678</v>
      </c>
      <c r="N483" s="114">
        <v>56.913085695104286</v>
      </c>
      <c r="O483" s="114">
        <v>16.737779914792863</v>
      </c>
      <c r="P483" s="114">
        <v>19.610687278180396</v>
      </c>
      <c r="Q483" s="114">
        <v>24.078333459764576</v>
      </c>
      <c r="R483" s="114">
        <v>28.729538161826856</v>
      </c>
      <c r="S483" s="114">
        <v>35.289033629680475</v>
      </c>
      <c r="T483" s="114">
        <v>12.029430401100083</v>
      </c>
      <c r="U483" s="114">
        <v>20.85225102212183</v>
      </c>
      <c r="V483" s="114">
        <v>16.082034187128432</v>
      </c>
      <c r="W483" s="114">
        <v>25.911502579058823</v>
      </c>
      <c r="X483" s="114">
        <v>21.624052065423811</v>
      </c>
      <c r="Y483" s="114">
        <v>52.461468521811817</v>
      </c>
      <c r="Z483" s="114">
        <v>117.24413273059906</v>
      </c>
      <c r="AA483" s="106">
        <v>1</v>
      </c>
      <c r="AB483" s="114">
        <v>0.8</v>
      </c>
      <c r="AC483" s="114">
        <v>0.4</v>
      </c>
      <c r="AD483" s="114">
        <v>0.4</v>
      </c>
      <c r="AE483" s="114">
        <v>0.2</v>
      </c>
      <c r="AF483" s="117">
        <v>1.2000000000000002</v>
      </c>
      <c r="AG483" s="117">
        <v>0.60000000000000009</v>
      </c>
    </row>
    <row r="484" spans="2:33" x14ac:dyDescent="0.2">
      <c r="B484" s="106">
        <v>444</v>
      </c>
      <c r="C484" s="113">
        <v>-0.60000000000000009</v>
      </c>
      <c r="D484" s="113">
        <v>-1.2000000000000002</v>
      </c>
      <c r="E484" s="114">
        <v>20.268054088768501</v>
      </c>
      <c r="F484" s="114">
        <v>19.520281533160436</v>
      </c>
      <c r="G484" s="114">
        <v>13.785987712326424</v>
      </c>
      <c r="H484" s="114">
        <v>24.688536970945908</v>
      </c>
      <c r="I484" s="114">
        <v>26.75793766385133</v>
      </c>
      <c r="J484" s="114">
        <v>37.195652272812808</v>
      </c>
      <c r="K484" s="114">
        <v>40.208610541142626</v>
      </c>
      <c r="L484" s="114">
        <v>38.574038735813168</v>
      </c>
      <c r="M484" s="114">
        <v>54.230378365258403</v>
      </c>
      <c r="N484" s="114">
        <v>62.079549437164829</v>
      </c>
      <c r="O484" s="114">
        <v>16.927598184044307</v>
      </c>
      <c r="P484" s="114">
        <v>20.68832900798219</v>
      </c>
      <c r="Q484" s="114">
        <v>24.788051023486744</v>
      </c>
      <c r="R484" s="114">
        <v>29.541841394312495</v>
      </c>
      <c r="S484" s="114">
        <v>35.321611773313499</v>
      </c>
      <c r="T484" s="114">
        <v>20.268054088768501</v>
      </c>
      <c r="U484" s="114">
        <v>19.520281533160436</v>
      </c>
      <c r="V484" s="114">
        <v>13.785987712326424</v>
      </c>
      <c r="W484" s="114">
        <v>24.688536970945908</v>
      </c>
      <c r="X484" s="114">
        <v>26.75793766385133</v>
      </c>
      <c r="Y484" s="114">
        <v>58.142549864987728</v>
      </c>
      <c r="Z484" s="114">
        <v>109.50528948977504</v>
      </c>
      <c r="AA484" s="106">
        <v>5</v>
      </c>
      <c r="AB484" s="114">
        <v>0.4</v>
      </c>
      <c r="AC484" s="114">
        <v>0.8</v>
      </c>
      <c r="AD484" s="114">
        <v>0.2</v>
      </c>
      <c r="AE484" s="114">
        <v>0.4</v>
      </c>
      <c r="AF484" s="117">
        <v>0.60000000000000009</v>
      </c>
      <c r="AG484" s="117">
        <v>1.2000000000000002</v>
      </c>
    </row>
    <row r="485" spans="2:33" x14ac:dyDescent="0.2">
      <c r="B485" s="106">
        <v>445</v>
      </c>
      <c r="C485" s="113">
        <v>-0.72</v>
      </c>
      <c r="D485" s="113">
        <v>-0.96</v>
      </c>
      <c r="E485" s="114">
        <v>18.719381539771494</v>
      </c>
      <c r="F485" s="114">
        <v>21.538059872398307</v>
      </c>
      <c r="G485" s="114">
        <v>20.655443761036988</v>
      </c>
      <c r="H485" s="114">
        <v>28.429714379541736</v>
      </c>
      <c r="I485" s="114">
        <v>24.011674960108301</v>
      </c>
      <c r="J485" s="114">
        <v>36.661672213748822</v>
      </c>
      <c r="K485" s="114">
        <v>43.685839426361419</v>
      </c>
      <c r="L485" s="114">
        <v>45.864964148315046</v>
      </c>
      <c r="M485" s="114">
        <v>60.397426160324642</v>
      </c>
      <c r="N485" s="114">
        <v>63.24825756636146</v>
      </c>
      <c r="O485" s="114">
        <v>17.942290673977329</v>
      </c>
      <c r="P485" s="114">
        <v>22.147779553963112</v>
      </c>
      <c r="Q485" s="114">
        <v>25.209520387278058</v>
      </c>
      <c r="R485" s="114">
        <v>31.967711780782906</v>
      </c>
      <c r="S485" s="114">
        <v>39.236582606253158</v>
      </c>
      <c r="T485" s="114">
        <v>18.719381539771494</v>
      </c>
      <c r="U485" s="114">
        <v>21.538059872398307</v>
      </c>
      <c r="V485" s="114">
        <v>20.655443761036988</v>
      </c>
      <c r="W485" s="114">
        <v>28.429714379541736</v>
      </c>
      <c r="X485" s="114">
        <v>24.011674960108301</v>
      </c>
      <c r="Y485" s="114">
        <v>63.007199373452806</v>
      </c>
      <c r="Z485" s="114">
        <v>127.24774472477765</v>
      </c>
      <c r="AA485" s="106">
        <v>4</v>
      </c>
      <c r="AB485" s="114">
        <v>0.44999999999999996</v>
      </c>
      <c r="AC485" s="114">
        <v>0.6</v>
      </c>
      <c r="AD485" s="114">
        <v>0.27</v>
      </c>
      <c r="AE485" s="114">
        <v>0.36</v>
      </c>
      <c r="AF485" s="117">
        <v>0.72</v>
      </c>
      <c r="AG485" s="117">
        <v>0.96</v>
      </c>
    </row>
    <row r="486" spans="2:33" x14ac:dyDescent="0.2">
      <c r="B486" s="106">
        <v>446</v>
      </c>
      <c r="C486" s="113">
        <v>-1.2599999999999998</v>
      </c>
      <c r="D486" s="113">
        <v>-0.84</v>
      </c>
      <c r="E486" s="114">
        <v>17.950435011718085</v>
      </c>
      <c r="F486" s="114">
        <v>22.077584239185278</v>
      </c>
      <c r="G486" s="114">
        <v>18.731523416431767</v>
      </c>
      <c r="H486" s="114">
        <v>19.994613187923992</v>
      </c>
      <c r="I486" s="114">
        <v>28.232310745197758</v>
      </c>
      <c r="J486" s="114">
        <v>35.591604011013956</v>
      </c>
      <c r="K486" s="114">
        <v>42.563260195561803</v>
      </c>
      <c r="L486" s="114">
        <v>42.79971941401736</v>
      </c>
      <c r="M486" s="114">
        <v>49.604734850300247</v>
      </c>
      <c r="N486" s="114">
        <v>64.54762282862788</v>
      </c>
      <c r="O486" s="114">
        <v>17.641168999295871</v>
      </c>
      <c r="P486" s="114">
        <v>20.485675956376525</v>
      </c>
      <c r="Q486" s="114">
        <v>24.068195997585594</v>
      </c>
      <c r="R486" s="114">
        <v>29.610121662376255</v>
      </c>
      <c r="S486" s="114">
        <v>36.315312083430122</v>
      </c>
      <c r="T486" s="114">
        <v>17.950435011718085</v>
      </c>
      <c r="U486" s="114">
        <v>22.077584239185278</v>
      </c>
      <c r="V486" s="114">
        <v>18.731523416431767</v>
      </c>
      <c r="W486" s="114">
        <v>19.994613187923992</v>
      </c>
      <c r="X486" s="114">
        <v>28.232310745197758</v>
      </c>
      <c r="Y486" s="114">
        <v>58.885750617552397</v>
      </c>
      <c r="Z486" s="114">
        <v>115.83673931031107</v>
      </c>
      <c r="AA486" s="106">
        <v>2</v>
      </c>
      <c r="AB486" s="114">
        <v>0.89999999999999991</v>
      </c>
      <c r="AC486" s="114">
        <v>0.6</v>
      </c>
      <c r="AD486" s="114">
        <v>0.36</v>
      </c>
      <c r="AE486" s="114">
        <v>0.24</v>
      </c>
      <c r="AF486" s="117">
        <v>1.2599999999999998</v>
      </c>
      <c r="AG486" s="117">
        <v>0.84</v>
      </c>
    </row>
    <row r="487" spans="2:33" x14ac:dyDescent="0.2">
      <c r="B487" s="106">
        <v>447</v>
      </c>
      <c r="C487" s="113">
        <v>-0.72</v>
      </c>
      <c r="D487" s="113">
        <v>-0.96</v>
      </c>
      <c r="E487" s="114">
        <v>12.51918779992236</v>
      </c>
      <c r="F487" s="114">
        <v>16.432951495454379</v>
      </c>
      <c r="G487" s="114">
        <v>18.207505507178457</v>
      </c>
      <c r="H487" s="114">
        <v>19.171629844705567</v>
      </c>
      <c r="I487" s="114">
        <v>20.225023695307236</v>
      </c>
      <c r="J487" s="114">
        <v>28.974703597175765</v>
      </c>
      <c r="K487" s="114">
        <v>34.798344452202699</v>
      </c>
      <c r="L487" s="114">
        <v>38.005183521006394</v>
      </c>
      <c r="M487" s="114">
        <v>42.106248233066673</v>
      </c>
      <c r="N487" s="114">
        <v>47.407587184104131</v>
      </c>
      <c r="O487" s="114">
        <v>16.455515797253405</v>
      </c>
      <c r="P487" s="114">
        <v>18.36539295674832</v>
      </c>
      <c r="Q487" s="114">
        <v>19.797678013827937</v>
      </c>
      <c r="R487" s="114">
        <v>22.934618388361105</v>
      </c>
      <c r="S487" s="114">
        <v>27.182563488796895</v>
      </c>
      <c r="T487" s="114">
        <v>12.51918779992236</v>
      </c>
      <c r="U487" s="114">
        <v>16.432951495454379</v>
      </c>
      <c r="V487" s="114">
        <v>18.207505507178457</v>
      </c>
      <c r="W487" s="114">
        <v>19.171629844705567</v>
      </c>
      <c r="X487" s="114">
        <v>20.225023695307236</v>
      </c>
      <c r="Y487" s="114">
        <v>47.32267579122027</v>
      </c>
      <c r="Z487" s="114">
        <v>100.00215020741237</v>
      </c>
      <c r="AA487" s="106">
        <v>4</v>
      </c>
      <c r="AB487" s="114">
        <v>0.44999999999999996</v>
      </c>
      <c r="AC487" s="114">
        <v>0.6</v>
      </c>
      <c r="AD487" s="114">
        <v>0.27</v>
      </c>
      <c r="AE487" s="114">
        <v>0.36</v>
      </c>
      <c r="AF487" s="117">
        <v>0.72</v>
      </c>
      <c r="AG487" s="117">
        <v>0.96</v>
      </c>
    </row>
    <row r="488" spans="2:33" x14ac:dyDescent="0.2">
      <c r="B488" s="106">
        <v>448</v>
      </c>
      <c r="C488" s="113">
        <v>-1.2000000000000002</v>
      </c>
      <c r="D488" s="113">
        <v>-0.60000000000000009</v>
      </c>
      <c r="E488" s="114">
        <v>17.072978401817572</v>
      </c>
      <c r="F488" s="114">
        <v>19.256773782196213</v>
      </c>
      <c r="G488" s="114">
        <v>12.516025810386086</v>
      </c>
      <c r="H488" s="114">
        <v>21.199244265468476</v>
      </c>
      <c r="I488" s="114">
        <v>29.679081387179437</v>
      </c>
      <c r="J488" s="114">
        <v>32.965170562911752</v>
      </c>
      <c r="K488" s="114">
        <v>38.017925354781759</v>
      </c>
      <c r="L488" s="114">
        <v>35.832302058683545</v>
      </c>
      <c r="M488" s="114">
        <v>47.966257300690913</v>
      </c>
      <c r="N488" s="114">
        <v>61.706695683660271</v>
      </c>
      <c r="O488" s="114">
        <v>15.892192161094181</v>
      </c>
      <c r="P488" s="114">
        <v>18.761151572585547</v>
      </c>
      <c r="Q488" s="114">
        <v>23.316276248297459</v>
      </c>
      <c r="R488" s="114">
        <v>26.767013035222437</v>
      </c>
      <c r="S488" s="114">
        <v>32.027614296480834</v>
      </c>
      <c r="T488" s="114">
        <v>17.072978401817572</v>
      </c>
      <c r="U488" s="114">
        <v>19.256773782196213</v>
      </c>
      <c r="V488" s="114">
        <v>12.516025810386086</v>
      </c>
      <c r="W488" s="114">
        <v>21.199244265468476</v>
      </c>
      <c r="X488" s="114">
        <v>29.679081387179437</v>
      </c>
      <c r="Y488" s="114">
        <v>54.326772613759076</v>
      </c>
      <c r="Z488" s="114">
        <v>98.937352966451925</v>
      </c>
      <c r="AA488" s="106">
        <v>1</v>
      </c>
      <c r="AB488" s="114">
        <v>0.8</v>
      </c>
      <c r="AC488" s="114">
        <v>0.4</v>
      </c>
      <c r="AD488" s="114">
        <v>0.4</v>
      </c>
      <c r="AE488" s="114">
        <v>0.2</v>
      </c>
      <c r="AF488" s="117">
        <v>1.2000000000000002</v>
      </c>
      <c r="AG488" s="117">
        <v>0.60000000000000009</v>
      </c>
    </row>
    <row r="489" spans="2:33" x14ac:dyDescent="0.2">
      <c r="B489" s="106">
        <v>449</v>
      </c>
      <c r="C489" s="113">
        <v>-0.72</v>
      </c>
      <c r="D489" s="113">
        <v>-0.96</v>
      </c>
      <c r="E489" s="114">
        <v>13.068805744408923</v>
      </c>
      <c r="F489" s="114">
        <v>13.951287468566846</v>
      </c>
      <c r="G489" s="114">
        <v>13.649582050958021</v>
      </c>
      <c r="H489" s="114">
        <v>14.860670038179791</v>
      </c>
      <c r="I489" s="114">
        <v>29.72004103200566</v>
      </c>
      <c r="J489" s="114">
        <v>29.976361614821247</v>
      </c>
      <c r="K489" s="114">
        <v>32.958176191883524</v>
      </c>
      <c r="L489" s="114">
        <v>37.713547240371383</v>
      </c>
      <c r="M489" s="114">
        <v>42.714112554308507</v>
      </c>
      <c r="N489" s="114">
        <v>61.932653723729558</v>
      </c>
      <c r="O489" s="114">
        <v>16.907555870412324</v>
      </c>
      <c r="P489" s="114">
        <v>19.006888723316678</v>
      </c>
      <c r="Q489" s="114">
        <v>24.063965189413363</v>
      </c>
      <c r="R489" s="114">
        <v>27.853442516128716</v>
      </c>
      <c r="S489" s="114">
        <v>32.212612691723898</v>
      </c>
      <c r="T489" s="114">
        <v>13.068805744408923</v>
      </c>
      <c r="U489" s="114">
        <v>13.951287468566846</v>
      </c>
      <c r="V489" s="114">
        <v>13.649582050958021</v>
      </c>
      <c r="W489" s="114">
        <v>14.860670038179791</v>
      </c>
      <c r="X489" s="114">
        <v>29.72004103200566</v>
      </c>
      <c r="Y489" s="114">
        <v>45.462173104699467</v>
      </c>
      <c r="Z489" s="114">
        <v>107.10776540867741</v>
      </c>
      <c r="AA489" s="106">
        <v>4</v>
      </c>
      <c r="AB489" s="114">
        <v>0.44999999999999996</v>
      </c>
      <c r="AC489" s="114">
        <v>0.6</v>
      </c>
      <c r="AD489" s="114">
        <v>0.27</v>
      </c>
      <c r="AE489" s="114">
        <v>0.36</v>
      </c>
      <c r="AF489" s="117">
        <v>0.72</v>
      </c>
      <c r="AG489" s="117">
        <v>0.96</v>
      </c>
    </row>
    <row r="490" spans="2:33" x14ac:dyDescent="0.2">
      <c r="B490" s="106">
        <v>450</v>
      </c>
      <c r="C490" s="113">
        <v>-0.72</v>
      </c>
      <c r="D490" s="113">
        <v>-0.96</v>
      </c>
      <c r="E490" s="114">
        <v>13.482368710537679</v>
      </c>
      <c r="F490" s="114">
        <v>17.035404696316757</v>
      </c>
      <c r="G490" s="114">
        <v>18.130608154920132</v>
      </c>
      <c r="H490" s="114">
        <v>14.851518713450268</v>
      </c>
      <c r="I490" s="114">
        <v>14.098859681540343</v>
      </c>
      <c r="J490" s="114">
        <v>29.090393184706365</v>
      </c>
      <c r="K490" s="114">
        <v>35.518778816507009</v>
      </c>
      <c r="L490" s="114">
        <v>38.690476898862265</v>
      </c>
      <c r="M490" s="114">
        <v>37.563977450586023</v>
      </c>
      <c r="N490" s="114">
        <v>41.79099161188919</v>
      </c>
      <c r="O490" s="114">
        <v>15.608024474168685</v>
      </c>
      <c r="P490" s="114">
        <v>18.483374120190252</v>
      </c>
      <c r="Q490" s="114">
        <v>20.559868743942133</v>
      </c>
      <c r="R490" s="114">
        <v>22.712458737135755</v>
      </c>
      <c r="S490" s="114">
        <v>27.692131930348847</v>
      </c>
      <c r="T490" s="114">
        <v>13.482368710537679</v>
      </c>
      <c r="U490" s="114">
        <v>17.035404696316757</v>
      </c>
      <c r="V490" s="114">
        <v>18.130608154920132</v>
      </c>
      <c r="W490" s="114">
        <v>14.851518713450268</v>
      </c>
      <c r="X490" s="114">
        <v>14.098859681540343</v>
      </c>
      <c r="Y490" s="114">
        <v>43.606766876764567</v>
      </c>
      <c r="Z490" s="114">
        <v>79.236871911923672</v>
      </c>
      <c r="AA490" s="106">
        <v>4</v>
      </c>
      <c r="AB490" s="114">
        <v>0.44999999999999996</v>
      </c>
      <c r="AC490" s="114">
        <v>0.6</v>
      </c>
      <c r="AD490" s="114">
        <v>0.27</v>
      </c>
      <c r="AE490" s="114">
        <v>0.36</v>
      </c>
      <c r="AF490" s="117">
        <v>0.72</v>
      </c>
      <c r="AG490" s="117">
        <v>0.96</v>
      </c>
    </row>
    <row r="491" spans="2:33" x14ac:dyDescent="0.2">
      <c r="B491" s="106">
        <v>451</v>
      </c>
      <c r="C491" s="113">
        <v>-0.90000000000000013</v>
      </c>
      <c r="D491" s="113">
        <v>-0.90000000000000013</v>
      </c>
      <c r="E491" s="114">
        <v>17.184278786308074</v>
      </c>
      <c r="F491" s="114">
        <v>12.206759189616868</v>
      </c>
      <c r="G491" s="114">
        <v>19.758764823729447</v>
      </c>
      <c r="H491" s="114">
        <v>20.929967099530838</v>
      </c>
      <c r="I491" s="114">
        <v>23.528559494038966</v>
      </c>
      <c r="J491" s="114">
        <v>33.603322007563456</v>
      </c>
      <c r="K491" s="114">
        <v>31.182531568923551</v>
      </c>
      <c r="L491" s="114">
        <v>40.543479775739819</v>
      </c>
      <c r="M491" s="114">
        <v>46.475545505294278</v>
      </c>
      <c r="N491" s="114">
        <v>51.337995801290887</v>
      </c>
      <c r="O491" s="114">
        <v>16.419043221255382</v>
      </c>
      <c r="P491" s="114">
        <v>18.975772379306683</v>
      </c>
      <c r="Q491" s="114">
        <v>20.784714952010372</v>
      </c>
      <c r="R491" s="114">
        <v>25.54557840576344</v>
      </c>
      <c r="S491" s="114">
        <v>27.809436307251922</v>
      </c>
      <c r="T491" s="114">
        <v>17.184278786308074</v>
      </c>
      <c r="U491" s="114">
        <v>12.206759189616868</v>
      </c>
      <c r="V491" s="114">
        <v>19.758764823729447</v>
      </c>
      <c r="W491" s="114">
        <v>20.929967099530838</v>
      </c>
      <c r="X491" s="114">
        <v>23.528559494038966</v>
      </c>
      <c r="Y491" s="114">
        <v>51.137859227389953</v>
      </c>
      <c r="Z491" s="114">
        <v>90.757708400174579</v>
      </c>
      <c r="AA491" s="106">
        <v>3</v>
      </c>
      <c r="AB491" s="114">
        <v>0.60000000000000009</v>
      </c>
      <c r="AC491" s="114">
        <v>0.60000000000000009</v>
      </c>
      <c r="AD491" s="114">
        <v>0.30000000000000004</v>
      </c>
      <c r="AE491" s="114">
        <v>0.30000000000000004</v>
      </c>
      <c r="AF491" s="117">
        <v>0.90000000000000013</v>
      </c>
      <c r="AG491" s="117">
        <v>0.90000000000000013</v>
      </c>
    </row>
    <row r="492" spans="2:33" x14ac:dyDescent="0.2">
      <c r="B492" s="106">
        <v>452</v>
      </c>
      <c r="C492" s="113">
        <v>-0.72</v>
      </c>
      <c r="D492" s="113">
        <v>-0.96</v>
      </c>
      <c r="E492" s="114">
        <v>15.715555364535172</v>
      </c>
      <c r="F492" s="114">
        <v>17.400415342718201</v>
      </c>
      <c r="G492" s="114">
        <v>15.103745415529065</v>
      </c>
      <c r="H492" s="114">
        <v>15.686671350055899</v>
      </c>
      <c r="I492" s="114">
        <v>25.457047659071403</v>
      </c>
      <c r="J492" s="114">
        <v>31.575221144019622</v>
      </c>
      <c r="K492" s="114">
        <v>35.604253766522973</v>
      </c>
      <c r="L492" s="114">
        <v>37.339295173675829</v>
      </c>
      <c r="M492" s="114">
        <v>41.532203334380434</v>
      </c>
      <c r="N492" s="114">
        <v>54.547305249339786</v>
      </c>
      <c r="O492" s="114">
        <v>15.85966577948445</v>
      </c>
      <c r="P492" s="114">
        <v>18.203838423804772</v>
      </c>
      <c r="Q492" s="114">
        <v>22.235549758146764</v>
      </c>
      <c r="R492" s="114">
        <v>25.845531984324534</v>
      </c>
      <c r="S492" s="114">
        <v>29.090257590268383</v>
      </c>
      <c r="T492" s="114">
        <v>15.715555364535172</v>
      </c>
      <c r="U492" s="114">
        <v>17.400415342718201</v>
      </c>
      <c r="V492" s="114">
        <v>15.103745415529065</v>
      </c>
      <c r="W492" s="114">
        <v>15.686671350055899</v>
      </c>
      <c r="X492" s="114">
        <v>25.457047659071403</v>
      </c>
      <c r="Y492" s="114">
        <v>49.130435216465344</v>
      </c>
      <c r="Z492" s="114">
        <v>90.763553099462669</v>
      </c>
      <c r="AA492" s="106">
        <v>4</v>
      </c>
      <c r="AB492" s="114">
        <v>0.44999999999999996</v>
      </c>
      <c r="AC492" s="114">
        <v>0.6</v>
      </c>
      <c r="AD492" s="114">
        <v>0.27</v>
      </c>
      <c r="AE492" s="114">
        <v>0.36</v>
      </c>
      <c r="AF492" s="117">
        <v>0.72</v>
      </c>
      <c r="AG492" s="117">
        <v>0.96</v>
      </c>
    </row>
    <row r="493" spans="2:33" x14ac:dyDescent="0.2">
      <c r="B493" s="106">
        <v>453</v>
      </c>
      <c r="C493" s="113">
        <v>-0.72</v>
      </c>
      <c r="D493" s="113">
        <v>-0.96</v>
      </c>
      <c r="E493" s="114">
        <v>11.675000365121214</v>
      </c>
      <c r="F493" s="114">
        <v>17.519083367463097</v>
      </c>
      <c r="G493" s="114">
        <v>14.110847668604407</v>
      </c>
      <c r="H493" s="114">
        <v>20.389943718634157</v>
      </c>
      <c r="I493" s="114">
        <v>22.097109973039583</v>
      </c>
      <c r="J493" s="114">
        <v>28.515216103914593</v>
      </c>
      <c r="K493" s="114">
        <v>38.026701523526768</v>
      </c>
      <c r="L493" s="114">
        <v>36.728277915755669</v>
      </c>
      <c r="M493" s="114">
        <v>48.348547832184515</v>
      </c>
      <c r="N493" s="114">
        <v>52.953154903105634</v>
      </c>
      <c r="O493" s="114">
        <v>16.840215738793379</v>
      </c>
      <c r="P493" s="114">
        <v>20.507618156063671</v>
      </c>
      <c r="Q493" s="114">
        <v>22.617430247151262</v>
      </c>
      <c r="R493" s="114">
        <v>27.958604113550358</v>
      </c>
      <c r="S493" s="114">
        <v>30.856044930066052</v>
      </c>
      <c r="T493" s="114">
        <v>11.675000365121214</v>
      </c>
      <c r="U493" s="114">
        <v>17.519083367463097</v>
      </c>
      <c r="V493" s="114">
        <v>14.110847668604407</v>
      </c>
      <c r="W493" s="114">
        <v>20.389943718634157</v>
      </c>
      <c r="X493" s="114">
        <v>22.097109973039583</v>
      </c>
      <c r="Y493" s="114">
        <v>46.471292603701954</v>
      </c>
      <c r="Z493" s="114">
        <v>105.73746492641452</v>
      </c>
      <c r="AA493" s="106">
        <v>4</v>
      </c>
      <c r="AB493" s="114">
        <v>0.44999999999999996</v>
      </c>
      <c r="AC493" s="114">
        <v>0.6</v>
      </c>
      <c r="AD493" s="114">
        <v>0.27</v>
      </c>
      <c r="AE493" s="114">
        <v>0.36</v>
      </c>
      <c r="AF493" s="117">
        <v>0.72</v>
      </c>
      <c r="AG493" s="117">
        <v>0.96</v>
      </c>
    </row>
    <row r="494" spans="2:33" x14ac:dyDescent="0.2">
      <c r="B494" s="106">
        <v>454</v>
      </c>
      <c r="C494" s="113">
        <v>-0.60000000000000009</v>
      </c>
      <c r="D494" s="113">
        <v>-1.2000000000000002</v>
      </c>
      <c r="E494" s="114">
        <v>11.903305689277992</v>
      </c>
      <c r="F494" s="114">
        <v>10.953954663430849</v>
      </c>
      <c r="G494" s="114">
        <v>13.218258369207486</v>
      </c>
      <c r="H494" s="114">
        <v>18.754732699647196</v>
      </c>
      <c r="I494" s="114">
        <v>24.037034338053488</v>
      </c>
      <c r="J494" s="114">
        <v>28.017501032190935</v>
      </c>
      <c r="K494" s="114">
        <v>30.333442490459923</v>
      </c>
      <c r="L494" s="114">
        <v>34.444366925825236</v>
      </c>
      <c r="M494" s="114">
        <v>44.042143827395464</v>
      </c>
      <c r="N494" s="114">
        <v>53.147186336024795</v>
      </c>
      <c r="O494" s="114">
        <v>16.114195342912943</v>
      </c>
      <c r="P494" s="114">
        <v>19.379487827029074</v>
      </c>
      <c r="Q494" s="114">
        <v>21.226108556617749</v>
      </c>
      <c r="R494" s="114">
        <v>25.287411127748268</v>
      </c>
      <c r="S494" s="114">
        <v>29.110151997971307</v>
      </c>
      <c r="T494" s="114">
        <v>11.903305689277992</v>
      </c>
      <c r="U494" s="114">
        <v>10.953954663430849</v>
      </c>
      <c r="V494" s="114">
        <v>13.218258369207486</v>
      </c>
      <c r="W494" s="114">
        <v>18.754732699647196</v>
      </c>
      <c r="X494" s="114">
        <v>24.037034338053488</v>
      </c>
      <c r="Y494" s="114">
        <v>41.734027241416612</v>
      </c>
      <c r="Z494" s="114">
        <v>90.076229320790091</v>
      </c>
      <c r="AA494" s="106">
        <v>5</v>
      </c>
      <c r="AB494" s="114">
        <v>0.4</v>
      </c>
      <c r="AC494" s="114">
        <v>0.8</v>
      </c>
      <c r="AD494" s="114">
        <v>0.2</v>
      </c>
      <c r="AE494" s="114">
        <v>0.4</v>
      </c>
      <c r="AF494" s="117">
        <v>0.60000000000000009</v>
      </c>
      <c r="AG494" s="117">
        <v>1.2000000000000002</v>
      </c>
    </row>
    <row r="495" spans="2:33" x14ac:dyDescent="0.2">
      <c r="B495" s="106">
        <v>455</v>
      </c>
      <c r="C495" s="113">
        <v>-1.2599999999999998</v>
      </c>
      <c r="D495" s="113">
        <v>-0.84</v>
      </c>
      <c r="E495" s="114">
        <v>16.380930004245805</v>
      </c>
      <c r="F495" s="114">
        <v>19.522245108354838</v>
      </c>
      <c r="G495" s="114">
        <v>16.708779258936019</v>
      </c>
      <c r="H495" s="114">
        <v>16.934354278182401</v>
      </c>
      <c r="I495" s="114">
        <v>20.021954325194653</v>
      </c>
      <c r="J495" s="114">
        <v>31.92234816399468</v>
      </c>
      <c r="K495" s="114">
        <v>37.92719789099246</v>
      </c>
      <c r="L495" s="114">
        <v>38.294478728448652</v>
      </c>
      <c r="M495" s="114">
        <v>41.69043059421125</v>
      </c>
      <c r="N495" s="114">
        <v>49.919241840537111</v>
      </c>
      <c r="O495" s="114">
        <v>15.541418159748877</v>
      </c>
      <c r="P495" s="114">
        <v>18.404952782637622</v>
      </c>
      <c r="Q495" s="114">
        <v>21.585699469512633</v>
      </c>
      <c r="R495" s="114">
        <v>24.75607631602885</v>
      </c>
      <c r="S495" s="114">
        <v>29.897287515342459</v>
      </c>
      <c r="T495" s="114">
        <v>16.380930004245805</v>
      </c>
      <c r="U495" s="114">
        <v>19.522245108354838</v>
      </c>
      <c r="V495" s="114">
        <v>16.708779258936019</v>
      </c>
      <c r="W495" s="114">
        <v>16.934354278182401</v>
      </c>
      <c r="X495" s="114">
        <v>20.021954325194653</v>
      </c>
      <c r="Y495" s="114">
        <v>49.791238663869649</v>
      </c>
      <c r="Z495" s="114">
        <v>93.379896059201911</v>
      </c>
      <c r="AA495" s="106">
        <v>2</v>
      </c>
      <c r="AB495" s="114">
        <v>0.89999999999999991</v>
      </c>
      <c r="AC495" s="114">
        <v>0.6</v>
      </c>
      <c r="AD495" s="114">
        <v>0.36</v>
      </c>
      <c r="AE495" s="114">
        <v>0.24</v>
      </c>
      <c r="AF495" s="117">
        <v>1.2599999999999998</v>
      </c>
      <c r="AG495" s="117">
        <v>0.84</v>
      </c>
    </row>
    <row r="496" spans="2:33" x14ac:dyDescent="0.2">
      <c r="B496" s="106">
        <v>456</v>
      </c>
      <c r="C496" s="113">
        <v>-1.2000000000000002</v>
      </c>
      <c r="D496" s="113">
        <v>-0.60000000000000009</v>
      </c>
      <c r="E496" s="114">
        <v>14.79462316639869</v>
      </c>
      <c r="F496" s="114">
        <v>14.379001873946166</v>
      </c>
      <c r="G496" s="114">
        <v>13.561946470567818</v>
      </c>
      <c r="H496" s="114">
        <v>24.050016535949105</v>
      </c>
      <c r="I496" s="114">
        <v>32.948386025679831</v>
      </c>
      <c r="J496" s="114">
        <v>32.200087789634189</v>
      </c>
      <c r="K496" s="114">
        <v>34.192558628857356</v>
      </c>
      <c r="L496" s="114">
        <v>37.60462029788458</v>
      </c>
      <c r="M496" s="114">
        <v>53.370157127160603</v>
      </c>
      <c r="N496" s="114">
        <v>67.544291078414417</v>
      </c>
      <c r="O496" s="114">
        <v>17.405464623235499</v>
      </c>
      <c r="P496" s="114">
        <v>19.81355675491119</v>
      </c>
      <c r="Q496" s="114">
        <v>24.042673827316762</v>
      </c>
      <c r="R496" s="114">
        <v>29.320140591211498</v>
      </c>
      <c r="S496" s="114">
        <v>34.595905052734587</v>
      </c>
      <c r="T496" s="114">
        <v>14.79462316639869</v>
      </c>
      <c r="U496" s="114">
        <v>14.379001873946166</v>
      </c>
      <c r="V496" s="114">
        <v>13.561946470567818</v>
      </c>
      <c r="W496" s="114">
        <v>24.050016535949105</v>
      </c>
      <c r="X496" s="114">
        <v>32.948386025679831</v>
      </c>
      <c r="Y496" s="114">
        <v>52.825551320142992</v>
      </c>
      <c r="Z496" s="114">
        <v>103.05255058743955</v>
      </c>
      <c r="AA496" s="106">
        <v>1</v>
      </c>
      <c r="AB496" s="114">
        <v>0.8</v>
      </c>
      <c r="AC496" s="114">
        <v>0.4</v>
      </c>
      <c r="AD496" s="114">
        <v>0.4</v>
      </c>
      <c r="AE496" s="114">
        <v>0.2</v>
      </c>
      <c r="AF496" s="117">
        <v>1.2000000000000002</v>
      </c>
      <c r="AG496" s="117">
        <v>0.60000000000000009</v>
      </c>
    </row>
    <row r="497" spans="2:33" x14ac:dyDescent="0.2">
      <c r="B497" s="106">
        <v>457</v>
      </c>
      <c r="C497" s="113">
        <v>-0.60000000000000009</v>
      </c>
      <c r="D497" s="113">
        <v>-1.2000000000000002</v>
      </c>
      <c r="E497" s="114">
        <v>16.376014477103496</v>
      </c>
      <c r="F497" s="114">
        <v>20.194030077317816</v>
      </c>
      <c r="G497" s="114">
        <v>16.436205701669781</v>
      </c>
      <c r="H497" s="114">
        <v>17.345202585086252</v>
      </c>
      <c r="I497" s="114">
        <v>24.755932767909581</v>
      </c>
      <c r="J497" s="114">
        <v>32.361165882887967</v>
      </c>
      <c r="K497" s="114">
        <v>38.0486089746842</v>
      </c>
      <c r="L497" s="114">
        <v>38.604192371510791</v>
      </c>
      <c r="M497" s="114">
        <v>42.928081205834438</v>
      </c>
      <c r="N497" s="114">
        <v>54.920896480544386</v>
      </c>
      <c r="O497" s="114">
        <v>15.985151405784473</v>
      </c>
      <c r="P497" s="114">
        <v>17.854578897366384</v>
      </c>
      <c r="Q497" s="114">
        <v>22.16798666984101</v>
      </c>
      <c r="R497" s="114">
        <v>25.582878620748186</v>
      </c>
      <c r="S497" s="114">
        <v>30.164963712634805</v>
      </c>
      <c r="T497" s="114">
        <v>16.376014477103496</v>
      </c>
      <c r="U497" s="114">
        <v>20.194030077317816</v>
      </c>
      <c r="V497" s="114">
        <v>16.436205701669781</v>
      </c>
      <c r="W497" s="114">
        <v>17.345202585086252</v>
      </c>
      <c r="X497" s="114">
        <v>24.755932767909581</v>
      </c>
      <c r="Y497" s="114">
        <v>52.64142312122496</v>
      </c>
      <c r="Z497" s="114">
        <v>104.17784093797971</v>
      </c>
      <c r="AA497" s="106">
        <v>5</v>
      </c>
      <c r="AB497" s="114">
        <v>0.4</v>
      </c>
      <c r="AC497" s="114">
        <v>0.8</v>
      </c>
      <c r="AD497" s="114">
        <v>0.2</v>
      </c>
      <c r="AE497" s="114">
        <v>0.4</v>
      </c>
      <c r="AF497" s="117">
        <v>0.60000000000000009</v>
      </c>
      <c r="AG497" s="117">
        <v>1.2000000000000002</v>
      </c>
    </row>
    <row r="498" spans="2:33" x14ac:dyDescent="0.2">
      <c r="B498" s="106">
        <v>458</v>
      </c>
      <c r="C498" s="113">
        <v>-0.72</v>
      </c>
      <c r="D498" s="113">
        <v>-0.96</v>
      </c>
      <c r="E498" s="114">
        <v>10.336376129714644</v>
      </c>
      <c r="F498" s="114">
        <v>14.772026485455957</v>
      </c>
      <c r="G498" s="114">
        <v>14.020501540267343</v>
      </c>
      <c r="H498" s="114">
        <v>17.033996481671416</v>
      </c>
      <c r="I498" s="114">
        <v>24.617390709988435</v>
      </c>
      <c r="J498" s="114">
        <v>27.393710649059578</v>
      </c>
      <c r="K498" s="114">
        <v>34.098072538700031</v>
      </c>
      <c r="L498" s="114">
        <v>36.90684862231835</v>
      </c>
      <c r="M498" s="114">
        <v>44.250043545868941</v>
      </c>
      <c r="N498" s="114">
        <v>56.587930870809686</v>
      </c>
      <c r="O498" s="114">
        <v>17.057334519344934</v>
      </c>
      <c r="P498" s="114">
        <v>19.326046053244074</v>
      </c>
      <c r="Q498" s="114">
        <v>22.886347082051007</v>
      </c>
      <c r="R498" s="114">
        <v>27.216047064197525</v>
      </c>
      <c r="S498" s="114">
        <v>31.970540160821251</v>
      </c>
      <c r="T498" s="114">
        <v>10.336376129714644</v>
      </c>
      <c r="U498" s="114">
        <v>14.772026485455957</v>
      </c>
      <c r="V498" s="114">
        <v>14.020501540267343</v>
      </c>
      <c r="W498" s="114">
        <v>17.033996481671416</v>
      </c>
      <c r="X498" s="114">
        <v>24.617390709988435</v>
      </c>
      <c r="Y498" s="114">
        <v>43.022298202692944</v>
      </c>
      <c r="Z498" s="114">
        <v>107.67381910384464</v>
      </c>
      <c r="AA498" s="106">
        <v>4</v>
      </c>
      <c r="AB498" s="114">
        <v>0.44999999999999996</v>
      </c>
      <c r="AC498" s="114">
        <v>0.6</v>
      </c>
      <c r="AD498" s="114">
        <v>0.27</v>
      </c>
      <c r="AE498" s="114">
        <v>0.36</v>
      </c>
      <c r="AF498" s="117">
        <v>0.72</v>
      </c>
      <c r="AG498" s="117">
        <v>0.96</v>
      </c>
    </row>
    <row r="499" spans="2:33" x14ac:dyDescent="0.2">
      <c r="B499" s="106">
        <v>459</v>
      </c>
      <c r="C499" s="113">
        <v>-1.2000000000000002</v>
      </c>
      <c r="D499" s="113">
        <v>-0.60000000000000009</v>
      </c>
      <c r="E499" s="114">
        <v>12.067847115258637</v>
      </c>
      <c r="F499" s="114">
        <v>11.889960553021091</v>
      </c>
      <c r="G499" s="114">
        <v>22.452238408273391</v>
      </c>
      <c r="H499" s="114">
        <v>23.19752912117254</v>
      </c>
      <c r="I499" s="114">
        <v>24.407295240646569</v>
      </c>
      <c r="J499" s="114">
        <v>28.967789584430928</v>
      </c>
      <c r="K499" s="114">
        <v>32.713853627221127</v>
      </c>
      <c r="L499" s="114">
        <v>46.400073198158623</v>
      </c>
      <c r="M499" s="114">
        <v>52.290512613877453</v>
      </c>
      <c r="N499" s="114">
        <v>60.443920545387634</v>
      </c>
      <c r="O499" s="114">
        <v>16.899942469172291</v>
      </c>
      <c r="P499" s="114">
        <v>20.823893074200036</v>
      </c>
      <c r="Q499" s="114">
        <v>23.947834789885231</v>
      </c>
      <c r="R499" s="114">
        <v>29.092983492704914</v>
      </c>
      <c r="S499" s="114">
        <v>36.036625304741065</v>
      </c>
      <c r="T499" s="114">
        <v>12.067847115258637</v>
      </c>
      <c r="U499" s="114">
        <v>11.889960553021091</v>
      </c>
      <c r="V499" s="114">
        <v>22.452238408273391</v>
      </c>
      <c r="W499" s="114">
        <v>23.19752912117254</v>
      </c>
      <c r="X499" s="114">
        <v>24.407295240646569</v>
      </c>
      <c r="Y499" s="114">
        <v>50.093798919570176</v>
      </c>
      <c r="Z499" s="114">
        <v>107.34467569577117</v>
      </c>
      <c r="AA499" s="106">
        <v>1</v>
      </c>
      <c r="AB499" s="114">
        <v>0.8</v>
      </c>
      <c r="AC499" s="114">
        <v>0.4</v>
      </c>
      <c r="AD499" s="114">
        <v>0.4</v>
      </c>
      <c r="AE499" s="114">
        <v>0.2</v>
      </c>
      <c r="AF499" s="117">
        <v>1.2000000000000002</v>
      </c>
      <c r="AG499" s="117">
        <v>0.60000000000000009</v>
      </c>
    </row>
    <row r="500" spans="2:33" x14ac:dyDescent="0.2">
      <c r="B500" s="106">
        <v>460</v>
      </c>
      <c r="C500" s="113">
        <v>-1.2000000000000002</v>
      </c>
      <c r="D500" s="113">
        <v>-0.60000000000000009</v>
      </c>
      <c r="E500" s="114">
        <v>10.442425771370004</v>
      </c>
      <c r="F500" s="114">
        <v>19.603106301961066</v>
      </c>
      <c r="G500" s="114">
        <v>16.260540990557132</v>
      </c>
      <c r="H500" s="114">
        <v>21.44129654636804</v>
      </c>
      <c r="I500" s="114">
        <v>23.475218901534983</v>
      </c>
      <c r="J500" s="114">
        <v>27.412386949884592</v>
      </c>
      <c r="K500" s="114">
        <v>39.160218087767085</v>
      </c>
      <c r="L500" s="114">
        <v>38.583165959625752</v>
      </c>
      <c r="M500" s="114">
        <v>49.143604666685206</v>
      </c>
      <c r="N500" s="114">
        <v>54.136457846927541</v>
      </c>
      <c r="O500" s="114">
        <v>16.969961178514588</v>
      </c>
      <c r="P500" s="114">
        <v>19.557111785806018</v>
      </c>
      <c r="Q500" s="114">
        <v>22.32262496906862</v>
      </c>
      <c r="R500" s="114">
        <v>27.702308120317166</v>
      </c>
      <c r="S500" s="114">
        <v>30.661238945392558</v>
      </c>
      <c r="T500" s="114">
        <v>10.442425771370004</v>
      </c>
      <c r="U500" s="114">
        <v>19.603106301961066</v>
      </c>
      <c r="V500" s="114">
        <v>16.260540990557132</v>
      </c>
      <c r="W500" s="114">
        <v>21.44129654636804</v>
      </c>
      <c r="X500" s="114">
        <v>23.475218901534983</v>
      </c>
      <c r="Y500" s="114">
        <v>49.120022001572337</v>
      </c>
      <c r="Z500" s="114">
        <v>107.77092047576414</v>
      </c>
      <c r="AA500" s="106">
        <v>1</v>
      </c>
      <c r="AB500" s="114">
        <v>0.8</v>
      </c>
      <c r="AC500" s="114">
        <v>0.4</v>
      </c>
      <c r="AD500" s="114">
        <v>0.4</v>
      </c>
      <c r="AE500" s="114">
        <v>0.2</v>
      </c>
      <c r="AF500" s="117">
        <v>1.2000000000000002</v>
      </c>
      <c r="AG500" s="117">
        <v>0.60000000000000009</v>
      </c>
    </row>
    <row r="501" spans="2:33" x14ac:dyDescent="0.2">
      <c r="B501" s="106">
        <v>461</v>
      </c>
      <c r="C501" s="113">
        <v>-0.90000000000000013</v>
      </c>
      <c r="D501" s="113">
        <v>-0.90000000000000013</v>
      </c>
      <c r="E501" s="114">
        <v>18.533989959324739</v>
      </c>
      <c r="F501" s="114">
        <v>15.062853281350645</v>
      </c>
      <c r="G501" s="114">
        <v>15.945356189578252</v>
      </c>
      <c r="H501" s="114">
        <v>27.970129031291648</v>
      </c>
      <c r="I501" s="114">
        <v>33.879911787797866</v>
      </c>
      <c r="J501" s="114">
        <v>35.61988783817872</v>
      </c>
      <c r="K501" s="114">
        <v>35.767248533057156</v>
      </c>
      <c r="L501" s="114">
        <v>42.165288349115031</v>
      </c>
      <c r="M501" s="114">
        <v>59.459220990355803</v>
      </c>
      <c r="N501" s="114">
        <v>71.493716972216404</v>
      </c>
      <c r="O501" s="114">
        <v>17.085897878853981</v>
      </c>
      <c r="P501" s="114">
        <v>20.704395251706512</v>
      </c>
      <c r="Q501" s="114">
        <v>26.219932159536778</v>
      </c>
      <c r="R501" s="114">
        <v>31.489091959064154</v>
      </c>
      <c r="S501" s="114">
        <v>37.613805184418538</v>
      </c>
      <c r="T501" s="114">
        <v>18.533989959324739</v>
      </c>
      <c r="U501" s="114">
        <v>15.062853281350645</v>
      </c>
      <c r="V501" s="114">
        <v>15.945356189578252</v>
      </c>
      <c r="W501" s="114">
        <v>27.970129031291648</v>
      </c>
      <c r="X501" s="114">
        <v>33.879911787797866</v>
      </c>
      <c r="Y501" s="114">
        <v>59.831414223664346</v>
      </c>
      <c r="Z501" s="114">
        <v>130.3010889325532</v>
      </c>
      <c r="AA501" s="106">
        <v>3</v>
      </c>
      <c r="AB501" s="114">
        <v>0.60000000000000009</v>
      </c>
      <c r="AC501" s="114">
        <v>0.60000000000000009</v>
      </c>
      <c r="AD501" s="114">
        <v>0.30000000000000004</v>
      </c>
      <c r="AE501" s="114">
        <v>0.30000000000000004</v>
      </c>
      <c r="AF501" s="117">
        <v>0.90000000000000013</v>
      </c>
      <c r="AG501" s="117">
        <v>0.90000000000000013</v>
      </c>
    </row>
    <row r="502" spans="2:33" x14ac:dyDescent="0.2">
      <c r="B502" s="106">
        <v>462</v>
      </c>
      <c r="C502" s="113">
        <v>-0.72</v>
      </c>
      <c r="D502" s="113">
        <v>-0.96</v>
      </c>
      <c r="E502" s="114">
        <v>18.36144752733307</v>
      </c>
      <c r="F502" s="114">
        <v>12.528299660991095</v>
      </c>
      <c r="G502" s="114">
        <v>11.863457995220489</v>
      </c>
      <c r="H502" s="114">
        <v>19.465553859271118</v>
      </c>
      <c r="I502" s="114">
        <v>24.300150821808067</v>
      </c>
      <c r="J502" s="114">
        <v>33.691717377110848</v>
      </c>
      <c r="K502" s="114">
        <v>31.289114477722759</v>
      </c>
      <c r="L502" s="114">
        <v>32.998047988229345</v>
      </c>
      <c r="M502" s="114">
        <v>44.062858700620488</v>
      </c>
      <c r="N502" s="114">
        <v>52.350401705066865</v>
      </c>
      <c r="O502" s="114">
        <v>15.330269849777777</v>
      </c>
      <c r="P502" s="114">
        <v>18.760814816731664</v>
      </c>
      <c r="Q502" s="114">
        <v>21.134589993008856</v>
      </c>
      <c r="R502" s="114">
        <v>24.59730484134937</v>
      </c>
      <c r="S502" s="114">
        <v>28.050250883258798</v>
      </c>
      <c r="T502" s="114">
        <v>18.36144752733307</v>
      </c>
      <c r="U502" s="114">
        <v>12.528299660991095</v>
      </c>
      <c r="V502" s="114">
        <v>11.863457995220489</v>
      </c>
      <c r="W502" s="114">
        <v>19.465553859271118</v>
      </c>
      <c r="X502" s="114">
        <v>24.300150821808067</v>
      </c>
      <c r="Y502" s="114">
        <v>47.453583864113142</v>
      </c>
      <c r="Z502" s="114">
        <v>98.42458165718196</v>
      </c>
      <c r="AA502" s="106">
        <v>4</v>
      </c>
      <c r="AB502" s="114">
        <v>0.44999999999999996</v>
      </c>
      <c r="AC502" s="114">
        <v>0.6</v>
      </c>
      <c r="AD502" s="114">
        <v>0.27</v>
      </c>
      <c r="AE502" s="114">
        <v>0.36</v>
      </c>
      <c r="AF502" s="117">
        <v>0.72</v>
      </c>
      <c r="AG502" s="117">
        <v>0.96</v>
      </c>
    </row>
    <row r="503" spans="2:33" x14ac:dyDescent="0.2">
      <c r="B503" s="106">
        <v>463</v>
      </c>
      <c r="C503" s="113">
        <v>-1.2000000000000002</v>
      </c>
      <c r="D503" s="113">
        <v>-0.60000000000000009</v>
      </c>
      <c r="E503" s="114">
        <v>14.754121131894731</v>
      </c>
      <c r="F503" s="114">
        <v>18.922138360933221</v>
      </c>
      <c r="G503" s="114">
        <v>13.174248197213675</v>
      </c>
      <c r="H503" s="114">
        <v>20.237258779650503</v>
      </c>
      <c r="I503" s="114">
        <v>27.757961148370271</v>
      </c>
      <c r="J503" s="114">
        <v>32.023912285718126</v>
      </c>
      <c r="K503" s="114">
        <v>39.42043452258477</v>
      </c>
      <c r="L503" s="114">
        <v>36.664969287723082</v>
      </c>
      <c r="M503" s="114">
        <v>47.402113989995726</v>
      </c>
      <c r="N503" s="114">
        <v>58.806320706690713</v>
      </c>
      <c r="O503" s="114">
        <v>17.269791153823395</v>
      </c>
      <c r="P503" s="114">
        <v>20.498296161651549</v>
      </c>
      <c r="Q503" s="114">
        <v>23.490721090509407</v>
      </c>
      <c r="R503" s="114">
        <v>27.164855210345223</v>
      </c>
      <c r="S503" s="114">
        <v>31.048359558320442</v>
      </c>
      <c r="T503" s="114">
        <v>14.754121131894731</v>
      </c>
      <c r="U503" s="114">
        <v>18.922138360933221</v>
      </c>
      <c r="V503" s="114">
        <v>13.174248197213675</v>
      </c>
      <c r="W503" s="114">
        <v>20.237258779650503</v>
      </c>
      <c r="X503" s="114">
        <v>27.757961148370271</v>
      </c>
      <c r="Y503" s="114">
        <v>51.420865840760619</v>
      </c>
      <c r="Z503" s="114">
        <v>96.261788055340404</v>
      </c>
      <c r="AA503" s="106">
        <v>1</v>
      </c>
      <c r="AB503" s="114">
        <v>0.8</v>
      </c>
      <c r="AC503" s="114">
        <v>0.4</v>
      </c>
      <c r="AD503" s="114">
        <v>0.4</v>
      </c>
      <c r="AE503" s="114">
        <v>0.2</v>
      </c>
      <c r="AF503" s="117">
        <v>1.2000000000000002</v>
      </c>
      <c r="AG503" s="117">
        <v>0.60000000000000009</v>
      </c>
    </row>
    <row r="504" spans="2:33" x14ac:dyDescent="0.2">
      <c r="B504" s="106">
        <v>464</v>
      </c>
      <c r="C504" s="113">
        <v>-1.2599999999999998</v>
      </c>
      <c r="D504" s="113">
        <v>-0.84</v>
      </c>
      <c r="E504" s="114">
        <v>14.005798549236298</v>
      </c>
      <c r="F504" s="114">
        <v>12.225545069177524</v>
      </c>
      <c r="G504" s="114">
        <v>18.190100363399281</v>
      </c>
      <c r="H504" s="114">
        <v>16.988071437573439</v>
      </c>
      <c r="I504" s="114">
        <v>19.409394069602875</v>
      </c>
      <c r="J504" s="114">
        <v>29.930768171827825</v>
      </c>
      <c r="K504" s="114">
        <v>29.813822420175963</v>
      </c>
      <c r="L504" s="114">
        <v>39.127131839477705</v>
      </c>
      <c r="M504" s="114">
        <v>40.931626108422783</v>
      </c>
      <c r="N504" s="114">
        <v>48.648017773664215</v>
      </c>
      <c r="O504" s="114">
        <v>15.924969622591528</v>
      </c>
      <c r="P504" s="114">
        <v>17.588277350998439</v>
      </c>
      <c r="Q504" s="114">
        <v>20.937031476078424</v>
      </c>
      <c r="R504" s="114">
        <v>23.943554670849345</v>
      </c>
      <c r="S504" s="114">
        <v>29.238623704061339</v>
      </c>
      <c r="T504" s="114">
        <v>14.005798549236298</v>
      </c>
      <c r="U504" s="114">
        <v>12.225545069177524</v>
      </c>
      <c r="V504" s="114">
        <v>18.190100363399281</v>
      </c>
      <c r="W504" s="114">
        <v>16.988071437573439</v>
      </c>
      <c r="X504" s="114">
        <v>19.409394069602875</v>
      </c>
      <c r="Y504" s="114">
        <v>43.806429704747501</v>
      </c>
      <c r="Z504" s="114">
        <v>96.167082224627791</v>
      </c>
      <c r="AA504" s="106">
        <v>2</v>
      </c>
      <c r="AB504" s="114">
        <v>0.89999999999999991</v>
      </c>
      <c r="AC504" s="114">
        <v>0.6</v>
      </c>
      <c r="AD504" s="114">
        <v>0.36</v>
      </c>
      <c r="AE504" s="114">
        <v>0.24</v>
      </c>
      <c r="AF504" s="117">
        <v>1.2599999999999998</v>
      </c>
      <c r="AG504" s="117">
        <v>0.84</v>
      </c>
    </row>
    <row r="505" spans="2:33" x14ac:dyDescent="0.2">
      <c r="B505" s="106">
        <v>465</v>
      </c>
      <c r="C505" s="113">
        <v>-0.90000000000000013</v>
      </c>
      <c r="D505" s="113">
        <v>-0.90000000000000013</v>
      </c>
      <c r="E505" s="114">
        <v>17.161145001537456</v>
      </c>
      <c r="F505" s="114">
        <v>13.465327061559982</v>
      </c>
      <c r="G505" s="114">
        <v>19.117070662895564</v>
      </c>
      <c r="H505" s="114">
        <v>12.846327843952199</v>
      </c>
      <c r="I505" s="114">
        <v>25.610281151268349</v>
      </c>
      <c r="J505" s="114">
        <v>32.967189799217863</v>
      </c>
      <c r="K505" s="114">
        <v>31.485759295369572</v>
      </c>
      <c r="L505" s="114">
        <v>40.687887991353399</v>
      </c>
      <c r="M505" s="114">
        <v>36.472651046628293</v>
      </c>
      <c r="N505" s="114">
        <v>51.030791170955403</v>
      </c>
      <c r="O505" s="114">
        <v>15.806044797680407</v>
      </c>
      <c r="P505" s="114">
        <v>18.02043223380959</v>
      </c>
      <c r="Q505" s="114">
        <v>21.570817328457835</v>
      </c>
      <c r="R505" s="114">
        <v>23.626323202676094</v>
      </c>
      <c r="S505" s="114">
        <v>25.420510019687054</v>
      </c>
      <c r="T505" s="114">
        <v>17.161145001537456</v>
      </c>
      <c r="U505" s="114">
        <v>13.465327061559982</v>
      </c>
      <c r="V505" s="114">
        <v>19.117070662895564</v>
      </c>
      <c r="W505" s="114">
        <v>12.846327843952199</v>
      </c>
      <c r="X505" s="114">
        <v>25.610281151268349</v>
      </c>
      <c r="Y505" s="114">
        <v>48.461993193829471</v>
      </c>
      <c r="Z505" s="114">
        <v>89.629829216033329</v>
      </c>
      <c r="AA505" s="106">
        <v>3</v>
      </c>
      <c r="AB505" s="114">
        <v>0.60000000000000009</v>
      </c>
      <c r="AC505" s="114">
        <v>0.60000000000000009</v>
      </c>
      <c r="AD505" s="114">
        <v>0.30000000000000004</v>
      </c>
      <c r="AE505" s="114">
        <v>0.30000000000000004</v>
      </c>
      <c r="AF505" s="117">
        <v>0.90000000000000013</v>
      </c>
      <c r="AG505" s="117">
        <v>0.90000000000000013</v>
      </c>
    </row>
    <row r="506" spans="2:33" x14ac:dyDescent="0.2">
      <c r="B506" s="106">
        <v>466</v>
      </c>
      <c r="C506" s="113">
        <v>-0.72</v>
      </c>
      <c r="D506" s="113">
        <v>-0.96</v>
      </c>
      <c r="E506" s="114">
        <v>16.804762066118702</v>
      </c>
      <c r="F506" s="114">
        <v>15.636236770648907</v>
      </c>
      <c r="G506" s="114">
        <v>17.257736904304103</v>
      </c>
      <c r="H506" s="114">
        <v>20.293530936462254</v>
      </c>
      <c r="I506" s="114">
        <v>26.697158610389351</v>
      </c>
      <c r="J506" s="114">
        <v>33.973329192410922</v>
      </c>
      <c r="K506" s="114">
        <v>35.610546225688871</v>
      </c>
      <c r="L506" s="114">
        <v>40.378888583383663</v>
      </c>
      <c r="M506" s="114">
        <v>45.870228061198041</v>
      </c>
      <c r="N506" s="114">
        <v>58.709435890303169</v>
      </c>
      <c r="O506" s="114">
        <v>17.168567126292221</v>
      </c>
      <c r="P506" s="114">
        <v>19.974309455039965</v>
      </c>
      <c r="Q506" s="114">
        <v>23.12115167907956</v>
      </c>
      <c r="R506" s="114">
        <v>25.576697124735787</v>
      </c>
      <c r="S506" s="114">
        <v>32.012277279913818</v>
      </c>
      <c r="T506" s="114">
        <v>16.804762066118702</v>
      </c>
      <c r="U506" s="114">
        <v>15.636236770648907</v>
      </c>
      <c r="V506" s="114">
        <v>17.257736904304103</v>
      </c>
      <c r="W506" s="114">
        <v>20.293530936462254</v>
      </c>
      <c r="X506" s="114">
        <v>26.697158610389351</v>
      </c>
      <c r="Y506" s="114">
        <v>52.85216513828162</v>
      </c>
      <c r="Z506" s="114">
        <v>106.71348462268506</v>
      </c>
      <c r="AA506" s="106">
        <v>4</v>
      </c>
      <c r="AB506" s="114">
        <v>0.44999999999999996</v>
      </c>
      <c r="AC506" s="114">
        <v>0.6</v>
      </c>
      <c r="AD506" s="114">
        <v>0.27</v>
      </c>
      <c r="AE506" s="114">
        <v>0.36</v>
      </c>
      <c r="AF506" s="117">
        <v>0.72</v>
      </c>
      <c r="AG506" s="117">
        <v>0.96</v>
      </c>
    </row>
    <row r="507" spans="2:33" x14ac:dyDescent="0.2">
      <c r="B507" s="106">
        <v>467</v>
      </c>
      <c r="C507" s="113">
        <v>-0.90000000000000013</v>
      </c>
      <c r="D507" s="113">
        <v>-0.90000000000000013</v>
      </c>
      <c r="E507" s="114">
        <v>14.298805733745557</v>
      </c>
      <c r="F507" s="114">
        <v>12.628335167665711</v>
      </c>
      <c r="G507" s="114">
        <v>14.445727400966739</v>
      </c>
      <c r="H507" s="114">
        <v>17.943370733952992</v>
      </c>
      <c r="I507" s="114">
        <v>18.399889657679445</v>
      </c>
      <c r="J507" s="114">
        <v>30.952540453040289</v>
      </c>
      <c r="K507" s="114">
        <v>30.250375597709631</v>
      </c>
      <c r="L507" s="114">
        <v>36.15349491853965</v>
      </c>
      <c r="M507" s="114">
        <v>42.154020601139337</v>
      </c>
      <c r="N507" s="114">
        <v>45.967046592963833</v>
      </c>
      <c r="O507" s="114">
        <v>16.653734719294732</v>
      </c>
      <c r="P507" s="114">
        <v>17.622040430043921</v>
      </c>
      <c r="Q507" s="114">
        <v>21.707767517572911</v>
      </c>
      <c r="R507" s="114">
        <v>24.210649867186344</v>
      </c>
      <c r="S507" s="114">
        <v>27.567156935284387</v>
      </c>
      <c r="T507" s="114">
        <v>14.298805733745557</v>
      </c>
      <c r="U507" s="114">
        <v>12.628335167665711</v>
      </c>
      <c r="V507" s="114">
        <v>14.445727400966739</v>
      </c>
      <c r="W507" s="114">
        <v>17.943370733952992</v>
      </c>
      <c r="X507" s="114">
        <v>18.399889657679445</v>
      </c>
      <c r="Y507" s="114">
        <v>42.493341978618808</v>
      </c>
      <c r="Z507" s="114">
        <v>93.518368902164212</v>
      </c>
      <c r="AA507" s="106">
        <v>3</v>
      </c>
      <c r="AB507" s="114">
        <v>0.60000000000000009</v>
      </c>
      <c r="AC507" s="114">
        <v>0.60000000000000009</v>
      </c>
      <c r="AD507" s="114">
        <v>0.30000000000000004</v>
      </c>
      <c r="AE507" s="114">
        <v>0.30000000000000004</v>
      </c>
      <c r="AF507" s="117">
        <v>0.90000000000000013</v>
      </c>
      <c r="AG507" s="117">
        <v>0.90000000000000013</v>
      </c>
    </row>
    <row r="508" spans="2:33" x14ac:dyDescent="0.2">
      <c r="B508" s="106">
        <v>468</v>
      </c>
      <c r="C508" s="113">
        <v>-1.2599999999999998</v>
      </c>
      <c r="D508" s="113">
        <v>-0.84</v>
      </c>
      <c r="E508" s="114">
        <v>14.498177900049541</v>
      </c>
      <c r="F508" s="114">
        <v>13.010114120381637</v>
      </c>
      <c r="G508" s="114">
        <v>20.26101477595029</v>
      </c>
      <c r="H508" s="114">
        <v>18.406965205785578</v>
      </c>
      <c r="I508" s="114">
        <v>15.2225115607467</v>
      </c>
      <c r="J508" s="114">
        <v>30.216801579339101</v>
      </c>
      <c r="K508" s="114">
        <v>32.22115473844692</v>
      </c>
      <c r="L508" s="114">
        <v>41.779013662215306</v>
      </c>
      <c r="M508" s="114">
        <v>44.052216424119273</v>
      </c>
      <c r="N508" s="114">
        <v>46.220116316935588</v>
      </c>
      <c r="O508" s="114">
        <v>15.718623679289561</v>
      </c>
      <c r="P508" s="114">
        <v>19.211040618065283</v>
      </c>
      <c r="Q508" s="114">
        <v>21.517998886265016</v>
      </c>
      <c r="R508" s="114">
        <v>25.645251218333694</v>
      </c>
      <c r="S508" s="114">
        <v>30.997604756188888</v>
      </c>
      <c r="T508" s="114">
        <v>14.498177900049541</v>
      </c>
      <c r="U508" s="114">
        <v>13.010114120381637</v>
      </c>
      <c r="V508" s="114">
        <v>20.26101477595029</v>
      </c>
      <c r="W508" s="114">
        <v>18.406965205785578</v>
      </c>
      <c r="X508" s="114">
        <v>15.2225115607467</v>
      </c>
      <c r="Y508" s="114">
        <v>44.7739942781214</v>
      </c>
      <c r="Z508" s="114">
        <v>92.731536699150098</v>
      </c>
      <c r="AA508" s="106">
        <v>2</v>
      </c>
      <c r="AB508" s="114">
        <v>0.89999999999999991</v>
      </c>
      <c r="AC508" s="114">
        <v>0.6</v>
      </c>
      <c r="AD508" s="114">
        <v>0.36</v>
      </c>
      <c r="AE508" s="114">
        <v>0.24</v>
      </c>
      <c r="AF508" s="117">
        <v>1.2599999999999998</v>
      </c>
      <c r="AG508" s="117">
        <v>0.84</v>
      </c>
    </row>
    <row r="509" spans="2:33" x14ac:dyDescent="0.2">
      <c r="B509" s="106">
        <v>469</v>
      </c>
      <c r="C509" s="113">
        <v>-0.90000000000000013</v>
      </c>
      <c r="D509" s="113">
        <v>-0.90000000000000013</v>
      </c>
      <c r="E509" s="114">
        <v>16.404368612540416</v>
      </c>
      <c r="F509" s="114">
        <v>16.158254732577422</v>
      </c>
      <c r="G509" s="114">
        <v>16.559389909019153</v>
      </c>
      <c r="H509" s="114">
        <v>21.692784767065945</v>
      </c>
      <c r="I509" s="114">
        <v>27.357733534279731</v>
      </c>
      <c r="J509" s="114">
        <v>33.28322216945601</v>
      </c>
      <c r="K509" s="114">
        <v>35.298201682775051</v>
      </c>
      <c r="L509" s="114">
        <v>40.82782019335265</v>
      </c>
      <c r="M509" s="114">
        <v>51.082106498771402</v>
      </c>
      <c r="N509" s="114">
        <v>58.865018722076329</v>
      </c>
      <c r="O509" s="114">
        <v>16.878853556915594</v>
      </c>
      <c r="P509" s="114">
        <v>19.139946950197629</v>
      </c>
      <c r="Q509" s="114">
        <v>24.268430284333498</v>
      </c>
      <c r="R509" s="114">
        <v>29.389321731705458</v>
      </c>
      <c r="S509" s="114">
        <v>31.507285187796597</v>
      </c>
      <c r="T509" s="114">
        <v>16.404368612540416</v>
      </c>
      <c r="U509" s="114">
        <v>16.158254732577422</v>
      </c>
      <c r="V509" s="114">
        <v>16.559389909019153</v>
      </c>
      <c r="W509" s="114">
        <v>21.692784767065945</v>
      </c>
      <c r="X509" s="114">
        <v>27.357733534279731</v>
      </c>
      <c r="Y509" s="114">
        <v>53.351767363677077</v>
      </c>
      <c r="Z509" s="114">
        <v>96.461355696528614</v>
      </c>
      <c r="AA509" s="106">
        <v>3</v>
      </c>
      <c r="AB509" s="114">
        <v>0.60000000000000009</v>
      </c>
      <c r="AC509" s="114">
        <v>0.60000000000000009</v>
      </c>
      <c r="AD509" s="114">
        <v>0.30000000000000004</v>
      </c>
      <c r="AE509" s="114">
        <v>0.30000000000000004</v>
      </c>
      <c r="AF509" s="117">
        <v>0.90000000000000013</v>
      </c>
      <c r="AG509" s="117">
        <v>0.90000000000000013</v>
      </c>
    </row>
    <row r="510" spans="2:33" x14ac:dyDescent="0.2">
      <c r="B510" s="106">
        <v>470</v>
      </c>
      <c r="C510" s="113">
        <v>-1.2599999999999998</v>
      </c>
      <c r="D510" s="113">
        <v>-0.84</v>
      </c>
      <c r="E510" s="114">
        <v>12.812377148841072</v>
      </c>
      <c r="F510" s="114">
        <v>20.096408643016677</v>
      </c>
      <c r="G510" s="114">
        <v>18.471407236533704</v>
      </c>
      <c r="H510" s="114">
        <v>15.36902824331586</v>
      </c>
      <c r="I510" s="114">
        <v>23.967869538401462</v>
      </c>
      <c r="J510" s="114">
        <v>29.039159475216302</v>
      </c>
      <c r="K510" s="114">
        <v>39.037963921407318</v>
      </c>
      <c r="L510" s="114">
        <v>40.689053531513423</v>
      </c>
      <c r="M510" s="114">
        <v>40.759269215181014</v>
      </c>
      <c r="N510" s="114">
        <v>53.24225869763751</v>
      </c>
      <c r="O510" s="114">
        <v>16.226782326375229</v>
      </c>
      <c r="P510" s="114">
        <v>18.941555278390641</v>
      </c>
      <c r="Q510" s="114">
        <v>22.217646294979719</v>
      </c>
      <c r="R510" s="114">
        <v>25.390240971865154</v>
      </c>
      <c r="S510" s="114">
        <v>29.274389159236048</v>
      </c>
      <c r="T510" s="114">
        <v>12.812377148841072</v>
      </c>
      <c r="U510" s="114">
        <v>20.096408643016677</v>
      </c>
      <c r="V510" s="114">
        <v>18.471407236533704</v>
      </c>
      <c r="W510" s="114">
        <v>15.36902824331586</v>
      </c>
      <c r="X510" s="114">
        <v>23.967869538401462</v>
      </c>
      <c r="Y510" s="114">
        <v>49.405894482020919</v>
      </c>
      <c r="Z510" s="114">
        <v>105.18271688660538</v>
      </c>
      <c r="AA510" s="106">
        <v>2</v>
      </c>
      <c r="AB510" s="114">
        <v>0.89999999999999991</v>
      </c>
      <c r="AC510" s="114">
        <v>0.6</v>
      </c>
      <c r="AD510" s="114">
        <v>0.36</v>
      </c>
      <c r="AE510" s="114">
        <v>0.24</v>
      </c>
      <c r="AF510" s="117">
        <v>1.2599999999999998</v>
      </c>
      <c r="AG510" s="117">
        <v>0.84</v>
      </c>
    </row>
    <row r="511" spans="2:33" x14ac:dyDescent="0.2">
      <c r="B511" s="106">
        <v>471</v>
      </c>
      <c r="C511" s="113">
        <v>-1.2000000000000002</v>
      </c>
      <c r="D511" s="113">
        <v>-0.60000000000000009</v>
      </c>
      <c r="E511" s="114">
        <v>17.477506942566286</v>
      </c>
      <c r="F511" s="114">
        <v>16.178699370373931</v>
      </c>
      <c r="G511" s="114">
        <v>17.977396458688162</v>
      </c>
      <c r="H511" s="114">
        <v>17.721071065352668</v>
      </c>
      <c r="I511" s="114">
        <v>18.018648023765426</v>
      </c>
      <c r="J511" s="114">
        <v>34.07801841796654</v>
      </c>
      <c r="K511" s="114">
        <v>34.229117231938872</v>
      </c>
      <c r="L511" s="114">
        <v>40.030151936179045</v>
      </c>
      <c r="M511" s="114">
        <v>40.933410787451201</v>
      </c>
      <c r="N511" s="114">
        <v>47.070774720906343</v>
      </c>
      <c r="O511" s="114">
        <v>16.600511475400253</v>
      </c>
      <c r="P511" s="114">
        <v>18.050417861564942</v>
      </c>
      <c r="Q511" s="114">
        <v>22.052755477490884</v>
      </c>
      <c r="R511" s="114">
        <v>23.212339722098534</v>
      </c>
      <c r="S511" s="114">
        <v>29.052126697140917</v>
      </c>
      <c r="T511" s="114">
        <v>17.477506942566286</v>
      </c>
      <c r="U511" s="114">
        <v>16.178699370373931</v>
      </c>
      <c r="V511" s="114">
        <v>17.977396458688162</v>
      </c>
      <c r="W511" s="114">
        <v>17.721071065352668</v>
      </c>
      <c r="X511" s="114">
        <v>18.018648023765426</v>
      </c>
      <c r="Y511" s="114">
        <v>48.96093289150631</v>
      </c>
      <c r="Z511" s="114">
        <v>99.27079014405831</v>
      </c>
      <c r="AA511" s="106">
        <v>1</v>
      </c>
      <c r="AB511" s="114">
        <v>0.8</v>
      </c>
      <c r="AC511" s="114">
        <v>0.4</v>
      </c>
      <c r="AD511" s="114">
        <v>0.4</v>
      </c>
      <c r="AE511" s="114">
        <v>0.2</v>
      </c>
      <c r="AF511" s="117">
        <v>1.2000000000000002</v>
      </c>
      <c r="AG511" s="117">
        <v>0.60000000000000009</v>
      </c>
    </row>
    <row r="512" spans="2:33" x14ac:dyDescent="0.2">
      <c r="B512" s="106">
        <v>472</v>
      </c>
      <c r="C512" s="113">
        <v>-0.72</v>
      </c>
      <c r="D512" s="113">
        <v>-0.96</v>
      </c>
      <c r="E512" s="114">
        <v>18.667928919534479</v>
      </c>
      <c r="F512" s="114">
        <v>15.312297943320434</v>
      </c>
      <c r="G512" s="114">
        <v>21.405834981567128</v>
      </c>
      <c r="H512" s="114">
        <v>22.827669725501977</v>
      </c>
      <c r="I512" s="114">
        <v>23.432534395346607</v>
      </c>
      <c r="J512" s="114">
        <v>34.736029787581451</v>
      </c>
      <c r="K512" s="114">
        <v>35.014365833332789</v>
      </c>
      <c r="L512" s="114">
        <v>44.656840562230244</v>
      </c>
      <c r="M512" s="114">
        <v>52.160939368211004</v>
      </c>
      <c r="N512" s="114">
        <v>57.965925016533582</v>
      </c>
      <c r="O512" s="114">
        <v>16.068100868046972</v>
      </c>
      <c r="P512" s="114">
        <v>19.702067890012355</v>
      </c>
      <c r="Q512" s="114">
        <v>23.251005580663115</v>
      </c>
      <c r="R512" s="114">
        <v>29.333269642709027</v>
      </c>
      <c r="S512" s="114">
        <v>34.533390621186975</v>
      </c>
      <c r="T512" s="114">
        <v>18.667928919534479</v>
      </c>
      <c r="U512" s="114">
        <v>15.312297943320434</v>
      </c>
      <c r="V512" s="114">
        <v>21.405834981567128</v>
      </c>
      <c r="W512" s="114">
        <v>22.827669725501977</v>
      </c>
      <c r="X512" s="114">
        <v>23.432534395346607</v>
      </c>
      <c r="Y512" s="114">
        <v>56.268208168522598</v>
      </c>
      <c r="Z512" s="114">
        <v>120.80371082782329</v>
      </c>
      <c r="AA512" s="106">
        <v>4</v>
      </c>
      <c r="AB512" s="114">
        <v>0.44999999999999996</v>
      </c>
      <c r="AC512" s="114">
        <v>0.6</v>
      </c>
      <c r="AD512" s="114">
        <v>0.27</v>
      </c>
      <c r="AE512" s="114">
        <v>0.36</v>
      </c>
      <c r="AF512" s="117">
        <v>0.72</v>
      </c>
      <c r="AG512" s="117">
        <v>0.96</v>
      </c>
    </row>
    <row r="513" spans="2:33" x14ac:dyDescent="0.2">
      <c r="B513" s="106">
        <v>473</v>
      </c>
      <c r="C513" s="113">
        <v>-0.90000000000000013</v>
      </c>
      <c r="D513" s="113">
        <v>-0.90000000000000013</v>
      </c>
      <c r="E513" s="114">
        <v>16.975126952758483</v>
      </c>
      <c r="F513" s="114">
        <v>20.508565521444783</v>
      </c>
      <c r="G513" s="114">
        <v>17.675270723583498</v>
      </c>
      <c r="H513" s="114">
        <v>19.625337958265593</v>
      </c>
      <c r="I513" s="114">
        <v>28.876743427464348</v>
      </c>
      <c r="J513" s="114">
        <v>33.699178743651174</v>
      </c>
      <c r="K513" s="114">
        <v>40.972055856569703</v>
      </c>
      <c r="L513" s="114">
        <v>43.739698963008863</v>
      </c>
      <c r="M513" s="114">
        <v>50.95112922390453</v>
      </c>
      <c r="N513" s="114">
        <v>66.938445362801758</v>
      </c>
      <c r="O513" s="114">
        <v>16.724051790892691</v>
      </c>
      <c r="P513" s="114">
        <v>20.46349033512492</v>
      </c>
      <c r="Q513" s="114">
        <v>26.064428239425364</v>
      </c>
      <c r="R513" s="114">
        <v>31.325791265638937</v>
      </c>
      <c r="S513" s="114">
        <v>38.06170193533741</v>
      </c>
      <c r="T513" s="114">
        <v>16.975126952758483</v>
      </c>
      <c r="U513" s="114">
        <v>20.508565521444783</v>
      </c>
      <c r="V513" s="114">
        <v>17.675270723583498</v>
      </c>
      <c r="W513" s="114">
        <v>19.625337958265593</v>
      </c>
      <c r="X513" s="114">
        <v>28.876743427464348</v>
      </c>
      <c r="Y513" s="114">
        <v>56.910574545900403</v>
      </c>
      <c r="Z513" s="114">
        <v>131.35016964448599</v>
      </c>
      <c r="AA513" s="106">
        <v>3</v>
      </c>
      <c r="AB513" s="114">
        <v>0.60000000000000009</v>
      </c>
      <c r="AC513" s="114">
        <v>0.60000000000000009</v>
      </c>
      <c r="AD513" s="114">
        <v>0.30000000000000004</v>
      </c>
      <c r="AE513" s="114">
        <v>0.30000000000000004</v>
      </c>
      <c r="AF513" s="117">
        <v>0.90000000000000013</v>
      </c>
      <c r="AG513" s="117">
        <v>0.90000000000000013</v>
      </c>
    </row>
    <row r="514" spans="2:33" x14ac:dyDescent="0.2">
      <c r="B514" s="106">
        <v>474</v>
      </c>
      <c r="C514" s="113">
        <v>-0.72</v>
      </c>
      <c r="D514" s="113">
        <v>-0.96</v>
      </c>
      <c r="E514" s="114">
        <v>16.895127525605727</v>
      </c>
      <c r="F514" s="114">
        <v>15.661541228594476</v>
      </c>
      <c r="G514" s="114">
        <v>21.723662105651993</v>
      </c>
      <c r="H514" s="114">
        <v>17.763269949370738</v>
      </c>
      <c r="I514" s="114">
        <v>27.852503756195571</v>
      </c>
      <c r="J514" s="114">
        <v>34.756343263103751</v>
      </c>
      <c r="K514" s="114">
        <v>35.706960725979805</v>
      </c>
      <c r="L514" s="114">
        <v>46.283616355948318</v>
      </c>
      <c r="M514" s="114">
        <v>44.939171149316152</v>
      </c>
      <c r="N514" s="114">
        <v>59.336014040300789</v>
      </c>
      <c r="O514" s="114">
        <v>17.861215737498025</v>
      </c>
      <c r="P514" s="114">
        <v>20.045419497385328</v>
      </c>
      <c r="Q514" s="114">
        <v>24.559954250296325</v>
      </c>
      <c r="R514" s="114">
        <v>27.175901199945415</v>
      </c>
      <c r="S514" s="114">
        <v>31.483510284105218</v>
      </c>
      <c r="T514" s="114">
        <v>16.895127525605727</v>
      </c>
      <c r="U514" s="114">
        <v>15.661541228594476</v>
      </c>
      <c r="V514" s="114">
        <v>21.723662105651993</v>
      </c>
      <c r="W514" s="114">
        <v>17.763269949370738</v>
      </c>
      <c r="X514" s="114">
        <v>27.852503756195571</v>
      </c>
      <c r="Y514" s="114">
        <v>54.732040420833286</v>
      </c>
      <c r="Z514" s="114">
        <v>118.41252703592099</v>
      </c>
      <c r="AA514" s="106">
        <v>4</v>
      </c>
      <c r="AB514" s="114">
        <v>0.44999999999999996</v>
      </c>
      <c r="AC514" s="114">
        <v>0.6</v>
      </c>
      <c r="AD514" s="114">
        <v>0.27</v>
      </c>
      <c r="AE514" s="114">
        <v>0.36</v>
      </c>
      <c r="AF514" s="117">
        <v>0.72</v>
      </c>
      <c r="AG514" s="117">
        <v>0.96</v>
      </c>
    </row>
    <row r="515" spans="2:33" x14ac:dyDescent="0.2">
      <c r="B515" s="106">
        <v>475</v>
      </c>
      <c r="C515" s="113">
        <v>-1.2599999999999998</v>
      </c>
      <c r="D515" s="113">
        <v>-0.84</v>
      </c>
      <c r="E515" s="114">
        <v>16.017356026663972</v>
      </c>
      <c r="F515" s="114">
        <v>15.284179339465755</v>
      </c>
      <c r="G515" s="114">
        <v>12.378660561884409</v>
      </c>
      <c r="H515" s="114">
        <v>20.230351793907968</v>
      </c>
      <c r="I515" s="114">
        <v>24.525932784015868</v>
      </c>
      <c r="J515" s="114">
        <v>32.411188492468106</v>
      </c>
      <c r="K515" s="114">
        <v>33.394547302492498</v>
      </c>
      <c r="L515" s="114">
        <v>34.279534618081357</v>
      </c>
      <c r="M515" s="114">
        <v>45.695158998284363</v>
      </c>
      <c r="N515" s="114">
        <v>53.451926722324508</v>
      </c>
      <c r="O515" s="114">
        <v>16.393832465804135</v>
      </c>
      <c r="P515" s="114">
        <v>18.110367963026743</v>
      </c>
      <c r="Q515" s="114">
        <v>21.900874056196947</v>
      </c>
      <c r="R515" s="114">
        <v>25.464807204376395</v>
      </c>
      <c r="S515" s="114">
        <v>28.92599393830864</v>
      </c>
      <c r="T515" s="114">
        <v>16.017356026663972</v>
      </c>
      <c r="U515" s="114">
        <v>15.284179339465755</v>
      </c>
      <c r="V515" s="114">
        <v>12.378660561884409</v>
      </c>
      <c r="W515" s="114">
        <v>20.230351793907968</v>
      </c>
      <c r="X515" s="114">
        <v>24.525932784015868</v>
      </c>
      <c r="Y515" s="114">
        <v>47.839855510685311</v>
      </c>
      <c r="Z515" s="114">
        <v>91.948764955405906</v>
      </c>
      <c r="AA515" s="106">
        <v>2</v>
      </c>
      <c r="AB515" s="114">
        <v>0.89999999999999991</v>
      </c>
      <c r="AC515" s="114">
        <v>0.6</v>
      </c>
      <c r="AD515" s="114">
        <v>0.36</v>
      </c>
      <c r="AE515" s="114">
        <v>0.24</v>
      </c>
      <c r="AF515" s="117">
        <v>1.2599999999999998</v>
      </c>
      <c r="AG515" s="117">
        <v>0.84</v>
      </c>
    </row>
    <row r="516" spans="2:33" x14ac:dyDescent="0.2">
      <c r="B516" s="106">
        <v>476</v>
      </c>
      <c r="C516" s="113">
        <v>-0.60000000000000009</v>
      </c>
      <c r="D516" s="113">
        <v>-1.2000000000000002</v>
      </c>
      <c r="E516" s="114">
        <v>11.922246632191726</v>
      </c>
      <c r="F516" s="114">
        <v>13.72091457374885</v>
      </c>
      <c r="G516" s="114">
        <v>18.510516816093144</v>
      </c>
      <c r="H516" s="114">
        <v>18.164005419076464</v>
      </c>
      <c r="I516" s="114">
        <v>28.439864087017433</v>
      </c>
      <c r="J516" s="114">
        <v>28.624097715521618</v>
      </c>
      <c r="K516" s="114">
        <v>33.439462474797068</v>
      </c>
      <c r="L516" s="114">
        <v>43.332488019305977</v>
      </c>
      <c r="M516" s="114">
        <v>45.156335087814632</v>
      </c>
      <c r="N516" s="114">
        <v>59.916656377609293</v>
      </c>
      <c r="O516" s="114">
        <v>16.701851083329892</v>
      </c>
      <c r="P516" s="114">
        <v>19.718547901048218</v>
      </c>
      <c r="Q516" s="114">
        <v>24.821971203212833</v>
      </c>
      <c r="R516" s="114">
        <v>26.992329668738169</v>
      </c>
      <c r="S516" s="114">
        <v>31.47679229059186</v>
      </c>
      <c r="T516" s="114">
        <v>11.922246632191726</v>
      </c>
      <c r="U516" s="114">
        <v>13.72091457374885</v>
      </c>
      <c r="V516" s="114">
        <v>18.510516816093144</v>
      </c>
      <c r="W516" s="114">
        <v>18.164005419076464</v>
      </c>
      <c r="X516" s="114">
        <v>28.439864087017433</v>
      </c>
      <c r="Y516" s="114">
        <v>48.203305254271797</v>
      </c>
      <c r="Z516" s="114">
        <v>92.705182702775076</v>
      </c>
      <c r="AA516" s="106">
        <v>5</v>
      </c>
      <c r="AB516" s="114">
        <v>0.4</v>
      </c>
      <c r="AC516" s="114">
        <v>0.8</v>
      </c>
      <c r="AD516" s="114">
        <v>0.2</v>
      </c>
      <c r="AE516" s="114">
        <v>0.4</v>
      </c>
      <c r="AF516" s="117">
        <v>0.60000000000000009</v>
      </c>
      <c r="AG516" s="117">
        <v>1.2000000000000002</v>
      </c>
    </row>
    <row r="517" spans="2:33" x14ac:dyDescent="0.2">
      <c r="B517" s="106">
        <v>477</v>
      </c>
      <c r="C517" s="113">
        <v>-0.72</v>
      </c>
      <c r="D517" s="113">
        <v>-0.96</v>
      </c>
      <c r="E517" s="114">
        <v>18.229182597627169</v>
      </c>
      <c r="F517" s="114">
        <v>11.221253801327897</v>
      </c>
      <c r="G517" s="114">
        <v>15.44740193956785</v>
      </c>
      <c r="H517" s="114">
        <v>17.7850521038959</v>
      </c>
      <c r="I517" s="114">
        <v>18.948904237180756</v>
      </c>
      <c r="J517" s="114">
        <v>34.541627086423425</v>
      </c>
      <c r="K517" s="114">
        <v>29.123625734056084</v>
      </c>
      <c r="L517" s="114">
        <v>37.513224215668643</v>
      </c>
      <c r="M517" s="114">
        <v>44.115574362746337</v>
      </c>
      <c r="N517" s="114">
        <v>47.816981635351034</v>
      </c>
      <c r="O517" s="114">
        <v>16.312444488796256</v>
      </c>
      <c r="P517" s="114">
        <v>17.902371932728187</v>
      </c>
      <c r="Q517" s="114">
        <v>22.065822276100793</v>
      </c>
      <c r="R517" s="114">
        <v>26.330522258850436</v>
      </c>
      <c r="S517" s="114">
        <v>28.868077398170279</v>
      </c>
      <c r="T517" s="114">
        <v>18.229182597627169</v>
      </c>
      <c r="U517" s="114">
        <v>11.221253801327897</v>
      </c>
      <c r="V517" s="114">
        <v>15.44740193956785</v>
      </c>
      <c r="W517" s="114">
        <v>17.7850521038959</v>
      </c>
      <c r="X517" s="114">
        <v>18.948904237180756</v>
      </c>
      <c r="Y517" s="114">
        <v>45.394302340590741</v>
      </c>
      <c r="Z517" s="114">
        <v>80.006817599723973</v>
      </c>
      <c r="AA517" s="106">
        <v>4</v>
      </c>
      <c r="AB517" s="114">
        <v>0.44999999999999996</v>
      </c>
      <c r="AC517" s="114">
        <v>0.6</v>
      </c>
      <c r="AD517" s="114">
        <v>0.27</v>
      </c>
      <c r="AE517" s="114">
        <v>0.36</v>
      </c>
      <c r="AF517" s="117">
        <v>0.72</v>
      </c>
      <c r="AG517" s="117">
        <v>0.96</v>
      </c>
    </row>
    <row r="518" spans="2:33" x14ac:dyDescent="0.2">
      <c r="B518" s="106">
        <v>478</v>
      </c>
      <c r="C518" s="113">
        <v>-1.2599999999999998</v>
      </c>
      <c r="D518" s="113">
        <v>-0.84</v>
      </c>
      <c r="E518" s="114">
        <v>19.750424884596271</v>
      </c>
      <c r="F518" s="114">
        <v>21.658654683400197</v>
      </c>
      <c r="G518" s="114">
        <v>15.043669676176034</v>
      </c>
      <c r="H518" s="114">
        <v>20.395948753767833</v>
      </c>
      <c r="I518" s="114">
        <v>31.226283906022992</v>
      </c>
      <c r="J518" s="114">
        <v>36.556715700021556</v>
      </c>
      <c r="K518" s="114">
        <v>41.922820922909743</v>
      </c>
      <c r="L518" s="114">
        <v>39.131662330286993</v>
      </c>
      <c r="M518" s="114">
        <v>50.821553220562684</v>
      </c>
      <c r="N518" s="114">
        <v>66.472663985228991</v>
      </c>
      <c r="O518" s="114">
        <v>16.806290815425285</v>
      </c>
      <c r="P518" s="114">
        <v>20.264166239509546</v>
      </c>
      <c r="Q518" s="114">
        <v>24.087992654110959</v>
      </c>
      <c r="R518" s="114">
        <v>30.425604466794852</v>
      </c>
      <c r="S518" s="114">
        <v>35.246380079205998</v>
      </c>
      <c r="T518" s="114">
        <v>19.750424884596271</v>
      </c>
      <c r="U518" s="114">
        <v>21.658654683400197</v>
      </c>
      <c r="V518" s="114">
        <v>15.043669676176034</v>
      </c>
      <c r="W518" s="114">
        <v>20.395948753767833</v>
      </c>
      <c r="X518" s="114">
        <v>31.226283906022992</v>
      </c>
      <c r="Y518" s="114">
        <v>59.356718157918387</v>
      </c>
      <c r="Z518" s="114">
        <v>114.39651628751625</v>
      </c>
      <c r="AA518" s="106">
        <v>2</v>
      </c>
      <c r="AB518" s="114">
        <v>0.89999999999999991</v>
      </c>
      <c r="AC518" s="114">
        <v>0.6</v>
      </c>
      <c r="AD518" s="114">
        <v>0.36</v>
      </c>
      <c r="AE518" s="114">
        <v>0.24</v>
      </c>
      <c r="AF518" s="117">
        <v>1.2599999999999998</v>
      </c>
      <c r="AG518" s="117">
        <v>0.84</v>
      </c>
    </row>
    <row r="519" spans="2:33" x14ac:dyDescent="0.2">
      <c r="B519" s="106">
        <v>479</v>
      </c>
      <c r="C519" s="113">
        <v>-0.90000000000000013</v>
      </c>
      <c r="D519" s="113">
        <v>-0.90000000000000013</v>
      </c>
      <c r="E519" s="114">
        <v>17.206780525470627</v>
      </c>
      <c r="F519" s="114">
        <v>14.542035175715661</v>
      </c>
      <c r="G519" s="114">
        <v>14.135488123818906</v>
      </c>
      <c r="H519" s="114">
        <v>18.824873927022441</v>
      </c>
      <c r="I519" s="114">
        <v>28.151995283595937</v>
      </c>
      <c r="J519" s="114">
        <v>34.452943439645523</v>
      </c>
      <c r="K519" s="114">
        <v>35.368257185652894</v>
      </c>
      <c r="L519" s="114">
        <v>39.527076671538182</v>
      </c>
      <c r="M519" s="114">
        <v>48.320506722867577</v>
      </c>
      <c r="N519" s="114">
        <v>64.039901717095972</v>
      </c>
      <c r="O519" s="114">
        <v>17.246162914174896</v>
      </c>
      <c r="P519" s="114">
        <v>20.826222009937233</v>
      </c>
      <c r="Q519" s="114">
        <v>25.391588547719277</v>
      </c>
      <c r="R519" s="114">
        <v>29.495632795845136</v>
      </c>
      <c r="S519" s="114">
        <v>35.887906433500035</v>
      </c>
      <c r="T519" s="114">
        <v>17.206780525470627</v>
      </c>
      <c r="U519" s="114">
        <v>14.542035175715661</v>
      </c>
      <c r="V519" s="114">
        <v>14.135488123818906</v>
      </c>
      <c r="W519" s="114">
        <v>18.824873927022441</v>
      </c>
      <c r="X519" s="114">
        <v>28.151995283595937</v>
      </c>
      <c r="Y519" s="114">
        <v>50.427464467732094</v>
      </c>
      <c r="Z519" s="114">
        <v>113.36449867647119</v>
      </c>
      <c r="AA519" s="106">
        <v>3</v>
      </c>
      <c r="AB519" s="114">
        <v>0.60000000000000009</v>
      </c>
      <c r="AC519" s="114">
        <v>0.60000000000000009</v>
      </c>
      <c r="AD519" s="114">
        <v>0.30000000000000004</v>
      </c>
      <c r="AE519" s="114">
        <v>0.30000000000000004</v>
      </c>
      <c r="AF519" s="117">
        <v>0.90000000000000013</v>
      </c>
      <c r="AG519" s="117">
        <v>0.90000000000000013</v>
      </c>
    </row>
    <row r="520" spans="2:33" x14ac:dyDescent="0.2">
      <c r="B520" s="106">
        <v>480</v>
      </c>
      <c r="C520" s="113">
        <v>-0.72</v>
      </c>
      <c r="D520" s="113">
        <v>-0.96</v>
      </c>
      <c r="E520" s="114">
        <v>11.287445414143789</v>
      </c>
      <c r="F520" s="114">
        <v>11.367902846130836</v>
      </c>
      <c r="G520" s="114">
        <v>14.351223490554386</v>
      </c>
      <c r="H520" s="114">
        <v>17.611414482288708</v>
      </c>
      <c r="I520" s="114">
        <v>18.627619376864846</v>
      </c>
      <c r="J520" s="114">
        <v>27.957279186304461</v>
      </c>
      <c r="K520" s="114">
        <v>30.510297244725137</v>
      </c>
      <c r="L520" s="114">
        <v>34.786689578515542</v>
      </c>
      <c r="M520" s="114">
        <v>41.839010262152996</v>
      </c>
      <c r="N520" s="114">
        <v>47.564057852326044</v>
      </c>
      <c r="O520" s="114">
        <v>16.669833772160672</v>
      </c>
      <c r="P520" s="114">
        <v>19.142394398594302</v>
      </c>
      <c r="Q520" s="114">
        <v>20.435466087961156</v>
      </c>
      <c r="R520" s="114">
        <v>24.227595779864288</v>
      </c>
      <c r="S520" s="114">
        <v>28.936438475461198</v>
      </c>
      <c r="T520" s="114">
        <v>11.287445414143789</v>
      </c>
      <c r="U520" s="114">
        <v>11.367902846130836</v>
      </c>
      <c r="V520" s="114">
        <v>14.351223490554386</v>
      </c>
      <c r="W520" s="114">
        <v>17.611414482288708</v>
      </c>
      <c r="X520" s="114">
        <v>18.627619376864846</v>
      </c>
      <c r="Y520" s="114">
        <v>39.389803373618378</v>
      </c>
      <c r="Z520" s="114">
        <v>82.807950907400283</v>
      </c>
      <c r="AA520" s="106">
        <v>4</v>
      </c>
      <c r="AB520" s="114">
        <v>0.44999999999999996</v>
      </c>
      <c r="AC520" s="114">
        <v>0.6</v>
      </c>
      <c r="AD520" s="114">
        <v>0.27</v>
      </c>
      <c r="AE520" s="114">
        <v>0.36</v>
      </c>
      <c r="AF520" s="117">
        <v>0.72</v>
      </c>
      <c r="AG520" s="117">
        <v>0.96</v>
      </c>
    </row>
    <row r="521" spans="2:33" x14ac:dyDescent="0.2">
      <c r="B521" s="106">
        <v>481</v>
      </c>
      <c r="C521" s="113">
        <v>-1.2599999999999998</v>
      </c>
      <c r="D521" s="113">
        <v>-0.84</v>
      </c>
      <c r="E521" s="114">
        <v>17.09692859758983</v>
      </c>
      <c r="F521" s="114">
        <v>16.377391043963325</v>
      </c>
      <c r="G521" s="114">
        <v>15.784502375595078</v>
      </c>
      <c r="H521" s="114">
        <v>19.203748295515265</v>
      </c>
      <c r="I521" s="114">
        <v>22.290188344323752</v>
      </c>
      <c r="J521" s="114">
        <v>33.954814920490854</v>
      </c>
      <c r="K521" s="114">
        <v>35.288619545136335</v>
      </c>
      <c r="L521" s="114">
        <v>37.392606422082594</v>
      </c>
      <c r="M521" s="114">
        <v>47.831417400573677</v>
      </c>
      <c r="N521" s="114">
        <v>54.622851817260184</v>
      </c>
      <c r="O521" s="114">
        <v>16.857886322901024</v>
      </c>
      <c r="P521" s="114">
        <v>18.91122850117301</v>
      </c>
      <c r="Q521" s="114">
        <v>21.608104046487515</v>
      </c>
      <c r="R521" s="114">
        <v>28.627669105058413</v>
      </c>
      <c r="S521" s="114">
        <v>32.332663472936432</v>
      </c>
      <c r="T521" s="114">
        <v>17.09692859758983</v>
      </c>
      <c r="U521" s="114">
        <v>16.377391043963325</v>
      </c>
      <c r="V521" s="114">
        <v>15.784502375595078</v>
      </c>
      <c r="W521" s="114">
        <v>19.203748295515265</v>
      </c>
      <c r="X521" s="114">
        <v>22.290188344323752</v>
      </c>
      <c r="Y521" s="114">
        <v>49.845295631274126</v>
      </c>
      <c r="Z521" s="114">
        <v>100.25495569888864</v>
      </c>
      <c r="AA521" s="106">
        <v>2</v>
      </c>
      <c r="AB521" s="114">
        <v>0.89999999999999991</v>
      </c>
      <c r="AC521" s="114">
        <v>0.6</v>
      </c>
      <c r="AD521" s="114">
        <v>0.36</v>
      </c>
      <c r="AE521" s="114">
        <v>0.24</v>
      </c>
      <c r="AF521" s="117">
        <v>1.2599999999999998</v>
      </c>
      <c r="AG521" s="117">
        <v>0.84</v>
      </c>
    </row>
    <row r="522" spans="2:33" x14ac:dyDescent="0.2">
      <c r="B522" s="106">
        <v>482</v>
      </c>
      <c r="C522" s="113">
        <v>-0.90000000000000013</v>
      </c>
      <c r="D522" s="113">
        <v>-0.90000000000000013</v>
      </c>
      <c r="E522" s="114">
        <v>16.949652586146378</v>
      </c>
      <c r="F522" s="114">
        <v>21.5628057787568</v>
      </c>
      <c r="G522" s="114">
        <v>22.457866935428541</v>
      </c>
      <c r="H522" s="114">
        <v>17.811702695894418</v>
      </c>
      <c r="I522" s="114">
        <v>34.078958596955957</v>
      </c>
      <c r="J522" s="114">
        <v>34.097934069292428</v>
      </c>
      <c r="K522" s="114">
        <v>41.153165716740489</v>
      </c>
      <c r="L522" s="114">
        <v>47.2901716477459</v>
      </c>
      <c r="M522" s="114">
        <v>45.623392608135028</v>
      </c>
      <c r="N522" s="114">
        <v>66.020664853872262</v>
      </c>
      <c r="O522" s="114">
        <v>17.14828148314605</v>
      </c>
      <c r="P522" s="114">
        <v>19.590359937983688</v>
      </c>
      <c r="Q522" s="114">
        <v>24.832304712317359</v>
      </c>
      <c r="R522" s="114">
        <v>27.81168991224061</v>
      </c>
      <c r="S522" s="114">
        <v>31.941706256916301</v>
      </c>
      <c r="T522" s="114">
        <v>16.949652586146378</v>
      </c>
      <c r="U522" s="114">
        <v>21.5628057787568</v>
      </c>
      <c r="V522" s="114">
        <v>22.457866935428541</v>
      </c>
      <c r="W522" s="114">
        <v>17.811702695894418</v>
      </c>
      <c r="X522" s="114">
        <v>34.078958596955957</v>
      </c>
      <c r="Y522" s="114">
        <v>61.66632117233091</v>
      </c>
      <c r="Z522" s="114">
        <v>112.02056590298908</v>
      </c>
      <c r="AA522" s="106">
        <v>3</v>
      </c>
      <c r="AB522" s="114">
        <v>0.60000000000000009</v>
      </c>
      <c r="AC522" s="114">
        <v>0.60000000000000009</v>
      </c>
      <c r="AD522" s="114">
        <v>0.30000000000000004</v>
      </c>
      <c r="AE522" s="114">
        <v>0.30000000000000004</v>
      </c>
      <c r="AF522" s="117">
        <v>0.90000000000000013</v>
      </c>
      <c r="AG522" s="117">
        <v>0.90000000000000013</v>
      </c>
    </row>
    <row r="523" spans="2:33" x14ac:dyDescent="0.2">
      <c r="B523" s="106">
        <v>483</v>
      </c>
      <c r="C523" s="113">
        <v>-0.90000000000000013</v>
      </c>
      <c r="D523" s="113">
        <v>-0.90000000000000013</v>
      </c>
      <c r="E523" s="114">
        <v>18.033002647051156</v>
      </c>
      <c r="F523" s="114">
        <v>11.079468303254753</v>
      </c>
      <c r="G523" s="114">
        <v>18.622348703627274</v>
      </c>
      <c r="H523" s="114">
        <v>19.648921444553874</v>
      </c>
      <c r="I523" s="114">
        <v>23.263630258423596</v>
      </c>
      <c r="J523" s="114">
        <v>35.051292271239355</v>
      </c>
      <c r="K523" s="114">
        <v>30.37005376935322</v>
      </c>
      <c r="L523" s="114">
        <v>41.05320331343794</v>
      </c>
      <c r="M523" s="114">
        <v>47.100680111529577</v>
      </c>
      <c r="N523" s="114">
        <v>54.234785696541664</v>
      </c>
      <c r="O523" s="114">
        <v>17.018289624188199</v>
      </c>
      <c r="P523" s="114">
        <v>19.290585466098467</v>
      </c>
      <c r="Q523" s="114">
        <v>22.430854609810666</v>
      </c>
      <c r="R523" s="114">
        <v>27.451758666975703</v>
      </c>
      <c r="S523" s="114">
        <v>30.971155438118068</v>
      </c>
      <c r="T523" s="114">
        <v>18.033002647051156</v>
      </c>
      <c r="U523" s="114">
        <v>11.079468303254753</v>
      </c>
      <c r="V523" s="114">
        <v>18.622348703627274</v>
      </c>
      <c r="W523" s="114">
        <v>19.648921444553874</v>
      </c>
      <c r="X523" s="114">
        <v>23.263630258423596</v>
      </c>
      <c r="Y523" s="114">
        <v>49.637212422476338</v>
      </c>
      <c r="Z523" s="114">
        <v>88.478559400803306</v>
      </c>
      <c r="AA523" s="106">
        <v>3</v>
      </c>
      <c r="AB523" s="114">
        <v>0.60000000000000009</v>
      </c>
      <c r="AC523" s="114">
        <v>0.60000000000000009</v>
      </c>
      <c r="AD523" s="114">
        <v>0.30000000000000004</v>
      </c>
      <c r="AE523" s="114">
        <v>0.30000000000000004</v>
      </c>
      <c r="AF523" s="117">
        <v>0.90000000000000013</v>
      </c>
      <c r="AG523" s="117">
        <v>0.90000000000000013</v>
      </c>
    </row>
    <row r="524" spans="2:33" x14ac:dyDescent="0.2">
      <c r="B524" s="106">
        <v>484</v>
      </c>
      <c r="C524" s="113">
        <v>-1.2000000000000002</v>
      </c>
      <c r="D524" s="113">
        <v>-0.60000000000000009</v>
      </c>
      <c r="E524" s="114">
        <v>16.183536625547873</v>
      </c>
      <c r="F524" s="114">
        <v>12.602268296920148</v>
      </c>
      <c r="G524" s="114">
        <v>11.662609884634701</v>
      </c>
      <c r="H524" s="114">
        <v>15.370216712110338</v>
      </c>
      <c r="I524" s="114">
        <v>18.810955033408764</v>
      </c>
      <c r="J524" s="114">
        <v>31.024900567779078</v>
      </c>
      <c r="K524" s="114">
        <v>30.275200118984841</v>
      </c>
      <c r="L524" s="114">
        <v>31.201463096892088</v>
      </c>
      <c r="M524" s="114">
        <v>36.384987866078973</v>
      </c>
      <c r="N524" s="114">
        <v>42.963689782561914</v>
      </c>
      <c r="O524" s="114">
        <v>14.841363942231206</v>
      </c>
      <c r="P524" s="114">
        <v>17.672931822064694</v>
      </c>
      <c r="Q524" s="114">
        <v>19.538853212257386</v>
      </c>
      <c r="R524" s="114">
        <v>21.014771153968635</v>
      </c>
      <c r="S524" s="114">
        <v>24.152734749153151</v>
      </c>
      <c r="T524" s="114">
        <v>16.183536625547873</v>
      </c>
      <c r="U524" s="114">
        <v>12.602268296920148</v>
      </c>
      <c r="V524" s="114">
        <v>11.662609884634701</v>
      </c>
      <c r="W524" s="114">
        <v>15.370216712110338</v>
      </c>
      <c r="X524" s="114">
        <v>18.810955033408764</v>
      </c>
      <c r="Y524" s="114">
        <v>41.194190318906607</v>
      </c>
      <c r="Z524" s="114">
        <v>81.719018122698884</v>
      </c>
      <c r="AA524" s="106">
        <v>1</v>
      </c>
      <c r="AB524" s="114">
        <v>0.8</v>
      </c>
      <c r="AC524" s="114">
        <v>0.4</v>
      </c>
      <c r="AD524" s="114">
        <v>0.4</v>
      </c>
      <c r="AE524" s="114">
        <v>0.2</v>
      </c>
      <c r="AF524" s="117">
        <v>1.2000000000000002</v>
      </c>
      <c r="AG524" s="117">
        <v>0.60000000000000009</v>
      </c>
    </row>
    <row r="525" spans="2:33" x14ac:dyDescent="0.2">
      <c r="B525" s="106">
        <v>485</v>
      </c>
      <c r="C525" s="113">
        <v>-0.90000000000000013</v>
      </c>
      <c r="D525" s="113">
        <v>-0.90000000000000013</v>
      </c>
      <c r="E525" s="114">
        <v>19.945126904711742</v>
      </c>
      <c r="F525" s="114">
        <v>17.374247746904668</v>
      </c>
      <c r="G525" s="114">
        <v>19.535220649470613</v>
      </c>
      <c r="H525" s="114">
        <v>30.556842670259712</v>
      </c>
      <c r="I525" s="114">
        <v>30.011325850897919</v>
      </c>
      <c r="J525" s="114">
        <v>37.401552893920226</v>
      </c>
      <c r="K525" s="114">
        <v>38.321871936580777</v>
      </c>
      <c r="L525" s="114">
        <v>47.301736362436607</v>
      </c>
      <c r="M525" s="114">
        <v>60.766520228455789</v>
      </c>
      <c r="N525" s="114">
        <v>67.033532126074974</v>
      </c>
      <c r="O525" s="114">
        <v>17.456425989208483</v>
      </c>
      <c r="P525" s="114">
        <v>20.947624189676109</v>
      </c>
      <c r="Q525" s="114">
        <v>27.766515712965994</v>
      </c>
      <c r="R525" s="114">
        <v>30.209677558196077</v>
      </c>
      <c r="S525" s="114">
        <v>37.022206275177055</v>
      </c>
      <c r="T525" s="114">
        <v>19.945126904711742</v>
      </c>
      <c r="U525" s="114">
        <v>17.374247746904668</v>
      </c>
      <c r="V525" s="114">
        <v>19.535220649470613</v>
      </c>
      <c r="W525" s="114">
        <v>30.556842670259712</v>
      </c>
      <c r="X525" s="114">
        <v>30.011325850897919</v>
      </c>
      <c r="Y525" s="114">
        <v>64.084289909941518</v>
      </c>
      <c r="Z525" s="114">
        <v>124.10277849246413</v>
      </c>
      <c r="AA525" s="106">
        <v>3</v>
      </c>
      <c r="AB525" s="114">
        <v>0.60000000000000009</v>
      </c>
      <c r="AC525" s="114">
        <v>0.60000000000000009</v>
      </c>
      <c r="AD525" s="114">
        <v>0.30000000000000004</v>
      </c>
      <c r="AE525" s="114">
        <v>0.30000000000000004</v>
      </c>
      <c r="AF525" s="117">
        <v>0.90000000000000013</v>
      </c>
      <c r="AG525" s="117">
        <v>0.90000000000000013</v>
      </c>
    </row>
    <row r="526" spans="2:33" x14ac:dyDescent="0.2">
      <c r="B526" s="106">
        <v>486</v>
      </c>
      <c r="C526" s="113">
        <v>-1.2000000000000002</v>
      </c>
      <c r="D526" s="113">
        <v>-0.60000000000000009</v>
      </c>
      <c r="E526" s="114">
        <v>15.066856733421879</v>
      </c>
      <c r="F526" s="114">
        <v>20.193249076975537</v>
      </c>
      <c r="G526" s="114">
        <v>20.835635956627822</v>
      </c>
      <c r="H526" s="114">
        <v>19.098303897333814</v>
      </c>
      <c r="I526" s="114">
        <v>30.358687753665912</v>
      </c>
      <c r="J526" s="114">
        <v>32.86803250320046</v>
      </c>
      <c r="K526" s="114">
        <v>41.138897789245888</v>
      </c>
      <c r="L526" s="114">
        <v>46.336923237116658</v>
      </c>
      <c r="M526" s="114">
        <v>50.542990531520729</v>
      </c>
      <c r="N526" s="114">
        <v>69.097537001573315</v>
      </c>
      <c r="O526" s="114">
        <v>17.801175769778581</v>
      </c>
      <c r="P526" s="114">
        <v>20.945648712270351</v>
      </c>
      <c r="Q526" s="114">
        <v>25.501287280488835</v>
      </c>
      <c r="R526" s="114">
        <v>31.444686634186915</v>
      </c>
      <c r="S526" s="114">
        <v>38.738849247907403</v>
      </c>
      <c r="T526" s="114">
        <v>15.066856733421879</v>
      </c>
      <c r="U526" s="114">
        <v>20.193249076975537</v>
      </c>
      <c r="V526" s="114">
        <v>20.835635956627822</v>
      </c>
      <c r="W526" s="114">
        <v>19.098303897333814</v>
      </c>
      <c r="X526" s="114">
        <v>30.358687753665912</v>
      </c>
      <c r="Y526" s="114">
        <v>57.431642142449903</v>
      </c>
      <c r="Z526" s="114">
        <v>103.52054151610363</v>
      </c>
      <c r="AA526" s="106">
        <v>1</v>
      </c>
      <c r="AB526" s="114">
        <v>0.8</v>
      </c>
      <c r="AC526" s="114">
        <v>0.4</v>
      </c>
      <c r="AD526" s="114">
        <v>0.4</v>
      </c>
      <c r="AE526" s="114">
        <v>0.2</v>
      </c>
      <c r="AF526" s="117">
        <v>1.2000000000000002</v>
      </c>
      <c r="AG526" s="117">
        <v>0.60000000000000009</v>
      </c>
    </row>
    <row r="527" spans="2:33" x14ac:dyDescent="0.2">
      <c r="B527" s="106">
        <v>487</v>
      </c>
      <c r="C527" s="113">
        <v>-0.72</v>
      </c>
      <c r="D527" s="113">
        <v>-0.96</v>
      </c>
      <c r="E527" s="114">
        <v>15.448893501774347</v>
      </c>
      <c r="F527" s="114">
        <v>16.692063214060497</v>
      </c>
      <c r="G527" s="114">
        <v>20.438686237389184</v>
      </c>
      <c r="H527" s="114">
        <v>18.415943446110731</v>
      </c>
      <c r="I527" s="114">
        <v>26.793082219610337</v>
      </c>
      <c r="J527" s="114">
        <v>31.743160937917171</v>
      </c>
      <c r="K527" s="114">
        <v>34.218826583944612</v>
      </c>
      <c r="L527" s="114">
        <v>42.232004188060337</v>
      </c>
      <c r="M527" s="114">
        <v>44.004951326314192</v>
      </c>
      <c r="N527" s="114">
        <v>56.03362856767103</v>
      </c>
      <c r="O527" s="114">
        <v>16.294267436142825</v>
      </c>
      <c r="P527" s="114">
        <v>17.526763369884115</v>
      </c>
      <c r="Q527" s="114">
        <v>21.793317950671153</v>
      </c>
      <c r="R527" s="114">
        <v>25.589007880203461</v>
      </c>
      <c r="S527" s="114">
        <v>29.240546348060693</v>
      </c>
      <c r="T527" s="114">
        <v>15.448893501774347</v>
      </c>
      <c r="U527" s="114">
        <v>16.692063214060497</v>
      </c>
      <c r="V527" s="114">
        <v>20.438686237389184</v>
      </c>
      <c r="W527" s="114">
        <v>18.415943446110731</v>
      </c>
      <c r="X527" s="114">
        <v>26.793082219610337</v>
      </c>
      <c r="Y527" s="114">
        <v>53.447852444774092</v>
      </c>
      <c r="Z527" s="114">
        <v>92.55743431844877</v>
      </c>
      <c r="AA527" s="106">
        <v>4</v>
      </c>
      <c r="AB527" s="114">
        <v>0.44999999999999996</v>
      </c>
      <c r="AC527" s="114">
        <v>0.6</v>
      </c>
      <c r="AD527" s="114">
        <v>0.27</v>
      </c>
      <c r="AE527" s="114">
        <v>0.36</v>
      </c>
      <c r="AF527" s="117">
        <v>0.72</v>
      </c>
      <c r="AG527" s="117">
        <v>0.96</v>
      </c>
    </row>
    <row r="528" spans="2:33" x14ac:dyDescent="0.2">
      <c r="B528" s="106">
        <v>488</v>
      </c>
      <c r="C528" s="113">
        <v>-0.90000000000000013</v>
      </c>
      <c r="D528" s="113">
        <v>-0.90000000000000013</v>
      </c>
      <c r="E528" s="114">
        <v>14.783464789178961</v>
      </c>
      <c r="F528" s="114">
        <v>12.859603534710804</v>
      </c>
      <c r="G528" s="114">
        <v>12.624963897428231</v>
      </c>
      <c r="H528" s="114">
        <v>18.002173171146143</v>
      </c>
      <c r="I528" s="114">
        <v>26.921072631573686</v>
      </c>
      <c r="J528" s="114">
        <v>31.093644184081899</v>
      </c>
      <c r="K528" s="114">
        <v>31.784251191112034</v>
      </c>
      <c r="L528" s="114">
        <v>35.000514730702427</v>
      </c>
      <c r="M528" s="114">
        <v>43.565197466782941</v>
      </c>
      <c r="N528" s="114">
        <v>54.666601791025371</v>
      </c>
      <c r="O528" s="114">
        <v>16.310179394902939</v>
      </c>
      <c r="P528" s="114">
        <v>18.92464765640123</v>
      </c>
      <c r="Q528" s="114">
        <v>22.375550833274197</v>
      </c>
      <c r="R528" s="114">
        <v>25.563024295636797</v>
      </c>
      <c r="S528" s="114">
        <v>27.745529159451685</v>
      </c>
      <c r="T528" s="114">
        <v>14.783464789178961</v>
      </c>
      <c r="U528" s="114">
        <v>12.859603534710804</v>
      </c>
      <c r="V528" s="114">
        <v>12.624963897428231</v>
      </c>
      <c r="W528" s="114">
        <v>18.002173171146143</v>
      </c>
      <c r="X528" s="114">
        <v>26.921072631573686</v>
      </c>
      <c r="Y528" s="114">
        <v>45.684026870134979</v>
      </c>
      <c r="Z528" s="114">
        <v>100.51699815978969</v>
      </c>
      <c r="AA528" s="106">
        <v>3</v>
      </c>
      <c r="AB528" s="114">
        <v>0.60000000000000009</v>
      </c>
      <c r="AC528" s="114">
        <v>0.60000000000000009</v>
      </c>
      <c r="AD528" s="114">
        <v>0.30000000000000004</v>
      </c>
      <c r="AE528" s="114">
        <v>0.30000000000000004</v>
      </c>
      <c r="AF528" s="117">
        <v>0.90000000000000013</v>
      </c>
      <c r="AG528" s="117">
        <v>0.90000000000000013</v>
      </c>
    </row>
    <row r="529" spans="2:33" x14ac:dyDescent="0.2">
      <c r="B529" s="106">
        <v>489</v>
      </c>
      <c r="C529" s="113">
        <v>-1.2000000000000002</v>
      </c>
      <c r="D529" s="113">
        <v>-0.60000000000000009</v>
      </c>
      <c r="E529" s="114">
        <v>19.6352564922421</v>
      </c>
      <c r="F529" s="114">
        <v>12.136435661139991</v>
      </c>
      <c r="G529" s="114">
        <v>17.397072380538081</v>
      </c>
      <c r="H529" s="114">
        <v>20.422820354219787</v>
      </c>
      <c r="I529" s="114">
        <v>30.50927657442314</v>
      </c>
      <c r="J529" s="114">
        <v>36.715326523192267</v>
      </c>
      <c r="K529" s="114">
        <v>33.506709212006278</v>
      </c>
      <c r="L529" s="114">
        <v>44.509600390899891</v>
      </c>
      <c r="M529" s="114">
        <v>51.652941073541605</v>
      </c>
      <c r="N529" s="114">
        <v>70.190481516720538</v>
      </c>
      <c r="O529" s="114">
        <v>17.080070030950168</v>
      </c>
      <c r="P529" s="114">
        <v>21.370273550866287</v>
      </c>
      <c r="Q529" s="114">
        <v>27.11252801036181</v>
      </c>
      <c r="R529" s="114">
        <v>31.230120719321818</v>
      </c>
      <c r="S529" s="114">
        <v>39.681204942297398</v>
      </c>
      <c r="T529" s="114">
        <v>19.6352564922421</v>
      </c>
      <c r="U529" s="114">
        <v>12.136435661139991</v>
      </c>
      <c r="V529" s="114">
        <v>17.397072380538081</v>
      </c>
      <c r="W529" s="114">
        <v>20.422820354219787</v>
      </c>
      <c r="X529" s="114">
        <v>30.50927657442314</v>
      </c>
      <c r="Y529" s="114">
        <v>54.346135673099553</v>
      </c>
      <c r="Z529" s="114">
        <v>107.41147637162264</v>
      </c>
      <c r="AA529" s="106">
        <v>1</v>
      </c>
      <c r="AB529" s="114">
        <v>0.8</v>
      </c>
      <c r="AC529" s="114">
        <v>0.4</v>
      </c>
      <c r="AD529" s="114">
        <v>0.4</v>
      </c>
      <c r="AE529" s="114">
        <v>0.2</v>
      </c>
      <c r="AF529" s="117">
        <v>1.2000000000000002</v>
      </c>
      <c r="AG529" s="117">
        <v>0.60000000000000009</v>
      </c>
    </row>
    <row r="530" spans="2:33" x14ac:dyDescent="0.2">
      <c r="B530" s="106">
        <v>490</v>
      </c>
      <c r="C530" s="113">
        <v>-1.2599999999999998</v>
      </c>
      <c r="D530" s="113">
        <v>-0.84</v>
      </c>
      <c r="E530" s="114">
        <v>12.881844392387606</v>
      </c>
      <c r="F530" s="114">
        <v>21.198742819819859</v>
      </c>
      <c r="G530" s="114">
        <v>15.751779070811946</v>
      </c>
      <c r="H530" s="114">
        <v>15.504482058879752</v>
      </c>
      <c r="I530" s="114">
        <v>27.950470419673096</v>
      </c>
      <c r="J530" s="114">
        <v>29.554306797529165</v>
      </c>
      <c r="K530" s="114">
        <v>39.465658668566093</v>
      </c>
      <c r="L530" s="114">
        <v>38.71305185685133</v>
      </c>
      <c r="M530" s="114">
        <v>42.300674681400665</v>
      </c>
      <c r="N530" s="114">
        <v>60.11528352090837</v>
      </c>
      <c r="O530" s="114">
        <v>16.672462405141559</v>
      </c>
      <c r="P530" s="114">
        <v>18.266915848746233</v>
      </c>
      <c r="Q530" s="114">
        <v>22.961272786039384</v>
      </c>
      <c r="R530" s="114">
        <v>26.796192622520913</v>
      </c>
      <c r="S530" s="114">
        <v>32.164813101235275</v>
      </c>
      <c r="T530" s="114">
        <v>12.881844392387606</v>
      </c>
      <c r="U530" s="114">
        <v>21.198742819819859</v>
      </c>
      <c r="V530" s="114">
        <v>15.751779070811946</v>
      </c>
      <c r="W530" s="114">
        <v>15.504482058879752</v>
      </c>
      <c r="X530" s="114">
        <v>27.950470419673096</v>
      </c>
      <c r="Y530" s="114">
        <v>50.417400832849353</v>
      </c>
      <c r="Z530" s="114">
        <v>87.556988669237469</v>
      </c>
      <c r="AA530" s="106">
        <v>2</v>
      </c>
      <c r="AB530" s="114">
        <v>0.89999999999999991</v>
      </c>
      <c r="AC530" s="114">
        <v>0.6</v>
      </c>
      <c r="AD530" s="114">
        <v>0.36</v>
      </c>
      <c r="AE530" s="114">
        <v>0.24</v>
      </c>
      <c r="AF530" s="117">
        <v>1.2599999999999998</v>
      </c>
      <c r="AG530" s="117">
        <v>0.84</v>
      </c>
    </row>
    <row r="531" spans="2:33" x14ac:dyDescent="0.2">
      <c r="B531" s="106">
        <v>491</v>
      </c>
      <c r="C531" s="113">
        <v>-0.72</v>
      </c>
      <c r="D531" s="113">
        <v>-0.96</v>
      </c>
      <c r="E531" s="114">
        <v>16.843136559660923</v>
      </c>
      <c r="F531" s="114">
        <v>18.574249251684623</v>
      </c>
      <c r="G531" s="114">
        <v>11.78776519114728</v>
      </c>
      <c r="H531" s="114">
        <v>22.436810970682711</v>
      </c>
      <c r="I531" s="114">
        <v>19.358140534916355</v>
      </c>
      <c r="J531" s="114">
        <v>33.522282048930819</v>
      </c>
      <c r="K531" s="114">
        <v>36.959325428150152</v>
      </c>
      <c r="L531" s="114">
        <v>34.090263642295376</v>
      </c>
      <c r="M531" s="114">
        <v>47.429769673761967</v>
      </c>
      <c r="N531" s="114">
        <v>48.243084422678329</v>
      </c>
      <c r="O531" s="114">
        <v>16.679145489269896</v>
      </c>
      <c r="P531" s="114">
        <v>18.385076176465528</v>
      </c>
      <c r="Q531" s="114">
        <v>22.302498451148097</v>
      </c>
      <c r="R531" s="114">
        <v>24.992958703079257</v>
      </c>
      <c r="S531" s="114">
        <v>28.884943887761974</v>
      </c>
      <c r="T531" s="114">
        <v>16.843136559660923</v>
      </c>
      <c r="U531" s="114">
        <v>18.574249251684623</v>
      </c>
      <c r="V531" s="114">
        <v>11.78776519114728</v>
      </c>
      <c r="W531" s="114">
        <v>22.436810970682711</v>
      </c>
      <c r="X531" s="114">
        <v>19.358140534916355</v>
      </c>
      <c r="Y531" s="114">
        <v>49.578227514951593</v>
      </c>
      <c r="Z531" s="114">
        <v>92.014093267571795</v>
      </c>
      <c r="AA531" s="106">
        <v>4</v>
      </c>
      <c r="AB531" s="114">
        <v>0.44999999999999996</v>
      </c>
      <c r="AC531" s="114">
        <v>0.6</v>
      </c>
      <c r="AD531" s="114">
        <v>0.27</v>
      </c>
      <c r="AE531" s="114">
        <v>0.36</v>
      </c>
      <c r="AF531" s="117">
        <v>0.72</v>
      </c>
      <c r="AG531" s="117">
        <v>0.96</v>
      </c>
    </row>
    <row r="532" spans="2:33" x14ac:dyDescent="0.2">
      <c r="B532" s="106">
        <v>492</v>
      </c>
      <c r="C532" s="113">
        <v>-1.2000000000000002</v>
      </c>
      <c r="D532" s="113">
        <v>-0.60000000000000009</v>
      </c>
      <c r="E532" s="114">
        <v>14.03835582591676</v>
      </c>
      <c r="F532" s="114">
        <v>13.18946196717949</v>
      </c>
      <c r="G532" s="114">
        <v>14.746645241197285</v>
      </c>
      <c r="H532" s="114">
        <v>18.05593438298467</v>
      </c>
      <c r="I532" s="114">
        <v>25.333537541379698</v>
      </c>
      <c r="J532" s="114">
        <v>31.019195214858527</v>
      </c>
      <c r="K532" s="114">
        <v>34.244654851787175</v>
      </c>
      <c r="L532" s="114">
        <v>38.278608113719365</v>
      </c>
      <c r="M532" s="114">
        <v>45.465115347647007</v>
      </c>
      <c r="N532" s="114">
        <v>58.158663002395883</v>
      </c>
      <c r="O532" s="114">
        <v>16.980839388941767</v>
      </c>
      <c r="P532" s="114">
        <v>21.055192884607685</v>
      </c>
      <c r="Q532" s="114">
        <v>23.53196287252208</v>
      </c>
      <c r="R532" s="114">
        <v>27.409180964662337</v>
      </c>
      <c r="S532" s="114">
        <v>32.825125461016185</v>
      </c>
      <c r="T532" s="114">
        <v>14.03835582591676</v>
      </c>
      <c r="U532" s="114">
        <v>13.18946196717949</v>
      </c>
      <c r="V532" s="114">
        <v>14.746645241197285</v>
      </c>
      <c r="W532" s="114">
        <v>18.05593438298467</v>
      </c>
      <c r="X532" s="114">
        <v>25.333537541379698</v>
      </c>
      <c r="Y532" s="114">
        <v>45.876690794818117</v>
      </c>
      <c r="Z532" s="114">
        <v>93.312832977711693</v>
      </c>
      <c r="AA532" s="106">
        <v>1</v>
      </c>
      <c r="AB532" s="114">
        <v>0.8</v>
      </c>
      <c r="AC532" s="114">
        <v>0.4</v>
      </c>
      <c r="AD532" s="114">
        <v>0.4</v>
      </c>
      <c r="AE532" s="114">
        <v>0.2</v>
      </c>
      <c r="AF532" s="117">
        <v>1.2000000000000002</v>
      </c>
      <c r="AG532" s="117">
        <v>0.60000000000000009</v>
      </c>
    </row>
    <row r="533" spans="2:33" x14ac:dyDescent="0.2">
      <c r="B533" s="106">
        <v>493</v>
      </c>
      <c r="C533" s="113">
        <v>-1.2599999999999998</v>
      </c>
      <c r="D533" s="113">
        <v>-0.84</v>
      </c>
      <c r="E533" s="114">
        <v>15.654936501297623</v>
      </c>
      <c r="F533" s="114">
        <v>15.686219158103238</v>
      </c>
      <c r="G533" s="114">
        <v>17.811965334295948</v>
      </c>
      <c r="H533" s="114">
        <v>28.169565558568237</v>
      </c>
      <c r="I533" s="114">
        <v>28.504509196392185</v>
      </c>
      <c r="J533" s="114">
        <v>33.236628925481924</v>
      </c>
      <c r="K533" s="114">
        <v>36.697781373473909</v>
      </c>
      <c r="L533" s="114">
        <v>42.570112784019464</v>
      </c>
      <c r="M533" s="114">
        <v>56.295169167220919</v>
      </c>
      <c r="N533" s="114">
        <v>62.934318605737914</v>
      </c>
      <c r="O533" s="114">
        <v>17.5816924241843</v>
      </c>
      <c r="P533" s="114">
        <v>21.01156221537067</v>
      </c>
      <c r="Q533" s="114">
        <v>24.758147449723516</v>
      </c>
      <c r="R533" s="114">
        <v>28.125603608652682</v>
      </c>
      <c r="S533" s="114">
        <v>34.429809409345729</v>
      </c>
      <c r="T533" s="114">
        <v>15.654936501297623</v>
      </c>
      <c r="U533" s="114">
        <v>15.686219158103238</v>
      </c>
      <c r="V533" s="114">
        <v>17.811965334295948</v>
      </c>
      <c r="W533" s="114">
        <v>28.169565558568237</v>
      </c>
      <c r="X533" s="114">
        <v>28.504509196392185</v>
      </c>
      <c r="Y533" s="114">
        <v>56.60391238229753</v>
      </c>
      <c r="Z533" s="114">
        <v>111.06192685173818</v>
      </c>
      <c r="AA533" s="106">
        <v>2</v>
      </c>
      <c r="AB533" s="114">
        <v>0.89999999999999991</v>
      </c>
      <c r="AC533" s="114">
        <v>0.6</v>
      </c>
      <c r="AD533" s="114">
        <v>0.36</v>
      </c>
      <c r="AE533" s="114">
        <v>0.24</v>
      </c>
      <c r="AF533" s="117">
        <v>1.2599999999999998</v>
      </c>
      <c r="AG533" s="117">
        <v>0.84</v>
      </c>
    </row>
    <row r="534" spans="2:33" x14ac:dyDescent="0.2">
      <c r="B534" s="106">
        <v>494</v>
      </c>
      <c r="C534" s="113">
        <v>-1.2000000000000002</v>
      </c>
      <c r="D534" s="113">
        <v>-0.60000000000000009</v>
      </c>
      <c r="E534" s="114">
        <v>17.676612100081833</v>
      </c>
      <c r="F534" s="114">
        <v>19.644943448380708</v>
      </c>
      <c r="G534" s="114">
        <v>23.048517408141276</v>
      </c>
      <c r="H534" s="114">
        <v>23.944422330749273</v>
      </c>
      <c r="I534" s="114">
        <v>24.168981359162018</v>
      </c>
      <c r="J534" s="114">
        <v>34.266036687254569</v>
      </c>
      <c r="K534" s="114">
        <v>38.510716874139646</v>
      </c>
      <c r="L534" s="114">
        <v>44.46130892030807</v>
      </c>
      <c r="M534" s="114">
        <v>49.283974838932551</v>
      </c>
      <c r="N534" s="114">
        <v>53.401179222284433</v>
      </c>
      <c r="O534" s="114">
        <v>16.589424587172736</v>
      </c>
      <c r="P534" s="114">
        <v>18.865773425758938</v>
      </c>
      <c r="Q534" s="114">
        <v>21.412791512166795</v>
      </c>
      <c r="R534" s="114">
        <v>25.339552508183278</v>
      </c>
      <c r="S534" s="114">
        <v>29.232197863122416</v>
      </c>
      <c r="T534" s="114">
        <v>17.676612100081833</v>
      </c>
      <c r="U534" s="114">
        <v>19.644943448380708</v>
      </c>
      <c r="V534" s="114">
        <v>23.048517408141276</v>
      </c>
      <c r="W534" s="114">
        <v>23.944422330749273</v>
      </c>
      <c r="X534" s="114">
        <v>24.168981359162018</v>
      </c>
      <c r="Y534" s="114">
        <v>60.043090893684244</v>
      </c>
      <c r="Z534" s="114">
        <v>112.50803460504146</v>
      </c>
      <c r="AA534" s="106">
        <v>1</v>
      </c>
      <c r="AB534" s="114">
        <v>0.8</v>
      </c>
      <c r="AC534" s="114">
        <v>0.4</v>
      </c>
      <c r="AD534" s="114">
        <v>0.4</v>
      </c>
      <c r="AE534" s="114">
        <v>0.2</v>
      </c>
      <c r="AF534" s="117">
        <v>1.2000000000000002</v>
      </c>
      <c r="AG534" s="117">
        <v>0.60000000000000009</v>
      </c>
    </row>
    <row r="535" spans="2:33" x14ac:dyDescent="0.2">
      <c r="B535" s="106">
        <v>495</v>
      </c>
      <c r="C535" s="113">
        <v>-0.72</v>
      </c>
      <c r="D535" s="113">
        <v>-0.96</v>
      </c>
      <c r="E535" s="114">
        <v>13.587651353559108</v>
      </c>
      <c r="F535" s="114">
        <v>10.8941292972297</v>
      </c>
      <c r="G535" s="114">
        <v>19.108796463016443</v>
      </c>
      <c r="H535" s="114">
        <v>15.377361202671722</v>
      </c>
      <c r="I535" s="114">
        <v>13.584836403712725</v>
      </c>
      <c r="J535" s="114">
        <v>28.963328393689615</v>
      </c>
      <c r="K535" s="114">
        <v>27.705919885484143</v>
      </c>
      <c r="L535" s="114">
        <v>39.171833663147289</v>
      </c>
      <c r="M535" s="114">
        <v>36.848189340003323</v>
      </c>
      <c r="N535" s="114">
        <v>38.162912023889916</v>
      </c>
      <c r="O535" s="114">
        <v>15.375677040130507</v>
      </c>
      <c r="P535" s="114">
        <v>16.811790588254443</v>
      </c>
      <c r="Q535" s="114">
        <v>20.063037200130847</v>
      </c>
      <c r="R535" s="114">
        <v>21.470828137331601</v>
      </c>
      <c r="S535" s="114">
        <v>24.578075620177191</v>
      </c>
      <c r="T535" s="114">
        <v>13.587651353559108</v>
      </c>
      <c r="U535" s="114">
        <v>10.8941292972297</v>
      </c>
      <c r="V535" s="114">
        <v>19.108796463016443</v>
      </c>
      <c r="W535" s="114">
        <v>15.377361202671722</v>
      </c>
      <c r="X535" s="114">
        <v>13.584836403712725</v>
      </c>
      <c r="Y535" s="114">
        <v>40.246879961908192</v>
      </c>
      <c r="Z535" s="114">
        <v>84.885895895839212</v>
      </c>
      <c r="AA535" s="106">
        <v>4</v>
      </c>
      <c r="AB535" s="114">
        <v>0.44999999999999996</v>
      </c>
      <c r="AC535" s="114">
        <v>0.6</v>
      </c>
      <c r="AD535" s="114">
        <v>0.27</v>
      </c>
      <c r="AE535" s="114">
        <v>0.36</v>
      </c>
      <c r="AF535" s="117">
        <v>0.72</v>
      </c>
      <c r="AG535" s="117">
        <v>0.96</v>
      </c>
    </row>
    <row r="536" spans="2:33" x14ac:dyDescent="0.2">
      <c r="B536" s="106">
        <v>496</v>
      </c>
      <c r="C536" s="113">
        <v>-1.2599999999999998</v>
      </c>
      <c r="D536" s="113">
        <v>-0.84</v>
      </c>
      <c r="E536" s="114">
        <v>10.589408938947686</v>
      </c>
      <c r="F536" s="114">
        <v>14.17020611778943</v>
      </c>
      <c r="G536" s="114">
        <v>15.768441198118477</v>
      </c>
      <c r="H536" s="114">
        <v>14.553535953980131</v>
      </c>
      <c r="I536" s="114">
        <v>17.075157374384496</v>
      </c>
      <c r="J536" s="114">
        <v>26.000483451980877</v>
      </c>
      <c r="K536" s="114">
        <v>32.42264270101925</v>
      </c>
      <c r="L536" s="114">
        <v>35.870838059602107</v>
      </c>
      <c r="M536" s="114">
        <v>37.457436499348248</v>
      </c>
      <c r="N536" s="114">
        <v>43.164533560884543</v>
      </c>
      <c r="O536" s="114">
        <v>15.41107451303319</v>
      </c>
      <c r="P536" s="114">
        <v>18.252436583229819</v>
      </c>
      <c r="Q536" s="114">
        <v>20.10239686148363</v>
      </c>
      <c r="R536" s="114">
        <v>22.903900545368117</v>
      </c>
      <c r="S536" s="114">
        <v>26.089376186500047</v>
      </c>
      <c r="T536" s="114">
        <v>10.589408938947686</v>
      </c>
      <c r="U536" s="114">
        <v>14.17020611778943</v>
      </c>
      <c r="V536" s="114">
        <v>15.768441198118477</v>
      </c>
      <c r="W536" s="114">
        <v>14.553535953980131</v>
      </c>
      <c r="X536" s="114">
        <v>17.075157374384496</v>
      </c>
      <c r="Y536" s="114">
        <v>38.897653712047287</v>
      </c>
      <c r="Z536" s="114">
        <v>80.576204125054858</v>
      </c>
      <c r="AA536" s="106">
        <v>2</v>
      </c>
      <c r="AB536" s="114">
        <v>0.89999999999999991</v>
      </c>
      <c r="AC536" s="114">
        <v>0.6</v>
      </c>
      <c r="AD536" s="114">
        <v>0.36</v>
      </c>
      <c r="AE536" s="114">
        <v>0.24</v>
      </c>
      <c r="AF536" s="117">
        <v>1.2599999999999998</v>
      </c>
      <c r="AG536" s="117">
        <v>0.84</v>
      </c>
    </row>
    <row r="537" spans="2:33" x14ac:dyDescent="0.2">
      <c r="B537" s="106">
        <v>497</v>
      </c>
      <c r="C537" s="113">
        <v>-0.90000000000000013</v>
      </c>
      <c r="D537" s="113">
        <v>-0.90000000000000013</v>
      </c>
      <c r="E537" s="114">
        <v>16.300718566242026</v>
      </c>
      <c r="F537" s="114">
        <v>16.733662041813599</v>
      </c>
      <c r="G537" s="114">
        <v>12.614419460588991</v>
      </c>
      <c r="H537" s="114">
        <v>21.469269503232358</v>
      </c>
      <c r="I537" s="114">
        <v>18.397311505936383</v>
      </c>
      <c r="J537" s="114">
        <v>32.307941119612657</v>
      </c>
      <c r="K537" s="114">
        <v>35.067468765649288</v>
      </c>
      <c r="L537" s="114">
        <v>32.153263069351198</v>
      </c>
      <c r="M537" s="114">
        <v>44.558306526559768</v>
      </c>
      <c r="N537" s="114">
        <v>44.887009636686273</v>
      </c>
      <c r="O537" s="114">
        <v>16.007222553370632</v>
      </c>
      <c r="P537" s="114">
        <v>18.333806723835689</v>
      </c>
      <c r="Q537" s="114">
        <v>19.538843608762207</v>
      </c>
      <c r="R537" s="114">
        <v>23.08903702332741</v>
      </c>
      <c r="S537" s="114">
        <v>26.48969813074989</v>
      </c>
      <c r="T537" s="114">
        <v>16.300718566242026</v>
      </c>
      <c r="U537" s="114">
        <v>16.733662041813599</v>
      </c>
      <c r="V537" s="114">
        <v>12.614419460588991</v>
      </c>
      <c r="W537" s="114">
        <v>21.469269503232358</v>
      </c>
      <c r="X537" s="114">
        <v>18.397311505936383</v>
      </c>
      <c r="Y537" s="114">
        <v>47.411218722949023</v>
      </c>
      <c r="Z537" s="114">
        <v>95.624351021012018</v>
      </c>
      <c r="AA537" s="106">
        <v>3</v>
      </c>
      <c r="AB537" s="114">
        <v>0.60000000000000009</v>
      </c>
      <c r="AC537" s="114">
        <v>0.60000000000000009</v>
      </c>
      <c r="AD537" s="114">
        <v>0.30000000000000004</v>
      </c>
      <c r="AE537" s="114">
        <v>0.30000000000000004</v>
      </c>
      <c r="AF537" s="117">
        <v>0.90000000000000013</v>
      </c>
      <c r="AG537" s="117">
        <v>0.90000000000000013</v>
      </c>
    </row>
    <row r="538" spans="2:33" x14ac:dyDescent="0.2">
      <c r="B538" s="106">
        <v>498</v>
      </c>
      <c r="C538" s="113">
        <v>-1.2000000000000002</v>
      </c>
      <c r="D538" s="113">
        <v>-0.60000000000000009</v>
      </c>
      <c r="E538" s="114">
        <v>19.729986368119032</v>
      </c>
      <c r="F538" s="114">
        <v>13.186769723479291</v>
      </c>
      <c r="G538" s="114">
        <v>19.391428728538028</v>
      </c>
      <c r="H538" s="114">
        <v>23.408291781365463</v>
      </c>
      <c r="I538" s="114">
        <v>27.762998294229774</v>
      </c>
      <c r="J538" s="114">
        <v>36.587412102525839</v>
      </c>
      <c r="K538" s="114">
        <v>34.153487874855216</v>
      </c>
      <c r="L538" s="114">
        <v>45.533722490026356</v>
      </c>
      <c r="M538" s="114">
        <v>54.188769453361239</v>
      </c>
      <c r="N538" s="114">
        <v>62.3821389806618</v>
      </c>
      <c r="O538" s="114">
        <v>16.857425734406807</v>
      </c>
      <c r="P538" s="114">
        <v>20.966718151375925</v>
      </c>
      <c r="Q538" s="114">
        <v>26.142293761488329</v>
      </c>
      <c r="R538" s="114">
        <v>30.780477671995776</v>
      </c>
      <c r="S538" s="114">
        <v>34.619140686432026</v>
      </c>
      <c r="T538" s="114">
        <v>19.729986368119032</v>
      </c>
      <c r="U538" s="114">
        <v>13.186769723479291</v>
      </c>
      <c r="V538" s="114">
        <v>19.391428728538028</v>
      </c>
      <c r="W538" s="114">
        <v>23.408291781365463</v>
      </c>
      <c r="X538" s="114">
        <v>27.762998294229774</v>
      </c>
      <c r="Y538" s="114">
        <v>56.545671530044551</v>
      </c>
      <c r="Z538" s="114">
        <v>125.99394846786367</v>
      </c>
      <c r="AA538" s="106">
        <v>1</v>
      </c>
      <c r="AB538" s="114">
        <v>0.8</v>
      </c>
      <c r="AC538" s="114">
        <v>0.4</v>
      </c>
      <c r="AD538" s="114">
        <v>0.4</v>
      </c>
      <c r="AE538" s="114">
        <v>0.2</v>
      </c>
      <c r="AF538" s="117">
        <v>1.2000000000000002</v>
      </c>
      <c r="AG538" s="117">
        <v>0.60000000000000009</v>
      </c>
    </row>
    <row r="539" spans="2:33" x14ac:dyDescent="0.2">
      <c r="B539" s="106">
        <v>499</v>
      </c>
      <c r="C539" s="113">
        <v>-0.90000000000000013</v>
      </c>
      <c r="D539" s="113">
        <v>-0.90000000000000013</v>
      </c>
      <c r="E539" s="114">
        <v>11.952351325462164</v>
      </c>
      <c r="F539" s="114">
        <v>16.096903849823761</v>
      </c>
      <c r="G539" s="114">
        <v>18.200700123119958</v>
      </c>
      <c r="H539" s="114">
        <v>18.607111285247743</v>
      </c>
      <c r="I539" s="114">
        <v>27.772348278081935</v>
      </c>
      <c r="J539" s="114">
        <v>28.51882933849226</v>
      </c>
      <c r="K539" s="114">
        <v>35.77402766146524</v>
      </c>
      <c r="L539" s="114">
        <v>40.835977565796163</v>
      </c>
      <c r="M539" s="114">
        <v>45.6325788112702</v>
      </c>
      <c r="N539" s="114">
        <v>61.731033778770566</v>
      </c>
      <c r="O539" s="114">
        <v>16.566478013030096</v>
      </c>
      <c r="P539" s="114">
        <v>19.677123811641479</v>
      </c>
      <c r="Q539" s="114">
        <v>22.635277442676205</v>
      </c>
      <c r="R539" s="114">
        <v>27.025467526022457</v>
      </c>
      <c r="S539" s="114">
        <v>33.958685500688631</v>
      </c>
      <c r="T539" s="114">
        <v>11.952351325462164</v>
      </c>
      <c r="U539" s="114">
        <v>16.096903849823761</v>
      </c>
      <c r="V539" s="114">
        <v>18.200700123119958</v>
      </c>
      <c r="W539" s="114">
        <v>18.607111285247743</v>
      </c>
      <c r="X539" s="114">
        <v>27.772348278081935</v>
      </c>
      <c r="Y539" s="114">
        <v>49.528612253540217</v>
      </c>
      <c r="Z539" s="114">
        <v>109.18021925017905</v>
      </c>
      <c r="AA539" s="106">
        <v>3</v>
      </c>
      <c r="AB539" s="114">
        <v>0.60000000000000009</v>
      </c>
      <c r="AC539" s="114">
        <v>0.60000000000000009</v>
      </c>
      <c r="AD539" s="114">
        <v>0.30000000000000004</v>
      </c>
      <c r="AE539" s="114">
        <v>0.30000000000000004</v>
      </c>
      <c r="AF539" s="117">
        <v>0.90000000000000013</v>
      </c>
      <c r="AG539" s="117">
        <v>0.90000000000000013</v>
      </c>
    </row>
    <row r="540" spans="2:33" x14ac:dyDescent="0.2">
      <c r="B540" s="106">
        <v>500</v>
      </c>
      <c r="C540" s="113">
        <v>-0.90000000000000013</v>
      </c>
      <c r="D540" s="113">
        <v>-0.90000000000000013</v>
      </c>
      <c r="E540" s="114">
        <v>13.596893068681307</v>
      </c>
      <c r="F540" s="114">
        <v>10.314034522017938</v>
      </c>
      <c r="G540" s="114">
        <v>19.073517851130369</v>
      </c>
      <c r="H540" s="114">
        <v>16.090140687674999</v>
      </c>
      <c r="I540" s="114">
        <v>22.916988113421706</v>
      </c>
      <c r="J540" s="114">
        <v>29.246264892826051</v>
      </c>
      <c r="K540" s="114">
        <v>28.71765907296977</v>
      </c>
      <c r="L540" s="114">
        <v>39.392795540458643</v>
      </c>
      <c r="M540" s="114">
        <v>41.148738253904675</v>
      </c>
      <c r="N540" s="114">
        <v>49.626444756045522</v>
      </c>
      <c r="O540" s="114">
        <v>15.649371824144744</v>
      </c>
      <c r="P540" s="114">
        <v>18.403624550951832</v>
      </c>
      <c r="Q540" s="114">
        <v>20.319277689328274</v>
      </c>
      <c r="R540" s="114">
        <v>25.058597566229675</v>
      </c>
      <c r="S540" s="114">
        <v>26.709456642623817</v>
      </c>
      <c r="T540" s="114">
        <v>13.596893068681307</v>
      </c>
      <c r="U540" s="114">
        <v>10.314034522017938</v>
      </c>
      <c r="V540" s="114">
        <v>19.073517851130369</v>
      </c>
      <c r="W540" s="114">
        <v>16.090140687674999</v>
      </c>
      <c r="X540" s="114">
        <v>22.916988113421706</v>
      </c>
      <c r="Y540" s="114">
        <v>44.118342582200988</v>
      </c>
      <c r="Z540" s="114">
        <v>88.750988310023317</v>
      </c>
      <c r="AA540" s="106">
        <v>3</v>
      </c>
      <c r="AB540" s="114">
        <v>0.60000000000000009</v>
      </c>
      <c r="AC540" s="114">
        <v>0.60000000000000009</v>
      </c>
      <c r="AD540" s="114">
        <v>0.30000000000000004</v>
      </c>
      <c r="AE540" s="114">
        <v>0.30000000000000004</v>
      </c>
      <c r="AF540" s="117">
        <v>0.90000000000000013</v>
      </c>
      <c r="AG540" s="117">
        <v>0.90000000000000013</v>
      </c>
    </row>
    <row r="541" spans="2:33" x14ac:dyDescent="0.2">
      <c r="B541" s="106">
        <v>501</v>
      </c>
      <c r="C541" s="113">
        <v>-1.2599999999999998</v>
      </c>
      <c r="D541" s="113">
        <v>-0.84</v>
      </c>
      <c r="E541" s="114">
        <v>15.991527117077229</v>
      </c>
      <c r="F541" s="114">
        <v>11.28456794713366</v>
      </c>
      <c r="G541" s="114">
        <v>16.332461511217076</v>
      </c>
      <c r="H541" s="114">
        <v>18.772255594688325</v>
      </c>
      <c r="I541" s="114">
        <v>27.323228370039708</v>
      </c>
      <c r="J541" s="114">
        <v>32.966317944585349</v>
      </c>
      <c r="K541" s="114">
        <v>31.903652729065552</v>
      </c>
      <c r="L541" s="114">
        <v>39.934550676305889</v>
      </c>
      <c r="M541" s="114">
        <v>48.921164714348016</v>
      </c>
      <c r="N541" s="114">
        <v>64.416799939565337</v>
      </c>
      <c r="O541" s="114">
        <v>16.974790827508119</v>
      </c>
      <c r="P541" s="114">
        <v>20.619084781931893</v>
      </c>
      <c r="Q541" s="114">
        <v>23.602089165088813</v>
      </c>
      <c r="R541" s="114">
        <v>30.148909119659692</v>
      </c>
      <c r="S541" s="114">
        <v>37.093571569525629</v>
      </c>
      <c r="T541" s="114">
        <v>15.991527117077229</v>
      </c>
      <c r="U541" s="114">
        <v>11.28456794713366</v>
      </c>
      <c r="V541" s="114">
        <v>16.332461511217076</v>
      </c>
      <c r="W541" s="114">
        <v>18.772255594688325</v>
      </c>
      <c r="X541" s="114">
        <v>27.323228370039708</v>
      </c>
      <c r="Y541" s="114">
        <v>47.935530823280445</v>
      </c>
      <c r="Z541" s="114">
        <v>114.20112120286282</v>
      </c>
      <c r="AA541" s="106">
        <v>2</v>
      </c>
      <c r="AB541" s="114">
        <v>0.89999999999999991</v>
      </c>
      <c r="AC541" s="114">
        <v>0.6</v>
      </c>
      <c r="AD541" s="114">
        <v>0.36</v>
      </c>
      <c r="AE541" s="114">
        <v>0.24</v>
      </c>
      <c r="AF541" s="117">
        <v>1.2599999999999998</v>
      </c>
      <c r="AG541" s="117">
        <v>0.84</v>
      </c>
    </row>
    <row r="542" spans="2:33" x14ac:dyDescent="0.2">
      <c r="B542" s="106">
        <v>502</v>
      </c>
      <c r="C542" s="113">
        <v>-1.2000000000000002</v>
      </c>
      <c r="D542" s="113">
        <v>-0.60000000000000009</v>
      </c>
      <c r="E542" s="114">
        <v>16.051236046204131</v>
      </c>
      <c r="F542" s="114">
        <v>21.320496831458144</v>
      </c>
      <c r="G542" s="114">
        <v>21.242703121827049</v>
      </c>
      <c r="H542" s="114">
        <v>28.621311628629595</v>
      </c>
      <c r="I542" s="114">
        <v>22.473119723314568</v>
      </c>
      <c r="J542" s="114">
        <v>33.407886601623908</v>
      </c>
      <c r="K542" s="114">
        <v>41.609562872207704</v>
      </c>
      <c r="L542" s="114">
        <v>45.311129318735524</v>
      </c>
      <c r="M542" s="114">
        <v>57.390994425880983</v>
      </c>
      <c r="N542" s="114">
        <v>57.334092296674747</v>
      </c>
      <c r="O542" s="114">
        <v>17.356650555419776</v>
      </c>
      <c r="P542" s="114">
        <v>20.28906604074956</v>
      </c>
      <c r="Q542" s="114">
        <v>24.068426196908476</v>
      </c>
      <c r="R542" s="114">
        <v>28.769682797251388</v>
      </c>
      <c r="S542" s="114">
        <v>34.860972573360179</v>
      </c>
      <c r="T542" s="114">
        <v>16.051236046204131</v>
      </c>
      <c r="U542" s="114">
        <v>21.320496831458144</v>
      </c>
      <c r="V542" s="114">
        <v>21.242703121827049</v>
      </c>
      <c r="W542" s="114">
        <v>28.621311628629595</v>
      </c>
      <c r="X542" s="114">
        <v>22.473119723314568</v>
      </c>
      <c r="Y542" s="114">
        <v>60.475369220557184</v>
      </c>
      <c r="Z542" s="114">
        <v>110.15947833272057</v>
      </c>
      <c r="AA542" s="106">
        <v>1</v>
      </c>
      <c r="AB542" s="114">
        <v>0.8</v>
      </c>
      <c r="AC542" s="114">
        <v>0.4</v>
      </c>
      <c r="AD542" s="114">
        <v>0.4</v>
      </c>
      <c r="AE542" s="114">
        <v>0.2</v>
      </c>
      <c r="AF542" s="117">
        <v>1.2000000000000002</v>
      </c>
      <c r="AG542" s="117">
        <v>0.60000000000000009</v>
      </c>
    </row>
    <row r="543" spans="2:33" x14ac:dyDescent="0.2">
      <c r="B543" s="106">
        <v>503</v>
      </c>
      <c r="C543" s="113">
        <v>-1.2599999999999998</v>
      </c>
      <c r="D543" s="113">
        <v>-0.84</v>
      </c>
      <c r="E543" s="114">
        <v>18.128605698930205</v>
      </c>
      <c r="F543" s="114">
        <v>13.824596708227208</v>
      </c>
      <c r="G543" s="114">
        <v>22.065922779630892</v>
      </c>
      <c r="H543" s="114">
        <v>17.82514066701242</v>
      </c>
      <c r="I543" s="114">
        <v>17.461148798060414</v>
      </c>
      <c r="J543" s="114">
        <v>35.42612594515419</v>
      </c>
      <c r="K543" s="114">
        <v>33.964826654151942</v>
      </c>
      <c r="L543" s="114">
        <v>45.620648727353156</v>
      </c>
      <c r="M543" s="114">
        <v>43.447041047969428</v>
      </c>
      <c r="N543" s="114">
        <v>51.80420680438769</v>
      </c>
      <c r="O543" s="114">
        <v>17.297520246223986</v>
      </c>
      <c r="P543" s="114">
        <v>20.140229945924734</v>
      </c>
      <c r="Q543" s="114">
        <v>23.554725947722265</v>
      </c>
      <c r="R543" s="114">
        <v>25.621900380957008</v>
      </c>
      <c r="S543" s="114">
        <v>34.343058006327276</v>
      </c>
      <c r="T543" s="114">
        <v>18.128605698930205</v>
      </c>
      <c r="U543" s="114">
        <v>13.824596708227208</v>
      </c>
      <c r="V543" s="114">
        <v>22.065922779630892</v>
      </c>
      <c r="W543" s="114">
        <v>17.82514066701242</v>
      </c>
      <c r="X543" s="114">
        <v>17.461148798060414</v>
      </c>
      <c r="Y543" s="114">
        <v>49.765171829688384</v>
      </c>
      <c r="Z543" s="114">
        <v>109.36531396434378</v>
      </c>
      <c r="AA543" s="106">
        <v>2</v>
      </c>
      <c r="AB543" s="114">
        <v>0.89999999999999991</v>
      </c>
      <c r="AC543" s="114">
        <v>0.6</v>
      </c>
      <c r="AD543" s="114">
        <v>0.36</v>
      </c>
      <c r="AE543" s="114">
        <v>0.24</v>
      </c>
      <c r="AF543" s="117">
        <v>1.2599999999999998</v>
      </c>
      <c r="AG543" s="117">
        <v>0.84</v>
      </c>
    </row>
    <row r="544" spans="2:33" x14ac:dyDescent="0.2">
      <c r="B544" s="106">
        <v>504</v>
      </c>
      <c r="C544" s="113">
        <v>-1.2599999999999998</v>
      </c>
      <c r="D544" s="113">
        <v>-0.84</v>
      </c>
      <c r="E544" s="114">
        <v>18.207063875365133</v>
      </c>
      <c r="F544" s="114">
        <v>15.730429330690946</v>
      </c>
      <c r="G544" s="114">
        <v>22.412493702162084</v>
      </c>
      <c r="H544" s="114">
        <v>18.9694065024376</v>
      </c>
      <c r="I544" s="114">
        <v>20.310208878993272</v>
      </c>
      <c r="J544" s="114">
        <v>34.638909965033776</v>
      </c>
      <c r="K544" s="114">
        <v>36.259886569839054</v>
      </c>
      <c r="L544" s="114">
        <v>43.98320382359929</v>
      </c>
      <c r="M544" s="114">
        <v>44.873993761616902</v>
      </c>
      <c r="N544" s="114">
        <v>52.757719530157743</v>
      </c>
      <c r="O544" s="114">
        <v>16.431846089668642</v>
      </c>
      <c r="P544" s="114">
        <v>20.529457239148108</v>
      </c>
      <c r="Q544" s="114">
        <v>21.570710121437205</v>
      </c>
      <c r="R544" s="114">
        <v>25.904587259179301</v>
      </c>
      <c r="S544" s="114">
        <v>32.447510651164471</v>
      </c>
      <c r="T544" s="114">
        <v>18.207063875365133</v>
      </c>
      <c r="U544" s="114">
        <v>15.730429330690946</v>
      </c>
      <c r="V544" s="114">
        <v>22.412493702162084</v>
      </c>
      <c r="W544" s="114">
        <v>18.9694065024376</v>
      </c>
      <c r="X544" s="114">
        <v>20.310208878993272</v>
      </c>
      <c r="Y544" s="114">
        <v>53.076396066068369</v>
      </c>
      <c r="Z544" s="114">
        <v>109.00345107452844</v>
      </c>
      <c r="AA544" s="106">
        <v>2</v>
      </c>
      <c r="AB544" s="114">
        <v>0.89999999999999991</v>
      </c>
      <c r="AC544" s="114">
        <v>0.6</v>
      </c>
      <c r="AD544" s="114">
        <v>0.36</v>
      </c>
      <c r="AE544" s="114">
        <v>0.24</v>
      </c>
      <c r="AF544" s="117">
        <v>1.2599999999999998</v>
      </c>
      <c r="AG544" s="117">
        <v>0.84</v>
      </c>
    </row>
    <row r="545" spans="2:33" x14ac:dyDescent="0.2">
      <c r="B545" s="106">
        <v>505</v>
      </c>
      <c r="C545" s="113">
        <v>-1.2599999999999998</v>
      </c>
      <c r="D545" s="113">
        <v>-0.84</v>
      </c>
      <c r="E545" s="114">
        <v>14.689601255407268</v>
      </c>
      <c r="F545" s="114">
        <v>19.088456098552058</v>
      </c>
      <c r="G545" s="114">
        <v>13.551315534411849</v>
      </c>
      <c r="H545" s="114">
        <v>20.295230283247179</v>
      </c>
      <c r="I545" s="114">
        <v>19.085670458405236</v>
      </c>
      <c r="J545" s="114">
        <v>30.816961471945323</v>
      </c>
      <c r="K545" s="114">
        <v>37.407917785429802</v>
      </c>
      <c r="L545" s="114">
        <v>35.598311862039438</v>
      </c>
      <c r="M545" s="114">
        <v>46.64198042852513</v>
      </c>
      <c r="N545" s="114">
        <v>50.716353920183252</v>
      </c>
      <c r="O545" s="114">
        <v>16.127360216538055</v>
      </c>
      <c r="P545" s="114">
        <v>18.319461686877744</v>
      </c>
      <c r="Q545" s="114">
        <v>22.046996327627589</v>
      </c>
      <c r="R545" s="114">
        <v>26.346750145277952</v>
      </c>
      <c r="S545" s="114">
        <v>31.630683461778016</v>
      </c>
      <c r="T545" s="114">
        <v>14.689601255407268</v>
      </c>
      <c r="U545" s="114">
        <v>19.088456098552058</v>
      </c>
      <c r="V545" s="114">
        <v>13.551315534411849</v>
      </c>
      <c r="W545" s="114">
        <v>20.295230283247179</v>
      </c>
      <c r="X545" s="114">
        <v>19.085670458405236</v>
      </c>
      <c r="Y545" s="114">
        <v>47.688005700104128</v>
      </c>
      <c r="Z545" s="114">
        <v>86.743157020509528</v>
      </c>
      <c r="AA545" s="106">
        <v>2</v>
      </c>
      <c r="AB545" s="114">
        <v>0.89999999999999991</v>
      </c>
      <c r="AC545" s="114">
        <v>0.6</v>
      </c>
      <c r="AD545" s="114">
        <v>0.36</v>
      </c>
      <c r="AE545" s="114">
        <v>0.24</v>
      </c>
      <c r="AF545" s="117">
        <v>1.2599999999999998</v>
      </c>
      <c r="AG545" s="117">
        <v>0.84</v>
      </c>
    </row>
    <row r="546" spans="2:33" x14ac:dyDescent="0.2">
      <c r="B546" s="106">
        <v>506</v>
      </c>
      <c r="C546" s="113">
        <v>-1.2599999999999998</v>
      </c>
      <c r="D546" s="113">
        <v>-0.84</v>
      </c>
      <c r="E546" s="114">
        <v>12.455110021051112</v>
      </c>
      <c r="F546" s="114">
        <v>13.728298104459281</v>
      </c>
      <c r="G546" s="114">
        <v>15.579724579352252</v>
      </c>
      <c r="H546" s="114">
        <v>17.47673834012258</v>
      </c>
      <c r="I546" s="114">
        <v>21.566490889111616</v>
      </c>
      <c r="J546" s="114">
        <v>28.649055137731857</v>
      </c>
      <c r="K546" s="114">
        <v>31.702946231166688</v>
      </c>
      <c r="L546" s="114">
        <v>35.830410899484917</v>
      </c>
      <c r="M546" s="114">
        <v>41.950331978223822</v>
      </c>
      <c r="N546" s="114">
        <v>46.545560516741858</v>
      </c>
      <c r="O546" s="114">
        <v>16.193945116680744</v>
      </c>
      <c r="P546" s="114">
        <v>17.974648126707407</v>
      </c>
      <c r="Q546" s="114">
        <v>20.250686320132665</v>
      </c>
      <c r="R546" s="114">
        <v>24.473593638101242</v>
      </c>
      <c r="S546" s="114">
        <v>24.979069627630242</v>
      </c>
      <c r="T546" s="114">
        <v>12.455110021051112</v>
      </c>
      <c r="U546" s="114">
        <v>13.728298104459281</v>
      </c>
      <c r="V546" s="114">
        <v>15.579724579352252</v>
      </c>
      <c r="W546" s="114">
        <v>17.47673834012258</v>
      </c>
      <c r="X546" s="114">
        <v>21.566490889111616</v>
      </c>
      <c r="Y546" s="114">
        <v>43.30500637888273</v>
      </c>
      <c r="Z546" s="114">
        <v>83.221232260358079</v>
      </c>
      <c r="AA546" s="106">
        <v>2</v>
      </c>
      <c r="AB546" s="114">
        <v>0.89999999999999991</v>
      </c>
      <c r="AC546" s="114">
        <v>0.6</v>
      </c>
      <c r="AD546" s="114">
        <v>0.36</v>
      </c>
      <c r="AE546" s="114">
        <v>0.24</v>
      </c>
      <c r="AF546" s="117">
        <v>1.2599999999999998</v>
      </c>
      <c r="AG546" s="117">
        <v>0.84</v>
      </c>
    </row>
    <row r="547" spans="2:33" x14ac:dyDescent="0.2">
      <c r="B547" s="106">
        <v>507</v>
      </c>
      <c r="C547" s="113">
        <v>-0.72</v>
      </c>
      <c r="D547" s="113">
        <v>-0.96</v>
      </c>
      <c r="E547" s="114">
        <v>18.464772206987853</v>
      </c>
      <c r="F547" s="114">
        <v>16.431043101813408</v>
      </c>
      <c r="G547" s="114">
        <v>24.253997496393577</v>
      </c>
      <c r="H547" s="114">
        <v>26.00047954749488</v>
      </c>
      <c r="I547" s="114">
        <v>27.887700427063251</v>
      </c>
      <c r="J547" s="114">
        <v>34.962326318860107</v>
      </c>
      <c r="K547" s="114">
        <v>36.426858774588013</v>
      </c>
      <c r="L547" s="114">
        <v>46.769455726136513</v>
      </c>
      <c r="M547" s="114">
        <v>54.417835156171797</v>
      </c>
      <c r="N547" s="114">
        <v>62.346401640210921</v>
      </c>
      <c r="O547" s="114">
        <v>16.497554111872255</v>
      </c>
      <c r="P547" s="114">
        <v>19.995815672774604</v>
      </c>
      <c r="Q547" s="114">
        <v>22.515458229742936</v>
      </c>
      <c r="R547" s="114">
        <v>28.417355608676917</v>
      </c>
      <c r="S547" s="114">
        <v>34.45870121314767</v>
      </c>
      <c r="T547" s="114">
        <v>18.464772206987853</v>
      </c>
      <c r="U547" s="114">
        <v>16.431043101813408</v>
      </c>
      <c r="V547" s="114">
        <v>24.253997496393577</v>
      </c>
      <c r="W547" s="114">
        <v>26.00047954749488</v>
      </c>
      <c r="X547" s="114">
        <v>27.887700427063251</v>
      </c>
      <c r="Y547" s="114">
        <v>61.982170219253561</v>
      </c>
      <c r="Z547" s="114">
        <v>125.77582459460876</v>
      </c>
      <c r="AA547" s="106">
        <v>4</v>
      </c>
      <c r="AB547" s="114">
        <v>0.44999999999999996</v>
      </c>
      <c r="AC547" s="114">
        <v>0.6</v>
      </c>
      <c r="AD547" s="114">
        <v>0.27</v>
      </c>
      <c r="AE547" s="114">
        <v>0.36</v>
      </c>
      <c r="AF547" s="117">
        <v>0.72</v>
      </c>
      <c r="AG547" s="117">
        <v>0.96</v>
      </c>
    </row>
    <row r="548" spans="2:33" x14ac:dyDescent="0.2">
      <c r="B548" s="106">
        <v>508</v>
      </c>
      <c r="C548" s="113">
        <v>-0.60000000000000009</v>
      </c>
      <c r="D548" s="113">
        <v>-1.2000000000000002</v>
      </c>
      <c r="E548" s="114">
        <v>18.41864225687825</v>
      </c>
      <c r="F548" s="114">
        <v>14.280174814204514</v>
      </c>
      <c r="G548" s="114">
        <v>13.165353614739825</v>
      </c>
      <c r="H548" s="114">
        <v>17.648750268597365</v>
      </c>
      <c r="I548" s="114">
        <v>26.578936169793462</v>
      </c>
      <c r="J548" s="114">
        <v>34.445632360594963</v>
      </c>
      <c r="K548" s="114">
        <v>32.760972056617035</v>
      </c>
      <c r="L548" s="114">
        <v>35.818973820427438</v>
      </c>
      <c r="M548" s="114">
        <v>46.006184671305277</v>
      </c>
      <c r="N548" s="114">
        <v>58.240652455456569</v>
      </c>
      <c r="O548" s="114">
        <v>16.026990103716713</v>
      </c>
      <c r="P548" s="114">
        <v>18.480797242412521</v>
      </c>
      <c r="Q548" s="114">
        <v>22.653620205687613</v>
      </c>
      <c r="R548" s="114">
        <v>28.357434402707913</v>
      </c>
      <c r="S548" s="114">
        <v>31.661716285663108</v>
      </c>
      <c r="T548" s="114">
        <v>18.41864225687825</v>
      </c>
      <c r="U548" s="114">
        <v>14.280174814204514</v>
      </c>
      <c r="V548" s="114">
        <v>13.165353614739825</v>
      </c>
      <c r="W548" s="114">
        <v>17.648750268597365</v>
      </c>
      <c r="X548" s="114">
        <v>26.578936169793462</v>
      </c>
      <c r="Y548" s="114">
        <v>49.366418577609295</v>
      </c>
      <c r="Z548" s="114">
        <v>114.14030292536384</v>
      </c>
      <c r="AA548" s="106">
        <v>5</v>
      </c>
      <c r="AB548" s="114">
        <v>0.4</v>
      </c>
      <c r="AC548" s="114">
        <v>0.8</v>
      </c>
      <c r="AD548" s="114">
        <v>0.2</v>
      </c>
      <c r="AE548" s="114">
        <v>0.4</v>
      </c>
      <c r="AF548" s="117">
        <v>0.60000000000000009</v>
      </c>
      <c r="AG548" s="117">
        <v>1.2000000000000002</v>
      </c>
    </row>
    <row r="549" spans="2:33" x14ac:dyDescent="0.2">
      <c r="B549" s="106">
        <v>509</v>
      </c>
      <c r="C549" s="113">
        <v>-1.2000000000000002</v>
      </c>
      <c r="D549" s="113">
        <v>-0.60000000000000009</v>
      </c>
      <c r="E549" s="114">
        <v>17.435193965210416</v>
      </c>
      <c r="F549" s="114">
        <v>11.643090366133254</v>
      </c>
      <c r="G549" s="114">
        <v>22.361784183699196</v>
      </c>
      <c r="H549" s="114">
        <v>20.120502899723935</v>
      </c>
      <c r="I549" s="114">
        <v>26.748543484117711</v>
      </c>
      <c r="J549" s="114">
        <v>33.395814354742257</v>
      </c>
      <c r="K549" s="114">
        <v>32.47913238738473</v>
      </c>
      <c r="L549" s="114">
        <v>45.963913379550078</v>
      </c>
      <c r="M549" s="114">
        <v>47.427602269528258</v>
      </c>
      <c r="N549" s="114">
        <v>60.746178946912167</v>
      </c>
      <c r="O549" s="114">
        <v>15.960620389531838</v>
      </c>
      <c r="P549" s="114">
        <v>20.836042021251476</v>
      </c>
      <c r="Q549" s="114">
        <v>23.602129195850882</v>
      </c>
      <c r="R549" s="114">
        <v>27.307099369804323</v>
      </c>
      <c r="S549" s="114">
        <v>33.997635462794456</v>
      </c>
      <c r="T549" s="114">
        <v>17.435193965210416</v>
      </c>
      <c r="U549" s="114">
        <v>11.643090366133254</v>
      </c>
      <c r="V549" s="114">
        <v>22.361784183699196</v>
      </c>
      <c r="W549" s="114">
        <v>20.120502899723935</v>
      </c>
      <c r="X549" s="114">
        <v>26.748543484117711</v>
      </c>
      <c r="Y549" s="114">
        <v>53.42060597201138</v>
      </c>
      <c r="Z549" s="114">
        <v>119.45276581665777</v>
      </c>
      <c r="AA549" s="106">
        <v>1</v>
      </c>
      <c r="AB549" s="114">
        <v>0.8</v>
      </c>
      <c r="AC549" s="114">
        <v>0.4</v>
      </c>
      <c r="AD549" s="114">
        <v>0.4</v>
      </c>
      <c r="AE549" s="114">
        <v>0.2</v>
      </c>
      <c r="AF549" s="117">
        <v>1.2000000000000002</v>
      </c>
      <c r="AG549" s="117">
        <v>0.60000000000000009</v>
      </c>
    </row>
    <row r="550" spans="2:33" x14ac:dyDescent="0.2">
      <c r="B550" s="106">
        <v>510</v>
      </c>
      <c r="C550" s="113">
        <v>-0.60000000000000009</v>
      </c>
      <c r="D550" s="113">
        <v>-1.2000000000000002</v>
      </c>
      <c r="E550" s="114">
        <v>11.2199706356108</v>
      </c>
      <c r="F550" s="114">
        <v>11.064760528798118</v>
      </c>
      <c r="G550" s="114">
        <v>13.509883813536298</v>
      </c>
      <c r="H550" s="114">
        <v>21.173966053016866</v>
      </c>
      <c r="I550" s="114">
        <v>17.202839324826304</v>
      </c>
      <c r="J550" s="114">
        <v>27.707824717564431</v>
      </c>
      <c r="K550" s="114">
        <v>29.434738565256186</v>
      </c>
      <c r="L550" s="114">
        <v>35.250749137923847</v>
      </c>
      <c r="M550" s="114">
        <v>47.250214289870023</v>
      </c>
      <c r="N550" s="114">
        <v>47.698160912384594</v>
      </c>
      <c r="O550" s="114">
        <v>16.487854081953632</v>
      </c>
      <c r="P550" s="114">
        <v>18.369978036458068</v>
      </c>
      <c r="Q550" s="114">
        <v>21.740865324387549</v>
      </c>
      <c r="R550" s="114">
        <v>26.076248236853157</v>
      </c>
      <c r="S550" s="114">
        <v>30.495321587558291</v>
      </c>
      <c r="T550" s="114">
        <v>11.2199706356108</v>
      </c>
      <c r="U550" s="114">
        <v>11.064760528798118</v>
      </c>
      <c r="V550" s="114">
        <v>13.509883813536298</v>
      </c>
      <c r="W550" s="114">
        <v>21.173966053016866</v>
      </c>
      <c r="X550" s="114">
        <v>17.202839324826304</v>
      </c>
      <c r="Y550" s="114">
        <v>39.705097657858225</v>
      </c>
      <c r="Z550" s="114">
        <v>89.760544845960993</v>
      </c>
      <c r="AA550" s="106">
        <v>5</v>
      </c>
      <c r="AB550" s="114">
        <v>0.4</v>
      </c>
      <c r="AC550" s="114">
        <v>0.8</v>
      </c>
      <c r="AD550" s="114">
        <v>0.2</v>
      </c>
      <c r="AE550" s="114">
        <v>0.4</v>
      </c>
      <c r="AF550" s="117">
        <v>0.60000000000000009</v>
      </c>
      <c r="AG550" s="117">
        <v>1.2000000000000002</v>
      </c>
    </row>
    <row r="551" spans="2:33" x14ac:dyDescent="0.2">
      <c r="B551" s="106">
        <v>511</v>
      </c>
      <c r="C551" s="113">
        <v>-0.72</v>
      </c>
      <c r="D551" s="113">
        <v>-0.96</v>
      </c>
      <c r="E551" s="114">
        <v>17.78533258862446</v>
      </c>
      <c r="F551" s="114">
        <v>17.564701968088567</v>
      </c>
      <c r="G551" s="114">
        <v>22.059492429316126</v>
      </c>
      <c r="H551" s="114">
        <v>20.780321374739202</v>
      </c>
      <c r="I551" s="114">
        <v>32.610073650911374</v>
      </c>
      <c r="J551" s="114">
        <v>34.670642725109595</v>
      </c>
      <c r="K551" s="114">
        <v>37.283397023047293</v>
      </c>
      <c r="L551" s="114">
        <v>45.493198987843421</v>
      </c>
      <c r="M551" s="114">
        <v>48.842988963240401</v>
      </c>
      <c r="N551" s="114">
        <v>63.358033773167897</v>
      </c>
      <c r="O551" s="114">
        <v>16.885310136485135</v>
      </c>
      <c r="P551" s="114">
        <v>19.718695054958726</v>
      </c>
      <c r="Q551" s="114">
        <v>23.433706558527295</v>
      </c>
      <c r="R551" s="114">
        <v>28.062667588501199</v>
      </c>
      <c r="S551" s="114">
        <v>30.747960122256522</v>
      </c>
      <c r="T551" s="114">
        <v>17.78533258862446</v>
      </c>
      <c r="U551" s="114">
        <v>17.564701968088567</v>
      </c>
      <c r="V551" s="114">
        <v>22.059492429316126</v>
      </c>
      <c r="W551" s="114">
        <v>20.780321374739202</v>
      </c>
      <c r="X551" s="114">
        <v>32.610073650911374</v>
      </c>
      <c r="Y551" s="114">
        <v>60.405371031354022</v>
      </c>
      <c r="Z551" s="114">
        <v>106.286047808559</v>
      </c>
      <c r="AA551" s="106">
        <v>4</v>
      </c>
      <c r="AB551" s="114">
        <v>0.44999999999999996</v>
      </c>
      <c r="AC551" s="114">
        <v>0.6</v>
      </c>
      <c r="AD551" s="114">
        <v>0.27</v>
      </c>
      <c r="AE551" s="114">
        <v>0.36</v>
      </c>
      <c r="AF551" s="117">
        <v>0.72</v>
      </c>
      <c r="AG551" s="117">
        <v>0.96</v>
      </c>
    </row>
    <row r="552" spans="2:33" x14ac:dyDescent="0.2">
      <c r="B552" s="106">
        <v>512</v>
      </c>
      <c r="C552" s="113">
        <v>-0.72</v>
      </c>
      <c r="D552" s="113">
        <v>-0.96</v>
      </c>
      <c r="E552" s="114">
        <v>17.80763855087471</v>
      </c>
      <c r="F552" s="114">
        <v>19.475508911973332</v>
      </c>
      <c r="G552" s="114">
        <v>21.184002554611212</v>
      </c>
      <c r="H552" s="114">
        <v>22.86880717677176</v>
      </c>
      <c r="I552" s="114">
        <v>30.308253579287552</v>
      </c>
      <c r="J552" s="114">
        <v>34.19524028467584</v>
      </c>
      <c r="K552" s="114">
        <v>39.25705000611736</v>
      </c>
      <c r="L552" s="114">
        <v>45.648318830689085</v>
      </c>
      <c r="M552" s="114">
        <v>50.912513063628971</v>
      </c>
      <c r="N552" s="114">
        <v>62.528302965902107</v>
      </c>
      <c r="O552" s="114">
        <v>16.38760173380113</v>
      </c>
      <c r="P552" s="114">
        <v>19.781541094144028</v>
      </c>
      <c r="Q552" s="114">
        <v>24.464316276077874</v>
      </c>
      <c r="R552" s="114">
        <v>28.043705886857211</v>
      </c>
      <c r="S552" s="114">
        <v>32.220049386614555</v>
      </c>
      <c r="T552" s="114">
        <v>17.80763855087471</v>
      </c>
      <c r="U552" s="114">
        <v>19.475508911973332</v>
      </c>
      <c r="V552" s="114">
        <v>21.184002554611212</v>
      </c>
      <c r="W552" s="114">
        <v>22.86880717677176</v>
      </c>
      <c r="X552" s="114">
        <v>30.308253579287552</v>
      </c>
      <c r="Y552" s="114">
        <v>61.221266163739415</v>
      </c>
      <c r="Z552" s="114">
        <v>122.60850361052496</v>
      </c>
      <c r="AA552" s="106">
        <v>4</v>
      </c>
      <c r="AB552" s="114">
        <v>0.44999999999999996</v>
      </c>
      <c r="AC552" s="114">
        <v>0.6</v>
      </c>
      <c r="AD552" s="114">
        <v>0.27</v>
      </c>
      <c r="AE552" s="114">
        <v>0.36</v>
      </c>
      <c r="AF552" s="117">
        <v>0.72</v>
      </c>
      <c r="AG552" s="117">
        <v>0.96</v>
      </c>
    </row>
    <row r="553" spans="2:33" x14ac:dyDescent="0.2">
      <c r="B553" s="106">
        <v>513</v>
      </c>
      <c r="C553" s="113">
        <v>-0.60000000000000009</v>
      </c>
      <c r="D553" s="113">
        <v>-1.2000000000000002</v>
      </c>
      <c r="E553" s="114">
        <v>11.507109542777776</v>
      </c>
      <c r="F553" s="114">
        <v>11.829174835056175</v>
      </c>
      <c r="G553" s="114">
        <v>17.460895770209969</v>
      </c>
      <c r="H553" s="114">
        <v>14.324997719848973</v>
      </c>
      <c r="I553" s="114">
        <v>22.110311284900838</v>
      </c>
      <c r="J553" s="114">
        <v>27.630185309216447</v>
      </c>
      <c r="K553" s="114">
        <v>30.838396783607468</v>
      </c>
      <c r="L553" s="114">
        <v>38.584517163687202</v>
      </c>
      <c r="M553" s="114">
        <v>39.000121767816502</v>
      </c>
      <c r="N553" s="114">
        <v>49.563165271633991</v>
      </c>
      <c r="O553" s="114">
        <v>16.123075766438671</v>
      </c>
      <c r="P553" s="114">
        <v>19.009221948551293</v>
      </c>
      <c r="Q553" s="114">
        <v>21.123621393477233</v>
      </c>
      <c r="R553" s="114">
        <v>24.675124047967529</v>
      </c>
      <c r="S553" s="114">
        <v>27.452853986733153</v>
      </c>
      <c r="T553" s="114">
        <v>11.507109542777776</v>
      </c>
      <c r="U553" s="114">
        <v>11.829174835056175</v>
      </c>
      <c r="V553" s="114">
        <v>17.460895770209969</v>
      </c>
      <c r="W553" s="114">
        <v>14.324997719848973</v>
      </c>
      <c r="X553" s="114">
        <v>22.110311284900838</v>
      </c>
      <c r="Y553" s="114">
        <v>41.400322486876632</v>
      </c>
      <c r="Z553" s="114">
        <v>90.398717320370082</v>
      </c>
      <c r="AA553" s="106">
        <v>5</v>
      </c>
      <c r="AB553" s="114">
        <v>0.4</v>
      </c>
      <c r="AC553" s="114">
        <v>0.8</v>
      </c>
      <c r="AD553" s="114">
        <v>0.2</v>
      </c>
      <c r="AE553" s="114">
        <v>0.4</v>
      </c>
      <c r="AF553" s="117">
        <v>0.60000000000000009</v>
      </c>
      <c r="AG553" s="117">
        <v>1.2000000000000002</v>
      </c>
    </row>
    <row r="554" spans="2:33" x14ac:dyDescent="0.2">
      <c r="B554" s="106">
        <v>514</v>
      </c>
      <c r="C554" s="113">
        <v>-0.60000000000000009</v>
      </c>
      <c r="D554" s="113">
        <v>-1.2000000000000002</v>
      </c>
      <c r="E554" s="114">
        <v>11.685816528144498</v>
      </c>
      <c r="F554" s="114">
        <v>13.635178641660769</v>
      </c>
      <c r="G554" s="114">
        <v>13.666950859559329</v>
      </c>
      <c r="H554" s="114">
        <v>17.678218157830191</v>
      </c>
      <c r="I554" s="114">
        <v>24.113802119364539</v>
      </c>
      <c r="J554" s="114">
        <v>27.16401697057934</v>
      </c>
      <c r="K554" s="114">
        <v>31.351507010220537</v>
      </c>
      <c r="L554" s="114">
        <v>33.886996850066311</v>
      </c>
      <c r="M554" s="114">
        <v>42.157618154081248</v>
      </c>
      <c r="N554" s="114">
        <v>52.231851087123289</v>
      </c>
      <c r="O554" s="114">
        <v>15.478200442434842</v>
      </c>
      <c r="P554" s="114">
        <v>17.716328368559768</v>
      </c>
      <c r="Q554" s="114">
        <v>20.220045990506982</v>
      </c>
      <c r="R554" s="114">
        <v>24.479399996251058</v>
      </c>
      <c r="S554" s="114">
        <v>28.11804896775875</v>
      </c>
      <c r="T554" s="114">
        <v>11.685816528144498</v>
      </c>
      <c r="U554" s="114">
        <v>13.635178641660769</v>
      </c>
      <c r="V554" s="114">
        <v>13.666950859559329</v>
      </c>
      <c r="W554" s="114">
        <v>17.678218157830191</v>
      </c>
      <c r="X554" s="114">
        <v>24.113802119364539</v>
      </c>
      <c r="Y554" s="114">
        <v>43.08703471055972</v>
      </c>
      <c r="Z554" s="114">
        <v>85.128078313683162</v>
      </c>
      <c r="AA554" s="106">
        <v>5</v>
      </c>
      <c r="AB554" s="114">
        <v>0.4</v>
      </c>
      <c r="AC554" s="114">
        <v>0.8</v>
      </c>
      <c r="AD554" s="114">
        <v>0.2</v>
      </c>
      <c r="AE554" s="114">
        <v>0.4</v>
      </c>
      <c r="AF554" s="117">
        <v>0.60000000000000009</v>
      </c>
      <c r="AG554" s="117">
        <v>1.2000000000000002</v>
      </c>
    </row>
    <row r="555" spans="2:33" x14ac:dyDescent="0.2">
      <c r="B555" s="106">
        <v>515</v>
      </c>
      <c r="C555" s="113">
        <v>-1.2000000000000002</v>
      </c>
      <c r="D555" s="113">
        <v>-0.60000000000000009</v>
      </c>
      <c r="E555" s="114">
        <v>11.95693013574968</v>
      </c>
      <c r="F555" s="114">
        <v>20.001699897920478</v>
      </c>
      <c r="G555" s="114">
        <v>22.611906647796207</v>
      </c>
      <c r="H555" s="114">
        <v>16.363123905163672</v>
      </c>
      <c r="I555" s="114">
        <v>28.660842884344596</v>
      </c>
      <c r="J555" s="114">
        <v>29.253161699395232</v>
      </c>
      <c r="K555" s="114">
        <v>40.328114002011588</v>
      </c>
      <c r="L555" s="114">
        <v>47.128527001141094</v>
      </c>
      <c r="M555" s="114">
        <v>45.543249340255706</v>
      </c>
      <c r="N555" s="114">
        <v>64.037556128361942</v>
      </c>
      <c r="O555" s="114">
        <v>17.296231563645552</v>
      </c>
      <c r="P555" s="114">
        <v>20.326414104091111</v>
      </c>
      <c r="Q555" s="114">
        <v>24.516620353344887</v>
      </c>
      <c r="R555" s="114">
        <v>29.180125435092034</v>
      </c>
      <c r="S555" s="114">
        <v>35.376713244017346</v>
      </c>
      <c r="T555" s="114">
        <v>11.95693013574968</v>
      </c>
      <c r="U555" s="114">
        <v>20.001699897920478</v>
      </c>
      <c r="V555" s="114">
        <v>22.611906647796207</v>
      </c>
      <c r="W555" s="114">
        <v>16.363123905163672</v>
      </c>
      <c r="X555" s="114">
        <v>28.660842884344596</v>
      </c>
      <c r="Y555" s="114">
        <v>53.875839628507009</v>
      </c>
      <c r="Z555" s="114">
        <v>107.88276536169474</v>
      </c>
      <c r="AA555" s="106">
        <v>1</v>
      </c>
      <c r="AB555" s="114">
        <v>0.8</v>
      </c>
      <c r="AC555" s="114">
        <v>0.4</v>
      </c>
      <c r="AD555" s="114">
        <v>0.4</v>
      </c>
      <c r="AE555" s="114">
        <v>0.2</v>
      </c>
      <c r="AF555" s="117">
        <v>1.2000000000000002</v>
      </c>
      <c r="AG555" s="117">
        <v>0.60000000000000009</v>
      </c>
    </row>
    <row r="556" spans="2:33" x14ac:dyDescent="0.2">
      <c r="B556" s="106">
        <v>516</v>
      </c>
      <c r="C556" s="113">
        <v>-0.72</v>
      </c>
      <c r="D556" s="113">
        <v>-0.96</v>
      </c>
      <c r="E556" s="114">
        <v>13.34209227618809</v>
      </c>
      <c r="F556" s="114">
        <v>16.855202327474302</v>
      </c>
      <c r="G556" s="114">
        <v>15.008243962285214</v>
      </c>
      <c r="H556" s="114">
        <v>24.462655576224765</v>
      </c>
      <c r="I556" s="114">
        <v>27.742968719847312</v>
      </c>
      <c r="J556" s="114">
        <v>30.191298921490759</v>
      </c>
      <c r="K556" s="114">
        <v>36.812124060162283</v>
      </c>
      <c r="L556" s="114">
        <v>37.254187924918696</v>
      </c>
      <c r="M556" s="114">
        <v>51.105900657810011</v>
      </c>
      <c r="N556" s="114">
        <v>57.063562661832712</v>
      </c>
      <c r="O556" s="114">
        <v>16.849206645302669</v>
      </c>
      <c r="P556" s="114">
        <v>19.956921732687981</v>
      </c>
      <c r="Q556" s="114">
        <v>22.245943962633483</v>
      </c>
      <c r="R556" s="114">
        <v>26.643245081585246</v>
      </c>
      <c r="S556" s="114">
        <v>29.3205939419854</v>
      </c>
      <c r="T556" s="114">
        <v>13.34209227618809</v>
      </c>
      <c r="U556" s="114">
        <v>16.855202327474302</v>
      </c>
      <c r="V556" s="114">
        <v>15.008243962285214</v>
      </c>
      <c r="W556" s="114">
        <v>24.462655576224765</v>
      </c>
      <c r="X556" s="114">
        <v>27.742968719847312</v>
      </c>
      <c r="Y556" s="114">
        <v>52.274148402386714</v>
      </c>
      <c r="Z556" s="114">
        <v>110.22405502871321</v>
      </c>
      <c r="AA556" s="106">
        <v>4</v>
      </c>
      <c r="AB556" s="114">
        <v>0.44999999999999996</v>
      </c>
      <c r="AC556" s="114">
        <v>0.6</v>
      </c>
      <c r="AD556" s="114">
        <v>0.27</v>
      </c>
      <c r="AE556" s="114">
        <v>0.36</v>
      </c>
      <c r="AF556" s="117">
        <v>0.72</v>
      </c>
      <c r="AG556" s="117">
        <v>0.96</v>
      </c>
    </row>
    <row r="557" spans="2:33" x14ac:dyDescent="0.2">
      <c r="B557" s="106">
        <v>517</v>
      </c>
      <c r="C557" s="113">
        <v>-0.90000000000000013</v>
      </c>
      <c r="D557" s="113">
        <v>-0.90000000000000013</v>
      </c>
      <c r="E557" s="114">
        <v>19.471498139584632</v>
      </c>
      <c r="F557" s="114">
        <v>19.085294186273291</v>
      </c>
      <c r="G557" s="114">
        <v>18.455058336451042</v>
      </c>
      <c r="H557" s="114">
        <v>18.759461802581459</v>
      </c>
      <c r="I557" s="114">
        <v>20.575815864754048</v>
      </c>
      <c r="J557" s="114">
        <v>35.771955997723431</v>
      </c>
      <c r="K557" s="114">
        <v>39.200843472851787</v>
      </c>
      <c r="L557" s="114">
        <v>40.600677046939708</v>
      </c>
      <c r="M557" s="114">
        <v>46.190204587965809</v>
      </c>
      <c r="N557" s="114">
        <v>51.48003113031551</v>
      </c>
      <c r="O557" s="114">
        <v>16.300457858138799</v>
      </c>
      <c r="P557" s="114">
        <v>20.115549286578496</v>
      </c>
      <c r="Q557" s="114">
        <v>22.145618710488666</v>
      </c>
      <c r="R557" s="114">
        <v>27.43074278538435</v>
      </c>
      <c r="S557" s="114">
        <v>30.904215265561461</v>
      </c>
      <c r="T557" s="114">
        <v>19.471498139584632</v>
      </c>
      <c r="U557" s="114">
        <v>19.085294186273291</v>
      </c>
      <c r="V557" s="114">
        <v>18.455058336451042</v>
      </c>
      <c r="W557" s="114">
        <v>18.759461802581459</v>
      </c>
      <c r="X557" s="114">
        <v>20.575815864754048</v>
      </c>
      <c r="Y557" s="114">
        <v>54.28899836526282</v>
      </c>
      <c r="Z557" s="114">
        <v>105.9009055009839</v>
      </c>
      <c r="AA557" s="106">
        <v>3</v>
      </c>
      <c r="AB557" s="114">
        <v>0.60000000000000009</v>
      </c>
      <c r="AC557" s="114">
        <v>0.60000000000000009</v>
      </c>
      <c r="AD557" s="114">
        <v>0.30000000000000004</v>
      </c>
      <c r="AE557" s="114">
        <v>0.30000000000000004</v>
      </c>
      <c r="AF557" s="117">
        <v>0.90000000000000013</v>
      </c>
      <c r="AG557" s="117">
        <v>0.90000000000000013</v>
      </c>
    </row>
    <row r="558" spans="2:33" x14ac:dyDescent="0.2">
      <c r="B558" s="106">
        <v>518</v>
      </c>
      <c r="C558" s="113">
        <v>-0.60000000000000009</v>
      </c>
      <c r="D558" s="113">
        <v>-1.2000000000000002</v>
      </c>
      <c r="E558" s="114">
        <v>15.163594590945742</v>
      </c>
      <c r="F558" s="114">
        <v>13.243972852207939</v>
      </c>
      <c r="G558" s="114">
        <v>18.645841626329553</v>
      </c>
      <c r="H558" s="114">
        <v>22.026641795920021</v>
      </c>
      <c r="I558" s="114">
        <v>25.356362033255543</v>
      </c>
      <c r="J558" s="114">
        <v>31.32119927499301</v>
      </c>
      <c r="K558" s="114">
        <v>34.312098918324374</v>
      </c>
      <c r="L558" s="114">
        <v>43.293339895522074</v>
      </c>
      <c r="M558" s="114">
        <v>51.97513639534823</v>
      </c>
      <c r="N558" s="114">
        <v>61.324373631211593</v>
      </c>
      <c r="O558" s="114">
        <v>16.157604684047268</v>
      </c>
      <c r="P558" s="114">
        <v>21.068126066116434</v>
      </c>
      <c r="Q558" s="114">
        <v>24.647498269192521</v>
      </c>
      <c r="R558" s="114">
        <v>29.948494599428209</v>
      </c>
      <c r="S558" s="114">
        <v>35.96801159795605</v>
      </c>
      <c r="T558" s="114">
        <v>15.163594590945742</v>
      </c>
      <c r="U558" s="114">
        <v>13.243972852207939</v>
      </c>
      <c r="V558" s="114">
        <v>18.645841626329553</v>
      </c>
      <c r="W558" s="114">
        <v>22.026641795920021</v>
      </c>
      <c r="X558" s="114">
        <v>25.356362033255543</v>
      </c>
      <c r="Y558" s="114">
        <v>51.005335376006002</v>
      </c>
      <c r="Z558" s="114">
        <v>114.35952884295216</v>
      </c>
      <c r="AA558" s="106">
        <v>5</v>
      </c>
      <c r="AB558" s="114">
        <v>0.4</v>
      </c>
      <c r="AC558" s="114">
        <v>0.8</v>
      </c>
      <c r="AD558" s="114">
        <v>0.2</v>
      </c>
      <c r="AE558" s="114">
        <v>0.4</v>
      </c>
      <c r="AF558" s="117">
        <v>0.60000000000000009</v>
      </c>
      <c r="AG558" s="117">
        <v>1.2000000000000002</v>
      </c>
    </row>
    <row r="559" spans="2:33" x14ac:dyDescent="0.2">
      <c r="B559" s="106">
        <v>519</v>
      </c>
      <c r="C559" s="113">
        <v>-1.2599999999999998</v>
      </c>
      <c r="D559" s="113">
        <v>-0.84</v>
      </c>
      <c r="E559" s="114">
        <v>16.982047268257958</v>
      </c>
      <c r="F559" s="114">
        <v>13.321188045265082</v>
      </c>
      <c r="G559" s="114">
        <v>18.379838518164146</v>
      </c>
      <c r="H559" s="114">
        <v>20.798984532654817</v>
      </c>
      <c r="I559" s="114">
        <v>28.379086395258131</v>
      </c>
      <c r="J559" s="114">
        <v>33.156731630238973</v>
      </c>
      <c r="K559" s="114">
        <v>32.760604534840489</v>
      </c>
      <c r="L559" s="114">
        <v>40.524226060719172</v>
      </c>
      <c r="M559" s="114">
        <v>45.948000900450758</v>
      </c>
      <c r="N559" s="114">
        <v>55.911752595181028</v>
      </c>
      <c r="O559" s="114">
        <v>16.174684361981015</v>
      </c>
      <c r="P559" s="114">
        <v>19.439416489575407</v>
      </c>
      <c r="Q559" s="114">
        <v>22.144387542555027</v>
      </c>
      <c r="R559" s="114">
        <v>25.149016367795941</v>
      </c>
      <c r="S559" s="114">
        <v>27.532666199922897</v>
      </c>
      <c r="T559" s="114">
        <v>16.982047268257958</v>
      </c>
      <c r="U559" s="114">
        <v>13.321188045265082</v>
      </c>
      <c r="V559" s="114">
        <v>18.379838518164146</v>
      </c>
      <c r="W559" s="114">
        <v>20.798984532654817</v>
      </c>
      <c r="X559" s="114">
        <v>28.379086395258131</v>
      </c>
      <c r="Y559" s="114">
        <v>52.658330623798143</v>
      </c>
      <c r="Z559" s="114">
        <v>103.30353157046827</v>
      </c>
      <c r="AA559" s="106">
        <v>2</v>
      </c>
      <c r="AB559" s="114">
        <v>0.89999999999999991</v>
      </c>
      <c r="AC559" s="114">
        <v>0.6</v>
      </c>
      <c r="AD559" s="114">
        <v>0.36</v>
      </c>
      <c r="AE559" s="114">
        <v>0.24</v>
      </c>
      <c r="AF559" s="117">
        <v>1.2599999999999998</v>
      </c>
      <c r="AG559" s="117">
        <v>0.84</v>
      </c>
    </row>
    <row r="560" spans="2:33" x14ac:dyDescent="0.2">
      <c r="B560" s="106">
        <v>520</v>
      </c>
      <c r="C560" s="113">
        <v>-0.90000000000000013</v>
      </c>
      <c r="D560" s="113">
        <v>-0.90000000000000013</v>
      </c>
      <c r="E560" s="114">
        <v>14.105939254145076</v>
      </c>
      <c r="F560" s="114">
        <v>13.916137878787492</v>
      </c>
      <c r="G560" s="114">
        <v>16.368804498976949</v>
      </c>
      <c r="H560" s="114">
        <v>20.911505561445018</v>
      </c>
      <c r="I560" s="114">
        <v>27.348273425051861</v>
      </c>
      <c r="J560" s="114">
        <v>29.955642152244252</v>
      </c>
      <c r="K560" s="114">
        <v>32.134174898752136</v>
      </c>
      <c r="L560" s="114">
        <v>38.337451015349927</v>
      </c>
      <c r="M560" s="114">
        <v>47.048188845442461</v>
      </c>
      <c r="N560" s="114">
        <v>56.881789072384457</v>
      </c>
      <c r="O560" s="114">
        <v>15.849702898099176</v>
      </c>
      <c r="P560" s="114">
        <v>18.218037019964644</v>
      </c>
      <c r="Q560" s="114">
        <v>21.968646516372978</v>
      </c>
      <c r="R560" s="114">
        <v>26.136683283997442</v>
      </c>
      <c r="S560" s="114">
        <v>29.533515647332596</v>
      </c>
      <c r="T560" s="114">
        <v>14.105939254145076</v>
      </c>
      <c r="U560" s="114">
        <v>13.916137878787492</v>
      </c>
      <c r="V560" s="114">
        <v>16.368804498976949</v>
      </c>
      <c r="W560" s="114">
        <v>20.911505561445018</v>
      </c>
      <c r="X560" s="114">
        <v>27.348273425051861</v>
      </c>
      <c r="Y560" s="114">
        <v>49.638104795380301</v>
      </c>
      <c r="Z560" s="114">
        <v>105.07778324905703</v>
      </c>
      <c r="AA560" s="106">
        <v>3</v>
      </c>
      <c r="AB560" s="114">
        <v>0.60000000000000009</v>
      </c>
      <c r="AC560" s="114">
        <v>0.60000000000000009</v>
      </c>
      <c r="AD560" s="114">
        <v>0.30000000000000004</v>
      </c>
      <c r="AE560" s="114">
        <v>0.30000000000000004</v>
      </c>
      <c r="AF560" s="117">
        <v>0.90000000000000013</v>
      </c>
      <c r="AG560" s="117">
        <v>0.90000000000000013</v>
      </c>
    </row>
    <row r="561" spans="2:33" x14ac:dyDescent="0.2">
      <c r="B561" s="106">
        <v>521</v>
      </c>
      <c r="C561" s="113">
        <v>-0.72</v>
      </c>
      <c r="D561" s="113">
        <v>-0.96</v>
      </c>
      <c r="E561" s="114">
        <v>13.681795119429445</v>
      </c>
      <c r="F561" s="114">
        <v>15.334582639501907</v>
      </c>
      <c r="G561" s="114">
        <v>23.64309748923489</v>
      </c>
      <c r="H561" s="114">
        <v>24.52467383002109</v>
      </c>
      <c r="I561" s="114">
        <v>25.619363259352721</v>
      </c>
      <c r="J561" s="114">
        <v>30.986781520658958</v>
      </c>
      <c r="K561" s="114">
        <v>34.741311254600348</v>
      </c>
      <c r="L561" s="114">
        <v>45.01383834876443</v>
      </c>
      <c r="M561" s="114">
        <v>51.965592497923794</v>
      </c>
      <c r="N561" s="114">
        <v>57.173863000548089</v>
      </c>
      <c r="O561" s="114">
        <v>17.304986401229513</v>
      </c>
      <c r="P561" s="114">
        <v>19.406728615098441</v>
      </c>
      <c r="Q561" s="114">
        <v>21.370740859529541</v>
      </c>
      <c r="R561" s="114">
        <v>27.440918667902704</v>
      </c>
      <c r="S561" s="114">
        <v>31.554499741195368</v>
      </c>
      <c r="T561" s="114">
        <v>13.681795119429445</v>
      </c>
      <c r="U561" s="114">
        <v>15.334582639501907</v>
      </c>
      <c r="V561" s="114">
        <v>23.64309748923489</v>
      </c>
      <c r="W561" s="114">
        <v>24.52467383002109</v>
      </c>
      <c r="X561" s="114">
        <v>25.619363259352721</v>
      </c>
      <c r="Y561" s="114">
        <v>55.580926746673867</v>
      </c>
      <c r="Z561" s="114">
        <v>101.18576323558781</v>
      </c>
      <c r="AA561" s="106">
        <v>4</v>
      </c>
      <c r="AB561" s="114">
        <v>0.44999999999999996</v>
      </c>
      <c r="AC561" s="114">
        <v>0.6</v>
      </c>
      <c r="AD561" s="114">
        <v>0.27</v>
      </c>
      <c r="AE561" s="114">
        <v>0.36</v>
      </c>
      <c r="AF561" s="117">
        <v>0.72</v>
      </c>
      <c r="AG561" s="117">
        <v>0.96</v>
      </c>
    </row>
    <row r="562" spans="2:33" x14ac:dyDescent="0.2">
      <c r="B562" s="106">
        <v>522</v>
      </c>
      <c r="C562" s="113">
        <v>-1.2599999999999998</v>
      </c>
      <c r="D562" s="113">
        <v>-0.84</v>
      </c>
      <c r="E562" s="114">
        <v>12.745748277493764</v>
      </c>
      <c r="F562" s="114">
        <v>11.447334604497406</v>
      </c>
      <c r="G562" s="114">
        <v>14.536117598484726</v>
      </c>
      <c r="H562" s="114">
        <v>17.371942659515042</v>
      </c>
      <c r="I562" s="114">
        <v>22.217140193703148</v>
      </c>
      <c r="J562" s="114">
        <v>28.113512545447279</v>
      </c>
      <c r="K562" s="114">
        <v>29.230190415078869</v>
      </c>
      <c r="L562" s="114">
        <v>33.608236389131378</v>
      </c>
      <c r="M562" s="114">
        <v>40.325247122639666</v>
      </c>
      <c r="N562" s="114">
        <v>45.872553746703773</v>
      </c>
      <c r="O562" s="114">
        <v>15.367764267953515</v>
      </c>
      <c r="P562" s="114">
        <v>17.782855810581463</v>
      </c>
      <c r="Q562" s="114">
        <v>19.072118790646652</v>
      </c>
      <c r="R562" s="114">
        <v>22.953304463124624</v>
      </c>
      <c r="S562" s="114">
        <v>23.655413553000624</v>
      </c>
      <c r="T562" s="114">
        <v>12.745748277493764</v>
      </c>
      <c r="U562" s="114">
        <v>11.447334604497406</v>
      </c>
      <c r="V562" s="114">
        <v>14.536117598484726</v>
      </c>
      <c r="W562" s="114">
        <v>17.371942659515042</v>
      </c>
      <c r="X562" s="114">
        <v>22.217140193703148</v>
      </c>
      <c r="Y562" s="114">
        <v>41.657506125999426</v>
      </c>
      <c r="Z562" s="114">
        <v>79.193093785254277</v>
      </c>
      <c r="AA562" s="106">
        <v>2</v>
      </c>
      <c r="AB562" s="114">
        <v>0.89999999999999991</v>
      </c>
      <c r="AC562" s="114">
        <v>0.6</v>
      </c>
      <c r="AD562" s="114">
        <v>0.36</v>
      </c>
      <c r="AE562" s="114">
        <v>0.24</v>
      </c>
      <c r="AF562" s="117">
        <v>1.2599999999999998</v>
      </c>
      <c r="AG562" s="117">
        <v>0.84</v>
      </c>
    </row>
    <row r="563" spans="2:33" x14ac:dyDescent="0.2">
      <c r="B563" s="106">
        <v>523</v>
      </c>
      <c r="C563" s="113">
        <v>-0.60000000000000009</v>
      </c>
      <c r="D563" s="113">
        <v>-1.2000000000000002</v>
      </c>
      <c r="E563" s="114">
        <v>14.604642057026886</v>
      </c>
      <c r="F563" s="114">
        <v>17.652903102244832</v>
      </c>
      <c r="G563" s="114">
        <v>12.504126031753593</v>
      </c>
      <c r="H563" s="114">
        <v>20.421339140946152</v>
      </c>
      <c r="I563" s="114">
        <v>24.832092768870321</v>
      </c>
      <c r="J563" s="114">
        <v>31.024388906801516</v>
      </c>
      <c r="K563" s="114">
        <v>35.877167646057103</v>
      </c>
      <c r="L563" s="114">
        <v>33.713660588504901</v>
      </c>
      <c r="M563" s="114">
        <v>46.093463879852315</v>
      </c>
      <c r="N563" s="114">
        <v>53.725638576702565</v>
      </c>
      <c r="O563" s="114">
        <v>16.419746849774629</v>
      </c>
      <c r="P563" s="114">
        <v>18.224264543812271</v>
      </c>
      <c r="Q563" s="114">
        <v>21.209534556751308</v>
      </c>
      <c r="R563" s="114">
        <v>25.672124738906163</v>
      </c>
      <c r="S563" s="114">
        <v>28.893545807832243</v>
      </c>
      <c r="T563" s="114">
        <v>14.604642057026886</v>
      </c>
      <c r="U563" s="114">
        <v>17.652903102244832</v>
      </c>
      <c r="V563" s="114">
        <v>12.504126031753593</v>
      </c>
      <c r="W563" s="114">
        <v>20.421339140946152</v>
      </c>
      <c r="X563" s="114">
        <v>24.832092768870321</v>
      </c>
      <c r="Y563" s="114">
        <v>48.945309135667728</v>
      </c>
      <c r="Z563" s="114">
        <v>85.068584875109323</v>
      </c>
      <c r="AA563" s="106">
        <v>5</v>
      </c>
      <c r="AB563" s="114">
        <v>0.4</v>
      </c>
      <c r="AC563" s="114">
        <v>0.8</v>
      </c>
      <c r="AD563" s="114">
        <v>0.2</v>
      </c>
      <c r="AE563" s="114">
        <v>0.4</v>
      </c>
      <c r="AF563" s="117">
        <v>0.60000000000000009</v>
      </c>
      <c r="AG563" s="117">
        <v>1.2000000000000002</v>
      </c>
    </row>
    <row r="564" spans="2:33" x14ac:dyDescent="0.2">
      <c r="B564" s="106">
        <v>524</v>
      </c>
      <c r="C564" s="113">
        <v>-0.60000000000000009</v>
      </c>
      <c r="D564" s="113">
        <v>-1.2000000000000002</v>
      </c>
      <c r="E564" s="114">
        <v>13.101146279290038</v>
      </c>
      <c r="F564" s="114">
        <v>14.340217606273217</v>
      </c>
      <c r="G564" s="114">
        <v>16.034700341124811</v>
      </c>
      <c r="H564" s="114">
        <v>22.477826519337434</v>
      </c>
      <c r="I564" s="114">
        <v>20.86708709049676</v>
      </c>
      <c r="J564" s="114">
        <v>29.483684854141654</v>
      </c>
      <c r="K564" s="114">
        <v>32.128263518536706</v>
      </c>
      <c r="L564" s="114">
        <v>37.669135083524125</v>
      </c>
      <c r="M564" s="114">
        <v>48.951344701108241</v>
      </c>
      <c r="N564" s="114">
        <v>50.629906084242812</v>
      </c>
      <c r="O564" s="114">
        <v>16.382538574851615</v>
      </c>
      <c r="P564" s="114">
        <v>17.788045912263488</v>
      </c>
      <c r="Q564" s="114">
        <v>21.634434742399314</v>
      </c>
      <c r="R564" s="114">
        <v>26.473518181770807</v>
      </c>
      <c r="S564" s="114">
        <v>29.762818993746052</v>
      </c>
      <c r="T564" s="114">
        <v>13.101146279290038</v>
      </c>
      <c r="U564" s="114">
        <v>14.340217606273217</v>
      </c>
      <c r="V564" s="114">
        <v>16.034700341124811</v>
      </c>
      <c r="W564" s="114">
        <v>22.477826519337434</v>
      </c>
      <c r="X564" s="114">
        <v>20.86708709049676</v>
      </c>
      <c r="Y564" s="114">
        <v>46.957179466435392</v>
      </c>
      <c r="Z564" s="114">
        <v>97.843215387989545</v>
      </c>
      <c r="AA564" s="106">
        <v>5</v>
      </c>
      <c r="AB564" s="114">
        <v>0.4</v>
      </c>
      <c r="AC564" s="114">
        <v>0.8</v>
      </c>
      <c r="AD564" s="114">
        <v>0.2</v>
      </c>
      <c r="AE564" s="114">
        <v>0.4</v>
      </c>
      <c r="AF564" s="117">
        <v>0.60000000000000009</v>
      </c>
      <c r="AG564" s="117">
        <v>1.2000000000000002</v>
      </c>
    </row>
    <row r="565" spans="2:33" x14ac:dyDescent="0.2">
      <c r="B565" s="106">
        <v>525</v>
      </c>
      <c r="C565" s="113">
        <v>-0.60000000000000009</v>
      </c>
      <c r="D565" s="113">
        <v>-1.2000000000000002</v>
      </c>
      <c r="E565" s="114">
        <v>20.213086878817375</v>
      </c>
      <c r="F565" s="114">
        <v>14.576121781089441</v>
      </c>
      <c r="G565" s="114">
        <v>12.928622559608876</v>
      </c>
      <c r="H565" s="114">
        <v>16.004642142652752</v>
      </c>
      <c r="I565" s="114">
        <v>29.038789466102017</v>
      </c>
      <c r="J565" s="114">
        <v>35.691334782033103</v>
      </c>
      <c r="K565" s="114">
        <v>34.023187128206672</v>
      </c>
      <c r="L565" s="114">
        <v>35.881611580558904</v>
      </c>
      <c r="M565" s="114">
        <v>43.560588405135675</v>
      </c>
      <c r="N565" s="114">
        <v>61.588636620262548</v>
      </c>
      <c r="O565" s="114">
        <v>15.478247903215728</v>
      </c>
      <c r="P565" s="114">
        <v>19.447065347117231</v>
      </c>
      <c r="Q565" s="114">
        <v>22.952989020950028</v>
      </c>
      <c r="R565" s="114">
        <v>27.555946262482923</v>
      </c>
      <c r="S565" s="114">
        <v>32.549847154160531</v>
      </c>
      <c r="T565" s="114">
        <v>20.213086878817375</v>
      </c>
      <c r="U565" s="114">
        <v>14.576121781089441</v>
      </c>
      <c r="V565" s="114">
        <v>12.928622559608876</v>
      </c>
      <c r="W565" s="114">
        <v>16.004642142652752</v>
      </c>
      <c r="X565" s="114">
        <v>29.038789466102017</v>
      </c>
      <c r="Y565" s="114">
        <v>51.028564851719075</v>
      </c>
      <c r="Z565" s="114">
        <v>106.87916003479395</v>
      </c>
      <c r="AA565" s="106">
        <v>5</v>
      </c>
      <c r="AB565" s="114">
        <v>0.4</v>
      </c>
      <c r="AC565" s="114">
        <v>0.8</v>
      </c>
      <c r="AD565" s="114">
        <v>0.2</v>
      </c>
      <c r="AE565" s="114">
        <v>0.4</v>
      </c>
      <c r="AF565" s="117">
        <v>0.60000000000000009</v>
      </c>
      <c r="AG565" s="117">
        <v>1.2000000000000002</v>
      </c>
    </row>
    <row r="566" spans="2:33" x14ac:dyDescent="0.2">
      <c r="B566" s="106">
        <v>526</v>
      </c>
      <c r="C566" s="113">
        <v>-1.2599999999999998</v>
      </c>
      <c r="D566" s="113">
        <v>-0.84</v>
      </c>
      <c r="E566" s="114">
        <v>16.609453839228244</v>
      </c>
      <c r="F566" s="114">
        <v>11.235163137467694</v>
      </c>
      <c r="G566" s="114">
        <v>16.127233596093852</v>
      </c>
      <c r="H566" s="114">
        <v>19.823963437573543</v>
      </c>
      <c r="I566" s="114">
        <v>24.17053775100937</v>
      </c>
      <c r="J566" s="114">
        <v>32.279807961434976</v>
      </c>
      <c r="K566" s="114">
        <v>29.355827748840596</v>
      </c>
      <c r="L566" s="114">
        <v>36.52357780419571</v>
      </c>
      <c r="M566" s="114">
        <v>43.807100539116696</v>
      </c>
      <c r="N566" s="114">
        <v>51.297687696277762</v>
      </c>
      <c r="O566" s="114">
        <v>15.670354122206733</v>
      </c>
      <c r="P566" s="114">
        <v>18.120664611372902</v>
      </c>
      <c r="Q566" s="114">
        <v>20.396344208101858</v>
      </c>
      <c r="R566" s="114">
        <v>23.983137101543154</v>
      </c>
      <c r="S566" s="114">
        <v>27.127149945268393</v>
      </c>
      <c r="T566" s="114">
        <v>16.609453839228244</v>
      </c>
      <c r="U566" s="114">
        <v>11.235163137467694</v>
      </c>
      <c r="V566" s="114">
        <v>16.127233596093852</v>
      </c>
      <c r="W566" s="114">
        <v>19.823963437573543</v>
      </c>
      <c r="X566" s="114">
        <v>24.17053775100937</v>
      </c>
      <c r="Y566" s="114">
        <v>47.412837526049799</v>
      </c>
      <c r="Z566" s="114">
        <v>89.972199113186903</v>
      </c>
      <c r="AA566" s="106">
        <v>2</v>
      </c>
      <c r="AB566" s="114">
        <v>0.89999999999999991</v>
      </c>
      <c r="AC566" s="114">
        <v>0.6</v>
      </c>
      <c r="AD566" s="114">
        <v>0.36</v>
      </c>
      <c r="AE566" s="114">
        <v>0.24</v>
      </c>
      <c r="AF566" s="117">
        <v>1.2599999999999998</v>
      </c>
      <c r="AG566" s="117">
        <v>0.84</v>
      </c>
    </row>
    <row r="567" spans="2:33" x14ac:dyDescent="0.2">
      <c r="B567" s="106">
        <v>527</v>
      </c>
      <c r="C567" s="113">
        <v>-0.60000000000000009</v>
      </c>
      <c r="D567" s="113">
        <v>-1.2000000000000002</v>
      </c>
      <c r="E567" s="114">
        <v>15.81043599983396</v>
      </c>
      <c r="F567" s="114">
        <v>11.70476053294631</v>
      </c>
      <c r="G567" s="114">
        <v>13.78092544043562</v>
      </c>
      <c r="H567" s="114">
        <v>22.200590867642099</v>
      </c>
      <c r="I567" s="114">
        <v>24.136122719531578</v>
      </c>
      <c r="J567" s="114">
        <v>31.007159446674503</v>
      </c>
      <c r="K567" s="114">
        <v>29.349634992951707</v>
      </c>
      <c r="L567" s="114">
        <v>35.009521112043579</v>
      </c>
      <c r="M567" s="114">
        <v>46.53503927558689</v>
      </c>
      <c r="N567" s="114">
        <v>53.073665275536243</v>
      </c>
      <c r="O567" s="114">
        <v>15.196723446840544</v>
      </c>
      <c r="P567" s="114">
        <v>17.644874460005397</v>
      </c>
      <c r="Q567" s="114">
        <v>21.228595671607959</v>
      </c>
      <c r="R567" s="114">
        <v>24.334448407944791</v>
      </c>
      <c r="S567" s="114">
        <v>28.937542556004665</v>
      </c>
      <c r="T567" s="114">
        <v>15.81043599983396</v>
      </c>
      <c r="U567" s="114">
        <v>11.70476053294631</v>
      </c>
      <c r="V567" s="114">
        <v>13.78092544043562</v>
      </c>
      <c r="W567" s="114">
        <v>22.200590867642099</v>
      </c>
      <c r="X567" s="114">
        <v>24.136122719531578</v>
      </c>
      <c r="Y567" s="114">
        <v>47.259792009833312</v>
      </c>
      <c r="Z567" s="114">
        <v>86.801498877616382</v>
      </c>
      <c r="AA567" s="106">
        <v>5</v>
      </c>
      <c r="AB567" s="114">
        <v>0.4</v>
      </c>
      <c r="AC567" s="114">
        <v>0.8</v>
      </c>
      <c r="AD567" s="114">
        <v>0.2</v>
      </c>
      <c r="AE567" s="114">
        <v>0.4</v>
      </c>
      <c r="AF567" s="117">
        <v>0.60000000000000009</v>
      </c>
      <c r="AG567" s="117">
        <v>1.2000000000000002</v>
      </c>
    </row>
    <row r="568" spans="2:33" x14ac:dyDescent="0.2">
      <c r="B568" s="106">
        <v>528</v>
      </c>
      <c r="C568" s="113">
        <v>-0.90000000000000013</v>
      </c>
      <c r="D568" s="113">
        <v>-0.90000000000000013</v>
      </c>
      <c r="E568" s="114">
        <v>17.765319292116153</v>
      </c>
      <c r="F568" s="114">
        <v>14.947431452941679</v>
      </c>
      <c r="G568" s="114">
        <v>17.111928234082448</v>
      </c>
      <c r="H568" s="114">
        <v>21.938960186504882</v>
      </c>
      <c r="I568" s="114">
        <v>21.10913729759999</v>
      </c>
      <c r="J568" s="114">
        <v>33.378427958868699</v>
      </c>
      <c r="K568" s="114">
        <v>33.171348586889522</v>
      </c>
      <c r="L568" s="114">
        <v>39.556733640591411</v>
      </c>
      <c r="M568" s="114">
        <v>45.681756591917342</v>
      </c>
      <c r="N568" s="114">
        <v>47.47668148466154</v>
      </c>
      <c r="O568" s="114">
        <v>15.613108666752547</v>
      </c>
      <c r="P568" s="114">
        <v>18.223917133947843</v>
      </c>
      <c r="Q568" s="114">
        <v>22.444805406508962</v>
      </c>
      <c r="R568" s="114">
        <v>23.742796405412459</v>
      </c>
      <c r="S568" s="114">
        <v>26.367544187061551</v>
      </c>
      <c r="T568" s="114">
        <v>17.765319292116153</v>
      </c>
      <c r="U568" s="114">
        <v>14.947431452941679</v>
      </c>
      <c r="V568" s="114">
        <v>17.111928234082448</v>
      </c>
      <c r="W568" s="114">
        <v>21.938960186504882</v>
      </c>
      <c r="X568" s="114">
        <v>21.10913729759999</v>
      </c>
      <c r="Y568" s="114">
        <v>51.321573323765556</v>
      </c>
      <c r="Z568" s="114">
        <v>101.96645457546477</v>
      </c>
      <c r="AA568" s="106">
        <v>3</v>
      </c>
      <c r="AB568" s="114">
        <v>0.60000000000000009</v>
      </c>
      <c r="AC568" s="114">
        <v>0.60000000000000009</v>
      </c>
      <c r="AD568" s="114">
        <v>0.30000000000000004</v>
      </c>
      <c r="AE568" s="114">
        <v>0.30000000000000004</v>
      </c>
      <c r="AF568" s="117">
        <v>0.90000000000000013</v>
      </c>
      <c r="AG568" s="117">
        <v>0.90000000000000013</v>
      </c>
    </row>
    <row r="569" spans="2:33" x14ac:dyDescent="0.2">
      <c r="B569" s="106">
        <v>529</v>
      </c>
      <c r="C569" s="113">
        <v>-0.90000000000000013</v>
      </c>
      <c r="D569" s="113">
        <v>-0.90000000000000013</v>
      </c>
      <c r="E569" s="114">
        <v>16.13110879582651</v>
      </c>
      <c r="F569" s="114">
        <v>14.392111453555657</v>
      </c>
      <c r="G569" s="114">
        <v>19.795661137339543</v>
      </c>
      <c r="H569" s="114">
        <v>20.235272516580597</v>
      </c>
      <c r="I569" s="114">
        <v>20.853892573626485</v>
      </c>
      <c r="J569" s="114">
        <v>32.284473646963477</v>
      </c>
      <c r="K569" s="114">
        <v>33.001487981489717</v>
      </c>
      <c r="L569" s="114">
        <v>43.310679177848087</v>
      </c>
      <c r="M569" s="114">
        <v>46.461073023194587</v>
      </c>
      <c r="N569" s="114">
        <v>51.480023257402706</v>
      </c>
      <c r="O569" s="114">
        <v>16.153364851136967</v>
      </c>
      <c r="P569" s="114">
        <v>18.60937652793406</v>
      </c>
      <c r="Q569" s="114">
        <v>23.515018040508544</v>
      </c>
      <c r="R569" s="114">
        <v>26.225800506613989</v>
      </c>
      <c r="S569" s="114">
        <v>30.626130683776221</v>
      </c>
      <c r="T569" s="114">
        <v>16.13110879582651</v>
      </c>
      <c r="U569" s="114">
        <v>14.392111453555657</v>
      </c>
      <c r="V569" s="114">
        <v>19.795661137339543</v>
      </c>
      <c r="W569" s="114">
        <v>20.235272516580597</v>
      </c>
      <c r="X569" s="114">
        <v>20.853892573626485</v>
      </c>
      <c r="Y569" s="114">
        <v>50.29779327833235</v>
      </c>
      <c r="Z569" s="114">
        <v>106.52600487634274</v>
      </c>
      <c r="AA569" s="106">
        <v>3</v>
      </c>
      <c r="AB569" s="114">
        <v>0.60000000000000009</v>
      </c>
      <c r="AC569" s="114">
        <v>0.60000000000000009</v>
      </c>
      <c r="AD569" s="114">
        <v>0.30000000000000004</v>
      </c>
      <c r="AE569" s="114">
        <v>0.30000000000000004</v>
      </c>
      <c r="AF569" s="117">
        <v>0.90000000000000013</v>
      </c>
      <c r="AG569" s="117">
        <v>0.90000000000000013</v>
      </c>
    </row>
    <row r="570" spans="2:33" x14ac:dyDescent="0.2">
      <c r="B570" s="106">
        <v>530</v>
      </c>
      <c r="C570" s="113">
        <v>-0.90000000000000013</v>
      </c>
      <c r="D570" s="113">
        <v>-0.90000000000000013</v>
      </c>
      <c r="E570" s="114">
        <v>15.297831697031981</v>
      </c>
      <c r="F570" s="114">
        <v>15.091743474037774</v>
      </c>
      <c r="G570" s="114">
        <v>12.78058824009106</v>
      </c>
      <c r="H570" s="114">
        <v>19.724306808760858</v>
      </c>
      <c r="I570" s="114">
        <v>21.531839837569155</v>
      </c>
      <c r="J570" s="114">
        <v>30.474477749942658</v>
      </c>
      <c r="K570" s="114">
        <v>33.2610766244293</v>
      </c>
      <c r="L570" s="114">
        <v>33.493708439860427</v>
      </c>
      <c r="M570" s="114">
        <v>44.647266708267516</v>
      </c>
      <c r="N570" s="114">
        <v>48.186084566468089</v>
      </c>
      <c r="O570" s="114">
        <v>15.176646052910677</v>
      </c>
      <c r="P570" s="114">
        <v>18.169333150391527</v>
      </c>
      <c r="Q570" s="114">
        <v>20.713120199769367</v>
      </c>
      <c r="R570" s="114">
        <v>24.922959899506658</v>
      </c>
      <c r="S570" s="114">
        <v>26.654244728898934</v>
      </c>
      <c r="T570" s="114">
        <v>15.297831697031981</v>
      </c>
      <c r="U570" s="114">
        <v>15.091743474037774</v>
      </c>
      <c r="V570" s="114">
        <v>12.78058824009106</v>
      </c>
      <c r="W570" s="114">
        <v>19.724306808760858</v>
      </c>
      <c r="X570" s="114">
        <v>21.531839837569155</v>
      </c>
      <c r="Y570" s="114">
        <v>46.155899838410015</v>
      </c>
      <c r="Z570" s="114">
        <v>95.459876931927099</v>
      </c>
      <c r="AA570" s="106">
        <v>3</v>
      </c>
      <c r="AB570" s="114">
        <v>0.60000000000000009</v>
      </c>
      <c r="AC570" s="114">
        <v>0.60000000000000009</v>
      </c>
      <c r="AD570" s="114">
        <v>0.30000000000000004</v>
      </c>
      <c r="AE570" s="114">
        <v>0.30000000000000004</v>
      </c>
      <c r="AF570" s="117">
        <v>0.90000000000000013</v>
      </c>
      <c r="AG570" s="117">
        <v>0.90000000000000013</v>
      </c>
    </row>
    <row r="571" spans="2:33" x14ac:dyDescent="0.2">
      <c r="B571" s="106">
        <v>531</v>
      </c>
      <c r="C571" s="113">
        <v>-0.72</v>
      </c>
      <c r="D571" s="113">
        <v>-0.96</v>
      </c>
      <c r="E571" s="114">
        <v>19.173479579748591</v>
      </c>
      <c r="F571" s="114">
        <v>15.757050087175053</v>
      </c>
      <c r="G571" s="114">
        <v>13.001750523475014</v>
      </c>
      <c r="H571" s="114">
        <v>16.918407143602298</v>
      </c>
      <c r="I571" s="114">
        <v>26.993680637181619</v>
      </c>
      <c r="J571" s="114">
        <v>35.160692797453507</v>
      </c>
      <c r="K571" s="114">
        <v>36.23191295121552</v>
      </c>
      <c r="L571" s="114">
        <v>36.426713050878512</v>
      </c>
      <c r="M571" s="114">
        <v>45.969233321583566</v>
      </c>
      <c r="N571" s="114">
        <v>60.541261231534676</v>
      </c>
      <c r="O571" s="114">
        <v>15.987213217704916</v>
      </c>
      <c r="P571" s="114">
        <v>20.474862864040468</v>
      </c>
      <c r="Q571" s="114">
        <v>23.424962527403498</v>
      </c>
      <c r="R571" s="114">
        <v>29.050826177981268</v>
      </c>
      <c r="S571" s="114">
        <v>33.547580594353057</v>
      </c>
      <c r="T571" s="114">
        <v>19.173479579748591</v>
      </c>
      <c r="U571" s="114">
        <v>15.757050087175053</v>
      </c>
      <c r="V571" s="114">
        <v>13.001750523475014</v>
      </c>
      <c r="W571" s="114">
        <v>16.918407143602298</v>
      </c>
      <c r="X571" s="114">
        <v>26.993680637181619</v>
      </c>
      <c r="Y571" s="114">
        <v>50.739480202515189</v>
      </c>
      <c r="Z571" s="114">
        <v>105.20032669327735</v>
      </c>
      <c r="AA571" s="106">
        <v>4</v>
      </c>
      <c r="AB571" s="114">
        <v>0.44999999999999996</v>
      </c>
      <c r="AC571" s="114">
        <v>0.6</v>
      </c>
      <c r="AD571" s="114">
        <v>0.27</v>
      </c>
      <c r="AE571" s="114">
        <v>0.36</v>
      </c>
      <c r="AF571" s="117">
        <v>0.72</v>
      </c>
      <c r="AG571" s="117">
        <v>0.96</v>
      </c>
    </row>
    <row r="572" spans="2:33" x14ac:dyDescent="0.2">
      <c r="B572" s="106">
        <v>532</v>
      </c>
      <c r="C572" s="113">
        <v>-1.2000000000000002</v>
      </c>
      <c r="D572" s="113">
        <v>-0.60000000000000009</v>
      </c>
      <c r="E572" s="114">
        <v>18.619240801557531</v>
      </c>
      <c r="F572" s="114">
        <v>15.140383709385066</v>
      </c>
      <c r="G572" s="114">
        <v>13.122152200606443</v>
      </c>
      <c r="H572" s="114">
        <v>16.922303013586824</v>
      </c>
      <c r="I572" s="114">
        <v>26.936290578914772</v>
      </c>
      <c r="J572" s="114">
        <v>36.256675365699479</v>
      </c>
      <c r="K572" s="114">
        <v>34.073890657189033</v>
      </c>
      <c r="L572" s="114">
        <v>37.103148394852035</v>
      </c>
      <c r="M572" s="114">
        <v>43.436287135800889</v>
      </c>
      <c r="N572" s="114">
        <v>61.910016669882474</v>
      </c>
      <c r="O572" s="114">
        <v>17.637434564141948</v>
      </c>
      <c r="P572" s="114">
        <v>18.933506947803966</v>
      </c>
      <c r="Q572" s="114">
        <v>23.980996194245591</v>
      </c>
      <c r="R572" s="114">
        <v>26.513984122214065</v>
      </c>
      <c r="S572" s="114">
        <v>34.973726090967702</v>
      </c>
      <c r="T572" s="114">
        <v>18.619240801557531</v>
      </c>
      <c r="U572" s="114">
        <v>15.140383709385066</v>
      </c>
      <c r="V572" s="114">
        <v>13.122152200606443</v>
      </c>
      <c r="W572" s="114">
        <v>16.922303013586824</v>
      </c>
      <c r="X572" s="114">
        <v>26.936290578914772</v>
      </c>
      <c r="Y572" s="114">
        <v>49.823750729355964</v>
      </c>
      <c r="Z572" s="114">
        <v>88.941910327485942</v>
      </c>
      <c r="AA572" s="106">
        <v>1</v>
      </c>
      <c r="AB572" s="114">
        <v>0.8</v>
      </c>
      <c r="AC572" s="114">
        <v>0.4</v>
      </c>
      <c r="AD572" s="114">
        <v>0.4</v>
      </c>
      <c r="AE572" s="114">
        <v>0.2</v>
      </c>
      <c r="AF572" s="117">
        <v>1.2000000000000002</v>
      </c>
      <c r="AG572" s="117">
        <v>0.60000000000000009</v>
      </c>
    </row>
    <row r="573" spans="2:33" x14ac:dyDescent="0.2">
      <c r="B573" s="106">
        <v>533</v>
      </c>
      <c r="C573" s="113">
        <v>-1.2599999999999998</v>
      </c>
      <c r="D573" s="113">
        <v>-0.84</v>
      </c>
      <c r="E573" s="114">
        <v>15.290652644659527</v>
      </c>
      <c r="F573" s="114">
        <v>11.170564915441886</v>
      </c>
      <c r="G573" s="114">
        <v>13.337403097151899</v>
      </c>
      <c r="H573" s="114">
        <v>15.076858543330779</v>
      </c>
      <c r="I573" s="114">
        <v>25.279038326818561</v>
      </c>
      <c r="J573" s="114">
        <v>31.427931418198696</v>
      </c>
      <c r="K573" s="114">
        <v>29.667020622424868</v>
      </c>
      <c r="L573" s="114">
        <v>36.455786844631611</v>
      </c>
      <c r="M573" s="114">
        <v>40.15467520519001</v>
      </c>
      <c r="N573" s="114">
        <v>54.640626525428232</v>
      </c>
      <c r="O573" s="114">
        <v>16.137278773539169</v>
      </c>
      <c r="P573" s="114">
        <v>18.496455706982982</v>
      </c>
      <c r="Q573" s="114">
        <v>23.118383747479712</v>
      </c>
      <c r="R573" s="114">
        <v>25.077816661859231</v>
      </c>
      <c r="S573" s="114">
        <v>29.36158819860967</v>
      </c>
      <c r="T573" s="114">
        <v>15.290652644659527</v>
      </c>
      <c r="U573" s="114">
        <v>11.170564915441886</v>
      </c>
      <c r="V573" s="114">
        <v>13.337403097151899</v>
      </c>
      <c r="W573" s="114">
        <v>15.076858543330779</v>
      </c>
      <c r="X573" s="114">
        <v>25.279038326818561</v>
      </c>
      <c r="Y573" s="114">
        <v>42.897150607928523</v>
      </c>
      <c r="Z573" s="114">
        <v>92.242300072890401</v>
      </c>
      <c r="AA573" s="106">
        <v>2</v>
      </c>
      <c r="AB573" s="114">
        <v>0.89999999999999991</v>
      </c>
      <c r="AC573" s="114">
        <v>0.6</v>
      </c>
      <c r="AD573" s="114">
        <v>0.36</v>
      </c>
      <c r="AE573" s="114">
        <v>0.24</v>
      </c>
      <c r="AF573" s="117">
        <v>1.2599999999999998</v>
      </c>
      <c r="AG573" s="117">
        <v>0.84</v>
      </c>
    </row>
    <row r="574" spans="2:33" x14ac:dyDescent="0.2">
      <c r="B574" s="106">
        <v>534</v>
      </c>
      <c r="C574" s="113">
        <v>-0.90000000000000013</v>
      </c>
      <c r="D574" s="113">
        <v>-0.90000000000000013</v>
      </c>
      <c r="E574" s="114">
        <v>16.16496581604277</v>
      </c>
      <c r="F574" s="114">
        <v>14.074507877792438</v>
      </c>
      <c r="G574" s="114">
        <v>14.351170257065291</v>
      </c>
      <c r="H574" s="114">
        <v>22.886505554625586</v>
      </c>
      <c r="I574" s="114">
        <v>23.006090145682958</v>
      </c>
      <c r="J574" s="114">
        <v>33.35774627401144</v>
      </c>
      <c r="K574" s="114">
        <v>32.013488054925858</v>
      </c>
      <c r="L574" s="114">
        <v>37.451964659328972</v>
      </c>
      <c r="M574" s="114">
        <v>49.884282893517273</v>
      </c>
      <c r="N574" s="114">
        <v>52.890586150530673</v>
      </c>
      <c r="O574" s="114">
        <v>17.19278045796867</v>
      </c>
      <c r="P574" s="114">
        <v>17.93898017713342</v>
      </c>
      <c r="Q574" s="114">
        <v>23.100794402263681</v>
      </c>
      <c r="R574" s="114">
        <v>26.997777338891687</v>
      </c>
      <c r="S574" s="114">
        <v>29.884496004847716</v>
      </c>
      <c r="T574" s="114">
        <v>16.16496581604277</v>
      </c>
      <c r="U574" s="114">
        <v>14.074507877792438</v>
      </c>
      <c r="V574" s="114">
        <v>14.351170257065291</v>
      </c>
      <c r="W574" s="114">
        <v>22.886505554625586</v>
      </c>
      <c r="X574" s="114">
        <v>23.006090145682958</v>
      </c>
      <c r="Y574" s="114">
        <v>49.250245000445219</v>
      </c>
      <c r="Z574" s="114">
        <v>102.47915098942723</v>
      </c>
      <c r="AA574" s="106">
        <v>3</v>
      </c>
      <c r="AB574" s="114">
        <v>0.60000000000000009</v>
      </c>
      <c r="AC574" s="114">
        <v>0.60000000000000009</v>
      </c>
      <c r="AD574" s="114">
        <v>0.30000000000000004</v>
      </c>
      <c r="AE574" s="114">
        <v>0.30000000000000004</v>
      </c>
      <c r="AF574" s="117">
        <v>0.90000000000000013</v>
      </c>
      <c r="AG574" s="117">
        <v>0.90000000000000013</v>
      </c>
    </row>
    <row r="575" spans="2:33" x14ac:dyDescent="0.2">
      <c r="B575" s="106">
        <v>535</v>
      </c>
      <c r="C575" s="113">
        <v>-1.2000000000000002</v>
      </c>
      <c r="D575" s="113">
        <v>-0.60000000000000009</v>
      </c>
      <c r="E575" s="114">
        <v>20.381237083887438</v>
      </c>
      <c r="F575" s="114">
        <v>13.707949734531464</v>
      </c>
      <c r="G575" s="114">
        <v>20.401361358902058</v>
      </c>
      <c r="H575" s="114">
        <v>20.227851250629659</v>
      </c>
      <c r="I575" s="114">
        <v>19.044865862787887</v>
      </c>
      <c r="J575" s="114">
        <v>36.728503391289202</v>
      </c>
      <c r="K575" s="114">
        <v>32.586610859290786</v>
      </c>
      <c r="L575" s="114">
        <v>44.693804649545022</v>
      </c>
      <c r="M575" s="114">
        <v>50.849407580132883</v>
      </c>
      <c r="N575" s="114">
        <v>54.474489081243448</v>
      </c>
      <c r="O575" s="114">
        <v>16.347266307401764</v>
      </c>
      <c r="P575" s="114">
        <v>18.878661124759322</v>
      </c>
      <c r="Q575" s="114">
        <v>24.292443290642964</v>
      </c>
      <c r="R575" s="114">
        <v>30.621556329503225</v>
      </c>
      <c r="S575" s="114">
        <v>35.429623218455561</v>
      </c>
      <c r="T575" s="114">
        <v>20.381237083887438</v>
      </c>
      <c r="U575" s="114">
        <v>13.707949734531464</v>
      </c>
      <c r="V575" s="114">
        <v>20.401361358902058</v>
      </c>
      <c r="W575" s="114">
        <v>20.227851250629659</v>
      </c>
      <c r="X575" s="114">
        <v>19.044865862787887</v>
      </c>
      <c r="Y575" s="114">
        <v>52.607896936316727</v>
      </c>
      <c r="Z575" s="114">
        <v>114.94654721517985</v>
      </c>
      <c r="AA575" s="106">
        <v>1</v>
      </c>
      <c r="AB575" s="114">
        <v>0.8</v>
      </c>
      <c r="AC575" s="114">
        <v>0.4</v>
      </c>
      <c r="AD575" s="114">
        <v>0.4</v>
      </c>
      <c r="AE575" s="114">
        <v>0.2</v>
      </c>
      <c r="AF575" s="117">
        <v>1.2000000000000002</v>
      </c>
      <c r="AG575" s="117">
        <v>0.60000000000000009</v>
      </c>
    </row>
    <row r="576" spans="2:33" x14ac:dyDescent="0.2">
      <c r="B576" s="106">
        <v>536</v>
      </c>
      <c r="C576" s="113">
        <v>-1.2000000000000002</v>
      </c>
      <c r="D576" s="113">
        <v>-0.60000000000000009</v>
      </c>
      <c r="E576" s="114">
        <v>12.723947016162661</v>
      </c>
      <c r="F576" s="114">
        <v>20.581171947302241</v>
      </c>
      <c r="G576" s="114">
        <v>17.260051004505918</v>
      </c>
      <c r="H576" s="114">
        <v>27.103207660760773</v>
      </c>
      <c r="I576" s="114">
        <v>32.291458861054508</v>
      </c>
      <c r="J576" s="114">
        <v>29.582317463392322</v>
      </c>
      <c r="K576" s="114">
        <v>41.609807522537054</v>
      </c>
      <c r="L576" s="114">
        <v>42.554625967225185</v>
      </c>
      <c r="M576" s="114">
        <v>55.740408413921266</v>
      </c>
      <c r="N576" s="114">
        <v>66.848801859115937</v>
      </c>
      <c r="O576" s="114">
        <v>16.85837044722966</v>
      </c>
      <c r="P576" s="114">
        <v>21.028635575234812</v>
      </c>
      <c r="Q576" s="114">
        <v>25.294574962719267</v>
      </c>
      <c r="R576" s="114">
        <v>28.637200753160492</v>
      </c>
      <c r="S576" s="114">
        <v>34.557342998061429</v>
      </c>
      <c r="T576" s="114">
        <v>12.723947016162661</v>
      </c>
      <c r="U576" s="114">
        <v>20.581171947302241</v>
      </c>
      <c r="V576" s="114">
        <v>17.260051004505918</v>
      </c>
      <c r="W576" s="114">
        <v>27.103207660760773</v>
      </c>
      <c r="X576" s="114">
        <v>32.291458861054508</v>
      </c>
      <c r="Y576" s="114">
        <v>58.686221285380583</v>
      </c>
      <c r="Z576" s="114">
        <v>127.2758979380968</v>
      </c>
      <c r="AA576" s="106">
        <v>1</v>
      </c>
      <c r="AB576" s="114">
        <v>0.8</v>
      </c>
      <c r="AC576" s="114">
        <v>0.4</v>
      </c>
      <c r="AD576" s="114">
        <v>0.4</v>
      </c>
      <c r="AE576" s="114">
        <v>0.2</v>
      </c>
      <c r="AF576" s="117">
        <v>1.2000000000000002</v>
      </c>
      <c r="AG576" s="117">
        <v>0.60000000000000009</v>
      </c>
    </row>
    <row r="577" spans="2:33" x14ac:dyDescent="0.2">
      <c r="B577" s="106">
        <v>537</v>
      </c>
      <c r="C577" s="113">
        <v>-0.90000000000000013</v>
      </c>
      <c r="D577" s="113">
        <v>-0.90000000000000013</v>
      </c>
      <c r="E577" s="114">
        <v>11.792235782304065</v>
      </c>
      <c r="F577" s="114">
        <v>10.165365479256803</v>
      </c>
      <c r="G577" s="114">
        <v>20.324138859725036</v>
      </c>
      <c r="H577" s="114">
        <v>17.442895587555586</v>
      </c>
      <c r="I577" s="114">
        <v>26.46007283556553</v>
      </c>
      <c r="J577" s="114">
        <v>28.129186014512751</v>
      </c>
      <c r="K577" s="114">
        <v>29.73123688439528</v>
      </c>
      <c r="L577" s="114">
        <v>42.869730951609661</v>
      </c>
      <c r="M577" s="114">
        <v>43.589406822552647</v>
      </c>
      <c r="N577" s="114">
        <v>57.442436480096568</v>
      </c>
      <c r="O577" s="114">
        <v>16.336950232208686</v>
      </c>
      <c r="P577" s="114">
        <v>19.565871405138477</v>
      </c>
      <c r="Q577" s="114">
        <v>22.545592091884625</v>
      </c>
      <c r="R577" s="114">
        <v>26.14651123499706</v>
      </c>
      <c r="S577" s="114">
        <v>30.982363644531038</v>
      </c>
      <c r="T577" s="114">
        <v>11.792235782304065</v>
      </c>
      <c r="U577" s="114">
        <v>10.165365479256803</v>
      </c>
      <c r="V577" s="114">
        <v>20.324138859725036</v>
      </c>
      <c r="W577" s="114">
        <v>17.442895587555586</v>
      </c>
      <c r="X577" s="114">
        <v>26.46007283556553</v>
      </c>
      <c r="Y577" s="114">
        <v>45.575388280077895</v>
      </c>
      <c r="Z577" s="114">
        <v>100.42409068637662</v>
      </c>
      <c r="AA577" s="106">
        <v>3</v>
      </c>
      <c r="AB577" s="114">
        <v>0.60000000000000009</v>
      </c>
      <c r="AC577" s="114">
        <v>0.60000000000000009</v>
      </c>
      <c r="AD577" s="114">
        <v>0.30000000000000004</v>
      </c>
      <c r="AE577" s="114">
        <v>0.30000000000000004</v>
      </c>
      <c r="AF577" s="117">
        <v>0.90000000000000013</v>
      </c>
      <c r="AG577" s="117">
        <v>0.90000000000000013</v>
      </c>
    </row>
    <row r="578" spans="2:33" x14ac:dyDescent="0.2">
      <c r="B578" s="106">
        <v>538</v>
      </c>
      <c r="C578" s="113">
        <v>-1.2000000000000002</v>
      </c>
      <c r="D578" s="113">
        <v>-0.60000000000000009</v>
      </c>
      <c r="E578" s="114">
        <v>17.902002785330573</v>
      </c>
      <c r="F578" s="114">
        <v>19.371548142436303</v>
      </c>
      <c r="G578" s="114">
        <v>18.415153801587365</v>
      </c>
      <c r="H578" s="114">
        <v>17.291282231026177</v>
      </c>
      <c r="I578" s="114">
        <v>23.373172507698094</v>
      </c>
      <c r="J578" s="114">
        <v>35.779401133019071</v>
      </c>
      <c r="K578" s="114">
        <v>39.912076280404499</v>
      </c>
      <c r="L578" s="114">
        <v>42.436162770798916</v>
      </c>
      <c r="M578" s="114">
        <v>48.585164789860542</v>
      </c>
      <c r="N578" s="114">
        <v>58.266237671910311</v>
      </c>
      <c r="O578" s="114">
        <v>17.877398347688498</v>
      </c>
      <c r="P578" s="114">
        <v>20.540528137968195</v>
      </c>
      <c r="Q578" s="114">
        <v>24.02100896921155</v>
      </c>
      <c r="R578" s="114">
        <v>31.293882558834365</v>
      </c>
      <c r="S578" s="114">
        <v>34.893065164212217</v>
      </c>
      <c r="T578" s="114">
        <v>17.902002785330573</v>
      </c>
      <c r="U578" s="114">
        <v>19.371548142436303</v>
      </c>
      <c r="V578" s="114">
        <v>18.415153801587365</v>
      </c>
      <c r="W578" s="114">
        <v>17.291282231026177</v>
      </c>
      <c r="X578" s="114">
        <v>23.373172507698094</v>
      </c>
      <c r="Y578" s="114">
        <v>53.732779499592766</v>
      </c>
      <c r="Z578" s="114">
        <v>112.59017915296968</v>
      </c>
      <c r="AA578" s="106">
        <v>1</v>
      </c>
      <c r="AB578" s="114">
        <v>0.8</v>
      </c>
      <c r="AC578" s="114">
        <v>0.4</v>
      </c>
      <c r="AD578" s="114">
        <v>0.4</v>
      </c>
      <c r="AE578" s="114">
        <v>0.2</v>
      </c>
      <c r="AF578" s="117">
        <v>1.2000000000000002</v>
      </c>
      <c r="AG578" s="117">
        <v>0.60000000000000009</v>
      </c>
    </row>
    <row r="579" spans="2:33" x14ac:dyDescent="0.2">
      <c r="B579" s="106">
        <v>539</v>
      </c>
      <c r="C579" s="113">
        <v>-0.72</v>
      </c>
      <c r="D579" s="113">
        <v>-0.96</v>
      </c>
      <c r="E579" s="114">
        <v>10.460866362070998</v>
      </c>
      <c r="F579" s="114">
        <v>12.764064737651292</v>
      </c>
      <c r="G579" s="114">
        <v>18.323227337070882</v>
      </c>
      <c r="H579" s="114">
        <v>23.686980633746497</v>
      </c>
      <c r="I579" s="114">
        <v>27.670627715059592</v>
      </c>
      <c r="J579" s="114">
        <v>27.676393490615876</v>
      </c>
      <c r="K579" s="114">
        <v>31.106639106440241</v>
      </c>
      <c r="L579" s="114">
        <v>40.805711414542003</v>
      </c>
      <c r="M579" s="114">
        <v>48.896144465260996</v>
      </c>
      <c r="N579" s="114">
        <v>58.303848864787263</v>
      </c>
      <c r="O579" s="114">
        <v>17.215527128544878</v>
      </c>
      <c r="P579" s="114">
        <v>18.342574368788949</v>
      </c>
      <c r="Q579" s="114">
        <v>22.482484077471121</v>
      </c>
      <c r="R579" s="114">
        <v>25.209163831514498</v>
      </c>
      <c r="S579" s="114">
        <v>30.633221149727671</v>
      </c>
      <c r="T579" s="114">
        <v>10.460866362070998</v>
      </c>
      <c r="U579" s="114">
        <v>12.764064737651292</v>
      </c>
      <c r="V579" s="114">
        <v>18.323227337070882</v>
      </c>
      <c r="W579" s="114">
        <v>23.686980633746497</v>
      </c>
      <c r="X579" s="114">
        <v>27.670627715059592</v>
      </c>
      <c r="Y579" s="114">
        <v>48.883968254335286</v>
      </c>
      <c r="Z579" s="114">
        <v>102.06866482827513</v>
      </c>
      <c r="AA579" s="106">
        <v>4</v>
      </c>
      <c r="AB579" s="114">
        <v>0.44999999999999996</v>
      </c>
      <c r="AC579" s="114">
        <v>0.6</v>
      </c>
      <c r="AD579" s="114">
        <v>0.27</v>
      </c>
      <c r="AE579" s="114">
        <v>0.36</v>
      </c>
      <c r="AF579" s="117">
        <v>0.72</v>
      </c>
      <c r="AG579" s="117">
        <v>0.96</v>
      </c>
    </row>
    <row r="580" spans="2:33" x14ac:dyDescent="0.2">
      <c r="B580" s="106">
        <v>540</v>
      </c>
      <c r="C580" s="113">
        <v>-1.2599999999999998</v>
      </c>
      <c r="D580" s="113">
        <v>-0.84</v>
      </c>
      <c r="E580" s="114">
        <v>16.253016317710113</v>
      </c>
      <c r="F580" s="114">
        <v>13.27442407532558</v>
      </c>
      <c r="G580" s="114">
        <v>13.491158752174545</v>
      </c>
      <c r="H580" s="114">
        <v>21.619381518316978</v>
      </c>
      <c r="I580" s="114">
        <v>20.684136863965108</v>
      </c>
      <c r="J580" s="114">
        <v>32.265794497750385</v>
      </c>
      <c r="K580" s="114">
        <v>31.808811296236104</v>
      </c>
      <c r="L580" s="114">
        <v>35.816899891666907</v>
      </c>
      <c r="M580" s="114">
        <v>47.294809620072641</v>
      </c>
      <c r="N580" s="114">
        <v>49.550949320638502</v>
      </c>
      <c r="O580" s="114">
        <v>16.012778180040272</v>
      </c>
      <c r="P580" s="114">
        <v>18.534387220910524</v>
      </c>
      <c r="Q580" s="114">
        <v>22.325741139492361</v>
      </c>
      <c r="R580" s="114">
        <v>25.675428101755664</v>
      </c>
      <c r="S580" s="114">
        <v>28.866812456673394</v>
      </c>
      <c r="T580" s="114">
        <v>16.253016317710113</v>
      </c>
      <c r="U580" s="114">
        <v>13.27442407532558</v>
      </c>
      <c r="V580" s="114">
        <v>13.491158752174545</v>
      </c>
      <c r="W580" s="114">
        <v>21.619381518316978</v>
      </c>
      <c r="X580" s="114">
        <v>20.684136863965108</v>
      </c>
      <c r="Y580" s="114">
        <v>46.362355158535706</v>
      </c>
      <c r="Z580" s="114">
        <v>89.040347487473468</v>
      </c>
      <c r="AA580" s="106">
        <v>2</v>
      </c>
      <c r="AB580" s="114">
        <v>0.89999999999999991</v>
      </c>
      <c r="AC580" s="114">
        <v>0.6</v>
      </c>
      <c r="AD580" s="114">
        <v>0.36</v>
      </c>
      <c r="AE580" s="114">
        <v>0.24</v>
      </c>
      <c r="AF580" s="117">
        <v>1.2599999999999998</v>
      </c>
      <c r="AG580" s="117">
        <v>0.84</v>
      </c>
    </row>
    <row r="581" spans="2:33" x14ac:dyDescent="0.2">
      <c r="B581" s="106">
        <v>541</v>
      </c>
      <c r="C581" s="113">
        <v>-1.2599999999999998</v>
      </c>
      <c r="D581" s="113">
        <v>-0.84</v>
      </c>
      <c r="E581" s="114">
        <v>11.278413542420552</v>
      </c>
      <c r="F581" s="114">
        <v>18.868356916437531</v>
      </c>
      <c r="G581" s="114">
        <v>23.727355074357316</v>
      </c>
      <c r="H581" s="114">
        <v>18.094153172800336</v>
      </c>
      <c r="I581" s="114">
        <v>26.679450121560919</v>
      </c>
      <c r="J581" s="114">
        <v>28.124854467860075</v>
      </c>
      <c r="K581" s="114">
        <v>37.713956771634997</v>
      </c>
      <c r="L581" s="114">
        <v>46.490639475663343</v>
      </c>
      <c r="M581" s="114">
        <v>44.989068625521597</v>
      </c>
      <c r="N581" s="114">
        <v>59.263755275410396</v>
      </c>
      <c r="O581" s="114">
        <v>16.846440925439524</v>
      </c>
      <c r="P581" s="114">
        <v>18.845599855197467</v>
      </c>
      <c r="Q581" s="114">
        <v>22.763284401306027</v>
      </c>
      <c r="R581" s="114">
        <v>26.894915452721261</v>
      </c>
      <c r="S581" s="114">
        <v>32.584305153849478</v>
      </c>
      <c r="T581" s="114">
        <v>11.278413542420552</v>
      </c>
      <c r="U581" s="114">
        <v>18.868356916437531</v>
      </c>
      <c r="V581" s="114">
        <v>23.727355074357316</v>
      </c>
      <c r="W581" s="114">
        <v>18.094153172800336</v>
      </c>
      <c r="X581" s="114">
        <v>26.679450121560919</v>
      </c>
      <c r="Y581" s="114">
        <v>52.970798735972579</v>
      </c>
      <c r="Z581" s="114">
        <v>115.86971982657198</v>
      </c>
      <c r="AA581" s="106">
        <v>2</v>
      </c>
      <c r="AB581" s="114">
        <v>0.89999999999999991</v>
      </c>
      <c r="AC581" s="114">
        <v>0.6</v>
      </c>
      <c r="AD581" s="114">
        <v>0.36</v>
      </c>
      <c r="AE581" s="114">
        <v>0.24</v>
      </c>
      <c r="AF581" s="117">
        <v>1.2599999999999998</v>
      </c>
      <c r="AG581" s="117">
        <v>0.84</v>
      </c>
    </row>
    <row r="582" spans="2:33" x14ac:dyDescent="0.2">
      <c r="B582" s="106">
        <v>542</v>
      </c>
      <c r="C582" s="113">
        <v>-0.60000000000000009</v>
      </c>
      <c r="D582" s="113">
        <v>-1.2000000000000002</v>
      </c>
      <c r="E582" s="114">
        <v>15.301434100812056</v>
      </c>
      <c r="F582" s="114">
        <v>18.358750520657768</v>
      </c>
      <c r="G582" s="114">
        <v>15.836962938569894</v>
      </c>
      <c r="H582" s="114">
        <v>15.405823488006771</v>
      </c>
      <c r="I582" s="114">
        <v>19.019263321018588</v>
      </c>
      <c r="J582" s="114">
        <v>31.733969870766902</v>
      </c>
      <c r="K582" s="114">
        <v>36.44319035134783</v>
      </c>
      <c r="L582" s="114">
        <v>38.452821871582415</v>
      </c>
      <c r="M582" s="114">
        <v>40.622115589029725</v>
      </c>
      <c r="N582" s="114">
        <v>48.707746277114708</v>
      </c>
      <c r="O582" s="114">
        <v>16.432535769954846</v>
      </c>
      <c r="P582" s="114">
        <v>18.084439830690062</v>
      </c>
      <c r="Q582" s="114">
        <v>22.615858933012522</v>
      </c>
      <c r="R582" s="114">
        <v>25.216292101022955</v>
      </c>
      <c r="S582" s="114">
        <v>29.68848295609612</v>
      </c>
      <c r="T582" s="114">
        <v>15.301434100812056</v>
      </c>
      <c r="U582" s="114">
        <v>18.358750520657768</v>
      </c>
      <c r="V582" s="114">
        <v>15.836962938569894</v>
      </c>
      <c r="W582" s="114">
        <v>15.405823488006771</v>
      </c>
      <c r="X582" s="114">
        <v>19.019263321018588</v>
      </c>
      <c r="Y582" s="114">
        <v>46.835206201930347</v>
      </c>
      <c r="Z582" s="114">
        <v>104.7379579812945</v>
      </c>
      <c r="AA582" s="106">
        <v>5</v>
      </c>
      <c r="AB582" s="114">
        <v>0.4</v>
      </c>
      <c r="AC582" s="114">
        <v>0.8</v>
      </c>
      <c r="AD582" s="114">
        <v>0.2</v>
      </c>
      <c r="AE582" s="114">
        <v>0.4</v>
      </c>
      <c r="AF582" s="117">
        <v>0.60000000000000009</v>
      </c>
      <c r="AG582" s="117">
        <v>1.2000000000000002</v>
      </c>
    </row>
    <row r="583" spans="2:33" x14ac:dyDescent="0.2">
      <c r="B583" s="106">
        <v>543</v>
      </c>
      <c r="C583" s="113">
        <v>-1.2599999999999998</v>
      </c>
      <c r="D583" s="113">
        <v>-0.84</v>
      </c>
      <c r="E583" s="114">
        <v>17.946763853494708</v>
      </c>
      <c r="F583" s="114">
        <v>19.688141410995517</v>
      </c>
      <c r="G583" s="114">
        <v>13.341071386261149</v>
      </c>
      <c r="H583" s="114">
        <v>19.00865810081347</v>
      </c>
      <c r="I583" s="114">
        <v>20.144975626664753</v>
      </c>
      <c r="J583" s="114">
        <v>33.509855109013081</v>
      </c>
      <c r="K583" s="114">
        <v>37.750687514114986</v>
      </c>
      <c r="L583" s="114">
        <v>34.23994999744766</v>
      </c>
      <c r="M583" s="114">
        <v>44.246555284539312</v>
      </c>
      <c r="N583" s="114">
        <v>48.978165803616214</v>
      </c>
      <c r="O583" s="114">
        <v>15.563091255518374</v>
      </c>
      <c r="P583" s="114">
        <v>18.06254610311947</v>
      </c>
      <c r="Q583" s="114">
        <v>20.898878611186511</v>
      </c>
      <c r="R583" s="114">
        <v>25.237897183725842</v>
      </c>
      <c r="S583" s="114">
        <v>28.833190176951462</v>
      </c>
      <c r="T583" s="114">
        <v>17.946763853494708</v>
      </c>
      <c r="U583" s="114">
        <v>19.688141410995517</v>
      </c>
      <c r="V583" s="114">
        <v>13.341071386261149</v>
      </c>
      <c r="W583" s="114">
        <v>19.00865810081347</v>
      </c>
      <c r="X583" s="114">
        <v>20.144975626664753</v>
      </c>
      <c r="Y583" s="114">
        <v>50.243296724556743</v>
      </c>
      <c r="Z583" s="114">
        <v>86.915698124562525</v>
      </c>
      <c r="AA583" s="106">
        <v>2</v>
      </c>
      <c r="AB583" s="114">
        <v>0.89999999999999991</v>
      </c>
      <c r="AC583" s="114">
        <v>0.6</v>
      </c>
      <c r="AD583" s="114">
        <v>0.36</v>
      </c>
      <c r="AE583" s="114">
        <v>0.24</v>
      </c>
      <c r="AF583" s="117">
        <v>1.2599999999999998</v>
      </c>
      <c r="AG583" s="117">
        <v>0.84</v>
      </c>
    </row>
    <row r="584" spans="2:33" x14ac:dyDescent="0.2">
      <c r="B584" s="106">
        <v>544</v>
      </c>
      <c r="C584" s="113">
        <v>-1.2599999999999998</v>
      </c>
      <c r="D584" s="113">
        <v>-0.84</v>
      </c>
      <c r="E584" s="114">
        <v>12.591181774731574</v>
      </c>
      <c r="F584" s="114">
        <v>18.172231188892788</v>
      </c>
      <c r="G584" s="114">
        <v>15.520187584917398</v>
      </c>
      <c r="H584" s="114">
        <v>23.912355996206394</v>
      </c>
      <c r="I584" s="114">
        <v>31.261758522382607</v>
      </c>
      <c r="J584" s="114">
        <v>29.30891905379827</v>
      </c>
      <c r="K584" s="114">
        <v>37.660318021563043</v>
      </c>
      <c r="L584" s="114">
        <v>38.02558829107187</v>
      </c>
      <c r="M584" s="114">
        <v>51.570358019730641</v>
      </c>
      <c r="N584" s="114">
        <v>64.45786330557091</v>
      </c>
      <c r="O584" s="114">
        <v>16.717737279066696</v>
      </c>
      <c r="P584" s="114">
        <v>19.488086832670255</v>
      </c>
      <c r="Q584" s="114">
        <v>22.505400706154472</v>
      </c>
      <c r="R584" s="114">
        <v>27.658002023524247</v>
      </c>
      <c r="S584" s="114">
        <v>33.196104783188304</v>
      </c>
      <c r="T584" s="114">
        <v>12.591181774731574</v>
      </c>
      <c r="U584" s="114">
        <v>18.172231188892788</v>
      </c>
      <c r="V584" s="114">
        <v>15.520187584917398</v>
      </c>
      <c r="W584" s="114">
        <v>23.912355996206394</v>
      </c>
      <c r="X584" s="114">
        <v>31.261758522382607</v>
      </c>
      <c r="Y584" s="114">
        <v>53.686984966272746</v>
      </c>
      <c r="Z584" s="114">
        <v>113.31382032662667</v>
      </c>
      <c r="AA584" s="106">
        <v>2</v>
      </c>
      <c r="AB584" s="114">
        <v>0.89999999999999991</v>
      </c>
      <c r="AC584" s="114">
        <v>0.6</v>
      </c>
      <c r="AD584" s="114">
        <v>0.36</v>
      </c>
      <c r="AE584" s="114">
        <v>0.24</v>
      </c>
      <c r="AF584" s="117">
        <v>1.2599999999999998</v>
      </c>
      <c r="AG584" s="117">
        <v>0.84</v>
      </c>
    </row>
    <row r="585" spans="2:33" x14ac:dyDescent="0.2">
      <c r="B585" s="106">
        <v>545</v>
      </c>
      <c r="C585" s="113">
        <v>-0.72</v>
      </c>
      <c r="D585" s="113">
        <v>-0.96</v>
      </c>
      <c r="E585" s="114">
        <v>17.848018132573703</v>
      </c>
      <c r="F585" s="114">
        <v>11.575385921132867</v>
      </c>
      <c r="G585" s="114">
        <v>23.798095966211264</v>
      </c>
      <c r="H585" s="114">
        <v>20.148499869591131</v>
      </c>
      <c r="I585" s="114">
        <v>33.149232470945037</v>
      </c>
      <c r="J585" s="114">
        <v>34.190042521750108</v>
      </c>
      <c r="K585" s="114">
        <v>32.773632686733897</v>
      </c>
      <c r="L585" s="114">
        <v>48.142365284013238</v>
      </c>
      <c r="M585" s="114">
        <v>49.688973587305043</v>
      </c>
      <c r="N585" s="114">
        <v>66.746098494030463</v>
      </c>
      <c r="O585" s="114">
        <v>16.342024389176405</v>
      </c>
      <c r="P585" s="114">
        <v>21.198246765601031</v>
      </c>
      <c r="Q585" s="114">
        <v>24.344269317801974</v>
      </c>
      <c r="R585" s="114">
        <v>29.540473717713912</v>
      </c>
      <c r="S585" s="114">
        <v>33.596866023085425</v>
      </c>
      <c r="T585" s="114">
        <v>17.848018132573703</v>
      </c>
      <c r="U585" s="114">
        <v>11.575385921132867</v>
      </c>
      <c r="V585" s="114">
        <v>23.798095966211264</v>
      </c>
      <c r="W585" s="114">
        <v>20.148499869591131</v>
      </c>
      <c r="X585" s="114">
        <v>33.149232470945037</v>
      </c>
      <c r="Y585" s="114">
        <v>57.427716284681743</v>
      </c>
      <c r="Z585" s="114">
        <v>108.15971653356038</v>
      </c>
      <c r="AA585" s="106">
        <v>4</v>
      </c>
      <c r="AB585" s="114">
        <v>0.44999999999999996</v>
      </c>
      <c r="AC585" s="114">
        <v>0.6</v>
      </c>
      <c r="AD585" s="114">
        <v>0.27</v>
      </c>
      <c r="AE585" s="114">
        <v>0.36</v>
      </c>
      <c r="AF585" s="117">
        <v>0.72</v>
      </c>
      <c r="AG585" s="117">
        <v>0.96</v>
      </c>
    </row>
    <row r="586" spans="2:33" x14ac:dyDescent="0.2">
      <c r="B586" s="106">
        <v>546</v>
      </c>
      <c r="C586" s="113">
        <v>-0.60000000000000009</v>
      </c>
      <c r="D586" s="113">
        <v>-1.2000000000000002</v>
      </c>
      <c r="E586" s="114">
        <v>14.222882220970465</v>
      </c>
      <c r="F586" s="114">
        <v>15.65941272885841</v>
      </c>
      <c r="G586" s="114">
        <v>22.732492993464838</v>
      </c>
      <c r="H586" s="114">
        <v>26.439860379737791</v>
      </c>
      <c r="I586" s="114">
        <v>29.853066277970925</v>
      </c>
      <c r="J586" s="114">
        <v>31.616401130002327</v>
      </c>
      <c r="K586" s="114">
        <v>36.533668800243497</v>
      </c>
      <c r="L586" s="114">
        <v>47.823701599692775</v>
      </c>
      <c r="M586" s="114">
        <v>54.467402520143928</v>
      </c>
      <c r="N586" s="114">
        <v>64.057399585008</v>
      </c>
      <c r="O586" s="114">
        <v>17.393518909031862</v>
      </c>
      <c r="P586" s="114">
        <v>20.874256071385087</v>
      </c>
      <c r="Q586" s="114">
        <v>25.091208606227937</v>
      </c>
      <c r="R586" s="114">
        <v>28.027542140406137</v>
      </c>
      <c r="S586" s="114">
        <v>34.204333307037075</v>
      </c>
      <c r="T586" s="114">
        <v>14.222882220970465</v>
      </c>
      <c r="U586" s="114">
        <v>15.65941272885841</v>
      </c>
      <c r="V586" s="114">
        <v>22.732492993464838</v>
      </c>
      <c r="W586" s="114">
        <v>26.439860379737791</v>
      </c>
      <c r="X586" s="114">
        <v>29.853066277970925</v>
      </c>
      <c r="Y586" s="114">
        <v>58.356967728132801</v>
      </c>
      <c r="Z586" s="114">
        <v>111.98649546220007</v>
      </c>
      <c r="AA586" s="106">
        <v>5</v>
      </c>
      <c r="AB586" s="114">
        <v>0.4</v>
      </c>
      <c r="AC586" s="114">
        <v>0.8</v>
      </c>
      <c r="AD586" s="114">
        <v>0.2</v>
      </c>
      <c r="AE586" s="114">
        <v>0.4</v>
      </c>
      <c r="AF586" s="117">
        <v>0.60000000000000009</v>
      </c>
      <c r="AG586" s="117">
        <v>1.2000000000000002</v>
      </c>
    </row>
    <row r="587" spans="2:33" x14ac:dyDescent="0.2">
      <c r="B587" s="106">
        <v>547</v>
      </c>
      <c r="C587" s="113">
        <v>-0.90000000000000013</v>
      </c>
      <c r="D587" s="113">
        <v>-0.90000000000000013</v>
      </c>
      <c r="E587" s="114">
        <v>15.355683473826897</v>
      </c>
      <c r="F587" s="114">
        <v>11.491108813748326</v>
      </c>
      <c r="G587" s="114">
        <v>21.24019300885999</v>
      </c>
      <c r="H587" s="114">
        <v>16.595345517009289</v>
      </c>
      <c r="I587" s="114">
        <v>25.670262818543662</v>
      </c>
      <c r="J587" s="114">
        <v>31.392243789018828</v>
      </c>
      <c r="K587" s="114">
        <v>30.248900849923679</v>
      </c>
      <c r="L587" s="114">
        <v>43.083345946162019</v>
      </c>
      <c r="M587" s="114">
        <v>44.493293045047338</v>
      </c>
      <c r="N587" s="114">
        <v>59.917854610625305</v>
      </c>
      <c r="O587" s="114">
        <v>16.036560315191931</v>
      </c>
      <c r="P587" s="114">
        <v>18.757792036175353</v>
      </c>
      <c r="Q587" s="114">
        <v>21.84315293730203</v>
      </c>
      <c r="R587" s="114">
        <v>27.897947528038049</v>
      </c>
      <c r="S587" s="114">
        <v>34.247591792081643</v>
      </c>
      <c r="T587" s="114">
        <v>15.355683473826897</v>
      </c>
      <c r="U587" s="114">
        <v>11.491108813748326</v>
      </c>
      <c r="V587" s="114">
        <v>21.24019300885999</v>
      </c>
      <c r="W587" s="114">
        <v>16.595345517009289</v>
      </c>
      <c r="X587" s="114">
        <v>25.670262818543662</v>
      </c>
      <c r="Y587" s="114">
        <v>48.902482538177829</v>
      </c>
      <c r="Z587" s="114">
        <v>104.65933763733653</v>
      </c>
      <c r="AA587" s="106">
        <v>3</v>
      </c>
      <c r="AB587" s="114">
        <v>0.60000000000000009</v>
      </c>
      <c r="AC587" s="114">
        <v>0.60000000000000009</v>
      </c>
      <c r="AD587" s="114">
        <v>0.30000000000000004</v>
      </c>
      <c r="AE587" s="114">
        <v>0.30000000000000004</v>
      </c>
      <c r="AF587" s="117">
        <v>0.90000000000000013</v>
      </c>
      <c r="AG587" s="117">
        <v>0.90000000000000013</v>
      </c>
    </row>
    <row r="588" spans="2:33" x14ac:dyDescent="0.2">
      <c r="B588" s="106">
        <v>548</v>
      </c>
      <c r="C588" s="113">
        <v>-0.72</v>
      </c>
      <c r="D588" s="113">
        <v>-0.96</v>
      </c>
      <c r="E588" s="114">
        <v>14.737904416170089</v>
      </c>
      <c r="F588" s="114">
        <v>15.364195041322404</v>
      </c>
      <c r="G588" s="114">
        <v>17.280809685841504</v>
      </c>
      <c r="H588" s="114">
        <v>25.200568607691348</v>
      </c>
      <c r="I588" s="114">
        <v>25.117254762732735</v>
      </c>
      <c r="J588" s="114">
        <v>31.548886802186971</v>
      </c>
      <c r="K588" s="114">
        <v>34.423391400633051</v>
      </c>
      <c r="L588" s="114">
        <v>40.458349780511405</v>
      </c>
      <c r="M588" s="114">
        <v>53.386424394863923</v>
      </c>
      <c r="N588" s="114">
        <v>58.987677878586886</v>
      </c>
      <c r="O588" s="114">
        <v>16.810982386016882</v>
      </c>
      <c r="P588" s="114">
        <v>19.059196359310647</v>
      </c>
      <c r="Q588" s="114">
        <v>23.177540094669901</v>
      </c>
      <c r="R588" s="114">
        <v>28.185855787172574</v>
      </c>
      <c r="S588" s="114">
        <v>33.870423115854152</v>
      </c>
      <c r="T588" s="114">
        <v>14.737904416170089</v>
      </c>
      <c r="U588" s="114">
        <v>15.364195041322404</v>
      </c>
      <c r="V588" s="114">
        <v>17.280809685841504</v>
      </c>
      <c r="W588" s="114">
        <v>25.200568607691348</v>
      </c>
      <c r="X588" s="114">
        <v>25.117254762732735</v>
      </c>
      <c r="Y588" s="114">
        <v>52.880272837005485</v>
      </c>
      <c r="Z588" s="114">
        <v>113.20257186116956</v>
      </c>
      <c r="AA588" s="106">
        <v>4</v>
      </c>
      <c r="AB588" s="114">
        <v>0.44999999999999996</v>
      </c>
      <c r="AC588" s="114">
        <v>0.6</v>
      </c>
      <c r="AD588" s="114">
        <v>0.27</v>
      </c>
      <c r="AE588" s="114">
        <v>0.36</v>
      </c>
      <c r="AF588" s="117">
        <v>0.72</v>
      </c>
      <c r="AG588" s="117">
        <v>0.96</v>
      </c>
    </row>
    <row r="589" spans="2:33" x14ac:dyDescent="0.2">
      <c r="B589" s="106">
        <v>549</v>
      </c>
      <c r="C589" s="113">
        <v>-1.2000000000000002</v>
      </c>
      <c r="D589" s="113">
        <v>-0.60000000000000009</v>
      </c>
      <c r="E589" s="114">
        <v>13.114604385489645</v>
      </c>
      <c r="F589" s="114">
        <v>13.932914807785565</v>
      </c>
      <c r="G589" s="114">
        <v>17.250984938088354</v>
      </c>
      <c r="H589" s="114">
        <v>14.742483958326751</v>
      </c>
      <c r="I589" s="114">
        <v>26.418011648867385</v>
      </c>
      <c r="J589" s="114">
        <v>29.214584764348494</v>
      </c>
      <c r="K589" s="114">
        <v>32.542400761426194</v>
      </c>
      <c r="L589" s="114">
        <v>39.421935311804454</v>
      </c>
      <c r="M589" s="114">
        <v>41.424355891686844</v>
      </c>
      <c r="N589" s="114">
        <v>56.483030369556658</v>
      </c>
      <c r="O589" s="114">
        <v>16.099980378858849</v>
      </c>
      <c r="P589" s="114">
        <v>18.609485953640629</v>
      </c>
      <c r="Q589" s="114">
        <v>22.170950373716099</v>
      </c>
      <c r="R589" s="114">
        <v>26.681871933360092</v>
      </c>
      <c r="S589" s="114">
        <v>30.065018720689274</v>
      </c>
      <c r="T589" s="114">
        <v>13.114604385489645</v>
      </c>
      <c r="U589" s="114">
        <v>13.932914807785565</v>
      </c>
      <c r="V589" s="114">
        <v>17.250984938088354</v>
      </c>
      <c r="W589" s="114">
        <v>14.742483958326751</v>
      </c>
      <c r="X589" s="114">
        <v>26.418011648867385</v>
      </c>
      <c r="Y589" s="114">
        <v>45.9203762725083</v>
      </c>
      <c r="Z589" s="114">
        <v>103.54162112863382</v>
      </c>
      <c r="AA589" s="106">
        <v>1</v>
      </c>
      <c r="AB589" s="114">
        <v>0.8</v>
      </c>
      <c r="AC589" s="114">
        <v>0.4</v>
      </c>
      <c r="AD589" s="114">
        <v>0.4</v>
      </c>
      <c r="AE589" s="114">
        <v>0.2</v>
      </c>
      <c r="AF589" s="117">
        <v>1.2000000000000002</v>
      </c>
      <c r="AG589" s="117">
        <v>0.60000000000000009</v>
      </c>
    </row>
    <row r="590" spans="2:33" x14ac:dyDescent="0.2">
      <c r="B590" s="106">
        <v>550</v>
      </c>
      <c r="C590" s="113">
        <v>-0.60000000000000009</v>
      </c>
      <c r="D590" s="113">
        <v>-1.2000000000000002</v>
      </c>
      <c r="E590" s="114">
        <v>19.822225417233764</v>
      </c>
      <c r="F590" s="114">
        <v>14.064858479202897</v>
      </c>
      <c r="G590" s="114">
        <v>24.359336357062968</v>
      </c>
      <c r="H590" s="114">
        <v>19.198466747677497</v>
      </c>
      <c r="I590" s="114">
        <v>29.164763412492782</v>
      </c>
      <c r="J590" s="114">
        <v>37.691684456731039</v>
      </c>
      <c r="K590" s="114">
        <v>36.120101015517854</v>
      </c>
      <c r="L590" s="114">
        <v>50.760291674020657</v>
      </c>
      <c r="M590" s="114">
        <v>50.872806146651349</v>
      </c>
      <c r="N590" s="114">
        <v>68.028383288646239</v>
      </c>
      <c r="O590" s="114">
        <v>17.869459039497276</v>
      </c>
      <c r="P590" s="114">
        <v>22.055242536314957</v>
      </c>
      <c r="Q590" s="114">
        <v>26.400955316957688</v>
      </c>
      <c r="R590" s="114">
        <v>31.674339398973853</v>
      </c>
      <c r="S590" s="114">
        <v>38.863619876153457</v>
      </c>
      <c r="T590" s="114">
        <v>19.822225417233764</v>
      </c>
      <c r="U590" s="114">
        <v>14.064858479202897</v>
      </c>
      <c r="V590" s="114">
        <v>24.359336357062968</v>
      </c>
      <c r="W590" s="114">
        <v>19.198466747677497</v>
      </c>
      <c r="X590" s="114">
        <v>29.164763412492782</v>
      </c>
      <c r="Y590" s="114">
        <v>58.574758529486694</v>
      </c>
      <c r="Z590" s="114">
        <v>111.65810178595346</v>
      </c>
      <c r="AA590" s="106">
        <v>5</v>
      </c>
      <c r="AB590" s="114">
        <v>0.4</v>
      </c>
      <c r="AC590" s="114">
        <v>0.8</v>
      </c>
      <c r="AD590" s="114">
        <v>0.2</v>
      </c>
      <c r="AE590" s="114">
        <v>0.4</v>
      </c>
      <c r="AF590" s="117">
        <v>0.60000000000000009</v>
      </c>
      <c r="AG590" s="117">
        <v>1.2000000000000002</v>
      </c>
    </row>
    <row r="591" spans="2:33" x14ac:dyDescent="0.2">
      <c r="B591" s="106">
        <v>551</v>
      </c>
      <c r="C591" s="113">
        <v>-0.90000000000000013</v>
      </c>
      <c r="D591" s="113">
        <v>-0.90000000000000013</v>
      </c>
      <c r="E591" s="114">
        <v>14.772896648701121</v>
      </c>
      <c r="F591" s="114">
        <v>19.264858518196846</v>
      </c>
      <c r="G591" s="114">
        <v>17.164213389947058</v>
      </c>
      <c r="H591" s="114">
        <v>25.87106049728148</v>
      </c>
      <c r="I591" s="114">
        <v>23.262689063130907</v>
      </c>
      <c r="J591" s="114">
        <v>31.666095107465132</v>
      </c>
      <c r="K591" s="114">
        <v>38.589181282347191</v>
      </c>
      <c r="L591" s="114">
        <v>40.857995066699104</v>
      </c>
      <c r="M591" s="114">
        <v>53.175243111973664</v>
      </c>
      <c r="N591" s="114">
        <v>56.064216297737474</v>
      </c>
      <c r="O591" s="114">
        <v>16.893198458764012</v>
      </c>
      <c r="P591" s="114">
        <v>19.324322764150345</v>
      </c>
      <c r="Q591" s="114">
        <v>23.693781676752046</v>
      </c>
      <c r="R591" s="114">
        <v>27.304182614692184</v>
      </c>
      <c r="S591" s="114">
        <v>32.801527234606567</v>
      </c>
      <c r="T591" s="114">
        <v>14.772896648701121</v>
      </c>
      <c r="U591" s="114">
        <v>19.264858518196846</v>
      </c>
      <c r="V591" s="114">
        <v>17.164213389947058</v>
      </c>
      <c r="W591" s="114">
        <v>25.87106049728148</v>
      </c>
      <c r="X591" s="114">
        <v>23.262689063130907</v>
      </c>
      <c r="Y591" s="114">
        <v>54.813533130220534</v>
      </c>
      <c r="Z591" s="114">
        <v>100.10247421430606</v>
      </c>
      <c r="AA591" s="106">
        <v>3</v>
      </c>
      <c r="AB591" s="114">
        <v>0.60000000000000009</v>
      </c>
      <c r="AC591" s="114">
        <v>0.60000000000000009</v>
      </c>
      <c r="AD591" s="114">
        <v>0.30000000000000004</v>
      </c>
      <c r="AE591" s="114">
        <v>0.30000000000000004</v>
      </c>
      <c r="AF591" s="117">
        <v>0.90000000000000013</v>
      </c>
      <c r="AG591" s="117">
        <v>0.90000000000000013</v>
      </c>
    </row>
    <row r="592" spans="2:33" x14ac:dyDescent="0.2">
      <c r="B592" s="106">
        <v>552</v>
      </c>
      <c r="C592" s="113">
        <v>-0.90000000000000013</v>
      </c>
      <c r="D592" s="113">
        <v>-0.90000000000000013</v>
      </c>
      <c r="E592" s="114">
        <v>17.111294984367404</v>
      </c>
      <c r="F592" s="114">
        <v>11.353149781364444</v>
      </c>
      <c r="G592" s="114">
        <v>19.296076398296954</v>
      </c>
      <c r="H592" s="114">
        <v>19.260554445734677</v>
      </c>
      <c r="I592" s="114">
        <v>20.21683199492675</v>
      </c>
      <c r="J592" s="114">
        <v>33.37729538408238</v>
      </c>
      <c r="K592" s="114">
        <v>31.066378717957708</v>
      </c>
      <c r="L592" s="114">
        <v>41.522130979076508</v>
      </c>
      <c r="M592" s="114">
        <v>45.218117453356108</v>
      </c>
      <c r="N592" s="114">
        <v>50.51011920464304</v>
      </c>
      <c r="O592" s="114">
        <v>16.266000399714976</v>
      </c>
      <c r="P592" s="114">
        <v>19.713228936593264</v>
      </c>
      <c r="Q592" s="114">
        <v>22.226054580779554</v>
      </c>
      <c r="R592" s="114">
        <v>25.957563007621431</v>
      </c>
      <c r="S592" s="114">
        <v>30.29328720971629</v>
      </c>
      <c r="T592" s="114">
        <v>17.111294984367404</v>
      </c>
      <c r="U592" s="114">
        <v>11.353149781364444</v>
      </c>
      <c r="V592" s="114">
        <v>19.296076398296954</v>
      </c>
      <c r="W592" s="114">
        <v>19.260554445734677</v>
      </c>
      <c r="X592" s="114">
        <v>20.21683199492675</v>
      </c>
      <c r="Y592" s="114">
        <v>47.995123015629879</v>
      </c>
      <c r="Z592" s="114">
        <v>101.40793216069962</v>
      </c>
      <c r="AA592" s="106">
        <v>3</v>
      </c>
      <c r="AB592" s="114">
        <v>0.60000000000000009</v>
      </c>
      <c r="AC592" s="114">
        <v>0.60000000000000009</v>
      </c>
      <c r="AD592" s="114">
        <v>0.30000000000000004</v>
      </c>
      <c r="AE592" s="114">
        <v>0.30000000000000004</v>
      </c>
      <c r="AF592" s="117">
        <v>0.90000000000000013</v>
      </c>
      <c r="AG592" s="117">
        <v>0.90000000000000013</v>
      </c>
    </row>
    <row r="593" spans="2:33" x14ac:dyDescent="0.2">
      <c r="B593" s="106">
        <v>553</v>
      </c>
      <c r="C593" s="113">
        <v>-0.72</v>
      </c>
      <c r="D593" s="113">
        <v>-0.96</v>
      </c>
      <c r="E593" s="114">
        <v>11.478266167056262</v>
      </c>
      <c r="F593" s="114">
        <v>21.75454422139245</v>
      </c>
      <c r="G593" s="114">
        <v>19.202028280372087</v>
      </c>
      <c r="H593" s="114">
        <v>18.266916130988761</v>
      </c>
      <c r="I593" s="114">
        <v>33.991343231635391</v>
      </c>
      <c r="J593" s="114">
        <v>29.778640005474578</v>
      </c>
      <c r="K593" s="114">
        <v>42.143009067923472</v>
      </c>
      <c r="L593" s="114">
        <v>43.415608387199732</v>
      </c>
      <c r="M593" s="114">
        <v>47.733562670569718</v>
      </c>
      <c r="N593" s="114">
        <v>68.823174981917361</v>
      </c>
      <c r="O593" s="114">
        <v>18.300373838418317</v>
      </c>
      <c r="P593" s="114">
        <v>20.388464846531022</v>
      </c>
      <c r="Q593" s="114">
        <v>24.213580106827646</v>
      </c>
      <c r="R593" s="114">
        <v>29.466646539580957</v>
      </c>
      <c r="S593" s="114">
        <v>34.831831750281971</v>
      </c>
      <c r="T593" s="114">
        <v>11.478266167056262</v>
      </c>
      <c r="U593" s="114">
        <v>21.75454422139245</v>
      </c>
      <c r="V593" s="114">
        <v>19.202028280372087</v>
      </c>
      <c r="W593" s="114">
        <v>18.266916130988761</v>
      </c>
      <c r="X593" s="114">
        <v>33.991343231635391</v>
      </c>
      <c r="Y593" s="114">
        <v>56.105001932587989</v>
      </c>
      <c r="Z593" s="114">
        <v>112.8515568475452</v>
      </c>
      <c r="AA593" s="106">
        <v>4</v>
      </c>
      <c r="AB593" s="114">
        <v>0.44999999999999996</v>
      </c>
      <c r="AC593" s="114">
        <v>0.6</v>
      </c>
      <c r="AD593" s="114">
        <v>0.27</v>
      </c>
      <c r="AE593" s="114">
        <v>0.36</v>
      </c>
      <c r="AF593" s="117">
        <v>0.72</v>
      </c>
      <c r="AG593" s="117">
        <v>0.96</v>
      </c>
    </row>
    <row r="594" spans="2:33" x14ac:dyDescent="0.2">
      <c r="B594" s="106">
        <v>554</v>
      </c>
      <c r="C594" s="113">
        <v>-0.72</v>
      </c>
      <c r="D594" s="113">
        <v>-0.96</v>
      </c>
      <c r="E594" s="114">
        <v>18.250139628793605</v>
      </c>
      <c r="F594" s="114">
        <v>12.387656888150865</v>
      </c>
      <c r="G594" s="114">
        <v>14.433109374936613</v>
      </c>
      <c r="H594" s="114">
        <v>15.883167430883425</v>
      </c>
      <c r="I594" s="114">
        <v>22.952550015874117</v>
      </c>
      <c r="J594" s="114">
        <v>34.475484192903615</v>
      </c>
      <c r="K594" s="114">
        <v>32.878262150654244</v>
      </c>
      <c r="L594" s="114">
        <v>39.168675037803474</v>
      </c>
      <c r="M594" s="114">
        <v>45.750482924353427</v>
      </c>
      <c r="N594" s="114">
        <v>58.059796762599596</v>
      </c>
      <c r="O594" s="114">
        <v>16.22534456411001</v>
      </c>
      <c r="P594" s="114">
        <v>20.490605262503379</v>
      </c>
      <c r="Q594" s="114">
        <v>24.735565662866861</v>
      </c>
      <c r="R594" s="114">
        <v>29.867315493470002</v>
      </c>
      <c r="S594" s="114">
        <v>35.10724674672548</v>
      </c>
      <c r="T594" s="114">
        <v>18.250139628793605</v>
      </c>
      <c r="U594" s="114">
        <v>12.387656888150865</v>
      </c>
      <c r="V594" s="114">
        <v>14.433109374936613</v>
      </c>
      <c r="W594" s="114">
        <v>15.883167430883425</v>
      </c>
      <c r="X594" s="114">
        <v>22.952550015874117</v>
      </c>
      <c r="Y594" s="114">
        <v>46.382466506070429</v>
      </c>
      <c r="Z594" s="114">
        <v>114.50920242531855</v>
      </c>
      <c r="AA594" s="106">
        <v>4</v>
      </c>
      <c r="AB594" s="114">
        <v>0.44999999999999996</v>
      </c>
      <c r="AC594" s="114">
        <v>0.6</v>
      </c>
      <c r="AD594" s="114">
        <v>0.27</v>
      </c>
      <c r="AE594" s="114">
        <v>0.36</v>
      </c>
      <c r="AF594" s="117">
        <v>0.72</v>
      </c>
      <c r="AG594" s="117">
        <v>0.96</v>
      </c>
    </row>
    <row r="595" spans="2:33" x14ac:dyDescent="0.2">
      <c r="B595" s="106">
        <v>555</v>
      </c>
      <c r="C595" s="113">
        <v>-0.60000000000000009</v>
      </c>
      <c r="D595" s="113">
        <v>-1.2000000000000002</v>
      </c>
      <c r="E595" s="114">
        <v>18.539470417995794</v>
      </c>
      <c r="F595" s="114">
        <v>18.772101795940131</v>
      </c>
      <c r="G595" s="114">
        <v>14.599137031757348</v>
      </c>
      <c r="H595" s="114">
        <v>22.258584642696427</v>
      </c>
      <c r="I595" s="114">
        <v>23.995597353188057</v>
      </c>
      <c r="J595" s="114">
        <v>33.80069903662136</v>
      </c>
      <c r="K595" s="114">
        <v>38.086510810015845</v>
      </c>
      <c r="L595" s="114">
        <v>36.336042099229161</v>
      </c>
      <c r="M595" s="114">
        <v>47.265280739100561</v>
      </c>
      <c r="N595" s="114">
        <v>52.316865831200055</v>
      </c>
      <c r="O595" s="114">
        <v>15.261228618625566</v>
      </c>
      <c r="P595" s="114">
        <v>19.314409014075714</v>
      </c>
      <c r="Q595" s="114">
        <v>21.736905067471813</v>
      </c>
      <c r="R595" s="114">
        <v>25.006696096404134</v>
      </c>
      <c r="S595" s="114">
        <v>28.321268478011998</v>
      </c>
      <c r="T595" s="114">
        <v>18.539470417995794</v>
      </c>
      <c r="U595" s="114">
        <v>18.772101795940131</v>
      </c>
      <c r="V595" s="114">
        <v>14.599137031757348</v>
      </c>
      <c r="W595" s="114">
        <v>22.258584642696427</v>
      </c>
      <c r="X595" s="114">
        <v>23.995597353188057</v>
      </c>
      <c r="Y595" s="114">
        <v>54.406120998389468</v>
      </c>
      <c r="Z595" s="114">
        <v>104.72482565486666</v>
      </c>
      <c r="AA595" s="106">
        <v>5</v>
      </c>
      <c r="AB595" s="114">
        <v>0.4</v>
      </c>
      <c r="AC595" s="114">
        <v>0.8</v>
      </c>
      <c r="AD595" s="114">
        <v>0.2</v>
      </c>
      <c r="AE595" s="114">
        <v>0.4</v>
      </c>
      <c r="AF595" s="117">
        <v>0.60000000000000009</v>
      </c>
      <c r="AG595" s="117">
        <v>1.2000000000000002</v>
      </c>
    </row>
    <row r="596" spans="2:33" x14ac:dyDescent="0.2">
      <c r="B596" s="106">
        <v>556</v>
      </c>
      <c r="C596" s="113">
        <v>-0.72</v>
      </c>
      <c r="D596" s="113">
        <v>-0.96</v>
      </c>
      <c r="E596" s="114">
        <v>16.018314776237684</v>
      </c>
      <c r="F596" s="114">
        <v>17.034164037552319</v>
      </c>
      <c r="G596" s="114">
        <v>15.044175403692321</v>
      </c>
      <c r="H596" s="114">
        <v>22.258764017354395</v>
      </c>
      <c r="I596" s="114">
        <v>28.199559388772919</v>
      </c>
      <c r="J596" s="114">
        <v>31.505270859815209</v>
      </c>
      <c r="K596" s="114">
        <v>35.995080508383019</v>
      </c>
      <c r="L596" s="114">
        <v>36.676379149962763</v>
      </c>
      <c r="M596" s="114">
        <v>47.157527340992424</v>
      </c>
      <c r="N596" s="114">
        <v>56.456860919864404</v>
      </c>
      <c r="O596" s="114">
        <v>15.486956083577525</v>
      </c>
      <c r="P596" s="114">
        <v>18.9609164708307</v>
      </c>
      <c r="Q596" s="114">
        <v>21.632203746270442</v>
      </c>
      <c r="R596" s="114">
        <v>24.898763323638029</v>
      </c>
      <c r="S596" s="114">
        <v>28.257301531091485</v>
      </c>
      <c r="T596" s="114">
        <v>16.018314776237684</v>
      </c>
      <c r="U596" s="114">
        <v>17.034164037552319</v>
      </c>
      <c r="V596" s="114">
        <v>15.044175403692321</v>
      </c>
      <c r="W596" s="114">
        <v>22.258764017354395</v>
      </c>
      <c r="X596" s="114">
        <v>28.199559388772919</v>
      </c>
      <c r="Y596" s="114">
        <v>53.537644381701448</v>
      </c>
      <c r="Z596" s="114">
        <v>94.691999800555337</v>
      </c>
      <c r="AA596" s="106">
        <v>4</v>
      </c>
      <c r="AB596" s="114">
        <v>0.44999999999999996</v>
      </c>
      <c r="AC596" s="114">
        <v>0.6</v>
      </c>
      <c r="AD596" s="114">
        <v>0.27</v>
      </c>
      <c r="AE596" s="114">
        <v>0.36</v>
      </c>
      <c r="AF596" s="117">
        <v>0.72</v>
      </c>
      <c r="AG596" s="117">
        <v>0.96</v>
      </c>
    </row>
    <row r="597" spans="2:33" x14ac:dyDescent="0.2">
      <c r="B597" s="106">
        <v>557</v>
      </c>
      <c r="C597" s="113">
        <v>-0.72</v>
      </c>
      <c r="D597" s="113">
        <v>-0.96</v>
      </c>
      <c r="E597" s="114">
        <v>15.540086393295496</v>
      </c>
      <c r="F597" s="114">
        <v>19.876374979809174</v>
      </c>
      <c r="G597" s="114">
        <v>23.429615701123588</v>
      </c>
      <c r="H597" s="114">
        <v>18.677339134887511</v>
      </c>
      <c r="I597" s="114">
        <v>35.147640549198861</v>
      </c>
      <c r="J597" s="114">
        <v>32.839923881748447</v>
      </c>
      <c r="K597" s="114">
        <v>40.0601568263045</v>
      </c>
      <c r="L597" s="114">
        <v>48.129036715306221</v>
      </c>
      <c r="M597" s="114">
        <v>48.634890779605982</v>
      </c>
      <c r="N597" s="114">
        <v>69.761516874121639</v>
      </c>
      <c r="O597" s="114">
        <v>17.299837488452951</v>
      </c>
      <c r="P597" s="114">
        <v>20.183781846495325</v>
      </c>
      <c r="Q597" s="114">
        <v>24.699421014182633</v>
      </c>
      <c r="R597" s="114">
        <v>29.957551644718471</v>
      </c>
      <c r="S597" s="114">
        <v>34.613876324922778</v>
      </c>
      <c r="T597" s="114">
        <v>15.540086393295496</v>
      </c>
      <c r="U597" s="114">
        <v>19.876374979809174</v>
      </c>
      <c r="V597" s="114">
        <v>23.429615701123588</v>
      </c>
      <c r="W597" s="114">
        <v>18.677339134887511</v>
      </c>
      <c r="X597" s="114">
        <v>35.147640549198861</v>
      </c>
      <c r="Y597" s="114">
        <v>61.062483648235144</v>
      </c>
      <c r="Z597" s="114">
        <v>134.69883958147003</v>
      </c>
      <c r="AA597" s="106">
        <v>4</v>
      </c>
      <c r="AB597" s="114">
        <v>0.44999999999999996</v>
      </c>
      <c r="AC597" s="114">
        <v>0.6</v>
      </c>
      <c r="AD597" s="114">
        <v>0.27</v>
      </c>
      <c r="AE597" s="114">
        <v>0.36</v>
      </c>
      <c r="AF597" s="117">
        <v>0.72</v>
      </c>
      <c r="AG597" s="117">
        <v>0.96</v>
      </c>
    </row>
    <row r="598" spans="2:33" x14ac:dyDescent="0.2">
      <c r="B598" s="106">
        <v>558</v>
      </c>
      <c r="C598" s="113">
        <v>-1.2000000000000002</v>
      </c>
      <c r="D598" s="113">
        <v>-0.60000000000000009</v>
      </c>
      <c r="E598" s="114">
        <v>15.790142229456693</v>
      </c>
      <c r="F598" s="114">
        <v>18.208273643568447</v>
      </c>
      <c r="G598" s="114">
        <v>21.080794638566534</v>
      </c>
      <c r="H598" s="114">
        <v>15.817309312002777</v>
      </c>
      <c r="I598" s="114">
        <v>23.495363452619394</v>
      </c>
      <c r="J598" s="114">
        <v>31.390182077266559</v>
      </c>
      <c r="K598" s="114">
        <v>37.341754521090103</v>
      </c>
      <c r="L598" s="114">
        <v>43.669174436996741</v>
      </c>
      <c r="M598" s="114">
        <v>41.700219278859826</v>
      </c>
      <c r="N598" s="114">
        <v>54.598391909438895</v>
      </c>
      <c r="O598" s="114">
        <v>15.600039847809866</v>
      </c>
      <c r="P598" s="114">
        <v>19.133480877521656</v>
      </c>
      <c r="Q598" s="114">
        <v>22.588379798430207</v>
      </c>
      <c r="R598" s="114">
        <v>25.882909966857049</v>
      </c>
      <c r="S598" s="114">
        <v>31.103028456819501</v>
      </c>
      <c r="T598" s="114">
        <v>15.790142229456693</v>
      </c>
      <c r="U598" s="114">
        <v>18.208273643568447</v>
      </c>
      <c r="V598" s="114">
        <v>21.080794638566534</v>
      </c>
      <c r="W598" s="114">
        <v>15.817309312002777</v>
      </c>
      <c r="X598" s="114">
        <v>23.495363452619394</v>
      </c>
      <c r="Y598" s="114">
        <v>52.215127922065072</v>
      </c>
      <c r="Z598" s="114">
        <v>97.669858198088377</v>
      </c>
      <c r="AA598" s="106">
        <v>1</v>
      </c>
      <c r="AB598" s="114">
        <v>0.8</v>
      </c>
      <c r="AC598" s="114">
        <v>0.4</v>
      </c>
      <c r="AD598" s="114">
        <v>0.4</v>
      </c>
      <c r="AE598" s="114">
        <v>0.2</v>
      </c>
      <c r="AF598" s="117">
        <v>1.2000000000000002</v>
      </c>
      <c r="AG598" s="117">
        <v>0.60000000000000009</v>
      </c>
    </row>
    <row r="599" spans="2:33" x14ac:dyDescent="0.2">
      <c r="B599" s="106">
        <v>559</v>
      </c>
      <c r="C599" s="113">
        <v>-0.72</v>
      </c>
      <c r="D599" s="113">
        <v>-0.96</v>
      </c>
      <c r="E599" s="114">
        <v>18.470283958816019</v>
      </c>
      <c r="F599" s="114">
        <v>10.814523776392498</v>
      </c>
      <c r="G599" s="114">
        <v>20.018433916975056</v>
      </c>
      <c r="H599" s="114">
        <v>19.198939517145668</v>
      </c>
      <c r="I599" s="114">
        <v>25.010936372272987</v>
      </c>
      <c r="J599" s="114">
        <v>34.093878649226376</v>
      </c>
      <c r="K599" s="114">
        <v>31.220985325203735</v>
      </c>
      <c r="L599" s="114">
        <v>41.565001640296821</v>
      </c>
      <c r="M599" s="114">
        <v>45.97095383987152</v>
      </c>
      <c r="N599" s="114">
        <v>57.815795851349343</v>
      </c>
      <c r="O599" s="114">
        <v>15.623594690410355</v>
      </c>
      <c r="P599" s="114">
        <v>20.406461548811237</v>
      </c>
      <c r="Q599" s="114">
        <v>21.546567723321765</v>
      </c>
      <c r="R599" s="114">
        <v>26.772014322725852</v>
      </c>
      <c r="S599" s="114">
        <v>32.804859479076356</v>
      </c>
      <c r="T599" s="114">
        <v>18.470283958816019</v>
      </c>
      <c r="U599" s="114">
        <v>10.814523776392498</v>
      </c>
      <c r="V599" s="114">
        <v>20.018433916975056</v>
      </c>
      <c r="W599" s="114">
        <v>19.198939517145668</v>
      </c>
      <c r="X599" s="114">
        <v>25.010936372272987</v>
      </c>
      <c r="Y599" s="114">
        <v>51.246416090711826</v>
      </c>
      <c r="Z599" s="114">
        <v>97.304115339538725</v>
      </c>
      <c r="AA599" s="106">
        <v>4</v>
      </c>
      <c r="AB599" s="114">
        <v>0.44999999999999996</v>
      </c>
      <c r="AC599" s="114">
        <v>0.6</v>
      </c>
      <c r="AD599" s="114">
        <v>0.27</v>
      </c>
      <c r="AE599" s="114">
        <v>0.36</v>
      </c>
      <c r="AF599" s="117">
        <v>0.72</v>
      </c>
      <c r="AG599" s="117">
        <v>0.96</v>
      </c>
    </row>
    <row r="600" spans="2:33" x14ac:dyDescent="0.2">
      <c r="B600" s="106">
        <v>560</v>
      </c>
      <c r="C600" s="113">
        <v>-0.90000000000000013</v>
      </c>
      <c r="D600" s="113">
        <v>-0.90000000000000013</v>
      </c>
      <c r="E600" s="114">
        <v>13.8775625658803</v>
      </c>
      <c r="F600" s="114">
        <v>10.399674314170088</v>
      </c>
      <c r="G600" s="114">
        <v>14.813423742825943</v>
      </c>
      <c r="H600" s="114">
        <v>18.438447811617159</v>
      </c>
      <c r="I600" s="114">
        <v>19.027012422163995</v>
      </c>
      <c r="J600" s="114">
        <v>30.424654599252083</v>
      </c>
      <c r="K600" s="114">
        <v>29.530140746410986</v>
      </c>
      <c r="L600" s="114">
        <v>36.679763713601837</v>
      </c>
      <c r="M600" s="114">
        <v>43.058191164951644</v>
      </c>
      <c r="N600" s="114">
        <v>47.388128010677228</v>
      </c>
      <c r="O600" s="114">
        <v>16.547092033371783</v>
      </c>
      <c r="P600" s="114">
        <v>19.130466432240897</v>
      </c>
      <c r="Q600" s="114">
        <v>21.866339970775893</v>
      </c>
      <c r="R600" s="114">
        <v>24.619743353334485</v>
      </c>
      <c r="S600" s="114">
        <v>28.361115588513233</v>
      </c>
      <c r="T600" s="114">
        <v>13.8775625658803</v>
      </c>
      <c r="U600" s="114">
        <v>10.399674314170088</v>
      </c>
      <c r="V600" s="114">
        <v>14.813423742825943</v>
      </c>
      <c r="W600" s="114">
        <v>18.438447811617159</v>
      </c>
      <c r="X600" s="114">
        <v>19.027012422163995</v>
      </c>
      <c r="Y600" s="114">
        <v>41.436935796242146</v>
      </c>
      <c r="Z600" s="114">
        <v>82.20463804560778</v>
      </c>
      <c r="AA600" s="106">
        <v>3</v>
      </c>
      <c r="AB600" s="114">
        <v>0.60000000000000009</v>
      </c>
      <c r="AC600" s="114">
        <v>0.60000000000000009</v>
      </c>
      <c r="AD600" s="114">
        <v>0.30000000000000004</v>
      </c>
      <c r="AE600" s="114">
        <v>0.30000000000000004</v>
      </c>
      <c r="AF600" s="117">
        <v>0.90000000000000013</v>
      </c>
      <c r="AG600" s="117">
        <v>0.90000000000000013</v>
      </c>
    </row>
    <row r="601" spans="2:33" x14ac:dyDescent="0.2">
      <c r="B601" s="106">
        <v>561</v>
      </c>
      <c r="C601" s="113">
        <v>-1.2599999999999998</v>
      </c>
      <c r="D601" s="113">
        <v>-0.84</v>
      </c>
      <c r="E601" s="114">
        <v>12.115684582347683</v>
      </c>
      <c r="F601" s="114">
        <v>15.923203177555461</v>
      </c>
      <c r="G601" s="114">
        <v>15.5329610646967</v>
      </c>
      <c r="H601" s="114">
        <v>16.88294909257322</v>
      </c>
      <c r="I601" s="114">
        <v>27.939923556045191</v>
      </c>
      <c r="J601" s="114">
        <v>28.583063447809984</v>
      </c>
      <c r="K601" s="114">
        <v>35.092017955906499</v>
      </c>
      <c r="L601" s="114">
        <v>37.806786520630716</v>
      </c>
      <c r="M601" s="114">
        <v>43.836248567781738</v>
      </c>
      <c r="N601" s="114">
        <v>59.580858453831347</v>
      </c>
      <c r="O601" s="114">
        <v>16.467378865462301</v>
      </c>
      <c r="P601" s="114">
        <v>19.168814778351038</v>
      </c>
      <c r="Q601" s="114">
        <v>22.273825455934016</v>
      </c>
      <c r="R601" s="114">
        <v>26.953299475208517</v>
      </c>
      <c r="S601" s="114">
        <v>31.640934897786156</v>
      </c>
      <c r="T601" s="114">
        <v>12.115684582347683</v>
      </c>
      <c r="U601" s="114">
        <v>15.923203177555461</v>
      </c>
      <c r="V601" s="114">
        <v>15.5329610646967</v>
      </c>
      <c r="W601" s="114">
        <v>16.88294909257322</v>
      </c>
      <c r="X601" s="114">
        <v>27.939923556045191</v>
      </c>
      <c r="Y601" s="114">
        <v>46.924993128863868</v>
      </c>
      <c r="Z601" s="114">
        <v>106.69305000627699</v>
      </c>
      <c r="AA601" s="106">
        <v>2</v>
      </c>
      <c r="AB601" s="114">
        <v>0.89999999999999991</v>
      </c>
      <c r="AC601" s="114">
        <v>0.6</v>
      </c>
      <c r="AD601" s="114">
        <v>0.36</v>
      </c>
      <c r="AE601" s="114">
        <v>0.24</v>
      </c>
      <c r="AF601" s="117">
        <v>1.2599999999999998</v>
      </c>
      <c r="AG601" s="117">
        <v>0.84</v>
      </c>
    </row>
    <row r="602" spans="2:33" x14ac:dyDescent="0.2">
      <c r="B602" s="106">
        <v>562</v>
      </c>
      <c r="C602" s="113">
        <v>-1.2000000000000002</v>
      </c>
      <c r="D602" s="113">
        <v>-0.60000000000000009</v>
      </c>
      <c r="E602" s="114">
        <v>18.213324466831104</v>
      </c>
      <c r="F602" s="114">
        <v>16.867499001835437</v>
      </c>
      <c r="G602" s="114">
        <v>18.735632184414776</v>
      </c>
      <c r="H602" s="114">
        <v>18.416347791109892</v>
      </c>
      <c r="I602" s="114">
        <v>19.360804569164941</v>
      </c>
      <c r="J602" s="114">
        <v>34.805518532281056</v>
      </c>
      <c r="K602" s="114">
        <v>36.825694848886641</v>
      </c>
      <c r="L602" s="114">
        <v>40.692718330877028</v>
      </c>
      <c r="M602" s="114">
        <v>46.409472038368897</v>
      </c>
      <c r="N602" s="114">
        <v>51.594201370307651</v>
      </c>
      <c r="O602" s="114">
        <v>16.592194065449952</v>
      </c>
      <c r="P602" s="114">
        <v>19.958195847051204</v>
      </c>
      <c r="Q602" s="114">
        <v>21.957086146462252</v>
      </c>
      <c r="R602" s="114">
        <v>27.993124247259004</v>
      </c>
      <c r="S602" s="114">
        <v>32.23339680114271</v>
      </c>
      <c r="T602" s="114">
        <v>18.213324466831104</v>
      </c>
      <c r="U602" s="114">
        <v>16.867499001835437</v>
      </c>
      <c r="V602" s="114">
        <v>18.735632184414776</v>
      </c>
      <c r="W602" s="114">
        <v>18.416347791109892</v>
      </c>
      <c r="X602" s="114">
        <v>19.360804569164941</v>
      </c>
      <c r="Y602" s="114">
        <v>51.329664053703439</v>
      </c>
      <c r="Z602" s="114">
        <v>100.33782136982988</v>
      </c>
      <c r="AA602" s="106">
        <v>1</v>
      </c>
      <c r="AB602" s="114">
        <v>0.8</v>
      </c>
      <c r="AC602" s="114">
        <v>0.4</v>
      </c>
      <c r="AD602" s="114">
        <v>0.4</v>
      </c>
      <c r="AE602" s="114">
        <v>0.2</v>
      </c>
      <c r="AF602" s="117">
        <v>1.2000000000000002</v>
      </c>
      <c r="AG602" s="117">
        <v>0.60000000000000009</v>
      </c>
    </row>
    <row r="603" spans="2:33" x14ac:dyDescent="0.2">
      <c r="B603" s="106">
        <v>563</v>
      </c>
      <c r="C603" s="113">
        <v>-0.90000000000000013</v>
      </c>
      <c r="D603" s="113">
        <v>-0.90000000000000013</v>
      </c>
      <c r="E603" s="114">
        <v>16.201884711808443</v>
      </c>
      <c r="F603" s="114">
        <v>11.909651279651797</v>
      </c>
      <c r="G603" s="114">
        <v>24.125888664220017</v>
      </c>
      <c r="H603" s="114">
        <v>18.338906999793881</v>
      </c>
      <c r="I603" s="114">
        <v>25.381629840825958</v>
      </c>
      <c r="J603" s="114">
        <v>32.962877950938243</v>
      </c>
      <c r="K603" s="114">
        <v>32.49397814114166</v>
      </c>
      <c r="L603" s="114">
        <v>45.756192034560925</v>
      </c>
      <c r="M603" s="114">
        <v>44.96150924981275</v>
      </c>
      <c r="N603" s="114">
        <v>58.161455743050709</v>
      </c>
      <c r="O603" s="114">
        <v>16.7609932391298</v>
      </c>
      <c r="P603" s="114">
        <v>20.584326861489863</v>
      </c>
      <c r="Q603" s="114">
        <v>21.630303370340908</v>
      </c>
      <c r="R603" s="114">
        <v>26.622602250018868</v>
      </c>
      <c r="S603" s="114">
        <v>32.779825902224751</v>
      </c>
      <c r="T603" s="114">
        <v>16.201884711808443</v>
      </c>
      <c r="U603" s="114">
        <v>11.909651279651797</v>
      </c>
      <c r="V603" s="114">
        <v>24.125888664220017</v>
      </c>
      <c r="W603" s="114">
        <v>18.338906999793881</v>
      </c>
      <c r="X603" s="114">
        <v>25.381629840825958</v>
      </c>
      <c r="Y603" s="114">
        <v>52.209510772020934</v>
      </c>
      <c r="Z603" s="114">
        <v>114.32754729210393</v>
      </c>
      <c r="AA603" s="106">
        <v>3</v>
      </c>
      <c r="AB603" s="114">
        <v>0.60000000000000009</v>
      </c>
      <c r="AC603" s="114">
        <v>0.60000000000000009</v>
      </c>
      <c r="AD603" s="114">
        <v>0.30000000000000004</v>
      </c>
      <c r="AE603" s="114">
        <v>0.30000000000000004</v>
      </c>
      <c r="AF603" s="117">
        <v>0.90000000000000013</v>
      </c>
      <c r="AG603" s="117">
        <v>0.90000000000000013</v>
      </c>
    </row>
    <row r="604" spans="2:33" x14ac:dyDescent="0.2">
      <c r="B604" s="106">
        <v>564</v>
      </c>
      <c r="C604" s="113">
        <v>-0.72</v>
      </c>
      <c r="D604" s="113">
        <v>-0.96</v>
      </c>
      <c r="E604" s="114">
        <v>17.797128954642098</v>
      </c>
      <c r="F604" s="114">
        <v>21.214054842543291</v>
      </c>
      <c r="G604" s="114">
        <v>15.459936603193182</v>
      </c>
      <c r="H604" s="114">
        <v>22.609771248808261</v>
      </c>
      <c r="I604" s="114">
        <v>30.092686360469081</v>
      </c>
      <c r="J604" s="114">
        <v>36.023949483973304</v>
      </c>
      <c r="K604" s="114">
        <v>41.517575167875783</v>
      </c>
      <c r="L604" s="114">
        <v>39.810670995976487</v>
      </c>
      <c r="M604" s="114">
        <v>53.032094756998056</v>
      </c>
      <c r="N604" s="114">
        <v>66.595688308883055</v>
      </c>
      <c r="O604" s="114">
        <v>18.226820529331206</v>
      </c>
      <c r="P604" s="114">
        <v>20.303520325332492</v>
      </c>
      <c r="Q604" s="114">
        <v>24.350734392783306</v>
      </c>
      <c r="R604" s="114">
        <v>30.422323508189795</v>
      </c>
      <c r="S604" s="114">
        <v>36.503001948413974</v>
      </c>
      <c r="T604" s="114">
        <v>17.797128954642098</v>
      </c>
      <c r="U604" s="114">
        <v>21.214054842543291</v>
      </c>
      <c r="V604" s="114">
        <v>15.459936603193182</v>
      </c>
      <c r="W604" s="114">
        <v>22.609771248808261</v>
      </c>
      <c r="X604" s="114">
        <v>30.092686360469081</v>
      </c>
      <c r="Y604" s="114">
        <v>58.86170598910978</v>
      </c>
      <c r="Z604" s="114">
        <v>113.45120690972789</v>
      </c>
      <c r="AA604" s="106">
        <v>4</v>
      </c>
      <c r="AB604" s="114">
        <v>0.44999999999999996</v>
      </c>
      <c r="AC604" s="114">
        <v>0.6</v>
      </c>
      <c r="AD604" s="114">
        <v>0.27</v>
      </c>
      <c r="AE604" s="114">
        <v>0.36</v>
      </c>
      <c r="AF604" s="117">
        <v>0.72</v>
      </c>
      <c r="AG604" s="117">
        <v>0.96</v>
      </c>
    </row>
    <row r="605" spans="2:33" x14ac:dyDescent="0.2">
      <c r="B605" s="106">
        <v>565</v>
      </c>
      <c r="C605" s="113">
        <v>-0.72</v>
      </c>
      <c r="D605" s="113">
        <v>-0.96</v>
      </c>
      <c r="E605" s="114">
        <v>19.348510371618481</v>
      </c>
      <c r="F605" s="114">
        <v>13.063183240869936</v>
      </c>
      <c r="G605" s="114">
        <v>15.782872833359004</v>
      </c>
      <c r="H605" s="114">
        <v>26.713783735091205</v>
      </c>
      <c r="I605" s="114">
        <v>31.719725228152988</v>
      </c>
      <c r="J605" s="114">
        <v>36.959929606074191</v>
      </c>
      <c r="K605" s="114">
        <v>34.614970659275073</v>
      </c>
      <c r="L605" s="114">
        <v>41.645749648373766</v>
      </c>
      <c r="M605" s="114">
        <v>59.488034562134501</v>
      </c>
      <c r="N605" s="114">
        <v>71.250527959398511</v>
      </c>
      <c r="O605" s="114">
        <v>17.61141923445571</v>
      </c>
      <c r="P605" s="114">
        <v>21.551787418405137</v>
      </c>
      <c r="Q605" s="114">
        <v>25.862876815014761</v>
      </c>
      <c r="R605" s="114">
        <v>32.774250827043296</v>
      </c>
      <c r="S605" s="114">
        <v>39.530802731245522</v>
      </c>
      <c r="T605" s="114">
        <v>19.348510371618481</v>
      </c>
      <c r="U605" s="114">
        <v>13.063183240869936</v>
      </c>
      <c r="V605" s="114">
        <v>15.782872833359004</v>
      </c>
      <c r="W605" s="114">
        <v>26.713783735091205</v>
      </c>
      <c r="X605" s="114">
        <v>31.719725228152988</v>
      </c>
      <c r="Y605" s="114">
        <v>57.603916005940135</v>
      </c>
      <c r="Z605" s="114">
        <v>107.24901569984499</v>
      </c>
      <c r="AA605" s="106">
        <v>4</v>
      </c>
      <c r="AB605" s="114">
        <v>0.44999999999999996</v>
      </c>
      <c r="AC605" s="114">
        <v>0.6</v>
      </c>
      <c r="AD605" s="114">
        <v>0.27</v>
      </c>
      <c r="AE605" s="114">
        <v>0.36</v>
      </c>
      <c r="AF605" s="117">
        <v>0.72</v>
      </c>
      <c r="AG605" s="117">
        <v>0.96</v>
      </c>
    </row>
    <row r="606" spans="2:33" x14ac:dyDescent="0.2">
      <c r="B606" s="106">
        <v>566</v>
      </c>
      <c r="C606" s="113">
        <v>-0.72</v>
      </c>
      <c r="D606" s="113">
        <v>-0.96</v>
      </c>
      <c r="E606" s="114">
        <v>16.018317732933529</v>
      </c>
      <c r="F606" s="114">
        <v>10.20417157196032</v>
      </c>
      <c r="G606" s="114">
        <v>16.638545819881315</v>
      </c>
      <c r="H606" s="114">
        <v>20.449233525486033</v>
      </c>
      <c r="I606" s="114">
        <v>21.498471219059958</v>
      </c>
      <c r="J606" s="114">
        <v>32.31466477162369</v>
      </c>
      <c r="K606" s="114">
        <v>30.376136622088431</v>
      </c>
      <c r="L606" s="114">
        <v>38.078770472660274</v>
      </c>
      <c r="M606" s="114">
        <v>47.124296809901828</v>
      </c>
      <c r="N606" s="114">
        <v>54.258645174535538</v>
      </c>
      <c r="O606" s="114">
        <v>16.296347038690161</v>
      </c>
      <c r="P606" s="114">
        <v>20.171965050128112</v>
      </c>
      <c r="Q606" s="114">
        <v>21.440224652778959</v>
      </c>
      <c r="R606" s="114">
        <v>26.675063284415796</v>
      </c>
      <c r="S606" s="114">
        <v>32.76017395547558</v>
      </c>
      <c r="T606" s="114">
        <v>16.018317732933529</v>
      </c>
      <c r="U606" s="114">
        <v>10.20417157196032</v>
      </c>
      <c r="V606" s="114">
        <v>16.638545819881315</v>
      </c>
      <c r="W606" s="114">
        <v>20.449233525486033</v>
      </c>
      <c r="X606" s="114">
        <v>21.498471219059958</v>
      </c>
      <c r="Y606" s="114">
        <v>46.161680363233742</v>
      </c>
      <c r="Z606" s="114">
        <v>100.77924275038299</v>
      </c>
      <c r="AA606" s="106">
        <v>4</v>
      </c>
      <c r="AB606" s="114">
        <v>0.44999999999999996</v>
      </c>
      <c r="AC606" s="114">
        <v>0.6</v>
      </c>
      <c r="AD606" s="114">
        <v>0.27</v>
      </c>
      <c r="AE606" s="114">
        <v>0.36</v>
      </c>
      <c r="AF606" s="117">
        <v>0.72</v>
      </c>
      <c r="AG606" s="117">
        <v>0.96</v>
      </c>
    </row>
    <row r="607" spans="2:33" x14ac:dyDescent="0.2">
      <c r="B607" s="106">
        <v>567</v>
      </c>
      <c r="C607" s="113">
        <v>-0.90000000000000013</v>
      </c>
      <c r="D607" s="113">
        <v>-0.90000000000000013</v>
      </c>
      <c r="E607" s="114">
        <v>16.641330458439249</v>
      </c>
      <c r="F607" s="114">
        <v>17.557701146261621</v>
      </c>
      <c r="G607" s="114">
        <v>17.236047887978437</v>
      </c>
      <c r="H607" s="114">
        <v>19.076133688833625</v>
      </c>
      <c r="I607" s="114">
        <v>27.608432833837846</v>
      </c>
      <c r="J607" s="114">
        <v>33.313321859930056</v>
      </c>
      <c r="K607" s="114">
        <v>37.276186606221152</v>
      </c>
      <c r="L607" s="114">
        <v>40.321790506327993</v>
      </c>
      <c r="M607" s="114">
        <v>46.974877593595643</v>
      </c>
      <c r="N607" s="114">
        <v>61.726394408257427</v>
      </c>
      <c r="O607" s="114">
        <v>16.671991401490807</v>
      </c>
      <c r="P607" s="114">
        <v>19.718485459959531</v>
      </c>
      <c r="Q607" s="114">
        <v>23.085742618349556</v>
      </c>
      <c r="R607" s="114">
        <v>27.898743904762018</v>
      </c>
      <c r="S607" s="114">
        <v>34.117961574419581</v>
      </c>
      <c r="T607" s="114">
        <v>16.641330458439249</v>
      </c>
      <c r="U607" s="114">
        <v>17.557701146261621</v>
      </c>
      <c r="V607" s="114">
        <v>17.236047887978437</v>
      </c>
      <c r="W607" s="114">
        <v>19.076133688833625</v>
      </c>
      <c r="X607" s="114">
        <v>27.608432833837846</v>
      </c>
      <c r="Y607" s="114">
        <v>53.645430876871302</v>
      </c>
      <c r="Z607" s="114">
        <v>107.20701581971784</v>
      </c>
      <c r="AA607" s="106">
        <v>3</v>
      </c>
      <c r="AB607" s="114">
        <v>0.60000000000000009</v>
      </c>
      <c r="AC607" s="114">
        <v>0.60000000000000009</v>
      </c>
      <c r="AD607" s="114">
        <v>0.30000000000000004</v>
      </c>
      <c r="AE607" s="114">
        <v>0.30000000000000004</v>
      </c>
      <c r="AF607" s="117">
        <v>0.90000000000000013</v>
      </c>
      <c r="AG607" s="117">
        <v>0.90000000000000013</v>
      </c>
    </row>
    <row r="608" spans="2:33" x14ac:dyDescent="0.2">
      <c r="B608" s="106">
        <v>568</v>
      </c>
      <c r="C608" s="113">
        <v>-1.2599999999999998</v>
      </c>
      <c r="D608" s="113">
        <v>-0.84</v>
      </c>
      <c r="E608" s="114">
        <v>19.004431509061089</v>
      </c>
      <c r="F608" s="114">
        <v>17.637641127616714</v>
      </c>
      <c r="G608" s="114">
        <v>15.760772106933121</v>
      </c>
      <c r="H608" s="114">
        <v>16.136577682724813</v>
      </c>
      <c r="I608" s="114">
        <v>16.722185489392025</v>
      </c>
      <c r="J608" s="114">
        <v>34.484992088221574</v>
      </c>
      <c r="K608" s="114">
        <v>36.1031535496072</v>
      </c>
      <c r="L608" s="114">
        <v>39.002858753501599</v>
      </c>
      <c r="M608" s="114">
        <v>42.741520183456174</v>
      </c>
      <c r="N608" s="114">
        <v>48.207042839174484</v>
      </c>
      <c r="O608" s="114">
        <v>15.480560579160485</v>
      </c>
      <c r="P608" s="114">
        <v>18.465512421990486</v>
      </c>
      <c r="Q608" s="114">
        <v>23.242086646568477</v>
      </c>
      <c r="R608" s="114">
        <v>26.604942500731362</v>
      </c>
      <c r="S608" s="114">
        <v>31.484857349782459</v>
      </c>
      <c r="T608" s="114">
        <v>19.004431509061089</v>
      </c>
      <c r="U608" s="114">
        <v>17.637641127616714</v>
      </c>
      <c r="V608" s="114">
        <v>15.760772106933121</v>
      </c>
      <c r="W608" s="114">
        <v>16.136577682724813</v>
      </c>
      <c r="X608" s="114">
        <v>16.722185489392025</v>
      </c>
      <c r="Y608" s="114">
        <v>48.170581746761577</v>
      </c>
      <c r="Z608" s="114">
        <v>101.95990456176281</v>
      </c>
      <c r="AA608" s="106">
        <v>2</v>
      </c>
      <c r="AB608" s="114">
        <v>0.89999999999999991</v>
      </c>
      <c r="AC608" s="114">
        <v>0.6</v>
      </c>
      <c r="AD608" s="114">
        <v>0.36</v>
      </c>
      <c r="AE608" s="114">
        <v>0.24</v>
      </c>
      <c r="AF608" s="117">
        <v>1.2599999999999998</v>
      </c>
      <c r="AG608" s="117">
        <v>0.84</v>
      </c>
    </row>
    <row r="609" spans="2:33" x14ac:dyDescent="0.2">
      <c r="B609" s="106">
        <v>569</v>
      </c>
      <c r="C609" s="113">
        <v>-1.2599999999999998</v>
      </c>
      <c r="D609" s="113">
        <v>-0.84</v>
      </c>
      <c r="E609" s="114">
        <v>12.918748723963311</v>
      </c>
      <c r="F609" s="114">
        <v>14.212517065398728</v>
      </c>
      <c r="G609" s="114">
        <v>24.398109109568004</v>
      </c>
      <c r="H609" s="114">
        <v>17.104815852888258</v>
      </c>
      <c r="I609" s="114">
        <v>23.674417403050668</v>
      </c>
      <c r="J609" s="114">
        <v>30.275739382218543</v>
      </c>
      <c r="K609" s="114">
        <v>34.119064139911103</v>
      </c>
      <c r="L609" s="114">
        <v>47.548810502981112</v>
      </c>
      <c r="M609" s="114">
        <v>47.179882256063053</v>
      </c>
      <c r="N609" s="114">
        <v>58.550605256388749</v>
      </c>
      <c r="O609" s="114">
        <v>17.356990658255231</v>
      </c>
      <c r="P609" s="114">
        <v>19.906547074512375</v>
      </c>
      <c r="Q609" s="114">
        <v>23.150701393413108</v>
      </c>
      <c r="R609" s="114">
        <v>30.075066403174795</v>
      </c>
      <c r="S609" s="114">
        <v>34.876187853338081</v>
      </c>
      <c r="T609" s="114">
        <v>12.918748723963311</v>
      </c>
      <c r="U609" s="114">
        <v>14.212517065398728</v>
      </c>
      <c r="V609" s="114">
        <v>24.398109109568004</v>
      </c>
      <c r="W609" s="114">
        <v>17.104815852888258</v>
      </c>
      <c r="X609" s="114">
        <v>23.674417403050668</v>
      </c>
      <c r="Y609" s="114">
        <v>49.7423092450531</v>
      </c>
      <c r="Z609" s="114">
        <v>104.24997380371639</v>
      </c>
      <c r="AA609" s="106">
        <v>2</v>
      </c>
      <c r="AB609" s="114">
        <v>0.89999999999999991</v>
      </c>
      <c r="AC609" s="114">
        <v>0.6</v>
      </c>
      <c r="AD609" s="114">
        <v>0.36</v>
      </c>
      <c r="AE609" s="114">
        <v>0.24</v>
      </c>
      <c r="AF609" s="117">
        <v>1.2599999999999998</v>
      </c>
      <c r="AG609" s="117">
        <v>0.84</v>
      </c>
    </row>
    <row r="610" spans="2:33" x14ac:dyDescent="0.2">
      <c r="B610" s="106">
        <v>570</v>
      </c>
      <c r="C610" s="113">
        <v>-1.2599999999999998</v>
      </c>
      <c r="D610" s="113">
        <v>-0.84</v>
      </c>
      <c r="E610" s="114">
        <v>16.827723010844682</v>
      </c>
      <c r="F610" s="114">
        <v>17.344688872313714</v>
      </c>
      <c r="G610" s="114">
        <v>12.430219236430059</v>
      </c>
      <c r="H610" s="114">
        <v>18.898300615039592</v>
      </c>
      <c r="I610" s="114">
        <v>24.115984101275171</v>
      </c>
      <c r="J610" s="114">
        <v>33.686275310399111</v>
      </c>
      <c r="K610" s="114">
        <v>35.635541407097456</v>
      </c>
      <c r="L610" s="114">
        <v>35.346486053041808</v>
      </c>
      <c r="M610" s="114">
        <v>44.47922404366939</v>
      </c>
      <c r="N610" s="114">
        <v>54.599654472649569</v>
      </c>
      <c r="O610" s="114">
        <v>16.858552299554429</v>
      </c>
      <c r="P610" s="114">
        <v>18.290852534783742</v>
      </c>
      <c r="Q610" s="114">
        <v>22.916266816611749</v>
      </c>
      <c r="R610" s="114">
        <v>25.580923428629799</v>
      </c>
      <c r="S610" s="114">
        <v>30.483670371374398</v>
      </c>
      <c r="T610" s="114">
        <v>16.827723010844682</v>
      </c>
      <c r="U610" s="114">
        <v>17.344688872313714</v>
      </c>
      <c r="V610" s="114">
        <v>12.430219236430059</v>
      </c>
      <c r="W610" s="114">
        <v>18.898300615039592</v>
      </c>
      <c r="X610" s="114">
        <v>24.115984101275171</v>
      </c>
      <c r="Y610" s="114">
        <v>48.997409693581872</v>
      </c>
      <c r="Z610" s="114">
        <v>103.8261443324507</v>
      </c>
      <c r="AA610" s="106">
        <v>2</v>
      </c>
      <c r="AB610" s="114">
        <v>0.89999999999999991</v>
      </c>
      <c r="AC610" s="114">
        <v>0.6</v>
      </c>
      <c r="AD610" s="114">
        <v>0.36</v>
      </c>
      <c r="AE610" s="114">
        <v>0.24</v>
      </c>
      <c r="AF610" s="117">
        <v>1.2599999999999998</v>
      </c>
      <c r="AG610" s="117">
        <v>0.84</v>
      </c>
    </row>
    <row r="611" spans="2:33" x14ac:dyDescent="0.2">
      <c r="B611" s="106">
        <v>571</v>
      </c>
      <c r="C611" s="113">
        <v>-0.60000000000000009</v>
      </c>
      <c r="D611" s="113">
        <v>-1.2000000000000002</v>
      </c>
      <c r="E611" s="114">
        <v>17.110879548367706</v>
      </c>
      <c r="F611" s="114">
        <v>21.304642927274028</v>
      </c>
      <c r="G611" s="114">
        <v>22.203505251110169</v>
      </c>
      <c r="H611" s="114">
        <v>19.20694032631652</v>
      </c>
      <c r="I611" s="114">
        <v>25.295907001333426</v>
      </c>
      <c r="J611" s="114">
        <v>34.379045651169129</v>
      </c>
      <c r="K611" s="114">
        <v>41.871274595254732</v>
      </c>
      <c r="L611" s="114">
        <v>45.49296168314288</v>
      </c>
      <c r="M611" s="114">
        <v>47.983443374932335</v>
      </c>
      <c r="N611" s="114">
        <v>60.517735365777</v>
      </c>
      <c r="O611" s="114">
        <v>17.268166102801423</v>
      </c>
      <c r="P611" s="114">
        <v>20.566631667980705</v>
      </c>
      <c r="Q611" s="114">
        <v>23.289456432032711</v>
      </c>
      <c r="R611" s="114">
        <v>28.776503048615815</v>
      </c>
      <c r="S611" s="114">
        <v>35.221828364443574</v>
      </c>
      <c r="T611" s="114">
        <v>17.110879548367706</v>
      </c>
      <c r="U611" s="114">
        <v>21.304642927274028</v>
      </c>
      <c r="V611" s="114">
        <v>22.203505251110169</v>
      </c>
      <c r="W611" s="114">
        <v>19.20694032631652</v>
      </c>
      <c r="X611" s="114">
        <v>25.295907001333426</v>
      </c>
      <c r="Y611" s="114">
        <v>58.383863358029323</v>
      </c>
      <c r="Z611" s="114">
        <v>109.31989210723646</v>
      </c>
      <c r="AA611" s="106">
        <v>5</v>
      </c>
      <c r="AB611" s="114">
        <v>0.4</v>
      </c>
      <c r="AC611" s="114">
        <v>0.8</v>
      </c>
      <c r="AD611" s="114">
        <v>0.2</v>
      </c>
      <c r="AE611" s="114">
        <v>0.4</v>
      </c>
      <c r="AF611" s="117">
        <v>0.60000000000000009</v>
      </c>
      <c r="AG611" s="117">
        <v>1.2000000000000002</v>
      </c>
    </row>
    <row r="612" spans="2:33" x14ac:dyDescent="0.2">
      <c r="B612" s="106">
        <v>572</v>
      </c>
      <c r="C612" s="113">
        <v>-0.60000000000000009</v>
      </c>
      <c r="D612" s="113">
        <v>-1.2000000000000002</v>
      </c>
      <c r="E612" s="114">
        <v>13.149794351104461</v>
      </c>
      <c r="F612" s="114">
        <v>11.948878268924425</v>
      </c>
      <c r="G612" s="114">
        <v>17.41581711429135</v>
      </c>
      <c r="H612" s="114">
        <v>19.907737864970784</v>
      </c>
      <c r="I612" s="114">
        <v>15.399921195620685</v>
      </c>
      <c r="J612" s="114">
        <v>28.286082264447209</v>
      </c>
      <c r="K612" s="114">
        <v>30.162875719544303</v>
      </c>
      <c r="L612" s="114">
        <v>38.161081123404998</v>
      </c>
      <c r="M612" s="114">
        <v>42.143941856518822</v>
      </c>
      <c r="N612" s="114">
        <v>38.555178916442358</v>
      </c>
      <c r="O612" s="114">
        <v>15.136287913342748</v>
      </c>
      <c r="P612" s="114">
        <v>18.213997450619878</v>
      </c>
      <c r="Q612" s="114">
        <v>20.745264009113647</v>
      </c>
      <c r="R612" s="114">
        <v>22.236203991548038</v>
      </c>
      <c r="S612" s="114">
        <v>23.155257720821673</v>
      </c>
      <c r="T612" s="114">
        <v>13.149794351104461</v>
      </c>
      <c r="U612" s="114">
        <v>11.948878268924425</v>
      </c>
      <c r="V612" s="114">
        <v>17.41581711429135</v>
      </c>
      <c r="W612" s="114">
        <v>19.907737864970784</v>
      </c>
      <c r="X612" s="114">
        <v>15.399921195620685</v>
      </c>
      <c r="Y612" s="114">
        <v>42.569882989518405</v>
      </c>
      <c r="Z612" s="114">
        <v>88.677788384443886</v>
      </c>
      <c r="AA612" s="106">
        <v>5</v>
      </c>
      <c r="AB612" s="114">
        <v>0.4</v>
      </c>
      <c r="AC612" s="114">
        <v>0.8</v>
      </c>
      <c r="AD612" s="114">
        <v>0.2</v>
      </c>
      <c r="AE612" s="114">
        <v>0.4</v>
      </c>
      <c r="AF612" s="117">
        <v>0.60000000000000009</v>
      </c>
      <c r="AG612" s="117">
        <v>1.2000000000000002</v>
      </c>
    </row>
    <row r="613" spans="2:33" x14ac:dyDescent="0.2">
      <c r="B613" s="106">
        <v>573</v>
      </c>
      <c r="C613" s="113">
        <v>-1.2599999999999998</v>
      </c>
      <c r="D613" s="113">
        <v>-0.84</v>
      </c>
      <c r="E613" s="114">
        <v>16.357347045973565</v>
      </c>
      <c r="F613" s="114">
        <v>17.237556777046411</v>
      </c>
      <c r="G613" s="114">
        <v>13.878487163218242</v>
      </c>
      <c r="H613" s="114">
        <v>17.309307286595988</v>
      </c>
      <c r="I613" s="114">
        <v>23.614716390230235</v>
      </c>
      <c r="J613" s="114">
        <v>33.093435591031614</v>
      </c>
      <c r="K613" s="114">
        <v>37.425000202887603</v>
      </c>
      <c r="L613" s="114">
        <v>37.948714447308774</v>
      </c>
      <c r="M613" s="114">
        <v>45.061029746348368</v>
      </c>
      <c r="N613" s="114">
        <v>56.385157466483825</v>
      </c>
      <c r="O613" s="114">
        <v>16.736088545058049</v>
      </c>
      <c r="P613" s="114">
        <v>20.187443425841192</v>
      </c>
      <c r="Q613" s="114">
        <v>24.070227284090532</v>
      </c>
      <c r="R613" s="114">
        <v>27.751722459752379</v>
      </c>
      <c r="S613" s="114">
        <v>32.77044107625359</v>
      </c>
      <c r="T613" s="114">
        <v>16.357347045973565</v>
      </c>
      <c r="U613" s="114">
        <v>17.237556777046411</v>
      </c>
      <c r="V613" s="114">
        <v>13.878487163218242</v>
      </c>
      <c r="W613" s="114">
        <v>17.309307286595988</v>
      </c>
      <c r="X613" s="114">
        <v>23.614716390230235</v>
      </c>
      <c r="Y613" s="114">
        <v>48.392626302602196</v>
      </c>
      <c r="Z613" s="114">
        <v>114.54397675101069</v>
      </c>
      <c r="AA613" s="106">
        <v>2</v>
      </c>
      <c r="AB613" s="114">
        <v>0.89999999999999991</v>
      </c>
      <c r="AC613" s="114">
        <v>0.6</v>
      </c>
      <c r="AD613" s="114">
        <v>0.36</v>
      </c>
      <c r="AE613" s="114">
        <v>0.24</v>
      </c>
      <c r="AF613" s="117">
        <v>1.2599999999999998</v>
      </c>
      <c r="AG613" s="117">
        <v>0.84</v>
      </c>
    </row>
    <row r="614" spans="2:33" x14ac:dyDescent="0.2">
      <c r="B614" s="106">
        <v>574</v>
      </c>
      <c r="C614" s="113">
        <v>-0.72</v>
      </c>
      <c r="D614" s="113">
        <v>-0.96</v>
      </c>
      <c r="E614" s="114">
        <v>13.503875581705199</v>
      </c>
      <c r="F614" s="114">
        <v>12.526208903506465</v>
      </c>
      <c r="G614" s="114">
        <v>14.846230315235964</v>
      </c>
      <c r="H614" s="114">
        <v>23.295753748254867</v>
      </c>
      <c r="I614" s="114">
        <v>20.740953025774726</v>
      </c>
      <c r="J614" s="114">
        <v>29.454854065715658</v>
      </c>
      <c r="K614" s="114">
        <v>31.312072040005308</v>
      </c>
      <c r="L614" s="114">
        <v>36.022506752342565</v>
      </c>
      <c r="M614" s="114">
        <v>48.297643629941369</v>
      </c>
      <c r="N614" s="114">
        <v>49.326928682510292</v>
      </c>
      <c r="O614" s="114">
        <v>15.950978484010459</v>
      </c>
      <c r="P614" s="114">
        <v>18.785863136498843</v>
      </c>
      <c r="Q614" s="114">
        <v>21.176276437106601</v>
      </c>
      <c r="R614" s="114">
        <v>25.001889881686502</v>
      </c>
      <c r="S614" s="114">
        <v>28.585975656735567</v>
      </c>
      <c r="T614" s="114">
        <v>13.503875581705199</v>
      </c>
      <c r="U614" s="114">
        <v>12.526208903506465</v>
      </c>
      <c r="V614" s="114">
        <v>14.846230315235964</v>
      </c>
      <c r="W614" s="114">
        <v>23.295753748254867</v>
      </c>
      <c r="X614" s="114">
        <v>20.740953025774726</v>
      </c>
      <c r="Y614" s="114">
        <v>45.850143496649792</v>
      </c>
      <c r="Z614" s="114">
        <v>95.292532411082391</v>
      </c>
      <c r="AA614" s="106">
        <v>4</v>
      </c>
      <c r="AB614" s="114">
        <v>0.44999999999999996</v>
      </c>
      <c r="AC614" s="114">
        <v>0.6</v>
      </c>
      <c r="AD614" s="114">
        <v>0.27</v>
      </c>
      <c r="AE614" s="114">
        <v>0.36</v>
      </c>
      <c r="AF614" s="117">
        <v>0.72</v>
      </c>
      <c r="AG614" s="117">
        <v>0.96</v>
      </c>
    </row>
    <row r="615" spans="2:33" x14ac:dyDescent="0.2">
      <c r="B615" s="106">
        <v>575</v>
      </c>
      <c r="C615" s="113">
        <v>-1.2000000000000002</v>
      </c>
      <c r="D615" s="113">
        <v>-0.60000000000000009</v>
      </c>
      <c r="E615" s="114">
        <v>15.359707361880382</v>
      </c>
      <c r="F615" s="114">
        <v>15.38132934978778</v>
      </c>
      <c r="G615" s="114">
        <v>14.959599734562143</v>
      </c>
      <c r="H615" s="114">
        <v>19.157087418717364</v>
      </c>
      <c r="I615" s="114">
        <v>26.974351060605009</v>
      </c>
      <c r="J615" s="114">
        <v>33.725583469762846</v>
      </c>
      <c r="K615" s="114">
        <v>35.510037694521131</v>
      </c>
      <c r="L615" s="114">
        <v>39.345379287613184</v>
      </c>
      <c r="M615" s="114">
        <v>48.454230301972139</v>
      </c>
      <c r="N615" s="114">
        <v>62.786246550857086</v>
      </c>
      <c r="O615" s="114">
        <v>18.365876107882464</v>
      </c>
      <c r="P615" s="114">
        <v>20.128708344733351</v>
      </c>
      <c r="Q615" s="114">
        <v>24.385779553051041</v>
      </c>
      <c r="R615" s="114">
        <v>29.297142883254775</v>
      </c>
      <c r="S615" s="114">
        <v>35.811895490252077</v>
      </c>
      <c r="T615" s="114">
        <v>15.359707361880382</v>
      </c>
      <c r="U615" s="114">
        <v>15.38132934978778</v>
      </c>
      <c r="V615" s="114">
        <v>14.959599734562143</v>
      </c>
      <c r="W615" s="114">
        <v>19.157087418717364</v>
      </c>
      <c r="X615" s="114">
        <v>26.974351060605009</v>
      </c>
      <c r="Y615" s="114">
        <v>49.695604832633265</v>
      </c>
      <c r="Z615" s="114">
        <v>110.3038518659295</v>
      </c>
      <c r="AA615" s="106">
        <v>1</v>
      </c>
      <c r="AB615" s="114">
        <v>0.8</v>
      </c>
      <c r="AC615" s="114">
        <v>0.4</v>
      </c>
      <c r="AD615" s="114">
        <v>0.4</v>
      </c>
      <c r="AE615" s="114">
        <v>0.2</v>
      </c>
      <c r="AF615" s="117">
        <v>1.2000000000000002</v>
      </c>
      <c r="AG615" s="117">
        <v>0.60000000000000009</v>
      </c>
    </row>
    <row r="616" spans="2:33" x14ac:dyDescent="0.2">
      <c r="B616" s="106">
        <v>576</v>
      </c>
      <c r="C616" s="113">
        <v>-1.2000000000000002</v>
      </c>
      <c r="D616" s="113">
        <v>-0.60000000000000009</v>
      </c>
      <c r="E616" s="114">
        <v>13.698753493291914</v>
      </c>
      <c r="F616" s="114">
        <v>11.40584167623409</v>
      </c>
      <c r="G616" s="114">
        <v>18.750208644363553</v>
      </c>
      <c r="H616" s="114">
        <v>20.739698270110068</v>
      </c>
      <c r="I616" s="114">
        <v>30.755055234993591</v>
      </c>
      <c r="J616" s="114">
        <v>30.643604290629749</v>
      </c>
      <c r="K616" s="114">
        <v>30.840771562238917</v>
      </c>
      <c r="L616" s="114">
        <v>41.284320009488262</v>
      </c>
      <c r="M616" s="114">
        <v>47.21806812576267</v>
      </c>
      <c r="N616" s="114">
        <v>61.931223776322597</v>
      </c>
      <c r="O616" s="114">
        <v>16.944850797337836</v>
      </c>
      <c r="P616" s="114">
        <v>19.434929886004827</v>
      </c>
      <c r="Q616" s="114">
        <v>22.534111365124708</v>
      </c>
      <c r="R616" s="114">
        <v>26.478369855652602</v>
      </c>
      <c r="S616" s="114">
        <v>31.176168541329005</v>
      </c>
      <c r="T616" s="114">
        <v>13.698753493291914</v>
      </c>
      <c r="U616" s="114">
        <v>11.40584167623409</v>
      </c>
      <c r="V616" s="114">
        <v>18.750208644363553</v>
      </c>
      <c r="W616" s="114">
        <v>20.739698270110068</v>
      </c>
      <c r="X616" s="114">
        <v>30.755055234993591</v>
      </c>
      <c r="Y616" s="114">
        <v>50.414370395895268</v>
      </c>
      <c r="Z616" s="114">
        <v>110.48766579672163</v>
      </c>
      <c r="AA616" s="106">
        <v>1</v>
      </c>
      <c r="AB616" s="114">
        <v>0.8</v>
      </c>
      <c r="AC616" s="114">
        <v>0.4</v>
      </c>
      <c r="AD616" s="114">
        <v>0.4</v>
      </c>
      <c r="AE616" s="114">
        <v>0.2</v>
      </c>
      <c r="AF616" s="117">
        <v>1.2000000000000002</v>
      </c>
      <c r="AG616" s="117">
        <v>0.60000000000000009</v>
      </c>
    </row>
    <row r="617" spans="2:33" x14ac:dyDescent="0.2">
      <c r="B617" s="106">
        <v>577</v>
      </c>
      <c r="C617" s="113">
        <v>-1.2599999999999998</v>
      </c>
      <c r="D617" s="113">
        <v>-0.84</v>
      </c>
      <c r="E617" s="114">
        <v>18.560784234946354</v>
      </c>
      <c r="F617" s="114">
        <v>13.461904500857621</v>
      </c>
      <c r="G617" s="114">
        <v>15.536929901840224</v>
      </c>
      <c r="H617" s="114">
        <v>15.797478989652266</v>
      </c>
      <c r="I617" s="114">
        <v>26.803590182829446</v>
      </c>
      <c r="J617" s="114">
        <v>34.257960940309665</v>
      </c>
      <c r="K617" s="114">
        <v>31.782263825461168</v>
      </c>
      <c r="L617" s="114">
        <v>37.786912513211689</v>
      </c>
      <c r="M617" s="114">
        <v>42.319423628978008</v>
      </c>
      <c r="N617" s="114">
        <v>55.851957984711234</v>
      </c>
      <c r="O617" s="114">
        <v>15.697176705363312</v>
      </c>
      <c r="P617" s="114">
        <v>18.320359324603547</v>
      </c>
      <c r="Q617" s="114">
        <v>22.249982611371465</v>
      </c>
      <c r="R617" s="114">
        <v>26.521944639325742</v>
      </c>
      <c r="S617" s="114">
        <v>29.048367801881788</v>
      </c>
      <c r="T617" s="114">
        <v>18.560784234946354</v>
      </c>
      <c r="U617" s="114">
        <v>13.461904500857621</v>
      </c>
      <c r="V617" s="114">
        <v>15.536929901840224</v>
      </c>
      <c r="W617" s="114">
        <v>15.797478989652266</v>
      </c>
      <c r="X617" s="114">
        <v>26.803590182829446</v>
      </c>
      <c r="Y617" s="114">
        <v>49.151401021568333</v>
      </c>
      <c r="Z617" s="114">
        <v>107.33462270163891</v>
      </c>
      <c r="AA617" s="106">
        <v>2</v>
      </c>
      <c r="AB617" s="114">
        <v>0.89999999999999991</v>
      </c>
      <c r="AC617" s="114">
        <v>0.6</v>
      </c>
      <c r="AD617" s="114">
        <v>0.36</v>
      </c>
      <c r="AE617" s="114">
        <v>0.24</v>
      </c>
      <c r="AF617" s="117">
        <v>1.2599999999999998</v>
      </c>
      <c r="AG617" s="117">
        <v>0.84</v>
      </c>
    </row>
    <row r="618" spans="2:33" x14ac:dyDescent="0.2">
      <c r="B618" s="106">
        <v>578</v>
      </c>
      <c r="C618" s="113">
        <v>-0.90000000000000013</v>
      </c>
      <c r="D618" s="113">
        <v>-0.90000000000000013</v>
      </c>
      <c r="E618" s="114">
        <v>13.747513168213837</v>
      </c>
      <c r="F618" s="114">
        <v>13.368115969316928</v>
      </c>
      <c r="G618" s="114">
        <v>13.705070364118555</v>
      </c>
      <c r="H618" s="114">
        <v>18.777451322985929</v>
      </c>
      <c r="I618" s="114">
        <v>21.052737183937438</v>
      </c>
      <c r="J618" s="114">
        <v>29.14005049679584</v>
      </c>
      <c r="K618" s="114">
        <v>31.339344589209542</v>
      </c>
      <c r="L618" s="114">
        <v>34.798423952828557</v>
      </c>
      <c r="M618" s="114">
        <v>43.304962275992558</v>
      </c>
      <c r="N618" s="114">
        <v>47.431617475519069</v>
      </c>
      <c r="O618" s="114">
        <v>15.392537328582003</v>
      </c>
      <c r="P618" s="114">
        <v>17.971228619892614</v>
      </c>
      <c r="Q618" s="114">
        <v>21.093353588710002</v>
      </c>
      <c r="R618" s="114">
        <v>24.52751095300663</v>
      </c>
      <c r="S618" s="114">
        <v>26.378880291581631</v>
      </c>
      <c r="T618" s="114">
        <v>13.747513168213837</v>
      </c>
      <c r="U618" s="114">
        <v>13.368115969316928</v>
      </c>
      <c r="V618" s="114">
        <v>13.705070364118555</v>
      </c>
      <c r="W618" s="114">
        <v>18.777451322985929</v>
      </c>
      <c r="X618" s="114">
        <v>21.052737183937438</v>
      </c>
      <c r="Y618" s="114">
        <v>43.701015074780265</v>
      </c>
      <c r="Z618" s="114">
        <v>84.849122837997527</v>
      </c>
      <c r="AA618" s="106">
        <v>3</v>
      </c>
      <c r="AB618" s="114">
        <v>0.60000000000000009</v>
      </c>
      <c r="AC618" s="114">
        <v>0.60000000000000009</v>
      </c>
      <c r="AD618" s="114">
        <v>0.30000000000000004</v>
      </c>
      <c r="AE618" s="114">
        <v>0.30000000000000004</v>
      </c>
      <c r="AF618" s="117">
        <v>0.90000000000000013</v>
      </c>
      <c r="AG618" s="117">
        <v>0.90000000000000013</v>
      </c>
    </row>
    <row r="619" spans="2:33" x14ac:dyDescent="0.2">
      <c r="B619" s="106">
        <v>579</v>
      </c>
      <c r="C619" s="113">
        <v>-0.72</v>
      </c>
      <c r="D619" s="113">
        <v>-0.96</v>
      </c>
      <c r="E619" s="114">
        <v>17.795646997318173</v>
      </c>
      <c r="F619" s="114">
        <v>15.657731041502259</v>
      </c>
      <c r="G619" s="114">
        <v>14.414462241401083</v>
      </c>
      <c r="H619" s="114">
        <v>20.745444750705669</v>
      </c>
      <c r="I619" s="114">
        <v>34.758419012225239</v>
      </c>
      <c r="J619" s="114">
        <v>35.93952142461486</v>
      </c>
      <c r="K619" s="114">
        <v>37.072352592892038</v>
      </c>
      <c r="L619" s="114">
        <v>39.953913667200354</v>
      </c>
      <c r="M619" s="114">
        <v>52.126506851272801</v>
      </c>
      <c r="N619" s="114">
        <v>70.125941819552281</v>
      </c>
      <c r="O619" s="114">
        <v>18.143874427296687</v>
      </c>
      <c r="P619" s="114">
        <v>21.414621551389779</v>
      </c>
      <c r="Q619" s="114">
        <v>25.539451425799271</v>
      </c>
      <c r="R619" s="114">
        <v>31.381062100567132</v>
      </c>
      <c r="S619" s="114">
        <v>35.367522807327042</v>
      </c>
      <c r="T619" s="114">
        <v>17.795646997318173</v>
      </c>
      <c r="U619" s="114">
        <v>15.657731041502259</v>
      </c>
      <c r="V619" s="114">
        <v>14.414462241401083</v>
      </c>
      <c r="W619" s="114">
        <v>20.745444750705669</v>
      </c>
      <c r="X619" s="114">
        <v>34.758419012225239</v>
      </c>
      <c r="Y619" s="114">
        <v>55.699684183735521</v>
      </c>
      <c r="Z619" s="114">
        <v>118.50798874743134</v>
      </c>
      <c r="AA619" s="106">
        <v>4</v>
      </c>
      <c r="AB619" s="114">
        <v>0.44999999999999996</v>
      </c>
      <c r="AC619" s="114">
        <v>0.6</v>
      </c>
      <c r="AD619" s="114">
        <v>0.27</v>
      </c>
      <c r="AE619" s="114">
        <v>0.36</v>
      </c>
      <c r="AF619" s="117">
        <v>0.72</v>
      </c>
      <c r="AG619" s="117">
        <v>0.96</v>
      </c>
    </row>
    <row r="620" spans="2:33" x14ac:dyDescent="0.2">
      <c r="B620" s="106">
        <v>580</v>
      </c>
      <c r="C620" s="113">
        <v>-0.90000000000000013</v>
      </c>
      <c r="D620" s="113">
        <v>-0.90000000000000013</v>
      </c>
      <c r="E620" s="114">
        <v>12.464347810497515</v>
      </c>
      <c r="F620" s="114">
        <v>15.065128054403054</v>
      </c>
      <c r="G620" s="114">
        <v>24.990537882577478</v>
      </c>
      <c r="H620" s="114">
        <v>16.700773733509902</v>
      </c>
      <c r="I620" s="114">
        <v>25.146145942696229</v>
      </c>
      <c r="J620" s="114">
        <v>29.433903334095451</v>
      </c>
      <c r="K620" s="114">
        <v>35.872855563514172</v>
      </c>
      <c r="L620" s="114">
        <v>47.823769654653248</v>
      </c>
      <c r="M620" s="114">
        <v>46.802361808160114</v>
      </c>
      <c r="N620" s="114">
        <v>59.685882393844295</v>
      </c>
      <c r="O620" s="114">
        <v>16.969555523597936</v>
      </c>
      <c r="P620" s="114">
        <v>20.807727509111118</v>
      </c>
      <c r="Q620" s="114">
        <v>22.83323177207577</v>
      </c>
      <c r="R620" s="114">
        <v>30.101588074650213</v>
      </c>
      <c r="S620" s="114">
        <v>34.539736451148066</v>
      </c>
      <c r="T620" s="114">
        <v>12.464347810497515</v>
      </c>
      <c r="U620" s="114">
        <v>15.065128054403054</v>
      </c>
      <c r="V620" s="114">
        <v>24.990537882577478</v>
      </c>
      <c r="W620" s="114">
        <v>16.700773733509902</v>
      </c>
      <c r="X620" s="114">
        <v>25.146145942696229</v>
      </c>
      <c r="Y620" s="114">
        <v>51.03629117329416</v>
      </c>
      <c r="Z620" s="114">
        <v>100.46254723854199</v>
      </c>
      <c r="AA620" s="106">
        <v>3</v>
      </c>
      <c r="AB620" s="114">
        <v>0.60000000000000009</v>
      </c>
      <c r="AC620" s="114">
        <v>0.60000000000000009</v>
      </c>
      <c r="AD620" s="114">
        <v>0.30000000000000004</v>
      </c>
      <c r="AE620" s="114">
        <v>0.30000000000000004</v>
      </c>
      <c r="AF620" s="117">
        <v>0.90000000000000013</v>
      </c>
      <c r="AG620" s="117">
        <v>0.90000000000000013</v>
      </c>
    </row>
    <row r="621" spans="2:33" x14ac:dyDescent="0.2">
      <c r="B621" s="106">
        <v>581</v>
      </c>
      <c r="C621" s="113">
        <v>-1.2599999999999998</v>
      </c>
      <c r="D621" s="113">
        <v>-0.84</v>
      </c>
      <c r="E621" s="114">
        <v>13.030405295797841</v>
      </c>
      <c r="F621" s="114">
        <v>16.354279878766739</v>
      </c>
      <c r="G621" s="114">
        <v>25.19086221414792</v>
      </c>
      <c r="H621" s="114">
        <v>26.553499548481142</v>
      </c>
      <c r="I621" s="114">
        <v>25.767268182649858</v>
      </c>
      <c r="J621" s="114">
        <v>30.020573753595468</v>
      </c>
      <c r="K621" s="114">
        <v>37.84679166879733</v>
      </c>
      <c r="L621" s="114">
        <v>50.970350238076961</v>
      </c>
      <c r="M621" s="114">
        <v>55.931365009362899</v>
      </c>
      <c r="N621" s="114">
        <v>61.672829116599537</v>
      </c>
      <c r="O621" s="114">
        <v>16.990168457797626</v>
      </c>
      <c r="P621" s="114">
        <v>21.492511790030591</v>
      </c>
      <c r="Q621" s="114">
        <v>25.779488023929041</v>
      </c>
      <c r="R621" s="114">
        <v>29.377865460881758</v>
      </c>
      <c r="S621" s="114">
        <v>35.90556093394968</v>
      </c>
      <c r="T621" s="114">
        <v>13.030405295797841</v>
      </c>
      <c r="U621" s="114">
        <v>16.354279878766739</v>
      </c>
      <c r="V621" s="114">
        <v>25.19086221414792</v>
      </c>
      <c r="W621" s="114">
        <v>26.553499548481142</v>
      </c>
      <c r="X621" s="114">
        <v>25.767268182649858</v>
      </c>
      <c r="Y621" s="114">
        <v>57.290703489850827</v>
      </c>
      <c r="Z621" s="114">
        <v>112.6410494914473</v>
      </c>
      <c r="AA621" s="106">
        <v>2</v>
      </c>
      <c r="AB621" s="114">
        <v>0.89999999999999991</v>
      </c>
      <c r="AC621" s="114">
        <v>0.6</v>
      </c>
      <c r="AD621" s="114">
        <v>0.36</v>
      </c>
      <c r="AE621" s="114">
        <v>0.24</v>
      </c>
      <c r="AF621" s="117">
        <v>1.2599999999999998</v>
      </c>
      <c r="AG621" s="117">
        <v>0.84</v>
      </c>
    </row>
    <row r="622" spans="2:33" x14ac:dyDescent="0.2">
      <c r="B622" s="106">
        <v>582</v>
      </c>
      <c r="C622" s="113">
        <v>-1.2599999999999998</v>
      </c>
      <c r="D622" s="113">
        <v>-0.84</v>
      </c>
      <c r="E622" s="114">
        <v>11.409558503529681</v>
      </c>
      <c r="F622" s="114">
        <v>20.270091208612861</v>
      </c>
      <c r="G622" s="114">
        <v>20.15448878674826</v>
      </c>
      <c r="H622" s="114">
        <v>18.451125507158398</v>
      </c>
      <c r="I622" s="114">
        <v>29.809187312299152</v>
      </c>
      <c r="J622" s="114">
        <v>28.655676153462061</v>
      </c>
      <c r="K622" s="114">
        <v>40.267004265541068</v>
      </c>
      <c r="L622" s="114">
        <v>44.254246776421724</v>
      </c>
      <c r="M622" s="114">
        <v>48.709848070332349</v>
      </c>
      <c r="N622" s="114">
        <v>63.635743199767489</v>
      </c>
      <c r="O622" s="114">
        <v>17.24611764993238</v>
      </c>
      <c r="P622" s="114">
        <v>19.996913056928207</v>
      </c>
      <c r="Q622" s="114">
        <v>24.099757989673463</v>
      </c>
      <c r="R622" s="114">
        <v>30.258722563173951</v>
      </c>
      <c r="S622" s="114">
        <v>33.826555887468338</v>
      </c>
      <c r="T622" s="114">
        <v>11.409558503529681</v>
      </c>
      <c r="U622" s="114">
        <v>20.270091208612861</v>
      </c>
      <c r="V622" s="114">
        <v>20.15448878674826</v>
      </c>
      <c r="W622" s="114">
        <v>18.451125507158398</v>
      </c>
      <c r="X622" s="114">
        <v>29.809187312299152</v>
      </c>
      <c r="Y622" s="114">
        <v>53.479378417759364</v>
      </c>
      <c r="Z622" s="114">
        <v>108.1455198959049</v>
      </c>
      <c r="AA622" s="106">
        <v>2</v>
      </c>
      <c r="AB622" s="114">
        <v>0.89999999999999991</v>
      </c>
      <c r="AC622" s="114">
        <v>0.6</v>
      </c>
      <c r="AD622" s="114">
        <v>0.36</v>
      </c>
      <c r="AE622" s="114">
        <v>0.24</v>
      </c>
      <c r="AF622" s="117">
        <v>1.2599999999999998</v>
      </c>
      <c r="AG622" s="117">
        <v>0.84</v>
      </c>
    </row>
    <row r="623" spans="2:33" x14ac:dyDescent="0.2">
      <c r="B623" s="106">
        <v>583</v>
      </c>
      <c r="C623" s="113">
        <v>-0.72</v>
      </c>
      <c r="D623" s="113">
        <v>-0.96</v>
      </c>
      <c r="E623" s="114">
        <v>14.693692354890715</v>
      </c>
      <c r="F623" s="114">
        <v>13.60661840045217</v>
      </c>
      <c r="G623" s="114">
        <v>19.950475749552055</v>
      </c>
      <c r="H623" s="114">
        <v>13.255930210070627</v>
      </c>
      <c r="I623" s="114">
        <v>23.186710388156413</v>
      </c>
      <c r="J623" s="114">
        <v>30.719011977583385</v>
      </c>
      <c r="K623" s="114">
        <v>31.949749083519297</v>
      </c>
      <c r="L623" s="114">
        <v>39.938191964832662</v>
      </c>
      <c r="M623" s="114">
        <v>38.050442461978015</v>
      </c>
      <c r="N623" s="114">
        <v>51.126367181036599</v>
      </c>
      <c r="O623" s="114">
        <v>16.02531962269267</v>
      </c>
      <c r="P623" s="114">
        <v>18.343130683067127</v>
      </c>
      <c r="Q623" s="114">
        <v>19.987716215280606</v>
      </c>
      <c r="R623" s="114">
        <v>24.794512251907388</v>
      </c>
      <c r="S623" s="114">
        <v>27.939656792880186</v>
      </c>
      <c r="T623" s="114">
        <v>14.693692354890715</v>
      </c>
      <c r="U623" s="114">
        <v>13.60661840045217</v>
      </c>
      <c r="V623" s="114">
        <v>19.950475749552055</v>
      </c>
      <c r="W623" s="114">
        <v>13.255930210070627</v>
      </c>
      <c r="X623" s="114">
        <v>23.186710388156413</v>
      </c>
      <c r="Y623" s="114">
        <v>46.444373301202745</v>
      </c>
      <c r="Z623" s="114">
        <v>93.91850264676215</v>
      </c>
      <c r="AA623" s="106">
        <v>4</v>
      </c>
      <c r="AB623" s="114">
        <v>0.44999999999999996</v>
      </c>
      <c r="AC623" s="114">
        <v>0.6</v>
      </c>
      <c r="AD623" s="114">
        <v>0.27</v>
      </c>
      <c r="AE623" s="114">
        <v>0.36</v>
      </c>
      <c r="AF623" s="117">
        <v>0.72</v>
      </c>
      <c r="AG623" s="117">
        <v>0.96</v>
      </c>
    </row>
    <row r="624" spans="2:33" x14ac:dyDescent="0.2">
      <c r="B624" s="106">
        <v>584</v>
      </c>
      <c r="C624" s="113">
        <v>-0.60000000000000009</v>
      </c>
      <c r="D624" s="113">
        <v>-1.2000000000000002</v>
      </c>
      <c r="E624" s="114">
        <v>15.834039947539786</v>
      </c>
      <c r="F624" s="114">
        <v>15.095360082252991</v>
      </c>
      <c r="G624" s="114">
        <v>12.738119578986925</v>
      </c>
      <c r="H624" s="114">
        <v>21.418848745368329</v>
      </c>
      <c r="I624" s="114">
        <v>23.6189896213534</v>
      </c>
      <c r="J624" s="114">
        <v>32.121583700362493</v>
      </c>
      <c r="K624" s="114">
        <v>34.842660205754989</v>
      </c>
      <c r="L624" s="114">
        <v>35.592189714298314</v>
      </c>
      <c r="M624" s="114">
        <v>47.305041111374166</v>
      </c>
      <c r="N624" s="114">
        <v>54.175533389277753</v>
      </c>
      <c r="O624" s="114">
        <v>16.287543752822707</v>
      </c>
      <c r="P624" s="114">
        <v>19.747300123501997</v>
      </c>
      <c r="Q624" s="114">
        <v>22.854070135311389</v>
      </c>
      <c r="R624" s="114">
        <v>25.886192366005837</v>
      </c>
      <c r="S624" s="114">
        <v>30.556543767924353</v>
      </c>
      <c r="T624" s="114">
        <v>15.834039947539786</v>
      </c>
      <c r="U624" s="114">
        <v>15.095360082252991</v>
      </c>
      <c r="V624" s="114">
        <v>12.738119578986925</v>
      </c>
      <c r="W624" s="114">
        <v>21.418848745368329</v>
      </c>
      <c r="X624" s="114">
        <v>23.6189896213534</v>
      </c>
      <c r="Y624" s="114">
        <v>48.298551685654381</v>
      </c>
      <c r="Z624" s="114">
        <v>98.578963621210761</v>
      </c>
      <c r="AA624" s="106">
        <v>5</v>
      </c>
      <c r="AB624" s="114">
        <v>0.4</v>
      </c>
      <c r="AC624" s="114">
        <v>0.8</v>
      </c>
      <c r="AD624" s="114">
        <v>0.2</v>
      </c>
      <c r="AE624" s="114">
        <v>0.4</v>
      </c>
      <c r="AF624" s="117">
        <v>0.60000000000000009</v>
      </c>
      <c r="AG624" s="117">
        <v>1.2000000000000002</v>
      </c>
    </row>
    <row r="625" spans="2:33" x14ac:dyDescent="0.2">
      <c r="B625" s="106">
        <v>585</v>
      </c>
      <c r="C625" s="113">
        <v>-1.2000000000000002</v>
      </c>
      <c r="D625" s="113">
        <v>-0.60000000000000009</v>
      </c>
      <c r="E625" s="114">
        <v>14.766299708447423</v>
      </c>
      <c r="F625" s="114">
        <v>13.545405376365004</v>
      </c>
      <c r="G625" s="114">
        <v>20.856974913220164</v>
      </c>
      <c r="H625" s="114">
        <v>16.233804677862512</v>
      </c>
      <c r="I625" s="114">
        <v>28.900337779367323</v>
      </c>
      <c r="J625" s="114">
        <v>31.779339791246194</v>
      </c>
      <c r="K625" s="114">
        <v>33.402070982064195</v>
      </c>
      <c r="L625" s="114">
        <v>42.352840342331604</v>
      </c>
      <c r="M625" s="114">
        <v>41.864688462626987</v>
      </c>
      <c r="N625" s="114">
        <v>59.427634263403903</v>
      </c>
      <c r="O625" s="114">
        <v>17.013040082798771</v>
      </c>
      <c r="P625" s="114">
        <v>19.856665605699192</v>
      </c>
      <c r="Q625" s="114">
        <v>21.49586542911144</v>
      </c>
      <c r="R625" s="114">
        <v>25.630883784764475</v>
      </c>
      <c r="S625" s="114">
        <v>30.527296484036579</v>
      </c>
      <c r="T625" s="114">
        <v>14.766299708447423</v>
      </c>
      <c r="U625" s="114">
        <v>13.545405376365004</v>
      </c>
      <c r="V625" s="114">
        <v>20.856974913220164</v>
      </c>
      <c r="W625" s="114">
        <v>16.233804677862512</v>
      </c>
      <c r="X625" s="114">
        <v>28.900337779367323</v>
      </c>
      <c r="Y625" s="114">
        <v>50.790866016633544</v>
      </c>
      <c r="Z625" s="114">
        <v>93.317474445202251</v>
      </c>
      <c r="AA625" s="106">
        <v>1</v>
      </c>
      <c r="AB625" s="114">
        <v>0.8</v>
      </c>
      <c r="AC625" s="114">
        <v>0.4</v>
      </c>
      <c r="AD625" s="114">
        <v>0.4</v>
      </c>
      <c r="AE625" s="114">
        <v>0.2</v>
      </c>
      <c r="AF625" s="117">
        <v>1.2000000000000002</v>
      </c>
      <c r="AG625" s="117">
        <v>0.60000000000000009</v>
      </c>
    </row>
    <row r="626" spans="2:33" x14ac:dyDescent="0.2">
      <c r="B626" s="106">
        <v>586</v>
      </c>
      <c r="C626" s="113">
        <v>-0.90000000000000013</v>
      </c>
      <c r="D626" s="113">
        <v>-0.90000000000000013</v>
      </c>
      <c r="E626" s="114">
        <v>16.608363501831153</v>
      </c>
      <c r="F626" s="114">
        <v>11.840638954988098</v>
      </c>
      <c r="G626" s="114">
        <v>18.617011285089443</v>
      </c>
      <c r="H626" s="114">
        <v>18.225298420068739</v>
      </c>
      <c r="I626" s="114">
        <v>21.40213177516938</v>
      </c>
      <c r="J626" s="114">
        <v>33.612674984029411</v>
      </c>
      <c r="K626" s="114">
        <v>31.155344078629586</v>
      </c>
      <c r="L626" s="114">
        <v>40.612373391832442</v>
      </c>
      <c r="M626" s="114">
        <v>44.525603371050479</v>
      </c>
      <c r="N626" s="114">
        <v>53.776881871326736</v>
      </c>
      <c r="O626" s="114">
        <v>17.004311482198258</v>
      </c>
      <c r="P626" s="114">
        <v>19.314705123641488</v>
      </c>
      <c r="Q626" s="114">
        <v>21.995362106742999</v>
      </c>
      <c r="R626" s="114">
        <v>26.30030495098174</v>
      </c>
      <c r="S626" s="114">
        <v>32.374750096157356</v>
      </c>
      <c r="T626" s="114">
        <v>16.608363501831153</v>
      </c>
      <c r="U626" s="114">
        <v>11.840638954988098</v>
      </c>
      <c r="V626" s="114">
        <v>18.617011285089443</v>
      </c>
      <c r="W626" s="114">
        <v>18.225298420068739</v>
      </c>
      <c r="X626" s="114">
        <v>21.40213177516938</v>
      </c>
      <c r="Y626" s="114">
        <v>47.544841515761235</v>
      </c>
      <c r="Z626" s="114">
        <v>92.275972696668831</v>
      </c>
      <c r="AA626" s="106">
        <v>3</v>
      </c>
      <c r="AB626" s="114">
        <v>0.60000000000000009</v>
      </c>
      <c r="AC626" s="114">
        <v>0.60000000000000009</v>
      </c>
      <c r="AD626" s="114">
        <v>0.30000000000000004</v>
      </c>
      <c r="AE626" s="114">
        <v>0.30000000000000004</v>
      </c>
      <c r="AF626" s="117">
        <v>0.90000000000000013</v>
      </c>
      <c r="AG626" s="117">
        <v>0.90000000000000013</v>
      </c>
    </row>
    <row r="627" spans="2:33" x14ac:dyDescent="0.2">
      <c r="B627" s="106">
        <v>587</v>
      </c>
      <c r="C627" s="113">
        <v>-0.72</v>
      </c>
      <c r="D627" s="113">
        <v>-0.96</v>
      </c>
      <c r="E627" s="114">
        <v>12.85802056301667</v>
      </c>
      <c r="F627" s="114">
        <v>19.177640908870316</v>
      </c>
      <c r="G627" s="114">
        <v>12.350307085943736</v>
      </c>
      <c r="H627" s="114">
        <v>19.871762573067826</v>
      </c>
      <c r="I627" s="114">
        <v>20.035214580694657</v>
      </c>
      <c r="J627" s="114">
        <v>29.324734903664705</v>
      </c>
      <c r="K627" s="114">
        <v>38.006219119009963</v>
      </c>
      <c r="L627" s="114">
        <v>36.435154154095407</v>
      </c>
      <c r="M627" s="114">
        <v>45.288380009476931</v>
      </c>
      <c r="N627" s="114">
        <v>53.508952770647106</v>
      </c>
      <c r="O627" s="114">
        <v>16.466714340648036</v>
      </c>
      <c r="P627" s="114">
        <v>18.828578210139646</v>
      </c>
      <c r="Q627" s="114">
        <v>24.084847068151671</v>
      </c>
      <c r="R627" s="114">
        <v>25.416617436409105</v>
      </c>
      <c r="S627" s="114">
        <v>33.473738189952449</v>
      </c>
      <c r="T627" s="114">
        <v>12.85802056301667</v>
      </c>
      <c r="U627" s="114">
        <v>19.177640908870316</v>
      </c>
      <c r="V627" s="114">
        <v>12.350307085943736</v>
      </c>
      <c r="W627" s="114">
        <v>19.871762573067826</v>
      </c>
      <c r="X627" s="114">
        <v>20.035214580694657</v>
      </c>
      <c r="Y627" s="114">
        <v>46.300717660148649</v>
      </c>
      <c r="Z627" s="114">
        <v>108.4141347019861</v>
      </c>
      <c r="AA627" s="106">
        <v>4</v>
      </c>
      <c r="AB627" s="114">
        <v>0.44999999999999996</v>
      </c>
      <c r="AC627" s="114">
        <v>0.6</v>
      </c>
      <c r="AD627" s="114">
        <v>0.27</v>
      </c>
      <c r="AE627" s="114">
        <v>0.36</v>
      </c>
      <c r="AF627" s="117">
        <v>0.72</v>
      </c>
      <c r="AG627" s="117">
        <v>0.96</v>
      </c>
    </row>
    <row r="628" spans="2:33" x14ac:dyDescent="0.2">
      <c r="B628" s="106">
        <v>588</v>
      </c>
      <c r="C628" s="113">
        <v>-0.60000000000000009</v>
      </c>
      <c r="D628" s="113">
        <v>-1.2000000000000002</v>
      </c>
      <c r="E628" s="114">
        <v>16.323578538408505</v>
      </c>
      <c r="F628" s="114">
        <v>15.691007170194343</v>
      </c>
      <c r="G628" s="114">
        <v>14.64522931363744</v>
      </c>
      <c r="H628" s="114">
        <v>20.407798770106861</v>
      </c>
      <c r="I628" s="114">
        <v>19.728362405132604</v>
      </c>
      <c r="J628" s="114">
        <v>32.44840729938872</v>
      </c>
      <c r="K628" s="114">
        <v>33.696137756295947</v>
      </c>
      <c r="L628" s="114">
        <v>35.585141743816699</v>
      </c>
      <c r="M628" s="114">
        <v>45.528404306255524</v>
      </c>
      <c r="N628" s="114">
        <v>47.306285596010433</v>
      </c>
      <c r="O628" s="114">
        <v>16.124828760980215</v>
      </c>
      <c r="P628" s="114">
        <v>18.005130586101604</v>
      </c>
      <c r="Q628" s="114">
        <v>20.939912430179259</v>
      </c>
      <c r="R628" s="114">
        <v>25.120605536148663</v>
      </c>
      <c r="S628" s="114">
        <v>27.577923190877829</v>
      </c>
      <c r="T628" s="114">
        <v>16.323578538408505</v>
      </c>
      <c r="U628" s="114">
        <v>15.691007170194343</v>
      </c>
      <c r="V628" s="114">
        <v>14.64522931363744</v>
      </c>
      <c r="W628" s="114">
        <v>20.407798770106861</v>
      </c>
      <c r="X628" s="114">
        <v>19.728362405132604</v>
      </c>
      <c r="Y628" s="114">
        <v>47.966060963747211</v>
      </c>
      <c r="Z628" s="114">
        <v>81.030943265257406</v>
      </c>
      <c r="AA628" s="106">
        <v>5</v>
      </c>
      <c r="AB628" s="114">
        <v>0.4</v>
      </c>
      <c r="AC628" s="114">
        <v>0.8</v>
      </c>
      <c r="AD628" s="114">
        <v>0.2</v>
      </c>
      <c r="AE628" s="114">
        <v>0.4</v>
      </c>
      <c r="AF628" s="117">
        <v>0.60000000000000009</v>
      </c>
      <c r="AG628" s="117">
        <v>1.2000000000000002</v>
      </c>
    </row>
    <row r="629" spans="2:33" x14ac:dyDescent="0.2">
      <c r="B629" s="106">
        <v>589</v>
      </c>
      <c r="C629" s="113">
        <v>-0.72</v>
      </c>
      <c r="D629" s="113">
        <v>-0.96</v>
      </c>
      <c r="E629" s="114">
        <v>17.804906669551762</v>
      </c>
      <c r="F629" s="114">
        <v>19.533623444776769</v>
      </c>
      <c r="G629" s="114">
        <v>20.737421458151879</v>
      </c>
      <c r="H629" s="114">
        <v>20.307660316875271</v>
      </c>
      <c r="I629" s="114">
        <v>22.898088292088527</v>
      </c>
      <c r="J629" s="114">
        <v>32.962862832871991</v>
      </c>
      <c r="K629" s="114">
        <v>37.078380192796097</v>
      </c>
      <c r="L629" s="114">
        <v>41.783661952560543</v>
      </c>
      <c r="M629" s="114">
        <v>44.821952394506603</v>
      </c>
      <c r="N629" s="114">
        <v>49.878172514710201</v>
      </c>
      <c r="O629" s="114">
        <v>15.157956163320231</v>
      </c>
      <c r="P629" s="114">
        <v>17.544756748019328</v>
      </c>
      <c r="Q629" s="114">
        <v>21.046240494408664</v>
      </c>
      <c r="R629" s="114">
        <v>24.514292077631332</v>
      </c>
      <c r="S629" s="114">
        <v>26.980084222621674</v>
      </c>
      <c r="T629" s="114">
        <v>17.804906669551762</v>
      </c>
      <c r="U629" s="114">
        <v>19.533623444776769</v>
      </c>
      <c r="V629" s="114">
        <v>20.737421458151879</v>
      </c>
      <c r="W629" s="114">
        <v>20.307660316875271</v>
      </c>
      <c r="X629" s="114">
        <v>22.898088292088527</v>
      </c>
      <c r="Y629" s="114">
        <v>56.525115947969773</v>
      </c>
      <c r="Z629" s="114">
        <v>109.19825019619697</v>
      </c>
      <c r="AA629" s="106">
        <v>4</v>
      </c>
      <c r="AB629" s="114">
        <v>0.44999999999999996</v>
      </c>
      <c r="AC629" s="114">
        <v>0.6</v>
      </c>
      <c r="AD629" s="114">
        <v>0.27</v>
      </c>
      <c r="AE629" s="114">
        <v>0.36</v>
      </c>
      <c r="AF629" s="117">
        <v>0.72</v>
      </c>
      <c r="AG629" s="117">
        <v>0.96</v>
      </c>
    </row>
    <row r="630" spans="2:33" x14ac:dyDescent="0.2">
      <c r="B630" s="106">
        <v>590</v>
      </c>
      <c r="C630" s="113">
        <v>-1.2000000000000002</v>
      </c>
      <c r="D630" s="113">
        <v>-0.60000000000000009</v>
      </c>
      <c r="E630" s="114">
        <v>12.032545792589762</v>
      </c>
      <c r="F630" s="114">
        <v>16.64471086892404</v>
      </c>
      <c r="G630" s="114">
        <v>17.826595923174466</v>
      </c>
      <c r="H630" s="114">
        <v>20.884891484312721</v>
      </c>
      <c r="I630" s="114">
        <v>23.471389914801556</v>
      </c>
      <c r="J630" s="114">
        <v>28.648998229202341</v>
      </c>
      <c r="K630" s="114">
        <v>35.38171878964048</v>
      </c>
      <c r="L630" s="114">
        <v>40.652310242212351</v>
      </c>
      <c r="M630" s="114">
        <v>49.345678070745173</v>
      </c>
      <c r="N630" s="114">
        <v>54.260035868225337</v>
      </c>
      <c r="O630" s="114">
        <v>16.61645243661258</v>
      </c>
      <c r="P630" s="114">
        <v>18.73700792071644</v>
      </c>
      <c r="Q630" s="114">
        <v>22.825714319037886</v>
      </c>
      <c r="R630" s="114">
        <v>28.460786586432452</v>
      </c>
      <c r="S630" s="114">
        <v>30.788645953423782</v>
      </c>
      <c r="T630" s="114">
        <v>12.032545792589762</v>
      </c>
      <c r="U630" s="114">
        <v>16.64471086892404</v>
      </c>
      <c r="V630" s="114">
        <v>17.826595923174466</v>
      </c>
      <c r="W630" s="114">
        <v>20.884891484312721</v>
      </c>
      <c r="X630" s="114">
        <v>23.471389914801556</v>
      </c>
      <c r="Y630" s="114">
        <v>48.994298128300571</v>
      </c>
      <c r="Z630" s="114">
        <v>108.57982275188017</v>
      </c>
      <c r="AA630" s="106">
        <v>1</v>
      </c>
      <c r="AB630" s="114">
        <v>0.8</v>
      </c>
      <c r="AC630" s="114">
        <v>0.4</v>
      </c>
      <c r="AD630" s="114">
        <v>0.4</v>
      </c>
      <c r="AE630" s="114">
        <v>0.2</v>
      </c>
      <c r="AF630" s="117">
        <v>1.2000000000000002</v>
      </c>
      <c r="AG630" s="117">
        <v>0.60000000000000009</v>
      </c>
    </row>
    <row r="631" spans="2:33" x14ac:dyDescent="0.2">
      <c r="B631" s="106">
        <v>591</v>
      </c>
      <c r="C631" s="113">
        <v>-1.2000000000000002</v>
      </c>
      <c r="D631" s="113">
        <v>-0.60000000000000009</v>
      </c>
      <c r="E631" s="114">
        <v>17.385685233067949</v>
      </c>
      <c r="F631" s="114">
        <v>15.148723902685099</v>
      </c>
      <c r="G631" s="114">
        <v>21.453989486789212</v>
      </c>
      <c r="H631" s="114">
        <v>25.414957935890087</v>
      </c>
      <c r="I631" s="114">
        <v>28.132006914550608</v>
      </c>
      <c r="J631" s="114">
        <v>34.008988439746311</v>
      </c>
      <c r="K631" s="114">
        <v>35.204674731554178</v>
      </c>
      <c r="L631" s="114">
        <v>43.81015705601402</v>
      </c>
      <c r="M631" s="114">
        <v>52.170866689229975</v>
      </c>
      <c r="N631" s="114">
        <v>58.936749566601016</v>
      </c>
      <c r="O631" s="114">
        <v>16.623303206678361</v>
      </c>
      <c r="P631" s="114">
        <v>20.055950828869079</v>
      </c>
      <c r="Q631" s="114">
        <v>22.356167569224809</v>
      </c>
      <c r="R631" s="114">
        <v>26.755908753339888</v>
      </c>
      <c r="S631" s="114">
        <v>30.804742652050408</v>
      </c>
      <c r="T631" s="114">
        <v>17.385685233067949</v>
      </c>
      <c r="U631" s="114">
        <v>15.148723902685099</v>
      </c>
      <c r="V631" s="114">
        <v>21.453989486789212</v>
      </c>
      <c r="W631" s="114">
        <v>25.414957935890087</v>
      </c>
      <c r="X631" s="114">
        <v>28.132006914550608</v>
      </c>
      <c r="Y631" s="114">
        <v>58.399535937651613</v>
      </c>
      <c r="Z631" s="114">
        <v>116.4518179860149</v>
      </c>
      <c r="AA631" s="106">
        <v>1</v>
      </c>
      <c r="AB631" s="114">
        <v>0.8</v>
      </c>
      <c r="AC631" s="114">
        <v>0.4</v>
      </c>
      <c r="AD631" s="114">
        <v>0.4</v>
      </c>
      <c r="AE631" s="114">
        <v>0.2</v>
      </c>
      <c r="AF631" s="117">
        <v>1.2000000000000002</v>
      </c>
      <c r="AG631" s="117">
        <v>0.60000000000000009</v>
      </c>
    </row>
    <row r="632" spans="2:33" x14ac:dyDescent="0.2">
      <c r="B632" s="106">
        <v>592</v>
      </c>
      <c r="C632" s="113">
        <v>-1.2000000000000002</v>
      </c>
      <c r="D632" s="113">
        <v>-0.60000000000000009</v>
      </c>
      <c r="E632" s="114">
        <v>11.47041949434924</v>
      </c>
      <c r="F632" s="114">
        <v>14.410094702078048</v>
      </c>
      <c r="G632" s="114">
        <v>18.9347196278406</v>
      </c>
      <c r="H632" s="114">
        <v>22.726109913010916</v>
      </c>
      <c r="I632" s="114">
        <v>28.412754232513805</v>
      </c>
      <c r="J632" s="114">
        <v>28.081316890803851</v>
      </c>
      <c r="K632" s="114">
        <v>33.203641612498949</v>
      </c>
      <c r="L632" s="114">
        <v>41.801617915137442</v>
      </c>
      <c r="M632" s="114">
        <v>50.157969869222804</v>
      </c>
      <c r="N632" s="114">
        <v>60.787925314627152</v>
      </c>
      <c r="O632" s="114">
        <v>16.610897396454611</v>
      </c>
      <c r="P632" s="114">
        <v>18.793546910420901</v>
      </c>
      <c r="Q632" s="114">
        <v>22.866898287296841</v>
      </c>
      <c r="R632" s="114">
        <v>27.431859956211888</v>
      </c>
      <c r="S632" s="114">
        <v>32.375171082113347</v>
      </c>
      <c r="T632" s="114">
        <v>11.47041949434924</v>
      </c>
      <c r="U632" s="114">
        <v>14.410094702078048</v>
      </c>
      <c r="V632" s="114">
        <v>18.9347196278406</v>
      </c>
      <c r="W632" s="114">
        <v>22.726109913010916</v>
      </c>
      <c r="X632" s="114">
        <v>28.412754232513805</v>
      </c>
      <c r="Y632" s="114">
        <v>50.785225932721168</v>
      </c>
      <c r="Z632" s="114">
        <v>116.10226260701634</v>
      </c>
      <c r="AA632" s="106">
        <v>1</v>
      </c>
      <c r="AB632" s="114">
        <v>0.8</v>
      </c>
      <c r="AC632" s="114">
        <v>0.4</v>
      </c>
      <c r="AD632" s="114">
        <v>0.4</v>
      </c>
      <c r="AE632" s="114">
        <v>0.2</v>
      </c>
      <c r="AF632" s="117">
        <v>1.2000000000000002</v>
      </c>
      <c r="AG632" s="117">
        <v>0.60000000000000009</v>
      </c>
    </row>
    <row r="633" spans="2:33" x14ac:dyDescent="0.2">
      <c r="B633" s="106">
        <v>593</v>
      </c>
      <c r="C633" s="113">
        <v>-0.90000000000000013</v>
      </c>
      <c r="D633" s="113">
        <v>-0.90000000000000013</v>
      </c>
      <c r="E633" s="114">
        <v>15.828640340434131</v>
      </c>
      <c r="F633" s="114">
        <v>16.624985632337395</v>
      </c>
      <c r="G633" s="114">
        <v>11.966369718169044</v>
      </c>
      <c r="H633" s="114">
        <v>16.753452987240394</v>
      </c>
      <c r="I633" s="114">
        <v>23.895386734718009</v>
      </c>
      <c r="J633" s="114">
        <v>31.282595687198452</v>
      </c>
      <c r="K633" s="114">
        <v>35.681878595512366</v>
      </c>
      <c r="L633" s="114">
        <v>34.605078536019981</v>
      </c>
      <c r="M633" s="114">
        <v>41.945796350381912</v>
      </c>
      <c r="N633" s="114">
        <v>53.062404930807823</v>
      </c>
      <c r="O633" s="114">
        <v>15.453955346764321</v>
      </c>
      <c r="P633" s="114">
        <v>19.05689296317497</v>
      </c>
      <c r="Q633" s="114">
        <v>22.638708817850937</v>
      </c>
      <c r="R633" s="114">
        <v>25.192343363141518</v>
      </c>
      <c r="S633" s="114">
        <v>29.167018196089813</v>
      </c>
      <c r="T633" s="114">
        <v>15.828640340434131</v>
      </c>
      <c r="U633" s="114">
        <v>16.624985632337395</v>
      </c>
      <c r="V633" s="114">
        <v>11.966369718169044</v>
      </c>
      <c r="W633" s="114">
        <v>16.753452987240394</v>
      </c>
      <c r="X633" s="114">
        <v>23.895386734718009</v>
      </c>
      <c r="Y633" s="114">
        <v>46.644654101301725</v>
      </c>
      <c r="Z633" s="114">
        <v>89.350572943594813</v>
      </c>
      <c r="AA633" s="106">
        <v>3</v>
      </c>
      <c r="AB633" s="114">
        <v>0.60000000000000009</v>
      </c>
      <c r="AC633" s="114">
        <v>0.60000000000000009</v>
      </c>
      <c r="AD633" s="114">
        <v>0.30000000000000004</v>
      </c>
      <c r="AE633" s="114">
        <v>0.30000000000000004</v>
      </c>
      <c r="AF633" s="117">
        <v>0.90000000000000013</v>
      </c>
      <c r="AG633" s="117">
        <v>0.90000000000000013</v>
      </c>
    </row>
    <row r="634" spans="2:33" x14ac:dyDescent="0.2">
      <c r="B634" s="106">
        <v>594</v>
      </c>
      <c r="C634" s="113">
        <v>-0.90000000000000013</v>
      </c>
      <c r="D634" s="113">
        <v>-0.90000000000000013</v>
      </c>
      <c r="E634" s="114">
        <v>13.718417331975052</v>
      </c>
      <c r="F634" s="114">
        <v>16.772861088066527</v>
      </c>
      <c r="G634" s="114">
        <v>11.991260286085573</v>
      </c>
      <c r="H634" s="114">
        <v>16.342440055328094</v>
      </c>
      <c r="I634" s="114">
        <v>22.250846519108975</v>
      </c>
      <c r="J634" s="114">
        <v>29.630841310912146</v>
      </c>
      <c r="K634" s="114">
        <v>35.88850525926739</v>
      </c>
      <c r="L634" s="114">
        <v>34.943097966666244</v>
      </c>
      <c r="M634" s="114">
        <v>40.988363802997199</v>
      </c>
      <c r="N634" s="114">
        <v>52.565952090058218</v>
      </c>
      <c r="O634" s="114">
        <v>15.912423978937094</v>
      </c>
      <c r="P634" s="114">
        <v>19.115644171200863</v>
      </c>
      <c r="Q634" s="114">
        <v>22.95183768058067</v>
      </c>
      <c r="R634" s="114">
        <v>24.645923747669105</v>
      </c>
      <c r="S634" s="114">
        <v>30.315105570949243</v>
      </c>
      <c r="T634" s="114">
        <v>13.718417331975052</v>
      </c>
      <c r="U634" s="114">
        <v>16.772861088066527</v>
      </c>
      <c r="V634" s="114">
        <v>11.991260286085573</v>
      </c>
      <c r="W634" s="114">
        <v>16.342440055328094</v>
      </c>
      <c r="X634" s="114">
        <v>22.250846519108975</v>
      </c>
      <c r="Y634" s="114">
        <v>44.245157926934866</v>
      </c>
      <c r="Z634" s="114">
        <v>92.050824140284789</v>
      </c>
      <c r="AA634" s="106">
        <v>3</v>
      </c>
      <c r="AB634" s="114">
        <v>0.60000000000000009</v>
      </c>
      <c r="AC634" s="114">
        <v>0.60000000000000009</v>
      </c>
      <c r="AD634" s="114">
        <v>0.30000000000000004</v>
      </c>
      <c r="AE634" s="114">
        <v>0.30000000000000004</v>
      </c>
      <c r="AF634" s="117">
        <v>0.90000000000000013</v>
      </c>
      <c r="AG634" s="117">
        <v>0.90000000000000013</v>
      </c>
    </row>
    <row r="635" spans="2:33" x14ac:dyDescent="0.2">
      <c r="B635" s="106">
        <v>595</v>
      </c>
      <c r="C635" s="113">
        <v>-1.2000000000000002</v>
      </c>
      <c r="D635" s="113">
        <v>-0.60000000000000009</v>
      </c>
      <c r="E635" s="114">
        <v>10.614216280253434</v>
      </c>
      <c r="F635" s="114">
        <v>16.290981462501737</v>
      </c>
      <c r="G635" s="114">
        <v>16.100632797681332</v>
      </c>
      <c r="H635" s="114">
        <v>16.059250142586635</v>
      </c>
      <c r="I635" s="114">
        <v>21.013047594027281</v>
      </c>
      <c r="J635" s="114">
        <v>26.890096818424016</v>
      </c>
      <c r="K635" s="114">
        <v>34.770129168480942</v>
      </c>
      <c r="L635" s="114">
        <v>37.45848996291484</v>
      </c>
      <c r="M635" s="114">
        <v>41.787845895173824</v>
      </c>
      <c r="N635" s="114">
        <v>52.046279660977177</v>
      </c>
      <c r="O635" s="114">
        <v>16.275880538170583</v>
      </c>
      <c r="P635" s="114">
        <v>18.479147705979205</v>
      </c>
      <c r="Q635" s="114">
        <v>21.357857165233508</v>
      </c>
      <c r="R635" s="114">
        <v>25.728595752587189</v>
      </c>
      <c r="S635" s="114">
        <v>31.033232066949896</v>
      </c>
      <c r="T635" s="114">
        <v>10.614216280253434</v>
      </c>
      <c r="U635" s="114">
        <v>16.290981462501737</v>
      </c>
      <c r="V635" s="114">
        <v>16.100632797681332</v>
      </c>
      <c r="W635" s="114">
        <v>16.059250142586635</v>
      </c>
      <c r="X635" s="114">
        <v>21.013047594027281</v>
      </c>
      <c r="Y635" s="114">
        <v>43.240423570553716</v>
      </c>
      <c r="Z635" s="114">
        <v>85.388493481639983</v>
      </c>
      <c r="AA635" s="106">
        <v>1</v>
      </c>
      <c r="AB635" s="114">
        <v>0.8</v>
      </c>
      <c r="AC635" s="114">
        <v>0.4</v>
      </c>
      <c r="AD635" s="114">
        <v>0.4</v>
      </c>
      <c r="AE635" s="114">
        <v>0.2</v>
      </c>
      <c r="AF635" s="117">
        <v>1.2000000000000002</v>
      </c>
      <c r="AG635" s="117">
        <v>0.60000000000000009</v>
      </c>
    </row>
    <row r="636" spans="2:33" x14ac:dyDescent="0.2">
      <c r="B636" s="106">
        <v>596</v>
      </c>
      <c r="C636" s="113">
        <v>-1.2599999999999998</v>
      </c>
      <c r="D636" s="113">
        <v>-0.84</v>
      </c>
      <c r="E636" s="114">
        <v>15.393055771278458</v>
      </c>
      <c r="F636" s="114">
        <v>16.517369057138801</v>
      </c>
      <c r="G636" s="114">
        <v>19.078267410969517</v>
      </c>
      <c r="H636" s="114">
        <v>16.03025373514868</v>
      </c>
      <c r="I636" s="114">
        <v>27.817006225244306</v>
      </c>
      <c r="J636" s="114">
        <v>31.957460645884698</v>
      </c>
      <c r="K636" s="114">
        <v>37.403022198341581</v>
      </c>
      <c r="L636" s="114">
        <v>42.492119155007096</v>
      </c>
      <c r="M636" s="114">
        <v>44.292414876479064</v>
      </c>
      <c r="N636" s="114">
        <v>59.54828430231634</v>
      </c>
      <c r="O636" s="114">
        <v>16.56440487460624</v>
      </c>
      <c r="P636" s="114">
        <v>20.885653141202781</v>
      </c>
      <c r="Q636" s="114">
        <v>23.413851744037579</v>
      </c>
      <c r="R636" s="114">
        <v>28.262161141330385</v>
      </c>
      <c r="S636" s="114">
        <v>31.731278077072034</v>
      </c>
      <c r="T636" s="114">
        <v>15.393055771278458</v>
      </c>
      <c r="U636" s="114">
        <v>16.517369057138801</v>
      </c>
      <c r="V636" s="114">
        <v>19.078267410969517</v>
      </c>
      <c r="W636" s="114">
        <v>16.03025373514868</v>
      </c>
      <c r="X636" s="114">
        <v>27.817006225244306</v>
      </c>
      <c r="Y636" s="114">
        <v>51.343789871311799</v>
      </c>
      <c r="Z636" s="114">
        <v>103.88735702206304</v>
      </c>
      <c r="AA636" s="106">
        <v>2</v>
      </c>
      <c r="AB636" s="114">
        <v>0.89999999999999991</v>
      </c>
      <c r="AC636" s="114">
        <v>0.6</v>
      </c>
      <c r="AD636" s="114">
        <v>0.36</v>
      </c>
      <c r="AE636" s="114">
        <v>0.24</v>
      </c>
      <c r="AF636" s="117">
        <v>1.2599999999999998</v>
      </c>
      <c r="AG636" s="117">
        <v>0.84</v>
      </c>
    </row>
    <row r="637" spans="2:33" x14ac:dyDescent="0.2">
      <c r="B637" s="106">
        <v>597</v>
      </c>
      <c r="C637" s="113">
        <v>-0.60000000000000009</v>
      </c>
      <c r="D637" s="113">
        <v>-1.2000000000000002</v>
      </c>
      <c r="E637" s="114">
        <v>16.340939061841755</v>
      </c>
      <c r="F637" s="114">
        <v>10.721774921244638</v>
      </c>
      <c r="G637" s="114">
        <v>18.792383127658368</v>
      </c>
      <c r="H637" s="114">
        <v>22.38096238045712</v>
      </c>
      <c r="I637" s="114">
        <v>25.887399633701197</v>
      </c>
      <c r="J637" s="114">
        <v>32.537193617518767</v>
      </c>
      <c r="K637" s="114">
        <v>29.749752930120227</v>
      </c>
      <c r="L637" s="114">
        <v>41.755306918661454</v>
      </c>
      <c r="M637" s="114">
        <v>48.228277494475336</v>
      </c>
      <c r="N637" s="114">
        <v>56.814041161633426</v>
      </c>
      <c r="O637" s="114">
        <v>16.196254555677012</v>
      </c>
      <c r="P637" s="114">
        <v>19.027978008875589</v>
      </c>
      <c r="Q637" s="114">
        <v>22.962923791003085</v>
      </c>
      <c r="R637" s="114">
        <v>25.847315114018215</v>
      </c>
      <c r="S637" s="114">
        <v>30.92664152793223</v>
      </c>
      <c r="T637" s="114">
        <v>16.340939061841755</v>
      </c>
      <c r="U637" s="114">
        <v>10.721774921244638</v>
      </c>
      <c r="V637" s="114">
        <v>18.792383127658368</v>
      </c>
      <c r="W637" s="114">
        <v>22.38096238045712</v>
      </c>
      <c r="X637" s="114">
        <v>25.887399633701197</v>
      </c>
      <c r="Y637" s="114">
        <v>50.726718600493435</v>
      </c>
      <c r="Z637" s="114">
        <v>85.067579820933616</v>
      </c>
      <c r="AA637" s="106">
        <v>5</v>
      </c>
      <c r="AB637" s="114">
        <v>0.4</v>
      </c>
      <c r="AC637" s="114">
        <v>0.8</v>
      </c>
      <c r="AD637" s="114">
        <v>0.2</v>
      </c>
      <c r="AE637" s="114">
        <v>0.4</v>
      </c>
      <c r="AF637" s="117">
        <v>0.60000000000000009</v>
      </c>
      <c r="AG637" s="117">
        <v>1.2000000000000002</v>
      </c>
    </row>
    <row r="638" spans="2:33" x14ac:dyDescent="0.2">
      <c r="B638" s="106">
        <v>598</v>
      </c>
      <c r="C638" s="113">
        <v>-0.60000000000000009</v>
      </c>
      <c r="D638" s="113">
        <v>-1.2000000000000002</v>
      </c>
      <c r="E638" s="114">
        <v>12.833053935420942</v>
      </c>
      <c r="F638" s="114">
        <v>16.349635215055415</v>
      </c>
      <c r="G638" s="114">
        <v>16.813289625086608</v>
      </c>
      <c r="H638" s="114">
        <v>20.271641067896727</v>
      </c>
      <c r="I638" s="114">
        <v>19.463116346883055</v>
      </c>
      <c r="J638" s="114">
        <v>30.151969051968386</v>
      </c>
      <c r="K638" s="114">
        <v>36.833121757724733</v>
      </c>
      <c r="L638" s="114">
        <v>40.363924963753988</v>
      </c>
      <c r="M638" s="114">
        <v>48.285854702864974</v>
      </c>
      <c r="N638" s="114">
        <v>53.224167913848646</v>
      </c>
      <c r="O638" s="114">
        <v>17.318915116547444</v>
      </c>
      <c r="P638" s="114">
        <v>20.483486542669318</v>
      </c>
      <c r="Q638" s="114">
        <v>23.55063533866738</v>
      </c>
      <c r="R638" s="114">
        <v>28.014213634968247</v>
      </c>
      <c r="S638" s="114">
        <v>33.761051566965591</v>
      </c>
      <c r="T638" s="114">
        <v>12.833053935420942</v>
      </c>
      <c r="U638" s="114">
        <v>16.349635215055415</v>
      </c>
      <c r="V638" s="114">
        <v>16.813289625086608</v>
      </c>
      <c r="W638" s="114">
        <v>20.271641067896727</v>
      </c>
      <c r="X638" s="114">
        <v>19.463116346883055</v>
      </c>
      <c r="Y638" s="114">
        <v>46.817009407439549</v>
      </c>
      <c r="Z638" s="114">
        <v>110.75133900220941</v>
      </c>
      <c r="AA638" s="106">
        <v>5</v>
      </c>
      <c r="AB638" s="114">
        <v>0.4</v>
      </c>
      <c r="AC638" s="114">
        <v>0.8</v>
      </c>
      <c r="AD638" s="114">
        <v>0.2</v>
      </c>
      <c r="AE638" s="114">
        <v>0.4</v>
      </c>
      <c r="AF638" s="117">
        <v>0.60000000000000009</v>
      </c>
      <c r="AG638" s="117">
        <v>1.2000000000000002</v>
      </c>
    </row>
    <row r="639" spans="2:33" x14ac:dyDescent="0.2">
      <c r="B639" s="106">
        <v>599</v>
      </c>
      <c r="C639" s="113">
        <v>-1.2000000000000002</v>
      </c>
      <c r="D639" s="113">
        <v>-0.60000000000000009</v>
      </c>
      <c r="E639" s="114">
        <v>18.150165197080518</v>
      </c>
      <c r="F639" s="114">
        <v>17.647705616561883</v>
      </c>
      <c r="G639" s="114">
        <v>20.439553690328157</v>
      </c>
      <c r="H639" s="114">
        <v>14.551252561040961</v>
      </c>
      <c r="I639" s="114">
        <v>22.955445510529007</v>
      </c>
      <c r="J639" s="114">
        <v>34.483518694817789</v>
      </c>
      <c r="K639" s="114">
        <v>37.134777332367612</v>
      </c>
      <c r="L639" s="114">
        <v>43.776317070347481</v>
      </c>
      <c r="M639" s="114">
        <v>40.2696223582236</v>
      </c>
      <c r="N639" s="114">
        <v>54.473461110810661</v>
      </c>
      <c r="O639" s="114">
        <v>16.333353497737271</v>
      </c>
      <c r="P639" s="114">
        <v>19.48707171580573</v>
      </c>
      <c r="Q639" s="114">
        <v>23.336763380019324</v>
      </c>
      <c r="R639" s="114">
        <v>25.718369797182639</v>
      </c>
      <c r="S639" s="114">
        <v>31.518015600281654</v>
      </c>
      <c r="T639" s="114">
        <v>18.150165197080518</v>
      </c>
      <c r="U639" s="114">
        <v>17.647705616561883</v>
      </c>
      <c r="V639" s="114">
        <v>20.439553690328157</v>
      </c>
      <c r="W639" s="114">
        <v>14.551252561040961</v>
      </c>
      <c r="X639" s="114">
        <v>22.955445510529007</v>
      </c>
      <c r="Y639" s="114">
        <v>52.401554785168145</v>
      </c>
      <c r="Z639" s="114">
        <v>92.201655217213272</v>
      </c>
      <c r="AA639" s="106">
        <v>1</v>
      </c>
      <c r="AB639" s="114">
        <v>0.8</v>
      </c>
      <c r="AC639" s="114">
        <v>0.4</v>
      </c>
      <c r="AD639" s="114">
        <v>0.4</v>
      </c>
      <c r="AE639" s="114">
        <v>0.2</v>
      </c>
      <c r="AF639" s="117">
        <v>1.2000000000000002</v>
      </c>
      <c r="AG639" s="117">
        <v>0.60000000000000009</v>
      </c>
    </row>
    <row r="640" spans="2:33" x14ac:dyDescent="0.2">
      <c r="B640" s="106">
        <v>600</v>
      </c>
      <c r="C640" s="113">
        <v>-1.2000000000000002</v>
      </c>
      <c r="D640" s="113">
        <v>-0.60000000000000009</v>
      </c>
      <c r="E640" s="114">
        <v>16.66601634309098</v>
      </c>
      <c r="F640" s="114">
        <v>15.492529653978824</v>
      </c>
      <c r="G640" s="114">
        <v>19.385109915157944</v>
      </c>
      <c r="H640" s="114">
        <v>17.230913517114711</v>
      </c>
      <c r="I640" s="114">
        <v>25.425153437293037</v>
      </c>
      <c r="J640" s="114">
        <v>32.18156282360593</v>
      </c>
      <c r="K640" s="114">
        <v>33.552860345525033</v>
      </c>
      <c r="L640" s="114">
        <v>42.7344680056828</v>
      </c>
      <c r="M640" s="114">
        <v>42.488309884060236</v>
      </c>
      <c r="N640" s="114">
        <v>56.104758082295497</v>
      </c>
      <c r="O640" s="114">
        <v>15.515546480514949</v>
      </c>
      <c r="P640" s="114">
        <v>18.060330691546209</v>
      </c>
      <c r="Q640" s="114">
        <v>23.349358090524856</v>
      </c>
      <c r="R640" s="114">
        <v>25.257396366945525</v>
      </c>
      <c r="S640" s="114">
        <v>30.67960464500246</v>
      </c>
      <c r="T640" s="114">
        <v>16.66601634309098</v>
      </c>
      <c r="U640" s="114">
        <v>15.492529653978824</v>
      </c>
      <c r="V640" s="114">
        <v>19.385109915157944</v>
      </c>
      <c r="W640" s="114">
        <v>17.230913517114711</v>
      </c>
      <c r="X640" s="114">
        <v>25.425153437293037</v>
      </c>
      <c r="Y640" s="114">
        <v>51.659368174432295</v>
      </c>
      <c r="Z640" s="114">
        <v>107.96634896220962</v>
      </c>
      <c r="AA640" s="106">
        <v>1</v>
      </c>
      <c r="AB640" s="114">
        <v>0.8</v>
      </c>
      <c r="AC640" s="114">
        <v>0.4</v>
      </c>
      <c r="AD640" s="114">
        <v>0.4</v>
      </c>
      <c r="AE640" s="114">
        <v>0.2</v>
      </c>
      <c r="AF640" s="117">
        <v>1.2000000000000002</v>
      </c>
      <c r="AG640" s="117">
        <v>0.60000000000000009</v>
      </c>
    </row>
    <row r="641" spans="2:33" x14ac:dyDescent="0.2">
      <c r="B641" s="106">
        <v>601</v>
      </c>
      <c r="C641" s="113">
        <v>-0.90000000000000013</v>
      </c>
      <c r="D641" s="113">
        <v>-0.90000000000000013</v>
      </c>
      <c r="E641" s="114">
        <v>17.513910275810503</v>
      </c>
      <c r="F641" s="114">
        <v>20.980171813423851</v>
      </c>
      <c r="G641" s="114">
        <v>19.441921191154638</v>
      </c>
      <c r="H641" s="114">
        <v>18.899104865816504</v>
      </c>
      <c r="I641" s="114">
        <v>34.680601132838341</v>
      </c>
      <c r="J641" s="114">
        <v>35.152928800833152</v>
      </c>
      <c r="K641" s="114">
        <v>40.606133954991336</v>
      </c>
      <c r="L641" s="114">
        <v>45.375231012164718</v>
      </c>
      <c r="M641" s="114">
        <v>49.777526043042911</v>
      </c>
      <c r="N641" s="114">
        <v>70.27363916482669</v>
      </c>
      <c r="O641" s="114">
        <v>17.639018525022649</v>
      </c>
      <c r="P641" s="114">
        <v>19.625962141567484</v>
      </c>
      <c r="Q641" s="114">
        <v>25.933309821010081</v>
      </c>
      <c r="R641" s="114">
        <v>30.878421177226407</v>
      </c>
      <c r="S641" s="114">
        <v>35.59303803198835</v>
      </c>
      <c r="T641" s="114">
        <v>17.513910275810503</v>
      </c>
      <c r="U641" s="114">
        <v>20.980171813423851</v>
      </c>
      <c r="V641" s="114">
        <v>19.441921191154638</v>
      </c>
      <c r="W641" s="114">
        <v>18.899104865816504</v>
      </c>
      <c r="X641" s="114">
        <v>34.680601132838341</v>
      </c>
      <c r="Y641" s="114">
        <v>60.786250725434527</v>
      </c>
      <c r="Z641" s="114">
        <v>126.86429469760749</v>
      </c>
      <c r="AA641" s="106">
        <v>3</v>
      </c>
      <c r="AB641" s="114">
        <v>0.60000000000000009</v>
      </c>
      <c r="AC641" s="114">
        <v>0.60000000000000009</v>
      </c>
      <c r="AD641" s="114">
        <v>0.30000000000000004</v>
      </c>
      <c r="AE641" s="114">
        <v>0.30000000000000004</v>
      </c>
      <c r="AF641" s="117">
        <v>0.90000000000000013</v>
      </c>
      <c r="AG641" s="117">
        <v>0.90000000000000013</v>
      </c>
    </row>
    <row r="642" spans="2:33" x14ac:dyDescent="0.2">
      <c r="B642" s="106">
        <v>602</v>
      </c>
      <c r="C642" s="113">
        <v>-0.60000000000000009</v>
      </c>
      <c r="D642" s="113">
        <v>-1.2000000000000002</v>
      </c>
      <c r="E642" s="114">
        <v>12.291397925697098</v>
      </c>
      <c r="F642" s="114">
        <v>15.037639111828216</v>
      </c>
      <c r="G642" s="114">
        <v>18.024990968435223</v>
      </c>
      <c r="H642" s="114">
        <v>27.408537054177526</v>
      </c>
      <c r="I642" s="114">
        <v>27.735886160044615</v>
      </c>
      <c r="J642" s="114">
        <v>28.564092211246983</v>
      </c>
      <c r="K642" s="114">
        <v>33.966520562248981</v>
      </c>
      <c r="L642" s="114">
        <v>41.236739653570716</v>
      </c>
      <c r="M642" s="114">
        <v>53.936428287569491</v>
      </c>
      <c r="N642" s="114">
        <v>62.739502468704991</v>
      </c>
      <c r="O642" s="114">
        <v>16.272694285549886</v>
      </c>
      <c r="P642" s="114">
        <v>18.928881450420764</v>
      </c>
      <c r="Q642" s="114">
        <v>23.211748685135493</v>
      </c>
      <c r="R642" s="114">
        <v>26.527891233391966</v>
      </c>
      <c r="S642" s="114">
        <v>35.003616308660376</v>
      </c>
      <c r="T642" s="114">
        <v>12.291397925697098</v>
      </c>
      <c r="U642" s="114">
        <v>15.037639111828216</v>
      </c>
      <c r="V642" s="114">
        <v>18.024990968435223</v>
      </c>
      <c r="W642" s="114">
        <v>27.408537054177526</v>
      </c>
      <c r="X642" s="114">
        <v>27.735886160044615</v>
      </c>
      <c r="Y642" s="114">
        <v>53.362420418299614</v>
      </c>
      <c r="Z642" s="114">
        <v>108.30608949544117</v>
      </c>
      <c r="AA642" s="106">
        <v>5</v>
      </c>
      <c r="AB642" s="114">
        <v>0.4</v>
      </c>
      <c r="AC642" s="114">
        <v>0.8</v>
      </c>
      <c r="AD642" s="114">
        <v>0.2</v>
      </c>
      <c r="AE642" s="114">
        <v>0.4</v>
      </c>
      <c r="AF642" s="117">
        <v>0.60000000000000009</v>
      </c>
      <c r="AG642" s="117">
        <v>1.2000000000000002</v>
      </c>
    </row>
    <row r="643" spans="2:33" x14ac:dyDescent="0.2">
      <c r="B643" s="106">
        <v>603</v>
      </c>
      <c r="C643" s="113">
        <v>-0.90000000000000013</v>
      </c>
      <c r="D643" s="113">
        <v>-0.90000000000000013</v>
      </c>
      <c r="E643" s="114">
        <v>14.061474426107601</v>
      </c>
      <c r="F643" s="114">
        <v>20.700740785355059</v>
      </c>
      <c r="G643" s="114">
        <v>18.926530044213813</v>
      </c>
      <c r="H643" s="114">
        <v>21.122940059076303</v>
      </c>
      <c r="I643" s="114">
        <v>20.888329223281602</v>
      </c>
      <c r="J643" s="114">
        <v>30.900448826161792</v>
      </c>
      <c r="K643" s="114">
        <v>40.173957002777541</v>
      </c>
      <c r="L643" s="114">
        <v>41.269577804087866</v>
      </c>
      <c r="M643" s="114">
        <v>48.832161210387923</v>
      </c>
      <c r="N643" s="114">
        <v>54.181861144335201</v>
      </c>
      <c r="O643" s="114">
        <v>16.838974400054191</v>
      </c>
      <c r="P643" s="114">
        <v>19.473216217422483</v>
      </c>
      <c r="Q643" s="114">
        <v>22.343047759874054</v>
      </c>
      <c r="R643" s="114">
        <v>27.70922115131162</v>
      </c>
      <c r="S643" s="114">
        <v>33.293531921053599</v>
      </c>
      <c r="T643" s="114">
        <v>14.061474426107601</v>
      </c>
      <c r="U643" s="114">
        <v>20.700740785355059</v>
      </c>
      <c r="V643" s="114">
        <v>18.926530044213813</v>
      </c>
      <c r="W643" s="114">
        <v>21.122940059076303</v>
      </c>
      <c r="X643" s="114">
        <v>20.888329223281602</v>
      </c>
      <c r="Y643" s="114">
        <v>52.840165587528745</v>
      </c>
      <c r="Z643" s="114">
        <v>112.05598405938163</v>
      </c>
      <c r="AA643" s="106">
        <v>3</v>
      </c>
      <c r="AB643" s="114">
        <v>0.60000000000000009</v>
      </c>
      <c r="AC643" s="114">
        <v>0.60000000000000009</v>
      </c>
      <c r="AD643" s="114">
        <v>0.30000000000000004</v>
      </c>
      <c r="AE643" s="114">
        <v>0.30000000000000004</v>
      </c>
      <c r="AF643" s="117">
        <v>0.90000000000000013</v>
      </c>
      <c r="AG643" s="117">
        <v>0.90000000000000013</v>
      </c>
    </row>
    <row r="644" spans="2:33" x14ac:dyDescent="0.2">
      <c r="B644" s="106">
        <v>604</v>
      </c>
      <c r="C644" s="113">
        <v>-1.2599999999999998</v>
      </c>
      <c r="D644" s="113">
        <v>-0.84</v>
      </c>
      <c r="E644" s="114">
        <v>12.509651725472995</v>
      </c>
      <c r="F644" s="114">
        <v>17.847885026659181</v>
      </c>
      <c r="G644" s="114">
        <v>20.636324344806226</v>
      </c>
      <c r="H644" s="114">
        <v>14.682829729345887</v>
      </c>
      <c r="I644" s="114">
        <v>24.195715096079578</v>
      </c>
      <c r="J644" s="114">
        <v>28.54030951993937</v>
      </c>
      <c r="K644" s="114">
        <v>35.814665303231948</v>
      </c>
      <c r="L644" s="114">
        <v>41.30210085684844</v>
      </c>
      <c r="M644" s="114">
        <v>39.972093013066171</v>
      </c>
      <c r="N644" s="114">
        <v>53.119166512899398</v>
      </c>
      <c r="O644" s="114">
        <v>16.030657794466375</v>
      </c>
      <c r="P644" s="114">
        <v>17.966780276572766</v>
      </c>
      <c r="Q644" s="114">
        <v>20.665776512042214</v>
      </c>
      <c r="R644" s="114">
        <v>25.289263283720285</v>
      </c>
      <c r="S644" s="114">
        <v>28.92345141681982</v>
      </c>
      <c r="T644" s="114">
        <v>12.509651725472995</v>
      </c>
      <c r="U644" s="114">
        <v>17.847885026659181</v>
      </c>
      <c r="V644" s="114">
        <v>20.636324344806226</v>
      </c>
      <c r="W644" s="114">
        <v>14.682829729345887</v>
      </c>
      <c r="X644" s="114">
        <v>24.195715096079578</v>
      </c>
      <c r="Y644" s="114">
        <v>48.693690161792354</v>
      </c>
      <c r="Z644" s="114">
        <v>104.2342665431762</v>
      </c>
      <c r="AA644" s="106">
        <v>2</v>
      </c>
      <c r="AB644" s="114">
        <v>0.89999999999999991</v>
      </c>
      <c r="AC644" s="114">
        <v>0.6</v>
      </c>
      <c r="AD644" s="114">
        <v>0.36</v>
      </c>
      <c r="AE644" s="114">
        <v>0.24</v>
      </c>
      <c r="AF644" s="117">
        <v>1.2599999999999998</v>
      </c>
      <c r="AG644" s="117">
        <v>0.84</v>
      </c>
    </row>
    <row r="645" spans="2:33" x14ac:dyDescent="0.2">
      <c r="B645" s="106">
        <v>605</v>
      </c>
      <c r="C645" s="113">
        <v>-1.2599999999999998</v>
      </c>
      <c r="D645" s="113">
        <v>-0.84</v>
      </c>
      <c r="E645" s="114">
        <v>15.851891332279152</v>
      </c>
      <c r="F645" s="114">
        <v>19.397434067524745</v>
      </c>
      <c r="G645" s="114">
        <v>16.050986144942691</v>
      </c>
      <c r="H645" s="114">
        <v>17.472518269719995</v>
      </c>
      <c r="I645" s="114">
        <v>28.154945906366521</v>
      </c>
      <c r="J645" s="114">
        <v>31.903504582949409</v>
      </c>
      <c r="K645" s="114">
        <v>39.633354806823256</v>
      </c>
      <c r="L645" s="114">
        <v>38.453668505165162</v>
      </c>
      <c r="M645" s="114">
        <v>46.226523101920115</v>
      </c>
      <c r="N645" s="114">
        <v>59.297067864844138</v>
      </c>
      <c r="O645" s="114">
        <v>16.051613250670258</v>
      </c>
      <c r="P645" s="114">
        <v>20.235920739298511</v>
      </c>
      <c r="Q645" s="114">
        <v>22.402682360222471</v>
      </c>
      <c r="R645" s="114">
        <v>28.75400483220012</v>
      </c>
      <c r="S645" s="114">
        <v>31.142121958477617</v>
      </c>
      <c r="T645" s="114">
        <v>15.851891332279152</v>
      </c>
      <c r="U645" s="114">
        <v>19.397434067524745</v>
      </c>
      <c r="V645" s="114">
        <v>16.050986144942691</v>
      </c>
      <c r="W645" s="114">
        <v>17.472518269719995</v>
      </c>
      <c r="X645" s="114">
        <v>28.154945906366521</v>
      </c>
      <c r="Y645" s="114">
        <v>52.716728103344735</v>
      </c>
      <c r="Z645" s="114">
        <v>103.14393918956299</v>
      </c>
      <c r="AA645" s="106">
        <v>2</v>
      </c>
      <c r="AB645" s="114">
        <v>0.89999999999999991</v>
      </c>
      <c r="AC645" s="114">
        <v>0.6</v>
      </c>
      <c r="AD645" s="114">
        <v>0.36</v>
      </c>
      <c r="AE645" s="114">
        <v>0.24</v>
      </c>
      <c r="AF645" s="117">
        <v>1.2599999999999998</v>
      </c>
      <c r="AG645" s="117">
        <v>0.84</v>
      </c>
    </row>
    <row r="646" spans="2:33" x14ac:dyDescent="0.2">
      <c r="B646" s="106">
        <v>606</v>
      </c>
      <c r="C646" s="113">
        <v>-0.72</v>
      </c>
      <c r="D646" s="113">
        <v>-0.96</v>
      </c>
      <c r="E646" s="114">
        <v>18.073647308613324</v>
      </c>
      <c r="F646" s="114">
        <v>17.479790321005797</v>
      </c>
      <c r="G646" s="114">
        <v>15.628834503555442</v>
      </c>
      <c r="H646" s="114">
        <v>19.486477390999934</v>
      </c>
      <c r="I646" s="114">
        <v>21.891398718506636</v>
      </c>
      <c r="J646" s="114">
        <v>35.540943114706721</v>
      </c>
      <c r="K646" s="114">
        <v>35.915196666632085</v>
      </c>
      <c r="L646" s="114">
        <v>37.960988229518023</v>
      </c>
      <c r="M646" s="114">
        <v>45.564529092121163</v>
      </c>
      <c r="N646" s="114">
        <v>52.418700585934538</v>
      </c>
      <c r="O646" s="114">
        <v>17.467295806093396</v>
      </c>
      <c r="P646" s="114">
        <v>18.435406345626287</v>
      </c>
      <c r="Q646" s="114">
        <v>22.332153725962581</v>
      </c>
      <c r="R646" s="114">
        <v>26.078051701121229</v>
      </c>
      <c r="S646" s="114">
        <v>30.527301867427902</v>
      </c>
      <c r="T646" s="114">
        <v>18.073647308613324</v>
      </c>
      <c r="U646" s="114">
        <v>17.479790321005797</v>
      </c>
      <c r="V646" s="114">
        <v>15.628834503555442</v>
      </c>
      <c r="W646" s="114">
        <v>19.486477390999934</v>
      </c>
      <c r="X646" s="114">
        <v>21.891398718506636</v>
      </c>
      <c r="Y646" s="114">
        <v>51.613549961725525</v>
      </c>
      <c r="Z646" s="114">
        <v>90.510515835871161</v>
      </c>
      <c r="AA646" s="106">
        <v>4</v>
      </c>
      <c r="AB646" s="114">
        <v>0.44999999999999996</v>
      </c>
      <c r="AC646" s="114">
        <v>0.6</v>
      </c>
      <c r="AD646" s="114">
        <v>0.27</v>
      </c>
      <c r="AE646" s="114">
        <v>0.36</v>
      </c>
      <c r="AF646" s="117">
        <v>0.72</v>
      </c>
      <c r="AG646" s="117">
        <v>0.96</v>
      </c>
    </row>
    <row r="647" spans="2:33" x14ac:dyDescent="0.2">
      <c r="B647" s="106">
        <v>607</v>
      </c>
      <c r="C647" s="113">
        <v>-0.90000000000000013</v>
      </c>
      <c r="D647" s="113">
        <v>-0.90000000000000013</v>
      </c>
      <c r="E647" s="114">
        <v>19.968905419247207</v>
      </c>
      <c r="F647" s="114">
        <v>21.297898264600555</v>
      </c>
      <c r="G647" s="114">
        <v>18.065264437318191</v>
      </c>
      <c r="H647" s="114">
        <v>18.504633614923151</v>
      </c>
      <c r="I647" s="114">
        <v>20.928699845526673</v>
      </c>
      <c r="J647" s="114">
        <v>35.830952735829328</v>
      </c>
      <c r="K647" s="114">
        <v>39.722714573108689</v>
      </c>
      <c r="L647" s="114">
        <v>40.2438728505252</v>
      </c>
      <c r="M647" s="114">
        <v>44.273254941044399</v>
      </c>
      <c r="N647" s="114">
        <v>55.246238349546879</v>
      </c>
      <c r="O647" s="114">
        <v>15.862047316582119</v>
      </c>
      <c r="P647" s="114">
        <v>18.424816308508134</v>
      </c>
      <c r="Q647" s="114">
        <v>22.178608413207009</v>
      </c>
      <c r="R647" s="114">
        <v>25.768621326121249</v>
      </c>
      <c r="S647" s="114">
        <v>34.317538504020206</v>
      </c>
      <c r="T647" s="114">
        <v>19.968905419247207</v>
      </c>
      <c r="U647" s="114">
        <v>21.297898264600555</v>
      </c>
      <c r="V647" s="114">
        <v>18.065264437318191</v>
      </c>
      <c r="W647" s="114">
        <v>18.504633614923151</v>
      </c>
      <c r="X647" s="114">
        <v>20.928699845526673</v>
      </c>
      <c r="Y647" s="114">
        <v>55.922933736992015</v>
      </c>
      <c r="Z647" s="114">
        <v>105.25499322474442</v>
      </c>
      <c r="AA647" s="106">
        <v>3</v>
      </c>
      <c r="AB647" s="114">
        <v>0.60000000000000009</v>
      </c>
      <c r="AC647" s="114">
        <v>0.60000000000000009</v>
      </c>
      <c r="AD647" s="114">
        <v>0.30000000000000004</v>
      </c>
      <c r="AE647" s="114">
        <v>0.30000000000000004</v>
      </c>
      <c r="AF647" s="117">
        <v>0.90000000000000013</v>
      </c>
      <c r="AG647" s="117">
        <v>0.90000000000000013</v>
      </c>
    </row>
    <row r="648" spans="2:33" x14ac:dyDescent="0.2">
      <c r="B648" s="106">
        <v>608</v>
      </c>
      <c r="C648" s="113">
        <v>-1.2599999999999998</v>
      </c>
      <c r="D648" s="113">
        <v>-0.84</v>
      </c>
      <c r="E648" s="114">
        <v>11.318322352061678</v>
      </c>
      <c r="F648" s="114">
        <v>13.33842468082371</v>
      </c>
      <c r="G648" s="114">
        <v>17.136120973710614</v>
      </c>
      <c r="H648" s="114">
        <v>24.64653842325453</v>
      </c>
      <c r="I648" s="114">
        <v>25.134589221587376</v>
      </c>
      <c r="J648" s="114">
        <v>28.063479241955214</v>
      </c>
      <c r="K648" s="114">
        <v>32.595655199129219</v>
      </c>
      <c r="L648" s="114">
        <v>41.263376233126159</v>
      </c>
      <c r="M648" s="114">
        <v>49.708483256691103</v>
      </c>
      <c r="N648" s="114">
        <v>55.705948005719542</v>
      </c>
      <c r="O648" s="114">
        <v>16.745156889893536</v>
      </c>
      <c r="P648" s="114">
        <v>19.257230518305509</v>
      </c>
      <c r="Q648" s="114">
        <v>24.127255259415545</v>
      </c>
      <c r="R648" s="114">
        <v>25.061944833436574</v>
      </c>
      <c r="S648" s="114">
        <v>30.571358784132165</v>
      </c>
      <c r="T648" s="114">
        <v>11.318322352061678</v>
      </c>
      <c r="U648" s="114">
        <v>13.33842468082371</v>
      </c>
      <c r="V648" s="114">
        <v>17.136120973710614</v>
      </c>
      <c r="W648" s="114">
        <v>24.64653842325453</v>
      </c>
      <c r="X648" s="114">
        <v>25.134589221587376</v>
      </c>
      <c r="Y648" s="114">
        <v>48.186203339312996</v>
      </c>
      <c r="Z648" s="114">
        <v>96.467171667813574</v>
      </c>
      <c r="AA648" s="106">
        <v>2</v>
      </c>
      <c r="AB648" s="114">
        <v>0.89999999999999991</v>
      </c>
      <c r="AC648" s="114">
        <v>0.6</v>
      </c>
      <c r="AD648" s="114">
        <v>0.36</v>
      </c>
      <c r="AE648" s="114">
        <v>0.24</v>
      </c>
      <c r="AF648" s="117">
        <v>1.2599999999999998</v>
      </c>
      <c r="AG648" s="117">
        <v>0.84</v>
      </c>
    </row>
    <row r="649" spans="2:33" x14ac:dyDescent="0.2">
      <c r="B649" s="106">
        <v>609</v>
      </c>
      <c r="C649" s="113">
        <v>-0.72</v>
      </c>
      <c r="D649" s="113">
        <v>-0.96</v>
      </c>
      <c r="E649" s="114">
        <v>18.13256688552703</v>
      </c>
      <c r="F649" s="114">
        <v>17.460582944413975</v>
      </c>
      <c r="G649" s="114">
        <v>21.81671015260741</v>
      </c>
      <c r="H649" s="114">
        <v>20.622554502039876</v>
      </c>
      <c r="I649" s="114">
        <v>18.743080282230267</v>
      </c>
      <c r="J649" s="114">
        <v>35.397099153113295</v>
      </c>
      <c r="K649" s="114">
        <v>37.560422044137383</v>
      </c>
      <c r="L649" s="114">
        <v>44.806408892483198</v>
      </c>
      <c r="M649" s="114">
        <v>46.99877604262624</v>
      </c>
      <c r="N649" s="114">
        <v>52.092527154039807</v>
      </c>
      <c r="O649" s="114">
        <v>17.264532267586265</v>
      </c>
      <c r="P649" s="114">
        <v>20.099839099723408</v>
      </c>
      <c r="Q649" s="114">
        <v>22.989698739875788</v>
      </c>
      <c r="R649" s="114">
        <v>26.376221540586364</v>
      </c>
      <c r="S649" s="114">
        <v>33.34944687180954</v>
      </c>
      <c r="T649" s="114">
        <v>18.13256688552703</v>
      </c>
      <c r="U649" s="114">
        <v>17.460582944413975</v>
      </c>
      <c r="V649" s="114">
        <v>21.81671015260741</v>
      </c>
      <c r="W649" s="114">
        <v>20.622554502039876</v>
      </c>
      <c r="X649" s="114">
        <v>18.743080282230267</v>
      </c>
      <c r="Y649" s="114">
        <v>54.387136618863188</v>
      </c>
      <c r="Z649" s="114">
        <v>114.45148378649671</v>
      </c>
      <c r="AA649" s="106">
        <v>4</v>
      </c>
      <c r="AB649" s="114">
        <v>0.44999999999999996</v>
      </c>
      <c r="AC649" s="114">
        <v>0.6</v>
      </c>
      <c r="AD649" s="114">
        <v>0.27</v>
      </c>
      <c r="AE649" s="114">
        <v>0.36</v>
      </c>
      <c r="AF649" s="117">
        <v>0.72</v>
      </c>
      <c r="AG649" s="117">
        <v>0.96</v>
      </c>
    </row>
    <row r="650" spans="2:33" x14ac:dyDescent="0.2">
      <c r="B650" s="106">
        <v>610</v>
      </c>
      <c r="C650" s="113">
        <v>-0.72</v>
      </c>
      <c r="D650" s="113">
        <v>-0.96</v>
      </c>
      <c r="E650" s="114">
        <v>12.994365607719054</v>
      </c>
      <c r="F650" s="114">
        <v>17.122517603701898</v>
      </c>
      <c r="G650" s="114">
        <v>18.116849629202601</v>
      </c>
      <c r="H650" s="114">
        <v>19.553629191171932</v>
      </c>
      <c r="I650" s="114">
        <v>25.098466655218992</v>
      </c>
      <c r="J650" s="114">
        <v>29.429968519438443</v>
      </c>
      <c r="K650" s="114">
        <v>36.389476460140187</v>
      </c>
      <c r="L650" s="114">
        <v>41.014682667486447</v>
      </c>
      <c r="M650" s="114">
        <v>47.713492848664039</v>
      </c>
      <c r="N650" s="114">
        <v>58.906850597385009</v>
      </c>
      <c r="O650" s="114">
        <v>16.435602911719389</v>
      </c>
      <c r="P650" s="114">
        <v>19.26695885643829</v>
      </c>
      <c r="Q650" s="114">
        <v>22.897833038283846</v>
      </c>
      <c r="R650" s="114">
        <v>28.159863657492107</v>
      </c>
      <c r="S650" s="114">
        <v>33.808383942166017</v>
      </c>
      <c r="T650" s="114">
        <v>12.994365607719054</v>
      </c>
      <c r="U650" s="114">
        <v>17.122517603701898</v>
      </c>
      <c r="V650" s="114">
        <v>18.116849629202601</v>
      </c>
      <c r="W650" s="114">
        <v>19.553629191171932</v>
      </c>
      <c r="X650" s="114">
        <v>25.098466655218992</v>
      </c>
      <c r="Y650" s="114">
        <v>50.380391665101605</v>
      </c>
      <c r="Z650" s="114">
        <v>107.46982259264466</v>
      </c>
      <c r="AA650" s="106">
        <v>4</v>
      </c>
      <c r="AB650" s="114">
        <v>0.44999999999999996</v>
      </c>
      <c r="AC650" s="114">
        <v>0.6</v>
      </c>
      <c r="AD650" s="114">
        <v>0.27</v>
      </c>
      <c r="AE650" s="114">
        <v>0.36</v>
      </c>
      <c r="AF650" s="117">
        <v>0.72</v>
      </c>
      <c r="AG650" s="117">
        <v>0.96</v>
      </c>
    </row>
    <row r="651" spans="2:33" x14ac:dyDescent="0.2">
      <c r="B651" s="106">
        <v>611</v>
      </c>
      <c r="C651" s="113">
        <v>-1.2000000000000002</v>
      </c>
      <c r="D651" s="113">
        <v>-0.60000000000000009</v>
      </c>
      <c r="E651" s="114">
        <v>19.646508136213029</v>
      </c>
      <c r="F651" s="114">
        <v>15.833735503837865</v>
      </c>
      <c r="G651" s="114">
        <v>15.703607966481911</v>
      </c>
      <c r="H651" s="114">
        <v>19.929634600401407</v>
      </c>
      <c r="I651" s="114">
        <v>30.757214281397616</v>
      </c>
      <c r="J651" s="114">
        <v>36.393911545010454</v>
      </c>
      <c r="K651" s="114">
        <v>34.538950959947869</v>
      </c>
      <c r="L651" s="114">
        <v>40.258441188022132</v>
      </c>
      <c r="M651" s="114">
        <v>48.725083334870952</v>
      </c>
      <c r="N651" s="114">
        <v>65.003056993868171</v>
      </c>
      <c r="O651" s="114">
        <v>16.747403408797425</v>
      </c>
      <c r="P651" s="114">
        <v>18.705215456110004</v>
      </c>
      <c r="Q651" s="114">
        <v>24.554833221540221</v>
      </c>
      <c r="R651" s="114">
        <v>28.795448734469545</v>
      </c>
      <c r="S651" s="114">
        <v>34.245842712470555</v>
      </c>
      <c r="T651" s="114">
        <v>19.646508136213029</v>
      </c>
      <c r="U651" s="114">
        <v>15.833735503837865</v>
      </c>
      <c r="V651" s="114">
        <v>15.703607966481911</v>
      </c>
      <c r="W651" s="114">
        <v>19.929634600401407</v>
      </c>
      <c r="X651" s="114">
        <v>30.757214281397616</v>
      </c>
      <c r="Y651" s="114">
        <v>55.679424249957066</v>
      </c>
      <c r="Z651" s="114">
        <v>95.833267149006332</v>
      </c>
      <c r="AA651" s="106">
        <v>1</v>
      </c>
      <c r="AB651" s="114">
        <v>0.8</v>
      </c>
      <c r="AC651" s="114">
        <v>0.4</v>
      </c>
      <c r="AD651" s="114">
        <v>0.4</v>
      </c>
      <c r="AE651" s="114">
        <v>0.2</v>
      </c>
      <c r="AF651" s="117">
        <v>1.2000000000000002</v>
      </c>
      <c r="AG651" s="117">
        <v>0.60000000000000009</v>
      </c>
    </row>
    <row r="652" spans="2:33" x14ac:dyDescent="0.2">
      <c r="B652" s="106">
        <v>612</v>
      </c>
      <c r="C652" s="113">
        <v>-0.90000000000000013</v>
      </c>
      <c r="D652" s="113">
        <v>-0.90000000000000013</v>
      </c>
      <c r="E652" s="114">
        <v>14.46991612381192</v>
      </c>
      <c r="F652" s="114">
        <v>19.111729547003257</v>
      </c>
      <c r="G652" s="114">
        <v>18.985102484653144</v>
      </c>
      <c r="H652" s="114">
        <v>19.056501638597165</v>
      </c>
      <c r="I652" s="114">
        <v>24.061131372619954</v>
      </c>
      <c r="J652" s="114">
        <v>31.332054106955962</v>
      </c>
      <c r="K652" s="114">
        <v>37.671529617303641</v>
      </c>
      <c r="L652" s="114">
        <v>41.587904819628569</v>
      </c>
      <c r="M652" s="114">
        <v>47.426634136151513</v>
      </c>
      <c r="N652" s="114">
        <v>56.780582998509495</v>
      </c>
      <c r="O652" s="114">
        <v>16.862137983144041</v>
      </c>
      <c r="P652" s="114">
        <v>18.559800070300383</v>
      </c>
      <c r="Q652" s="114">
        <v>22.602802334975426</v>
      </c>
      <c r="R652" s="114">
        <v>28.370132497554348</v>
      </c>
      <c r="S652" s="114">
        <v>32.71945162588954</v>
      </c>
      <c r="T652" s="114">
        <v>14.46991612381192</v>
      </c>
      <c r="U652" s="114">
        <v>19.111729547003257</v>
      </c>
      <c r="V652" s="114">
        <v>18.985102484653144</v>
      </c>
      <c r="W652" s="114">
        <v>19.056501638597165</v>
      </c>
      <c r="X652" s="114">
        <v>24.061131372619954</v>
      </c>
      <c r="Y652" s="114">
        <v>52.481999308835839</v>
      </c>
      <c r="Z652" s="114">
        <v>112.69814886240491</v>
      </c>
      <c r="AA652" s="106">
        <v>3</v>
      </c>
      <c r="AB652" s="114">
        <v>0.60000000000000009</v>
      </c>
      <c r="AC652" s="114">
        <v>0.60000000000000009</v>
      </c>
      <c r="AD652" s="114">
        <v>0.30000000000000004</v>
      </c>
      <c r="AE652" s="114">
        <v>0.30000000000000004</v>
      </c>
      <c r="AF652" s="117">
        <v>0.90000000000000013</v>
      </c>
      <c r="AG652" s="117">
        <v>0.90000000000000013</v>
      </c>
    </row>
    <row r="653" spans="2:33" x14ac:dyDescent="0.2">
      <c r="B653" s="106">
        <v>613</v>
      </c>
      <c r="C653" s="113">
        <v>-0.90000000000000013</v>
      </c>
      <c r="D653" s="113">
        <v>-0.90000000000000013</v>
      </c>
      <c r="E653" s="114">
        <v>13.259031673727687</v>
      </c>
      <c r="F653" s="114">
        <v>16.656000789653302</v>
      </c>
      <c r="G653" s="114">
        <v>20.826358167139972</v>
      </c>
      <c r="H653" s="114">
        <v>19.416899334671761</v>
      </c>
      <c r="I653" s="114">
        <v>20.699557339503123</v>
      </c>
      <c r="J653" s="114">
        <v>30.86443057502256</v>
      </c>
      <c r="K653" s="114">
        <v>35.905938894756041</v>
      </c>
      <c r="L653" s="114">
        <v>44.619567271986156</v>
      </c>
      <c r="M653" s="114">
        <v>49.212629900284824</v>
      </c>
      <c r="N653" s="114">
        <v>56.249713579572685</v>
      </c>
      <c r="O653" s="114">
        <v>17.605398901294873</v>
      </c>
      <c r="P653" s="114">
        <v>19.249938105102739</v>
      </c>
      <c r="Q653" s="114">
        <v>23.793209104846184</v>
      </c>
      <c r="R653" s="114">
        <v>29.795730565613063</v>
      </c>
      <c r="S653" s="114">
        <v>35.550156240069562</v>
      </c>
      <c r="T653" s="114">
        <v>13.259031673727687</v>
      </c>
      <c r="U653" s="114">
        <v>16.656000789653302</v>
      </c>
      <c r="V653" s="114">
        <v>20.826358167139972</v>
      </c>
      <c r="W653" s="114">
        <v>19.416899334671761</v>
      </c>
      <c r="X653" s="114">
        <v>20.699557339503123</v>
      </c>
      <c r="Y653" s="114">
        <v>49.730339221824607</v>
      </c>
      <c r="Z653" s="114">
        <v>108.56618657761967</v>
      </c>
      <c r="AA653" s="106">
        <v>3</v>
      </c>
      <c r="AB653" s="114">
        <v>0.60000000000000009</v>
      </c>
      <c r="AC653" s="114">
        <v>0.60000000000000009</v>
      </c>
      <c r="AD653" s="114">
        <v>0.30000000000000004</v>
      </c>
      <c r="AE653" s="114">
        <v>0.30000000000000004</v>
      </c>
      <c r="AF653" s="117">
        <v>0.90000000000000013</v>
      </c>
      <c r="AG653" s="117">
        <v>0.90000000000000013</v>
      </c>
    </row>
    <row r="654" spans="2:33" x14ac:dyDescent="0.2">
      <c r="B654" s="106">
        <v>614</v>
      </c>
      <c r="C654" s="113">
        <v>-1.2000000000000002</v>
      </c>
      <c r="D654" s="113">
        <v>-0.60000000000000009</v>
      </c>
      <c r="E654" s="114">
        <v>17.356051773233105</v>
      </c>
      <c r="F654" s="114">
        <v>9.5683885390752259</v>
      </c>
      <c r="G654" s="114">
        <v>14.46724772992771</v>
      </c>
      <c r="H654" s="114">
        <v>13.890984623944593</v>
      </c>
      <c r="I654" s="114">
        <v>22.99471814351406</v>
      </c>
      <c r="J654" s="114">
        <v>32.749093691805875</v>
      </c>
      <c r="K654" s="114">
        <v>28.383535782129631</v>
      </c>
      <c r="L654" s="114">
        <v>35.025462287005389</v>
      </c>
      <c r="M654" s="114">
        <v>38.563943369384255</v>
      </c>
      <c r="N654" s="114">
        <v>51.364031047984604</v>
      </c>
      <c r="O654" s="114">
        <v>15.393041918572768</v>
      </c>
      <c r="P654" s="114">
        <v>18.815147243054405</v>
      </c>
      <c r="Q654" s="114">
        <v>20.55821455707768</v>
      </c>
      <c r="R654" s="114">
        <v>24.672958745439661</v>
      </c>
      <c r="S654" s="114">
        <v>28.369312904470544</v>
      </c>
      <c r="T654" s="114">
        <v>17.356051773233105</v>
      </c>
      <c r="U654" s="114">
        <v>9.5683885390752259</v>
      </c>
      <c r="V654" s="114">
        <v>14.46724772992771</v>
      </c>
      <c r="W654" s="114">
        <v>13.890984623944593</v>
      </c>
      <c r="X654" s="114">
        <v>22.99471814351406</v>
      </c>
      <c r="Y654" s="114">
        <v>42.762832292280372</v>
      </c>
      <c r="Z654" s="114">
        <v>88.336815486759647</v>
      </c>
      <c r="AA654" s="106">
        <v>1</v>
      </c>
      <c r="AB654" s="114">
        <v>0.8</v>
      </c>
      <c r="AC654" s="114">
        <v>0.4</v>
      </c>
      <c r="AD654" s="114">
        <v>0.4</v>
      </c>
      <c r="AE654" s="114">
        <v>0.2</v>
      </c>
      <c r="AF654" s="117">
        <v>1.2000000000000002</v>
      </c>
      <c r="AG654" s="117">
        <v>0.60000000000000009</v>
      </c>
    </row>
    <row r="655" spans="2:33" x14ac:dyDescent="0.2">
      <c r="B655" s="106">
        <v>615</v>
      </c>
      <c r="C655" s="113">
        <v>-1.2599999999999998</v>
      </c>
      <c r="D655" s="113">
        <v>-0.84</v>
      </c>
      <c r="E655" s="114">
        <v>13.45226766529003</v>
      </c>
      <c r="F655" s="114">
        <v>19.635831660864028</v>
      </c>
      <c r="G655" s="114">
        <v>23.822896385537302</v>
      </c>
      <c r="H655" s="114">
        <v>18.09431261519175</v>
      </c>
      <c r="I655" s="114">
        <v>28.4515178985612</v>
      </c>
      <c r="J655" s="114">
        <v>30.499035027107382</v>
      </c>
      <c r="K655" s="114">
        <v>40.007561914741892</v>
      </c>
      <c r="L655" s="114">
        <v>48.509294345334489</v>
      </c>
      <c r="M655" s="114">
        <v>46.938796403992285</v>
      </c>
      <c r="N655" s="114">
        <v>64.573976496665765</v>
      </c>
      <c r="O655" s="114">
        <v>17.046767361817352</v>
      </c>
      <c r="P655" s="114">
        <v>20.371730253877864</v>
      </c>
      <c r="Q655" s="114">
        <v>24.686397959797187</v>
      </c>
      <c r="R655" s="114">
        <v>28.844483788800535</v>
      </c>
      <c r="S655" s="114">
        <v>36.122458598104565</v>
      </c>
      <c r="T655" s="114">
        <v>13.45226766529003</v>
      </c>
      <c r="U655" s="114">
        <v>19.635831660864028</v>
      </c>
      <c r="V655" s="114">
        <v>23.822896385537302</v>
      </c>
      <c r="W655" s="114">
        <v>18.09431261519175</v>
      </c>
      <c r="X655" s="114">
        <v>28.4515178985612</v>
      </c>
      <c r="Y655" s="114">
        <v>55.93999099467522</v>
      </c>
      <c r="Z655" s="114">
        <v>103.49475749486152</v>
      </c>
      <c r="AA655" s="106">
        <v>2</v>
      </c>
      <c r="AB655" s="114">
        <v>0.89999999999999991</v>
      </c>
      <c r="AC655" s="114">
        <v>0.6</v>
      </c>
      <c r="AD655" s="114">
        <v>0.36</v>
      </c>
      <c r="AE655" s="114">
        <v>0.24</v>
      </c>
      <c r="AF655" s="117">
        <v>1.2599999999999998</v>
      </c>
      <c r="AG655" s="117">
        <v>0.84</v>
      </c>
    </row>
    <row r="656" spans="2:33" x14ac:dyDescent="0.2">
      <c r="B656" s="106">
        <v>616</v>
      </c>
      <c r="C656" s="113">
        <v>-0.72</v>
      </c>
      <c r="D656" s="113">
        <v>-0.96</v>
      </c>
      <c r="E656" s="114">
        <v>15.102970250331879</v>
      </c>
      <c r="F656" s="114">
        <v>20.909615491843731</v>
      </c>
      <c r="G656" s="114">
        <v>24.121050633550869</v>
      </c>
      <c r="H656" s="114">
        <v>23.737260543186704</v>
      </c>
      <c r="I656" s="114">
        <v>31.671550868097782</v>
      </c>
      <c r="J656" s="114">
        <v>32.408037578602091</v>
      </c>
      <c r="K656" s="114">
        <v>41.448422580726309</v>
      </c>
      <c r="L656" s="114">
        <v>48.937353193114269</v>
      </c>
      <c r="M656" s="114">
        <v>54.178155722586212</v>
      </c>
      <c r="N656" s="114">
        <v>66.722281258327357</v>
      </c>
      <c r="O656" s="114">
        <v>17.305067328270212</v>
      </c>
      <c r="P656" s="114">
        <v>20.538807088882578</v>
      </c>
      <c r="Q656" s="114">
        <v>24.8163025595634</v>
      </c>
      <c r="R656" s="114">
        <v>30.440895179399508</v>
      </c>
      <c r="S656" s="114">
        <v>35.050730390229575</v>
      </c>
      <c r="T656" s="114">
        <v>15.102970250331879</v>
      </c>
      <c r="U656" s="114">
        <v>20.909615491843731</v>
      </c>
      <c r="V656" s="114">
        <v>24.121050633550869</v>
      </c>
      <c r="W656" s="114">
        <v>23.737260543186704</v>
      </c>
      <c r="X656" s="114">
        <v>31.671550868097782</v>
      </c>
      <c r="Y656" s="114">
        <v>62.819529331901492</v>
      </c>
      <c r="Z656" s="114">
        <v>136.24578374601126</v>
      </c>
      <c r="AA656" s="106">
        <v>4</v>
      </c>
      <c r="AB656" s="114">
        <v>0.44999999999999996</v>
      </c>
      <c r="AC656" s="114">
        <v>0.6</v>
      </c>
      <c r="AD656" s="114">
        <v>0.27</v>
      </c>
      <c r="AE656" s="114">
        <v>0.36</v>
      </c>
      <c r="AF656" s="117">
        <v>0.72</v>
      </c>
      <c r="AG656" s="117">
        <v>0.96</v>
      </c>
    </row>
    <row r="657" spans="2:33" x14ac:dyDescent="0.2">
      <c r="B657" s="106">
        <v>617</v>
      </c>
      <c r="C657" s="113">
        <v>-0.90000000000000013</v>
      </c>
      <c r="D657" s="113">
        <v>-0.90000000000000013</v>
      </c>
      <c r="E657" s="114">
        <v>17.699800178425619</v>
      </c>
      <c r="F657" s="114">
        <v>15.247997042720687</v>
      </c>
      <c r="G657" s="114">
        <v>19.590636161510076</v>
      </c>
      <c r="H657" s="114">
        <v>23.697294658658695</v>
      </c>
      <c r="I657" s="114">
        <v>33.891576723224475</v>
      </c>
      <c r="J657" s="114">
        <v>34.794389476271341</v>
      </c>
      <c r="K657" s="114">
        <v>34.990421706630435</v>
      </c>
      <c r="L657" s="114">
        <v>43.767115261532936</v>
      </c>
      <c r="M657" s="114">
        <v>53.860160364230339</v>
      </c>
      <c r="N657" s="114">
        <v>69.319318990230812</v>
      </c>
      <c r="O657" s="114">
        <v>17.094589297845722</v>
      </c>
      <c r="P657" s="114">
        <v>19.742424663909748</v>
      </c>
      <c r="Q657" s="114">
        <v>24.17647910002286</v>
      </c>
      <c r="R657" s="114">
        <v>30.162865705571644</v>
      </c>
      <c r="S657" s="114">
        <v>35.427742267006337</v>
      </c>
      <c r="T657" s="114">
        <v>17.699800178425619</v>
      </c>
      <c r="U657" s="114">
        <v>15.247997042720687</v>
      </c>
      <c r="V657" s="114">
        <v>19.590636161510076</v>
      </c>
      <c r="W657" s="114">
        <v>23.697294658658695</v>
      </c>
      <c r="X657" s="114">
        <v>33.891576723224475</v>
      </c>
      <c r="Y657" s="114">
        <v>59.287271816628873</v>
      </c>
      <c r="Z657" s="114">
        <v>116.60608401902263</v>
      </c>
      <c r="AA657" s="106">
        <v>3</v>
      </c>
      <c r="AB657" s="114">
        <v>0.60000000000000009</v>
      </c>
      <c r="AC657" s="114">
        <v>0.60000000000000009</v>
      </c>
      <c r="AD657" s="114">
        <v>0.30000000000000004</v>
      </c>
      <c r="AE657" s="114">
        <v>0.30000000000000004</v>
      </c>
      <c r="AF657" s="117">
        <v>0.90000000000000013</v>
      </c>
      <c r="AG657" s="117">
        <v>0.90000000000000013</v>
      </c>
    </row>
    <row r="658" spans="2:33" x14ac:dyDescent="0.2">
      <c r="B658" s="106">
        <v>618</v>
      </c>
      <c r="C658" s="113">
        <v>-0.72</v>
      </c>
      <c r="D658" s="113">
        <v>-0.96</v>
      </c>
      <c r="E658" s="114">
        <v>12.690568190541619</v>
      </c>
      <c r="F658" s="114">
        <v>13.965673846258042</v>
      </c>
      <c r="G658" s="114">
        <v>22.112676097599195</v>
      </c>
      <c r="H658" s="114">
        <v>20.879235382245312</v>
      </c>
      <c r="I658" s="114">
        <v>23.16132706232689</v>
      </c>
      <c r="J658" s="114">
        <v>28.413782778529558</v>
      </c>
      <c r="K658" s="114">
        <v>33.307382500410966</v>
      </c>
      <c r="L658" s="114">
        <v>43.977012968828546</v>
      </c>
      <c r="M658" s="114">
        <v>48.355458429023841</v>
      </c>
      <c r="N658" s="114">
        <v>55.96118930607367</v>
      </c>
      <c r="O658" s="114">
        <v>15.72321458798794</v>
      </c>
      <c r="P658" s="114">
        <v>19.341708654152924</v>
      </c>
      <c r="Q658" s="114">
        <v>21.864336871229352</v>
      </c>
      <c r="R658" s="114">
        <v>27.476223046778529</v>
      </c>
      <c r="S658" s="114">
        <v>32.79986224374678</v>
      </c>
      <c r="T658" s="114">
        <v>12.690568190541619</v>
      </c>
      <c r="U658" s="114">
        <v>13.965673846258042</v>
      </c>
      <c r="V658" s="114">
        <v>22.112676097599195</v>
      </c>
      <c r="W658" s="114">
        <v>20.879235382245312</v>
      </c>
      <c r="X658" s="114">
        <v>23.16132706232689</v>
      </c>
      <c r="Y658" s="114">
        <v>50.181209565552066</v>
      </c>
      <c r="Z658" s="114">
        <v>93.562263744074926</v>
      </c>
      <c r="AA658" s="106">
        <v>4</v>
      </c>
      <c r="AB658" s="114">
        <v>0.44999999999999996</v>
      </c>
      <c r="AC658" s="114">
        <v>0.6</v>
      </c>
      <c r="AD658" s="114">
        <v>0.27</v>
      </c>
      <c r="AE658" s="114">
        <v>0.36</v>
      </c>
      <c r="AF658" s="117">
        <v>0.72</v>
      </c>
      <c r="AG658" s="117">
        <v>0.96</v>
      </c>
    </row>
    <row r="659" spans="2:33" x14ac:dyDescent="0.2">
      <c r="B659" s="106">
        <v>619</v>
      </c>
      <c r="C659" s="113">
        <v>-0.90000000000000013</v>
      </c>
      <c r="D659" s="113">
        <v>-0.90000000000000013</v>
      </c>
      <c r="E659" s="114">
        <v>12.804737137604652</v>
      </c>
      <c r="F659" s="114">
        <v>13.892342298973855</v>
      </c>
      <c r="G659" s="114">
        <v>17.58756560231711</v>
      </c>
      <c r="H659" s="114">
        <v>21.200641337706578</v>
      </c>
      <c r="I659" s="114">
        <v>24.016791597313414</v>
      </c>
      <c r="J659" s="114">
        <v>28.653716728111839</v>
      </c>
      <c r="K659" s="114">
        <v>31.19052821593457</v>
      </c>
      <c r="L659" s="114">
        <v>38.770966754976911</v>
      </c>
      <c r="M659" s="114">
        <v>46.546619144971658</v>
      </c>
      <c r="N659" s="114">
        <v>53.746230146590506</v>
      </c>
      <c r="O659" s="114">
        <v>15.848979590507186</v>
      </c>
      <c r="P659" s="114">
        <v>17.298185916960716</v>
      </c>
      <c r="Q659" s="114">
        <v>21.183401152659801</v>
      </c>
      <c r="R659" s="114">
        <v>25.345977807265079</v>
      </c>
      <c r="S659" s="114">
        <v>29.729438549277091</v>
      </c>
      <c r="T659" s="114">
        <v>12.804737137604652</v>
      </c>
      <c r="U659" s="114">
        <v>13.892342298973855</v>
      </c>
      <c r="V659" s="114">
        <v>17.58756560231711</v>
      </c>
      <c r="W659" s="114">
        <v>21.200641337706578</v>
      </c>
      <c r="X659" s="114">
        <v>24.016791597313414</v>
      </c>
      <c r="Y659" s="114">
        <v>48.038853743425221</v>
      </c>
      <c r="Z659" s="114">
        <v>95.91735466074843</v>
      </c>
      <c r="AA659" s="106">
        <v>3</v>
      </c>
      <c r="AB659" s="114">
        <v>0.60000000000000009</v>
      </c>
      <c r="AC659" s="114">
        <v>0.60000000000000009</v>
      </c>
      <c r="AD659" s="114">
        <v>0.30000000000000004</v>
      </c>
      <c r="AE659" s="114">
        <v>0.30000000000000004</v>
      </c>
      <c r="AF659" s="117">
        <v>0.90000000000000013</v>
      </c>
      <c r="AG659" s="117">
        <v>0.90000000000000013</v>
      </c>
    </row>
    <row r="660" spans="2:33" x14ac:dyDescent="0.2">
      <c r="B660" s="106">
        <v>620</v>
      </c>
      <c r="C660" s="113">
        <v>-0.90000000000000013</v>
      </c>
      <c r="D660" s="113">
        <v>-0.90000000000000013</v>
      </c>
      <c r="E660" s="114">
        <v>9.6274253986288656</v>
      </c>
      <c r="F660" s="114">
        <v>10.021022739514425</v>
      </c>
      <c r="G660" s="114">
        <v>14.928437489204605</v>
      </c>
      <c r="H660" s="114">
        <v>15.623416562643715</v>
      </c>
      <c r="I660" s="114">
        <v>20.599196934545592</v>
      </c>
      <c r="J660" s="114">
        <v>26.015018041685341</v>
      </c>
      <c r="K660" s="114">
        <v>28.117544203946917</v>
      </c>
      <c r="L660" s="114">
        <v>35.599566566942315</v>
      </c>
      <c r="M660" s="114">
        <v>39.324377248396445</v>
      </c>
      <c r="N660" s="114">
        <v>47.825154774409995</v>
      </c>
      <c r="O660" s="114">
        <v>16.387592643056475</v>
      </c>
      <c r="P660" s="114">
        <v>18.096521464432492</v>
      </c>
      <c r="Q660" s="114">
        <v>20.67112907773771</v>
      </c>
      <c r="R660" s="114">
        <v>23.70096068575273</v>
      </c>
      <c r="S660" s="114">
        <v>27.225957839864403</v>
      </c>
      <c r="T660" s="114">
        <v>9.6274253986288656</v>
      </c>
      <c r="U660" s="114">
        <v>10.021022739514425</v>
      </c>
      <c r="V660" s="114">
        <v>14.928437489204605</v>
      </c>
      <c r="W660" s="114">
        <v>15.623416562643715</v>
      </c>
      <c r="X660" s="114">
        <v>20.599196934545592</v>
      </c>
      <c r="Y660" s="114">
        <v>37.320142122530086</v>
      </c>
      <c r="Z660" s="114">
        <v>89.313513521427979</v>
      </c>
      <c r="AA660" s="106">
        <v>3</v>
      </c>
      <c r="AB660" s="114">
        <v>0.60000000000000009</v>
      </c>
      <c r="AC660" s="114">
        <v>0.60000000000000009</v>
      </c>
      <c r="AD660" s="114">
        <v>0.30000000000000004</v>
      </c>
      <c r="AE660" s="114">
        <v>0.30000000000000004</v>
      </c>
      <c r="AF660" s="117">
        <v>0.90000000000000013</v>
      </c>
      <c r="AG660" s="117">
        <v>0.90000000000000013</v>
      </c>
    </row>
    <row r="661" spans="2:33" x14ac:dyDescent="0.2">
      <c r="B661" s="106">
        <v>621</v>
      </c>
      <c r="C661" s="113">
        <v>-1.2000000000000002</v>
      </c>
      <c r="D661" s="113">
        <v>-0.60000000000000009</v>
      </c>
      <c r="E661" s="114">
        <v>17.798585313423164</v>
      </c>
      <c r="F661" s="114">
        <v>11.780060913770903</v>
      </c>
      <c r="G661" s="114">
        <v>22.307503942940812</v>
      </c>
      <c r="H661" s="114">
        <v>16.846733127239972</v>
      </c>
      <c r="I661" s="114">
        <v>33.703349302110496</v>
      </c>
      <c r="J661" s="114">
        <v>34.276732266911722</v>
      </c>
      <c r="K661" s="114">
        <v>32.634074686281416</v>
      </c>
      <c r="L661" s="114">
        <v>45.470744445995223</v>
      </c>
      <c r="M661" s="114">
        <v>48.245756942758661</v>
      </c>
      <c r="N661" s="114">
        <v>69.024363693549191</v>
      </c>
      <c r="O661" s="114">
        <v>16.478146953488558</v>
      </c>
      <c r="P661" s="114">
        <v>20.854013772510513</v>
      </c>
      <c r="Q661" s="114">
        <v>23.163240503054411</v>
      </c>
      <c r="R661" s="114">
        <v>31.399023815518689</v>
      </c>
      <c r="S661" s="114">
        <v>35.321014391438695</v>
      </c>
      <c r="T661" s="114">
        <v>17.798585313423164</v>
      </c>
      <c r="U661" s="114">
        <v>11.780060913770903</v>
      </c>
      <c r="V661" s="114">
        <v>22.307503942940812</v>
      </c>
      <c r="W661" s="114">
        <v>16.846733127239972</v>
      </c>
      <c r="X661" s="114">
        <v>33.703349302110496</v>
      </c>
      <c r="Y661" s="114">
        <v>55.1335198050473</v>
      </c>
      <c r="Z661" s="114">
        <v>119.29646247838171</v>
      </c>
      <c r="AA661" s="106">
        <v>1</v>
      </c>
      <c r="AB661" s="114">
        <v>0.8</v>
      </c>
      <c r="AC661" s="114">
        <v>0.4</v>
      </c>
      <c r="AD661" s="114">
        <v>0.4</v>
      </c>
      <c r="AE661" s="114">
        <v>0.2</v>
      </c>
      <c r="AF661" s="117">
        <v>1.2000000000000002</v>
      </c>
      <c r="AG661" s="117">
        <v>0.60000000000000009</v>
      </c>
    </row>
    <row r="662" spans="2:33" x14ac:dyDescent="0.2">
      <c r="B662" s="106">
        <v>622</v>
      </c>
      <c r="C662" s="113">
        <v>-0.72</v>
      </c>
      <c r="D662" s="113">
        <v>-0.96</v>
      </c>
      <c r="E662" s="114">
        <v>13.412015922405523</v>
      </c>
      <c r="F662" s="114">
        <v>16.839411481158908</v>
      </c>
      <c r="G662" s="114">
        <v>19.879338302613792</v>
      </c>
      <c r="H662" s="114">
        <v>21.95034230399305</v>
      </c>
      <c r="I662" s="114">
        <v>22.550614924357518</v>
      </c>
      <c r="J662" s="114">
        <v>29.995050724226921</v>
      </c>
      <c r="K662" s="114">
        <v>38.006399340087626</v>
      </c>
      <c r="L662" s="114">
        <v>46.823906409805907</v>
      </c>
      <c r="M662" s="114">
        <v>52.403792812323637</v>
      </c>
      <c r="N662" s="114">
        <v>61.517415069922393</v>
      </c>
      <c r="O662" s="114">
        <v>16.583034801821398</v>
      </c>
      <c r="P662" s="114">
        <v>21.166987858928717</v>
      </c>
      <c r="Q662" s="114">
        <v>26.944568107192115</v>
      </c>
      <c r="R662" s="114">
        <v>30.453450508330587</v>
      </c>
      <c r="S662" s="114">
        <v>38.966800145564875</v>
      </c>
      <c r="T662" s="114">
        <v>13.412015922405523</v>
      </c>
      <c r="U662" s="114">
        <v>16.839411481158908</v>
      </c>
      <c r="V662" s="114">
        <v>19.879338302613792</v>
      </c>
      <c r="W662" s="114">
        <v>21.95034230399305</v>
      </c>
      <c r="X662" s="114">
        <v>22.550614924357518</v>
      </c>
      <c r="Y662" s="114">
        <v>51.607840441303765</v>
      </c>
      <c r="Z662" s="114">
        <v>94.749647996512849</v>
      </c>
      <c r="AA662" s="106">
        <v>4</v>
      </c>
      <c r="AB662" s="114">
        <v>0.44999999999999996</v>
      </c>
      <c r="AC662" s="114">
        <v>0.6</v>
      </c>
      <c r="AD662" s="114">
        <v>0.27</v>
      </c>
      <c r="AE662" s="114">
        <v>0.36</v>
      </c>
      <c r="AF662" s="117">
        <v>0.72</v>
      </c>
      <c r="AG662" s="117">
        <v>0.96</v>
      </c>
    </row>
    <row r="663" spans="2:33" x14ac:dyDescent="0.2">
      <c r="B663" s="106">
        <v>623</v>
      </c>
      <c r="C663" s="113">
        <v>-0.90000000000000013</v>
      </c>
      <c r="D663" s="113">
        <v>-0.90000000000000013</v>
      </c>
      <c r="E663" s="114">
        <v>14.790641553551929</v>
      </c>
      <c r="F663" s="114">
        <v>10.532836392976556</v>
      </c>
      <c r="G663" s="114">
        <v>11.411975629703488</v>
      </c>
      <c r="H663" s="114">
        <v>16.855638438324227</v>
      </c>
      <c r="I663" s="114">
        <v>24.551456410972918</v>
      </c>
      <c r="J663" s="114">
        <v>30.660530242558416</v>
      </c>
      <c r="K663" s="114">
        <v>28.489629042785236</v>
      </c>
      <c r="L663" s="114">
        <v>32.291608443637074</v>
      </c>
      <c r="M663" s="114">
        <v>40.874676519857275</v>
      </c>
      <c r="N663" s="114">
        <v>51.153377270059565</v>
      </c>
      <c r="O663" s="114">
        <v>15.869888689006487</v>
      </c>
      <c r="P663" s="114">
        <v>17.95679264980868</v>
      </c>
      <c r="Q663" s="114">
        <v>20.879632813933586</v>
      </c>
      <c r="R663" s="114">
        <v>24.019038081533047</v>
      </c>
      <c r="S663" s="114">
        <v>26.601920859086647</v>
      </c>
      <c r="T663" s="114">
        <v>14.790641553551929</v>
      </c>
      <c r="U663" s="114">
        <v>10.532836392976556</v>
      </c>
      <c r="V663" s="114">
        <v>11.411975629703488</v>
      </c>
      <c r="W663" s="114">
        <v>16.855638438324227</v>
      </c>
      <c r="X663" s="114">
        <v>24.551456410972918</v>
      </c>
      <c r="Y663" s="114">
        <v>41.871555512093877</v>
      </c>
      <c r="Z663" s="114">
        <v>91.212889545735749</v>
      </c>
      <c r="AA663" s="106">
        <v>3</v>
      </c>
      <c r="AB663" s="114">
        <v>0.60000000000000009</v>
      </c>
      <c r="AC663" s="114">
        <v>0.60000000000000009</v>
      </c>
      <c r="AD663" s="114">
        <v>0.30000000000000004</v>
      </c>
      <c r="AE663" s="114">
        <v>0.30000000000000004</v>
      </c>
      <c r="AF663" s="117">
        <v>0.90000000000000013</v>
      </c>
      <c r="AG663" s="117">
        <v>0.90000000000000013</v>
      </c>
    </row>
    <row r="664" spans="2:33" x14ac:dyDescent="0.2">
      <c r="B664" s="106">
        <v>624</v>
      </c>
      <c r="C664" s="113">
        <v>-0.90000000000000013</v>
      </c>
      <c r="D664" s="113">
        <v>-0.90000000000000013</v>
      </c>
      <c r="E664" s="114">
        <v>12.717425044307715</v>
      </c>
      <c r="F664" s="114">
        <v>12.667439184734683</v>
      </c>
      <c r="G664" s="114">
        <v>10.024510944842135</v>
      </c>
      <c r="H664" s="114">
        <v>17.522696348767237</v>
      </c>
      <c r="I664" s="114">
        <v>25.258136833586651</v>
      </c>
      <c r="J664" s="114">
        <v>28.459718697668343</v>
      </c>
      <c r="K664" s="114">
        <v>31.51494394624245</v>
      </c>
      <c r="L664" s="114">
        <v>32.532511347933259</v>
      </c>
      <c r="M664" s="114">
        <v>42.411716845214094</v>
      </c>
      <c r="N664" s="114">
        <v>52.251501027136008</v>
      </c>
      <c r="O664" s="114">
        <v>15.742293653360628</v>
      </c>
      <c r="P664" s="114">
        <v>18.847504761507768</v>
      </c>
      <c r="Q664" s="114">
        <v>22.508000403091124</v>
      </c>
      <c r="R664" s="114">
        <v>24.889020496446857</v>
      </c>
      <c r="S664" s="114">
        <v>26.993364193549358</v>
      </c>
      <c r="T664" s="114">
        <v>12.717425044307715</v>
      </c>
      <c r="U664" s="114">
        <v>12.667439184734683</v>
      </c>
      <c r="V664" s="114">
        <v>10.024510944842135</v>
      </c>
      <c r="W664" s="114">
        <v>17.522696348767237</v>
      </c>
      <c r="X664" s="114">
        <v>25.258136833586651</v>
      </c>
      <c r="Y664" s="114">
        <v>41.551317648709443</v>
      </c>
      <c r="Z664" s="114">
        <v>88.794909401307081</v>
      </c>
      <c r="AA664" s="106">
        <v>3</v>
      </c>
      <c r="AB664" s="114">
        <v>0.60000000000000009</v>
      </c>
      <c r="AC664" s="114">
        <v>0.60000000000000009</v>
      </c>
      <c r="AD664" s="114">
        <v>0.30000000000000004</v>
      </c>
      <c r="AE664" s="114">
        <v>0.30000000000000004</v>
      </c>
      <c r="AF664" s="117">
        <v>0.90000000000000013</v>
      </c>
      <c r="AG664" s="117">
        <v>0.90000000000000013</v>
      </c>
    </row>
    <row r="665" spans="2:33" x14ac:dyDescent="0.2">
      <c r="B665" s="106">
        <v>625</v>
      </c>
      <c r="C665" s="113">
        <v>-0.72</v>
      </c>
      <c r="D665" s="113">
        <v>-0.96</v>
      </c>
      <c r="E665" s="114">
        <v>18.015957340539146</v>
      </c>
      <c r="F665" s="114">
        <v>18.243335168349699</v>
      </c>
      <c r="G665" s="114">
        <v>12.03252109424092</v>
      </c>
      <c r="H665" s="114">
        <v>13.819037181830844</v>
      </c>
      <c r="I665" s="114">
        <v>19.411858970653775</v>
      </c>
      <c r="J665" s="114">
        <v>33.598189357475867</v>
      </c>
      <c r="K665" s="114">
        <v>36.092981758567277</v>
      </c>
      <c r="L665" s="114">
        <v>33.621268748384253</v>
      </c>
      <c r="M665" s="114">
        <v>38.714760571416306</v>
      </c>
      <c r="N665" s="114">
        <v>44.391566628481506</v>
      </c>
      <c r="O665" s="114">
        <v>15.582232016936723</v>
      </c>
      <c r="P665" s="114">
        <v>17.849646590217578</v>
      </c>
      <c r="Q665" s="114">
        <v>21.588747654143333</v>
      </c>
      <c r="R665" s="114">
        <v>24.895723389585463</v>
      </c>
      <c r="S665" s="114">
        <v>24.979707657827731</v>
      </c>
      <c r="T665" s="114">
        <v>18.015957340539146</v>
      </c>
      <c r="U665" s="114">
        <v>18.243335168349699</v>
      </c>
      <c r="V665" s="114">
        <v>12.03252109424092</v>
      </c>
      <c r="W665" s="114">
        <v>13.819037181830844</v>
      </c>
      <c r="X665" s="114">
        <v>19.411858970653775</v>
      </c>
      <c r="Y665" s="114">
        <v>46.126074446223456</v>
      </c>
      <c r="Z665" s="114">
        <v>87.094093873585535</v>
      </c>
      <c r="AA665" s="106">
        <v>4</v>
      </c>
      <c r="AB665" s="114">
        <v>0.44999999999999996</v>
      </c>
      <c r="AC665" s="114">
        <v>0.6</v>
      </c>
      <c r="AD665" s="114">
        <v>0.27</v>
      </c>
      <c r="AE665" s="114">
        <v>0.36</v>
      </c>
      <c r="AF665" s="117">
        <v>0.72</v>
      </c>
      <c r="AG665" s="117">
        <v>0.96</v>
      </c>
    </row>
    <row r="666" spans="2:33" x14ac:dyDescent="0.2">
      <c r="B666" s="106">
        <v>626</v>
      </c>
      <c r="C666" s="113">
        <v>-1.2599999999999998</v>
      </c>
      <c r="D666" s="113">
        <v>-0.84</v>
      </c>
      <c r="E666" s="114">
        <v>16.048764794821182</v>
      </c>
      <c r="F666" s="114">
        <v>12.018816349883444</v>
      </c>
      <c r="G666" s="114">
        <v>23.081549370482939</v>
      </c>
      <c r="H666" s="114">
        <v>27.648813728196131</v>
      </c>
      <c r="I666" s="114">
        <v>27.197128971740263</v>
      </c>
      <c r="J666" s="114">
        <v>33.555036550442416</v>
      </c>
      <c r="K666" s="114">
        <v>33.490830241192853</v>
      </c>
      <c r="L666" s="114">
        <v>46.138924941027085</v>
      </c>
      <c r="M666" s="114">
        <v>56.084582909304793</v>
      </c>
      <c r="N666" s="114">
        <v>61.775020831860253</v>
      </c>
      <c r="O666" s="114">
        <v>17.506271755621235</v>
      </c>
      <c r="P666" s="114">
        <v>21.472013891309409</v>
      </c>
      <c r="Q666" s="114">
        <v>23.057375570544146</v>
      </c>
      <c r="R666" s="114">
        <v>28.435769181108661</v>
      </c>
      <c r="S666" s="114">
        <v>34.57789186011999</v>
      </c>
      <c r="T666" s="114">
        <v>16.048764794821182</v>
      </c>
      <c r="U666" s="114">
        <v>12.018816349883444</v>
      </c>
      <c r="V666" s="114">
        <v>23.081549370482939</v>
      </c>
      <c r="W666" s="114">
        <v>27.648813728196131</v>
      </c>
      <c r="X666" s="114">
        <v>27.197128971740263</v>
      </c>
      <c r="Y666" s="114">
        <v>56.679105806400543</v>
      </c>
      <c r="Z666" s="114">
        <v>107.67759096910271</v>
      </c>
      <c r="AA666" s="106">
        <v>2</v>
      </c>
      <c r="AB666" s="114">
        <v>0.89999999999999991</v>
      </c>
      <c r="AC666" s="114">
        <v>0.6</v>
      </c>
      <c r="AD666" s="114">
        <v>0.36</v>
      </c>
      <c r="AE666" s="114">
        <v>0.24</v>
      </c>
      <c r="AF666" s="117">
        <v>1.2599999999999998</v>
      </c>
      <c r="AG666" s="117">
        <v>0.84</v>
      </c>
    </row>
    <row r="667" spans="2:33" x14ac:dyDescent="0.2">
      <c r="B667" s="106">
        <v>627</v>
      </c>
      <c r="C667" s="113">
        <v>-0.90000000000000013</v>
      </c>
      <c r="D667" s="113">
        <v>-0.90000000000000013</v>
      </c>
      <c r="E667" s="114">
        <v>13.255663642675739</v>
      </c>
      <c r="F667" s="114">
        <v>17.663568126357976</v>
      </c>
      <c r="G667" s="114">
        <v>18.094787445858977</v>
      </c>
      <c r="H667" s="114">
        <v>21.779955689913578</v>
      </c>
      <c r="I667" s="114">
        <v>26.33389548349377</v>
      </c>
      <c r="J667" s="114">
        <v>30.206097138893327</v>
      </c>
      <c r="K667" s="114">
        <v>36.824400546574907</v>
      </c>
      <c r="L667" s="114">
        <v>41.367852490088012</v>
      </c>
      <c r="M667" s="114">
        <v>47.60690925964775</v>
      </c>
      <c r="N667" s="114">
        <v>57.198079096791481</v>
      </c>
      <c r="O667" s="114">
        <v>16.950433496217588</v>
      </c>
      <c r="P667" s="114">
        <v>19.160832420216931</v>
      </c>
      <c r="Q667" s="114">
        <v>23.273065044229035</v>
      </c>
      <c r="R667" s="114">
        <v>25.826953569734172</v>
      </c>
      <c r="S667" s="114">
        <v>30.864183613297712</v>
      </c>
      <c r="T667" s="114">
        <v>13.255663642675739</v>
      </c>
      <c r="U667" s="114">
        <v>17.663568126357976</v>
      </c>
      <c r="V667" s="114">
        <v>18.094787445858977</v>
      </c>
      <c r="W667" s="114">
        <v>21.779955689913578</v>
      </c>
      <c r="X667" s="114">
        <v>26.33389548349377</v>
      </c>
      <c r="Y667" s="114">
        <v>52.439236468534951</v>
      </c>
      <c r="Z667" s="114">
        <v>101.34085071131364</v>
      </c>
      <c r="AA667" s="106">
        <v>3</v>
      </c>
      <c r="AB667" s="114">
        <v>0.60000000000000009</v>
      </c>
      <c r="AC667" s="114">
        <v>0.60000000000000009</v>
      </c>
      <c r="AD667" s="114">
        <v>0.30000000000000004</v>
      </c>
      <c r="AE667" s="114">
        <v>0.30000000000000004</v>
      </c>
      <c r="AF667" s="117">
        <v>0.90000000000000013</v>
      </c>
      <c r="AG667" s="117">
        <v>0.90000000000000013</v>
      </c>
    </row>
    <row r="668" spans="2:33" x14ac:dyDescent="0.2">
      <c r="B668" s="106">
        <v>628</v>
      </c>
      <c r="C668" s="113">
        <v>-0.90000000000000013</v>
      </c>
      <c r="D668" s="113">
        <v>-0.90000000000000013</v>
      </c>
      <c r="E668" s="114">
        <v>15.615845980721144</v>
      </c>
      <c r="F668" s="114">
        <v>11.805320374431059</v>
      </c>
      <c r="G668" s="114">
        <v>20.956862573825042</v>
      </c>
      <c r="H668" s="114">
        <v>18.580764863314329</v>
      </c>
      <c r="I668" s="114">
        <v>15.483834618886188</v>
      </c>
      <c r="J668" s="114">
        <v>31.702827790860166</v>
      </c>
      <c r="K668" s="114">
        <v>31.193254944355576</v>
      </c>
      <c r="L668" s="114">
        <v>42.288963297979052</v>
      </c>
      <c r="M668" s="114">
        <v>42.823450906220721</v>
      </c>
      <c r="N668" s="114">
        <v>46.116615627105617</v>
      </c>
      <c r="O668" s="114">
        <v>16.086981810139022</v>
      </c>
      <c r="P668" s="114">
        <v>19.387934569924518</v>
      </c>
      <c r="Q668" s="114">
        <v>21.33210072415401</v>
      </c>
      <c r="R668" s="114">
        <v>24.242686042906392</v>
      </c>
      <c r="S668" s="114">
        <v>30.632781008219428</v>
      </c>
      <c r="T668" s="114">
        <v>15.615845980721144</v>
      </c>
      <c r="U668" s="114">
        <v>11.805320374431059</v>
      </c>
      <c r="V668" s="114">
        <v>20.956862573825042</v>
      </c>
      <c r="W668" s="114">
        <v>18.580764863314329</v>
      </c>
      <c r="X668" s="114">
        <v>15.483834618886188</v>
      </c>
      <c r="Y668" s="114">
        <v>45.727037170304541</v>
      </c>
      <c r="Z668" s="114">
        <v>94.0880214753345</v>
      </c>
      <c r="AA668" s="106">
        <v>3</v>
      </c>
      <c r="AB668" s="114">
        <v>0.60000000000000009</v>
      </c>
      <c r="AC668" s="114">
        <v>0.60000000000000009</v>
      </c>
      <c r="AD668" s="114">
        <v>0.30000000000000004</v>
      </c>
      <c r="AE668" s="114">
        <v>0.30000000000000004</v>
      </c>
      <c r="AF668" s="117">
        <v>0.90000000000000013</v>
      </c>
      <c r="AG668" s="117">
        <v>0.90000000000000013</v>
      </c>
    </row>
    <row r="669" spans="2:33" x14ac:dyDescent="0.2">
      <c r="B669" s="106">
        <v>629</v>
      </c>
      <c r="C669" s="113">
        <v>-1.2599999999999998</v>
      </c>
      <c r="D669" s="113">
        <v>-0.84</v>
      </c>
      <c r="E669" s="114">
        <v>12.452496847247133</v>
      </c>
      <c r="F669" s="114">
        <v>17.110222245116677</v>
      </c>
      <c r="G669" s="114">
        <v>19.404903731214326</v>
      </c>
      <c r="H669" s="114">
        <v>19.672217848427742</v>
      </c>
      <c r="I669" s="114">
        <v>27.88454250873135</v>
      </c>
      <c r="J669" s="114">
        <v>29.214028999504546</v>
      </c>
      <c r="K669" s="114">
        <v>36.220196569556848</v>
      </c>
      <c r="L669" s="114">
        <v>43.50270847272607</v>
      </c>
      <c r="M669" s="114">
        <v>46.882831376707877</v>
      </c>
      <c r="N669" s="114">
        <v>63.748740969406633</v>
      </c>
      <c r="O669" s="114">
        <v>16.761532152257413</v>
      </c>
      <c r="P669" s="114">
        <v>19.10997432444017</v>
      </c>
      <c r="Q669" s="114">
        <v>24.097804741511744</v>
      </c>
      <c r="R669" s="114">
        <v>27.210613528280135</v>
      </c>
      <c r="S669" s="114">
        <v>35.864198460675283</v>
      </c>
      <c r="T669" s="114">
        <v>12.452496847247133</v>
      </c>
      <c r="U669" s="114">
        <v>17.110222245116677</v>
      </c>
      <c r="V669" s="114">
        <v>19.404903731214326</v>
      </c>
      <c r="W669" s="114">
        <v>19.672217848427742</v>
      </c>
      <c r="X669" s="114">
        <v>27.88454250873135</v>
      </c>
      <c r="Y669" s="114">
        <v>51.536768460355873</v>
      </c>
      <c r="Z669" s="114">
        <v>109.43830519914388</v>
      </c>
      <c r="AA669" s="106">
        <v>2</v>
      </c>
      <c r="AB669" s="114">
        <v>0.89999999999999991</v>
      </c>
      <c r="AC669" s="114">
        <v>0.6</v>
      </c>
      <c r="AD669" s="114">
        <v>0.36</v>
      </c>
      <c r="AE669" s="114">
        <v>0.24</v>
      </c>
      <c r="AF669" s="117">
        <v>1.2599999999999998</v>
      </c>
      <c r="AG669" s="117">
        <v>0.84</v>
      </c>
    </row>
    <row r="670" spans="2:33" x14ac:dyDescent="0.2">
      <c r="B670" s="106">
        <v>630</v>
      </c>
      <c r="C670" s="113">
        <v>-0.90000000000000013</v>
      </c>
      <c r="D670" s="113">
        <v>-0.90000000000000013</v>
      </c>
      <c r="E670" s="114">
        <v>13.768531490647685</v>
      </c>
      <c r="F670" s="114">
        <v>11.396540883044569</v>
      </c>
      <c r="G670" s="114">
        <v>14.641437795823563</v>
      </c>
      <c r="H670" s="114">
        <v>18.741046552357435</v>
      </c>
      <c r="I670" s="114">
        <v>23.168377881004943</v>
      </c>
      <c r="J670" s="114">
        <v>29.451428210243261</v>
      </c>
      <c r="K670" s="114">
        <v>30.188085722311133</v>
      </c>
      <c r="L670" s="114">
        <v>37.286639231721537</v>
      </c>
      <c r="M670" s="114">
        <v>41.921610576000667</v>
      </c>
      <c r="N670" s="114">
        <v>52.440676240430975</v>
      </c>
      <c r="O670" s="114">
        <v>15.682896719595576</v>
      </c>
      <c r="P670" s="114">
        <v>18.791544839266564</v>
      </c>
      <c r="Q670" s="114">
        <v>22.645201435897974</v>
      </c>
      <c r="R670" s="114">
        <v>23.180564023643232</v>
      </c>
      <c r="S670" s="114">
        <v>29.272298359426031</v>
      </c>
      <c r="T670" s="114">
        <v>13.768531490647685</v>
      </c>
      <c r="U670" s="114">
        <v>11.396540883044569</v>
      </c>
      <c r="V670" s="114">
        <v>14.641437795823563</v>
      </c>
      <c r="W670" s="114">
        <v>18.741046552357435</v>
      </c>
      <c r="X670" s="114">
        <v>23.168377881004943</v>
      </c>
      <c r="Y670" s="114">
        <v>43.852486693013688</v>
      </c>
      <c r="Z670" s="114">
        <v>94.212861416093403</v>
      </c>
      <c r="AA670" s="106">
        <v>3</v>
      </c>
      <c r="AB670" s="114">
        <v>0.60000000000000009</v>
      </c>
      <c r="AC670" s="114">
        <v>0.60000000000000009</v>
      </c>
      <c r="AD670" s="114">
        <v>0.30000000000000004</v>
      </c>
      <c r="AE670" s="114">
        <v>0.30000000000000004</v>
      </c>
      <c r="AF670" s="117">
        <v>0.90000000000000013</v>
      </c>
      <c r="AG670" s="117">
        <v>0.90000000000000013</v>
      </c>
    </row>
    <row r="671" spans="2:33" x14ac:dyDescent="0.2">
      <c r="B671" s="106">
        <v>631</v>
      </c>
      <c r="C671" s="113">
        <v>-0.72</v>
      </c>
      <c r="D671" s="113">
        <v>-0.96</v>
      </c>
      <c r="E671" s="114">
        <v>18.542811414849208</v>
      </c>
      <c r="F671" s="114">
        <v>15.340301339245404</v>
      </c>
      <c r="G671" s="114">
        <v>23.948199529050946</v>
      </c>
      <c r="H671" s="114">
        <v>20.866689323072563</v>
      </c>
      <c r="I671" s="114">
        <v>25.937664837048267</v>
      </c>
      <c r="J671" s="114">
        <v>35.85425879010662</v>
      </c>
      <c r="K671" s="114">
        <v>35.775296355459602</v>
      </c>
      <c r="L671" s="114">
        <v>46.988820249319303</v>
      </c>
      <c r="M671" s="114">
        <v>48.882484642302828</v>
      </c>
      <c r="N671" s="114">
        <v>59.226393086526684</v>
      </c>
      <c r="O671" s="114">
        <v>17.311447375257412</v>
      </c>
      <c r="P671" s="114">
        <v>20.434995016214199</v>
      </c>
      <c r="Q671" s="114">
        <v>23.040620720268358</v>
      </c>
      <c r="R671" s="114">
        <v>28.015795319230264</v>
      </c>
      <c r="S671" s="114">
        <v>33.288728249478417</v>
      </c>
      <c r="T671" s="114">
        <v>18.542811414849208</v>
      </c>
      <c r="U671" s="114">
        <v>15.340301339245404</v>
      </c>
      <c r="V671" s="114">
        <v>23.948199529050946</v>
      </c>
      <c r="W671" s="114">
        <v>20.866689323072563</v>
      </c>
      <c r="X671" s="114">
        <v>25.937664837048267</v>
      </c>
      <c r="Y671" s="114">
        <v>57.753702415417223</v>
      </c>
      <c r="Z671" s="114">
        <v>128.08172575671659</v>
      </c>
      <c r="AA671" s="106">
        <v>4</v>
      </c>
      <c r="AB671" s="114">
        <v>0.44999999999999996</v>
      </c>
      <c r="AC671" s="114">
        <v>0.6</v>
      </c>
      <c r="AD671" s="114">
        <v>0.27</v>
      </c>
      <c r="AE671" s="114">
        <v>0.36</v>
      </c>
      <c r="AF671" s="117">
        <v>0.72</v>
      </c>
      <c r="AG671" s="117">
        <v>0.96</v>
      </c>
    </row>
    <row r="672" spans="2:33" x14ac:dyDescent="0.2">
      <c r="B672" s="106">
        <v>632</v>
      </c>
      <c r="C672" s="113">
        <v>-0.90000000000000013</v>
      </c>
      <c r="D672" s="113">
        <v>-0.90000000000000013</v>
      </c>
      <c r="E672" s="114">
        <v>16.632587085328289</v>
      </c>
      <c r="F672" s="114">
        <v>11.404307399868692</v>
      </c>
      <c r="G672" s="114">
        <v>18.989222193308013</v>
      </c>
      <c r="H672" s="114">
        <v>21.171366315877773</v>
      </c>
      <c r="I672" s="114">
        <v>20.476432897966546</v>
      </c>
      <c r="J672" s="114">
        <v>33.535785690388579</v>
      </c>
      <c r="K672" s="114">
        <v>30.699344075950279</v>
      </c>
      <c r="L672" s="114">
        <v>40.095915169133882</v>
      </c>
      <c r="M672" s="114">
        <v>48.936954929746918</v>
      </c>
      <c r="N672" s="114">
        <v>50.340927539380708</v>
      </c>
      <c r="O672" s="114">
        <v>16.90319860506029</v>
      </c>
      <c r="P672" s="114">
        <v>19.295036676081587</v>
      </c>
      <c r="Q672" s="114">
        <v>21.106692975825869</v>
      </c>
      <c r="R672" s="114">
        <v>27.765588613869145</v>
      </c>
      <c r="S672" s="114">
        <v>29.864494641414161</v>
      </c>
      <c r="T672" s="114">
        <v>16.632587085328289</v>
      </c>
      <c r="U672" s="114">
        <v>11.404307399868692</v>
      </c>
      <c r="V672" s="114">
        <v>18.989222193308013</v>
      </c>
      <c r="W672" s="114">
        <v>21.171366315877773</v>
      </c>
      <c r="X672" s="114">
        <v>20.476432897966546</v>
      </c>
      <c r="Y672" s="114">
        <v>48.553586987913945</v>
      </c>
      <c r="Z672" s="114">
        <v>107.10805838783145</v>
      </c>
      <c r="AA672" s="106">
        <v>3</v>
      </c>
      <c r="AB672" s="114">
        <v>0.60000000000000009</v>
      </c>
      <c r="AC672" s="114">
        <v>0.60000000000000009</v>
      </c>
      <c r="AD672" s="114">
        <v>0.30000000000000004</v>
      </c>
      <c r="AE672" s="114">
        <v>0.30000000000000004</v>
      </c>
      <c r="AF672" s="117">
        <v>0.90000000000000013</v>
      </c>
      <c r="AG672" s="117">
        <v>0.90000000000000013</v>
      </c>
    </row>
    <row r="673" spans="2:33" x14ac:dyDescent="0.2">
      <c r="B673" s="106">
        <v>633</v>
      </c>
      <c r="C673" s="113">
        <v>-1.2000000000000002</v>
      </c>
      <c r="D673" s="113">
        <v>-0.60000000000000009</v>
      </c>
      <c r="E673" s="114">
        <v>13.737356791451383</v>
      </c>
      <c r="F673" s="114">
        <v>16.946638959886158</v>
      </c>
      <c r="G673" s="114">
        <v>17.295980341652928</v>
      </c>
      <c r="H673" s="114">
        <v>24.333560800178915</v>
      </c>
      <c r="I673" s="114">
        <v>21.414935739269815</v>
      </c>
      <c r="J673" s="114">
        <v>30.765342728606463</v>
      </c>
      <c r="K673" s="114">
        <v>36.50447565735054</v>
      </c>
      <c r="L673" s="114">
        <v>39.420377382196641</v>
      </c>
      <c r="M673" s="114">
        <v>51.91633079617614</v>
      </c>
      <c r="N673" s="114">
        <v>52.080104990354542</v>
      </c>
      <c r="O673" s="114">
        <v>17.02798593715508</v>
      </c>
      <c r="P673" s="114">
        <v>19.557836697464381</v>
      </c>
      <c r="Q673" s="114">
        <v>22.124397040543712</v>
      </c>
      <c r="R673" s="114">
        <v>27.582769995997225</v>
      </c>
      <c r="S673" s="114">
        <v>30.665169251084727</v>
      </c>
      <c r="T673" s="114">
        <v>13.737356791451383</v>
      </c>
      <c r="U673" s="114">
        <v>16.946638959886158</v>
      </c>
      <c r="V673" s="114">
        <v>17.295980341652928</v>
      </c>
      <c r="W673" s="114">
        <v>24.333560800178915</v>
      </c>
      <c r="X673" s="114">
        <v>21.414935739269815</v>
      </c>
      <c r="Y673" s="114">
        <v>51.004057870741136</v>
      </c>
      <c r="Z673" s="114">
        <v>90.376381256472456</v>
      </c>
      <c r="AA673" s="106">
        <v>1</v>
      </c>
      <c r="AB673" s="114">
        <v>0.8</v>
      </c>
      <c r="AC673" s="114">
        <v>0.4</v>
      </c>
      <c r="AD673" s="114">
        <v>0.4</v>
      </c>
      <c r="AE673" s="114">
        <v>0.2</v>
      </c>
      <c r="AF673" s="117">
        <v>1.2000000000000002</v>
      </c>
      <c r="AG673" s="117">
        <v>0.60000000000000009</v>
      </c>
    </row>
    <row r="674" spans="2:33" x14ac:dyDescent="0.2">
      <c r="B674" s="106">
        <v>634</v>
      </c>
      <c r="C674" s="113">
        <v>-0.90000000000000013</v>
      </c>
      <c r="D674" s="113">
        <v>-0.90000000000000013</v>
      </c>
      <c r="E674" s="114">
        <v>14.955414667324746</v>
      </c>
      <c r="F674" s="114">
        <v>14.759920058593238</v>
      </c>
      <c r="G674" s="114">
        <v>22.993829829651531</v>
      </c>
      <c r="H674" s="114">
        <v>23.319121836284033</v>
      </c>
      <c r="I674" s="114">
        <v>31.244191446457876</v>
      </c>
      <c r="J674" s="114">
        <v>31.945533911604279</v>
      </c>
      <c r="K674" s="114">
        <v>35.467593708522912</v>
      </c>
      <c r="L674" s="114">
        <v>47.529175685717021</v>
      </c>
      <c r="M674" s="114">
        <v>50.995145193531968</v>
      </c>
      <c r="N674" s="114">
        <v>65.376238008623091</v>
      </c>
      <c r="O674" s="114">
        <v>16.990119244279533</v>
      </c>
      <c r="P674" s="114">
        <v>20.707673649929674</v>
      </c>
      <c r="Q674" s="114">
        <v>24.53534585606549</v>
      </c>
      <c r="R674" s="114">
        <v>27.676023357247935</v>
      </c>
      <c r="S674" s="114">
        <v>34.132046562165215</v>
      </c>
      <c r="T674" s="114">
        <v>14.955414667324746</v>
      </c>
      <c r="U674" s="114">
        <v>14.759920058593238</v>
      </c>
      <c r="V674" s="114">
        <v>22.993829829651531</v>
      </c>
      <c r="W674" s="114">
        <v>23.319121836284033</v>
      </c>
      <c r="X674" s="114">
        <v>31.244191446457876</v>
      </c>
      <c r="Y674" s="114">
        <v>57.504434135827267</v>
      </c>
      <c r="Z674" s="114">
        <v>112.79475203427066</v>
      </c>
      <c r="AA674" s="106">
        <v>3</v>
      </c>
      <c r="AB674" s="114">
        <v>0.60000000000000009</v>
      </c>
      <c r="AC674" s="114">
        <v>0.60000000000000009</v>
      </c>
      <c r="AD674" s="114">
        <v>0.30000000000000004</v>
      </c>
      <c r="AE674" s="114">
        <v>0.30000000000000004</v>
      </c>
      <c r="AF674" s="117">
        <v>0.90000000000000013</v>
      </c>
      <c r="AG674" s="117">
        <v>0.90000000000000013</v>
      </c>
    </row>
    <row r="675" spans="2:33" x14ac:dyDescent="0.2">
      <c r="B675" s="106">
        <v>635</v>
      </c>
      <c r="C675" s="113">
        <v>-0.60000000000000009</v>
      </c>
      <c r="D675" s="113">
        <v>-1.2000000000000002</v>
      </c>
      <c r="E675" s="114">
        <v>12.661241632477793</v>
      </c>
      <c r="F675" s="114">
        <v>11.0008930357392</v>
      </c>
      <c r="G675" s="114">
        <v>19.989111741222679</v>
      </c>
      <c r="H675" s="114">
        <v>17.013165113770434</v>
      </c>
      <c r="I675" s="114">
        <v>21.519897532738547</v>
      </c>
      <c r="J675" s="114">
        <v>30.291662567361051</v>
      </c>
      <c r="K675" s="114">
        <v>32.168785216203212</v>
      </c>
      <c r="L675" s="114">
        <v>44.447424486756326</v>
      </c>
      <c r="M675" s="114">
        <v>48.217706749096529</v>
      </c>
      <c r="N675" s="114">
        <v>56.534158753814985</v>
      </c>
      <c r="O675" s="114">
        <v>17.630420934883258</v>
      </c>
      <c r="P675" s="114">
        <v>21.167892180464012</v>
      </c>
      <c r="Q675" s="114">
        <v>24.458312745533647</v>
      </c>
      <c r="R675" s="114">
        <v>31.204541635326095</v>
      </c>
      <c r="S675" s="114">
        <v>35.014261221076438</v>
      </c>
      <c r="T675" s="114">
        <v>12.661241632477793</v>
      </c>
      <c r="U675" s="114">
        <v>11.0008930357392</v>
      </c>
      <c r="V675" s="114">
        <v>19.989111741222679</v>
      </c>
      <c r="W675" s="114">
        <v>17.013165113770434</v>
      </c>
      <c r="X675" s="114">
        <v>21.519897532738547</v>
      </c>
      <c r="Y675" s="114">
        <v>44.255161247414819</v>
      </c>
      <c r="Z675" s="114">
        <v>97.447780158964719</v>
      </c>
      <c r="AA675" s="106">
        <v>5</v>
      </c>
      <c r="AB675" s="114">
        <v>0.4</v>
      </c>
      <c r="AC675" s="114">
        <v>0.8</v>
      </c>
      <c r="AD675" s="114">
        <v>0.2</v>
      </c>
      <c r="AE675" s="114">
        <v>0.4</v>
      </c>
      <c r="AF675" s="117">
        <v>0.60000000000000009</v>
      </c>
      <c r="AG675" s="117">
        <v>1.2000000000000002</v>
      </c>
    </row>
    <row r="676" spans="2:33" x14ac:dyDescent="0.2">
      <c r="B676" s="106">
        <v>636</v>
      </c>
      <c r="C676" s="113">
        <v>-1.2000000000000002</v>
      </c>
      <c r="D676" s="113">
        <v>-0.60000000000000009</v>
      </c>
      <c r="E676" s="114">
        <v>16.130887716796728</v>
      </c>
      <c r="F676" s="114">
        <v>11.08774449078031</v>
      </c>
      <c r="G676" s="114">
        <v>15.117532252899455</v>
      </c>
      <c r="H676" s="114">
        <v>20.620417657614205</v>
      </c>
      <c r="I676" s="114">
        <v>20.227015336701132</v>
      </c>
      <c r="J676" s="114">
        <v>30.43634090256613</v>
      </c>
      <c r="K676" s="114">
        <v>28.35690601720216</v>
      </c>
      <c r="L676" s="114">
        <v>35.688160821756796</v>
      </c>
      <c r="M676" s="114">
        <v>43.231326296573236</v>
      </c>
      <c r="N676" s="114">
        <v>45.291771043788238</v>
      </c>
      <c r="O676" s="114">
        <v>14.305453185769403</v>
      </c>
      <c r="P676" s="114">
        <v>17.269161526421851</v>
      </c>
      <c r="Q676" s="114">
        <v>20.570628568857341</v>
      </c>
      <c r="R676" s="114">
        <v>22.610908638959032</v>
      </c>
      <c r="S676" s="114">
        <v>25.064755707087105</v>
      </c>
      <c r="T676" s="114">
        <v>16.130887716796728</v>
      </c>
      <c r="U676" s="114">
        <v>11.08774449078031</v>
      </c>
      <c r="V676" s="114">
        <v>15.117532252899455</v>
      </c>
      <c r="W676" s="114">
        <v>20.620417657614205</v>
      </c>
      <c r="X676" s="114">
        <v>20.227015336701132</v>
      </c>
      <c r="Y676" s="114">
        <v>45.356398982683842</v>
      </c>
      <c r="Z676" s="114">
        <v>85.096355213449158</v>
      </c>
      <c r="AA676" s="106">
        <v>1</v>
      </c>
      <c r="AB676" s="114">
        <v>0.8</v>
      </c>
      <c r="AC676" s="114">
        <v>0.4</v>
      </c>
      <c r="AD676" s="114">
        <v>0.4</v>
      </c>
      <c r="AE676" s="114">
        <v>0.2</v>
      </c>
      <c r="AF676" s="117">
        <v>1.2000000000000002</v>
      </c>
      <c r="AG676" s="117">
        <v>0.60000000000000009</v>
      </c>
    </row>
    <row r="677" spans="2:33" x14ac:dyDescent="0.2">
      <c r="B677" s="106">
        <v>637</v>
      </c>
      <c r="C677" s="113">
        <v>-0.90000000000000013</v>
      </c>
      <c r="D677" s="113">
        <v>-0.90000000000000013</v>
      </c>
      <c r="E677" s="114">
        <v>17.031027114671861</v>
      </c>
      <c r="F677" s="114">
        <v>19.195137005067259</v>
      </c>
      <c r="G677" s="114">
        <v>20.496033637356987</v>
      </c>
      <c r="H677" s="114">
        <v>20.011647502954535</v>
      </c>
      <c r="I677" s="114">
        <v>30.004726187326384</v>
      </c>
      <c r="J677" s="114">
        <v>34.35268253871584</v>
      </c>
      <c r="K677" s="114">
        <v>38.771177774947652</v>
      </c>
      <c r="L677" s="114">
        <v>45.56581094657939</v>
      </c>
      <c r="M677" s="114">
        <v>49.357083211419102</v>
      </c>
      <c r="N677" s="114">
        <v>64.484775859538232</v>
      </c>
      <c r="O677" s="114">
        <v>17.321655424043978</v>
      </c>
      <c r="P677" s="114">
        <v>19.576040769880393</v>
      </c>
      <c r="Q677" s="114">
        <v>25.069777309222403</v>
      </c>
      <c r="R677" s="114">
        <v>29.345435708464567</v>
      </c>
      <c r="S677" s="114">
        <v>34.480049672211848</v>
      </c>
      <c r="T677" s="114">
        <v>17.031027114671861</v>
      </c>
      <c r="U677" s="114">
        <v>19.195137005067259</v>
      </c>
      <c r="V677" s="114">
        <v>20.496033637356987</v>
      </c>
      <c r="W677" s="114">
        <v>20.011647502954535</v>
      </c>
      <c r="X677" s="114">
        <v>30.004726187326384</v>
      </c>
      <c r="Y677" s="114">
        <v>58.381745073717092</v>
      </c>
      <c r="Z677" s="114">
        <v>117.33727392428983</v>
      </c>
      <c r="AA677" s="106">
        <v>3</v>
      </c>
      <c r="AB677" s="114">
        <v>0.60000000000000009</v>
      </c>
      <c r="AC677" s="114">
        <v>0.60000000000000009</v>
      </c>
      <c r="AD677" s="114">
        <v>0.30000000000000004</v>
      </c>
      <c r="AE677" s="114">
        <v>0.30000000000000004</v>
      </c>
      <c r="AF677" s="117">
        <v>0.90000000000000013</v>
      </c>
      <c r="AG677" s="117">
        <v>0.90000000000000013</v>
      </c>
    </row>
    <row r="678" spans="2:33" x14ac:dyDescent="0.2">
      <c r="B678" s="106">
        <v>638</v>
      </c>
      <c r="C678" s="113">
        <v>-0.90000000000000013</v>
      </c>
      <c r="D678" s="113">
        <v>-0.90000000000000013</v>
      </c>
      <c r="E678" s="114">
        <v>16.476223087097416</v>
      </c>
      <c r="F678" s="114">
        <v>10.846683381762549</v>
      </c>
      <c r="G678" s="114">
        <v>15.256375988538927</v>
      </c>
      <c r="H678" s="114">
        <v>24.89184512349216</v>
      </c>
      <c r="I678" s="114">
        <v>29.056541398040643</v>
      </c>
      <c r="J678" s="114">
        <v>34.098116056781976</v>
      </c>
      <c r="K678" s="114">
        <v>30.488041901849652</v>
      </c>
      <c r="L678" s="114">
        <v>38.453681196128549</v>
      </c>
      <c r="M678" s="114">
        <v>51.02293764197394</v>
      </c>
      <c r="N678" s="114">
        <v>62.338526553449441</v>
      </c>
      <c r="O678" s="114">
        <v>17.621892969684559</v>
      </c>
      <c r="P678" s="114">
        <v>19.641358520087103</v>
      </c>
      <c r="Q678" s="114">
        <v>23.197305207589622</v>
      </c>
      <c r="R678" s="114">
        <v>26.131092518481779</v>
      </c>
      <c r="S678" s="114">
        <v>33.281985155408798</v>
      </c>
      <c r="T678" s="114">
        <v>16.476223087097416</v>
      </c>
      <c r="U678" s="114">
        <v>10.846683381762549</v>
      </c>
      <c r="V678" s="114">
        <v>15.256375988538927</v>
      </c>
      <c r="W678" s="114">
        <v>24.89184512349216</v>
      </c>
      <c r="X678" s="114">
        <v>29.056541398040643</v>
      </c>
      <c r="Y678" s="114">
        <v>51.493592752296905</v>
      </c>
      <c r="Z678" s="114">
        <v>109.74610703039798</v>
      </c>
      <c r="AA678" s="106">
        <v>3</v>
      </c>
      <c r="AB678" s="114">
        <v>0.60000000000000009</v>
      </c>
      <c r="AC678" s="114">
        <v>0.60000000000000009</v>
      </c>
      <c r="AD678" s="114">
        <v>0.30000000000000004</v>
      </c>
      <c r="AE678" s="114">
        <v>0.30000000000000004</v>
      </c>
      <c r="AF678" s="117">
        <v>0.90000000000000013</v>
      </c>
      <c r="AG678" s="117">
        <v>0.90000000000000013</v>
      </c>
    </row>
    <row r="679" spans="2:33" x14ac:dyDescent="0.2">
      <c r="B679" s="106">
        <v>639</v>
      </c>
      <c r="C679" s="113">
        <v>-0.60000000000000009</v>
      </c>
      <c r="D679" s="113">
        <v>-1.2000000000000002</v>
      </c>
      <c r="E679" s="114">
        <v>17.085359400706697</v>
      </c>
      <c r="F679" s="114">
        <v>16.817612994129522</v>
      </c>
      <c r="G679" s="114">
        <v>15.673695183809638</v>
      </c>
      <c r="H679" s="114">
        <v>19.304043253274152</v>
      </c>
      <c r="I679" s="114">
        <v>20.976126890744993</v>
      </c>
      <c r="J679" s="114">
        <v>33.212798062223122</v>
      </c>
      <c r="K679" s="114">
        <v>36.531223587975369</v>
      </c>
      <c r="L679" s="114">
        <v>40.153440112004631</v>
      </c>
      <c r="M679" s="114">
        <v>48.202194772520571</v>
      </c>
      <c r="N679" s="114">
        <v>56.770895513279505</v>
      </c>
      <c r="O679" s="114">
        <v>16.127438661516425</v>
      </c>
      <c r="P679" s="114">
        <v>19.713610593845846</v>
      </c>
      <c r="Q679" s="114">
        <v>24.479744928194993</v>
      </c>
      <c r="R679" s="114">
        <v>28.898151519246419</v>
      </c>
      <c r="S679" s="114">
        <v>35.794768622534512</v>
      </c>
      <c r="T679" s="114">
        <v>17.085359400706697</v>
      </c>
      <c r="U679" s="114">
        <v>16.817612994129522</v>
      </c>
      <c r="V679" s="114">
        <v>15.673695183809638</v>
      </c>
      <c r="W679" s="114">
        <v>19.304043253274152</v>
      </c>
      <c r="X679" s="114">
        <v>20.976126890744993</v>
      </c>
      <c r="Y679" s="114">
        <v>49.861548510586545</v>
      </c>
      <c r="Z679" s="114">
        <v>119.02527785668254</v>
      </c>
      <c r="AA679" s="106">
        <v>5</v>
      </c>
      <c r="AB679" s="114">
        <v>0.4</v>
      </c>
      <c r="AC679" s="114">
        <v>0.8</v>
      </c>
      <c r="AD679" s="114">
        <v>0.2</v>
      </c>
      <c r="AE679" s="114">
        <v>0.4</v>
      </c>
      <c r="AF679" s="117">
        <v>0.60000000000000009</v>
      </c>
      <c r="AG679" s="117">
        <v>1.2000000000000002</v>
      </c>
    </row>
    <row r="680" spans="2:33" x14ac:dyDescent="0.2">
      <c r="B680" s="106">
        <v>640</v>
      </c>
      <c r="C680" s="113">
        <v>-0.90000000000000013</v>
      </c>
      <c r="D680" s="113">
        <v>-0.90000000000000013</v>
      </c>
      <c r="E680" s="114">
        <v>15.610655722135382</v>
      </c>
      <c r="F680" s="114">
        <v>16.548027193068474</v>
      </c>
      <c r="G680" s="114">
        <v>16.128244406220581</v>
      </c>
      <c r="H680" s="114">
        <v>16.968032456937234</v>
      </c>
      <c r="I680" s="114">
        <v>25.079011332704312</v>
      </c>
      <c r="J680" s="114">
        <v>31.44068448981578</v>
      </c>
      <c r="K680" s="114">
        <v>35.473167906315723</v>
      </c>
      <c r="L680" s="114">
        <v>37.070427133067348</v>
      </c>
      <c r="M680" s="114">
        <v>41.462703618799253</v>
      </c>
      <c r="N680" s="114">
        <v>52.134081658338062</v>
      </c>
      <c r="O680" s="114">
        <v>15.830028767680398</v>
      </c>
      <c r="P680" s="114">
        <v>18.925140713247249</v>
      </c>
      <c r="Q680" s="114">
        <v>20.942182726846767</v>
      </c>
      <c r="R680" s="114">
        <v>24.494671161862019</v>
      </c>
      <c r="S680" s="114">
        <v>27.05507032563375</v>
      </c>
      <c r="T680" s="114">
        <v>15.610655722135382</v>
      </c>
      <c r="U680" s="114">
        <v>16.548027193068474</v>
      </c>
      <c r="V680" s="114">
        <v>16.128244406220581</v>
      </c>
      <c r="W680" s="114">
        <v>16.968032456937234</v>
      </c>
      <c r="X680" s="114">
        <v>25.079011332704312</v>
      </c>
      <c r="Y680" s="114">
        <v>49.427187847325143</v>
      </c>
      <c r="Z680" s="114">
        <v>93.264327641303282</v>
      </c>
      <c r="AA680" s="106">
        <v>3</v>
      </c>
      <c r="AB680" s="114">
        <v>0.60000000000000009</v>
      </c>
      <c r="AC680" s="114">
        <v>0.60000000000000009</v>
      </c>
      <c r="AD680" s="114">
        <v>0.30000000000000004</v>
      </c>
      <c r="AE680" s="114">
        <v>0.30000000000000004</v>
      </c>
      <c r="AF680" s="117">
        <v>0.90000000000000013</v>
      </c>
      <c r="AG680" s="117">
        <v>0.90000000000000013</v>
      </c>
    </row>
    <row r="681" spans="2:33" x14ac:dyDescent="0.2">
      <c r="B681" s="106">
        <v>641</v>
      </c>
      <c r="C681" s="113">
        <v>-1.2599999999999998</v>
      </c>
      <c r="D681" s="113">
        <v>-0.84</v>
      </c>
      <c r="E681" s="114">
        <v>13.002825573280354</v>
      </c>
      <c r="F681" s="114">
        <v>15.587607032215324</v>
      </c>
      <c r="G681" s="114">
        <v>24.527517040639413</v>
      </c>
      <c r="H681" s="114">
        <v>22.275730404638573</v>
      </c>
      <c r="I681" s="114">
        <v>34.115367177857038</v>
      </c>
      <c r="J681" s="114">
        <v>30.871193861374419</v>
      </c>
      <c r="K681" s="114">
        <v>35.295216097855288</v>
      </c>
      <c r="L681" s="114">
        <v>47.280976581074995</v>
      </c>
      <c r="M681" s="114">
        <v>49.862592853086454</v>
      </c>
      <c r="N681" s="114">
        <v>66.273859418628504</v>
      </c>
      <c r="O681" s="114">
        <v>17.868368288094064</v>
      </c>
      <c r="P681" s="114">
        <v>19.707609065639964</v>
      </c>
      <c r="Q681" s="114">
        <v>22.753459540435582</v>
      </c>
      <c r="R681" s="114">
        <v>27.586862448447881</v>
      </c>
      <c r="S681" s="114">
        <v>32.158492240771466</v>
      </c>
      <c r="T681" s="114">
        <v>13.002825573280354</v>
      </c>
      <c r="U681" s="114">
        <v>15.587607032215324</v>
      </c>
      <c r="V681" s="114">
        <v>24.527517040639413</v>
      </c>
      <c r="W681" s="114">
        <v>22.275730404638573</v>
      </c>
      <c r="X681" s="114">
        <v>34.115367177857038</v>
      </c>
      <c r="Y681" s="114">
        <v>57.868785931583268</v>
      </c>
      <c r="Z681" s="114">
        <v>104.11988792914593</v>
      </c>
      <c r="AA681" s="106">
        <v>2</v>
      </c>
      <c r="AB681" s="114">
        <v>0.89999999999999991</v>
      </c>
      <c r="AC681" s="114">
        <v>0.6</v>
      </c>
      <c r="AD681" s="114">
        <v>0.36</v>
      </c>
      <c r="AE681" s="114">
        <v>0.24</v>
      </c>
      <c r="AF681" s="117">
        <v>1.2599999999999998</v>
      </c>
      <c r="AG681" s="117">
        <v>0.84</v>
      </c>
    </row>
    <row r="682" spans="2:33" x14ac:dyDescent="0.2">
      <c r="B682" s="106">
        <v>642</v>
      </c>
      <c r="C682" s="113">
        <v>-1.2000000000000002</v>
      </c>
      <c r="D682" s="113">
        <v>-0.60000000000000009</v>
      </c>
      <c r="E682" s="114">
        <v>14.803418430325465</v>
      </c>
      <c r="F682" s="114">
        <v>15.659333552874362</v>
      </c>
      <c r="G682" s="114">
        <v>12.188908877104819</v>
      </c>
      <c r="H682" s="114">
        <v>15.823999719449432</v>
      </c>
      <c r="I682" s="114">
        <v>23.898297455971687</v>
      </c>
      <c r="J682" s="114">
        <v>31.229789281808486</v>
      </c>
      <c r="K682" s="114">
        <v>34.380036770675872</v>
      </c>
      <c r="L682" s="114">
        <v>33.880166857883694</v>
      </c>
      <c r="M682" s="114">
        <v>40.445420574701537</v>
      </c>
      <c r="N682" s="114">
        <v>52.844104964047439</v>
      </c>
      <c r="O682" s="114">
        <v>16.426370851483021</v>
      </c>
      <c r="P682" s="114">
        <v>18.72070321780151</v>
      </c>
      <c r="Q682" s="114">
        <v>21.691257980778875</v>
      </c>
      <c r="R682" s="114">
        <v>24.621420855252104</v>
      </c>
      <c r="S682" s="114">
        <v>28.945807508075752</v>
      </c>
      <c r="T682" s="114">
        <v>14.803418430325465</v>
      </c>
      <c r="U682" s="114">
        <v>15.659333552874362</v>
      </c>
      <c r="V682" s="114">
        <v>12.188908877104819</v>
      </c>
      <c r="W682" s="114">
        <v>15.823999719449432</v>
      </c>
      <c r="X682" s="114">
        <v>23.898297455971687</v>
      </c>
      <c r="Y682" s="114">
        <v>44.886614745207183</v>
      </c>
      <c r="Z682" s="114">
        <v>91.224372081786782</v>
      </c>
      <c r="AA682" s="106">
        <v>1</v>
      </c>
      <c r="AB682" s="114">
        <v>0.8</v>
      </c>
      <c r="AC682" s="114">
        <v>0.4</v>
      </c>
      <c r="AD682" s="114">
        <v>0.4</v>
      </c>
      <c r="AE682" s="114">
        <v>0.2</v>
      </c>
      <c r="AF682" s="117">
        <v>1.2000000000000002</v>
      </c>
      <c r="AG682" s="117">
        <v>0.60000000000000009</v>
      </c>
    </row>
    <row r="683" spans="2:33" x14ac:dyDescent="0.2">
      <c r="B683" s="106">
        <v>643</v>
      </c>
      <c r="C683" s="113">
        <v>-0.60000000000000009</v>
      </c>
      <c r="D683" s="113">
        <v>-1.2000000000000002</v>
      </c>
      <c r="E683" s="114">
        <v>12.31220688332921</v>
      </c>
      <c r="F683" s="114">
        <v>15.810361560302063</v>
      </c>
      <c r="G683" s="114">
        <v>13.397633069556967</v>
      </c>
      <c r="H683" s="114">
        <v>19.024562980381145</v>
      </c>
      <c r="I683" s="114">
        <v>22.127051795951012</v>
      </c>
      <c r="J683" s="114">
        <v>29.095082746071711</v>
      </c>
      <c r="K683" s="114">
        <v>34.108214779794949</v>
      </c>
      <c r="L683" s="114">
        <v>35.078655743566038</v>
      </c>
      <c r="M683" s="114">
        <v>46.871338703711174</v>
      </c>
      <c r="N683" s="114">
        <v>52.524782183645002</v>
      </c>
      <c r="O683" s="114">
        <v>16.7828758627425</v>
      </c>
      <c r="P683" s="114">
        <v>18.297853219492886</v>
      </c>
      <c r="Q683" s="114">
        <v>21.681022674009071</v>
      </c>
      <c r="R683" s="114">
        <v>27.84677572333003</v>
      </c>
      <c r="S683" s="114">
        <v>30.39773038769399</v>
      </c>
      <c r="T683" s="114">
        <v>12.31220688332921</v>
      </c>
      <c r="U683" s="114">
        <v>15.810361560302063</v>
      </c>
      <c r="V683" s="114">
        <v>13.397633069556967</v>
      </c>
      <c r="W683" s="114">
        <v>19.024562980381145</v>
      </c>
      <c r="X683" s="114">
        <v>22.127051795951012</v>
      </c>
      <c r="Y683" s="114">
        <v>44.647354900337831</v>
      </c>
      <c r="Z683" s="114">
        <v>95.394096119791399</v>
      </c>
      <c r="AA683" s="106">
        <v>5</v>
      </c>
      <c r="AB683" s="114">
        <v>0.4</v>
      </c>
      <c r="AC683" s="114">
        <v>0.8</v>
      </c>
      <c r="AD683" s="114">
        <v>0.2</v>
      </c>
      <c r="AE683" s="114">
        <v>0.4</v>
      </c>
      <c r="AF683" s="117">
        <v>0.60000000000000009</v>
      </c>
      <c r="AG683" s="117">
        <v>1.2000000000000002</v>
      </c>
    </row>
    <row r="684" spans="2:33" x14ac:dyDescent="0.2">
      <c r="B684" s="106">
        <v>644</v>
      </c>
      <c r="C684" s="113">
        <v>-0.60000000000000009</v>
      </c>
      <c r="D684" s="113">
        <v>-1.2000000000000002</v>
      </c>
      <c r="E684" s="114">
        <v>14.772788744452598</v>
      </c>
      <c r="F684" s="114">
        <v>14.317944200528974</v>
      </c>
      <c r="G684" s="114">
        <v>13.737782312574183</v>
      </c>
      <c r="H684" s="114">
        <v>15.190586415397302</v>
      </c>
      <c r="I684" s="114">
        <v>20.212758327384282</v>
      </c>
      <c r="J684" s="114">
        <v>30.801236468647865</v>
      </c>
      <c r="K684" s="114">
        <v>33.03896388863425</v>
      </c>
      <c r="L684" s="114">
        <v>35.88089675125854</v>
      </c>
      <c r="M684" s="114">
        <v>38.060382218888108</v>
      </c>
      <c r="N684" s="114">
        <v>48.354354891313974</v>
      </c>
      <c r="O684" s="114">
        <v>16.028447724195267</v>
      </c>
      <c r="P684" s="114">
        <v>18.721019688105276</v>
      </c>
      <c r="Q684" s="114">
        <v>22.143114438684357</v>
      </c>
      <c r="R684" s="114">
        <v>22.869795803490806</v>
      </c>
      <c r="S684" s="114">
        <v>28.141596563929692</v>
      </c>
      <c r="T684" s="114">
        <v>14.772788744452598</v>
      </c>
      <c r="U684" s="114">
        <v>14.317944200528974</v>
      </c>
      <c r="V684" s="114">
        <v>13.737782312574183</v>
      </c>
      <c r="W684" s="114">
        <v>15.190586415397302</v>
      </c>
      <c r="X684" s="114">
        <v>20.212758327384282</v>
      </c>
      <c r="Y684" s="114">
        <v>42.987335241635158</v>
      </c>
      <c r="Z684" s="114">
        <v>92.603356226275011</v>
      </c>
      <c r="AA684" s="106">
        <v>5</v>
      </c>
      <c r="AB684" s="114">
        <v>0.4</v>
      </c>
      <c r="AC684" s="114">
        <v>0.8</v>
      </c>
      <c r="AD684" s="114">
        <v>0.2</v>
      </c>
      <c r="AE684" s="114">
        <v>0.4</v>
      </c>
      <c r="AF684" s="117">
        <v>0.60000000000000009</v>
      </c>
      <c r="AG684" s="117">
        <v>1.2000000000000002</v>
      </c>
    </row>
    <row r="685" spans="2:33" x14ac:dyDescent="0.2">
      <c r="B685" s="106">
        <v>645</v>
      </c>
      <c r="C685" s="113">
        <v>-1.2599999999999998</v>
      </c>
      <c r="D685" s="113">
        <v>-0.84</v>
      </c>
      <c r="E685" s="114">
        <v>16.441846714153716</v>
      </c>
      <c r="F685" s="114">
        <v>11.17787582745148</v>
      </c>
      <c r="G685" s="114">
        <v>17.911890950391324</v>
      </c>
      <c r="H685" s="114">
        <v>14.168599251863657</v>
      </c>
      <c r="I685" s="114">
        <v>17.820593208628903</v>
      </c>
      <c r="J685" s="114">
        <v>31.191147875582164</v>
      </c>
      <c r="K685" s="114">
        <v>29.013978307425372</v>
      </c>
      <c r="L685" s="114">
        <v>38.276250434570549</v>
      </c>
      <c r="M685" s="114">
        <v>37.122634430850042</v>
      </c>
      <c r="N685" s="114">
        <v>42.85531006926935</v>
      </c>
      <c r="O685" s="114">
        <v>14.749301161428448</v>
      </c>
      <c r="P685" s="114">
        <v>17.836102479973892</v>
      </c>
      <c r="Q685" s="114">
        <v>20.364359484179225</v>
      </c>
      <c r="R685" s="114">
        <v>22.954035178986384</v>
      </c>
      <c r="S685" s="114">
        <v>25.034716860640447</v>
      </c>
      <c r="T685" s="114">
        <v>16.441846714153716</v>
      </c>
      <c r="U685" s="114">
        <v>11.17787582745148</v>
      </c>
      <c r="V685" s="114">
        <v>17.911890950391324</v>
      </c>
      <c r="W685" s="114">
        <v>14.168599251863657</v>
      </c>
      <c r="X685" s="114">
        <v>17.820593208628903</v>
      </c>
      <c r="Y685" s="114">
        <v>42.711846997220732</v>
      </c>
      <c r="Z685" s="114">
        <v>80.620143995887304</v>
      </c>
      <c r="AA685" s="106">
        <v>2</v>
      </c>
      <c r="AB685" s="114">
        <v>0.89999999999999991</v>
      </c>
      <c r="AC685" s="114">
        <v>0.6</v>
      </c>
      <c r="AD685" s="114">
        <v>0.36</v>
      </c>
      <c r="AE685" s="114">
        <v>0.24</v>
      </c>
      <c r="AF685" s="117">
        <v>1.2599999999999998</v>
      </c>
      <c r="AG685" s="117">
        <v>0.84</v>
      </c>
    </row>
    <row r="686" spans="2:33" x14ac:dyDescent="0.2">
      <c r="B686" s="106">
        <v>646</v>
      </c>
      <c r="C686" s="113">
        <v>-0.60000000000000009</v>
      </c>
      <c r="D686" s="113">
        <v>-1.2000000000000002</v>
      </c>
      <c r="E686" s="114">
        <v>15.057871471277892</v>
      </c>
      <c r="F686" s="114">
        <v>12.790845922251066</v>
      </c>
      <c r="G686" s="114">
        <v>17.074664537373469</v>
      </c>
      <c r="H686" s="114">
        <v>22.231795248382486</v>
      </c>
      <c r="I686" s="114">
        <v>26.266879518139607</v>
      </c>
      <c r="J686" s="114">
        <v>30.709840973447331</v>
      </c>
      <c r="K686" s="114">
        <v>31.749528909440873</v>
      </c>
      <c r="L686" s="114">
        <v>38.729374403530699</v>
      </c>
      <c r="M686" s="114">
        <v>48.828893835245012</v>
      </c>
      <c r="N686" s="114">
        <v>56.957511149034609</v>
      </c>
      <c r="O686" s="114">
        <v>15.65196950216944</v>
      </c>
      <c r="P686" s="114">
        <v>18.958682987189807</v>
      </c>
      <c r="Q686" s="114">
        <v>21.65470986615723</v>
      </c>
      <c r="R686" s="114">
        <v>26.597098586862526</v>
      </c>
      <c r="S686" s="114">
        <v>30.690631630895002</v>
      </c>
      <c r="T686" s="114">
        <v>15.057871471277892</v>
      </c>
      <c r="U686" s="114">
        <v>12.790845922251066</v>
      </c>
      <c r="V686" s="114">
        <v>17.074664537373469</v>
      </c>
      <c r="W686" s="114">
        <v>22.231795248382486</v>
      </c>
      <c r="X686" s="114">
        <v>26.266879518139607</v>
      </c>
      <c r="Y686" s="114">
        <v>50.22476895577735</v>
      </c>
      <c r="Z686" s="114">
        <v>97.745342690641934</v>
      </c>
      <c r="AA686" s="106">
        <v>5</v>
      </c>
      <c r="AB686" s="114">
        <v>0.4</v>
      </c>
      <c r="AC686" s="114">
        <v>0.8</v>
      </c>
      <c r="AD686" s="114">
        <v>0.2</v>
      </c>
      <c r="AE686" s="114">
        <v>0.4</v>
      </c>
      <c r="AF686" s="117">
        <v>0.60000000000000009</v>
      </c>
      <c r="AG686" s="117">
        <v>1.2000000000000002</v>
      </c>
    </row>
    <row r="687" spans="2:33" x14ac:dyDescent="0.2">
      <c r="B687" s="106">
        <v>647</v>
      </c>
      <c r="C687" s="113">
        <v>-0.72</v>
      </c>
      <c r="D687" s="113">
        <v>-0.96</v>
      </c>
      <c r="E687" s="114">
        <v>12.383086381042705</v>
      </c>
      <c r="F687" s="114">
        <v>20.002855541853673</v>
      </c>
      <c r="G687" s="114">
        <v>15.860298646586134</v>
      </c>
      <c r="H687" s="114">
        <v>23.630108479157265</v>
      </c>
      <c r="I687" s="114">
        <v>19.577983601417657</v>
      </c>
      <c r="J687" s="114">
        <v>29.47510559602982</v>
      </c>
      <c r="K687" s="114">
        <v>40.679267642152766</v>
      </c>
      <c r="L687" s="114">
        <v>41.187994528404722</v>
      </c>
      <c r="M687" s="114">
        <v>51.564891255096178</v>
      </c>
      <c r="N687" s="114">
        <v>55.708132941600624</v>
      </c>
      <c r="O687" s="114">
        <v>17.092019214987115</v>
      </c>
      <c r="P687" s="114">
        <v>20.676412100299093</v>
      </c>
      <c r="Q687" s="114">
        <v>25.327695881818588</v>
      </c>
      <c r="R687" s="114">
        <v>27.934782775938913</v>
      </c>
      <c r="S687" s="114">
        <v>36.130149340182967</v>
      </c>
      <c r="T687" s="114">
        <v>12.383086381042705</v>
      </c>
      <c r="U687" s="114">
        <v>20.002855541853673</v>
      </c>
      <c r="V687" s="114">
        <v>15.860298646586134</v>
      </c>
      <c r="W687" s="114">
        <v>23.630108479157265</v>
      </c>
      <c r="X687" s="114">
        <v>19.577983601417657</v>
      </c>
      <c r="Y687" s="114">
        <v>50.161928846958787</v>
      </c>
      <c r="Z687" s="114">
        <v>97.900886516466471</v>
      </c>
      <c r="AA687" s="106">
        <v>4</v>
      </c>
      <c r="AB687" s="114">
        <v>0.44999999999999996</v>
      </c>
      <c r="AC687" s="114">
        <v>0.6</v>
      </c>
      <c r="AD687" s="114">
        <v>0.27</v>
      </c>
      <c r="AE687" s="114">
        <v>0.36</v>
      </c>
      <c r="AF687" s="117">
        <v>0.72</v>
      </c>
      <c r="AG687" s="117">
        <v>0.96</v>
      </c>
    </row>
    <row r="688" spans="2:33" x14ac:dyDescent="0.2">
      <c r="B688" s="106">
        <v>648</v>
      </c>
      <c r="C688" s="113">
        <v>-0.60000000000000009</v>
      </c>
      <c r="D688" s="113">
        <v>-1.2000000000000002</v>
      </c>
      <c r="E688" s="114">
        <v>18.884143885978009</v>
      </c>
      <c r="F688" s="114">
        <v>18.896088340281047</v>
      </c>
      <c r="G688" s="114">
        <v>11.438954384783113</v>
      </c>
      <c r="H688" s="114">
        <v>18.176424147999597</v>
      </c>
      <c r="I688" s="114">
        <v>19.398182827096328</v>
      </c>
      <c r="J688" s="114">
        <v>35.375063491949795</v>
      </c>
      <c r="K688" s="114">
        <v>39.259064125091314</v>
      </c>
      <c r="L688" s="114">
        <v>35.760565701077724</v>
      </c>
      <c r="M688" s="114">
        <v>44.932153771252899</v>
      </c>
      <c r="N688" s="114">
        <v>50.771083633601314</v>
      </c>
      <c r="O688" s="114">
        <v>16.490919605971786</v>
      </c>
      <c r="P688" s="114">
        <v>20.362975784810267</v>
      </c>
      <c r="Q688" s="114">
        <v>24.321611316294611</v>
      </c>
      <c r="R688" s="114">
        <v>26.755729623253302</v>
      </c>
      <c r="S688" s="114">
        <v>31.372900806504987</v>
      </c>
      <c r="T688" s="114">
        <v>18.884143885978009</v>
      </c>
      <c r="U688" s="114">
        <v>18.896088340281047</v>
      </c>
      <c r="V688" s="114">
        <v>11.438954384783113</v>
      </c>
      <c r="W688" s="114">
        <v>18.176424147999597</v>
      </c>
      <c r="X688" s="114">
        <v>19.398182827096328</v>
      </c>
      <c r="Y688" s="114">
        <v>48.924277741731309</v>
      </c>
      <c r="Z688" s="114">
        <v>107.94586882561244</v>
      </c>
      <c r="AA688" s="106">
        <v>5</v>
      </c>
      <c r="AB688" s="114">
        <v>0.4</v>
      </c>
      <c r="AC688" s="114">
        <v>0.8</v>
      </c>
      <c r="AD688" s="114">
        <v>0.2</v>
      </c>
      <c r="AE688" s="114">
        <v>0.4</v>
      </c>
      <c r="AF688" s="117">
        <v>0.60000000000000009</v>
      </c>
      <c r="AG688" s="117">
        <v>1.2000000000000002</v>
      </c>
    </row>
    <row r="689" spans="2:33" x14ac:dyDescent="0.2">
      <c r="B689" s="106">
        <v>649</v>
      </c>
      <c r="C689" s="113">
        <v>-0.72</v>
      </c>
      <c r="D689" s="113">
        <v>-0.96</v>
      </c>
      <c r="E689" s="114">
        <v>16.093645641396442</v>
      </c>
      <c r="F689" s="114">
        <v>14.75537132475122</v>
      </c>
      <c r="G689" s="114">
        <v>14.901750144138656</v>
      </c>
      <c r="H689" s="114">
        <v>22.318640559005765</v>
      </c>
      <c r="I689" s="114">
        <v>19.310596723266766</v>
      </c>
      <c r="J689" s="114">
        <v>31.924469124558847</v>
      </c>
      <c r="K689" s="114">
        <v>33.980065654164683</v>
      </c>
      <c r="L689" s="114">
        <v>35.900527898994504</v>
      </c>
      <c r="M689" s="114">
        <v>46.748301811779804</v>
      </c>
      <c r="N689" s="114">
        <v>47.498119076080521</v>
      </c>
      <c r="O689" s="114">
        <v>15.830823483162407</v>
      </c>
      <c r="P689" s="114">
        <v>19.224694329413463</v>
      </c>
      <c r="Q689" s="114">
        <v>20.998777754855848</v>
      </c>
      <c r="R689" s="114">
        <v>24.429661252774039</v>
      </c>
      <c r="S689" s="114">
        <v>28.187522352813755</v>
      </c>
      <c r="T689" s="114">
        <v>16.093645641396442</v>
      </c>
      <c r="U689" s="114">
        <v>14.75537132475122</v>
      </c>
      <c r="V689" s="114">
        <v>14.901750144138656</v>
      </c>
      <c r="W689" s="114">
        <v>22.318640559005765</v>
      </c>
      <c r="X689" s="114">
        <v>19.310596723266766</v>
      </c>
      <c r="Y689" s="114">
        <v>48.201655399097866</v>
      </c>
      <c r="Z689" s="114">
        <v>99.180912593339897</v>
      </c>
      <c r="AA689" s="106">
        <v>4</v>
      </c>
      <c r="AB689" s="114">
        <v>0.44999999999999996</v>
      </c>
      <c r="AC689" s="114">
        <v>0.6</v>
      </c>
      <c r="AD689" s="114">
        <v>0.27</v>
      </c>
      <c r="AE689" s="114">
        <v>0.36</v>
      </c>
      <c r="AF689" s="117">
        <v>0.72</v>
      </c>
      <c r="AG689" s="117">
        <v>0.96</v>
      </c>
    </row>
    <row r="690" spans="2:33" x14ac:dyDescent="0.2">
      <c r="B690" s="106">
        <v>650</v>
      </c>
      <c r="C690" s="113">
        <v>-1.2000000000000002</v>
      </c>
      <c r="D690" s="113">
        <v>-0.60000000000000009</v>
      </c>
      <c r="E690" s="114">
        <v>14.398872232719416</v>
      </c>
      <c r="F690" s="114">
        <v>17.211419621229716</v>
      </c>
      <c r="G690" s="114">
        <v>20.857198314640151</v>
      </c>
      <c r="H690" s="114">
        <v>12.864301300372318</v>
      </c>
      <c r="I690" s="114">
        <v>25.128921389992453</v>
      </c>
      <c r="J690" s="114">
        <v>29.452176288558505</v>
      </c>
      <c r="K690" s="114">
        <v>36.380959236014021</v>
      </c>
      <c r="L690" s="114">
        <v>43.377850284041763</v>
      </c>
      <c r="M690" s="114">
        <v>39.73845098687287</v>
      </c>
      <c r="N690" s="114">
        <v>55.329652305993228</v>
      </c>
      <c r="O690" s="114">
        <v>15.053304055839089</v>
      </c>
      <c r="P690" s="114">
        <v>19.169539614784306</v>
      </c>
      <c r="Q690" s="114">
        <v>22.520651969401612</v>
      </c>
      <c r="R690" s="114">
        <v>26.874149686500552</v>
      </c>
      <c r="S690" s="114">
        <v>30.200730916000776</v>
      </c>
      <c r="T690" s="114">
        <v>14.398872232719416</v>
      </c>
      <c r="U690" s="114">
        <v>17.211419621229716</v>
      </c>
      <c r="V690" s="114">
        <v>20.857198314640151</v>
      </c>
      <c r="W690" s="114">
        <v>12.864301300372318</v>
      </c>
      <c r="X690" s="114">
        <v>25.128921389992453</v>
      </c>
      <c r="Y690" s="114">
        <v>49.61790359288635</v>
      </c>
      <c r="Z690" s="114">
        <v>97.77970996420234</v>
      </c>
      <c r="AA690" s="106">
        <v>1</v>
      </c>
      <c r="AB690" s="114">
        <v>0.8</v>
      </c>
      <c r="AC690" s="114">
        <v>0.4</v>
      </c>
      <c r="AD690" s="114">
        <v>0.4</v>
      </c>
      <c r="AE690" s="114">
        <v>0.2</v>
      </c>
      <c r="AF690" s="117">
        <v>1.2000000000000002</v>
      </c>
      <c r="AG690" s="117">
        <v>0.60000000000000009</v>
      </c>
    </row>
    <row r="691" spans="2:33" x14ac:dyDescent="0.2">
      <c r="B691" s="106">
        <v>651</v>
      </c>
      <c r="C691" s="113">
        <v>-1.2599999999999998</v>
      </c>
      <c r="D691" s="113">
        <v>-0.84</v>
      </c>
      <c r="E691" s="114">
        <v>14.126304440101098</v>
      </c>
      <c r="F691" s="114">
        <v>12.3516388270939</v>
      </c>
      <c r="G691" s="114">
        <v>18.154150150576164</v>
      </c>
      <c r="H691" s="114">
        <v>19.823113926142273</v>
      </c>
      <c r="I691" s="114">
        <v>23.025882153608141</v>
      </c>
      <c r="J691" s="114">
        <v>29.916433481269735</v>
      </c>
      <c r="K691" s="114">
        <v>31.018297664561658</v>
      </c>
      <c r="L691" s="114">
        <v>39.920716345378956</v>
      </c>
      <c r="M691" s="114">
        <v>45.347923786031807</v>
      </c>
      <c r="N691" s="114">
        <v>48.485071099153025</v>
      </c>
      <c r="O691" s="114">
        <v>15.790129041168637</v>
      </c>
      <c r="P691" s="114">
        <v>18.666658837467757</v>
      </c>
      <c r="Q691" s="114">
        <v>21.766566194802792</v>
      </c>
      <c r="R691" s="114">
        <v>25.524809859889533</v>
      </c>
      <c r="S691" s="114">
        <v>25.459188945544884</v>
      </c>
      <c r="T691" s="114">
        <v>14.126304440101098</v>
      </c>
      <c r="U691" s="114">
        <v>12.3516388270939</v>
      </c>
      <c r="V691" s="114">
        <v>18.154150150576164</v>
      </c>
      <c r="W691" s="114">
        <v>19.823113926142273</v>
      </c>
      <c r="X691" s="114">
        <v>23.025882153608141</v>
      </c>
      <c r="Y691" s="114">
        <v>46.932928280673245</v>
      </c>
      <c r="Z691" s="114">
        <v>88.695941185927126</v>
      </c>
      <c r="AA691" s="106">
        <v>2</v>
      </c>
      <c r="AB691" s="114">
        <v>0.89999999999999991</v>
      </c>
      <c r="AC691" s="114">
        <v>0.6</v>
      </c>
      <c r="AD691" s="114">
        <v>0.36</v>
      </c>
      <c r="AE691" s="114">
        <v>0.24</v>
      </c>
      <c r="AF691" s="117">
        <v>1.2599999999999998</v>
      </c>
      <c r="AG691" s="117">
        <v>0.84</v>
      </c>
    </row>
    <row r="692" spans="2:33" x14ac:dyDescent="0.2">
      <c r="B692" s="106">
        <v>652</v>
      </c>
      <c r="C692" s="113">
        <v>-0.90000000000000013</v>
      </c>
      <c r="D692" s="113">
        <v>-0.90000000000000013</v>
      </c>
      <c r="E692" s="114">
        <v>17.678014579749487</v>
      </c>
      <c r="F692" s="114">
        <v>12.426251078478266</v>
      </c>
      <c r="G692" s="114">
        <v>17.20531093414267</v>
      </c>
      <c r="H692" s="114">
        <v>18.091197364898068</v>
      </c>
      <c r="I692" s="114">
        <v>24.676480644054305</v>
      </c>
      <c r="J692" s="114">
        <v>33.949833842079066</v>
      </c>
      <c r="K692" s="114">
        <v>30.837667673531818</v>
      </c>
      <c r="L692" s="114">
        <v>38.850169654971019</v>
      </c>
      <c r="M692" s="114">
        <v>44.082958517320598</v>
      </c>
      <c r="N692" s="114">
        <v>55.154920773037894</v>
      </c>
      <c r="O692" s="114">
        <v>16.271819262329579</v>
      </c>
      <c r="P692" s="114">
        <v>18.411416595053552</v>
      </c>
      <c r="Q692" s="114">
        <v>21.644858720828349</v>
      </c>
      <c r="R692" s="114">
        <v>25.99176115242253</v>
      </c>
      <c r="S692" s="114">
        <v>30.478440128983589</v>
      </c>
      <c r="T692" s="114">
        <v>17.678014579749487</v>
      </c>
      <c r="U692" s="114">
        <v>12.426251078478266</v>
      </c>
      <c r="V692" s="114">
        <v>17.20531093414267</v>
      </c>
      <c r="W692" s="114">
        <v>18.091197364898068</v>
      </c>
      <c r="X692" s="114">
        <v>24.676480644054305</v>
      </c>
      <c r="Y692" s="114">
        <v>49.280476074042426</v>
      </c>
      <c r="Z692" s="114">
        <v>102.48299742681138</v>
      </c>
      <c r="AA692" s="106">
        <v>3</v>
      </c>
      <c r="AB692" s="114">
        <v>0.60000000000000009</v>
      </c>
      <c r="AC692" s="114">
        <v>0.60000000000000009</v>
      </c>
      <c r="AD692" s="114">
        <v>0.30000000000000004</v>
      </c>
      <c r="AE692" s="114">
        <v>0.30000000000000004</v>
      </c>
      <c r="AF692" s="117">
        <v>0.90000000000000013</v>
      </c>
      <c r="AG692" s="117">
        <v>0.90000000000000013</v>
      </c>
    </row>
    <row r="693" spans="2:33" x14ac:dyDescent="0.2">
      <c r="B693" s="106">
        <v>653</v>
      </c>
      <c r="C693" s="113">
        <v>-0.90000000000000013</v>
      </c>
      <c r="D693" s="113">
        <v>-0.90000000000000013</v>
      </c>
      <c r="E693" s="114">
        <v>17.797278101007848</v>
      </c>
      <c r="F693" s="114">
        <v>13.49694232336881</v>
      </c>
      <c r="G693" s="114">
        <v>14.859578779404192</v>
      </c>
      <c r="H693" s="114">
        <v>20.386386712962146</v>
      </c>
      <c r="I693" s="114">
        <v>20.648059295937788</v>
      </c>
      <c r="J693" s="114">
        <v>34.570346642771895</v>
      </c>
      <c r="K693" s="114">
        <v>32.949017918890981</v>
      </c>
      <c r="L693" s="114">
        <v>37.387595326435701</v>
      </c>
      <c r="M693" s="114">
        <v>47.995056305715693</v>
      </c>
      <c r="N693" s="114">
        <v>51.639067152342363</v>
      </c>
      <c r="O693" s="114">
        <v>16.773068541764047</v>
      </c>
      <c r="P693" s="114">
        <v>19.452075595522171</v>
      </c>
      <c r="Q693" s="114">
        <v>22.528016547031509</v>
      </c>
      <c r="R693" s="114">
        <v>27.608669592753547</v>
      </c>
      <c r="S693" s="114">
        <v>30.991007856404575</v>
      </c>
      <c r="T693" s="114">
        <v>17.797278101007848</v>
      </c>
      <c r="U693" s="114">
        <v>13.49694232336881</v>
      </c>
      <c r="V693" s="114">
        <v>14.859578779404192</v>
      </c>
      <c r="W693" s="114">
        <v>20.386386712962146</v>
      </c>
      <c r="X693" s="114">
        <v>20.648059295937788</v>
      </c>
      <c r="Y693" s="114">
        <v>48.132990361268028</v>
      </c>
      <c r="Z693" s="114">
        <v>108.9325995932908</v>
      </c>
      <c r="AA693" s="106">
        <v>3</v>
      </c>
      <c r="AB693" s="114">
        <v>0.60000000000000009</v>
      </c>
      <c r="AC693" s="114">
        <v>0.60000000000000009</v>
      </c>
      <c r="AD693" s="114">
        <v>0.30000000000000004</v>
      </c>
      <c r="AE693" s="114">
        <v>0.30000000000000004</v>
      </c>
      <c r="AF693" s="117">
        <v>0.90000000000000013</v>
      </c>
      <c r="AG693" s="117">
        <v>0.90000000000000013</v>
      </c>
    </row>
    <row r="694" spans="2:33" x14ac:dyDescent="0.2">
      <c r="B694" s="106">
        <v>654</v>
      </c>
      <c r="C694" s="113">
        <v>-1.2599999999999998</v>
      </c>
      <c r="D694" s="113">
        <v>-0.84</v>
      </c>
      <c r="E694" s="114">
        <v>12.143807762362282</v>
      </c>
      <c r="F694" s="114">
        <v>20.504441233891242</v>
      </c>
      <c r="G694" s="114">
        <v>16.512775333919322</v>
      </c>
      <c r="H694" s="114">
        <v>26.817565717906515</v>
      </c>
      <c r="I694" s="114">
        <v>24.001476034581955</v>
      </c>
      <c r="J694" s="114">
        <v>30.852431056555911</v>
      </c>
      <c r="K694" s="114">
        <v>40.937835233205334</v>
      </c>
      <c r="L694" s="114">
        <v>41.437225997097514</v>
      </c>
      <c r="M694" s="114">
        <v>57.791748873474432</v>
      </c>
      <c r="N694" s="114">
        <v>63.300721892469809</v>
      </c>
      <c r="O694" s="114">
        <v>18.708623294193629</v>
      </c>
      <c r="P694" s="114">
        <v>20.433393999314092</v>
      </c>
      <c r="Q694" s="114">
        <v>24.924450663178192</v>
      </c>
      <c r="R694" s="114">
        <v>30.974183155567918</v>
      </c>
      <c r="S694" s="114">
        <v>39.299245857887854</v>
      </c>
      <c r="T694" s="114">
        <v>12.143807762362282</v>
      </c>
      <c r="U694" s="114">
        <v>20.504441233891242</v>
      </c>
      <c r="V694" s="114">
        <v>16.512775333919322</v>
      </c>
      <c r="W694" s="114">
        <v>26.817565717906515</v>
      </c>
      <c r="X694" s="114">
        <v>24.001476034581955</v>
      </c>
      <c r="Y694" s="114">
        <v>53.755269380163789</v>
      </c>
      <c r="Z694" s="114">
        <v>102.2923870951054</v>
      </c>
      <c r="AA694" s="106">
        <v>2</v>
      </c>
      <c r="AB694" s="114">
        <v>0.89999999999999991</v>
      </c>
      <c r="AC694" s="114">
        <v>0.6</v>
      </c>
      <c r="AD694" s="114">
        <v>0.36</v>
      </c>
      <c r="AE694" s="114">
        <v>0.24</v>
      </c>
      <c r="AF694" s="117">
        <v>1.2599999999999998</v>
      </c>
      <c r="AG694" s="117">
        <v>0.84</v>
      </c>
    </row>
    <row r="695" spans="2:33" x14ac:dyDescent="0.2">
      <c r="B695" s="106">
        <v>655</v>
      </c>
      <c r="C695" s="113">
        <v>-0.90000000000000013</v>
      </c>
      <c r="D695" s="113">
        <v>-0.90000000000000013</v>
      </c>
      <c r="E695" s="114">
        <v>16.457164275447578</v>
      </c>
      <c r="F695" s="114">
        <v>11.244303517510293</v>
      </c>
      <c r="G695" s="114">
        <v>18.523207363884858</v>
      </c>
      <c r="H695" s="114">
        <v>20.148653218141451</v>
      </c>
      <c r="I695" s="114">
        <v>29.054501067501963</v>
      </c>
      <c r="J695" s="114">
        <v>33.610269695471665</v>
      </c>
      <c r="K695" s="114">
        <v>30.430394855695994</v>
      </c>
      <c r="L695" s="114">
        <v>40.889804611180715</v>
      </c>
      <c r="M695" s="114">
        <v>46.845351572821144</v>
      </c>
      <c r="N695" s="114">
        <v>59.908236336590676</v>
      </c>
      <c r="O695" s="114">
        <v>17.153105420024087</v>
      </c>
      <c r="P695" s="114">
        <v>19.186091338185701</v>
      </c>
      <c r="Q695" s="114">
        <v>22.366597247295857</v>
      </c>
      <c r="R695" s="114">
        <v>26.696698354679693</v>
      </c>
      <c r="S695" s="114">
        <v>30.853735269088713</v>
      </c>
      <c r="T695" s="114">
        <v>16.457164275447578</v>
      </c>
      <c r="U695" s="114">
        <v>11.244303517510293</v>
      </c>
      <c r="V695" s="114">
        <v>18.523207363884858</v>
      </c>
      <c r="W695" s="114">
        <v>20.148653218141451</v>
      </c>
      <c r="X695" s="114">
        <v>29.054501067501963</v>
      </c>
      <c r="Y695" s="114">
        <v>51.249357930224626</v>
      </c>
      <c r="Z695" s="114">
        <v>101.69298833894659</v>
      </c>
      <c r="AA695" s="106">
        <v>3</v>
      </c>
      <c r="AB695" s="114">
        <v>0.60000000000000009</v>
      </c>
      <c r="AC695" s="114">
        <v>0.60000000000000009</v>
      </c>
      <c r="AD695" s="114">
        <v>0.30000000000000004</v>
      </c>
      <c r="AE695" s="114">
        <v>0.30000000000000004</v>
      </c>
      <c r="AF695" s="117">
        <v>0.90000000000000013</v>
      </c>
      <c r="AG695" s="117">
        <v>0.90000000000000013</v>
      </c>
    </row>
    <row r="696" spans="2:33" x14ac:dyDescent="0.2">
      <c r="B696" s="106">
        <v>656</v>
      </c>
      <c r="C696" s="113">
        <v>-0.60000000000000009</v>
      </c>
      <c r="D696" s="113">
        <v>-1.2000000000000002</v>
      </c>
      <c r="E696" s="114">
        <v>14.528529982115403</v>
      </c>
      <c r="F696" s="114">
        <v>17.149445940475037</v>
      </c>
      <c r="G696" s="114">
        <v>15.663049161207447</v>
      </c>
      <c r="H696" s="114">
        <v>15.073603958865327</v>
      </c>
      <c r="I696" s="114">
        <v>26.92060516396743</v>
      </c>
      <c r="J696" s="114">
        <v>29.745723700939575</v>
      </c>
      <c r="K696" s="114">
        <v>36.178754562880123</v>
      </c>
      <c r="L696" s="114">
        <v>36.94788800236234</v>
      </c>
      <c r="M696" s="114">
        <v>38.629042790065064</v>
      </c>
      <c r="N696" s="114">
        <v>54.725201640554516</v>
      </c>
      <c r="O696" s="114">
        <v>15.217193718824172</v>
      </c>
      <c r="P696" s="114">
        <v>19.029308622405086</v>
      </c>
      <c r="Q696" s="114">
        <v>21.284838841154894</v>
      </c>
      <c r="R696" s="114">
        <v>23.555438831199737</v>
      </c>
      <c r="S696" s="114">
        <v>27.804596476587086</v>
      </c>
      <c r="T696" s="114">
        <v>14.528529982115403</v>
      </c>
      <c r="U696" s="114">
        <v>17.149445940475037</v>
      </c>
      <c r="V696" s="114">
        <v>15.663049161207447</v>
      </c>
      <c r="W696" s="114">
        <v>15.073603958865327</v>
      </c>
      <c r="X696" s="114">
        <v>26.92060516396743</v>
      </c>
      <c r="Y696" s="114">
        <v>48.607002791602028</v>
      </c>
      <c r="Z696" s="114">
        <v>92.498388048344424</v>
      </c>
      <c r="AA696" s="106">
        <v>5</v>
      </c>
      <c r="AB696" s="114">
        <v>0.4</v>
      </c>
      <c r="AC696" s="114">
        <v>0.8</v>
      </c>
      <c r="AD696" s="114">
        <v>0.2</v>
      </c>
      <c r="AE696" s="114">
        <v>0.4</v>
      </c>
      <c r="AF696" s="117">
        <v>0.60000000000000009</v>
      </c>
      <c r="AG696" s="117">
        <v>1.2000000000000002</v>
      </c>
    </row>
    <row r="697" spans="2:33" x14ac:dyDescent="0.2">
      <c r="B697" s="106">
        <v>657</v>
      </c>
      <c r="C697" s="113">
        <v>-0.72</v>
      </c>
      <c r="D697" s="113">
        <v>-0.96</v>
      </c>
      <c r="E697" s="114">
        <v>12.909274099257669</v>
      </c>
      <c r="F697" s="114">
        <v>14.357384026775208</v>
      </c>
      <c r="G697" s="114">
        <v>23.360625464538369</v>
      </c>
      <c r="H697" s="114">
        <v>22.373516542339019</v>
      </c>
      <c r="I697" s="114">
        <v>26.170801654160172</v>
      </c>
      <c r="J697" s="114">
        <v>30.354521545008687</v>
      </c>
      <c r="K697" s="114">
        <v>35.51561593668697</v>
      </c>
      <c r="L697" s="114">
        <v>48.138707626401086</v>
      </c>
      <c r="M697" s="114">
        <v>53.304919883516213</v>
      </c>
      <c r="N697" s="114">
        <v>63.668918746189128</v>
      </c>
      <c r="O697" s="114">
        <v>17.445247445751018</v>
      </c>
      <c r="P697" s="114">
        <v>21.158231909911763</v>
      </c>
      <c r="Q697" s="114">
        <v>24.778082161862717</v>
      </c>
      <c r="R697" s="114">
        <v>30.931403341177194</v>
      </c>
      <c r="S697" s="114">
        <v>37.498117092028956</v>
      </c>
      <c r="T697" s="114">
        <v>12.909274099257669</v>
      </c>
      <c r="U697" s="114">
        <v>14.357384026775208</v>
      </c>
      <c r="V697" s="114">
        <v>23.360625464538369</v>
      </c>
      <c r="W697" s="114">
        <v>22.373516542339019</v>
      </c>
      <c r="X697" s="114">
        <v>26.170801654160172</v>
      </c>
      <c r="Y697" s="114">
        <v>53.361658300447566</v>
      </c>
      <c r="Z697" s="114">
        <v>118.45248185259376</v>
      </c>
      <c r="AA697" s="106">
        <v>4</v>
      </c>
      <c r="AB697" s="114">
        <v>0.44999999999999996</v>
      </c>
      <c r="AC697" s="114">
        <v>0.6</v>
      </c>
      <c r="AD697" s="114">
        <v>0.27</v>
      </c>
      <c r="AE697" s="114">
        <v>0.36</v>
      </c>
      <c r="AF697" s="117">
        <v>0.72</v>
      </c>
      <c r="AG697" s="117">
        <v>0.96</v>
      </c>
    </row>
    <row r="698" spans="2:33" x14ac:dyDescent="0.2">
      <c r="B698" s="106">
        <v>658</v>
      </c>
      <c r="C698" s="113">
        <v>-0.90000000000000013</v>
      </c>
      <c r="D698" s="113">
        <v>-0.90000000000000013</v>
      </c>
      <c r="E698" s="114">
        <v>15.566325217200449</v>
      </c>
      <c r="F698" s="114">
        <v>14.001510883697229</v>
      </c>
      <c r="G698" s="114">
        <v>14.430977064396913</v>
      </c>
      <c r="H698" s="114">
        <v>21.944272993091705</v>
      </c>
      <c r="I698" s="114">
        <v>18.296388977045062</v>
      </c>
      <c r="J698" s="114">
        <v>30.858569266610029</v>
      </c>
      <c r="K698" s="114">
        <v>33.034576172602513</v>
      </c>
      <c r="L698" s="114">
        <v>34.205725680264102</v>
      </c>
      <c r="M698" s="114">
        <v>45.408938879557212</v>
      </c>
      <c r="N698" s="114">
        <v>46.034647613376713</v>
      </c>
      <c r="O698" s="114">
        <v>15.292244049409581</v>
      </c>
      <c r="P698" s="114">
        <v>19.033065288905284</v>
      </c>
      <c r="Q698" s="114">
        <v>19.774748615867189</v>
      </c>
      <c r="R698" s="114">
        <v>23.464665886465507</v>
      </c>
      <c r="S698" s="114">
        <v>27.738258636331651</v>
      </c>
      <c r="T698" s="114">
        <v>15.566325217200449</v>
      </c>
      <c r="U698" s="114">
        <v>14.001510883697229</v>
      </c>
      <c r="V698" s="114">
        <v>14.430977064396913</v>
      </c>
      <c r="W698" s="114">
        <v>21.944272993091705</v>
      </c>
      <c r="X698" s="114">
        <v>18.296388977045062</v>
      </c>
      <c r="Y698" s="114">
        <v>46.290629902685538</v>
      </c>
      <c r="Z698" s="114">
        <v>96.926052661749594</v>
      </c>
      <c r="AA698" s="106">
        <v>3</v>
      </c>
      <c r="AB698" s="114">
        <v>0.60000000000000009</v>
      </c>
      <c r="AC698" s="114">
        <v>0.60000000000000009</v>
      </c>
      <c r="AD698" s="114">
        <v>0.30000000000000004</v>
      </c>
      <c r="AE698" s="114">
        <v>0.30000000000000004</v>
      </c>
      <c r="AF698" s="117">
        <v>0.90000000000000013</v>
      </c>
      <c r="AG698" s="117">
        <v>0.90000000000000013</v>
      </c>
    </row>
    <row r="699" spans="2:33" x14ac:dyDescent="0.2">
      <c r="B699" s="106">
        <v>659</v>
      </c>
      <c r="C699" s="113">
        <v>-0.90000000000000013</v>
      </c>
      <c r="D699" s="113">
        <v>-0.90000000000000013</v>
      </c>
      <c r="E699" s="114">
        <v>18.923373684425329</v>
      </c>
      <c r="F699" s="114">
        <v>15.469416165522944</v>
      </c>
      <c r="G699" s="114">
        <v>17.970530133609248</v>
      </c>
      <c r="H699" s="114">
        <v>17.091590059829922</v>
      </c>
      <c r="I699" s="114">
        <v>25.551093915633771</v>
      </c>
      <c r="J699" s="114">
        <v>34.561739097016705</v>
      </c>
      <c r="K699" s="114">
        <v>34.825461725493582</v>
      </c>
      <c r="L699" s="114">
        <v>40.269607449752094</v>
      </c>
      <c r="M699" s="114">
        <v>42.53103772418676</v>
      </c>
      <c r="N699" s="114">
        <v>54.704942735279957</v>
      </c>
      <c r="O699" s="114">
        <v>15.638365412591375</v>
      </c>
      <c r="P699" s="114">
        <v>19.356045559970639</v>
      </c>
      <c r="Q699" s="114">
        <v>22.299077316142846</v>
      </c>
      <c r="R699" s="114">
        <v>25.439447664356837</v>
      </c>
      <c r="S699" s="114">
        <v>29.153848819646186</v>
      </c>
      <c r="T699" s="114">
        <v>18.923373684425329</v>
      </c>
      <c r="U699" s="114">
        <v>15.469416165522944</v>
      </c>
      <c r="V699" s="114">
        <v>17.970530133609248</v>
      </c>
      <c r="W699" s="114">
        <v>17.091590059829922</v>
      </c>
      <c r="X699" s="114">
        <v>25.551093915633771</v>
      </c>
      <c r="Y699" s="114">
        <v>52.541731434680941</v>
      </c>
      <c r="Z699" s="114">
        <v>104.23782477325685</v>
      </c>
      <c r="AA699" s="106">
        <v>3</v>
      </c>
      <c r="AB699" s="114">
        <v>0.60000000000000009</v>
      </c>
      <c r="AC699" s="114">
        <v>0.60000000000000009</v>
      </c>
      <c r="AD699" s="114">
        <v>0.30000000000000004</v>
      </c>
      <c r="AE699" s="114">
        <v>0.30000000000000004</v>
      </c>
      <c r="AF699" s="117">
        <v>0.90000000000000013</v>
      </c>
      <c r="AG699" s="117">
        <v>0.90000000000000013</v>
      </c>
    </row>
    <row r="700" spans="2:33" x14ac:dyDescent="0.2">
      <c r="B700" s="106">
        <v>660</v>
      </c>
      <c r="C700" s="113">
        <v>-1.2000000000000002</v>
      </c>
      <c r="D700" s="113">
        <v>-0.60000000000000009</v>
      </c>
      <c r="E700" s="114">
        <v>18.20712309807865</v>
      </c>
      <c r="F700" s="114">
        <v>14.723410400329183</v>
      </c>
      <c r="G700" s="114">
        <v>23.968682989370112</v>
      </c>
      <c r="H700" s="114">
        <v>21.678740822886152</v>
      </c>
      <c r="I700" s="114">
        <v>32.370879208752918</v>
      </c>
      <c r="J700" s="114">
        <v>35.694909750902355</v>
      </c>
      <c r="K700" s="114">
        <v>35.210621227618844</v>
      </c>
      <c r="L700" s="114">
        <v>47.762928453115826</v>
      </c>
      <c r="M700" s="114">
        <v>51.921757229311957</v>
      </c>
      <c r="N700" s="114">
        <v>68.092845990871126</v>
      </c>
      <c r="O700" s="114">
        <v>17.487786652823704</v>
      </c>
      <c r="P700" s="114">
        <v>20.487210827289662</v>
      </c>
      <c r="Q700" s="114">
        <v>23.794245463745714</v>
      </c>
      <c r="R700" s="114">
        <v>30.243016406425806</v>
      </c>
      <c r="S700" s="114">
        <v>35.721966782118209</v>
      </c>
      <c r="T700" s="114">
        <v>18.20712309807865</v>
      </c>
      <c r="U700" s="114">
        <v>14.723410400329183</v>
      </c>
      <c r="V700" s="114">
        <v>23.968682989370112</v>
      </c>
      <c r="W700" s="114">
        <v>21.678740822886152</v>
      </c>
      <c r="X700" s="114">
        <v>32.370879208752918</v>
      </c>
      <c r="Y700" s="114">
        <v>60.153815859177769</v>
      </c>
      <c r="Z700" s="114">
        <v>130.82003765410363</v>
      </c>
      <c r="AA700" s="106">
        <v>1</v>
      </c>
      <c r="AB700" s="114">
        <v>0.8</v>
      </c>
      <c r="AC700" s="114">
        <v>0.4</v>
      </c>
      <c r="AD700" s="114">
        <v>0.4</v>
      </c>
      <c r="AE700" s="114">
        <v>0.2</v>
      </c>
      <c r="AF700" s="117">
        <v>1.2000000000000002</v>
      </c>
      <c r="AG700" s="117">
        <v>0.60000000000000009</v>
      </c>
    </row>
    <row r="701" spans="2:33" x14ac:dyDescent="0.2">
      <c r="B701" s="106">
        <v>661</v>
      </c>
      <c r="C701" s="113">
        <v>-1.2000000000000002</v>
      </c>
      <c r="D701" s="113">
        <v>-0.60000000000000009</v>
      </c>
      <c r="E701" s="114">
        <v>13.050350617109498</v>
      </c>
      <c r="F701" s="114">
        <v>13.162744976837654</v>
      </c>
      <c r="G701" s="114">
        <v>15.765990516300299</v>
      </c>
      <c r="H701" s="114">
        <v>15.976524867728724</v>
      </c>
      <c r="I701" s="114">
        <v>21.793082692083672</v>
      </c>
      <c r="J701" s="114">
        <v>28.546239274002374</v>
      </c>
      <c r="K701" s="114">
        <v>30.75899497254446</v>
      </c>
      <c r="L701" s="114">
        <v>37.034522306662758</v>
      </c>
      <c r="M701" s="114">
        <v>40.014348854076182</v>
      </c>
      <c r="N701" s="114">
        <v>47.513541781634039</v>
      </c>
      <c r="O701" s="114">
        <v>15.495888656892877</v>
      </c>
      <c r="P701" s="114">
        <v>17.596249995706806</v>
      </c>
      <c r="Q701" s="114">
        <v>21.268531790362459</v>
      </c>
      <c r="R701" s="114">
        <v>24.037823986347458</v>
      </c>
      <c r="S701" s="114">
        <v>25.720459089550367</v>
      </c>
      <c r="T701" s="114">
        <v>13.050350617109498</v>
      </c>
      <c r="U701" s="114">
        <v>13.162744976837654</v>
      </c>
      <c r="V701" s="114">
        <v>15.765990516300299</v>
      </c>
      <c r="W701" s="114">
        <v>15.976524867728724</v>
      </c>
      <c r="X701" s="114">
        <v>21.793082692083672</v>
      </c>
      <c r="Y701" s="114">
        <v>43.130393659938136</v>
      </c>
      <c r="Z701" s="114">
        <v>74.682820125238976</v>
      </c>
      <c r="AA701" s="106">
        <v>1</v>
      </c>
      <c r="AB701" s="114">
        <v>0.8</v>
      </c>
      <c r="AC701" s="114">
        <v>0.4</v>
      </c>
      <c r="AD701" s="114">
        <v>0.4</v>
      </c>
      <c r="AE701" s="114">
        <v>0.2</v>
      </c>
      <c r="AF701" s="117">
        <v>1.2000000000000002</v>
      </c>
      <c r="AG701" s="117">
        <v>0.60000000000000009</v>
      </c>
    </row>
    <row r="702" spans="2:33" x14ac:dyDescent="0.2">
      <c r="B702" s="106">
        <v>662</v>
      </c>
      <c r="C702" s="113">
        <v>-0.90000000000000013</v>
      </c>
      <c r="D702" s="113">
        <v>-0.90000000000000013</v>
      </c>
      <c r="E702" s="114">
        <v>11.905676696791911</v>
      </c>
      <c r="F702" s="114">
        <v>15.084819279507446</v>
      </c>
      <c r="G702" s="114">
        <v>17.633676536213997</v>
      </c>
      <c r="H702" s="114">
        <v>22.885911283473014</v>
      </c>
      <c r="I702" s="114">
        <v>26.395418996503221</v>
      </c>
      <c r="J702" s="114">
        <v>27.39796930927773</v>
      </c>
      <c r="K702" s="114">
        <v>33.51608154978711</v>
      </c>
      <c r="L702" s="114">
        <v>39.763058535343475</v>
      </c>
      <c r="M702" s="114">
        <v>47.89622773942434</v>
      </c>
      <c r="N702" s="114">
        <v>57.061204362998517</v>
      </c>
      <c r="O702" s="114">
        <v>15.492292612485819</v>
      </c>
      <c r="P702" s="114">
        <v>18.431262270279664</v>
      </c>
      <c r="Q702" s="114">
        <v>22.129381999129478</v>
      </c>
      <c r="R702" s="114">
        <v>25.010316455951326</v>
      </c>
      <c r="S702" s="114">
        <v>30.665785366495296</v>
      </c>
      <c r="T702" s="114">
        <v>11.905676696791911</v>
      </c>
      <c r="U702" s="114">
        <v>15.084819279507446</v>
      </c>
      <c r="V702" s="114">
        <v>17.633676536213997</v>
      </c>
      <c r="W702" s="114">
        <v>22.885911283473014</v>
      </c>
      <c r="X702" s="114">
        <v>26.395418996503221</v>
      </c>
      <c r="Y702" s="114">
        <v>50.035695206996373</v>
      </c>
      <c r="Z702" s="114">
        <v>88.358214535355032</v>
      </c>
      <c r="AA702" s="106">
        <v>3</v>
      </c>
      <c r="AB702" s="114">
        <v>0.60000000000000009</v>
      </c>
      <c r="AC702" s="114">
        <v>0.60000000000000009</v>
      </c>
      <c r="AD702" s="114">
        <v>0.30000000000000004</v>
      </c>
      <c r="AE702" s="114">
        <v>0.30000000000000004</v>
      </c>
      <c r="AF702" s="117">
        <v>0.90000000000000013</v>
      </c>
      <c r="AG702" s="117">
        <v>0.90000000000000013</v>
      </c>
    </row>
    <row r="703" spans="2:33" x14ac:dyDescent="0.2">
      <c r="B703" s="106">
        <v>663</v>
      </c>
      <c r="C703" s="113">
        <v>-1.2000000000000002</v>
      </c>
      <c r="D703" s="113">
        <v>-0.60000000000000009</v>
      </c>
      <c r="E703" s="114">
        <v>11.650144742421768</v>
      </c>
      <c r="F703" s="114">
        <v>11.995721076770533</v>
      </c>
      <c r="G703" s="114">
        <v>16.926279870977741</v>
      </c>
      <c r="H703" s="114">
        <v>23.33001136364015</v>
      </c>
      <c r="I703" s="114">
        <v>20.464094745020279</v>
      </c>
      <c r="J703" s="114">
        <v>27.580857082789539</v>
      </c>
      <c r="K703" s="114">
        <v>30.133246285816583</v>
      </c>
      <c r="L703" s="114">
        <v>38.26610713482814</v>
      </c>
      <c r="M703" s="114">
        <v>46.521068392957702</v>
      </c>
      <c r="N703" s="114">
        <v>49.317616552125173</v>
      </c>
      <c r="O703" s="114">
        <v>15.930712340367771</v>
      </c>
      <c r="P703" s="114">
        <v>18.13752520904605</v>
      </c>
      <c r="Q703" s="114">
        <v>21.339827263850399</v>
      </c>
      <c r="R703" s="114">
        <v>23.191057029317552</v>
      </c>
      <c r="S703" s="114">
        <v>28.853521807104894</v>
      </c>
      <c r="T703" s="114">
        <v>11.650144742421768</v>
      </c>
      <c r="U703" s="114">
        <v>11.995721076770533</v>
      </c>
      <c r="V703" s="114">
        <v>16.926279870977741</v>
      </c>
      <c r="W703" s="114">
        <v>23.33001136364015</v>
      </c>
      <c r="X703" s="114">
        <v>20.464094745020279</v>
      </c>
      <c r="Y703" s="114">
        <v>45.049123146262858</v>
      </c>
      <c r="Z703" s="114">
        <v>82.564248109782653</v>
      </c>
      <c r="AA703" s="106">
        <v>1</v>
      </c>
      <c r="AB703" s="114">
        <v>0.8</v>
      </c>
      <c r="AC703" s="114">
        <v>0.4</v>
      </c>
      <c r="AD703" s="114">
        <v>0.4</v>
      </c>
      <c r="AE703" s="114">
        <v>0.2</v>
      </c>
      <c r="AF703" s="117">
        <v>1.2000000000000002</v>
      </c>
      <c r="AG703" s="117">
        <v>0.60000000000000009</v>
      </c>
    </row>
    <row r="704" spans="2:33" x14ac:dyDescent="0.2">
      <c r="B704" s="106">
        <v>664</v>
      </c>
      <c r="C704" s="113">
        <v>-0.72</v>
      </c>
      <c r="D704" s="113">
        <v>-0.96</v>
      </c>
      <c r="E704" s="114">
        <v>18.718243879703802</v>
      </c>
      <c r="F704" s="114">
        <v>15.051142670770474</v>
      </c>
      <c r="G704" s="114">
        <v>23.560271804625668</v>
      </c>
      <c r="H704" s="114">
        <v>28.101010854529008</v>
      </c>
      <c r="I704" s="114">
        <v>35.784026059559721</v>
      </c>
      <c r="J704" s="114">
        <v>36.529870720732681</v>
      </c>
      <c r="K704" s="114">
        <v>36.83355353347887</v>
      </c>
      <c r="L704" s="114">
        <v>47.367370928253244</v>
      </c>
      <c r="M704" s="114">
        <v>58.921910655614298</v>
      </c>
      <c r="N704" s="114">
        <v>71.423697766588106</v>
      </c>
      <c r="O704" s="114">
        <v>17.811626841028879</v>
      </c>
      <c r="P704" s="114">
        <v>21.782410862708396</v>
      </c>
      <c r="Q704" s="114">
        <v>23.807099123627577</v>
      </c>
      <c r="R704" s="114">
        <v>30.820899801085289</v>
      </c>
      <c r="S704" s="114">
        <v>35.639671707028384</v>
      </c>
      <c r="T704" s="114">
        <v>18.718243879703802</v>
      </c>
      <c r="U704" s="114">
        <v>15.051142670770474</v>
      </c>
      <c r="V704" s="114">
        <v>23.560271804625668</v>
      </c>
      <c r="W704" s="114">
        <v>28.101010854529008</v>
      </c>
      <c r="X704" s="114">
        <v>35.784026059559721</v>
      </c>
      <c r="Y704" s="114">
        <v>65.328019145901735</v>
      </c>
      <c r="Z704" s="114">
        <v>126.73311683612712</v>
      </c>
      <c r="AA704" s="106">
        <v>4</v>
      </c>
      <c r="AB704" s="114">
        <v>0.44999999999999996</v>
      </c>
      <c r="AC704" s="114">
        <v>0.6</v>
      </c>
      <c r="AD704" s="114">
        <v>0.27</v>
      </c>
      <c r="AE704" s="114">
        <v>0.36</v>
      </c>
      <c r="AF704" s="117">
        <v>0.72</v>
      </c>
      <c r="AG704" s="117">
        <v>0.96</v>
      </c>
    </row>
    <row r="705" spans="2:33" x14ac:dyDescent="0.2">
      <c r="B705" s="106">
        <v>665</v>
      </c>
      <c r="C705" s="113">
        <v>-0.60000000000000009</v>
      </c>
      <c r="D705" s="113">
        <v>-1.2000000000000002</v>
      </c>
      <c r="E705" s="114">
        <v>15.211153849487928</v>
      </c>
      <c r="F705" s="114">
        <v>18.943178603386151</v>
      </c>
      <c r="G705" s="114">
        <v>19.847752137014371</v>
      </c>
      <c r="H705" s="114">
        <v>20.393057906148375</v>
      </c>
      <c r="I705" s="114">
        <v>20.715828171464523</v>
      </c>
      <c r="J705" s="114">
        <v>32.465255040974483</v>
      </c>
      <c r="K705" s="114">
        <v>39.51313393810355</v>
      </c>
      <c r="L705" s="114">
        <v>43.509679278853042</v>
      </c>
      <c r="M705" s="114">
        <v>48.400602330206326</v>
      </c>
      <c r="N705" s="114">
        <v>55.943599725602965</v>
      </c>
      <c r="O705" s="114">
        <v>17.254101191486555</v>
      </c>
      <c r="P705" s="114">
        <v>20.569955334717399</v>
      </c>
      <c r="Q705" s="114">
        <v>23.661927141838671</v>
      </c>
      <c r="R705" s="114">
        <v>28.007544424057951</v>
      </c>
      <c r="S705" s="114">
        <v>35.227771554138442</v>
      </c>
      <c r="T705" s="114">
        <v>15.211153849487928</v>
      </c>
      <c r="U705" s="114">
        <v>18.943178603386151</v>
      </c>
      <c r="V705" s="114">
        <v>19.847752137014371</v>
      </c>
      <c r="W705" s="114">
        <v>20.393057906148375</v>
      </c>
      <c r="X705" s="114">
        <v>20.715828171464523</v>
      </c>
      <c r="Y705" s="114">
        <v>52.657402783573019</v>
      </c>
      <c r="Z705" s="114">
        <v>105.66872583500324</v>
      </c>
      <c r="AA705" s="106">
        <v>5</v>
      </c>
      <c r="AB705" s="114">
        <v>0.4</v>
      </c>
      <c r="AC705" s="114">
        <v>0.8</v>
      </c>
      <c r="AD705" s="114">
        <v>0.2</v>
      </c>
      <c r="AE705" s="114">
        <v>0.4</v>
      </c>
      <c r="AF705" s="117">
        <v>0.60000000000000009</v>
      </c>
      <c r="AG705" s="117">
        <v>1.2000000000000002</v>
      </c>
    </row>
    <row r="706" spans="2:33" x14ac:dyDescent="0.2">
      <c r="B706" s="106">
        <v>666</v>
      </c>
      <c r="C706" s="113">
        <v>-1.2599999999999998</v>
      </c>
      <c r="D706" s="113">
        <v>-0.84</v>
      </c>
      <c r="E706" s="114">
        <v>15.78228884191077</v>
      </c>
      <c r="F706" s="114">
        <v>11.325126185988367</v>
      </c>
      <c r="G706" s="114">
        <v>17.176126187070807</v>
      </c>
      <c r="H706" s="114">
        <v>19.416295094313956</v>
      </c>
      <c r="I706" s="114">
        <v>27.093741565448685</v>
      </c>
      <c r="J706" s="114">
        <v>32.790638172254909</v>
      </c>
      <c r="K706" s="114">
        <v>31.449058602777178</v>
      </c>
      <c r="L706" s="114">
        <v>41.187968217072097</v>
      </c>
      <c r="M706" s="114">
        <v>45.89997669188093</v>
      </c>
      <c r="N706" s="114">
        <v>58.646873109901563</v>
      </c>
      <c r="O706" s="114">
        <v>17.008349330344139</v>
      </c>
      <c r="P706" s="114">
        <v>20.123932416788811</v>
      </c>
      <c r="Q706" s="114">
        <v>24.01184203000129</v>
      </c>
      <c r="R706" s="114">
        <v>26.483681597566974</v>
      </c>
      <c r="S706" s="114">
        <v>31.553131544452878</v>
      </c>
      <c r="T706" s="114">
        <v>15.78228884191077</v>
      </c>
      <c r="U706" s="114">
        <v>11.325126185988367</v>
      </c>
      <c r="V706" s="114">
        <v>17.176126187070807</v>
      </c>
      <c r="W706" s="114">
        <v>19.416295094313956</v>
      </c>
      <c r="X706" s="114">
        <v>27.093741565448685</v>
      </c>
      <c r="Y706" s="114">
        <v>48.507340320879372</v>
      </c>
      <c r="Z706" s="114">
        <v>92.760712501215352</v>
      </c>
      <c r="AA706" s="106">
        <v>2</v>
      </c>
      <c r="AB706" s="114">
        <v>0.89999999999999991</v>
      </c>
      <c r="AC706" s="114">
        <v>0.6</v>
      </c>
      <c r="AD706" s="114">
        <v>0.36</v>
      </c>
      <c r="AE706" s="114">
        <v>0.24</v>
      </c>
      <c r="AF706" s="117">
        <v>1.2599999999999998</v>
      </c>
      <c r="AG706" s="117">
        <v>0.84</v>
      </c>
    </row>
    <row r="707" spans="2:33" x14ac:dyDescent="0.2">
      <c r="B707" s="106">
        <v>667</v>
      </c>
      <c r="C707" s="113">
        <v>-1.2599999999999998</v>
      </c>
      <c r="D707" s="113">
        <v>-0.84</v>
      </c>
      <c r="E707" s="114">
        <v>16.448958118109616</v>
      </c>
      <c r="F707" s="114">
        <v>20.128558494566558</v>
      </c>
      <c r="G707" s="114">
        <v>18.654550135403703</v>
      </c>
      <c r="H707" s="114">
        <v>27.200135954890957</v>
      </c>
      <c r="I707" s="114">
        <v>27.374354986292147</v>
      </c>
      <c r="J707" s="114">
        <v>34.381940341416986</v>
      </c>
      <c r="K707" s="114">
        <v>41.399082080071871</v>
      </c>
      <c r="L707" s="114">
        <v>42.68832662252855</v>
      </c>
      <c r="M707" s="114">
        <v>56.429392142849167</v>
      </c>
      <c r="N707" s="114">
        <v>64.442981754576209</v>
      </c>
      <c r="O707" s="114">
        <v>17.93298222330737</v>
      </c>
      <c r="P707" s="114">
        <v>21.270523585505313</v>
      </c>
      <c r="Q707" s="114">
        <v>24.033776487124847</v>
      </c>
      <c r="R707" s="114">
        <v>29.22925618795821</v>
      </c>
      <c r="S707" s="114">
        <v>37.068626768284062</v>
      </c>
      <c r="T707" s="114">
        <v>16.448958118109616</v>
      </c>
      <c r="U707" s="114">
        <v>20.128558494566558</v>
      </c>
      <c r="V707" s="114">
        <v>18.654550135403703</v>
      </c>
      <c r="W707" s="114">
        <v>27.200135954890957</v>
      </c>
      <c r="X707" s="114">
        <v>27.374354986292147</v>
      </c>
      <c r="Y707" s="114">
        <v>59.636392919843502</v>
      </c>
      <c r="Z707" s="114">
        <v>118.14654593075016</v>
      </c>
      <c r="AA707" s="106">
        <v>2</v>
      </c>
      <c r="AB707" s="114">
        <v>0.89999999999999991</v>
      </c>
      <c r="AC707" s="114">
        <v>0.6</v>
      </c>
      <c r="AD707" s="114">
        <v>0.36</v>
      </c>
      <c r="AE707" s="114">
        <v>0.24</v>
      </c>
      <c r="AF707" s="117">
        <v>1.2599999999999998</v>
      </c>
      <c r="AG707" s="117">
        <v>0.84</v>
      </c>
    </row>
    <row r="708" spans="2:33" x14ac:dyDescent="0.2">
      <c r="B708" s="106">
        <v>668</v>
      </c>
      <c r="C708" s="113">
        <v>-0.90000000000000013</v>
      </c>
      <c r="D708" s="113">
        <v>-0.90000000000000013</v>
      </c>
      <c r="E708" s="114">
        <v>11.503149959483963</v>
      </c>
      <c r="F708" s="114">
        <v>15.988725773190307</v>
      </c>
      <c r="G708" s="114">
        <v>17.004150109673578</v>
      </c>
      <c r="H708" s="114">
        <v>16.935139373802667</v>
      </c>
      <c r="I708" s="114">
        <v>29.963973656620674</v>
      </c>
      <c r="J708" s="114">
        <v>29.960758282574073</v>
      </c>
      <c r="K708" s="114">
        <v>38.194909126606582</v>
      </c>
      <c r="L708" s="114">
        <v>43.820809896626322</v>
      </c>
      <c r="M708" s="114">
        <v>48.890570453418469</v>
      </c>
      <c r="N708" s="114">
        <v>66.047158837767668</v>
      </c>
      <c r="O708" s="114">
        <v>18.45760832309011</v>
      </c>
      <c r="P708" s="114">
        <v>22.206183353416275</v>
      </c>
      <c r="Q708" s="114">
        <v>26.816659786952744</v>
      </c>
      <c r="R708" s="114">
        <v>31.955431079615803</v>
      </c>
      <c r="S708" s="114">
        <v>36.083185181146995</v>
      </c>
      <c r="T708" s="114">
        <v>11.503149959483963</v>
      </c>
      <c r="U708" s="114">
        <v>15.988725773190307</v>
      </c>
      <c r="V708" s="114">
        <v>17.004150109673578</v>
      </c>
      <c r="W708" s="114">
        <v>16.935139373802667</v>
      </c>
      <c r="X708" s="114">
        <v>29.963973656620674</v>
      </c>
      <c r="Y708" s="114">
        <v>48.549925884832319</v>
      </c>
      <c r="Z708" s="114">
        <v>107.06678398208712</v>
      </c>
      <c r="AA708" s="106">
        <v>3</v>
      </c>
      <c r="AB708" s="114">
        <v>0.60000000000000009</v>
      </c>
      <c r="AC708" s="114">
        <v>0.60000000000000009</v>
      </c>
      <c r="AD708" s="114">
        <v>0.30000000000000004</v>
      </c>
      <c r="AE708" s="114">
        <v>0.30000000000000004</v>
      </c>
      <c r="AF708" s="117">
        <v>0.90000000000000013</v>
      </c>
      <c r="AG708" s="117">
        <v>0.90000000000000013</v>
      </c>
    </row>
    <row r="709" spans="2:33" x14ac:dyDescent="0.2">
      <c r="B709" s="106">
        <v>669</v>
      </c>
      <c r="C709" s="113">
        <v>-1.2599999999999998</v>
      </c>
      <c r="D709" s="113">
        <v>-0.84</v>
      </c>
      <c r="E709" s="114">
        <v>16.778058511918022</v>
      </c>
      <c r="F709" s="114">
        <v>15.66650764167542</v>
      </c>
      <c r="G709" s="114">
        <v>18.8627599093643</v>
      </c>
      <c r="H709" s="114">
        <v>21.19693117483315</v>
      </c>
      <c r="I709" s="114">
        <v>28.682913356598029</v>
      </c>
      <c r="J709" s="114">
        <v>32.966718586577144</v>
      </c>
      <c r="K709" s="114">
        <v>36.496383948081387</v>
      </c>
      <c r="L709" s="114">
        <v>41.553116411363227</v>
      </c>
      <c r="M709" s="114">
        <v>48.502277610848139</v>
      </c>
      <c r="N709" s="114">
        <v>61.033512437727239</v>
      </c>
      <c r="O709" s="114">
        <v>16.188660074659122</v>
      </c>
      <c r="P709" s="114">
        <v>20.829876306405968</v>
      </c>
      <c r="Q709" s="114">
        <v>22.690356501998927</v>
      </c>
      <c r="R709" s="114">
        <v>27.30534643601499</v>
      </c>
      <c r="S709" s="114">
        <v>32.350599081129211</v>
      </c>
      <c r="T709" s="114">
        <v>16.778058511918022</v>
      </c>
      <c r="U709" s="114">
        <v>15.66650764167542</v>
      </c>
      <c r="V709" s="114">
        <v>18.8627599093643</v>
      </c>
      <c r="W709" s="114">
        <v>21.19693117483315</v>
      </c>
      <c r="X709" s="114">
        <v>28.682913356598029</v>
      </c>
      <c r="Y709" s="114">
        <v>54.651485987307915</v>
      </c>
      <c r="Z709" s="114">
        <v>102.78840558288331</v>
      </c>
      <c r="AA709" s="106">
        <v>2</v>
      </c>
      <c r="AB709" s="114">
        <v>0.89999999999999991</v>
      </c>
      <c r="AC709" s="114">
        <v>0.6</v>
      </c>
      <c r="AD709" s="114">
        <v>0.36</v>
      </c>
      <c r="AE709" s="114">
        <v>0.24</v>
      </c>
      <c r="AF709" s="117">
        <v>1.2599999999999998</v>
      </c>
      <c r="AG709" s="117">
        <v>0.84</v>
      </c>
    </row>
    <row r="710" spans="2:33" x14ac:dyDescent="0.2">
      <c r="B710" s="106">
        <v>670</v>
      </c>
      <c r="C710" s="113">
        <v>-0.90000000000000013</v>
      </c>
      <c r="D710" s="113">
        <v>-0.90000000000000013</v>
      </c>
      <c r="E710" s="114">
        <v>16.888172169259967</v>
      </c>
      <c r="F710" s="114">
        <v>12.437732532001831</v>
      </c>
      <c r="G710" s="114">
        <v>21.738175456902471</v>
      </c>
      <c r="H710" s="114">
        <v>21.052276193882502</v>
      </c>
      <c r="I710" s="114">
        <v>23.479663544460941</v>
      </c>
      <c r="J710" s="114">
        <v>33.263547162558332</v>
      </c>
      <c r="K710" s="114">
        <v>33.291469367649249</v>
      </c>
      <c r="L710" s="114">
        <v>46.802326595600114</v>
      </c>
      <c r="M710" s="114">
        <v>48.850716217786008</v>
      </c>
      <c r="N710" s="114">
        <v>56.049310398891173</v>
      </c>
      <c r="O710" s="114">
        <v>16.375374993298365</v>
      </c>
      <c r="P710" s="114">
        <v>20.853736835647418</v>
      </c>
      <c r="Q710" s="114">
        <v>25.064151138697643</v>
      </c>
      <c r="R710" s="114">
        <v>27.798440023903506</v>
      </c>
      <c r="S710" s="114">
        <v>32.569646854430232</v>
      </c>
      <c r="T710" s="114">
        <v>16.888172169259967</v>
      </c>
      <c r="U710" s="114">
        <v>12.437732532001831</v>
      </c>
      <c r="V710" s="114">
        <v>21.738175456902471</v>
      </c>
      <c r="W710" s="114">
        <v>21.052276193882502</v>
      </c>
      <c r="X710" s="114">
        <v>23.479663544460941</v>
      </c>
      <c r="Y710" s="114">
        <v>52.237233427715751</v>
      </c>
      <c r="Z710" s="114">
        <v>112.63840100403675</v>
      </c>
      <c r="AA710" s="106">
        <v>3</v>
      </c>
      <c r="AB710" s="114">
        <v>0.60000000000000009</v>
      </c>
      <c r="AC710" s="114">
        <v>0.60000000000000009</v>
      </c>
      <c r="AD710" s="114">
        <v>0.30000000000000004</v>
      </c>
      <c r="AE710" s="114">
        <v>0.30000000000000004</v>
      </c>
      <c r="AF710" s="117">
        <v>0.90000000000000013</v>
      </c>
      <c r="AG710" s="117">
        <v>0.90000000000000013</v>
      </c>
    </row>
    <row r="711" spans="2:33" x14ac:dyDescent="0.2">
      <c r="B711" s="106">
        <v>671</v>
      </c>
      <c r="C711" s="113">
        <v>-0.90000000000000013</v>
      </c>
      <c r="D711" s="113">
        <v>-0.90000000000000013</v>
      </c>
      <c r="E711" s="114">
        <v>13.898324184391992</v>
      </c>
      <c r="F711" s="114">
        <v>12.216247613206932</v>
      </c>
      <c r="G711" s="114">
        <v>16.396724196918722</v>
      </c>
      <c r="H711" s="114">
        <v>18.543058691790055</v>
      </c>
      <c r="I711" s="114">
        <v>26.604235185788447</v>
      </c>
      <c r="J711" s="114">
        <v>30.913707707089568</v>
      </c>
      <c r="K711" s="114">
        <v>31.190013262503687</v>
      </c>
      <c r="L711" s="114">
        <v>38.9019238750301</v>
      </c>
      <c r="M711" s="114">
        <v>45.977290511105892</v>
      </c>
      <c r="N711" s="114">
        <v>58.656812456311613</v>
      </c>
      <c r="O711" s="114">
        <v>17.015383522697576</v>
      </c>
      <c r="P711" s="114">
        <v>18.973765649296755</v>
      </c>
      <c r="Q711" s="114">
        <v>22.505199678111378</v>
      </c>
      <c r="R711" s="114">
        <v>27.434231819315837</v>
      </c>
      <c r="S711" s="114">
        <v>32.052577270523166</v>
      </c>
      <c r="T711" s="114">
        <v>13.898324184391992</v>
      </c>
      <c r="U711" s="114">
        <v>12.216247613206932</v>
      </c>
      <c r="V711" s="114">
        <v>16.396724196918722</v>
      </c>
      <c r="W711" s="114">
        <v>18.543058691790055</v>
      </c>
      <c r="X711" s="114">
        <v>26.604235185788447</v>
      </c>
      <c r="Y711" s="114">
        <v>46.880170764463429</v>
      </c>
      <c r="Z711" s="114">
        <v>87.915266601252682</v>
      </c>
      <c r="AA711" s="106">
        <v>3</v>
      </c>
      <c r="AB711" s="114">
        <v>0.60000000000000009</v>
      </c>
      <c r="AC711" s="114">
        <v>0.60000000000000009</v>
      </c>
      <c r="AD711" s="114">
        <v>0.30000000000000004</v>
      </c>
      <c r="AE711" s="114">
        <v>0.30000000000000004</v>
      </c>
      <c r="AF711" s="117">
        <v>0.90000000000000013</v>
      </c>
      <c r="AG711" s="117">
        <v>0.90000000000000013</v>
      </c>
    </row>
    <row r="712" spans="2:33" x14ac:dyDescent="0.2">
      <c r="B712" s="106">
        <v>672</v>
      </c>
      <c r="C712" s="113">
        <v>-1.2000000000000002</v>
      </c>
      <c r="D712" s="113">
        <v>-0.60000000000000009</v>
      </c>
      <c r="E712" s="114">
        <v>19.451272836000562</v>
      </c>
      <c r="F712" s="114">
        <v>10.690985193586034</v>
      </c>
      <c r="G712" s="114">
        <v>20.488491366966041</v>
      </c>
      <c r="H712" s="114">
        <v>21.79877814782969</v>
      </c>
      <c r="I712" s="114">
        <v>21.922883238404754</v>
      </c>
      <c r="J712" s="114">
        <v>35.435182329575113</v>
      </c>
      <c r="K712" s="114">
        <v>30.585025442081374</v>
      </c>
      <c r="L712" s="114">
        <v>43.780521664803885</v>
      </c>
      <c r="M712" s="114">
        <v>50.426393956473731</v>
      </c>
      <c r="N712" s="114">
        <v>53.213445667223894</v>
      </c>
      <c r="O712" s="114">
        <v>15.983909493574549</v>
      </c>
      <c r="P712" s="114">
        <v>19.89404024849534</v>
      </c>
      <c r="Q712" s="114">
        <v>23.292030297837844</v>
      </c>
      <c r="R712" s="114">
        <v>28.627615808644041</v>
      </c>
      <c r="S712" s="114">
        <v>31.29056242881914</v>
      </c>
      <c r="T712" s="114">
        <v>19.451272836000562</v>
      </c>
      <c r="U712" s="114">
        <v>10.690985193586034</v>
      </c>
      <c r="V712" s="114">
        <v>20.488491366966041</v>
      </c>
      <c r="W712" s="114">
        <v>21.79877814782969</v>
      </c>
      <c r="X712" s="114">
        <v>21.922883238404754</v>
      </c>
      <c r="Y712" s="114">
        <v>51.996098705154751</v>
      </c>
      <c r="Z712" s="114">
        <v>119.25065110591041</v>
      </c>
      <c r="AA712" s="106">
        <v>1</v>
      </c>
      <c r="AB712" s="114">
        <v>0.8</v>
      </c>
      <c r="AC712" s="114">
        <v>0.4</v>
      </c>
      <c r="AD712" s="114">
        <v>0.4</v>
      </c>
      <c r="AE712" s="114">
        <v>0.2</v>
      </c>
      <c r="AF712" s="117">
        <v>1.2000000000000002</v>
      </c>
      <c r="AG712" s="117">
        <v>0.60000000000000009</v>
      </c>
    </row>
    <row r="713" spans="2:33" x14ac:dyDescent="0.2">
      <c r="B713" s="106">
        <v>673</v>
      </c>
      <c r="C713" s="113">
        <v>-1.2000000000000002</v>
      </c>
      <c r="D713" s="113">
        <v>-0.60000000000000009</v>
      </c>
      <c r="E713" s="114">
        <v>11.280235718976591</v>
      </c>
      <c r="F713" s="114">
        <v>13.111107199549494</v>
      </c>
      <c r="G713" s="114">
        <v>13.234698523590776</v>
      </c>
      <c r="H713" s="114">
        <v>22.349832684978793</v>
      </c>
      <c r="I713" s="114">
        <v>18.432570372169401</v>
      </c>
      <c r="J713" s="114">
        <v>27.997693147318962</v>
      </c>
      <c r="K713" s="114">
        <v>32.156437103796932</v>
      </c>
      <c r="L713" s="114">
        <v>36.340188323886814</v>
      </c>
      <c r="M713" s="114">
        <v>49.543101166507135</v>
      </c>
      <c r="N713" s="114">
        <v>51.231340620327032</v>
      </c>
      <c r="O713" s="114">
        <v>16.717457428342371</v>
      </c>
      <c r="P713" s="114">
        <v>19.045329904247438</v>
      </c>
      <c r="Q713" s="114">
        <v>23.105489800296038</v>
      </c>
      <c r="R713" s="114">
        <v>27.193268481528342</v>
      </c>
      <c r="S713" s="114">
        <v>32.798770248157631</v>
      </c>
      <c r="T713" s="114">
        <v>11.280235718976591</v>
      </c>
      <c r="U713" s="114">
        <v>13.111107199549494</v>
      </c>
      <c r="V713" s="114">
        <v>13.234698523590776</v>
      </c>
      <c r="W713" s="114">
        <v>22.349832684978793</v>
      </c>
      <c r="X713" s="114">
        <v>18.432570372169401</v>
      </c>
      <c r="Y713" s="114">
        <v>42.026523561509997</v>
      </c>
      <c r="Z713" s="114">
        <v>102.12823712230434</v>
      </c>
      <c r="AA713" s="106">
        <v>1</v>
      </c>
      <c r="AB713" s="114">
        <v>0.8</v>
      </c>
      <c r="AC713" s="114">
        <v>0.4</v>
      </c>
      <c r="AD713" s="114">
        <v>0.4</v>
      </c>
      <c r="AE713" s="114">
        <v>0.2</v>
      </c>
      <c r="AF713" s="117">
        <v>1.2000000000000002</v>
      </c>
      <c r="AG713" s="117">
        <v>0.60000000000000009</v>
      </c>
    </row>
    <row r="714" spans="2:33" x14ac:dyDescent="0.2">
      <c r="B714" s="106">
        <v>674</v>
      </c>
      <c r="C714" s="113">
        <v>-1.2599999999999998</v>
      </c>
      <c r="D714" s="113">
        <v>-0.84</v>
      </c>
      <c r="E714" s="114">
        <v>11.24234638631836</v>
      </c>
      <c r="F714" s="114">
        <v>18.26888894566644</v>
      </c>
      <c r="G714" s="114">
        <v>17.57572813952628</v>
      </c>
      <c r="H714" s="114">
        <v>18.199719426930894</v>
      </c>
      <c r="I714" s="114">
        <v>24.338750990519166</v>
      </c>
      <c r="J714" s="114">
        <v>28.488482661244905</v>
      </c>
      <c r="K714" s="114">
        <v>38.189542492627133</v>
      </c>
      <c r="L714" s="114">
        <v>42.662729590039497</v>
      </c>
      <c r="M714" s="114">
        <v>48.213668039098529</v>
      </c>
      <c r="N714" s="114">
        <v>58.315324420034528</v>
      </c>
      <c r="O714" s="114">
        <v>17.246136274926545</v>
      </c>
      <c r="P714" s="114">
        <v>19.920653546960693</v>
      </c>
      <c r="Q714" s="114">
        <v>25.087001450513217</v>
      </c>
      <c r="R714" s="114">
        <v>30.013948612167635</v>
      </c>
      <c r="S714" s="114">
        <v>33.976573429515362</v>
      </c>
      <c r="T714" s="114">
        <v>11.24234638631836</v>
      </c>
      <c r="U714" s="114">
        <v>18.26888894566644</v>
      </c>
      <c r="V714" s="114">
        <v>17.57572813952628</v>
      </c>
      <c r="W714" s="114">
        <v>18.199719426930894</v>
      </c>
      <c r="X714" s="114">
        <v>24.338750990519166</v>
      </c>
      <c r="Y714" s="114">
        <v>48.072690454527027</v>
      </c>
      <c r="Z714" s="114">
        <v>87.875678425806854</v>
      </c>
      <c r="AA714" s="106">
        <v>2</v>
      </c>
      <c r="AB714" s="114">
        <v>0.89999999999999991</v>
      </c>
      <c r="AC714" s="114">
        <v>0.6</v>
      </c>
      <c r="AD714" s="114">
        <v>0.36</v>
      </c>
      <c r="AE714" s="114">
        <v>0.24</v>
      </c>
      <c r="AF714" s="117">
        <v>1.2599999999999998</v>
      </c>
      <c r="AG714" s="117">
        <v>0.84</v>
      </c>
    </row>
    <row r="715" spans="2:33" x14ac:dyDescent="0.2">
      <c r="B715" s="106">
        <v>675</v>
      </c>
      <c r="C715" s="113">
        <v>-0.90000000000000013</v>
      </c>
      <c r="D715" s="113">
        <v>-0.90000000000000013</v>
      </c>
      <c r="E715" s="114">
        <v>19.254445630938719</v>
      </c>
      <c r="F715" s="114">
        <v>13.214080753027257</v>
      </c>
      <c r="G715" s="114">
        <v>18.047615714581902</v>
      </c>
      <c r="H715" s="114">
        <v>16.733037779845059</v>
      </c>
      <c r="I715" s="114">
        <v>28.018734139079246</v>
      </c>
      <c r="J715" s="114">
        <v>35.864847394465045</v>
      </c>
      <c r="K715" s="114">
        <v>33.409711545853639</v>
      </c>
      <c r="L715" s="114">
        <v>41.033708874300387</v>
      </c>
      <c r="M715" s="114">
        <v>46.021735403523742</v>
      </c>
      <c r="N715" s="114">
        <v>59.957518009898408</v>
      </c>
      <c r="O715" s="114">
        <v>16.610401763526326</v>
      </c>
      <c r="P715" s="114">
        <v>20.195630792826382</v>
      </c>
      <c r="Q715" s="114">
        <v>22.986093159718486</v>
      </c>
      <c r="R715" s="114">
        <v>29.288697623678683</v>
      </c>
      <c r="S715" s="114">
        <v>31.938783870819162</v>
      </c>
      <c r="T715" s="114">
        <v>19.254445630938719</v>
      </c>
      <c r="U715" s="114">
        <v>13.214080753027257</v>
      </c>
      <c r="V715" s="114">
        <v>18.047615714581902</v>
      </c>
      <c r="W715" s="114">
        <v>16.733037779845059</v>
      </c>
      <c r="X715" s="114">
        <v>28.018734139079246</v>
      </c>
      <c r="Y715" s="114">
        <v>52.2417887916518</v>
      </c>
      <c r="Z715" s="114">
        <v>94.704121862776049</v>
      </c>
      <c r="AA715" s="106">
        <v>3</v>
      </c>
      <c r="AB715" s="114">
        <v>0.60000000000000009</v>
      </c>
      <c r="AC715" s="114">
        <v>0.60000000000000009</v>
      </c>
      <c r="AD715" s="114">
        <v>0.30000000000000004</v>
      </c>
      <c r="AE715" s="114">
        <v>0.30000000000000004</v>
      </c>
      <c r="AF715" s="117">
        <v>0.90000000000000013</v>
      </c>
      <c r="AG715" s="117">
        <v>0.90000000000000013</v>
      </c>
    </row>
    <row r="716" spans="2:33" x14ac:dyDescent="0.2">
      <c r="B716" s="106">
        <v>676</v>
      </c>
      <c r="C716" s="113">
        <v>-0.72</v>
      </c>
      <c r="D716" s="113">
        <v>-0.96</v>
      </c>
      <c r="E716" s="114">
        <v>12.076936037080344</v>
      </c>
      <c r="F716" s="114">
        <v>13.198370314250777</v>
      </c>
      <c r="G716" s="114">
        <v>12.341240400360537</v>
      </c>
      <c r="H716" s="114">
        <v>17.437600693706937</v>
      </c>
      <c r="I716" s="114">
        <v>18.705911197530483</v>
      </c>
      <c r="J716" s="114">
        <v>28.053967283586509</v>
      </c>
      <c r="K716" s="114">
        <v>31.435629526238568</v>
      </c>
      <c r="L716" s="114">
        <v>34.042104927003436</v>
      </c>
      <c r="M716" s="114">
        <v>42.228964788022424</v>
      </c>
      <c r="N716" s="114">
        <v>46.000190576518001</v>
      </c>
      <c r="O716" s="114">
        <v>15.977031246506165</v>
      </c>
      <c r="P716" s="114">
        <v>18.237259211987791</v>
      </c>
      <c r="Q716" s="114">
        <v>21.700864526642899</v>
      </c>
      <c r="R716" s="114">
        <v>24.791364094315487</v>
      </c>
      <c r="S716" s="114">
        <v>27.294279378987518</v>
      </c>
      <c r="T716" s="114">
        <v>12.076936037080344</v>
      </c>
      <c r="U716" s="114">
        <v>13.198370314250777</v>
      </c>
      <c r="V716" s="114">
        <v>12.341240400360537</v>
      </c>
      <c r="W716" s="114">
        <v>17.437600693706937</v>
      </c>
      <c r="X716" s="114">
        <v>18.705911197530483</v>
      </c>
      <c r="Y716" s="114">
        <v>39.988550969015137</v>
      </c>
      <c r="Z716" s="114">
        <v>81.853213461102342</v>
      </c>
      <c r="AA716" s="106">
        <v>4</v>
      </c>
      <c r="AB716" s="114">
        <v>0.44999999999999996</v>
      </c>
      <c r="AC716" s="114">
        <v>0.6</v>
      </c>
      <c r="AD716" s="114">
        <v>0.27</v>
      </c>
      <c r="AE716" s="114">
        <v>0.36</v>
      </c>
      <c r="AF716" s="117">
        <v>0.72</v>
      </c>
      <c r="AG716" s="117">
        <v>0.96</v>
      </c>
    </row>
    <row r="717" spans="2:33" x14ac:dyDescent="0.2">
      <c r="B717" s="106">
        <v>677</v>
      </c>
      <c r="C717" s="113">
        <v>-0.72</v>
      </c>
      <c r="D717" s="113">
        <v>-0.96</v>
      </c>
      <c r="E717" s="114">
        <v>15.660412018103187</v>
      </c>
      <c r="F717" s="114">
        <v>22.341623566066037</v>
      </c>
      <c r="G717" s="114">
        <v>20.789287586174378</v>
      </c>
      <c r="H717" s="114">
        <v>19.86989114927102</v>
      </c>
      <c r="I717" s="114">
        <v>37.291276041666094</v>
      </c>
      <c r="J717" s="114">
        <v>33.276996132827925</v>
      </c>
      <c r="K717" s="114">
        <v>42.869611110639262</v>
      </c>
      <c r="L717" s="114">
        <v>46.054565947097494</v>
      </c>
      <c r="M717" s="114">
        <v>51.893871202700467</v>
      </c>
      <c r="N717" s="114">
        <v>71.863393797598334</v>
      </c>
      <c r="O717" s="114">
        <v>17.616584114724738</v>
      </c>
      <c r="P717" s="114">
        <v>20.527987544573225</v>
      </c>
      <c r="Q717" s="114">
        <v>25.265278360923116</v>
      </c>
      <c r="R717" s="114">
        <v>32.023980053429447</v>
      </c>
      <c r="S717" s="114">
        <v>34.57211775593224</v>
      </c>
      <c r="T717" s="114">
        <v>15.660412018103187</v>
      </c>
      <c r="U717" s="114">
        <v>22.341623566066037</v>
      </c>
      <c r="V717" s="114">
        <v>20.789287586174378</v>
      </c>
      <c r="W717" s="114">
        <v>19.86989114927102</v>
      </c>
      <c r="X717" s="114">
        <v>37.291276041666094</v>
      </c>
      <c r="Y717" s="114">
        <v>62.784453796891803</v>
      </c>
      <c r="Z717" s="114">
        <v>112.34084003806467</v>
      </c>
      <c r="AA717" s="106">
        <v>4</v>
      </c>
      <c r="AB717" s="114">
        <v>0.44999999999999996</v>
      </c>
      <c r="AC717" s="114">
        <v>0.6</v>
      </c>
      <c r="AD717" s="114">
        <v>0.27</v>
      </c>
      <c r="AE717" s="114">
        <v>0.36</v>
      </c>
      <c r="AF717" s="117">
        <v>0.72</v>
      </c>
      <c r="AG717" s="117">
        <v>0.96</v>
      </c>
    </row>
    <row r="718" spans="2:33" x14ac:dyDescent="0.2">
      <c r="B718" s="106">
        <v>678</v>
      </c>
      <c r="C718" s="113">
        <v>-0.60000000000000009</v>
      </c>
      <c r="D718" s="113">
        <v>-1.2000000000000002</v>
      </c>
      <c r="E718" s="114">
        <v>14.272824415422754</v>
      </c>
      <c r="F718" s="114">
        <v>10.444603593802739</v>
      </c>
      <c r="G718" s="114">
        <v>12.400626294695488</v>
      </c>
      <c r="H718" s="114">
        <v>15.238285751603598</v>
      </c>
      <c r="I718" s="114">
        <v>17.11274522049748</v>
      </c>
      <c r="J718" s="114">
        <v>29.137902829835518</v>
      </c>
      <c r="K718" s="114">
        <v>28.499469520087256</v>
      </c>
      <c r="L718" s="114">
        <v>32.833923293658913</v>
      </c>
      <c r="M718" s="114">
        <v>37.092989808460295</v>
      </c>
      <c r="N718" s="114">
        <v>42.345190851578266</v>
      </c>
      <c r="O718" s="114">
        <v>14.865078414412764</v>
      </c>
      <c r="P718" s="114">
        <v>18.054865926284517</v>
      </c>
      <c r="Q718" s="114">
        <v>20.433296998963424</v>
      </c>
      <c r="R718" s="114">
        <v>21.854704056856697</v>
      </c>
      <c r="S718" s="114">
        <v>25.232445631080786</v>
      </c>
      <c r="T718" s="114">
        <v>14.272824415422754</v>
      </c>
      <c r="U718" s="114">
        <v>10.444603593802739</v>
      </c>
      <c r="V718" s="114">
        <v>12.400626294695488</v>
      </c>
      <c r="W718" s="114">
        <v>15.238285751603598</v>
      </c>
      <c r="X718" s="114">
        <v>17.11274522049748</v>
      </c>
      <c r="Y718" s="114">
        <v>37.981476551074351</v>
      </c>
      <c r="Z718" s="114">
        <v>75.267472234023174</v>
      </c>
      <c r="AA718" s="106">
        <v>5</v>
      </c>
      <c r="AB718" s="114">
        <v>0.4</v>
      </c>
      <c r="AC718" s="114">
        <v>0.8</v>
      </c>
      <c r="AD718" s="114">
        <v>0.2</v>
      </c>
      <c r="AE718" s="114">
        <v>0.4</v>
      </c>
      <c r="AF718" s="117">
        <v>0.60000000000000009</v>
      </c>
      <c r="AG718" s="117">
        <v>1.2000000000000002</v>
      </c>
    </row>
    <row r="719" spans="2:33" x14ac:dyDescent="0.2">
      <c r="B719" s="106">
        <v>679</v>
      </c>
      <c r="C719" s="113">
        <v>-0.90000000000000013</v>
      </c>
      <c r="D719" s="113">
        <v>-0.90000000000000013</v>
      </c>
      <c r="E719" s="114">
        <v>13.286766551572857</v>
      </c>
      <c r="F719" s="114">
        <v>16.894663153314731</v>
      </c>
      <c r="G719" s="114">
        <v>17.646708635641723</v>
      </c>
      <c r="H719" s="114">
        <v>16.807223689070913</v>
      </c>
      <c r="I719" s="114">
        <v>19.259578621779887</v>
      </c>
      <c r="J719" s="114">
        <v>29.697876413275434</v>
      </c>
      <c r="K719" s="114">
        <v>35.302573010121314</v>
      </c>
      <c r="L719" s="114">
        <v>38.812690344701302</v>
      </c>
      <c r="M719" s="114">
        <v>41.339886139083156</v>
      </c>
      <c r="N719" s="114">
        <v>49.615077122715853</v>
      </c>
      <c r="O719" s="114">
        <v>16.411109861702577</v>
      </c>
      <c r="P719" s="114">
        <v>18.407909856806583</v>
      </c>
      <c r="Q719" s="114">
        <v>21.165981709059579</v>
      </c>
      <c r="R719" s="114">
        <v>24.532662450012243</v>
      </c>
      <c r="S719" s="114">
        <v>30.355498500935965</v>
      </c>
      <c r="T719" s="114">
        <v>13.286766551572857</v>
      </c>
      <c r="U719" s="114">
        <v>16.894663153314731</v>
      </c>
      <c r="V719" s="114">
        <v>17.646708635641723</v>
      </c>
      <c r="W719" s="114">
        <v>16.807223689070913</v>
      </c>
      <c r="X719" s="114">
        <v>19.259578621779887</v>
      </c>
      <c r="Y719" s="114">
        <v>46.170247657901584</v>
      </c>
      <c r="Z719" s="114">
        <v>85.664902905603867</v>
      </c>
      <c r="AA719" s="106">
        <v>3</v>
      </c>
      <c r="AB719" s="114">
        <v>0.60000000000000009</v>
      </c>
      <c r="AC719" s="114">
        <v>0.60000000000000009</v>
      </c>
      <c r="AD719" s="114">
        <v>0.30000000000000004</v>
      </c>
      <c r="AE719" s="114">
        <v>0.30000000000000004</v>
      </c>
      <c r="AF719" s="117">
        <v>0.90000000000000013</v>
      </c>
      <c r="AG719" s="117">
        <v>0.90000000000000013</v>
      </c>
    </row>
    <row r="720" spans="2:33" x14ac:dyDescent="0.2">
      <c r="B720" s="106">
        <v>680</v>
      </c>
      <c r="C720" s="113">
        <v>-0.72</v>
      </c>
      <c r="D720" s="113">
        <v>-0.96</v>
      </c>
      <c r="E720" s="114">
        <v>15.630592348494485</v>
      </c>
      <c r="F720" s="114">
        <v>19.193970914874122</v>
      </c>
      <c r="G720" s="114">
        <v>14.682323201511444</v>
      </c>
      <c r="H720" s="114">
        <v>20.394429734470105</v>
      </c>
      <c r="I720" s="114">
        <v>25.979323879834176</v>
      </c>
      <c r="J720" s="114">
        <v>31.862132284172045</v>
      </c>
      <c r="K720" s="114">
        <v>39.515991800676815</v>
      </c>
      <c r="L720" s="114">
        <v>36.354467664100781</v>
      </c>
      <c r="M720" s="114">
        <v>49.166559681387255</v>
      </c>
      <c r="N720" s="114">
        <v>58.754172651263602</v>
      </c>
      <c r="O720" s="114">
        <v>16.23153993567756</v>
      </c>
      <c r="P720" s="114">
        <v>20.322020885802694</v>
      </c>
      <c r="Q720" s="114">
        <v>21.672144462589337</v>
      </c>
      <c r="R720" s="114">
        <v>28.772129946917151</v>
      </c>
      <c r="S720" s="114">
        <v>32.774848771429426</v>
      </c>
      <c r="T720" s="114">
        <v>15.630592348494485</v>
      </c>
      <c r="U720" s="114">
        <v>19.193970914874122</v>
      </c>
      <c r="V720" s="114">
        <v>14.682323201511444</v>
      </c>
      <c r="W720" s="114">
        <v>20.394429734470105</v>
      </c>
      <c r="X720" s="114">
        <v>25.979323879834176</v>
      </c>
      <c r="Y720" s="114">
        <v>52.570915720823869</v>
      </c>
      <c r="Z720" s="114">
        <v>94.964358621930756</v>
      </c>
      <c r="AA720" s="106">
        <v>4</v>
      </c>
      <c r="AB720" s="114">
        <v>0.44999999999999996</v>
      </c>
      <c r="AC720" s="114">
        <v>0.6</v>
      </c>
      <c r="AD720" s="114">
        <v>0.27</v>
      </c>
      <c r="AE720" s="114">
        <v>0.36</v>
      </c>
      <c r="AF720" s="117">
        <v>0.72</v>
      </c>
      <c r="AG720" s="117">
        <v>0.96</v>
      </c>
    </row>
    <row r="721" spans="2:33" x14ac:dyDescent="0.2">
      <c r="B721" s="106">
        <v>681</v>
      </c>
      <c r="C721" s="113">
        <v>-0.90000000000000013</v>
      </c>
      <c r="D721" s="113">
        <v>-0.90000000000000013</v>
      </c>
      <c r="E721" s="114">
        <v>14.964565787548771</v>
      </c>
      <c r="F721" s="114">
        <v>11.153572415879804</v>
      </c>
      <c r="G721" s="114">
        <v>24.722198568619106</v>
      </c>
      <c r="H721" s="114">
        <v>20.847719182282557</v>
      </c>
      <c r="I721" s="114">
        <v>26.622507308131198</v>
      </c>
      <c r="J721" s="114">
        <v>31.497242000212356</v>
      </c>
      <c r="K721" s="114">
        <v>31.525964415148852</v>
      </c>
      <c r="L721" s="114">
        <v>48.073810352319143</v>
      </c>
      <c r="M721" s="114">
        <v>47.973017146786091</v>
      </c>
      <c r="N721" s="114">
        <v>61.238688507595938</v>
      </c>
      <c r="O721" s="114">
        <v>16.532676212663585</v>
      </c>
      <c r="P721" s="114">
        <v>20.372391999269048</v>
      </c>
      <c r="Q721" s="114">
        <v>23.351611783700037</v>
      </c>
      <c r="R721" s="114">
        <v>27.125297964503535</v>
      </c>
      <c r="S721" s="114">
        <v>34.616181199464741</v>
      </c>
      <c r="T721" s="114">
        <v>14.964565787548771</v>
      </c>
      <c r="U721" s="114">
        <v>11.153572415879804</v>
      </c>
      <c r="V721" s="114">
        <v>24.722198568619106</v>
      </c>
      <c r="W721" s="114">
        <v>20.847719182282557</v>
      </c>
      <c r="X721" s="114">
        <v>26.622507308131198</v>
      </c>
      <c r="Y721" s="114">
        <v>52.901516522933328</v>
      </c>
      <c r="Z721" s="114">
        <v>100.84841787495165</v>
      </c>
      <c r="AA721" s="106">
        <v>3</v>
      </c>
      <c r="AB721" s="114">
        <v>0.60000000000000009</v>
      </c>
      <c r="AC721" s="114">
        <v>0.60000000000000009</v>
      </c>
      <c r="AD721" s="114">
        <v>0.30000000000000004</v>
      </c>
      <c r="AE721" s="114">
        <v>0.30000000000000004</v>
      </c>
      <c r="AF721" s="117">
        <v>0.90000000000000013</v>
      </c>
      <c r="AG721" s="117">
        <v>0.90000000000000013</v>
      </c>
    </row>
    <row r="722" spans="2:33" x14ac:dyDescent="0.2">
      <c r="B722" s="106">
        <v>682</v>
      </c>
      <c r="C722" s="113">
        <v>-0.60000000000000009</v>
      </c>
      <c r="D722" s="113">
        <v>-1.2000000000000002</v>
      </c>
      <c r="E722" s="114">
        <v>16.318520798502071</v>
      </c>
      <c r="F722" s="114">
        <v>12.592536162539677</v>
      </c>
      <c r="G722" s="114">
        <v>24.840237793224798</v>
      </c>
      <c r="H722" s="114">
        <v>24.432787729481863</v>
      </c>
      <c r="I722" s="114">
        <v>32.59170137250608</v>
      </c>
      <c r="J722" s="114">
        <v>33.378239731881479</v>
      </c>
      <c r="K722" s="114">
        <v>33.407273991216627</v>
      </c>
      <c r="L722" s="114">
        <v>49.223666958126209</v>
      </c>
      <c r="M722" s="114">
        <v>54.806085261201495</v>
      </c>
      <c r="N722" s="114">
        <v>68.472730013256182</v>
      </c>
      <c r="O722" s="114">
        <v>17.059718933379408</v>
      </c>
      <c r="P722" s="114">
        <v>20.81473782867695</v>
      </c>
      <c r="Q722" s="114">
        <v>24.383429164901411</v>
      </c>
      <c r="R722" s="114">
        <v>30.373297531719633</v>
      </c>
      <c r="S722" s="114">
        <v>35.881028640750102</v>
      </c>
      <c r="T722" s="114">
        <v>16.318520798502071</v>
      </c>
      <c r="U722" s="114">
        <v>12.592536162539677</v>
      </c>
      <c r="V722" s="114">
        <v>24.840237793224798</v>
      </c>
      <c r="W722" s="114">
        <v>24.432787729481863</v>
      </c>
      <c r="X722" s="114">
        <v>32.59170137250608</v>
      </c>
      <c r="Y722" s="114">
        <v>59.316278071139607</v>
      </c>
      <c r="Z722" s="114">
        <v>118.64407631039833</v>
      </c>
      <c r="AA722" s="106">
        <v>5</v>
      </c>
      <c r="AB722" s="114">
        <v>0.4</v>
      </c>
      <c r="AC722" s="114">
        <v>0.8</v>
      </c>
      <c r="AD722" s="114">
        <v>0.2</v>
      </c>
      <c r="AE722" s="114">
        <v>0.4</v>
      </c>
      <c r="AF722" s="117">
        <v>0.60000000000000009</v>
      </c>
      <c r="AG722" s="117">
        <v>1.2000000000000002</v>
      </c>
    </row>
    <row r="723" spans="2:33" x14ac:dyDescent="0.2">
      <c r="B723" s="106">
        <v>683</v>
      </c>
      <c r="C723" s="113">
        <v>-0.72</v>
      </c>
      <c r="D723" s="113">
        <v>-0.96</v>
      </c>
      <c r="E723" s="114">
        <v>16.258379878717864</v>
      </c>
      <c r="F723" s="114">
        <v>16.911372125565837</v>
      </c>
      <c r="G723" s="114">
        <v>21.45282985240614</v>
      </c>
      <c r="H723" s="114">
        <v>18.062986965787022</v>
      </c>
      <c r="I723" s="114">
        <v>26.758852449673913</v>
      </c>
      <c r="J723" s="114">
        <v>33.613514611982708</v>
      </c>
      <c r="K723" s="114">
        <v>34.69345754765731</v>
      </c>
      <c r="L723" s="114">
        <v>43.981457280949293</v>
      </c>
      <c r="M723" s="114">
        <v>43.850468013581214</v>
      </c>
      <c r="N723" s="114">
        <v>56.653486035095398</v>
      </c>
      <c r="O723" s="114">
        <v>17.355134733264844</v>
      </c>
      <c r="P723" s="114">
        <v>17.782085422091473</v>
      </c>
      <c r="Q723" s="114">
        <v>22.528627428543153</v>
      </c>
      <c r="R723" s="114">
        <v>25.787481047794191</v>
      </c>
      <c r="S723" s="114">
        <v>29.894633585421484</v>
      </c>
      <c r="T723" s="114">
        <v>16.258379878717864</v>
      </c>
      <c r="U723" s="114">
        <v>16.911372125565837</v>
      </c>
      <c r="V723" s="114">
        <v>21.45282985240614</v>
      </c>
      <c r="W723" s="114">
        <v>18.062986965787022</v>
      </c>
      <c r="X723" s="114">
        <v>26.758852449673913</v>
      </c>
      <c r="Y723" s="114">
        <v>54.59369929034316</v>
      </c>
      <c r="Z723" s="114">
        <v>94.172073504511559</v>
      </c>
      <c r="AA723" s="106">
        <v>4</v>
      </c>
      <c r="AB723" s="114">
        <v>0.44999999999999996</v>
      </c>
      <c r="AC723" s="114">
        <v>0.6</v>
      </c>
      <c r="AD723" s="114">
        <v>0.27</v>
      </c>
      <c r="AE723" s="114">
        <v>0.36</v>
      </c>
      <c r="AF723" s="117">
        <v>0.72</v>
      </c>
      <c r="AG723" s="117">
        <v>0.96</v>
      </c>
    </row>
    <row r="724" spans="2:33" x14ac:dyDescent="0.2">
      <c r="B724" s="106">
        <v>684</v>
      </c>
      <c r="C724" s="113">
        <v>-0.90000000000000013</v>
      </c>
      <c r="D724" s="113">
        <v>-0.90000000000000013</v>
      </c>
      <c r="E724" s="114">
        <v>14.424991155392847</v>
      </c>
      <c r="F724" s="114">
        <v>15.05250716334654</v>
      </c>
      <c r="G724" s="114">
        <v>19.167915362049946</v>
      </c>
      <c r="H724" s="114">
        <v>16.881297828483724</v>
      </c>
      <c r="I724" s="114">
        <v>18.671234728923871</v>
      </c>
      <c r="J724" s="114">
        <v>29.961476699757444</v>
      </c>
      <c r="K724" s="114">
        <v>33.62325550307996</v>
      </c>
      <c r="L724" s="114">
        <v>40.871688180195967</v>
      </c>
      <c r="M724" s="114">
        <v>40.064100456034573</v>
      </c>
      <c r="N724" s="114">
        <v>47.509445280281</v>
      </c>
      <c r="O724" s="114">
        <v>15.536485544364597</v>
      </c>
      <c r="P724" s="114">
        <v>18.57074833973342</v>
      </c>
      <c r="Q724" s="114">
        <v>21.703772818146021</v>
      </c>
      <c r="R724" s="114">
        <v>23.182802627550849</v>
      </c>
      <c r="S724" s="114">
        <v>28.838210551357129</v>
      </c>
      <c r="T724" s="114">
        <v>14.424991155392847</v>
      </c>
      <c r="U724" s="114">
        <v>15.05250716334654</v>
      </c>
      <c r="V724" s="114">
        <v>19.167915362049946</v>
      </c>
      <c r="W724" s="114">
        <v>16.881297828483724</v>
      </c>
      <c r="X724" s="114">
        <v>18.671234728923871</v>
      </c>
      <c r="Y724" s="114">
        <v>46.471887039043018</v>
      </c>
      <c r="Z724" s="114">
        <v>87.916552949777142</v>
      </c>
      <c r="AA724" s="106">
        <v>3</v>
      </c>
      <c r="AB724" s="114">
        <v>0.60000000000000009</v>
      </c>
      <c r="AC724" s="114">
        <v>0.60000000000000009</v>
      </c>
      <c r="AD724" s="114">
        <v>0.30000000000000004</v>
      </c>
      <c r="AE724" s="114">
        <v>0.30000000000000004</v>
      </c>
      <c r="AF724" s="117">
        <v>0.90000000000000013</v>
      </c>
      <c r="AG724" s="117">
        <v>0.90000000000000013</v>
      </c>
    </row>
    <row r="725" spans="2:33" x14ac:dyDescent="0.2">
      <c r="B725" s="106">
        <v>685</v>
      </c>
      <c r="C725" s="113">
        <v>-0.60000000000000009</v>
      </c>
      <c r="D725" s="113">
        <v>-1.2000000000000002</v>
      </c>
      <c r="E725" s="114">
        <v>19.485609593046107</v>
      </c>
      <c r="F725" s="114">
        <v>15.787482875779535</v>
      </c>
      <c r="G725" s="114">
        <v>15.260764470829518</v>
      </c>
      <c r="H725" s="114">
        <v>21.779467711912226</v>
      </c>
      <c r="I725" s="114">
        <v>17.051609699313687</v>
      </c>
      <c r="J725" s="114">
        <v>35.320127864210583</v>
      </c>
      <c r="K725" s="114">
        <v>34.369662001095541</v>
      </c>
      <c r="L725" s="114">
        <v>37.143607997687411</v>
      </c>
      <c r="M725" s="114">
        <v>50.151593443106322</v>
      </c>
      <c r="N725" s="114">
        <v>50.291829715266672</v>
      </c>
      <c r="O725" s="114">
        <v>15.834518271164477</v>
      </c>
      <c r="P725" s="114">
        <v>18.582179125316006</v>
      </c>
      <c r="Q725" s="114">
        <v>21.882843526857894</v>
      </c>
      <c r="R725" s="114">
        <v>28.372125731194096</v>
      </c>
      <c r="S725" s="114">
        <v>33.240220015952985</v>
      </c>
      <c r="T725" s="114">
        <v>19.485609593046107</v>
      </c>
      <c r="U725" s="114">
        <v>15.787482875779535</v>
      </c>
      <c r="V725" s="114">
        <v>15.260764470829518</v>
      </c>
      <c r="W725" s="114">
        <v>21.779467711912226</v>
      </c>
      <c r="X725" s="114">
        <v>17.051609699313687</v>
      </c>
      <c r="Y725" s="114">
        <v>50.29710711210641</v>
      </c>
      <c r="Z725" s="114">
        <v>105.69872994742011</v>
      </c>
      <c r="AA725" s="106">
        <v>5</v>
      </c>
      <c r="AB725" s="114">
        <v>0.4</v>
      </c>
      <c r="AC725" s="114">
        <v>0.8</v>
      </c>
      <c r="AD725" s="114">
        <v>0.2</v>
      </c>
      <c r="AE725" s="114">
        <v>0.4</v>
      </c>
      <c r="AF725" s="117">
        <v>0.60000000000000009</v>
      </c>
      <c r="AG725" s="117">
        <v>1.2000000000000002</v>
      </c>
    </row>
    <row r="726" spans="2:33" x14ac:dyDescent="0.2">
      <c r="B726" s="106">
        <v>686</v>
      </c>
      <c r="C726" s="113">
        <v>-0.72</v>
      </c>
      <c r="D726" s="113">
        <v>-0.96</v>
      </c>
      <c r="E726" s="114">
        <v>13.44765842929062</v>
      </c>
      <c r="F726" s="114">
        <v>15.088794543968984</v>
      </c>
      <c r="G726" s="114">
        <v>18.163609660731478</v>
      </c>
      <c r="H726" s="114">
        <v>23.387681493894291</v>
      </c>
      <c r="I726" s="114">
        <v>15.633303717644228</v>
      </c>
      <c r="J726" s="114">
        <v>29.819654552813958</v>
      </c>
      <c r="K726" s="114">
        <v>34.417396514697394</v>
      </c>
      <c r="L726" s="114">
        <v>39.502984835858797</v>
      </c>
      <c r="M726" s="114">
        <v>46.736277849954661</v>
      </c>
      <c r="N726" s="114">
        <v>44.921947096068742</v>
      </c>
      <c r="O726" s="114">
        <v>16.371996123523338</v>
      </c>
      <c r="P726" s="114">
        <v>19.32860197072841</v>
      </c>
      <c r="Q726" s="114">
        <v>21.339375175127319</v>
      </c>
      <c r="R726" s="114">
        <v>23.348596356060369</v>
      </c>
      <c r="S726" s="114">
        <v>29.288643378424513</v>
      </c>
      <c r="T726" s="114">
        <v>13.44765842929062</v>
      </c>
      <c r="U726" s="114">
        <v>15.088794543968984</v>
      </c>
      <c r="V726" s="114">
        <v>18.163609660731478</v>
      </c>
      <c r="W726" s="114">
        <v>23.387681493894291</v>
      </c>
      <c r="X726" s="114">
        <v>15.633303717644228</v>
      </c>
      <c r="Y726" s="114">
        <v>47.226825906426583</v>
      </c>
      <c r="Z726" s="114">
        <v>87.152360378496297</v>
      </c>
      <c r="AA726" s="106">
        <v>4</v>
      </c>
      <c r="AB726" s="114">
        <v>0.44999999999999996</v>
      </c>
      <c r="AC726" s="114">
        <v>0.6</v>
      </c>
      <c r="AD726" s="114">
        <v>0.27</v>
      </c>
      <c r="AE726" s="114">
        <v>0.36</v>
      </c>
      <c r="AF726" s="117">
        <v>0.72</v>
      </c>
      <c r="AG726" s="117">
        <v>0.96</v>
      </c>
    </row>
    <row r="727" spans="2:33" x14ac:dyDescent="0.2">
      <c r="B727" s="106">
        <v>687</v>
      </c>
      <c r="C727" s="113">
        <v>-0.90000000000000013</v>
      </c>
      <c r="D727" s="113">
        <v>-0.90000000000000013</v>
      </c>
      <c r="E727" s="114">
        <v>11.179182474620873</v>
      </c>
      <c r="F727" s="114">
        <v>21.592748663851118</v>
      </c>
      <c r="G727" s="114">
        <v>16.841029525332122</v>
      </c>
      <c r="H727" s="114">
        <v>19.205178776520611</v>
      </c>
      <c r="I727" s="114">
        <v>32.322565508026905</v>
      </c>
      <c r="J727" s="114">
        <v>28.669168502878332</v>
      </c>
      <c r="K727" s="114">
        <v>40.27361904844706</v>
      </c>
      <c r="L727" s="114">
        <v>40.877975412776273</v>
      </c>
      <c r="M727" s="114">
        <v>46.605387004461626</v>
      </c>
      <c r="N727" s="114">
        <v>65.662093013999709</v>
      </c>
      <c r="O727" s="114">
        <v>17.489986028257459</v>
      </c>
      <c r="P727" s="114">
        <v>18.680870384595941</v>
      </c>
      <c r="Q727" s="114">
        <v>24.036945887444151</v>
      </c>
      <c r="R727" s="114">
        <v>27.400208227941015</v>
      </c>
      <c r="S727" s="114">
        <v>33.339527505972804</v>
      </c>
      <c r="T727" s="114">
        <v>11.179182474620873</v>
      </c>
      <c r="U727" s="114">
        <v>21.592748663851118</v>
      </c>
      <c r="V727" s="114">
        <v>16.841029525332122</v>
      </c>
      <c r="W727" s="114">
        <v>19.205178776520611</v>
      </c>
      <c r="X727" s="114">
        <v>32.322565508026905</v>
      </c>
      <c r="Y727" s="114">
        <v>54.0447263408495</v>
      </c>
      <c r="Z727" s="114">
        <v>101.97911451010796</v>
      </c>
      <c r="AA727" s="106">
        <v>3</v>
      </c>
      <c r="AB727" s="114">
        <v>0.60000000000000009</v>
      </c>
      <c r="AC727" s="114">
        <v>0.60000000000000009</v>
      </c>
      <c r="AD727" s="114">
        <v>0.30000000000000004</v>
      </c>
      <c r="AE727" s="114">
        <v>0.30000000000000004</v>
      </c>
      <c r="AF727" s="117">
        <v>0.90000000000000013</v>
      </c>
      <c r="AG727" s="117">
        <v>0.90000000000000013</v>
      </c>
    </row>
    <row r="728" spans="2:33" x14ac:dyDescent="0.2">
      <c r="B728" s="106">
        <v>688</v>
      </c>
      <c r="C728" s="113">
        <v>-0.72</v>
      </c>
      <c r="D728" s="113">
        <v>-0.96</v>
      </c>
      <c r="E728" s="114">
        <v>16.039660577183682</v>
      </c>
      <c r="F728" s="114">
        <v>16.535611164595192</v>
      </c>
      <c r="G728" s="114">
        <v>13.49200783180563</v>
      </c>
      <c r="H728" s="114">
        <v>25.424758886980918</v>
      </c>
      <c r="I728" s="114">
        <v>23.551567704841638</v>
      </c>
      <c r="J728" s="114">
        <v>33.938444436907929</v>
      </c>
      <c r="K728" s="114">
        <v>36.945389542560484</v>
      </c>
      <c r="L728" s="114">
        <v>38.900526489899839</v>
      </c>
      <c r="M728" s="114">
        <v>55.743007925702109</v>
      </c>
      <c r="N728" s="114">
        <v>59.34093004851696</v>
      </c>
      <c r="O728" s="114">
        <v>17.898783859724247</v>
      </c>
      <c r="P728" s="114">
        <v>20.409778377965292</v>
      </c>
      <c r="Q728" s="114">
        <v>25.408518658094209</v>
      </c>
      <c r="R728" s="114">
        <v>30.318249038721191</v>
      </c>
      <c r="S728" s="114">
        <v>35.789362343675322</v>
      </c>
      <c r="T728" s="114">
        <v>16.039660577183682</v>
      </c>
      <c r="U728" s="114">
        <v>16.535611164595192</v>
      </c>
      <c r="V728" s="114">
        <v>13.49200783180563</v>
      </c>
      <c r="W728" s="114">
        <v>25.424758886980918</v>
      </c>
      <c r="X728" s="114">
        <v>23.551567704841638</v>
      </c>
      <c r="Y728" s="114">
        <v>51.90312534300589</v>
      </c>
      <c r="Z728" s="114">
        <v>106.74019232206591</v>
      </c>
      <c r="AA728" s="106">
        <v>4</v>
      </c>
      <c r="AB728" s="114">
        <v>0.44999999999999996</v>
      </c>
      <c r="AC728" s="114">
        <v>0.6</v>
      </c>
      <c r="AD728" s="114">
        <v>0.27</v>
      </c>
      <c r="AE728" s="114">
        <v>0.36</v>
      </c>
      <c r="AF728" s="117">
        <v>0.72</v>
      </c>
      <c r="AG728" s="117">
        <v>0.96</v>
      </c>
    </row>
    <row r="729" spans="2:33" x14ac:dyDescent="0.2">
      <c r="B729" s="106">
        <v>689</v>
      </c>
      <c r="C729" s="113">
        <v>-0.90000000000000013</v>
      </c>
      <c r="D729" s="113">
        <v>-0.90000000000000013</v>
      </c>
      <c r="E729" s="114">
        <v>14.302975984989295</v>
      </c>
      <c r="F729" s="114">
        <v>20.043074624845364</v>
      </c>
      <c r="G729" s="114">
        <v>21.067791796106256</v>
      </c>
      <c r="H729" s="114">
        <v>20.810226824060823</v>
      </c>
      <c r="I729" s="114">
        <v>26.597410415204799</v>
      </c>
      <c r="J729" s="114">
        <v>31.451520524959438</v>
      </c>
      <c r="K729" s="114">
        <v>39.247925550127583</v>
      </c>
      <c r="L729" s="114">
        <v>46.082494945155553</v>
      </c>
      <c r="M729" s="114">
        <v>50.540081184675778</v>
      </c>
      <c r="N729" s="114">
        <v>61.817366454837668</v>
      </c>
      <c r="O729" s="114">
        <v>17.148544539970143</v>
      </c>
      <c r="P729" s="114">
        <v>19.204850925282219</v>
      </c>
      <c r="Q729" s="114">
        <v>25.014703149049296</v>
      </c>
      <c r="R729" s="114">
        <v>29.729854360614954</v>
      </c>
      <c r="S729" s="114">
        <v>35.219956039632869</v>
      </c>
      <c r="T729" s="114">
        <v>14.302975984989295</v>
      </c>
      <c r="U729" s="114">
        <v>20.043074624845364</v>
      </c>
      <c r="V729" s="114">
        <v>21.067791796106256</v>
      </c>
      <c r="W729" s="114">
        <v>20.810226824060823</v>
      </c>
      <c r="X729" s="114">
        <v>26.597410415204799</v>
      </c>
      <c r="Y729" s="114">
        <v>56.127342243470302</v>
      </c>
      <c r="Z729" s="114">
        <v>125.80198550244799</v>
      </c>
      <c r="AA729" s="106">
        <v>3</v>
      </c>
      <c r="AB729" s="114">
        <v>0.60000000000000009</v>
      </c>
      <c r="AC729" s="114">
        <v>0.60000000000000009</v>
      </c>
      <c r="AD729" s="114">
        <v>0.30000000000000004</v>
      </c>
      <c r="AE729" s="114">
        <v>0.30000000000000004</v>
      </c>
      <c r="AF729" s="117">
        <v>0.90000000000000013</v>
      </c>
      <c r="AG729" s="117">
        <v>0.90000000000000013</v>
      </c>
    </row>
    <row r="730" spans="2:33" x14ac:dyDescent="0.2">
      <c r="B730" s="106">
        <v>690</v>
      </c>
      <c r="C730" s="113">
        <v>-0.90000000000000013</v>
      </c>
      <c r="D730" s="113">
        <v>-0.90000000000000013</v>
      </c>
      <c r="E730" s="114">
        <v>11.443175851308592</v>
      </c>
      <c r="F730" s="114">
        <v>17.238608201905684</v>
      </c>
      <c r="G730" s="114">
        <v>15.067756143706337</v>
      </c>
      <c r="H730" s="114">
        <v>14.204776102621416</v>
      </c>
      <c r="I730" s="114">
        <v>13.465199510776813</v>
      </c>
      <c r="J730" s="114">
        <v>26.135198747779999</v>
      </c>
      <c r="K730" s="114">
        <v>33.820572151009429</v>
      </c>
      <c r="L730" s="114">
        <v>36.168621935043696</v>
      </c>
      <c r="M730" s="114">
        <v>37.006334516663074</v>
      </c>
      <c r="N730" s="114">
        <v>39.370359686461676</v>
      </c>
      <c r="O730" s="114">
        <v>14.692022896471407</v>
      </c>
      <c r="P730" s="114">
        <v>16.581963949103745</v>
      </c>
      <c r="Q730" s="114">
        <v>21.100865791337359</v>
      </c>
      <c r="R730" s="114">
        <v>22.801558414041658</v>
      </c>
      <c r="S730" s="114">
        <v>25.905160175684863</v>
      </c>
      <c r="T730" s="114">
        <v>11.443175851308592</v>
      </c>
      <c r="U730" s="114">
        <v>17.238608201905684</v>
      </c>
      <c r="V730" s="114">
        <v>15.067756143706337</v>
      </c>
      <c r="W730" s="114">
        <v>14.204776102621416</v>
      </c>
      <c r="X730" s="114">
        <v>13.465199510776813</v>
      </c>
      <c r="Y730" s="114">
        <v>39.728906834152397</v>
      </c>
      <c r="Z730" s="114">
        <v>75.476163140805596</v>
      </c>
      <c r="AA730" s="106">
        <v>3</v>
      </c>
      <c r="AB730" s="114">
        <v>0.60000000000000009</v>
      </c>
      <c r="AC730" s="114">
        <v>0.60000000000000009</v>
      </c>
      <c r="AD730" s="114">
        <v>0.30000000000000004</v>
      </c>
      <c r="AE730" s="114">
        <v>0.30000000000000004</v>
      </c>
      <c r="AF730" s="117">
        <v>0.90000000000000013</v>
      </c>
      <c r="AG730" s="117">
        <v>0.90000000000000013</v>
      </c>
    </row>
    <row r="731" spans="2:33" x14ac:dyDescent="0.2">
      <c r="B731" s="106">
        <v>691</v>
      </c>
      <c r="C731" s="113">
        <v>-1.2000000000000002</v>
      </c>
      <c r="D731" s="113">
        <v>-0.60000000000000009</v>
      </c>
      <c r="E731" s="114">
        <v>14.009328575976241</v>
      </c>
      <c r="F731" s="114">
        <v>18.369593930650257</v>
      </c>
      <c r="G731" s="114">
        <v>17.668337798014381</v>
      </c>
      <c r="H731" s="114">
        <v>20.901751161156781</v>
      </c>
      <c r="I731" s="114">
        <v>29.818946317668583</v>
      </c>
      <c r="J731" s="114">
        <v>32.180650842483779</v>
      </c>
      <c r="K731" s="114">
        <v>37.705566083484385</v>
      </c>
      <c r="L731" s="114">
        <v>41.0404574082444</v>
      </c>
      <c r="M731" s="114">
        <v>49.846379989693929</v>
      </c>
      <c r="N731" s="114">
        <v>66.417281548111959</v>
      </c>
      <c r="O731" s="114">
        <v>18.171322266507538</v>
      </c>
      <c r="P731" s="114">
        <v>19.335972152834128</v>
      </c>
      <c r="Q731" s="114">
        <v>23.372119610230019</v>
      </c>
      <c r="R731" s="114">
        <v>28.944628828537148</v>
      </c>
      <c r="S731" s="114">
        <v>36.598335230443375</v>
      </c>
      <c r="T731" s="114">
        <v>14.009328575976241</v>
      </c>
      <c r="U731" s="114">
        <v>18.369593930650257</v>
      </c>
      <c r="V731" s="114">
        <v>17.668337798014381</v>
      </c>
      <c r="W731" s="114">
        <v>20.901751161156781</v>
      </c>
      <c r="X731" s="114">
        <v>29.818946317668583</v>
      </c>
      <c r="Y731" s="114">
        <v>54.285289965665825</v>
      </c>
      <c r="Z731" s="114">
        <v>120.23624046190328</v>
      </c>
      <c r="AA731" s="106">
        <v>1</v>
      </c>
      <c r="AB731" s="114">
        <v>0.8</v>
      </c>
      <c r="AC731" s="114">
        <v>0.4</v>
      </c>
      <c r="AD731" s="114">
        <v>0.4</v>
      </c>
      <c r="AE731" s="114">
        <v>0.2</v>
      </c>
      <c r="AF731" s="117">
        <v>1.2000000000000002</v>
      </c>
      <c r="AG731" s="117">
        <v>0.60000000000000009</v>
      </c>
    </row>
    <row r="732" spans="2:33" x14ac:dyDescent="0.2">
      <c r="B732" s="106">
        <v>692</v>
      </c>
      <c r="C732" s="113">
        <v>-0.72</v>
      </c>
      <c r="D732" s="113">
        <v>-0.96</v>
      </c>
      <c r="E732" s="114">
        <v>12.85993962599791</v>
      </c>
      <c r="F732" s="114">
        <v>20.134224333010032</v>
      </c>
      <c r="G732" s="114">
        <v>13.397157286362546</v>
      </c>
      <c r="H732" s="114">
        <v>21.922784380809077</v>
      </c>
      <c r="I732" s="114">
        <v>20.667847489105284</v>
      </c>
      <c r="J732" s="114">
        <v>28.083487187000323</v>
      </c>
      <c r="K732" s="114">
        <v>38.23233266782853</v>
      </c>
      <c r="L732" s="114">
        <v>34.366581775012975</v>
      </c>
      <c r="M732" s="114">
        <v>47.439868516538716</v>
      </c>
      <c r="N732" s="114">
        <v>49.456624548622926</v>
      </c>
      <c r="O732" s="114">
        <v>15.223547561002412</v>
      </c>
      <c r="P732" s="114">
        <v>18.098108334818498</v>
      </c>
      <c r="Q732" s="114">
        <v>20.969424488650429</v>
      </c>
      <c r="R732" s="114">
        <v>25.51708413572964</v>
      </c>
      <c r="S732" s="114">
        <v>28.788777059517642</v>
      </c>
      <c r="T732" s="114">
        <v>12.85993962599791</v>
      </c>
      <c r="U732" s="114">
        <v>20.134224333010032</v>
      </c>
      <c r="V732" s="114">
        <v>13.397157286362546</v>
      </c>
      <c r="W732" s="114">
        <v>21.922784380809077</v>
      </c>
      <c r="X732" s="114">
        <v>20.667847489105284</v>
      </c>
      <c r="Y732" s="114">
        <v>48.822902867041556</v>
      </c>
      <c r="Z732" s="114">
        <v>106.52888530498402</v>
      </c>
      <c r="AA732" s="106">
        <v>4</v>
      </c>
      <c r="AB732" s="114">
        <v>0.44999999999999996</v>
      </c>
      <c r="AC732" s="114">
        <v>0.6</v>
      </c>
      <c r="AD732" s="114">
        <v>0.27</v>
      </c>
      <c r="AE732" s="114">
        <v>0.36</v>
      </c>
      <c r="AF732" s="117">
        <v>0.72</v>
      </c>
      <c r="AG732" s="117">
        <v>0.96</v>
      </c>
    </row>
    <row r="733" spans="2:33" x14ac:dyDescent="0.2">
      <c r="B733" s="106">
        <v>693</v>
      </c>
      <c r="C733" s="113">
        <v>-1.2599999999999998</v>
      </c>
      <c r="D733" s="113">
        <v>-0.84</v>
      </c>
      <c r="E733" s="114">
        <v>14.148318633888824</v>
      </c>
      <c r="F733" s="114">
        <v>14.770404959126882</v>
      </c>
      <c r="G733" s="114">
        <v>14.988375046603863</v>
      </c>
      <c r="H733" s="114">
        <v>20.42823399920773</v>
      </c>
      <c r="I733" s="114">
        <v>21.522811774403586</v>
      </c>
      <c r="J733" s="114">
        <v>31.153628480239195</v>
      </c>
      <c r="K733" s="114">
        <v>34.402408694448837</v>
      </c>
      <c r="L733" s="114">
        <v>37.126693773311729</v>
      </c>
      <c r="M733" s="114">
        <v>47.833839497524771</v>
      </c>
      <c r="N733" s="114">
        <v>54.513619920972815</v>
      </c>
      <c r="O733" s="114">
        <v>17.005309846350372</v>
      </c>
      <c r="P733" s="114">
        <v>19.632003735321955</v>
      </c>
      <c r="Q733" s="114">
        <v>22.138318726707865</v>
      </c>
      <c r="R733" s="114">
        <v>27.405605498317041</v>
      </c>
      <c r="S733" s="114">
        <v>32.990808146569229</v>
      </c>
      <c r="T733" s="114">
        <v>14.148318633888824</v>
      </c>
      <c r="U733" s="114">
        <v>14.770404959126882</v>
      </c>
      <c r="V733" s="114">
        <v>14.988375046603863</v>
      </c>
      <c r="W733" s="114">
        <v>20.42823399920773</v>
      </c>
      <c r="X733" s="114">
        <v>21.522811774403586</v>
      </c>
      <c r="Y733" s="114">
        <v>46.380942796513878</v>
      </c>
      <c r="Z733" s="114">
        <v>113.49840085138638</v>
      </c>
      <c r="AA733" s="106">
        <v>2</v>
      </c>
      <c r="AB733" s="114">
        <v>0.89999999999999991</v>
      </c>
      <c r="AC733" s="114">
        <v>0.6</v>
      </c>
      <c r="AD733" s="114">
        <v>0.36</v>
      </c>
      <c r="AE733" s="114">
        <v>0.24</v>
      </c>
      <c r="AF733" s="117">
        <v>1.2599999999999998</v>
      </c>
      <c r="AG733" s="117">
        <v>0.84</v>
      </c>
    </row>
    <row r="734" spans="2:33" x14ac:dyDescent="0.2">
      <c r="B734" s="106">
        <v>694</v>
      </c>
      <c r="C734" s="113">
        <v>-0.90000000000000013</v>
      </c>
      <c r="D734" s="113">
        <v>-0.90000000000000013</v>
      </c>
      <c r="E734" s="114">
        <v>11.278312148780669</v>
      </c>
      <c r="F734" s="114">
        <v>19.840307270206615</v>
      </c>
      <c r="G734" s="114">
        <v>14.949417658672708</v>
      </c>
      <c r="H734" s="114">
        <v>19.047474594893764</v>
      </c>
      <c r="I734" s="114">
        <v>18.166972958053304</v>
      </c>
      <c r="J734" s="114">
        <v>26.863303082593735</v>
      </c>
      <c r="K734" s="114">
        <v>36.597636562388274</v>
      </c>
      <c r="L734" s="114">
        <v>35.167241864931114</v>
      </c>
      <c r="M734" s="114">
        <v>41.372082636444162</v>
      </c>
      <c r="N734" s="114">
        <v>43.604373596198187</v>
      </c>
      <c r="O734" s="114">
        <v>15.584990933813065</v>
      </c>
      <c r="P734" s="114">
        <v>16.757329292181659</v>
      </c>
      <c r="Q734" s="114">
        <v>20.217824206258406</v>
      </c>
      <c r="R734" s="114">
        <v>22.324608041550398</v>
      </c>
      <c r="S734" s="114">
        <v>25.437400638144883</v>
      </c>
      <c r="T734" s="114">
        <v>11.278312148780669</v>
      </c>
      <c r="U734" s="114">
        <v>19.840307270206615</v>
      </c>
      <c r="V734" s="114">
        <v>14.949417658672708</v>
      </c>
      <c r="W734" s="114">
        <v>19.047474594893764</v>
      </c>
      <c r="X734" s="114">
        <v>18.166972958053304</v>
      </c>
      <c r="Y734" s="114">
        <v>45.687628583337066</v>
      </c>
      <c r="Z734" s="114">
        <v>81.807391997257056</v>
      </c>
      <c r="AA734" s="106">
        <v>3</v>
      </c>
      <c r="AB734" s="114">
        <v>0.60000000000000009</v>
      </c>
      <c r="AC734" s="114">
        <v>0.60000000000000009</v>
      </c>
      <c r="AD734" s="114">
        <v>0.30000000000000004</v>
      </c>
      <c r="AE734" s="114">
        <v>0.30000000000000004</v>
      </c>
      <c r="AF734" s="117">
        <v>0.90000000000000013</v>
      </c>
      <c r="AG734" s="117">
        <v>0.90000000000000013</v>
      </c>
    </row>
    <row r="735" spans="2:33" x14ac:dyDescent="0.2">
      <c r="B735" s="106">
        <v>695</v>
      </c>
      <c r="C735" s="113">
        <v>-0.72</v>
      </c>
      <c r="D735" s="113">
        <v>-0.96</v>
      </c>
      <c r="E735" s="114">
        <v>18.199735969571751</v>
      </c>
      <c r="F735" s="114">
        <v>19.056979432743642</v>
      </c>
      <c r="G735" s="114">
        <v>17.778274489554917</v>
      </c>
      <c r="H735" s="114">
        <v>23.809822595495994</v>
      </c>
      <c r="I735" s="114">
        <v>20.639620977071999</v>
      </c>
      <c r="J735" s="114">
        <v>34.913004073468869</v>
      </c>
      <c r="K735" s="114">
        <v>38.586325236358597</v>
      </c>
      <c r="L735" s="114">
        <v>39.19379477771259</v>
      </c>
      <c r="M735" s="114">
        <v>50.03118337930561</v>
      </c>
      <c r="N735" s="114">
        <v>52.333882697156234</v>
      </c>
      <c r="O735" s="114">
        <v>16.713268103897118</v>
      </c>
      <c r="P735" s="114">
        <v>19.529345803614955</v>
      </c>
      <c r="Q735" s="114">
        <v>21.415520288157673</v>
      </c>
      <c r="R735" s="114">
        <v>26.221360783809615</v>
      </c>
      <c r="S735" s="114">
        <v>31.694261720084235</v>
      </c>
      <c r="T735" s="114">
        <v>18.199735969571751</v>
      </c>
      <c r="U735" s="114">
        <v>19.056979432743642</v>
      </c>
      <c r="V735" s="114">
        <v>17.778274489554917</v>
      </c>
      <c r="W735" s="114">
        <v>23.809822595495994</v>
      </c>
      <c r="X735" s="114">
        <v>20.639620977071999</v>
      </c>
      <c r="Y735" s="114">
        <v>55.583156427781269</v>
      </c>
      <c r="Z735" s="114">
        <v>105.42496035258634</v>
      </c>
      <c r="AA735" s="106">
        <v>4</v>
      </c>
      <c r="AB735" s="114">
        <v>0.44999999999999996</v>
      </c>
      <c r="AC735" s="114">
        <v>0.6</v>
      </c>
      <c r="AD735" s="114">
        <v>0.27</v>
      </c>
      <c r="AE735" s="114">
        <v>0.36</v>
      </c>
      <c r="AF735" s="117">
        <v>0.72</v>
      </c>
      <c r="AG735" s="117">
        <v>0.96</v>
      </c>
    </row>
    <row r="736" spans="2:33" x14ac:dyDescent="0.2">
      <c r="B736" s="106">
        <v>696</v>
      </c>
      <c r="C736" s="113">
        <v>-0.90000000000000013</v>
      </c>
      <c r="D736" s="113">
        <v>-0.90000000000000013</v>
      </c>
      <c r="E736" s="114">
        <v>12.504359678430539</v>
      </c>
      <c r="F736" s="114">
        <v>19.124322100034412</v>
      </c>
      <c r="G736" s="114">
        <v>19.620152914207907</v>
      </c>
      <c r="H736" s="114">
        <v>16.69397105657043</v>
      </c>
      <c r="I736" s="114">
        <v>17.694218573810478</v>
      </c>
      <c r="J736" s="114">
        <v>29.40345553219532</v>
      </c>
      <c r="K736" s="114">
        <v>38.192084823838471</v>
      </c>
      <c r="L736" s="114">
        <v>41.893493646195552</v>
      </c>
      <c r="M736" s="114">
        <v>41.948285475750765</v>
      </c>
      <c r="N736" s="114">
        <v>47.882613192906973</v>
      </c>
      <c r="O736" s="114">
        <v>16.899095853764781</v>
      </c>
      <c r="P736" s="114">
        <v>19.067762723804059</v>
      </c>
      <c r="Q736" s="114">
        <v>22.273340731987645</v>
      </c>
      <c r="R736" s="114">
        <v>25.254314419180336</v>
      </c>
      <c r="S736" s="114">
        <v>30.188394619096496</v>
      </c>
      <c r="T736" s="114">
        <v>12.504359678430539</v>
      </c>
      <c r="U736" s="114">
        <v>19.124322100034412</v>
      </c>
      <c r="V736" s="114">
        <v>19.620152914207907</v>
      </c>
      <c r="W736" s="114">
        <v>16.69397105657043</v>
      </c>
      <c r="X736" s="114">
        <v>17.694218573810478</v>
      </c>
      <c r="Y736" s="114">
        <v>47.439940856683016</v>
      </c>
      <c r="Z736" s="114">
        <v>92.918164186749578</v>
      </c>
      <c r="AA736" s="106">
        <v>3</v>
      </c>
      <c r="AB736" s="114">
        <v>0.60000000000000009</v>
      </c>
      <c r="AC736" s="114">
        <v>0.60000000000000009</v>
      </c>
      <c r="AD736" s="114">
        <v>0.30000000000000004</v>
      </c>
      <c r="AE736" s="114">
        <v>0.30000000000000004</v>
      </c>
      <c r="AF736" s="117">
        <v>0.90000000000000013</v>
      </c>
      <c r="AG736" s="117">
        <v>0.90000000000000013</v>
      </c>
    </row>
    <row r="737" spans="2:33" x14ac:dyDescent="0.2">
      <c r="B737" s="106">
        <v>697</v>
      </c>
      <c r="C737" s="113">
        <v>-1.2599999999999998</v>
      </c>
      <c r="D737" s="113">
        <v>-0.84</v>
      </c>
      <c r="E737" s="114">
        <v>13.401670625550093</v>
      </c>
      <c r="F737" s="114">
        <v>19.575966401530167</v>
      </c>
      <c r="G737" s="114">
        <v>17.952554643181834</v>
      </c>
      <c r="H737" s="114">
        <v>19.548207464821097</v>
      </c>
      <c r="I737" s="114">
        <v>29.59549897286302</v>
      </c>
      <c r="J737" s="114">
        <v>30.660056091747798</v>
      </c>
      <c r="K737" s="114">
        <v>37.286496018095242</v>
      </c>
      <c r="L737" s="114">
        <v>40.626484454563254</v>
      </c>
      <c r="M737" s="114">
        <v>45.596873072362307</v>
      </c>
      <c r="N737" s="114">
        <v>58.76070506826413</v>
      </c>
      <c r="O737" s="114">
        <v>17.258385466197705</v>
      </c>
      <c r="P737" s="114">
        <v>17.710529616565076</v>
      </c>
      <c r="Q737" s="114">
        <v>22.67392981138142</v>
      </c>
      <c r="R737" s="114">
        <v>26.04866560754121</v>
      </c>
      <c r="S737" s="114">
        <v>29.165206095401111</v>
      </c>
      <c r="T737" s="114">
        <v>13.401670625550093</v>
      </c>
      <c r="U737" s="114">
        <v>19.575966401530167</v>
      </c>
      <c r="V737" s="114">
        <v>17.952554643181834</v>
      </c>
      <c r="W737" s="114">
        <v>19.548207464821097</v>
      </c>
      <c r="X737" s="114">
        <v>29.59549897286302</v>
      </c>
      <c r="Y737" s="114">
        <v>53.723400322216087</v>
      </c>
      <c r="Z737" s="114">
        <v>111.35777794886444</v>
      </c>
      <c r="AA737" s="106">
        <v>2</v>
      </c>
      <c r="AB737" s="114">
        <v>0.89999999999999991</v>
      </c>
      <c r="AC737" s="114">
        <v>0.6</v>
      </c>
      <c r="AD737" s="114">
        <v>0.36</v>
      </c>
      <c r="AE737" s="114">
        <v>0.24</v>
      </c>
      <c r="AF737" s="117">
        <v>1.2599999999999998</v>
      </c>
      <c r="AG737" s="117">
        <v>0.84</v>
      </c>
    </row>
    <row r="738" spans="2:33" x14ac:dyDescent="0.2">
      <c r="B738" s="106">
        <v>698</v>
      </c>
      <c r="C738" s="113">
        <v>-1.2599999999999998</v>
      </c>
      <c r="D738" s="113">
        <v>-0.84</v>
      </c>
      <c r="E738" s="114">
        <v>17.552227517424448</v>
      </c>
      <c r="F738" s="114">
        <v>15.614628432088921</v>
      </c>
      <c r="G738" s="114">
        <v>19.147297560379219</v>
      </c>
      <c r="H738" s="114">
        <v>18.069758184977559</v>
      </c>
      <c r="I738" s="114">
        <v>26.37242285414618</v>
      </c>
      <c r="J738" s="114">
        <v>34.563320229869738</v>
      </c>
      <c r="K738" s="114">
        <v>35.825336293314457</v>
      </c>
      <c r="L738" s="114">
        <v>42.341380240087986</v>
      </c>
      <c r="M738" s="114">
        <v>46.15246747070799</v>
      </c>
      <c r="N738" s="114">
        <v>60.138771860700729</v>
      </c>
      <c r="O738" s="114">
        <v>17.01109271244529</v>
      </c>
      <c r="P738" s="114">
        <v>20.210707861225536</v>
      </c>
      <c r="Q738" s="114">
        <v>23.194082679708767</v>
      </c>
      <c r="R738" s="114">
        <v>28.082709285730431</v>
      </c>
      <c r="S738" s="114">
        <v>33.766349006554549</v>
      </c>
      <c r="T738" s="114">
        <v>17.552227517424448</v>
      </c>
      <c r="U738" s="114">
        <v>15.614628432088921</v>
      </c>
      <c r="V738" s="114">
        <v>19.147297560379219</v>
      </c>
      <c r="W738" s="114">
        <v>18.069758184977559</v>
      </c>
      <c r="X738" s="114">
        <v>26.37242285414618</v>
      </c>
      <c r="Y738" s="114">
        <v>52.811796419160494</v>
      </c>
      <c r="Z738" s="114">
        <v>113.67749785738461</v>
      </c>
      <c r="AA738" s="106">
        <v>2</v>
      </c>
      <c r="AB738" s="114">
        <v>0.89999999999999991</v>
      </c>
      <c r="AC738" s="114">
        <v>0.6</v>
      </c>
      <c r="AD738" s="114">
        <v>0.36</v>
      </c>
      <c r="AE738" s="114">
        <v>0.24</v>
      </c>
      <c r="AF738" s="117">
        <v>1.2599999999999998</v>
      </c>
      <c r="AG738" s="117">
        <v>0.84</v>
      </c>
    </row>
    <row r="739" spans="2:33" x14ac:dyDescent="0.2">
      <c r="B739" s="106">
        <v>699</v>
      </c>
      <c r="C739" s="113">
        <v>-1.2599999999999998</v>
      </c>
      <c r="D739" s="113">
        <v>-0.84</v>
      </c>
      <c r="E739" s="114">
        <v>14.787706638014473</v>
      </c>
      <c r="F739" s="114">
        <v>17.696066940351155</v>
      </c>
      <c r="G739" s="114">
        <v>20.031858418746346</v>
      </c>
      <c r="H739" s="114">
        <v>13.878337343679778</v>
      </c>
      <c r="I739" s="114">
        <v>19.18803356641434</v>
      </c>
      <c r="J739" s="114">
        <v>31.179049161904942</v>
      </c>
      <c r="K739" s="114">
        <v>36.205726421654127</v>
      </c>
      <c r="L739" s="114">
        <v>42.53457432293699</v>
      </c>
      <c r="M739" s="114">
        <v>39.729192236310645</v>
      </c>
      <c r="N739" s="114">
        <v>49.604799187437528</v>
      </c>
      <c r="O739" s="114">
        <v>16.391342523890469</v>
      </c>
      <c r="P739" s="114">
        <v>18.509659481302972</v>
      </c>
      <c r="Q739" s="114">
        <v>22.502715904190644</v>
      </c>
      <c r="R739" s="114">
        <v>25.850854892630867</v>
      </c>
      <c r="S739" s="114">
        <v>30.416765621023188</v>
      </c>
      <c r="T739" s="114">
        <v>14.787706638014473</v>
      </c>
      <c r="U739" s="114">
        <v>17.696066940351155</v>
      </c>
      <c r="V739" s="114">
        <v>20.031858418746346</v>
      </c>
      <c r="W739" s="114">
        <v>13.878337343679778</v>
      </c>
      <c r="X739" s="114">
        <v>19.18803356641434</v>
      </c>
      <c r="Y739" s="114">
        <v>47.405864931776819</v>
      </c>
      <c r="Z739" s="114">
        <v>86.541136584299863</v>
      </c>
      <c r="AA739" s="106">
        <v>2</v>
      </c>
      <c r="AB739" s="114">
        <v>0.89999999999999991</v>
      </c>
      <c r="AC739" s="114">
        <v>0.6</v>
      </c>
      <c r="AD739" s="114">
        <v>0.36</v>
      </c>
      <c r="AE739" s="114">
        <v>0.24</v>
      </c>
      <c r="AF739" s="117">
        <v>1.2599999999999998</v>
      </c>
      <c r="AG739" s="117">
        <v>0.84</v>
      </c>
    </row>
    <row r="740" spans="2:33" x14ac:dyDescent="0.2">
      <c r="B740" s="106">
        <v>700</v>
      </c>
      <c r="C740" s="113">
        <v>-0.90000000000000013</v>
      </c>
      <c r="D740" s="113">
        <v>-0.90000000000000013</v>
      </c>
      <c r="E740" s="114">
        <v>19.035830223697619</v>
      </c>
      <c r="F740" s="114">
        <v>20.176149658498122</v>
      </c>
      <c r="G740" s="114">
        <v>18.446892094668442</v>
      </c>
      <c r="H740" s="114">
        <v>17.680412078252335</v>
      </c>
      <c r="I740" s="114">
        <v>26.799501987991782</v>
      </c>
      <c r="J740" s="114">
        <v>36.425272265449252</v>
      </c>
      <c r="K740" s="114">
        <v>41.33801230184357</v>
      </c>
      <c r="L740" s="114">
        <v>44.523060615394286</v>
      </c>
      <c r="M740" s="114">
        <v>48.012673764260974</v>
      </c>
      <c r="N740" s="114">
        <v>60.47972756646336</v>
      </c>
      <c r="O740" s="114">
        <v>17.389442041751632</v>
      </c>
      <c r="P740" s="114">
        <v>21.161862643345447</v>
      </c>
      <c r="Q740" s="114">
        <v>26.076168520725844</v>
      </c>
      <c r="R740" s="114">
        <v>30.332261686008639</v>
      </c>
      <c r="S740" s="114">
        <v>33.680225578471578</v>
      </c>
      <c r="T740" s="114">
        <v>19.035830223697619</v>
      </c>
      <c r="U740" s="114">
        <v>20.176149658498122</v>
      </c>
      <c r="V740" s="114">
        <v>18.446892094668442</v>
      </c>
      <c r="W740" s="114">
        <v>17.680412078252335</v>
      </c>
      <c r="X740" s="114">
        <v>26.799501987991782</v>
      </c>
      <c r="Y740" s="114">
        <v>56.826349774803063</v>
      </c>
      <c r="Z740" s="114">
        <v>114.13600741012758</v>
      </c>
      <c r="AA740" s="106">
        <v>3</v>
      </c>
      <c r="AB740" s="114">
        <v>0.60000000000000009</v>
      </c>
      <c r="AC740" s="114">
        <v>0.60000000000000009</v>
      </c>
      <c r="AD740" s="114">
        <v>0.30000000000000004</v>
      </c>
      <c r="AE740" s="114">
        <v>0.30000000000000004</v>
      </c>
      <c r="AF740" s="117">
        <v>0.90000000000000013</v>
      </c>
      <c r="AG740" s="117">
        <v>0.90000000000000013</v>
      </c>
    </row>
    <row r="741" spans="2:33" x14ac:dyDescent="0.2">
      <c r="B741" s="106">
        <v>701</v>
      </c>
      <c r="C741" s="113">
        <v>-0.90000000000000013</v>
      </c>
      <c r="D741" s="113">
        <v>-0.90000000000000013</v>
      </c>
      <c r="E741" s="114">
        <v>12.077703060041888</v>
      </c>
      <c r="F741" s="114">
        <v>16.262759085515992</v>
      </c>
      <c r="G741" s="114">
        <v>17.755504870579525</v>
      </c>
      <c r="H741" s="114">
        <v>26.41408454621951</v>
      </c>
      <c r="I741" s="114">
        <v>27.322967659059991</v>
      </c>
      <c r="J741" s="114">
        <v>29.437977602760142</v>
      </c>
      <c r="K741" s="114">
        <v>38.144474391504694</v>
      </c>
      <c r="L741" s="114">
        <v>42.083760117330897</v>
      </c>
      <c r="M741" s="114">
        <v>56.678916530871753</v>
      </c>
      <c r="N741" s="114">
        <v>63.163329318753107</v>
      </c>
      <c r="O741" s="114">
        <v>17.360274542718255</v>
      </c>
      <c r="P741" s="114">
        <v>21.881715305988703</v>
      </c>
      <c r="Q741" s="114">
        <v>24.328255246751372</v>
      </c>
      <c r="R741" s="114">
        <v>30.264831984652243</v>
      </c>
      <c r="S741" s="114">
        <v>35.840361659693116</v>
      </c>
      <c r="T741" s="114">
        <v>12.077703060041888</v>
      </c>
      <c r="U741" s="114">
        <v>16.262759085515992</v>
      </c>
      <c r="V741" s="114">
        <v>17.755504870579525</v>
      </c>
      <c r="W741" s="114">
        <v>26.41408454621951</v>
      </c>
      <c r="X741" s="114">
        <v>27.322967659059991</v>
      </c>
      <c r="Y741" s="114">
        <v>53.165072688746193</v>
      </c>
      <c r="Z741" s="114">
        <v>126.75046901479602</v>
      </c>
      <c r="AA741" s="106">
        <v>3</v>
      </c>
      <c r="AB741" s="114">
        <v>0.60000000000000009</v>
      </c>
      <c r="AC741" s="114">
        <v>0.60000000000000009</v>
      </c>
      <c r="AD741" s="114">
        <v>0.30000000000000004</v>
      </c>
      <c r="AE741" s="114">
        <v>0.30000000000000004</v>
      </c>
      <c r="AF741" s="117">
        <v>0.90000000000000013</v>
      </c>
      <c r="AG741" s="117">
        <v>0.90000000000000013</v>
      </c>
    </row>
    <row r="742" spans="2:33" x14ac:dyDescent="0.2">
      <c r="B742" s="106">
        <v>702</v>
      </c>
      <c r="C742" s="113">
        <v>-0.90000000000000013</v>
      </c>
      <c r="D742" s="113">
        <v>-0.90000000000000013</v>
      </c>
      <c r="E742" s="114">
        <v>13.674413984889529</v>
      </c>
      <c r="F742" s="114">
        <v>19.383302427268699</v>
      </c>
      <c r="G742" s="114">
        <v>15.051449019031065</v>
      </c>
      <c r="H742" s="114">
        <v>20.389490822875317</v>
      </c>
      <c r="I742" s="114">
        <v>20.500338815244977</v>
      </c>
      <c r="J742" s="114">
        <v>30.301651737609813</v>
      </c>
      <c r="K742" s="114">
        <v>38.27619334861037</v>
      </c>
      <c r="L742" s="114">
        <v>38.701324276615765</v>
      </c>
      <c r="M742" s="114">
        <v>46.400192281594691</v>
      </c>
      <c r="N742" s="114">
        <v>50.831494817290903</v>
      </c>
      <c r="O742" s="114">
        <v>16.627237752720283</v>
      </c>
      <c r="P742" s="114">
        <v>18.892890921341671</v>
      </c>
      <c r="Q742" s="114">
        <v>23.6498752575847</v>
      </c>
      <c r="R742" s="114">
        <v>26.010701458719375</v>
      </c>
      <c r="S742" s="114">
        <v>30.331156002045926</v>
      </c>
      <c r="T742" s="114">
        <v>13.674413984889529</v>
      </c>
      <c r="U742" s="114">
        <v>19.383302427268699</v>
      </c>
      <c r="V742" s="114">
        <v>15.051449019031065</v>
      </c>
      <c r="W742" s="114">
        <v>20.389490822875317</v>
      </c>
      <c r="X742" s="114">
        <v>20.500338815244977</v>
      </c>
      <c r="Y742" s="114">
        <v>48.933272170181411</v>
      </c>
      <c r="Z742" s="114">
        <v>89.76203218957744</v>
      </c>
      <c r="AA742" s="106">
        <v>3</v>
      </c>
      <c r="AB742" s="114">
        <v>0.60000000000000009</v>
      </c>
      <c r="AC742" s="114">
        <v>0.60000000000000009</v>
      </c>
      <c r="AD742" s="114">
        <v>0.30000000000000004</v>
      </c>
      <c r="AE742" s="114">
        <v>0.30000000000000004</v>
      </c>
      <c r="AF742" s="117">
        <v>0.90000000000000013</v>
      </c>
      <c r="AG742" s="117">
        <v>0.90000000000000013</v>
      </c>
    </row>
    <row r="743" spans="2:33" x14ac:dyDescent="0.2">
      <c r="B743" s="106">
        <v>703</v>
      </c>
      <c r="C743" s="113">
        <v>-0.90000000000000013</v>
      </c>
      <c r="D743" s="113">
        <v>-0.90000000000000013</v>
      </c>
      <c r="E743" s="114">
        <v>18.978484485261134</v>
      </c>
      <c r="F743" s="114">
        <v>17.915579915356847</v>
      </c>
      <c r="G743" s="114">
        <v>12.726441938273211</v>
      </c>
      <c r="H743" s="114">
        <v>23.584201352595279</v>
      </c>
      <c r="I743" s="114">
        <v>32.988029951648357</v>
      </c>
      <c r="J743" s="114">
        <v>36.190474507987282</v>
      </c>
      <c r="K743" s="114">
        <v>37.683534482571595</v>
      </c>
      <c r="L743" s="114">
        <v>36.756108942813029</v>
      </c>
      <c r="M743" s="114">
        <v>51.839380638002623</v>
      </c>
      <c r="N743" s="114">
        <v>64.879186871770358</v>
      </c>
      <c r="O743" s="114">
        <v>17.211990022726148</v>
      </c>
      <c r="P743" s="114">
        <v>19.767954567214748</v>
      </c>
      <c r="Q743" s="114">
        <v>24.029667004539817</v>
      </c>
      <c r="R743" s="114">
        <v>28.255179285407344</v>
      </c>
      <c r="S743" s="114">
        <v>31.891156920122004</v>
      </c>
      <c r="T743" s="114">
        <v>18.978484485261134</v>
      </c>
      <c r="U743" s="114">
        <v>17.915579915356847</v>
      </c>
      <c r="V743" s="114">
        <v>12.726441938273211</v>
      </c>
      <c r="W743" s="114">
        <v>23.584201352595279</v>
      </c>
      <c r="X743" s="114">
        <v>32.988029951648357</v>
      </c>
      <c r="Y743" s="114">
        <v>57.63663900807169</v>
      </c>
      <c r="Z743" s="114">
        <v>97.954916915068026</v>
      </c>
      <c r="AA743" s="106">
        <v>3</v>
      </c>
      <c r="AB743" s="114">
        <v>0.60000000000000009</v>
      </c>
      <c r="AC743" s="114">
        <v>0.60000000000000009</v>
      </c>
      <c r="AD743" s="114">
        <v>0.30000000000000004</v>
      </c>
      <c r="AE743" s="114">
        <v>0.30000000000000004</v>
      </c>
      <c r="AF743" s="117">
        <v>0.90000000000000013</v>
      </c>
      <c r="AG743" s="117">
        <v>0.90000000000000013</v>
      </c>
    </row>
    <row r="744" spans="2:33" x14ac:dyDescent="0.2">
      <c r="B744" s="106">
        <v>704</v>
      </c>
      <c r="C744" s="113">
        <v>-1.2599999999999998</v>
      </c>
      <c r="D744" s="113">
        <v>-0.84</v>
      </c>
      <c r="E744" s="114">
        <v>17.906139891478922</v>
      </c>
      <c r="F744" s="114">
        <v>16.372815989149263</v>
      </c>
      <c r="G744" s="114">
        <v>17.423631586648085</v>
      </c>
      <c r="H744" s="114">
        <v>22.074009752446333</v>
      </c>
      <c r="I744" s="114">
        <v>24.039735128326022</v>
      </c>
      <c r="J744" s="114">
        <v>34.034640943613454</v>
      </c>
      <c r="K744" s="114">
        <v>35.694256053031104</v>
      </c>
      <c r="L744" s="114">
        <v>40.430777774657891</v>
      </c>
      <c r="M744" s="114">
        <v>50.047631583576241</v>
      </c>
      <c r="N744" s="114">
        <v>55.862054505156543</v>
      </c>
      <c r="O744" s="114">
        <v>16.128501052134531</v>
      </c>
      <c r="P744" s="114">
        <v>19.321440063881841</v>
      </c>
      <c r="Q744" s="114">
        <v>23.007146188009806</v>
      </c>
      <c r="R744" s="114">
        <v>27.973621831129908</v>
      </c>
      <c r="S744" s="114">
        <v>31.822319376830521</v>
      </c>
      <c r="T744" s="114">
        <v>17.906139891478922</v>
      </c>
      <c r="U744" s="114">
        <v>16.372815989149263</v>
      </c>
      <c r="V744" s="114">
        <v>17.423631586648085</v>
      </c>
      <c r="W744" s="114">
        <v>22.074009752446333</v>
      </c>
      <c r="X744" s="114">
        <v>24.039735128326022</v>
      </c>
      <c r="Y744" s="114">
        <v>53.57474947588679</v>
      </c>
      <c r="Z744" s="114">
        <v>97.766357394422499</v>
      </c>
      <c r="AA744" s="106">
        <v>2</v>
      </c>
      <c r="AB744" s="114">
        <v>0.89999999999999991</v>
      </c>
      <c r="AC744" s="114">
        <v>0.6</v>
      </c>
      <c r="AD744" s="114">
        <v>0.36</v>
      </c>
      <c r="AE744" s="114">
        <v>0.24</v>
      </c>
      <c r="AF744" s="117">
        <v>1.2599999999999998</v>
      </c>
      <c r="AG744" s="117">
        <v>0.84</v>
      </c>
    </row>
    <row r="745" spans="2:33" x14ac:dyDescent="0.2">
      <c r="B745" s="106">
        <v>705</v>
      </c>
      <c r="C745" s="113">
        <v>-0.90000000000000013</v>
      </c>
      <c r="D745" s="113">
        <v>-0.90000000000000013</v>
      </c>
      <c r="E745" s="114">
        <v>13.943299910835222</v>
      </c>
      <c r="F745" s="114">
        <v>19.537083462072168</v>
      </c>
      <c r="G745" s="114">
        <v>14.114631864061515</v>
      </c>
      <c r="H745" s="114">
        <v>19.748318801988567</v>
      </c>
      <c r="I745" s="114">
        <v>29.640359880447519</v>
      </c>
      <c r="J745" s="114">
        <v>30.058954999220543</v>
      </c>
      <c r="K745" s="114">
        <v>38.933543885907824</v>
      </c>
      <c r="L745" s="114">
        <v>36.61606230347563</v>
      </c>
      <c r="M745" s="114">
        <v>46.100649072865437</v>
      </c>
      <c r="N745" s="114">
        <v>58.423557139218865</v>
      </c>
      <c r="O745" s="114">
        <v>16.115655088385321</v>
      </c>
      <c r="P745" s="114">
        <v>19.396460423835656</v>
      </c>
      <c r="Q745" s="114">
        <v>22.501430439414115</v>
      </c>
      <c r="R745" s="114">
        <v>26.35233027087687</v>
      </c>
      <c r="S745" s="114">
        <v>28.783197258771345</v>
      </c>
      <c r="T745" s="114">
        <v>13.943299910835222</v>
      </c>
      <c r="U745" s="114">
        <v>19.537083462072168</v>
      </c>
      <c r="V745" s="114">
        <v>14.114631864061515</v>
      </c>
      <c r="W745" s="114">
        <v>19.748318801988567</v>
      </c>
      <c r="X745" s="114">
        <v>29.640359880447519</v>
      </c>
      <c r="Y745" s="114">
        <v>52.334781359643799</v>
      </c>
      <c r="Z745" s="114">
        <v>108.46570409441811</v>
      </c>
      <c r="AA745" s="106">
        <v>3</v>
      </c>
      <c r="AB745" s="114">
        <v>0.60000000000000009</v>
      </c>
      <c r="AC745" s="114">
        <v>0.60000000000000009</v>
      </c>
      <c r="AD745" s="114">
        <v>0.30000000000000004</v>
      </c>
      <c r="AE745" s="114">
        <v>0.30000000000000004</v>
      </c>
      <c r="AF745" s="117">
        <v>0.90000000000000013</v>
      </c>
      <c r="AG745" s="117">
        <v>0.90000000000000013</v>
      </c>
    </row>
    <row r="746" spans="2:33" x14ac:dyDescent="0.2">
      <c r="B746" s="106">
        <v>706</v>
      </c>
      <c r="C746" s="113">
        <v>-0.90000000000000013</v>
      </c>
      <c r="D746" s="113">
        <v>-0.90000000000000013</v>
      </c>
      <c r="E746" s="114">
        <v>12.752206559818358</v>
      </c>
      <c r="F746" s="114">
        <v>17.430691773477236</v>
      </c>
      <c r="G746" s="114">
        <v>21.109086801648889</v>
      </c>
      <c r="H746" s="114">
        <v>14.850354854319303</v>
      </c>
      <c r="I746" s="114">
        <v>23.703450758609886</v>
      </c>
      <c r="J746" s="114">
        <v>28.400731076385213</v>
      </c>
      <c r="K746" s="114">
        <v>35.017408686049826</v>
      </c>
      <c r="L746" s="114">
        <v>42.641112954661054</v>
      </c>
      <c r="M746" s="114">
        <v>40.291416945731534</v>
      </c>
      <c r="N746" s="114">
        <v>53.925149355236158</v>
      </c>
      <c r="O746" s="114">
        <v>15.648524516566855</v>
      </c>
      <c r="P746" s="114">
        <v>17.586716912572591</v>
      </c>
      <c r="Q746" s="114">
        <v>21.532026153012165</v>
      </c>
      <c r="R746" s="114">
        <v>25.441062091412231</v>
      </c>
      <c r="S746" s="114">
        <v>30.221698596626272</v>
      </c>
      <c r="T746" s="114">
        <v>12.752206559818358</v>
      </c>
      <c r="U746" s="114">
        <v>17.430691773477236</v>
      </c>
      <c r="V746" s="114">
        <v>21.109086801648889</v>
      </c>
      <c r="W746" s="114">
        <v>14.850354854319303</v>
      </c>
      <c r="X746" s="114">
        <v>23.703450758609886</v>
      </c>
      <c r="Y746" s="114">
        <v>49.046415876821506</v>
      </c>
      <c r="Z746" s="114">
        <v>91.266458468991374</v>
      </c>
      <c r="AA746" s="106">
        <v>3</v>
      </c>
      <c r="AB746" s="114">
        <v>0.60000000000000009</v>
      </c>
      <c r="AC746" s="114">
        <v>0.60000000000000009</v>
      </c>
      <c r="AD746" s="114">
        <v>0.30000000000000004</v>
      </c>
      <c r="AE746" s="114">
        <v>0.30000000000000004</v>
      </c>
      <c r="AF746" s="117">
        <v>0.90000000000000013</v>
      </c>
      <c r="AG746" s="117">
        <v>0.90000000000000013</v>
      </c>
    </row>
    <row r="747" spans="2:33" x14ac:dyDescent="0.2">
      <c r="B747" s="106">
        <v>707</v>
      </c>
      <c r="C747" s="113">
        <v>-0.60000000000000009</v>
      </c>
      <c r="D747" s="113">
        <v>-1.2000000000000002</v>
      </c>
      <c r="E747" s="114">
        <v>19.749428305073174</v>
      </c>
      <c r="F747" s="114">
        <v>18.299480211964426</v>
      </c>
      <c r="G747" s="114">
        <v>14.96760241225908</v>
      </c>
      <c r="H747" s="114">
        <v>26.253249191957728</v>
      </c>
      <c r="I747" s="114">
        <v>36.243083216928049</v>
      </c>
      <c r="J747" s="114">
        <v>36.810702461077142</v>
      </c>
      <c r="K747" s="114">
        <v>40.495737153207727</v>
      </c>
      <c r="L747" s="114">
        <v>42.261275603758378</v>
      </c>
      <c r="M747" s="114">
        <v>58.535969412791729</v>
      </c>
      <c r="N747" s="114">
        <v>75.110848677886821</v>
      </c>
      <c r="O747" s="114">
        <v>17.061274156003968</v>
      </c>
      <c r="P747" s="114">
        <v>22.196256941243302</v>
      </c>
      <c r="Q747" s="114">
        <v>27.293673191499298</v>
      </c>
      <c r="R747" s="114">
        <v>32.282720220834001</v>
      </c>
      <c r="S747" s="114">
        <v>38.867765460958772</v>
      </c>
      <c r="T747" s="114">
        <v>19.749428305073174</v>
      </c>
      <c r="U747" s="114">
        <v>18.299480211964426</v>
      </c>
      <c r="V747" s="114">
        <v>14.96760241225908</v>
      </c>
      <c r="W747" s="114">
        <v>26.253249191957728</v>
      </c>
      <c r="X747" s="114">
        <v>36.243083216928049</v>
      </c>
      <c r="Y747" s="114">
        <v>62.501918304972662</v>
      </c>
      <c r="Z747" s="114">
        <v>127.98634655323774</v>
      </c>
      <c r="AA747" s="106">
        <v>5</v>
      </c>
      <c r="AB747" s="114">
        <v>0.4</v>
      </c>
      <c r="AC747" s="114">
        <v>0.8</v>
      </c>
      <c r="AD747" s="114">
        <v>0.2</v>
      </c>
      <c r="AE747" s="114">
        <v>0.4</v>
      </c>
      <c r="AF747" s="117">
        <v>0.60000000000000009</v>
      </c>
      <c r="AG747" s="117">
        <v>1.2000000000000002</v>
      </c>
    </row>
    <row r="748" spans="2:33" x14ac:dyDescent="0.2">
      <c r="B748" s="106">
        <v>708</v>
      </c>
      <c r="C748" s="113">
        <v>-0.90000000000000013</v>
      </c>
      <c r="D748" s="113">
        <v>-0.90000000000000013</v>
      </c>
      <c r="E748" s="114">
        <v>18.649851903635792</v>
      </c>
      <c r="F748" s="114">
        <v>12.589897737053292</v>
      </c>
      <c r="G748" s="114">
        <v>19.482464758308407</v>
      </c>
      <c r="H748" s="114">
        <v>23.0518253677219</v>
      </c>
      <c r="I748" s="114">
        <v>27.156846425108235</v>
      </c>
      <c r="J748" s="114">
        <v>35.672605782796296</v>
      </c>
      <c r="K748" s="114">
        <v>33.732918989575445</v>
      </c>
      <c r="L748" s="114">
        <v>43.943933705513693</v>
      </c>
      <c r="M748" s="114">
        <v>52.829000649315098</v>
      </c>
      <c r="N748" s="114">
        <v>60.737010788292856</v>
      </c>
      <c r="O748" s="114">
        <v>17.022753879160504</v>
      </c>
      <c r="P748" s="114">
        <v>21.143021252522153</v>
      </c>
      <c r="Q748" s="114">
        <v>24.461468947205287</v>
      </c>
      <c r="R748" s="114">
        <v>29.777175281593198</v>
      </c>
      <c r="S748" s="114">
        <v>33.580164363184622</v>
      </c>
      <c r="T748" s="114">
        <v>18.649851903635792</v>
      </c>
      <c r="U748" s="114">
        <v>12.589897737053292</v>
      </c>
      <c r="V748" s="114">
        <v>19.482464758308407</v>
      </c>
      <c r="W748" s="114">
        <v>23.0518253677219</v>
      </c>
      <c r="X748" s="114">
        <v>27.156846425108235</v>
      </c>
      <c r="Y748" s="114">
        <v>54.96353454679695</v>
      </c>
      <c r="Z748" s="114">
        <v>126.24107629081161</v>
      </c>
      <c r="AA748" s="106">
        <v>3</v>
      </c>
      <c r="AB748" s="114">
        <v>0.60000000000000009</v>
      </c>
      <c r="AC748" s="114">
        <v>0.60000000000000009</v>
      </c>
      <c r="AD748" s="114">
        <v>0.30000000000000004</v>
      </c>
      <c r="AE748" s="114">
        <v>0.30000000000000004</v>
      </c>
      <c r="AF748" s="117">
        <v>0.90000000000000013</v>
      </c>
      <c r="AG748" s="117">
        <v>0.90000000000000013</v>
      </c>
    </row>
    <row r="749" spans="2:33" x14ac:dyDescent="0.2">
      <c r="B749" s="106">
        <v>709</v>
      </c>
      <c r="C749" s="113">
        <v>-0.72</v>
      </c>
      <c r="D749" s="113">
        <v>-0.96</v>
      </c>
      <c r="E749" s="114">
        <v>16.390611809987863</v>
      </c>
      <c r="F749" s="114">
        <v>12.948024195147234</v>
      </c>
      <c r="G749" s="114">
        <v>18.598446432879541</v>
      </c>
      <c r="H749" s="114">
        <v>12.979350662655733</v>
      </c>
      <c r="I749" s="114">
        <v>22.584555774884862</v>
      </c>
      <c r="J749" s="114">
        <v>32.578595285685964</v>
      </c>
      <c r="K749" s="114">
        <v>31.680726927991007</v>
      </c>
      <c r="L749" s="114">
        <v>38.76817138195711</v>
      </c>
      <c r="M749" s="114">
        <v>36.554536282384454</v>
      </c>
      <c r="N749" s="114">
        <v>49.151591139256617</v>
      </c>
      <c r="O749" s="114">
        <v>16.1879834756981</v>
      </c>
      <c r="P749" s="114">
        <v>18.732702732843773</v>
      </c>
      <c r="Q749" s="114">
        <v>20.169724949077569</v>
      </c>
      <c r="R749" s="114">
        <v>23.575185619728721</v>
      </c>
      <c r="S749" s="114">
        <v>26.567035364371755</v>
      </c>
      <c r="T749" s="114">
        <v>16.390611809987863</v>
      </c>
      <c r="U749" s="114">
        <v>12.948024195147234</v>
      </c>
      <c r="V749" s="114">
        <v>18.598446432879541</v>
      </c>
      <c r="W749" s="114">
        <v>12.979350662655733</v>
      </c>
      <c r="X749" s="114">
        <v>22.584555774884862</v>
      </c>
      <c r="Y749" s="114">
        <v>46.123587697812319</v>
      </c>
      <c r="Z749" s="114">
        <v>79.442986327431157</v>
      </c>
      <c r="AA749" s="106">
        <v>4</v>
      </c>
      <c r="AB749" s="114">
        <v>0.44999999999999996</v>
      </c>
      <c r="AC749" s="114">
        <v>0.6</v>
      </c>
      <c r="AD749" s="114">
        <v>0.27</v>
      </c>
      <c r="AE749" s="114">
        <v>0.36</v>
      </c>
      <c r="AF749" s="117">
        <v>0.72</v>
      </c>
      <c r="AG749" s="117">
        <v>0.96</v>
      </c>
    </row>
    <row r="750" spans="2:33" x14ac:dyDescent="0.2">
      <c r="B750" s="106">
        <v>710</v>
      </c>
      <c r="C750" s="113">
        <v>-0.90000000000000013</v>
      </c>
      <c r="D750" s="113">
        <v>-0.90000000000000013</v>
      </c>
      <c r="E750" s="114">
        <v>13.7066885260219</v>
      </c>
      <c r="F750" s="114">
        <v>13.760133731461352</v>
      </c>
      <c r="G750" s="114">
        <v>20.320222935765791</v>
      </c>
      <c r="H750" s="114">
        <v>16.089053162183617</v>
      </c>
      <c r="I750" s="114">
        <v>21.336798539245812</v>
      </c>
      <c r="J750" s="114">
        <v>29.874911777463357</v>
      </c>
      <c r="K750" s="114">
        <v>31.753633426541786</v>
      </c>
      <c r="L750" s="114">
        <v>43.713181978738682</v>
      </c>
      <c r="M750" s="114">
        <v>41.957877089330239</v>
      </c>
      <c r="N750" s="114">
        <v>52.943150268623498</v>
      </c>
      <c r="O750" s="114">
        <v>16.168223251441457</v>
      </c>
      <c r="P750" s="114">
        <v>17.993499695080434</v>
      </c>
      <c r="Q750" s="114">
        <v>23.39295904297289</v>
      </c>
      <c r="R750" s="114">
        <v>25.868823927146622</v>
      </c>
      <c r="S750" s="114">
        <v>31.606351729377685</v>
      </c>
      <c r="T750" s="114">
        <v>13.7066885260219</v>
      </c>
      <c r="U750" s="114">
        <v>13.760133731461352</v>
      </c>
      <c r="V750" s="114">
        <v>20.320222935765791</v>
      </c>
      <c r="W750" s="114">
        <v>16.089053162183617</v>
      </c>
      <c r="X750" s="114">
        <v>21.336798539245812</v>
      </c>
      <c r="Y750" s="114">
        <v>46.496337317123434</v>
      </c>
      <c r="Z750" s="114">
        <v>95.914974135946338</v>
      </c>
      <c r="AA750" s="106">
        <v>3</v>
      </c>
      <c r="AB750" s="114">
        <v>0.60000000000000009</v>
      </c>
      <c r="AC750" s="114">
        <v>0.60000000000000009</v>
      </c>
      <c r="AD750" s="114">
        <v>0.30000000000000004</v>
      </c>
      <c r="AE750" s="114">
        <v>0.30000000000000004</v>
      </c>
      <c r="AF750" s="117">
        <v>0.90000000000000013</v>
      </c>
      <c r="AG750" s="117">
        <v>0.90000000000000013</v>
      </c>
    </row>
    <row r="751" spans="2:33" x14ac:dyDescent="0.2">
      <c r="B751" s="106">
        <v>711</v>
      </c>
      <c r="C751" s="113">
        <v>-1.2000000000000002</v>
      </c>
      <c r="D751" s="113">
        <v>-0.60000000000000009</v>
      </c>
      <c r="E751" s="114">
        <v>15.612917326282222</v>
      </c>
      <c r="F751" s="114">
        <v>11.296965090001706</v>
      </c>
      <c r="G751" s="114">
        <v>21.289143684693197</v>
      </c>
      <c r="H751" s="114">
        <v>15.841299199021364</v>
      </c>
      <c r="I751" s="114">
        <v>24.496440447177743</v>
      </c>
      <c r="J751" s="114">
        <v>31.619898975457872</v>
      </c>
      <c r="K751" s="114">
        <v>30.93962144409744</v>
      </c>
      <c r="L751" s="114">
        <v>42.623480415432184</v>
      </c>
      <c r="M751" s="114">
        <v>42.818443152720526</v>
      </c>
      <c r="N751" s="114">
        <v>53.170755400384209</v>
      </c>
      <c r="O751" s="114">
        <v>16.00698164917565</v>
      </c>
      <c r="P751" s="114">
        <v>19.642656354095735</v>
      </c>
      <c r="Q751" s="114">
        <v>21.334336730738986</v>
      </c>
      <c r="R751" s="114">
        <v>26.977143953699162</v>
      </c>
      <c r="S751" s="114">
        <v>28.674314953206466</v>
      </c>
      <c r="T751" s="114">
        <v>15.612917326282222</v>
      </c>
      <c r="U751" s="114">
        <v>11.296965090001706</v>
      </c>
      <c r="V751" s="114">
        <v>21.289143684693197</v>
      </c>
      <c r="W751" s="114">
        <v>15.841299199021364</v>
      </c>
      <c r="X751" s="114">
        <v>24.496440447177743</v>
      </c>
      <c r="Y751" s="114">
        <v>48.100667539953214</v>
      </c>
      <c r="Z751" s="114">
        <v>107.32590035081239</v>
      </c>
      <c r="AA751" s="106">
        <v>1</v>
      </c>
      <c r="AB751" s="114">
        <v>0.8</v>
      </c>
      <c r="AC751" s="114">
        <v>0.4</v>
      </c>
      <c r="AD751" s="114">
        <v>0.4</v>
      </c>
      <c r="AE751" s="114">
        <v>0.2</v>
      </c>
      <c r="AF751" s="117">
        <v>1.2000000000000002</v>
      </c>
      <c r="AG751" s="117">
        <v>0.60000000000000009</v>
      </c>
    </row>
    <row r="752" spans="2:33" x14ac:dyDescent="0.2">
      <c r="B752" s="106">
        <v>712</v>
      </c>
      <c r="C752" s="113">
        <v>-0.90000000000000013</v>
      </c>
      <c r="D752" s="113">
        <v>-0.90000000000000013</v>
      </c>
      <c r="E752" s="114">
        <v>13.759345576120126</v>
      </c>
      <c r="F752" s="114">
        <v>14.310779873730365</v>
      </c>
      <c r="G752" s="114">
        <v>18.661577965108833</v>
      </c>
      <c r="H752" s="114">
        <v>18.730329644192917</v>
      </c>
      <c r="I752" s="114">
        <v>17.61937750080067</v>
      </c>
      <c r="J752" s="114">
        <v>29.971202116399716</v>
      </c>
      <c r="K752" s="114">
        <v>32.489604422891652</v>
      </c>
      <c r="L752" s="114">
        <v>41.867467089642965</v>
      </c>
      <c r="M752" s="114">
        <v>44.493876276632577</v>
      </c>
      <c r="N752" s="114">
        <v>49.604135146359596</v>
      </c>
      <c r="O752" s="114">
        <v>16.211856540279591</v>
      </c>
      <c r="P752" s="114">
        <v>18.178824549161288</v>
      </c>
      <c r="Q752" s="114">
        <v>23.205889124534131</v>
      </c>
      <c r="R752" s="114">
        <v>25.76354663243966</v>
      </c>
      <c r="S752" s="114">
        <v>31.984757645558926</v>
      </c>
      <c r="T752" s="114">
        <v>13.759345576120126</v>
      </c>
      <c r="U752" s="114">
        <v>14.310779873730365</v>
      </c>
      <c r="V752" s="114">
        <v>18.661577965108833</v>
      </c>
      <c r="W752" s="114">
        <v>18.730329644192917</v>
      </c>
      <c r="X752" s="114">
        <v>17.61937750080067</v>
      </c>
      <c r="Y752" s="114">
        <v>45.655914261505494</v>
      </c>
      <c r="Z752" s="114">
        <v>93.675940837687762</v>
      </c>
      <c r="AA752" s="106">
        <v>3</v>
      </c>
      <c r="AB752" s="114">
        <v>0.60000000000000009</v>
      </c>
      <c r="AC752" s="114">
        <v>0.60000000000000009</v>
      </c>
      <c r="AD752" s="114">
        <v>0.30000000000000004</v>
      </c>
      <c r="AE752" s="114">
        <v>0.30000000000000004</v>
      </c>
      <c r="AF752" s="117">
        <v>0.90000000000000013</v>
      </c>
      <c r="AG752" s="117">
        <v>0.90000000000000013</v>
      </c>
    </row>
    <row r="753" spans="2:33" x14ac:dyDescent="0.2">
      <c r="B753" s="106">
        <v>713</v>
      </c>
      <c r="C753" s="113">
        <v>-0.72</v>
      </c>
      <c r="D753" s="113">
        <v>-0.96</v>
      </c>
      <c r="E753" s="114">
        <v>13.002757082358587</v>
      </c>
      <c r="F753" s="114">
        <v>9.665590274702879</v>
      </c>
      <c r="G753" s="114">
        <v>10.372821750282959</v>
      </c>
      <c r="H753" s="114">
        <v>21.521000034954334</v>
      </c>
      <c r="I753" s="114">
        <v>26.101618382017797</v>
      </c>
      <c r="J753" s="114">
        <v>28.713979562078688</v>
      </c>
      <c r="K753" s="114">
        <v>28.214120874275839</v>
      </c>
      <c r="L753" s="114">
        <v>32.232523661452952</v>
      </c>
      <c r="M753" s="114">
        <v>44.121379849727042</v>
      </c>
      <c r="N753" s="114">
        <v>51.645014577278857</v>
      </c>
      <c r="O753" s="114">
        <v>15.711222479720101</v>
      </c>
      <c r="P753" s="114">
        <v>18.54853059957296</v>
      </c>
      <c r="Q753" s="114">
        <v>21.859701911169992</v>
      </c>
      <c r="R753" s="114">
        <v>22.600379814772708</v>
      </c>
      <c r="S753" s="114">
        <v>25.54339619526106</v>
      </c>
      <c r="T753" s="114">
        <v>13.002757082358587</v>
      </c>
      <c r="U753" s="114">
        <v>9.665590274702879</v>
      </c>
      <c r="V753" s="114">
        <v>10.372821750282959</v>
      </c>
      <c r="W753" s="114">
        <v>21.521000034954334</v>
      </c>
      <c r="X753" s="114">
        <v>26.101618382017797</v>
      </c>
      <c r="Y753" s="114">
        <v>42.467834176505988</v>
      </c>
      <c r="Z753" s="114">
        <v>71.857134306466293</v>
      </c>
      <c r="AA753" s="106">
        <v>4</v>
      </c>
      <c r="AB753" s="114">
        <v>0.44999999999999996</v>
      </c>
      <c r="AC753" s="114">
        <v>0.6</v>
      </c>
      <c r="AD753" s="114">
        <v>0.27</v>
      </c>
      <c r="AE753" s="114">
        <v>0.36</v>
      </c>
      <c r="AF753" s="117">
        <v>0.72</v>
      </c>
      <c r="AG753" s="117">
        <v>0.96</v>
      </c>
    </row>
    <row r="754" spans="2:33" x14ac:dyDescent="0.2">
      <c r="B754" s="106">
        <v>714</v>
      </c>
      <c r="C754" s="113">
        <v>-0.90000000000000013</v>
      </c>
      <c r="D754" s="113">
        <v>-0.90000000000000013</v>
      </c>
      <c r="E754" s="114">
        <v>15.249561365594564</v>
      </c>
      <c r="F754" s="114">
        <v>15.472022466260835</v>
      </c>
      <c r="G754" s="114">
        <v>19.607442123448099</v>
      </c>
      <c r="H754" s="114">
        <v>17.771852150142045</v>
      </c>
      <c r="I754" s="114">
        <v>26.671618420888137</v>
      </c>
      <c r="J754" s="114">
        <v>31.227764721201147</v>
      </c>
      <c r="K754" s="114">
        <v>32.807753858378689</v>
      </c>
      <c r="L754" s="114">
        <v>41.993638786897669</v>
      </c>
      <c r="M754" s="114">
        <v>42.969732987838853</v>
      </c>
      <c r="N754" s="114">
        <v>54.586624313800918</v>
      </c>
      <c r="O754" s="114">
        <v>15.978203355606583</v>
      </c>
      <c r="P754" s="114">
        <v>17.335731392117854</v>
      </c>
      <c r="Q754" s="114">
        <v>22.386196663449571</v>
      </c>
      <c r="R754" s="114">
        <v>25.197880837696808</v>
      </c>
      <c r="S754" s="114">
        <v>27.915005892912781</v>
      </c>
      <c r="T754" s="114">
        <v>15.249561365594564</v>
      </c>
      <c r="U754" s="114">
        <v>15.472022466260835</v>
      </c>
      <c r="V754" s="114">
        <v>19.607442123448099</v>
      </c>
      <c r="W754" s="114">
        <v>17.771852150142045</v>
      </c>
      <c r="X754" s="114">
        <v>26.671618420888137</v>
      </c>
      <c r="Y754" s="114">
        <v>51.524069093667592</v>
      </c>
      <c r="Z754" s="114">
        <v>97.299350292327972</v>
      </c>
      <c r="AA754" s="106">
        <v>3</v>
      </c>
      <c r="AB754" s="114">
        <v>0.60000000000000009</v>
      </c>
      <c r="AC754" s="114">
        <v>0.60000000000000009</v>
      </c>
      <c r="AD754" s="114">
        <v>0.30000000000000004</v>
      </c>
      <c r="AE754" s="114">
        <v>0.30000000000000004</v>
      </c>
      <c r="AF754" s="117">
        <v>0.90000000000000013</v>
      </c>
      <c r="AG754" s="117">
        <v>0.90000000000000013</v>
      </c>
    </row>
    <row r="755" spans="2:33" x14ac:dyDescent="0.2">
      <c r="B755" s="106">
        <v>715</v>
      </c>
      <c r="C755" s="113">
        <v>-0.90000000000000013</v>
      </c>
      <c r="D755" s="113">
        <v>-0.90000000000000013</v>
      </c>
      <c r="E755" s="114">
        <v>17.176669184429748</v>
      </c>
      <c r="F755" s="114">
        <v>14.980935329795727</v>
      </c>
      <c r="G755" s="114">
        <v>21.456432501061748</v>
      </c>
      <c r="H755" s="114">
        <v>22.985760036784033</v>
      </c>
      <c r="I755" s="114">
        <v>26.942889980930303</v>
      </c>
      <c r="J755" s="114">
        <v>33.823410008432944</v>
      </c>
      <c r="K755" s="114">
        <v>34.191723154193149</v>
      </c>
      <c r="L755" s="114">
        <v>41.961983153761054</v>
      </c>
      <c r="M755" s="114">
        <v>48.112858215895393</v>
      </c>
      <c r="N755" s="114">
        <v>54.794753138949559</v>
      </c>
      <c r="O755" s="114">
        <v>16.646740824003196</v>
      </c>
      <c r="P755" s="114">
        <v>19.210787824397421</v>
      </c>
      <c r="Q755" s="114">
        <v>20.505550652699306</v>
      </c>
      <c r="R755" s="114">
        <v>25.127098179111361</v>
      </c>
      <c r="S755" s="114">
        <v>27.851863158019256</v>
      </c>
      <c r="T755" s="114">
        <v>17.176669184429748</v>
      </c>
      <c r="U755" s="114">
        <v>14.980935329795727</v>
      </c>
      <c r="V755" s="114">
        <v>21.456432501061748</v>
      </c>
      <c r="W755" s="114">
        <v>22.985760036784033</v>
      </c>
      <c r="X755" s="114">
        <v>26.942889980930303</v>
      </c>
      <c r="Y755" s="114">
        <v>56.425019835403354</v>
      </c>
      <c r="Z755" s="114">
        <v>96.375678505182762</v>
      </c>
      <c r="AA755" s="106">
        <v>3</v>
      </c>
      <c r="AB755" s="114">
        <v>0.60000000000000009</v>
      </c>
      <c r="AC755" s="114">
        <v>0.60000000000000009</v>
      </c>
      <c r="AD755" s="114">
        <v>0.30000000000000004</v>
      </c>
      <c r="AE755" s="114">
        <v>0.30000000000000004</v>
      </c>
      <c r="AF755" s="117">
        <v>0.90000000000000013</v>
      </c>
      <c r="AG755" s="117">
        <v>0.90000000000000013</v>
      </c>
    </row>
    <row r="756" spans="2:33" x14ac:dyDescent="0.2">
      <c r="B756" s="106">
        <v>716</v>
      </c>
      <c r="C756" s="113">
        <v>-0.90000000000000013</v>
      </c>
      <c r="D756" s="113">
        <v>-0.90000000000000013</v>
      </c>
      <c r="E756" s="114">
        <v>16.255078803532633</v>
      </c>
      <c r="F756" s="114">
        <v>15.628610783085165</v>
      </c>
      <c r="G756" s="114">
        <v>13.474647267510033</v>
      </c>
      <c r="H756" s="114">
        <v>19.933714190959847</v>
      </c>
      <c r="I756" s="114">
        <v>22.588529302884005</v>
      </c>
      <c r="J756" s="114">
        <v>32.237388981956009</v>
      </c>
      <c r="K756" s="114">
        <v>35.545662620537364</v>
      </c>
      <c r="L756" s="114">
        <v>35.275960854904547</v>
      </c>
      <c r="M756" s="114">
        <v>45.643147720885274</v>
      </c>
      <c r="N756" s="114">
        <v>55.227025498080721</v>
      </c>
      <c r="O756" s="114">
        <v>15.982310178423374</v>
      </c>
      <c r="P756" s="114">
        <v>19.917051837452199</v>
      </c>
      <c r="Q756" s="114">
        <v>21.801313587394514</v>
      </c>
      <c r="R756" s="114">
        <v>25.709433529925427</v>
      </c>
      <c r="S756" s="114">
        <v>32.638496195196716</v>
      </c>
      <c r="T756" s="114">
        <v>16.255078803532633</v>
      </c>
      <c r="U756" s="114">
        <v>15.628610783085165</v>
      </c>
      <c r="V756" s="114">
        <v>13.474647267510033</v>
      </c>
      <c r="W756" s="114">
        <v>19.933714190959847</v>
      </c>
      <c r="X756" s="114">
        <v>22.588529302884005</v>
      </c>
      <c r="Y756" s="114">
        <v>48.190494142743027</v>
      </c>
      <c r="Z756" s="114">
        <v>89.677735534616232</v>
      </c>
      <c r="AA756" s="106">
        <v>3</v>
      </c>
      <c r="AB756" s="114">
        <v>0.60000000000000009</v>
      </c>
      <c r="AC756" s="114">
        <v>0.60000000000000009</v>
      </c>
      <c r="AD756" s="114">
        <v>0.30000000000000004</v>
      </c>
      <c r="AE756" s="114">
        <v>0.30000000000000004</v>
      </c>
      <c r="AF756" s="117">
        <v>0.90000000000000013</v>
      </c>
      <c r="AG756" s="117">
        <v>0.90000000000000013</v>
      </c>
    </row>
    <row r="757" spans="2:33" x14ac:dyDescent="0.2">
      <c r="B757" s="106">
        <v>717</v>
      </c>
      <c r="C757" s="113">
        <v>-0.90000000000000013</v>
      </c>
      <c r="D757" s="113">
        <v>-0.90000000000000013</v>
      </c>
      <c r="E757" s="114">
        <v>12.769243607057362</v>
      </c>
      <c r="F757" s="114">
        <v>13.459033224363292</v>
      </c>
      <c r="G757" s="114">
        <v>18.689284187275554</v>
      </c>
      <c r="H757" s="114">
        <v>24.490031413015043</v>
      </c>
      <c r="I757" s="114">
        <v>27.449664357275761</v>
      </c>
      <c r="J757" s="114">
        <v>29.578866630247902</v>
      </c>
      <c r="K757" s="114">
        <v>32.691573875756212</v>
      </c>
      <c r="L757" s="114">
        <v>40.92537153542721</v>
      </c>
      <c r="M757" s="114">
        <v>51.138742489213627</v>
      </c>
      <c r="N757" s="114">
        <v>58.136679955947962</v>
      </c>
      <c r="O757" s="114">
        <v>16.809623023190539</v>
      </c>
      <c r="P757" s="114">
        <v>19.23254065139292</v>
      </c>
      <c r="Q757" s="114">
        <v>22.236087348151656</v>
      </c>
      <c r="R757" s="114">
        <v>26.648711076198584</v>
      </c>
      <c r="S757" s="114">
        <v>30.6870155986722</v>
      </c>
      <c r="T757" s="114">
        <v>12.769243607057362</v>
      </c>
      <c r="U757" s="114">
        <v>13.459033224363292</v>
      </c>
      <c r="V757" s="114">
        <v>18.689284187275554</v>
      </c>
      <c r="W757" s="114">
        <v>24.490031413015043</v>
      </c>
      <c r="X757" s="114">
        <v>27.449664357275761</v>
      </c>
      <c r="Y757" s="114">
        <v>51.476552807684754</v>
      </c>
      <c r="Z757" s="114">
        <v>98.285627820282997</v>
      </c>
      <c r="AA757" s="106">
        <v>3</v>
      </c>
      <c r="AB757" s="114">
        <v>0.60000000000000009</v>
      </c>
      <c r="AC757" s="114">
        <v>0.60000000000000009</v>
      </c>
      <c r="AD757" s="114">
        <v>0.30000000000000004</v>
      </c>
      <c r="AE757" s="114">
        <v>0.30000000000000004</v>
      </c>
      <c r="AF757" s="117">
        <v>0.90000000000000013</v>
      </c>
      <c r="AG757" s="117">
        <v>0.90000000000000013</v>
      </c>
    </row>
    <row r="758" spans="2:33" x14ac:dyDescent="0.2">
      <c r="B758" s="106">
        <v>718</v>
      </c>
      <c r="C758" s="113">
        <v>-0.90000000000000013</v>
      </c>
      <c r="D758" s="113">
        <v>-0.90000000000000013</v>
      </c>
      <c r="E758" s="114">
        <v>10.988783756341848</v>
      </c>
      <c r="F758" s="114">
        <v>12.008465687690006</v>
      </c>
      <c r="G758" s="114">
        <v>12.252272493613244</v>
      </c>
      <c r="H758" s="114">
        <v>21.262085555688206</v>
      </c>
      <c r="I758" s="114">
        <v>17.526794090683776</v>
      </c>
      <c r="J758" s="114">
        <v>26.037167818129937</v>
      </c>
      <c r="K758" s="114">
        <v>30.244501059064262</v>
      </c>
      <c r="L758" s="114">
        <v>33.880280674983027</v>
      </c>
      <c r="M758" s="114">
        <v>44.285648031179882</v>
      </c>
      <c r="N758" s="114">
        <v>43.160340986267428</v>
      </c>
      <c r="O758" s="114">
        <v>15.04838406178809</v>
      </c>
      <c r="P758" s="114">
        <v>18.236035371374257</v>
      </c>
      <c r="Q758" s="114">
        <v>21.628008181369783</v>
      </c>
      <c r="R758" s="114">
        <v>23.023562475491676</v>
      </c>
      <c r="S758" s="114">
        <v>25.633546895583653</v>
      </c>
      <c r="T758" s="114">
        <v>10.988783756341848</v>
      </c>
      <c r="U758" s="114">
        <v>12.008465687690006</v>
      </c>
      <c r="V758" s="114">
        <v>12.252272493613244</v>
      </c>
      <c r="W758" s="114">
        <v>21.262085555688206</v>
      </c>
      <c r="X758" s="114">
        <v>17.526794090683776</v>
      </c>
      <c r="Y758" s="114">
        <v>39.601325107353361</v>
      </c>
      <c r="Z758" s="114">
        <v>69.008561893461589</v>
      </c>
      <c r="AA758" s="106">
        <v>3</v>
      </c>
      <c r="AB758" s="114">
        <v>0.60000000000000009</v>
      </c>
      <c r="AC758" s="114">
        <v>0.60000000000000009</v>
      </c>
      <c r="AD758" s="114">
        <v>0.30000000000000004</v>
      </c>
      <c r="AE758" s="114">
        <v>0.30000000000000004</v>
      </c>
      <c r="AF758" s="117">
        <v>0.90000000000000013</v>
      </c>
      <c r="AG758" s="117">
        <v>0.90000000000000013</v>
      </c>
    </row>
    <row r="759" spans="2:33" x14ac:dyDescent="0.2">
      <c r="B759" s="106">
        <v>719</v>
      </c>
      <c r="C759" s="113">
        <v>-0.72</v>
      </c>
      <c r="D759" s="113">
        <v>-0.96</v>
      </c>
      <c r="E759" s="114">
        <v>10.684227667916986</v>
      </c>
      <c r="F759" s="114">
        <v>10.608368761190597</v>
      </c>
      <c r="G759" s="114">
        <v>19.711940920446423</v>
      </c>
      <c r="H759" s="114">
        <v>23.042385338141841</v>
      </c>
      <c r="I759" s="114">
        <v>25.978955688577113</v>
      </c>
      <c r="J759" s="114">
        <v>26.973014416998655</v>
      </c>
      <c r="K759" s="114">
        <v>30.264935716392269</v>
      </c>
      <c r="L759" s="114">
        <v>41.709930666606098</v>
      </c>
      <c r="M759" s="114">
        <v>49.604520852712376</v>
      </c>
      <c r="N759" s="114">
        <v>54.995224639507434</v>
      </c>
      <c r="O759" s="114">
        <v>16.28878674908167</v>
      </c>
      <c r="P759" s="114">
        <v>19.656566955201672</v>
      </c>
      <c r="Q759" s="114">
        <v>21.997989746159675</v>
      </c>
      <c r="R759" s="114">
        <v>26.562135514570535</v>
      </c>
      <c r="S759" s="114">
        <v>29.016268950930321</v>
      </c>
      <c r="T759" s="114">
        <v>10.684227667916986</v>
      </c>
      <c r="U759" s="114">
        <v>10.608368761190597</v>
      </c>
      <c r="V759" s="114">
        <v>19.711940920446423</v>
      </c>
      <c r="W759" s="114">
        <v>23.042385338141841</v>
      </c>
      <c r="X759" s="114">
        <v>25.978955688577113</v>
      </c>
      <c r="Y759" s="114">
        <v>47.377623608115378</v>
      </c>
      <c r="Z759" s="114">
        <v>90.659445667062954</v>
      </c>
      <c r="AA759" s="106">
        <v>4</v>
      </c>
      <c r="AB759" s="114">
        <v>0.44999999999999996</v>
      </c>
      <c r="AC759" s="114">
        <v>0.6</v>
      </c>
      <c r="AD759" s="114">
        <v>0.27</v>
      </c>
      <c r="AE759" s="114">
        <v>0.36</v>
      </c>
      <c r="AF759" s="117">
        <v>0.72</v>
      </c>
      <c r="AG759" s="117">
        <v>0.96</v>
      </c>
    </row>
    <row r="760" spans="2:33" x14ac:dyDescent="0.2">
      <c r="B760" s="106">
        <v>720</v>
      </c>
      <c r="C760" s="113">
        <v>-0.72</v>
      </c>
      <c r="D760" s="113">
        <v>-0.96</v>
      </c>
      <c r="E760" s="114">
        <v>14.824139310677644</v>
      </c>
      <c r="F760" s="114">
        <v>10.923286380330875</v>
      </c>
      <c r="G760" s="114">
        <v>16.770581211299259</v>
      </c>
      <c r="H760" s="114">
        <v>20.737924063574876</v>
      </c>
      <c r="I760" s="114">
        <v>28.95361730053644</v>
      </c>
      <c r="J760" s="114">
        <v>31.038473671249879</v>
      </c>
      <c r="K760" s="114">
        <v>30.705599647335298</v>
      </c>
      <c r="L760" s="114">
        <v>39.717836674902593</v>
      </c>
      <c r="M760" s="114">
        <v>49.040406921323054</v>
      </c>
      <c r="N760" s="114">
        <v>60.389784666834437</v>
      </c>
      <c r="O760" s="114">
        <v>16.214334360572234</v>
      </c>
      <c r="P760" s="114">
        <v>19.782313267004422</v>
      </c>
      <c r="Q760" s="114">
        <v>22.947255463603334</v>
      </c>
      <c r="R760" s="114">
        <v>28.302482857748178</v>
      </c>
      <c r="S760" s="114">
        <v>31.436167366297997</v>
      </c>
      <c r="T760" s="114">
        <v>14.824139310677644</v>
      </c>
      <c r="U760" s="114">
        <v>10.923286380330875</v>
      </c>
      <c r="V760" s="114">
        <v>16.770581211299259</v>
      </c>
      <c r="W760" s="114">
        <v>20.737924063574876</v>
      </c>
      <c r="X760" s="114">
        <v>28.95361730053644</v>
      </c>
      <c r="Y760" s="114">
        <v>49.173626836497412</v>
      </c>
      <c r="Z760" s="114">
        <v>96.095254712237619</v>
      </c>
      <c r="AA760" s="106">
        <v>4</v>
      </c>
      <c r="AB760" s="114">
        <v>0.44999999999999996</v>
      </c>
      <c r="AC760" s="114">
        <v>0.6</v>
      </c>
      <c r="AD760" s="114">
        <v>0.27</v>
      </c>
      <c r="AE760" s="114">
        <v>0.36</v>
      </c>
      <c r="AF760" s="117">
        <v>0.72</v>
      </c>
      <c r="AG760" s="117">
        <v>0.96</v>
      </c>
    </row>
    <row r="761" spans="2:33" x14ac:dyDescent="0.2">
      <c r="B761" s="106">
        <v>721</v>
      </c>
      <c r="C761" s="113">
        <v>-1.2000000000000002</v>
      </c>
      <c r="D761" s="113">
        <v>-0.60000000000000009</v>
      </c>
      <c r="E761" s="114">
        <v>11.689457748047939</v>
      </c>
      <c r="F761" s="114">
        <v>16.630067538839956</v>
      </c>
      <c r="G761" s="114">
        <v>24.84918870006809</v>
      </c>
      <c r="H761" s="114">
        <v>16.865172681760136</v>
      </c>
      <c r="I761" s="114">
        <v>32.568019668489868</v>
      </c>
      <c r="J761" s="114">
        <v>29.86461243574136</v>
      </c>
      <c r="K761" s="114">
        <v>37.503559055950639</v>
      </c>
      <c r="L761" s="114">
        <v>49.730981875848634</v>
      </c>
      <c r="M761" s="114">
        <v>48.962224133464304</v>
      </c>
      <c r="N761" s="114">
        <v>68.742579686251844</v>
      </c>
      <c r="O761" s="114">
        <v>18.175154687693421</v>
      </c>
      <c r="P761" s="114">
        <v>20.873491517110683</v>
      </c>
      <c r="Q761" s="114">
        <v>24.881793175780544</v>
      </c>
      <c r="R761" s="114">
        <v>32.097051451704168</v>
      </c>
      <c r="S761" s="114">
        <v>36.174560017761976</v>
      </c>
      <c r="T761" s="114">
        <v>11.689457748047939</v>
      </c>
      <c r="U761" s="114">
        <v>16.630067538839956</v>
      </c>
      <c r="V761" s="114">
        <v>24.84918870006809</v>
      </c>
      <c r="W761" s="114">
        <v>16.865172681760136</v>
      </c>
      <c r="X761" s="114">
        <v>32.568019668489868</v>
      </c>
      <c r="Y761" s="114">
        <v>54.674649662774371</v>
      </c>
      <c r="Z761" s="114">
        <v>126.7416832115649</v>
      </c>
      <c r="AA761" s="106">
        <v>1</v>
      </c>
      <c r="AB761" s="114">
        <v>0.8</v>
      </c>
      <c r="AC761" s="114">
        <v>0.4</v>
      </c>
      <c r="AD761" s="114">
        <v>0.4</v>
      </c>
      <c r="AE761" s="114">
        <v>0.2</v>
      </c>
      <c r="AF761" s="117">
        <v>1.2000000000000002</v>
      </c>
      <c r="AG761" s="117">
        <v>0.60000000000000009</v>
      </c>
    </row>
    <row r="762" spans="2:33" x14ac:dyDescent="0.2">
      <c r="B762" s="106">
        <v>722</v>
      </c>
      <c r="C762" s="113">
        <v>-1.2599999999999998</v>
      </c>
      <c r="D762" s="113">
        <v>-0.84</v>
      </c>
      <c r="E762" s="114">
        <v>17.704590998571756</v>
      </c>
      <c r="F762" s="114">
        <v>11.713831449640814</v>
      </c>
      <c r="G762" s="114">
        <v>17.391635963214</v>
      </c>
      <c r="H762" s="114">
        <v>22.07761690077642</v>
      </c>
      <c r="I762" s="114">
        <v>22.088783303834209</v>
      </c>
      <c r="J762" s="114">
        <v>34.484089456876951</v>
      </c>
      <c r="K762" s="114">
        <v>31.350671138615972</v>
      </c>
      <c r="L762" s="114">
        <v>40.23623834172394</v>
      </c>
      <c r="M762" s="114">
        <v>48.29888918159579</v>
      </c>
      <c r="N762" s="114">
        <v>53.225851979169953</v>
      </c>
      <c r="O762" s="114">
        <v>16.779498458305195</v>
      </c>
      <c r="P762" s="114">
        <v>19.636839688975158</v>
      </c>
      <c r="Q762" s="114">
        <v>22.84460237850994</v>
      </c>
      <c r="R762" s="114">
        <v>26.22127228081937</v>
      </c>
      <c r="S762" s="114">
        <v>31.137068675335744</v>
      </c>
      <c r="T762" s="114">
        <v>17.704590998571756</v>
      </c>
      <c r="U762" s="114">
        <v>11.713831449640814</v>
      </c>
      <c r="V762" s="114">
        <v>17.391635963214</v>
      </c>
      <c r="W762" s="114">
        <v>22.07761690077642</v>
      </c>
      <c r="X762" s="114">
        <v>22.088783303834209</v>
      </c>
      <c r="Y762" s="114">
        <v>49.499041072153354</v>
      </c>
      <c r="Z762" s="114">
        <v>92.868584009425746</v>
      </c>
      <c r="AA762" s="106">
        <v>2</v>
      </c>
      <c r="AB762" s="114">
        <v>0.89999999999999991</v>
      </c>
      <c r="AC762" s="114">
        <v>0.6</v>
      </c>
      <c r="AD762" s="114">
        <v>0.36</v>
      </c>
      <c r="AE762" s="114">
        <v>0.24</v>
      </c>
      <c r="AF762" s="117">
        <v>1.2599999999999998</v>
      </c>
      <c r="AG762" s="117">
        <v>0.84</v>
      </c>
    </row>
    <row r="763" spans="2:33" x14ac:dyDescent="0.2">
      <c r="B763" s="106">
        <v>723</v>
      </c>
      <c r="C763" s="113">
        <v>-1.2599999999999998</v>
      </c>
      <c r="D763" s="113">
        <v>-0.84</v>
      </c>
      <c r="E763" s="114">
        <v>17.803027199513426</v>
      </c>
      <c r="F763" s="114">
        <v>17.6614529802271</v>
      </c>
      <c r="G763" s="114">
        <v>16.449790478531614</v>
      </c>
      <c r="H763" s="114">
        <v>17.538630530515718</v>
      </c>
      <c r="I763" s="114">
        <v>21.863181995495644</v>
      </c>
      <c r="J763" s="114">
        <v>33.916929826074828</v>
      </c>
      <c r="K763" s="114">
        <v>37.776692526067947</v>
      </c>
      <c r="L763" s="114">
        <v>39.378443359309657</v>
      </c>
      <c r="M763" s="114">
        <v>46.592848807970768</v>
      </c>
      <c r="N763" s="114">
        <v>54.01549695164892</v>
      </c>
      <c r="O763" s="114">
        <v>16.113902626561401</v>
      </c>
      <c r="P763" s="114">
        <v>20.115239545840847</v>
      </c>
      <c r="Q763" s="114">
        <v>22.928652880778042</v>
      </c>
      <c r="R763" s="114">
        <v>29.05421827745505</v>
      </c>
      <c r="S763" s="114">
        <v>32.152314956153276</v>
      </c>
      <c r="T763" s="114">
        <v>17.803027199513426</v>
      </c>
      <c r="U763" s="114">
        <v>17.6614529802271</v>
      </c>
      <c r="V763" s="114">
        <v>16.449790478531614</v>
      </c>
      <c r="W763" s="114">
        <v>17.538630530515718</v>
      </c>
      <c r="X763" s="114">
        <v>21.863181995495644</v>
      </c>
      <c r="Y763" s="114">
        <v>50.591415373738158</v>
      </c>
      <c r="Z763" s="114">
        <v>93.86904601808007</v>
      </c>
      <c r="AA763" s="106">
        <v>2</v>
      </c>
      <c r="AB763" s="114">
        <v>0.89999999999999991</v>
      </c>
      <c r="AC763" s="114">
        <v>0.6</v>
      </c>
      <c r="AD763" s="114">
        <v>0.36</v>
      </c>
      <c r="AE763" s="114">
        <v>0.24</v>
      </c>
      <c r="AF763" s="117">
        <v>1.2599999999999998</v>
      </c>
      <c r="AG763" s="117">
        <v>0.84</v>
      </c>
    </row>
    <row r="764" spans="2:33" x14ac:dyDescent="0.2">
      <c r="B764" s="106">
        <v>724</v>
      </c>
      <c r="C764" s="113">
        <v>-0.90000000000000013</v>
      </c>
      <c r="D764" s="113">
        <v>-0.90000000000000013</v>
      </c>
      <c r="E764" s="114">
        <v>10.956423560920115</v>
      </c>
      <c r="F764" s="114">
        <v>13.9488135276661</v>
      </c>
      <c r="G764" s="114">
        <v>12.344823702090345</v>
      </c>
      <c r="H764" s="114">
        <v>17.260979049608885</v>
      </c>
      <c r="I764" s="114">
        <v>18.637868606777495</v>
      </c>
      <c r="J764" s="114">
        <v>27.065423598632137</v>
      </c>
      <c r="K764" s="114">
        <v>33.211412247670594</v>
      </c>
      <c r="L764" s="114">
        <v>33.316350180662994</v>
      </c>
      <c r="M764" s="114">
        <v>40.92924942235679</v>
      </c>
      <c r="N764" s="114">
        <v>46.923074229188657</v>
      </c>
      <c r="O764" s="114">
        <v>16.109000037712022</v>
      </c>
      <c r="P764" s="114">
        <v>19.262598720004494</v>
      </c>
      <c r="Q764" s="114">
        <v>20.971526478572649</v>
      </c>
      <c r="R764" s="114">
        <v>23.668270372747905</v>
      </c>
      <c r="S764" s="114">
        <v>28.285205622411162</v>
      </c>
      <c r="T764" s="114">
        <v>10.956423560920115</v>
      </c>
      <c r="U764" s="114">
        <v>13.9488135276661</v>
      </c>
      <c r="V764" s="114">
        <v>12.344823702090345</v>
      </c>
      <c r="W764" s="114">
        <v>17.260979049608885</v>
      </c>
      <c r="X764" s="114">
        <v>18.637868606777495</v>
      </c>
      <c r="Y764" s="114">
        <v>39.396673909839826</v>
      </c>
      <c r="Z764" s="114">
        <v>92.809307039641951</v>
      </c>
      <c r="AA764" s="106">
        <v>3</v>
      </c>
      <c r="AB764" s="114">
        <v>0.60000000000000009</v>
      </c>
      <c r="AC764" s="114">
        <v>0.60000000000000009</v>
      </c>
      <c r="AD764" s="114">
        <v>0.30000000000000004</v>
      </c>
      <c r="AE764" s="114">
        <v>0.30000000000000004</v>
      </c>
      <c r="AF764" s="117">
        <v>0.90000000000000013</v>
      </c>
      <c r="AG764" s="117">
        <v>0.90000000000000013</v>
      </c>
    </row>
    <row r="765" spans="2:33" x14ac:dyDescent="0.2">
      <c r="B765" s="106">
        <v>725</v>
      </c>
      <c r="C765" s="113">
        <v>-0.60000000000000009</v>
      </c>
      <c r="D765" s="113">
        <v>-1.2000000000000002</v>
      </c>
      <c r="E765" s="114">
        <v>12.141443817440148</v>
      </c>
      <c r="F765" s="114">
        <v>18.877001230286055</v>
      </c>
      <c r="G765" s="114">
        <v>21.65261760528163</v>
      </c>
      <c r="H765" s="114">
        <v>18.462850508969133</v>
      </c>
      <c r="I765" s="114">
        <v>26.75786219192068</v>
      </c>
      <c r="J765" s="114">
        <v>29.622100406863872</v>
      </c>
      <c r="K765" s="114">
        <v>39.113737707833245</v>
      </c>
      <c r="L765" s="114">
        <v>47.468879580743966</v>
      </c>
      <c r="M765" s="114">
        <v>47.474871770847855</v>
      </c>
      <c r="N765" s="114">
        <v>61.215903878950051</v>
      </c>
      <c r="O765" s="114">
        <v>17.480656589423724</v>
      </c>
      <c r="P765" s="114">
        <v>20.23673647754719</v>
      </c>
      <c r="Q765" s="114">
        <v>25.816261975462336</v>
      </c>
      <c r="R765" s="114">
        <v>29.012021261878722</v>
      </c>
      <c r="S765" s="114">
        <v>34.458041687029372</v>
      </c>
      <c r="T765" s="114">
        <v>12.141443817440148</v>
      </c>
      <c r="U765" s="114">
        <v>18.877001230286055</v>
      </c>
      <c r="V765" s="114">
        <v>21.65261760528163</v>
      </c>
      <c r="W765" s="114">
        <v>18.462850508969133</v>
      </c>
      <c r="X765" s="114">
        <v>26.75786219192068</v>
      </c>
      <c r="Y765" s="114">
        <v>52.977169805011712</v>
      </c>
      <c r="Z765" s="114">
        <v>97.296627163686367</v>
      </c>
      <c r="AA765" s="106">
        <v>5</v>
      </c>
      <c r="AB765" s="114">
        <v>0.4</v>
      </c>
      <c r="AC765" s="114">
        <v>0.8</v>
      </c>
      <c r="AD765" s="114">
        <v>0.2</v>
      </c>
      <c r="AE765" s="114">
        <v>0.4</v>
      </c>
      <c r="AF765" s="117">
        <v>0.60000000000000009</v>
      </c>
      <c r="AG765" s="117">
        <v>1.2000000000000002</v>
      </c>
    </row>
    <row r="766" spans="2:33" x14ac:dyDescent="0.2">
      <c r="B766" s="106">
        <v>726</v>
      </c>
      <c r="C766" s="113">
        <v>-0.90000000000000013</v>
      </c>
      <c r="D766" s="113">
        <v>-0.90000000000000013</v>
      </c>
      <c r="E766" s="114">
        <v>17.683815347644551</v>
      </c>
      <c r="F766" s="114">
        <v>14.292686448517077</v>
      </c>
      <c r="G766" s="114">
        <v>21.886893306439159</v>
      </c>
      <c r="H766" s="114">
        <v>22.109086176779179</v>
      </c>
      <c r="I766" s="114">
        <v>27.398500676782774</v>
      </c>
      <c r="J766" s="114">
        <v>33.807531731464756</v>
      </c>
      <c r="K766" s="114">
        <v>33.05872999352782</v>
      </c>
      <c r="L766" s="114">
        <v>44.722152079435752</v>
      </c>
      <c r="M766" s="114">
        <v>48.483308649194846</v>
      </c>
      <c r="N766" s="114">
        <v>59.318083308093961</v>
      </c>
      <c r="O766" s="114">
        <v>16.123716383820206</v>
      </c>
      <c r="P766" s="114">
        <v>18.766043545010742</v>
      </c>
      <c r="Q766" s="114">
        <v>22.835258772996593</v>
      </c>
      <c r="R766" s="114">
        <v>26.374222472415667</v>
      </c>
      <c r="S766" s="114">
        <v>31.919582631311187</v>
      </c>
      <c r="T766" s="114">
        <v>17.683815347644551</v>
      </c>
      <c r="U766" s="114">
        <v>14.292686448517077</v>
      </c>
      <c r="V766" s="114">
        <v>21.886893306439159</v>
      </c>
      <c r="W766" s="114">
        <v>22.109086176779179</v>
      </c>
      <c r="X766" s="114">
        <v>27.398500676782774</v>
      </c>
      <c r="Y766" s="114">
        <v>56.363188975464276</v>
      </c>
      <c r="Z766" s="114">
        <v>107.40021742312533</v>
      </c>
      <c r="AA766" s="106">
        <v>3</v>
      </c>
      <c r="AB766" s="114">
        <v>0.60000000000000009</v>
      </c>
      <c r="AC766" s="114">
        <v>0.60000000000000009</v>
      </c>
      <c r="AD766" s="114">
        <v>0.30000000000000004</v>
      </c>
      <c r="AE766" s="114">
        <v>0.30000000000000004</v>
      </c>
      <c r="AF766" s="117">
        <v>0.90000000000000013</v>
      </c>
      <c r="AG766" s="117">
        <v>0.90000000000000013</v>
      </c>
    </row>
    <row r="767" spans="2:33" x14ac:dyDescent="0.2">
      <c r="B767" s="106">
        <v>727</v>
      </c>
      <c r="C767" s="113">
        <v>-1.2599999999999998</v>
      </c>
      <c r="D767" s="113">
        <v>-0.84</v>
      </c>
      <c r="E767" s="114">
        <v>12.377411519019024</v>
      </c>
      <c r="F767" s="114">
        <v>15.130409578013399</v>
      </c>
      <c r="G767" s="114">
        <v>15.889068343255076</v>
      </c>
      <c r="H767" s="114">
        <v>22.288686690661642</v>
      </c>
      <c r="I767" s="114">
        <v>22.310424426436228</v>
      </c>
      <c r="J767" s="114">
        <v>30.029555391118858</v>
      </c>
      <c r="K767" s="114">
        <v>35.065644492631492</v>
      </c>
      <c r="L767" s="114">
        <v>40.765397686113808</v>
      </c>
      <c r="M767" s="114">
        <v>51.310323651839028</v>
      </c>
      <c r="N767" s="114">
        <v>58.601749686761309</v>
      </c>
      <c r="O767" s="114">
        <v>17.652143872099835</v>
      </c>
      <c r="P767" s="114">
        <v>19.935234914618093</v>
      </c>
      <c r="Q767" s="114">
        <v>24.876329342858732</v>
      </c>
      <c r="R767" s="114">
        <v>29.021636961177386</v>
      </c>
      <c r="S767" s="114">
        <v>36.291325260325081</v>
      </c>
      <c r="T767" s="114">
        <v>12.377411519019024</v>
      </c>
      <c r="U767" s="114">
        <v>15.130409578013399</v>
      </c>
      <c r="V767" s="114">
        <v>15.889068343255076</v>
      </c>
      <c r="W767" s="114">
        <v>22.288686690661642</v>
      </c>
      <c r="X767" s="114">
        <v>22.310424426436228</v>
      </c>
      <c r="Y767" s="114">
        <v>47.059046272223625</v>
      </c>
      <c r="Z767" s="114">
        <v>108.79241381765638</v>
      </c>
      <c r="AA767" s="106">
        <v>2</v>
      </c>
      <c r="AB767" s="114">
        <v>0.89999999999999991</v>
      </c>
      <c r="AC767" s="114">
        <v>0.6</v>
      </c>
      <c r="AD767" s="114">
        <v>0.36</v>
      </c>
      <c r="AE767" s="114">
        <v>0.24</v>
      </c>
      <c r="AF767" s="117">
        <v>1.2599999999999998</v>
      </c>
      <c r="AG767" s="117">
        <v>0.84</v>
      </c>
    </row>
    <row r="768" spans="2:33" x14ac:dyDescent="0.2">
      <c r="B768" s="106">
        <v>728</v>
      </c>
      <c r="C768" s="113">
        <v>-0.90000000000000013</v>
      </c>
      <c r="D768" s="113">
        <v>-0.90000000000000013</v>
      </c>
      <c r="E768" s="114">
        <v>19.253458419443398</v>
      </c>
      <c r="F768" s="114">
        <v>20.346694154258078</v>
      </c>
      <c r="G768" s="114">
        <v>17.791527482350265</v>
      </c>
      <c r="H768" s="114">
        <v>25.236450589888815</v>
      </c>
      <c r="I768" s="114">
        <v>32.12492211020411</v>
      </c>
      <c r="J768" s="114">
        <v>36.478255037000949</v>
      </c>
      <c r="K768" s="114">
        <v>40.057114353770501</v>
      </c>
      <c r="L768" s="114">
        <v>42.487690849685691</v>
      </c>
      <c r="M768" s="114">
        <v>53.472921612474288</v>
      </c>
      <c r="N768" s="114">
        <v>66.577636822538864</v>
      </c>
      <c r="O768" s="114">
        <v>17.224796617557551</v>
      </c>
      <c r="P768" s="114">
        <v>19.710420199512424</v>
      </c>
      <c r="Q768" s="114">
        <v>24.696163367335426</v>
      </c>
      <c r="R768" s="114">
        <v>28.236471022585473</v>
      </c>
      <c r="S768" s="114">
        <v>34.452714712334753</v>
      </c>
      <c r="T768" s="114">
        <v>19.253458419443398</v>
      </c>
      <c r="U768" s="114">
        <v>20.346694154258078</v>
      </c>
      <c r="V768" s="114">
        <v>17.791527482350265</v>
      </c>
      <c r="W768" s="114">
        <v>25.236450589888815</v>
      </c>
      <c r="X768" s="114">
        <v>32.12492211020411</v>
      </c>
      <c r="Y768" s="114">
        <v>62.787349524674489</v>
      </c>
      <c r="Z768" s="114">
        <v>125.70120176514916</v>
      </c>
      <c r="AA768" s="106">
        <v>3</v>
      </c>
      <c r="AB768" s="114">
        <v>0.60000000000000009</v>
      </c>
      <c r="AC768" s="114">
        <v>0.60000000000000009</v>
      </c>
      <c r="AD768" s="114">
        <v>0.30000000000000004</v>
      </c>
      <c r="AE768" s="114">
        <v>0.30000000000000004</v>
      </c>
      <c r="AF768" s="117">
        <v>0.90000000000000013</v>
      </c>
      <c r="AG768" s="117">
        <v>0.90000000000000013</v>
      </c>
    </row>
    <row r="769" spans="2:33" x14ac:dyDescent="0.2">
      <c r="B769" s="106">
        <v>729</v>
      </c>
      <c r="C769" s="113">
        <v>-0.60000000000000009</v>
      </c>
      <c r="D769" s="113">
        <v>-1.2000000000000002</v>
      </c>
      <c r="E769" s="114">
        <v>17.030799404271797</v>
      </c>
      <c r="F769" s="114">
        <v>19.110287899314013</v>
      </c>
      <c r="G769" s="114">
        <v>16.306610649397928</v>
      </c>
      <c r="H769" s="114">
        <v>15.382954411324008</v>
      </c>
      <c r="I769" s="114">
        <v>22.089630184810535</v>
      </c>
      <c r="J769" s="114">
        <v>33.042687150243395</v>
      </c>
      <c r="K769" s="114">
        <v>37.433827863693239</v>
      </c>
      <c r="L769" s="114">
        <v>38.98766990847254</v>
      </c>
      <c r="M769" s="114">
        <v>41.623617699345573</v>
      </c>
      <c r="N769" s="114">
        <v>52.074483680293234</v>
      </c>
      <c r="O769" s="114">
        <v>16.011887745971599</v>
      </c>
      <c r="P769" s="114">
        <v>18.323539964379226</v>
      </c>
      <c r="Q769" s="114">
        <v>22.681059259074612</v>
      </c>
      <c r="R769" s="114">
        <v>26.240663288021565</v>
      </c>
      <c r="S769" s="114">
        <v>29.9848534954827</v>
      </c>
      <c r="T769" s="114">
        <v>17.030799404271797</v>
      </c>
      <c r="U769" s="114">
        <v>19.110287899314013</v>
      </c>
      <c r="V769" s="114">
        <v>16.306610649397928</v>
      </c>
      <c r="W769" s="114">
        <v>15.382954411324008</v>
      </c>
      <c r="X769" s="114">
        <v>22.089630184810535</v>
      </c>
      <c r="Y769" s="114">
        <v>50.221559805186601</v>
      </c>
      <c r="Z769" s="114">
        <v>112.59016132373085</v>
      </c>
      <c r="AA769" s="106">
        <v>5</v>
      </c>
      <c r="AB769" s="114">
        <v>0.4</v>
      </c>
      <c r="AC769" s="114">
        <v>0.8</v>
      </c>
      <c r="AD769" s="114">
        <v>0.2</v>
      </c>
      <c r="AE769" s="114">
        <v>0.4</v>
      </c>
      <c r="AF769" s="117">
        <v>0.60000000000000009</v>
      </c>
      <c r="AG769" s="117">
        <v>1.2000000000000002</v>
      </c>
    </row>
    <row r="770" spans="2:33" x14ac:dyDescent="0.2">
      <c r="B770" s="106">
        <v>730</v>
      </c>
      <c r="C770" s="113">
        <v>-0.90000000000000013</v>
      </c>
      <c r="D770" s="113">
        <v>-0.90000000000000013</v>
      </c>
      <c r="E770" s="114">
        <v>14.845301917236608</v>
      </c>
      <c r="F770" s="114">
        <v>14.218608136431353</v>
      </c>
      <c r="G770" s="114">
        <v>18.866123810595372</v>
      </c>
      <c r="H770" s="114">
        <v>21.964085348010958</v>
      </c>
      <c r="I770" s="114">
        <v>18.889037615463629</v>
      </c>
      <c r="J770" s="114">
        <v>30.299760908468031</v>
      </c>
      <c r="K770" s="114">
        <v>33.226273373672491</v>
      </c>
      <c r="L770" s="114">
        <v>42.286709142126057</v>
      </c>
      <c r="M770" s="114">
        <v>46.435216141799721</v>
      </c>
      <c r="N770" s="114">
        <v>48.080841556088757</v>
      </c>
      <c r="O770" s="114">
        <v>15.454458991231423</v>
      </c>
      <c r="P770" s="114">
        <v>19.007665237241138</v>
      </c>
      <c r="Q770" s="114">
        <v>23.420585331530685</v>
      </c>
      <c r="R770" s="114">
        <v>24.471130793788763</v>
      </c>
      <c r="S770" s="114">
        <v>29.191803940625128</v>
      </c>
      <c r="T770" s="114">
        <v>14.845301917236608</v>
      </c>
      <c r="U770" s="114">
        <v>14.218608136431353</v>
      </c>
      <c r="V770" s="114">
        <v>18.866123810595372</v>
      </c>
      <c r="W770" s="114">
        <v>21.964085348010958</v>
      </c>
      <c r="X770" s="114">
        <v>18.889037615463629</v>
      </c>
      <c r="Y770" s="114">
        <v>48.690055817958964</v>
      </c>
      <c r="Z770" s="114">
        <v>84.987350013515496</v>
      </c>
      <c r="AA770" s="106">
        <v>3</v>
      </c>
      <c r="AB770" s="114">
        <v>0.60000000000000009</v>
      </c>
      <c r="AC770" s="114">
        <v>0.60000000000000009</v>
      </c>
      <c r="AD770" s="114">
        <v>0.30000000000000004</v>
      </c>
      <c r="AE770" s="114">
        <v>0.30000000000000004</v>
      </c>
      <c r="AF770" s="117">
        <v>0.90000000000000013</v>
      </c>
      <c r="AG770" s="117">
        <v>0.90000000000000013</v>
      </c>
    </row>
    <row r="771" spans="2:33" x14ac:dyDescent="0.2">
      <c r="B771" s="106">
        <v>731</v>
      </c>
      <c r="C771" s="113">
        <v>-0.72</v>
      </c>
      <c r="D771" s="113">
        <v>-0.96</v>
      </c>
      <c r="E771" s="114">
        <v>17.162263253821255</v>
      </c>
      <c r="F771" s="114">
        <v>16.623270655045054</v>
      </c>
      <c r="G771" s="114">
        <v>14.552704408217032</v>
      </c>
      <c r="H771" s="114">
        <v>27.973579133533971</v>
      </c>
      <c r="I771" s="114">
        <v>35.892313584644384</v>
      </c>
      <c r="J771" s="114">
        <v>34.79117186401519</v>
      </c>
      <c r="K771" s="114">
        <v>37.48125203095271</v>
      </c>
      <c r="L771" s="114">
        <v>40.262181063536133</v>
      </c>
      <c r="M771" s="114">
        <v>59.112641954573412</v>
      </c>
      <c r="N771" s="114">
        <v>74.106857618801513</v>
      </c>
      <c r="O771" s="114">
        <v>17.628908610193935</v>
      </c>
      <c r="P771" s="114">
        <v>20.857981375907656</v>
      </c>
      <c r="Q771" s="114">
        <v>25.709476655319101</v>
      </c>
      <c r="R771" s="114">
        <v>31.139062821039442</v>
      </c>
      <c r="S771" s="114">
        <v>38.214544034157129</v>
      </c>
      <c r="T771" s="114">
        <v>17.162263253821255</v>
      </c>
      <c r="U771" s="114">
        <v>16.623270655045054</v>
      </c>
      <c r="V771" s="114">
        <v>14.552704408217032</v>
      </c>
      <c r="W771" s="114">
        <v>27.973579133533971</v>
      </c>
      <c r="X771" s="114">
        <v>35.892313584644384</v>
      </c>
      <c r="Y771" s="114">
        <v>60.018527622899953</v>
      </c>
      <c r="Z771" s="114">
        <v>135.71382352305878</v>
      </c>
      <c r="AA771" s="106">
        <v>4</v>
      </c>
      <c r="AB771" s="114">
        <v>0.44999999999999996</v>
      </c>
      <c r="AC771" s="114">
        <v>0.6</v>
      </c>
      <c r="AD771" s="114">
        <v>0.27</v>
      </c>
      <c r="AE771" s="114">
        <v>0.36</v>
      </c>
      <c r="AF771" s="117">
        <v>0.72</v>
      </c>
      <c r="AG771" s="117">
        <v>0.96</v>
      </c>
    </row>
    <row r="772" spans="2:33" x14ac:dyDescent="0.2">
      <c r="B772" s="106">
        <v>732</v>
      </c>
      <c r="C772" s="113">
        <v>-0.90000000000000013</v>
      </c>
      <c r="D772" s="113">
        <v>-0.90000000000000013</v>
      </c>
      <c r="E772" s="114">
        <v>14.032006053993666</v>
      </c>
      <c r="F772" s="114">
        <v>13.664813674738923</v>
      </c>
      <c r="G772" s="114">
        <v>23.497618763957611</v>
      </c>
      <c r="H772" s="114">
        <v>16.286574937254752</v>
      </c>
      <c r="I772" s="114">
        <v>27.429278636158919</v>
      </c>
      <c r="J772" s="114">
        <v>29.952022866645393</v>
      </c>
      <c r="K772" s="114">
        <v>31.903509180374343</v>
      </c>
      <c r="L772" s="114">
        <v>45.33123644040559</v>
      </c>
      <c r="M772" s="114">
        <v>43.895831212702284</v>
      </c>
      <c r="N772" s="114">
        <v>60.223085119096574</v>
      </c>
      <c r="O772" s="114">
        <v>15.920016812651728</v>
      </c>
      <c r="P772" s="114">
        <v>18.23869550563542</v>
      </c>
      <c r="Q772" s="114">
        <v>21.833617676447979</v>
      </c>
      <c r="R772" s="114">
        <v>27.609256275447532</v>
      </c>
      <c r="S772" s="114">
        <v>32.793806482937654</v>
      </c>
      <c r="T772" s="114">
        <v>14.032006053993666</v>
      </c>
      <c r="U772" s="114">
        <v>13.664813674738923</v>
      </c>
      <c r="V772" s="114">
        <v>23.497618763957611</v>
      </c>
      <c r="W772" s="114">
        <v>16.286574937254752</v>
      </c>
      <c r="X772" s="114">
        <v>27.429278636158919</v>
      </c>
      <c r="Y772" s="114">
        <v>51.228486503208671</v>
      </c>
      <c r="Z772" s="114">
        <v>95.301401859673987</v>
      </c>
      <c r="AA772" s="106">
        <v>3</v>
      </c>
      <c r="AB772" s="114">
        <v>0.60000000000000009</v>
      </c>
      <c r="AC772" s="114">
        <v>0.60000000000000009</v>
      </c>
      <c r="AD772" s="114">
        <v>0.30000000000000004</v>
      </c>
      <c r="AE772" s="114">
        <v>0.30000000000000004</v>
      </c>
      <c r="AF772" s="117">
        <v>0.90000000000000013</v>
      </c>
      <c r="AG772" s="117">
        <v>0.90000000000000013</v>
      </c>
    </row>
    <row r="773" spans="2:33" x14ac:dyDescent="0.2">
      <c r="B773" s="106">
        <v>733</v>
      </c>
      <c r="C773" s="113">
        <v>-1.2000000000000002</v>
      </c>
      <c r="D773" s="113">
        <v>-0.60000000000000009</v>
      </c>
      <c r="E773" s="114">
        <v>12.756430092998022</v>
      </c>
      <c r="F773" s="114">
        <v>11.98324843396918</v>
      </c>
      <c r="G773" s="114">
        <v>13.172201985994175</v>
      </c>
      <c r="H773" s="114">
        <v>17.631421544367861</v>
      </c>
      <c r="I773" s="114">
        <v>18.151696409218211</v>
      </c>
      <c r="J773" s="114">
        <v>27.354535418497111</v>
      </c>
      <c r="K773" s="114">
        <v>30.096629068138917</v>
      </c>
      <c r="L773" s="114">
        <v>35.112828049855501</v>
      </c>
      <c r="M773" s="114">
        <v>39.838773128012441</v>
      </c>
      <c r="N773" s="114">
        <v>43.189701189260738</v>
      </c>
      <c r="O773" s="114">
        <v>14.598105325499089</v>
      </c>
      <c r="P773" s="114">
        <v>18.113380634169737</v>
      </c>
      <c r="Q773" s="114">
        <v>21.940626063861327</v>
      </c>
      <c r="R773" s="114">
        <v>22.207351583644581</v>
      </c>
      <c r="S773" s="114">
        <v>25.038004780042527</v>
      </c>
      <c r="T773" s="114">
        <v>12.756430092998022</v>
      </c>
      <c r="U773" s="114">
        <v>11.98324843396918</v>
      </c>
      <c r="V773" s="114">
        <v>13.172201985994175</v>
      </c>
      <c r="W773" s="114">
        <v>17.631421544367861</v>
      </c>
      <c r="X773" s="114">
        <v>18.151696409218211</v>
      </c>
      <c r="Y773" s="114">
        <v>39.898106732815634</v>
      </c>
      <c r="Z773" s="114">
        <v>81.288039816867297</v>
      </c>
      <c r="AA773" s="106">
        <v>1</v>
      </c>
      <c r="AB773" s="114">
        <v>0.8</v>
      </c>
      <c r="AC773" s="114">
        <v>0.4</v>
      </c>
      <c r="AD773" s="114">
        <v>0.4</v>
      </c>
      <c r="AE773" s="114">
        <v>0.2</v>
      </c>
      <c r="AF773" s="117">
        <v>1.2000000000000002</v>
      </c>
      <c r="AG773" s="117">
        <v>0.60000000000000009</v>
      </c>
    </row>
    <row r="774" spans="2:33" x14ac:dyDescent="0.2">
      <c r="B774" s="106">
        <v>734</v>
      </c>
      <c r="C774" s="113">
        <v>-0.60000000000000009</v>
      </c>
      <c r="D774" s="113">
        <v>-1.2000000000000002</v>
      </c>
      <c r="E774" s="114">
        <v>20.850702570869924</v>
      </c>
      <c r="F774" s="114">
        <v>18.39494635063468</v>
      </c>
      <c r="G774" s="114">
        <v>19.303190962411641</v>
      </c>
      <c r="H774" s="114">
        <v>19.240657240480331</v>
      </c>
      <c r="I774" s="114">
        <v>28.230421218249468</v>
      </c>
      <c r="J774" s="114">
        <v>37.274681881812818</v>
      </c>
      <c r="K774" s="114">
        <v>39.483683449094336</v>
      </c>
      <c r="L774" s="114">
        <v>43.604474937142797</v>
      </c>
      <c r="M774" s="114">
        <v>51.586747827525016</v>
      </c>
      <c r="N774" s="114">
        <v>63.749908217630306</v>
      </c>
      <c r="O774" s="114">
        <v>16.423979310942894</v>
      </c>
      <c r="P774" s="114">
        <v>21.088737098459656</v>
      </c>
      <c r="Q774" s="114">
        <v>24.301283974731156</v>
      </c>
      <c r="R774" s="114">
        <v>32.346090587044685</v>
      </c>
      <c r="S774" s="114">
        <v>35.519486999380838</v>
      </c>
      <c r="T774" s="114">
        <v>20.850702570869924</v>
      </c>
      <c r="U774" s="114">
        <v>18.39494635063468</v>
      </c>
      <c r="V774" s="114">
        <v>19.303190962411641</v>
      </c>
      <c r="W774" s="114">
        <v>19.240657240480331</v>
      </c>
      <c r="X774" s="114">
        <v>28.230421218249468</v>
      </c>
      <c r="Y774" s="114">
        <v>58.925704756785606</v>
      </c>
      <c r="Z774" s="114">
        <v>122.9217344794057</v>
      </c>
      <c r="AA774" s="106">
        <v>5</v>
      </c>
      <c r="AB774" s="114">
        <v>0.4</v>
      </c>
      <c r="AC774" s="114">
        <v>0.8</v>
      </c>
      <c r="AD774" s="114">
        <v>0.2</v>
      </c>
      <c r="AE774" s="114">
        <v>0.4</v>
      </c>
      <c r="AF774" s="117">
        <v>0.60000000000000009</v>
      </c>
      <c r="AG774" s="117">
        <v>1.2000000000000002</v>
      </c>
    </row>
    <row r="775" spans="2:33" x14ac:dyDescent="0.2">
      <c r="B775" s="106">
        <v>735</v>
      </c>
      <c r="C775" s="113">
        <v>-1.2599999999999998</v>
      </c>
      <c r="D775" s="113">
        <v>-0.84</v>
      </c>
      <c r="E775" s="114">
        <v>12.581332032065326</v>
      </c>
      <c r="F775" s="114">
        <v>15.244233202329223</v>
      </c>
      <c r="G775" s="114">
        <v>21.991681061919618</v>
      </c>
      <c r="H775" s="114">
        <v>17.152943083132499</v>
      </c>
      <c r="I775" s="114">
        <v>23.978996551735904</v>
      </c>
      <c r="J775" s="114">
        <v>30.385970456904218</v>
      </c>
      <c r="K775" s="114">
        <v>35.233318527383496</v>
      </c>
      <c r="L775" s="114">
        <v>46.183694352845045</v>
      </c>
      <c r="M775" s="114">
        <v>47.250424988440237</v>
      </c>
      <c r="N775" s="114">
        <v>57.994988313401947</v>
      </c>
      <c r="O775" s="114">
        <v>17.804638424838892</v>
      </c>
      <c r="P775" s="114">
        <v>19.989085325054273</v>
      </c>
      <c r="Q775" s="114">
        <v>24.192013290925427</v>
      </c>
      <c r="R775" s="114">
        <v>30.097481905307738</v>
      </c>
      <c r="S775" s="114">
        <v>34.015991761666044</v>
      </c>
      <c r="T775" s="114">
        <v>12.581332032065326</v>
      </c>
      <c r="U775" s="114">
        <v>15.244233202329223</v>
      </c>
      <c r="V775" s="114">
        <v>21.991681061919618</v>
      </c>
      <c r="W775" s="114">
        <v>17.152943083132499</v>
      </c>
      <c r="X775" s="114">
        <v>23.978996551735904</v>
      </c>
      <c r="Y775" s="114">
        <v>48.945266521326616</v>
      </c>
      <c r="Z775" s="114">
        <v>95.511542042368973</v>
      </c>
      <c r="AA775" s="106">
        <v>2</v>
      </c>
      <c r="AB775" s="114">
        <v>0.89999999999999991</v>
      </c>
      <c r="AC775" s="114">
        <v>0.6</v>
      </c>
      <c r="AD775" s="114">
        <v>0.36</v>
      </c>
      <c r="AE775" s="114">
        <v>0.24</v>
      </c>
      <c r="AF775" s="117">
        <v>1.2599999999999998</v>
      </c>
      <c r="AG775" s="117">
        <v>0.84</v>
      </c>
    </row>
    <row r="776" spans="2:33" x14ac:dyDescent="0.2">
      <c r="B776" s="106">
        <v>736</v>
      </c>
      <c r="C776" s="113">
        <v>-1.2599999999999998</v>
      </c>
      <c r="D776" s="113">
        <v>-0.84</v>
      </c>
      <c r="E776" s="114">
        <v>13.555237806106529</v>
      </c>
      <c r="F776" s="114">
        <v>10.793959207861494</v>
      </c>
      <c r="G776" s="114">
        <v>20.676292502472002</v>
      </c>
      <c r="H776" s="114">
        <v>24.108713840056321</v>
      </c>
      <c r="I776" s="114">
        <v>25.126830771363505</v>
      </c>
      <c r="J776" s="114">
        <v>30.559566256686413</v>
      </c>
      <c r="K776" s="114">
        <v>30.43561130830447</v>
      </c>
      <c r="L776" s="114">
        <v>42.641052144823995</v>
      </c>
      <c r="M776" s="114">
        <v>50.163717833263767</v>
      </c>
      <c r="N776" s="114">
        <v>56.814911578472596</v>
      </c>
      <c r="O776" s="114">
        <v>17.004328450579884</v>
      </c>
      <c r="P776" s="114">
        <v>19.641652100442975</v>
      </c>
      <c r="Q776" s="114">
        <v>21.964759642351993</v>
      </c>
      <c r="R776" s="114">
        <v>26.055003993207446</v>
      </c>
      <c r="S776" s="114">
        <v>31.688080807109092</v>
      </c>
      <c r="T776" s="114">
        <v>13.555237806106529</v>
      </c>
      <c r="U776" s="114">
        <v>10.793959207861494</v>
      </c>
      <c r="V776" s="114">
        <v>20.676292502472002</v>
      </c>
      <c r="W776" s="114">
        <v>24.108713840056321</v>
      </c>
      <c r="X776" s="114">
        <v>25.126830771363505</v>
      </c>
      <c r="Y776" s="114">
        <v>49.957961941786365</v>
      </c>
      <c r="Z776" s="114">
        <v>104.80751831264486</v>
      </c>
      <c r="AA776" s="106">
        <v>2</v>
      </c>
      <c r="AB776" s="114">
        <v>0.89999999999999991</v>
      </c>
      <c r="AC776" s="114">
        <v>0.6</v>
      </c>
      <c r="AD776" s="114">
        <v>0.36</v>
      </c>
      <c r="AE776" s="114">
        <v>0.24</v>
      </c>
      <c r="AF776" s="117">
        <v>1.2599999999999998</v>
      </c>
      <c r="AG776" s="117">
        <v>0.84</v>
      </c>
    </row>
    <row r="777" spans="2:33" x14ac:dyDescent="0.2">
      <c r="B777" s="106">
        <v>737</v>
      </c>
      <c r="C777" s="113">
        <v>-0.60000000000000009</v>
      </c>
      <c r="D777" s="113">
        <v>-1.2000000000000002</v>
      </c>
      <c r="E777" s="114">
        <v>14.572141714330929</v>
      </c>
      <c r="F777" s="114">
        <v>13.066894461632742</v>
      </c>
      <c r="G777" s="114">
        <v>14.896819692678253</v>
      </c>
      <c r="H777" s="114">
        <v>15.463809164597638</v>
      </c>
      <c r="I777" s="114">
        <v>20.736987178627626</v>
      </c>
      <c r="J777" s="114">
        <v>29.761645426566108</v>
      </c>
      <c r="K777" s="114">
        <v>31.428028277805559</v>
      </c>
      <c r="L777" s="114">
        <v>37.958910030737663</v>
      </c>
      <c r="M777" s="114">
        <v>40.982304107246669</v>
      </c>
      <c r="N777" s="114">
        <v>48.063257716522351</v>
      </c>
      <c r="O777" s="114">
        <v>15.189503712235179</v>
      </c>
      <c r="P777" s="114">
        <v>18.361133816172817</v>
      </c>
      <c r="Q777" s="114">
        <v>23.062090338059409</v>
      </c>
      <c r="R777" s="114">
        <v>25.518494942649031</v>
      </c>
      <c r="S777" s="114">
        <v>27.326270537894725</v>
      </c>
      <c r="T777" s="114">
        <v>14.572141714330929</v>
      </c>
      <c r="U777" s="114">
        <v>13.066894461632742</v>
      </c>
      <c r="V777" s="114">
        <v>14.896819692678253</v>
      </c>
      <c r="W777" s="114">
        <v>15.463809164597638</v>
      </c>
      <c r="X777" s="114">
        <v>20.736987178627626</v>
      </c>
      <c r="Y777" s="114">
        <v>43.03819372680298</v>
      </c>
      <c r="Z777" s="114">
        <v>87.364201936418908</v>
      </c>
      <c r="AA777" s="106">
        <v>5</v>
      </c>
      <c r="AB777" s="114">
        <v>0.4</v>
      </c>
      <c r="AC777" s="114">
        <v>0.8</v>
      </c>
      <c r="AD777" s="114">
        <v>0.2</v>
      </c>
      <c r="AE777" s="114">
        <v>0.4</v>
      </c>
      <c r="AF777" s="117">
        <v>0.60000000000000009</v>
      </c>
      <c r="AG777" s="117">
        <v>1.2000000000000002</v>
      </c>
    </row>
    <row r="778" spans="2:33" x14ac:dyDescent="0.2">
      <c r="B778" s="106">
        <v>738</v>
      </c>
      <c r="C778" s="113">
        <v>-0.90000000000000013</v>
      </c>
      <c r="D778" s="113">
        <v>-0.90000000000000013</v>
      </c>
      <c r="E778" s="114">
        <v>16.015774997654841</v>
      </c>
      <c r="F778" s="114">
        <v>13.697341286409561</v>
      </c>
      <c r="G778" s="114">
        <v>18.986572590873511</v>
      </c>
      <c r="H778" s="114">
        <v>17.415973437412447</v>
      </c>
      <c r="I778" s="114">
        <v>19.582768077868025</v>
      </c>
      <c r="J778" s="114">
        <v>32.632573948787588</v>
      </c>
      <c r="K778" s="114">
        <v>33.909123385798864</v>
      </c>
      <c r="L778" s="114">
        <v>42.750252854051801</v>
      </c>
      <c r="M778" s="114">
        <v>46.247218198796837</v>
      </c>
      <c r="N778" s="114">
        <v>52.672388122312938</v>
      </c>
      <c r="O778" s="114">
        <v>16.616798951132747</v>
      </c>
      <c r="P778" s="114">
        <v>20.211782099389303</v>
      </c>
      <c r="Q778" s="114">
        <v>23.763680263178291</v>
      </c>
      <c r="R778" s="114">
        <v>28.83124476138439</v>
      </c>
      <c r="S778" s="114">
        <v>33.089620044444914</v>
      </c>
      <c r="T778" s="114">
        <v>16.015774997654841</v>
      </c>
      <c r="U778" s="114">
        <v>13.697341286409561</v>
      </c>
      <c r="V778" s="114">
        <v>18.986572590873511</v>
      </c>
      <c r="W778" s="114">
        <v>17.415973437412447</v>
      </c>
      <c r="X778" s="114">
        <v>19.582768077868025</v>
      </c>
      <c r="Y778" s="114">
        <v>47.339930582731569</v>
      </c>
      <c r="Z778" s="114">
        <v>96.356413067954577</v>
      </c>
      <c r="AA778" s="106">
        <v>3</v>
      </c>
      <c r="AB778" s="114">
        <v>0.60000000000000009</v>
      </c>
      <c r="AC778" s="114">
        <v>0.60000000000000009</v>
      </c>
      <c r="AD778" s="114">
        <v>0.30000000000000004</v>
      </c>
      <c r="AE778" s="114">
        <v>0.30000000000000004</v>
      </c>
      <c r="AF778" s="117">
        <v>0.90000000000000013</v>
      </c>
      <c r="AG778" s="117">
        <v>0.90000000000000013</v>
      </c>
    </row>
    <row r="779" spans="2:33" x14ac:dyDescent="0.2">
      <c r="B779" s="106">
        <v>739</v>
      </c>
      <c r="C779" s="113">
        <v>-0.72</v>
      </c>
      <c r="D779" s="113">
        <v>-0.96</v>
      </c>
      <c r="E779" s="114">
        <v>18.156611463769828</v>
      </c>
      <c r="F779" s="114">
        <v>19.658705192554873</v>
      </c>
      <c r="G779" s="114">
        <v>23.906409086215525</v>
      </c>
      <c r="H779" s="114">
        <v>17.645170438166463</v>
      </c>
      <c r="I779" s="114">
        <v>20.703846329501559</v>
      </c>
      <c r="J779" s="114">
        <v>36.235755729211341</v>
      </c>
      <c r="K779" s="114">
        <v>40.339057422594301</v>
      </c>
      <c r="L779" s="114">
        <v>49.970897013750303</v>
      </c>
      <c r="M779" s="114">
        <v>48.408857427716271</v>
      </c>
      <c r="N779" s="114">
        <v>58.121000029422355</v>
      </c>
      <c r="O779" s="114">
        <v>18.079144265441514</v>
      </c>
      <c r="P779" s="114">
        <v>20.680352230039428</v>
      </c>
      <c r="Q779" s="114">
        <v>26.064487927534778</v>
      </c>
      <c r="R779" s="114">
        <v>30.763686989549807</v>
      </c>
      <c r="S779" s="114">
        <v>37.417153699920796</v>
      </c>
      <c r="T779" s="114">
        <v>18.156611463769828</v>
      </c>
      <c r="U779" s="114">
        <v>19.658705192554873</v>
      </c>
      <c r="V779" s="114">
        <v>23.906409086215525</v>
      </c>
      <c r="W779" s="114">
        <v>17.645170438166463</v>
      </c>
      <c r="X779" s="114">
        <v>20.703846329501559</v>
      </c>
      <c r="Y779" s="114">
        <v>56.412818163815643</v>
      </c>
      <c r="Z779" s="114">
        <v>102.65035933026151</v>
      </c>
      <c r="AA779" s="106">
        <v>4</v>
      </c>
      <c r="AB779" s="114">
        <v>0.44999999999999996</v>
      </c>
      <c r="AC779" s="114">
        <v>0.6</v>
      </c>
      <c r="AD779" s="114">
        <v>0.27</v>
      </c>
      <c r="AE779" s="114">
        <v>0.36</v>
      </c>
      <c r="AF779" s="117">
        <v>0.72</v>
      </c>
      <c r="AG779" s="117">
        <v>0.96</v>
      </c>
    </row>
    <row r="780" spans="2:33" x14ac:dyDescent="0.2">
      <c r="B780" s="106">
        <v>740</v>
      </c>
      <c r="C780" s="113">
        <v>-0.72</v>
      </c>
      <c r="D780" s="113">
        <v>-0.96</v>
      </c>
      <c r="E780" s="114">
        <v>16.332290463702915</v>
      </c>
      <c r="F780" s="114">
        <v>10.364865867363132</v>
      </c>
      <c r="G780" s="114">
        <v>17.788645025364556</v>
      </c>
      <c r="H780" s="114">
        <v>22.576861636575234</v>
      </c>
      <c r="I780" s="114">
        <v>23.375281645675678</v>
      </c>
      <c r="J780" s="114">
        <v>32.817910414701117</v>
      </c>
      <c r="K780" s="114">
        <v>28.665485824851146</v>
      </c>
      <c r="L780" s="114">
        <v>40.199646369427391</v>
      </c>
      <c r="M780" s="114">
        <v>47.073363467282512</v>
      </c>
      <c r="N780" s="114">
        <v>49.499526824434994</v>
      </c>
      <c r="O780" s="114">
        <v>16.485619950998203</v>
      </c>
      <c r="P780" s="114">
        <v>18.300619957488014</v>
      </c>
      <c r="Q780" s="114">
        <v>22.411001344062836</v>
      </c>
      <c r="R780" s="114">
        <v>24.496501830707277</v>
      </c>
      <c r="S780" s="114">
        <v>26.124245178759317</v>
      </c>
      <c r="T780" s="114">
        <v>16.332290463702915</v>
      </c>
      <c r="U780" s="114">
        <v>10.364865867363132</v>
      </c>
      <c r="V780" s="114">
        <v>17.788645025364556</v>
      </c>
      <c r="W780" s="114">
        <v>22.576861636575234</v>
      </c>
      <c r="X780" s="114">
        <v>23.375281645675678</v>
      </c>
      <c r="Y780" s="114">
        <v>49.031525054405193</v>
      </c>
      <c r="Z780" s="114">
        <v>99.304652829506779</v>
      </c>
      <c r="AA780" s="106">
        <v>4</v>
      </c>
      <c r="AB780" s="114">
        <v>0.44999999999999996</v>
      </c>
      <c r="AC780" s="114">
        <v>0.6</v>
      </c>
      <c r="AD780" s="114">
        <v>0.27</v>
      </c>
      <c r="AE780" s="114">
        <v>0.36</v>
      </c>
      <c r="AF780" s="117">
        <v>0.72</v>
      </c>
      <c r="AG780" s="117">
        <v>0.96</v>
      </c>
    </row>
    <row r="781" spans="2:33" x14ac:dyDescent="0.2">
      <c r="B781" s="106">
        <v>741</v>
      </c>
      <c r="C781" s="113">
        <v>-1.2000000000000002</v>
      </c>
      <c r="D781" s="113">
        <v>-0.60000000000000009</v>
      </c>
      <c r="E781" s="114">
        <v>11.95305609811308</v>
      </c>
      <c r="F781" s="114">
        <v>12.390825749645227</v>
      </c>
      <c r="G781" s="114">
        <v>16.124195797502558</v>
      </c>
      <c r="H781" s="114">
        <v>25.185192385617992</v>
      </c>
      <c r="I781" s="114">
        <v>29.791946660833027</v>
      </c>
      <c r="J781" s="114">
        <v>29.3269531356896</v>
      </c>
      <c r="K781" s="114">
        <v>32.348747860062652</v>
      </c>
      <c r="L781" s="114">
        <v>40.013409735743316</v>
      </c>
      <c r="M781" s="114">
        <v>53.957793607897038</v>
      </c>
      <c r="N781" s="114">
        <v>62.295809841935451</v>
      </c>
      <c r="O781" s="114">
        <v>17.373897037576519</v>
      </c>
      <c r="P781" s="114">
        <v>19.957922110417424</v>
      </c>
      <c r="Q781" s="114">
        <v>23.889213938240758</v>
      </c>
      <c r="R781" s="114">
        <v>28.772601222279047</v>
      </c>
      <c r="S781" s="114">
        <v>32.503863181102425</v>
      </c>
      <c r="T781" s="114">
        <v>11.95305609811308</v>
      </c>
      <c r="U781" s="114">
        <v>12.390825749645227</v>
      </c>
      <c r="V781" s="114">
        <v>16.124195797502558</v>
      </c>
      <c r="W781" s="114">
        <v>25.185192385617992</v>
      </c>
      <c r="X781" s="114">
        <v>29.791946660833027</v>
      </c>
      <c r="Y781" s="114">
        <v>50.034401850974675</v>
      </c>
      <c r="Z781" s="114">
        <v>117.25609030255185</v>
      </c>
      <c r="AA781" s="106">
        <v>1</v>
      </c>
      <c r="AB781" s="114">
        <v>0.8</v>
      </c>
      <c r="AC781" s="114">
        <v>0.4</v>
      </c>
      <c r="AD781" s="114">
        <v>0.4</v>
      </c>
      <c r="AE781" s="114">
        <v>0.2</v>
      </c>
      <c r="AF781" s="117">
        <v>1.2000000000000002</v>
      </c>
      <c r="AG781" s="117">
        <v>0.60000000000000009</v>
      </c>
    </row>
    <row r="782" spans="2:33" x14ac:dyDescent="0.2">
      <c r="B782" s="106">
        <v>742</v>
      </c>
      <c r="C782" s="113">
        <v>-0.90000000000000013</v>
      </c>
      <c r="D782" s="113">
        <v>-0.90000000000000013</v>
      </c>
      <c r="E782" s="114">
        <v>17.88708367532282</v>
      </c>
      <c r="F782" s="114">
        <v>18.481740556435248</v>
      </c>
      <c r="G782" s="114">
        <v>13.289127503009574</v>
      </c>
      <c r="H782" s="114">
        <v>18.856862589704541</v>
      </c>
      <c r="I782" s="114">
        <v>24.32680236601464</v>
      </c>
      <c r="J782" s="114">
        <v>35.267506400541855</v>
      </c>
      <c r="K782" s="114">
        <v>37.626727407953531</v>
      </c>
      <c r="L782" s="114">
        <v>37.174696555109222</v>
      </c>
      <c r="M782" s="114">
        <v>46.818357390100388</v>
      </c>
      <c r="N782" s="114">
        <v>56.225187843882203</v>
      </c>
      <c r="O782" s="114">
        <v>17.380422725219034</v>
      </c>
      <c r="P782" s="114">
        <v>19.144986851518283</v>
      </c>
      <c r="Q782" s="114">
        <v>23.885569052099648</v>
      </c>
      <c r="R782" s="114">
        <v>27.961494800395847</v>
      </c>
      <c r="S782" s="114">
        <v>31.898385477867564</v>
      </c>
      <c r="T782" s="114">
        <v>17.88708367532282</v>
      </c>
      <c r="U782" s="114">
        <v>18.481740556435248</v>
      </c>
      <c r="V782" s="114">
        <v>13.289127503009574</v>
      </c>
      <c r="W782" s="114">
        <v>18.856862589704541</v>
      </c>
      <c r="X782" s="114">
        <v>24.32680236601464</v>
      </c>
      <c r="Y782" s="114">
        <v>51.410549754190811</v>
      </c>
      <c r="Z782" s="114">
        <v>116.63550788508455</v>
      </c>
      <c r="AA782" s="106">
        <v>3</v>
      </c>
      <c r="AB782" s="114">
        <v>0.60000000000000009</v>
      </c>
      <c r="AC782" s="114">
        <v>0.60000000000000009</v>
      </c>
      <c r="AD782" s="114">
        <v>0.30000000000000004</v>
      </c>
      <c r="AE782" s="114">
        <v>0.30000000000000004</v>
      </c>
      <c r="AF782" s="117">
        <v>0.90000000000000013</v>
      </c>
      <c r="AG782" s="117">
        <v>0.90000000000000013</v>
      </c>
    </row>
    <row r="783" spans="2:33" x14ac:dyDescent="0.2">
      <c r="B783" s="106">
        <v>743</v>
      </c>
      <c r="C783" s="113">
        <v>-0.60000000000000009</v>
      </c>
      <c r="D783" s="113">
        <v>-1.2000000000000002</v>
      </c>
      <c r="E783" s="114">
        <v>11.198977379057499</v>
      </c>
      <c r="F783" s="114">
        <v>11.338137380066858</v>
      </c>
      <c r="G783" s="114">
        <v>16.494071773433127</v>
      </c>
      <c r="H783" s="114">
        <v>17.21348193883529</v>
      </c>
      <c r="I783" s="114">
        <v>17.065232842597549</v>
      </c>
      <c r="J783" s="114">
        <v>26.933387641297355</v>
      </c>
      <c r="K783" s="114">
        <v>29.318274166964578</v>
      </c>
      <c r="L783" s="114">
        <v>37.510003249864944</v>
      </c>
      <c r="M783" s="114">
        <v>39.44228077301463</v>
      </c>
      <c r="N783" s="114">
        <v>42.920324041121887</v>
      </c>
      <c r="O783" s="114">
        <v>15.734410262239855</v>
      </c>
      <c r="P783" s="114">
        <v>17.98013678689772</v>
      </c>
      <c r="Q783" s="114">
        <v>21.015931476431817</v>
      </c>
      <c r="R783" s="114">
        <v>22.22879883417934</v>
      </c>
      <c r="S783" s="114">
        <v>25.855091198524338</v>
      </c>
      <c r="T783" s="114">
        <v>11.198977379057499</v>
      </c>
      <c r="U783" s="114">
        <v>11.338137380066858</v>
      </c>
      <c r="V783" s="114">
        <v>16.494071773433127</v>
      </c>
      <c r="W783" s="114">
        <v>17.21348193883529</v>
      </c>
      <c r="X783" s="114">
        <v>17.065232842597549</v>
      </c>
      <c r="Y783" s="114">
        <v>39.546640966937176</v>
      </c>
      <c r="Z783" s="114">
        <v>74.714731536450159</v>
      </c>
      <c r="AA783" s="106">
        <v>5</v>
      </c>
      <c r="AB783" s="114">
        <v>0.4</v>
      </c>
      <c r="AC783" s="114">
        <v>0.8</v>
      </c>
      <c r="AD783" s="114">
        <v>0.2</v>
      </c>
      <c r="AE783" s="114">
        <v>0.4</v>
      </c>
      <c r="AF783" s="117">
        <v>0.60000000000000009</v>
      </c>
      <c r="AG783" s="117">
        <v>1.2000000000000002</v>
      </c>
    </row>
    <row r="784" spans="2:33" x14ac:dyDescent="0.2">
      <c r="B784" s="106">
        <v>744</v>
      </c>
      <c r="C784" s="113">
        <v>-0.72</v>
      </c>
      <c r="D784" s="113">
        <v>-0.96</v>
      </c>
      <c r="E784" s="114">
        <v>18.58023979054666</v>
      </c>
      <c r="F784" s="114">
        <v>17.115935699420707</v>
      </c>
      <c r="G784" s="114">
        <v>13.62387738243407</v>
      </c>
      <c r="H784" s="114">
        <v>18.369581895953189</v>
      </c>
      <c r="I784" s="114">
        <v>28.010271368808588</v>
      </c>
      <c r="J784" s="114">
        <v>36.064251336079074</v>
      </c>
      <c r="K784" s="114">
        <v>37.763476786409292</v>
      </c>
      <c r="L784" s="114">
        <v>38.365008210644852</v>
      </c>
      <c r="M784" s="114">
        <v>48.652425565319213</v>
      </c>
      <c r="N784" s="114">
        <v>64.619434431780263</v>
      </c>
      <c r="O784" s="114">
        <v>17.484011545532415</v>
      </c>
      <c r="P784" s="114">
        <v>20.647541086988586</v>
      </c>
      <c r="Q784" s="114">
        <v>24.741130828210782</v>
      </c>
      <c r="R784" s="114">
        <v>30.282843669366024</v>
      </c>
      <c r="S784" s="114">
        <v>36.609163062971675</v>
      </c>
      <c r="T784" s="114">
        <v>18.58023979054666</v>
      </c>
      <c r="U784" s="114">
        <v>17.115935699420707</v>
      </c>
      <c r="V784" s="114">
        <v>13.62387738243407</v>
      </c>
      <c r="W784" s="114">
        <v>18.369581895953189</v>
      </c>
      <c r="X784" s="114">
        <v>28.010271368808588</v>
      </c>
      <c r="Y784" s="114">
        <v>52.701088644323285</v>
      </c>
      <c r="Z784" s="114">
        <v>106.53493765961554</v>
      </c>
      <c r="AA784" s="106">
        <v>4</v>
      </c>
      <c r="AB784" s="114">
        <v>0.44999999999999996</v>
      </c>
      <c r="AC784" s="114">
        <v>0.6</v>
      </c>
      <c r="AD784" s="114">
        <v>0.27</v>
      </c>
      <c r="AE784" s="114">
        <v>0.36</v>
      </c>
      <c r="AF784" s="117">
        <v>0.72</v>
      </c>
      <c r="AG784" s="117">
        <v>0.96</v>
      </c>
    </row>
    <row r="785" spans="2:33" x14ac:dyDescent="0.2">
      <c r="B785" s="106">
        <v>745</v>
      </c>
      <c r="C785" s="113">
        <v>-0.90000000000000013</v>
      </c>
      <c r="D785" s="113">
        <v>-0.90000000000000013</v>
      </c>
      <c r="E785" s="114">
        <v>18.989231510674053</v>
      </c>
      <c r="F785" s="114">
        <v>20.790668915548601</v>
      </c>
      <c r="G785" s="114">
        <v>13.398358232910837</v>
      </c>
      <c r="H785" s="114">
        <v>25.533598860165778</v>
      </c>
      <c r="I785" s="114">
        <v>25.868277537327721</v>
      </c>
      <c r="J785" s="114">
        <v>35.001032654864261</v>
      </c>
      <c r="K785" s="114">
        <v>41.524080979549971</v>
      </c>
      <c r="L785" s="114">
        <v>37.653923165915231</v>
      </c>
      <c r="M785" s="114">
        <v>55.410395203555353</v>
      </c>
      <c r="N785" s="114">
        <v>62.553320600646941</v>
      </c>
      <c r="O785" s="114">
        <v>16.011801144190208</v>
      </c>
      <c r="P785" s="114">
        <v>20.733412064001371</v>
      </c>
      <c r="Q785" s="114">
        <v>24.255564933004393</v>
      </c>
      <c r="R785" s="114">
        <v>29.876796343389575</v>
      </c>
      <c r="S785" s="114">
        <v>36.68504306331922</v>
      </c>
      <c r="T785" s="114">
        <v>18.989231510674053</v>
      </c>
      <c r="U785" s="114">
        <v>20.790668915548601</v>
      </c>
      <c r="V785" s="114">
        <v>13.398358232910837</v>
      </c>
      <c r="W785" s="114">
        <v>25.533598860165778</v>
      </c>
      <c r="X785" s="114">
        <v>25.868277537327721</v>
      </c>
      <c r="Y785" s="114">
        <v>57.810482956662369</v>
      </c>
      <c r="Z785" s="114">
        <v>129.86759547759337</v>
      </c>
      <c r="AA785" s="106">
        <v>3</v>
      </c>
      <c r="AB785" s="114">
        <v>0.60000000000000009</v>
      </c>
      <c r="AC785" s="114">
        <v>0.60000000000000009</v>
      </c>
      <c r="AD785" s="114">
        <v>0.30000000000000004</v>
      </c>
      <c r="AE785" s="114">
        <v>0.30000000000000004</v>
      </c>
      <c r="AF785" s="117">
        <v>0.90000000000000013</v>
      </c>
      <c r="AG785" s="117">
        <v>0.90000000000000013</v>
      </c>
    </row>
    <row r="786" spans="2:33" x14ac:dyDescent="0.2">
      <c r="B786" s="106">
        <v>746</v>
      </c>
      <c r="C786" s="113">
        <v>-0.90000000000000013</v>
      </c>
      <c r="D786" s="113">
        <v>-0.90000000000000013</v>
      </c>
      <c r="E786" s="114">
        <v>12.435875756522741</v>
      </c>
      <c r="F786" s="114">
        <v>16.15085586038467</v>
      </c>
      <c r="G786" s="114">
        <v>22.982354024280646</v>
      </c>
      <c r="H786" s="114">
        <v>18.889556985241356</v>
      </c>
      <c r="I786" s="114">
        <v>26.47495814187878</v>
      </c>
      <c r="J786" s="114">
        <v>30.89365088652281</v>
      </c>
      <c r="K786" s="114">
        <v>36.801901555464404</v>
      </c>
      <c r="L786" s="114">
        <v>49.216157393457557</v>
      </c>
      <c r="M786" s="114">
        <v>52.360785586892035</v>
      </c>
      <c r="N786" s="114">
        <v>66.354452185901536</v>
      </c>
      <c r="O786" s="114">
        <v>18.457775130000069</v>
      </c>
      <c r="P786" s="114">
        <v>20.651045695079734</v>
      </c>
      <c r="Q786" s="114">
        <v>26.233803369176911</v>
      </c>
      <c r="R786" s="114">
        <v>33.471228601650679</v>
      </c>
      <c r="S786" s="114">
        <v>39.879494044022756</v>
      </c>
      <c r="T786" s="114">
        <v>12.435875756522741</v>
      </c>
      <c r="U786" s="114">
        <v>16.15085586038467</v>
      </c>
      <c r="V786" s="114">
        <v>22.982354024280646</v>
      </c>
      <c r="W786" s="114">
        <v>18.889556985241356</v>
      </c>
      <c r="X786" s="114">
        <v>26.47495814187878</v>
      </c>
      <c r="Y786" s="114">
        <v>52.243154522555095</v>
      </c>
      <c r="Z786" s="114">
        <v>112.14579327140085</v>
      </c>
      <c r="AA786" s="106">
        <v>3</v>
      </c>
      <c r="AB786" s="114">
        <v>0.60000000000000009</v>
      </c>
      <c r="AC786" s="114">
        <v>0.60000000000000009</v>
      </c>
      <c r="AD786" s="114">
        <v>0.30000000000000004</v>
      </c>
      <c r="AE786" s="114">
        <v>0.30000000000000004</v>
      </c>
      <c r="AF786" s="117">
        <v>0.90000000000000013</v>
      </c>
      <c r="AG786" s="117">
        <v>0.90000000000000013</v>
      </c>
    </row>
    <row r="787" spans="2:33" x14ac:dyDescent="0.2">
      <c r="B787" s="106">
        <v>747</v>
      </c>
      <c r="C787" s="113">
        <v>-0.60000000000000009</v>
      </c>
      <c r="D787" s="113">
        <v>-1.2000000000000002</v>
      </c>
      <c r="E787" s="114">
        <v>15.406018214235727</v>
      </c>
      <c r="F787" s="114">
        <v>11.922894207843306</v>
      </c>
      <c r="G787" s="114">
        <v>16.087656066157066</v>
      </c>
      <c r="H787" s="114">
        <v>18.544642989472539</v>
      </c>
      <c r="I787" s="114">
        <v>23.168961161943006</v>
      </c>
      <c r="J787" s="114">
        <v>30.132639933931841</v>
      </c>
      <c r="K787" s="114">
        <v>29.579780671275824</v>
      </c>
      <c r="L787" s="114">
        <v>37.194700444684599</v>
      </c>
      <c r="M787" s="114">
        <v>41.411264676457357</v>
      </c>
      <c r="N787" s="114">
        <v>47.737958858188293</v>
      </c>
      <c r="O787" s="114">
        <v>14.726621719696114</v>
      </c>
      <c r="P787" s="114">
        <v>17.656886463432517</v>
      </c>
      <c r="Q787" s="114">
        <v>21.107044378527533</v>
      </c>
      <c r="R787" s="114">
        <v>22.866621686984818</v>
      </c>
      <c r="S787" s="114">
        <v>24.568997696245287</v>
      </c>
      <c r="T787" s="114">
        <v>15.406018214235727</v>
      </c>
      <c r="U787" s="114">
        <v>11.922894207843306</v>
      </c>
      <c r="V787" s="114">
        <v>16.087656066157066</v>
      </c>
      <c r="W787" s="114">
        <v>18.544642989472539</v>
      </c>
      <c r="X787" s="114">
        <v>23.168961161943006</v>
      </c>
      <c r="Y787" s="114">
        <v>46.180518354821523</v>
      </c>
      <c r="Z787" s="114">
        <v>85.566776965486127</v>
      </c>
      <c r="AA787" s="106">
        <v>5</v>
      </c>
      <c r="AB787" s="114">
        <v>0.4</v>
      </c>
      <c r="AC787" s="114">
        <v>0.8</v>
      </c>
      <c r="AD787" s="114">
        <v>0.2</v>
      </c>
      <c r="AE787" s="114">
        <v>0.4</v>
      </c>
      <c r="AF787" s="117">
        <v>0.60000000000000009</v>
      </c>
      <c r="AG787" s="117">
        <v>1.2000000000000002</v>
      </c>
    </row>
    <row r="788" spans="2:33" x14ac:dyDescent="0.2">
      <c r="B788" s="106">
        <v>748</v>
      </c>
      <c r="C788" s="113">
        <v>-0.90000000000000013</v>
      </c>
      <c r="D788" s="113">
        <v>-0.90000000000000013</v>
      </c>
      <c r="E788" s="114">
        <v>14.752202032658914</v>
      </c>
      <c r="F788" s="114">
        <v>17.535206841783392</v>
      </c>
      <c r="G788" s="114">
        <v>12.380872850478923</v>
      </c>
      <c r="H788" s="114">
        <v>22.030847034244015</v>
      </c>
      <c r="I788" s="114">
        <v>30.584990280711125</v>
      </c>
      <c r="J788" s="114">
        <v>31.593310029707194</v>
      </c>
      <c r="K788" s="114">
        <v>36.644911495819976</v>
      </c>
      <c r="L788" s="114">
        <v>36.212672675173245</v>
      </c>
      <c r="M788" s="114">
        <v>47.836564926546394</v>
      </c>
      <c r="N788" s="114">
        <v>62.469220931760006</v>
      </c>
      <c r="O788" s="114">
        <v>16.84110799704828</v>
      </c>
      <c r="P788" s="114">
        <v>19.109704654036584</v>
      </c>
      <c r="Q788" s="114">
        <v>23.831799824694322</v>
      </c>
      <c r="R788" s="114">
        <v>25.805717892302379</v>
      </c>
      <c r="S788" s="114">
        <v>31.884230651048881</v>
      </c>
      <c r="T788" s="114">
        <v>14.752202032658914</v>
      </c>
      <c r="U788" s="114">
        <v>17.535206841783392</v>
      </c>
      <c r="V788" s="114">
        <v>12.380872850478923</v>
      </c>
      <c r="W788" s="114">
        <v>22.030847034244015</v>
      </c>
      <c r="X788" s="114">
        <v>30.584990280711125</v>
      </c>
      <c r="Y788" s="114">
        <v>52.182088584975617</v>
      </c>
      <c r="Z788" s="114">
        <v>114.94165043793615</v>
      </c>
      <c r="AA788" s="106">
        <v>3</v>
      </c>
      <c r="AB788" s="114">
        <v>0.60000000000000009</v>
      </c>
      <c r="AC788" s="114">
        <v>0.60000000000000009</v>
      </c>
      <c r="AD788" s="114">
        <v>0.30000000000000004</v>
      </c>
      <c r="AE788" s="114">
        <v>0.30000000000000004</v>
      </c>
      <c r="AF788" s="117">
        <v>0.90000000000000013</v>
      </c>
      <c r="AG788" s="117">
        <v>0.90000000000000013</v>
      </c>
    </row>
    <row r="789" spans="2:33" x14ac:dyDescent="0.2">
      <c r="B789" s="106">
        <v>749</v>
      </c>
      <c r="C789" s="113">
        <v>-0.72</v>
      </c>
      <c r="D789" s="113">
        <v>-0.96</v>
      </c>
      <c r="E789" s="114">
        <v>12.22371652642968</v>
      </c>
      <c r="F789" s="114">
        <v>18.842558248486601</v>
      </c>
      <c r="G789" s="114">
        <v>17.851612939412295</v>
      </c>
      <c r="H789" s="114">
        <v>23.952594605521448</v>
      </c>
      <c r="I789" s="114">
        <v>24.805680483650107</v>
      </c>
      <c r="J789" s="114">
        <v>29.775316797715071</v>
      </c>
      <c r="K789" s="114">
        <v>40.540870127366581</v>
      </c>
      <c r="L789" s="114">
        <v>42.490650650672848</v>
      </c>
      <c r="M789" s="114">
        <v>54.216520511021031</v>
      </c>
      <c r="N789" s="114">
        <v>58.761234706282927</v>
      </c>
      <c r="O789" s="114">
        <v>17.551600271285391</v>
      </c>
      <c r="P789" s="114">
        <v>21.698311878879981</v>
      </c>
      <c r="Q789" s="114">
        <v>24.639037711260553</v>
      </c>
      <c r="R789" s="114">
        <v>30.263925905499583</v>
      </c>
      <c r="S789" s="114">
        <v>33.95555422263282</v>
      </c>
      <c r="T789" s="114">
        <v>12.22371652642968</v>
      </c>
      <c r="U789" s="114">
        <v>18.842558248486601</v>
      </c>
      <c r="V789" s="114">
        <v>17.851612939412295</v>
      </c>
      <c r="W789" s="114">
        <v>23.952594605521448</v>
      </c>
      <c r="X789" s="114">
        <v>24.805680483650107</v>
      </c>
      <c r="Y789" s="114">
        <v>52.837458670453181</v>
      </c>
      <c r="Z789" s="114">
        <v>116.5094134112442</v>
      </c>
      <c r="AA789" s="106">
        <v>4</v>
      </c>
      <c r="AB789" s="114">
        <v>0.44999999999999996</v>
      </c>
      <c r="AC789" s="114">
        <v>0.6</v>
      </c>
      <c r="AD789" s="114">
        <v>0.27</v>
      </c>
      <c r="AE789" s="114">
        <v>0.36</v>
      </c>
      <c r="AF789" s="117">
        <v>0.72</v>
      </c>
      <c r="AG789" s="117">
        <v>0.96</v>
      </c>
    </row>
    <row r="790" spans="2:33" x14ac:dyDescent="0.2">
      <c r="B790" s="106">
        <v>750</v>
      </c>
      <c r="C790" s="113">
        <v>-1.2599999999999998</v>
      </c>
      <c r="D790" s="113">
        <v>-0.84</v>
      </c>
      <c r="E790" s="114">
        <v>11.137456566174228</v>
      </c>
      <c r="F790" s="114">
        <v>9.3282545530654311</v>
      </c>
      <c r="G790" s="114">
        <v>10.771175767762141</v>
      </c>
      <c r="H790" s="114">
        <v>17.33813367542248</v>
      </c>
      <c r="I790" s="114">
        <v>18.477364389420089</v>
      </c>
      <c r="J790" s="114">
        <v>25.996855218890733</v>
      </c>
      <c r="K790" s="114">
        <v>27.999994291143974</v>
      </c>
      <c r="L790" s="114">
        <v>31.315695426681096</v>
      </c>
      <c r="M790" s="114">
        <v>39.628086256311867</v>
      </c>
      <c r="N790" s="114">
        <v>43.050614499885242</v>
      </c>
      <c r="O790" s="114">
        <v>14.859398652716505</v>
      </c>
      <c r="P790" s="114">
        <v>18.671739738078543</v>
      </c>
      <c r="Q790" s="114">
        <v>20.544519658918954</v>
      </c>
      <c r="R790" s="114">
        <v>22.289952580889388</v>
      </c>
      <c r="S790" s="114">
        <v>24.573250110465153</v>
      </c>
      <c r="T790" s="114">
        <v>11.137456566174228</v>
      </c>
      <c r="U790" s="114">
        <v>9.3282545530654311</v>
      </c>
      <c r="V790" s="114">
        <v>10.771175767762141</v>
      </c>
      <c r="W790" s="114">
        <v>17.33813367542248</v>
      </c>
      <c r="X790" s="114">
        <v>18.477364389420089</v>
      </c>
      <c r="Y790" s="114">
        <v>35.261841967446493</v>
      </c>
      <c r="Z790" s="114">
        <v>77.696597709698437</v>
      </c>
      <c r="AA790" s="106">
        <v>2</v>
      </c>
      <c r="AB790" s="114">
        <v>0.89999999999999991</v>
      </c>
      <c r="AC790" s="114">
        <v>0.6</v>
      </c>
      <c r="AD790" s="114">
        <v>0.36</v>
      </c>
      <c r="AE790" s="114">
        <v>0.24</v>
      </c>
      <c r="AF790" s="117">
        <v>1.2599999999999998</v>
      </c>
      <c r="AG790" s="117">
        <v>0.84</v>
      </c>
    </row>
    <row r="791" spans="2:33" x14ac:dyDescent="0.2">
      <c r="B791" s="106">
        <v>751</v>
      </c>
      <c r="C791" s="113">
        <v>-0.60000000000000009</v>
      </c>
      <c r="D791" s="113">
        <v>-1.2000000000000002</v>
      </c>
      <c r="E791" s="114">
        <v>10.610496604998854</v>
      </c>
      <c r="F791" s="114">
        <v>14.059517759732532</v>
      </c>
      <c r="G791" s="114">
        <v>12.668160649459935</v>
      </c>
      <c r="H791" s="114">
        <v>13.844879016130022</v>
      </c>
      <c r="I791" s="114">
        <v>14.76037732022284</v>
      </c>
      <c r="J791" s="114">
        <v>25.956752152750571</v>
      </c>
      <c r="K791" s="114">
        <v>31.91188173669109</v>
      </c>
      <c r="L791" s="114">
        <v>33.380931160875079</v>
      </c>
      <c r="M791" s="114">
        <v>37.065512708841929</v>
      </c>
      <c r="N791" s="114">
        <v>40.063812724356389</v>
      </c>
      <c r="O791" s="114">
        <v>15.346255547751717</v>
      </c>
      <c r="P791" s="114">
        <v>17.852363976958557</v>
      </c>
      <c r="Q791" s="114">
        <v>20.712770511415144</v>
      </c>
      <c r="R791" s="114">
        <v>23.220633692711907</v>
      </c>
      <c r="S791" s="114">
        <v>25.303435404133548</v>
      </c>
      <c r="T791" s="114">
        <v>10.610496604998854</v>
      </c>
      <c r="U791" s="114">
        <v>14.059517759732532</v>
      </c>
      <c r="V791" s="114">
        <v>12.668160649459935</v>
      </c>
      <c r="W791" s="114">
        <v>13.844879016130022</v>
      </c>
      <c r="X791" s="114">
        <v>14.76037732022284</v>
      </c>
      <c r="Y791" s="114">
        <v>36.032295977538148</v>
      </c>
      <c r="Z791" s="114">
        <v>71.808073672700559</v>
      </c>
      <c r="AA791" s="106">
        <v>5</v>
      </c>
      <c r="AB791" s="114">
        <v>0.4</v>
      </c>
      <c r="AC791" s="114">
        <v>0.8</v>
      </c>
      <c r="AD791" s="114">
        <v>0.2</v>
      </c>
      <c r="AE791" s="114">
        <v>0.4</v>
      </c>
      <c r="AF791" s="117">
        <v>0.60000000000000009</v>
      </c>
      <c r="AG791" s="117">
        <v>1.2000000000000002</v>
      </c>
    </row>
    <row r="792" spans="2:33" x14ac:dyDescent="0.2">
      <c r="B792" s="106">
        <v>752</v>
      </c>
      <c r="C792" s="113">
        <v>-0.90000000000000013</v>
      </c>
      <c r="D792" s="113">
        <v>-0.90000000000000013</v>
      </c>
      <c r="E792" s="114">
        <v>15.741411087631789</v>
      </c>
      <c r="F792" s="114">
        <v>14.368839727131824</v>
      </c>
      <c r="G792" s="114">
        <v>16.492106261703178</v>
      </c>
      <c r="H792" s="114">
        <v>19.930816815020872</v>
      </c>
      <c r="I792" s="114">
        <v>30.674435405034252</v>
      </c>
      <c r="J792" s="114">
        <v>32.17671356639552</v>
      </c>
      <c r="K792" s="114">
        <v>33.703309566722382</v>
      </c>
      <c r="L792" s="114">
        <v>39.390862356245748</v>
      </c>
      <c r="M792" s="114">
        <v>47.710452430424574</v>
      </c>
      <c r="N792" s="114">
        <v>62.056810114663691</v>
      </c>
      <c r="O792" s="114">
        <v>16.435302478763731</v>
      </c>
      <c r="P792" s="114">
        <v>19.334469839590557</v>
      </c>
      <c r="Q792" s="114">
        <v>22.89875609454257</v>
      </c>
      <c r="R792" s="114">
        <v>27.779635615403702</v>
      </c>
      <c r="S792" s="114">
        <v>31.382374709629438</v>
      </c>
      <c r="T792" s="114">
        <v>15.741411087631789</v>
      </c>
      <c r="U792" s="114">
        <v>14.368839727131824</v>
      </c>
      <c r="V792" s="114">
        <v>16.492106261703178</v>
      </c>
      <c r="W792" s="114">
        <v>19.930816815020872</v>
      </c>
      <c r="X792" s="114">
        <v>30.674435405034252</v>
      </c>
      <c r="Y792" s="114">
        <v>52.193329445205251</v>
      </c>
      <c r="Z792" s="114">
        <v>99.873988680510394</v>
      </c>
      <c r="AA792" s="106">
        <v>3</v>
      </c>
      <c r="AB792" s="114">
        <v>0.60000000000000009</v>
      </c>
      <c r="AC792" s="114">
        <v>0.60000000000000009</v>
      </c>
      <c r="AD792" s="114">
        <v>0.30000000000000004</v>
      </c>
      <c r="AE792" s="114">
        <v>0.30000000000000004</v>
      </c>
      <c r="AF792" s="117">
        <v>0.90000000000000013</v>
      </c>
      <c r="AG792" s="117">
        <v>0.90000000000000013</v>
      </c>
    </row>
    <row r="793" spans="2:33" x14ac:dyDescent="0.2">
      <c r="B793" s="106">
        <v>753</v>
      </c>
      <c r="C793" s="113">
        <v>-0.72</v>
      </c>
      <c r="D793" s="113">
        <v>-0.96</v>
      </c>
      <c r="E793" s="114">
        <v>12.530226515251492</v>
      </c>
      <c r="F793" s="114">
        <v>12.355587221810591</v>
      </c>
      <c r="G793" s="114">
        <v>19.280156584213707</v>
      </c>
      <c r="H793" s="114">
        <v>23.356214449893429</v>
      </c>
      <c r="I793" s="114">
        <v>29.596132520081859</v>
      </c>
      <c r="J793" s="114">
        <v>29.581269620713982</v>
      </c>
      <c r="K793" s="114">
        <v>31.878310216065241</v>
      </c>
      <c r="L793" s="114">
        <v>42.669169725738222</v>
      </c>
      <c r="M793" s="114">
        <v>49.150951401302471</v>
      </c>
      <c r="N793" s="114">
        <v>61.423014950231106</v>
      </c>
      <c r="O793" s="114">
        <v>17.05104310546249</v>
      </c>
      <c r="P793" s="114">
        <v>19.52272299425465</v>
      </c>
      <c r="Q793" s="114">
        <v>23.389013141524515</v>
      </c>
      <c r="R793" s="114">
        <v>25.794736951409043</v>
      </c>
      <c r="S793" s="114">
        <v>31.826882430149247</v>
      </c>
      <c r="T793" s="114">
        <v>12.530226515251492</v>
      </c>
      <c r="U793" s="114">
        <v>12.355587221810591</v>
      </c>
      <c r="V793" s="114">
        <v>19.280156584213707</v>
      </c>
      <c r="W793" s="114">
        <v>23.356214449893429</v>
      </c>
      <c r="X793" s="114">
        <v>29.596132520081859</v>
      </c>
      <c r="Y793" s="114">
        <v>51.395248246963362</v>
      </c>
      <c r="Z793" s="114">
        <v>112.33647486307063</v>
      </c>
      <c r="AA793" s="106">
        <v>4</v>
      </c>
      <c r="AB793" s="114">
        <v>0.44999999999999996</v>
      </c>
      <c r="AC793" s="114">
        <v>0.6</v>
      </c>
      <c r="AD793" s="114">
        <v>0.27</v>
      </c>
      <c r="AE793" s="114">
        <v>0.36</v>
      </c>
      <c r="AF793" s="117">
        <v>0.72</v>
      </c>
      <c r="AG793" s="117">
        <v>0.96</v>
      </c>
    </row>
    <row r="794" spans="2:33" x14ac:dyDescent="0.2">
      <c r="B794" s="106">
        <v>754</v>
      </c>
      <c r="C794" s="113">
        <v>-0.60000000000000009</v>
      </c>
      <c r="D794" s="113">
        <v>-1.2000000000000002</v>
      </c>
      <c r="E794" s="114">
        <v>15.30400482644362</v>
      </c>
      <c r="F794" s="114">
        <v>18.784409075444941</v>
      </c>
      <c r="G794" s="114">
        <v>15.71684095472424</v>
      </c>
      <c r="H794" s="114">
        <v>21.165413992171331</v>
      </c>
      <c r="I794" s="114">
        <v>20.747587532112409</v>
      </c>
      <c r="J794" s="114">
        <v>31.356030318477558</v>
      </c>
      <c r="K794" s="114">
        <v>36.906288925633845</v>
      </c>
      <c r="L794" s="114">
        <v>36.909528460842061</v>
      </c>
      <c r="M794" s="114">
        <v>46.294838270927727</v>
      </c>
      <c r="N794" s="114">
        <v>48.702784051715931</v>
      </c>
      <c r="O794" s="114">
        <v>16.052025492033938</v>
      </c>
      <c r="P794" s="114">
        <v>18.121879850188904</v>
      </c>
      <c r="Q794" s="114">
        <v>21.192687506117821</v>
      </c>
      <c r="R794" s="114">
        <v>25.129424278756396</v>
      </c>
      <c r="S794" s="114">
        <v>27.955196519603522</v>
      </c>
      <c r="T794" s="114">
        <v>15.30400482644362</v>
      </c>
      <c r="U794" s="114">
        <v>18.784409075444941</v>
      </c>
      <c r="V794" s="114">
        <v>15.71684095472424</v>
      </c>
      <c r="W794" s="114">
        <v>21.165413992171331</v>
      </c>
      <c r="X794" s="114">
        <v>20.747587532112409</v>
      </c>
      <c r="Y794" s="114">
        <v>50.659083969605781</v>
      </c>
      <c r="Z794" s="114">
        <v>101.20859531225261</v>
      </c>
      <c r="AA794" s="106">
        <v>5</v>
      </c>
      <c r="AB794" s="114">
        <v>0.4</v>
      </c>
      <c r="AC794" s="114">
        <v>0.8</v>
      </c>
      <c r="AD794" s="114">
        <v>0.2</v>
      </c>
      <c r="AE794" s="114">
        <v>0.4</v>
      </c>
      <c r="AF794" s="117">
        <v>0.60000000000000009</v>
      </c>
      <c r="AG794" s="117">
        <v>1.2000000000000002</v>
      </c>
    </row>
    <row r="795" spans="2:33" x14ac:dyDescent="0.2">
      <c r="B795" s="106">
        <v>755</v>
      </c>
      <c r="C795" s="113">
        <v>-1.2000000000000002</v>
      </c>
      <c r="D795" s="113">
        <v>-0.60000000000000009</v>
      </c>
      <c r="E795" s="114">
        <v>18.555628504692688</v>
      </c>
      <c r="F795" s="114">
        <v>13.489087531181823</v>
      </c>
      <c r="G795" s="114">
        <v>14.566575451548012</v>
      </c>
      <c r="H795" s="114">
        <v>22.784788683226655</v>
      </c>
      <c r="I795" s="114">
        <v>23.180607618366921</v>
      </c>
      <c r="J795" s="114">
        <v>35.220992729790815</v>
      </c>
      <c r="K795" s="114">
        <v>31.779669289783058</v>
      </c>
      <c r="L795" s="114">
        <v>36.218667480919862</v>
      </c>
      <c r="M795" s="114">
        <v>49.203448435377574</v>
      </c>
      <c r="N795" s="114">
        <v>52.712431945141702</v>
      </c>
      <c r="O795" s="114">
        <v>16.665364225098127</v>
      </c>
      <c r="P795" s="114">
        <v>18.290581758601235</v>
      </c>
      <c r="Q795" s="114">
        <v>21.65209202937185</v>
      </c>
      <c r="R795" s="114">
        <v>26.418659752150919</v>
      </c>
      <c r="S795" s="114">
        <v>29.531824326774782</v>
      </c>
      <c r="T795" s="114">
        <v>18.555628504692688</v>
      </c>
      <c r="U795" s="114">
        <v>13.489087531181823</v>
      </c>
      <c r="V795" s="114">
        <v>14.566575451548012</v>
      </c>
      <c r="W795" s="114">
        <v>22.784788683226655</v>
      </c>
      <c r="X795" s="114">
        <v>23.180607618366921</v>
      </c>
      <c r="Y795" s="114">
        <v>50.806756434558636</v>
      </c>
      <c r="Z795" s="114">
        <v>92.473308573210602</v>
      </c>
      <c r="AA795" s="106">
        <v>1</v>
      </c>
      <c r="AB795" s="114">
        <v>0.8</v>
      </c>
      <c r="AC795" s="114">
        <v>0.4</v>
      </c>
      <c r="AD795" s="114">
        <v>0.4</v>
      </c>
      <c r="AE795" s="114">
        <v>0.2</v>
      </c>
      <c r="AF795" s="117">
        <v>1.2000000000000002</v>
      </c>
      <c r="AG795" s="117">
        <v>0.60000000000000009</v>
      </c>
    </row>
    <row r="796" spans="2:33" x14ac:dyDescent="0.2">
      <c r="B796" s="106">
        <v>756</v>
      </c>
      <c r="C796" s="113">
        <v>-0.72</v>
      </c>
      <c r="D796" s="113">
        <v>-0.96</v>
      </c>
      <c r="E796" s="114">
        <v>13.15227107074845</v>
      </c>
      <c r="F796" s="114">
        <v>14.941266691685907</v>
      </c>
      <c r="G796" s="114">
        <v>10.464635251530574</v>
      </c>
      <c r="H796" s="114">
        <v>14.789748271255394</v>
      </c>
      <c r="I796" s="114">
        <v>25.100977648246115</v>
      </c>
      <c r="J796" s="114">
        <v>29.149125318675058</v>
      </c>
      <c r="K796" s="114">
        <v>32.939032048742646</v>
      </c>
      <c r="L796" s="114">
        <v>32.726623770427679</v>
      </c>
      <c r="M796" s="114">
        <v>39.009863571174989</v>
      </c>
      <c r="N796" s="114">
        <v>52.538662599775726</v>
      </c>
      <c r="O796" s="114">
        <v>15.996854247926608</v>
      </c>
      <c r="P796" s="114">
        <v>17.997765357056739</v>
      </c>
      <c r="Q796" s="114">
        <v>22.261988518897105</v>
      </c>
      <c r="R796" s="114">
        <v>24.220115299919595</v>
      </c>
      <c r="S796" s="114">
        <v>27.437684951529612</v>
      </c>
      <c r="T796" s="114">
        <v>13.15227107074845</v>
      </c>
      <c r="U796" s="114">
        <v>14.941266691685907</v>
      </c>
      <c r="V796" s="114">
        <v>10.464635251530574</v>
      </c>
      <c r="W796" s="114">
        <v>14.789748271255394</v>
      </c>
      <c r="X796" s="114">
        <v>25.100977648246115</v>
      </c>
      <c r="Y796" s="114">
        <v>42.322999401402441</v>
      </c>
      <c r="Z796" s="114">
        <v>87.474694356368389</v>
      </c>
      <c r="AA796" s="106">
        <v>4</v>
      </c>
      <c r="AB796" s="114">
        <v>0.44999999999999996</v>
      </c>
      <c r="AC796" s="114">
        <v>0.6</v>
      </c>
      <c r="AD796" s="114">
        <v>0.27</v>
      </c>
      <c r="AE796" s="114">
        <v>0.36</v>
      </c>
      <c r="AF796" s="117">
        <v>0.72</v>
      </c>
      <c r="AG796" s="117">
        <v>0.96</v>
      </c>
    </row>
    <row r="797" spans="2:33" x14ac:dyDescent="0.2">
      <c r="B797" s="106">
        <v>757</v>
      </c>
      <c r="C797" s="113">
        <v>-0.72</v>
      </c>
      <c r="D797" s="113">
        <v>-0.96</v>
      </c>
      <c r="E797" s="114">
        <v>12.699411827991916</v>
      </c>
      <c r="F797" s="114">
        <v>16.984622605221627</v>
      </c>
      <c r="G797" s="114">
        <v>12.730064214010035</v>
      </c>
      <c r="H797" s="114">
        <v>24.738810905531579</v>
      </c>
      <c r="I797" s="114">
        <v>25.91117748820237</v>
      </c>
      <c r="J797" s="114">
        <v>28.718392584756486</v>
      </c>
      <c r="K797" s="114">
        <v>37.105201599468735</v>
      </c>
      <c r="L797" s="114">
        <v>35.672177284174438</v>
      </c>
      <c r="M797" s="114">
        <v>50.698289978578956</v>
      </c>
      <c r="N797" s="114">
        <v>58.564456994203816</v>
      </c>
      <c r="O797" s="114">
        <v>16.01898075676457</v>
      </c>
      <c r="P797" s="114">
        <v>20.120578994247108</v>
      </c>
      <c r="Q797" s="114">
        <v>22.942113070164403</v>
      </c>
      <c r="R797" s="114">
        <v>25.959479073047376</v>
      </c>
      <c r="S797" s="114">
        <v>32.653279506001446</v>
      </c>
      <c r="T797" s="114">
        <v>12.699411827991916</v>
      </c>
      <c r="U797" s="114">
        <v>16.984622605221627</v>
      </c>
      <c r="V797" s="114">
        <v>12.730064214010035</v>
      </c>
      <c r="W797" s="114">
        <v>24.738810905531579</v>
      </c>
      <c r="X797" s="114">
        <v>25.91117748820237</v>
      </c>
      <c r="Y797" s="114">
        <v>49.916093025362841</v>
      </c>
      <c r="Z797" s="114">
        <v>104.99760785032822</v>
      </c>
      <c r="AA797" s="106">
        <v>4</v>
      </c>
      <c r="AB797" s="114">
        <v>0.44999999999999996</v>
      </c>
      <c r="AC797" s="114">
        <v>0.6</v>
      </c>
      <c r="AD797" s="114">
        <v>0.27</v>
      </c>
      <c r="AE797" s="114">
        <v>0.36</v>
      </c>
      <c r="AF797" s="117">
        <v>0.72</v>
      </c>
      <c r="AG797" s="117">
        <v>0.96</v>
      </c>
    </row>
    <row r="798" spans="2:33" x14ac:dyDescent="0.2">
      <c r="B798" s="106">
        <v>758</v>
      </c>
      <c r="C798" s="113">
        <v>-1.2599999999999998</v>
      </c>
      <c r="D798" s="113">
        <v>-0.84</v>
      </c>
      <c r="E798" s="114">
        <v>11.654454071622805</v>
      </c>
      <c r="F798" s="114">
        <v>11.214610909829325</v>
      </c>
      <c r="G798" s="114">
        <v>12.826045736942557</v>
      </c>
      <c r="H798" s="114">
        <v>18.591919959654454</v>
      </c>
      <c r="I798" s="114">
        <v>28.100921138725965</v>
      </c>
      <c r="J798" s="114">
        <v>28.151583546550373</v>
      </c>
      <c r="K798" s="114">
        <v>31.567393662540162</v>
      </c>
      <c r="L798" s="114">
        <v>35.75054125726593</v>
      </c>
      <c r="M798" s="114">
        <v>46.1591084371112</v>
      </c>
      <c r="N798" s="114">
        <v>58.736710788897106</v>
      </c>
      <c r="O798" s="114">
        <v>16.497129474927569</v>
      </c>
      <c r="P798" s="114">
        <v>20.352782752710837</v>
      </c>
      <c r="Q798" s="114">
        <v>22.924495520323372</v>
      </c>
      <c r="R798" s="114">
        <v>27.567188477456746</v>
      </c>
      <c r="S798" s="114">
        <v>30.635789650171141</v>
      </c>
      <c r="T798" s="114">
        <v>11.654454071622805</v>
      </c>
      <c r="U798" s="114">
        <v>11.214610909829325</v>
      </c>
      <c r="V798" s="114">
        <v>12.826045736942557</v>
      </c>
      <c r="W798" s="114">
        <v>18.591919959654454</v>
      </c>
      <c r="X798" s="114">
        <v>28.100921138725965</v>
      </c>
      <c r="Y798" s="114">
        <v>42.851837381175827</v>
      </c>
      <c r="Z798" s="114">
        <v>90.571296719401488</v>
      </c>
      <c r="AA798" s="106">
        <v>2</v>
      </c>
      <c r="AB798" s="114">
        <v>0.89999999999999991</v>
      </c>
      <c r="AC798" s="114">
        <v>0.6</v>
      </c>
      <c r="AD798" s="114">
        <v>0.36</v>
      </c>
      <c r="AE798" s="114">
        <v>0.24</v>
      </c>
      <c r="AF798" s="117">
        <v>1.2599999999999998</v>
      </c>
      <c r="AG798" s="117">
        <v>0.84</v>
      </c>
    </row>
    <row r="799" spans="2:33" x14ac:dyDescent="0.2">
      <c r="B799" s="106">
        <v>759</v>
      </c>
      <c r="C799" s="113">
        <v>-0.72</v>
      </c>
      <c r="D799" s="113">
        <v>-0.96</v>
      </c>
      <c r="E799" s="114">
        <v>16.109644755884744</v>
      </c>
      <c r="F799" s="114">
        <v>15.678972852877621</v>
      </c>
      <c r="G799" s="114">
        <v>16.25848751550895</v>
      </c>
      <c r="H799" s="114">
        <v>21.619325435371469</v>
      </c>
      <c r="I799" s="114">
        <v>29.85397592979551</v>
      </c>
      <c r="J799" s="114">
        <v>32.861434840927643</v>
      </c>
      <c r="K799" s="114">
        <v>35.10793776224682</v>
      </c>
      <c r="L799" s="114">
        <v>39.693620858179315</v>
      </c>
      <c r="M799" s="114">
        <v>49.323057758203419</v>
      </c>
      <c r="N799" s="114">
        <v>62.540446477541344</v>
      </c>
      <c r="O799" s="114">
        <v>16.751790085042899</v>
      </c>
      <c r="P799" s="114">
        <v>19.428964909369199</v>
      </c>
      <c r="Q799" s="114">
        <v>23.435133342670365</v>
      </c>
      <c r="R799" s="114">
        <v>27.70373232283195</v>
      </c>
      <c r="S799" s="114">
        <v>32.686470547745834</v>
      </c>
      <c r="T799" s="114">
        <v>16.109644755884744</v>
      </c>
      <c r="U799" s="114">
        <v>15.678972852877621</v>
      </c>
      <c r="V799" s="114">
        <v>16.25848751550895</v>
      </c>
      <c r="W799" s="114">
        <v>21.619325435371469</v>
      </c>
      <c r="X799" s="114">
        <v>29.85397592979551</v>
      </c>
      <c r="Y799" s="114">
        <v>53.807265595770232</v>
      </c>
      <c r="Z799" s="114">
        <v>96.840154447392251</v>
      </c>
      <c r="AA799" s="106">
        <v>4</v>
      </c>
      <c r="AB799" s="114">
        <v>0.44999999999999996</v>
      </c>
      <c r="AC799" s="114">
        <v>0.6</v>
      </c>
      <c r="AD799" s="114">
        <v>0.27</v>
      </c>
      <c r="AE799" s="114">
        <v>0.36</v>
      </c>
      <c r="AF799" s="117">
        <v>0.72</v>
      </c>
      <c r="AG799" s="117">
        <v>0.96</v>
      </c>
    </row>
    <row r="800" spans="2:33" x14ac:dyDescent="0.2">
      <c r="B800" s="106">
        <v>760</v>
      </c>
      <c r="C800" s="113">
        <v>-1.2599999999999998</v>
      </c>
      <c r="D800" s="113">
        <v>-0.84</v>
      </c>
      <c r="E800" s="114">
        <v>13.315502546612052</v>
      </c>
      <c r="F800" s="114">
        <v>12.129683429925002</v>
      </c>
      <c r="G800" s="114">
        <v>15.253019462398569</v>
      </c>
      <c r="H800" s="114">
        <v>20.954294819141904</v>
      </c>
      <c r="I800" s="114">
        <v>18.251251518478611</v>
      </c>
      <c r="J800" s="114">
        <v>28.97899275798337</v>
      </c>
      <c r="K800" s="114">
        <v>30.175687870032302</v>
      </c>
      <c r="L800" s="114">
        <v>34.598038517411538</v>
      </c>
      <c r="M800" s="114">
        <v>43.266255868301293</v>
      </c>
      <c r="N800" s="114">
        <v>44.633461841602426</v>
      </c>
      <c r="O800" s="114">
        <v>15.663490211371318</v>
      </c>
      <c r="P800" s="114">
        <v>18.0460044401073</v>
      </c>
      <c r="Q800" s="114">
        <v>19.345019055012969</v>
      </c>
      <c r="R800" s="114">
        <v>22.31196104915939</v>
      </c>
      <c r="S800" s="114">
        <v>26.382210323123815</v>
      </c>
      <c r="T800" s="114">
        <v>13.315502546612052</v>
      </c>
      <c r="U800" s="114">
        <v>12.129683429925002</v>
      </c>
      <c r="V800" s="114">
        <v>15.253019462398569</v>
      </c>
      <c r="W800" s="114">
        <v>20.954294819141904</v>
      </c>
      <c r="X800" s="114">
        <v>18.251251518478611</v>
      </c>
      <c r="Y800" s="114">
        <v>43.01336763967187</v>
      </c>
      <c r="Z800" s="114">
        <v>88.479690164109286</v>
      </c>
      <c r="AA800" s="106">
        <v>2</v>
      </c>
      <c r="AB800" s="114">
        <v>0.89999999999999991</v>
      </c>
      <c r="AC800" s="114">
        <v>0.6</v>
      </c>
      <c r="AD800" s="114">
        <v>0.36</v>
      </c>
      <c r="AE800" s="114">
        <v>0.24</v>
      </c>
      <c r="AF800" s="117">
        <v>1.2599999999999998</v>
      </c>
      <c r="AG800" s="117">
        <v>0.84</v>
      </c>
    </row>
    <row r="801" spans="2:33" x14ac:dyDescent="0.2">
      <c r="B801" s="106">
        <v>761</v>
      </c>
      <c r="C801" s="113">
        <v>-0.90000000000000013</v>
      </c>
      <c r="D801" s="113">
        <v>-0.90000000000000013</v>
      </c>
      <c r="E801" s="114">
        <v>17.324142536904152</v>
      </c>
      <c r="F801" s="114">
        <v>16.422854352217943</v>
      </c>
      <c r="G801" s="114">
        <v>11.699247206414498</v>
      </c>
      <c r="H801" s="114">
        <v>21.079110286392545</v>
      </c>
      <c r="I801" s="114">
        <v>23.249307814275163</v>
      </c>
      <c r="J801" s="114">
        <v>35.028274142935011</v>
      </c>
      <c r="K801" s="114">
        <v>36.695021228223041</v>
      </c>
      <c r="L801" s="114">
        <v>36.664279904159351</v>
      </c>
      <c r="M801" s="114">
        <v>47.902270621045211</v>
      </c>
      <c r="N801" s="114">
        <v>55.605992191865013</v>
      </c>
      <c r="O801" s="114">
        <v>17.70413160603086</v>
      </c>
      <c r="P801" s="114">
        <v>20.272166876005098</v>
      </c>
      <c r="Q801" s="114">
        <v>24.965032697744853</v>
      </c>
      <c r="R801" s="114">
        <v>26.823160334652666</v>
      </c>
      <c r="S801" s="114">
        <v>32.35668437758985</v>
      </c>
      <c r="T801" s="114">
        <v>17.324142536904152</v>
      </c>
      <c r="U801" s="114">
        <v>16.422854352217943</v>
      </c>
      <c r="V801" s="114">
        <v>11.699247206414498</v>
      </c>
      <c r="W801" s="114">
        <v>21.079110286392545</v>
      </c>
      <c r="X801" s="114">
        <v>23.249307814275163</v>
      </c>
      <c r="Y801" s="114">
        <v>49.361134283331033</v>
      </c>
      <c r="Z801" s="114">
        <v>99.194703096217154</v>
      </c>
      <c r="AA801" s="106">
        <v>3</v>
      </c>
      <c r="AB801" s="114">
        <v>0.60000000000000009</v>
      </c>
      <c r="AC801" s="114">
        <v>0.60000000000000009</v>
      </c>
      <c r="AD801" s="114">
        <v>0.30000000000000004</v>
      </c>
      <c r="AE801" s="114">
        <v>0.30000000000000004</v>
      </c>
      <c r="AF801" s="117">
        <v>0.90000000000000013</v>
      </c>
      <c r="AG801" s="117">
        <v>0.90000000000000013</v>
      </c>
    </row>
    <row r="802" spans="2:33" x14ac:dyDescent="0.2">
      <c r="B802" s="106">
        <v>762</v>
      </c>
      <c r="C802" s="113">
        <v>-0.90000000000000013</v>
      </c>
      <c r="D802" s="113">
        <v>-0.90000000000000013</v>
      </c>
      <c r="E802" s="114">
        <v>18.520595893704058</v>
      </c>
      <c r="F802" s="114">
        <v>12.040375604179115</v>
      </c>
      <c r="G802" s="114">
        <v>15.88784430672488</v>
      </c>
      <c r="H802" s="114">
        <v>19.449260004211986</v>
      </c>
      <c r="I802" s="114">
        <v>27.567709148859713</v>
      </c>
      <c r="J802" s="114">
        <v>34.740193859240719</v>
      </c>
      <c r="K802" s="114">
        <v>31.115728541839996</v>
      </c>
      <c r="L802" s="114">
        <v>39.613585249261398</v>
      </c>
      <c r="M802" s="114">
        <v>46.842195929444813</v>
      </c>
      <c r="N802" s="114">
        <v>58.300546028923115</v>
      </c>
      <c r="O802" s="114">
        <v>16.219597965536661</v>
      </c>
      <c r="P802" s="114">
        <v>19.075352937660881</v>
      </c>
      <c r="Q802" s="114">
        <v>23.725740942536518</v>
      </c>
      <c r="R802" s="114">
        <v>27.392935925232827</v>
      </c>
      <c r="S802" s="114">
        <v>30.732836880063402</v>
      </c>
      <c r="T802" s="114">
        <v>18.520595893704058</v>
      </c>
      <c r="U802" s="114">
        <v>12.040375604179115</v>
      </c>
      <c r="V802" s="114">
        <v>15.88784430672488</v>
      </c>
      <c r="W802" s="114">
        <v>19.449260004211986</v>
      </c>
      <c r="X802" s="114">
        <v>27.567709148859713</v>
      </c>
      <c r="Y802" s="114">
        <v>50.835758408594216</v>
      </c>
      <c r="Z802" s="114">
        <v>92.42846605912257</v>
      </c>
      <c r="AA802" s="106">
        <v>3</v>
      </c>
      <c r="AB802" s="114">
        <v>0.60000000000000009</v>
      </c>
      <c r="AC802" s="114">
        <v>0.60000000000000009</v>
      </c>
      <c r="AD802" s="114">
        <v>0.30000000000000004</v>
      </c>
      <c r="AE802" s="114">
        <v>0.30000000000000004</v>
      </c>
      <c r="AF802" s="117">
        <v>0.90000000000000013</v>
      </c>
      <c r="AG802" s="117">
        <v>0.90000000000000013</v>
      </c>
    </row>
    <row r="803" spans="2:33" x14ac:dyDescent="0.2">
      <c r="B803" s="106">
        <v>763</v>
      </c>
      <c r="C803" s="113">
        <v>-0.60000000000000009</v>
      </c>
      <c r="D803" s="113">
        <v>-1.2000000000000002</v>
      </c>
      <c r="E803" s="114">
        <v>14.512991867555968</v>
      </c>
      <c r="F803" s="114">
        <v>18.663287550349736</v>
      </c>
      <c r="G803" s="114">
        <v>15.028872826634039</v>
      </c>
      <c r="H803" s="114">
        <v>19.574900293767321</v>
      </c>
      <c r="I803" s="114">
        <v>26.36198782937452</v>
      </c>
      <c r="J803" s="114">
        <v>30.228884239332775</v>
      </c>
      <c r="K803" s="114">
        <v>38.148553776451806</v>
      </c>
      <c r="L803" s="114">
        <v>38.249515356940975</v>
      </c>
      <c r="M803" s="114">
        <v>46.543375008743268</v>
      </c>
      <c r="N803" s="114">
        <v>59.092597425872555</v>
      </c>
      <c r="O803" s="114">
        <v>15.715892371776807</v>
      </c>
      <c r="P803" s="114">
        <v>19.48526622610207</v>
      </c>
      <c r="Q803" s="114">
        <v>23.220642530306936</v>
      </c>
      <c r="R803" s="114">
        <v>26.968474714975947</v>
      </c>
      <c r="S803" s="114">
        <v>32.730609596498034</v>
      </c>
      <c r="T803" s="114">
        <v>14.512991867555968</v>
      </c>
      <c r="U803" s="114">
        <v>18.663287550349736</v>
      </c>
      <c r="V803" s="114">
        <v>15.028872826634039</v>
      </c>
      <c r="W803" s="114">
        <v>19.574900293767321</v>
      </c>
      <c r="X803" s="114">
        <v>26.36198782937452</v>
      </c>
      <c r="Y803" s="114">
        <v>51.224470926026783</v>
      </c>
      <c r="Z803" s="114">
        <v>101.84073897650943</v>
      </c>
      <c r="AA803" s="106">
        <v>5</v>
      </c>
      <c r="AB803" s="114">
        <v>0.4</v>
      </c>
      <c r="AC803" s="114">
        <v>0.8</v>
      </c>
      <c r="AD803" s="114">
        <v>0.2</v>
      </c>
      <c r="AE803" s="114">
        <v>0.4</v>
      </c>
      <c r="AF803" s="117">
        <v>0.60000000000000009</v>
      </c>
      <c r="AG803" s="117">
        <v>1.2000000000000002</v>
      </c>
    </row>
    <row r="804" spans="2:33" x14ac:dyDescent="0.2">
      <c r="B804" s="106">
        <v>764</v>
      </c>
      <c r="C804" s="113">
        <v>-1.2000000000000002</v>
      </c>
      <c r="D804" s="113">
        <v>-0.60000000000000009</v>
      </c>
      <c r="E804" s="114">
        <v>18.233587521409767</v>
      </c>
      <c r="F804" s="114">
        <v>19.359947962908333</v>
      </c>
      <c r="G804" s="114">
        <v>21.209742177113991</v>
      </c>
      <c r="H804" s="114">
        <v>17.414405978484446</v>
      </c>
      <c r="I804" s="114">
        <v>18.084469898255517</v>
      </c>
      <c r="J804" s="114">
        <v>34.526022401991284</v>
      </c>
      <c r="K804" s="114">
        <v>38.376809389168436</v>
      </c>
      <c r="L804" s="114">
        <v>43.314197131239496</v>
      </c>
      <c r="M804" s="114">
        <v>42.33775199269688</v>
      </c>
      <c r="N804" s="114">
        <v>48.258223767411103</v>
      </c>
      <c r="O804" s="114">
        <v>16.292434880581517</v>
      </c>
      <c r="P804" s="114">
        <v>19.016861426260103</v>
      </c>
      <c r="Q804" s="114">
        <v>22.104454954125504</v>
      </c>
      <c r="R804" s="114">
        <v>24.923346014212434</v>
      </c>
      <c r="S804" s="114">
        <v>30.173753869155586</v>
      </c>
      <c r="T804" s="114">
        <v>18.233587521409767</v>
      </c>
      <c r="U804" s="114">
        <v>19.359947962908333</v>
      </c>
      <c r="V804" s="114">
        <v>21.209742177113991</v>
      </c>
      <c r="W804" s="114">
        <v>17.414405978484446</v>
      </c>
      <c r="X804" s="114">
        <v>18.084469898255517</v>
      </c>
      <c r="Y804" s="114">
        <v>53.348455043583982</v>
      </c>
      <c r="Z804" s="114">
        <v>105.77937886258695</v>
      </c>
      <c r="AA804" s="106">
        <v>1</v>
      </c>
      <c r="AB804" s="114">
        <v>0.8</v>
      </c>
      <c r="AC804" s="114">
        <v>0.4</v>
      </c>
      <c r="AD804" s="114">
        <v>0.4</v>
      </c>
      <c r="AE804" s="114">
        <v>0.2</v>
      </c>
      <c r="AF804" s="117">
        <v>1.2000000000000002</v>
      </c>
      <c r="AG804" s="117">
        <v>0.60000000000000009</v>
      </c>
    </row>
    <row r="805" spans="2:33" x14ac:dyDescent="0.2">
      <c r="B805" s="106">
        <v>765</v>
      </c>
      <c r="C805" s="113">
        <v>-0.72</v>
      </c>
      <c r="D805" s="113">
        <v>-0.96</v>
      </c>
      <c r="E805" s="114">
        <v>19.785471792692693</v>
      </c>
      <c r="F805" s="114">
        <v>13.194529430078028</v>
      </c>
      <c r="G805" s="114">
        <v>15.072158050364784</v>
      </c>
      <c r="H805" s="114">
        <v>14.226259117999916</v>
      </c>
      <c r="I805" s="114">
        <v>24.826291186293155</v>
      </c>
      <c r="J805" s="114">
        <v>36.030450799553542</v>
      </c>
      <c r="K805" s="114">
        <v>31.608462958321677</v>
      </c>
      <c r="L805" s="114">
        <v>39.442739721434727</v>
      </c>
      <c r="M805" s="114">
        <v>43.364159883150322</v>
      </c>
      <c r="N805" s="114">
        <v>59.63593680426775</v>
      </c>
      <c r="O805" s="114">
        <v>16.244979006860849</v>
      </c>
      <c r="P805" s="114">
        <v>18.41393352824365</v>
      </c>
      <c r="Q805" s="114">
        <v>24.370581671069942</v>
      </c>
      <c r="R805" s="114">
        <v>29.137900765150405</v>
      </c>
      <c r="S805" s="114">
        <v>34.809645617974596</v>
      </c>
      <c r="T805" s="114">
        <v>19.785471792692693</v>
      </c>
      <c r="U805" s="114">
        <v>13.194529430078028</v>
      </c>
      <c r="V805" s="114">
        <v>15.072158050364784</v>
      </c>
      <c r="W805" s="114">
        <v>14.226259117999916</v>
      </c>
      <c r="X805" s="114">
        <v>24.826291186293155</v>
      </c>
      <c r="Y805" s="114">
        <v>48.425601896968303</v>
      </c>
      <c r="Z805" s="114">
        <v>103.3616183354782</v>
      </c>
      <c r="AA805" s="106">
        <v>4</v>
      </c>
      <c r="AB805" s="114">
        <v>0.44999999999999996</v>
      </c>
      <c r="AC805" s="114">
        <v>0.6</v>
      </c>
      <c r="AD805" s="114">
        <v>0.27</v>
      </c>
      <c r="AE805" s="114">
        <v>0.36</v>
      </c>
      <c r="AF805" s="117">
        <v>0.72</v>
      </c>
      <c r="AG805" s="117">
        <v>0.96</v>
      </c>
    </row>
    <row r="806" spans="2:33" x14ac:dyDescent="0.2">
      <c r="B806" s="106">
        <v>766</v>
      </c>
      <c r="C806" s="113">
        <v>-0.60000000000000009</v>
      </c>
      <c r="D806" s="113">
        <v>-1.2000000000000002</v>
      </c>
      <c r="E806" s="114">
        <v>16.0661872180311</v>
      </c>
      <c r="F806" s="114">
        <v>11.53678350755807</v>
      </c>
      <c r="G806" s="114">
        <v>16.3847328866607</v>
      </c>
      <c r="H806" s="114">
        <v>23.743259129947141</v>
      </c>
      <c r="I806" s="114">
        <v>27.804602394619263</v>
      </c>
      <c r="J806" s="114">
        <v>32.099016059776339</v>
      </c>
      <c r="K806" s="114">
        <v>29.968949244648751</v>
      </c>
      <c r="L806" s="114">
        <v>40.230759009133621</v>
      </c>
      <c r="M806" s="114">
        <v>50.722685865327499</v>
      </c>
      <c r="N806" s="114">
        <v>58.778701516837501</v>
      </c>
      <c r="O806" s="114">
        <v>16.032828841745239</v>
      </c>
      <c r="P806" s="114">
        <v>18.432165737090681</v>
      </c>
      <c r="Q806" s="114">
        <v>23.846026122472921</v>
      </c>
      <c r="R806" s="114">
        <v>26.979426735380358</v>
      </c>
      <c r="S806" s="114">
        <v>30.974099122218238</v>
      </c>
      <c r="T806" s="114">
        <v>16.0661872180311</v>
      </c>
      <c r="U806" s="114">
        <v>11.53678350755807</v>
      </c>
      <c r="V806" s="114">
        <v>16.3847328866607</v>
      </c>
      <c r="W806" s="114">
        <v>23.743259129947141</v>
      </c>
      <c r="X806" s="114">
        <v>27.804602394619263</v>
      </c>
      <c r="Y806" s="114">
        <v>51.18442818016878</v>
      </c>
      <c r="Z806" s="114">
        <v>103.41709489425111</v>
      </c>
      <c r="AA806" s="106">
        <v>5</v>
      </c>
      <c r="AB806" s="114">
        <v>0.4</v>
      </c>
      <c r="AC806" s="114">
        <v>0.8</v>
      </c>
      <c r="AD806" s="114">
        <v>0.2</v>
      </c>
      <c r="AE806" s="114">
        <v>0.4</v>
      </c>
      <c r="AF806" s="117">
        <v>0.60000000000000009</v>
      </c>
      <c r="AG806" s="117">
        <v>1.2000000000000002</v>
      </c>
    </row>
    <row r="807" spans="2:33" x14ac:dyDescent="0.2">
      <c r="B807" s="106">
        <v>767</v>
      </c>
      <c r="C807" s="113">
        <v>-1.2599999999999998</v>
      </c>
      <c r="D807" s="113">
        <v>-0.84</v>
      </c>
      <c r="E807" s="114">
        <v>16.391667900908022</v>
      </c>
      <c r="F807" s="114">
        <v>17.383696380923645</v>
      </c>
      <c r="G807" s="114">
        <v>21.575220923945842</v>
      </c>
      <c r="H807" s="114">
        <v>19.002534513189879</v>
      </c>
      <c r="I807" s="114">
        <v>18.5031195441329</v>
      </c>
      <c r="J807" s="114">
        <v>33.830297793174516</v>
      </c>
      <c r="K807" s="114">
        <v>37.565702996282383</v>
      </c>
      <c r="L807" s="114">
        <v>44.046948757124525</v>
      </c>
      <c r="M807" s="114">
        <v>46.417220207369233</v>
      </c>
      <c r="N807" s="114">
        <v>52.03952481092994</v>
      </c>
      <c r="O807" s="114">
        <v>17.438629892266494</v>
      </c>
      <c r="P807" s="114">
        <v>20.182006615358738</v>
      </c>
      <c r="Q807" s="114">
        <v>22.471727833178683</v>
      </c>
      <c r="R807" s="114">
        <v>27.414685694179354</v>
      </c>
      <c r="S807" s="114">
        <v>33.53640526679704</v>
      </c>
      <c r="T807" s="114">
        <v>16.391667900908022</v>
      </c>
      <c r="U807" s="114">
        <v>17.383696380923645</v>
      </c>
      <c r="V807" s="114">
        <v>21.575220923945842</v>
      </c>
      <c r="W807" s="114">
        <v>19.002534513189879</v>
      </c>
      <c r="X807" s="114">
        <v>18.5031195441329</v>
      </c>
      <c r="Y807" s="114">
        <v>51.547248278522815</v>
      </c>
      <c r="Z807" s="114">
        <v>113.75996507819127</v>
      </c>
      <c r="AA807" s="106">
        <v>2</v>
      </c>
      <c r="AB807" s="114">
        <v>0.89999999999999991</v>
      </c>
      <c r="AC807" s="114">
        <v>0.6</v>
      </c>
      <c r="AD807" s="114">
        <v>0.36</v>
      </c>
      <c r="AE807" s="114">
        <v>0.24</v>
      </c>
      <c r="AF807" s="117">
        <v>1.2599999999999998</v>
      </c>
      <c r="AG807" s="117">
        <v>0.84</v>
      </c>
    </row>
    <row r="808" spans="2:33" x14ac:dyDescent="0.2">
      <c r="B808" s="106">
        <v>768</v>
      </c>
      <c r="C808" s="113">
        <v>-0.60000000000000009</v>
      </c>
      <c r="D808" s="113">
        <v>-1.2000000000000002</v>
      </c>
      <c r="E808" s="114">
        <v>13.150313197190805</v>
      </c>
      <c r="F808" s="114">
        <v>14.904214502251413</v>
      </c>
      <c r="G808" s="114">
        <v>13.103917420821496</v>
      </c>
      <c r="H808" s="114">
        <v>17.532210728996144</v>
      </c>
      <c r="I808" s="114">
        <v>22.463226076048365</v>
      </c>
      <c r="J808" s="114">
        <v>29.924834078901011</v>
      </c>
      <c r="K808" s="114">
        <v>33.071447682200663</v>
      </c>
      <c r="L808" s="114">
        <v>34.942796960021852</v>
      </c>
      <c r="M808" s="114">
        <v>43.473792979253346</v>
      </c>
      <c r="N808" s="114">
        <v>50.550012398441851</v>
      </c>
      <c r="O808" s="114">
        <v>16.774520881710206</v>
      </c>
      <c r="P808" s="114">
        <v>18.16723317994925</v>
      </c>
      <c r="Q808" s="114">
        <v>21.838879539200356</v>
      </c>
      <c r="R808" s="114">
        <v>25.941582250257202</v>
      </c>
      <c r="S808" s="114">
        <v>28.086786322393486</v>
      </c>
      <c r="T808" s="114">
        <v>13.150313197190805</v>
      </c>
      <c r="U808" s="114">
        <v>14.904214502251413</v>
      </c>
      <c r="V808" s="114">
        <v>13.103917420821496</v>
      </c>
      <c r="W808" s="114">
        <v>17.532210728996144</v>
      </c>
      <c r="X808" s="114">
        <v>22.463226076048365</v>
      </c>
      <c r="Y808" s="114">
        <v>43.9207190050641</v>
      </c>
      <c r="Z808" s="114">
        <v>80.715659226308105</v>
      </c>
      <c r="AA808" s="106">
        <v>5</v>
      </c>
      <c r="AB808" s="114">
        <v>0.4</v>
      </c>
      <c r="AC808" s="114">
        <v>0.8</v>
      </c>
      <c r="AD808" s="114">
        <v>0.2</v>
      </c>
      <c r="AE808" s="114">
        <v>0.4</v>
      </c>
      <c r="AF808" s="117">
        <v>0.60000000000000009</v>
      </c>
      <c r="AG808" s="117">
        <v>1.2000000000000002</v>
      </c>
    </row>
    <row r="809" spans="2:33" x14ac:dyDescent="0.2">
      <c r="B809" s="106">
        <v>769</v>
      </c>
      <c r="C809" s="113">
        <v>-1.2599999999999998</v>
      </c>
      <c r="D809" s="113">
        <v>-0.84</v>
      </c>
      <c r="E809" s="114">
        <v>13.77488732768373</v>
      </c>
      <c r="F809" s="114">
        <v>12.010508324656914</v>
      </c>
      <c r="G809" s="114">
        <v>14.284946281932001</v>
      </c>
      <c r="H809" s="114">
        <v>18.257350370542717</v>
      </c>
      <c r="I809" s="114">
        <v>13.798358779912423</v>
      </c>
      <c r="J809" s="114">
        <v>28.848040061640326</v>
      </c>
      <c r="K809" s="114">
        <v>29.301141678525291</v>
      </c>
      <c r="L809" s="114">
        <v>33.712629138308806</v>
      </c>
      <c r="M809" s="114">
        <v>41.592303398059016</v>
      </c>
      <c r="N809" s="114">
        <v>40.053188150005049</v>
      </c>
      <c r="O809" s="114">
        <v>15.073152733956595</v>
      </c>
      <c r="P809" s="114">
        <v>17.290633353868376</v>
      </c>
      <c r="Q809" s="114">
        <v>19.427682856376805</v>
      </c>
      <c r="R809" s="114">
        <v>23.334953027516299</v>
      </c>
      <c r="S809" s="114">
        <v>26.254829370092626</v>
      </c>
      <c r="T809" s="114">
        <v>13.77488732768373</v>
      </c>
      <c r="U809" s="114">
        <v>12.010508324656914</v>
      </c>
      <c r="V809" s="114">
        <v>14.284946281932001</v>
      </c>
      <c r="W809" s="114">
        <v>18.257350370542717</v>
      </c>
      <c r="X809" s="114">
        <v>13.798358779912423</v>
      </c>
      <c r="Y809" s="114">
        <v>39.46290353486112</v>
      </c>
      <c r="Z809" s="114">
        <v>70.244484783778816</v>
      </c>
      <c r="AA809" s="106">
        <v>2</v>
      </c>
      <c r="AB809" s="114">
        <v>0.89999999999999991</v>
      </c>
      <c r="AC809" s="114">
        <v>0.6</v>
      </c>
      <c r="AD809" s="114">
        <v>0.36</v>
      </c>
      <c r="AE809" s="114">
        <v>0.24</v>
      </c>
      <c r="AF809" s="117">
        <v>1.2599999999999998</v>
      </c>
      <c r="AG809" s="117">
        <v>0.84</v>
      </c>
    </row>
    <row r="810" spans="2:33" x14ac:dyDescent="0.2">
      <c r="B810" s="106">
        <v>770</v>
      </c>
      <c r="C810" s="113">
        <v>-1.2000000000000002</v>
      </c>
      <c r="D810" s="113">
        <v>-0.60000000000000009</v>
      </c>
      <c r="E810" s="114">
        <v>13.919905176592778</v>
      </c>
      <c r="F810" s="114">
        <v>11.743925025176658</v>
      </c>
      <c r="G810" s="114">
        <v>22.345315033573932</v>
      </c>
      <c r="H810" s="114">
        <v>20.66211724095351</v>
      </c>
      <c r="I810" s="114">
        <v>28.542084626923113</v>
      </c>
      <c r="J810" s="114">
        <v>30.887724888734802</v>
      </c>
      <c r="K810" s="114">
        <v>32.918598155520009</v>
      </c>
      <c r="L810" s="114">
        <v>48.988518193449899</v>
      </c>
      <c r="M810" s="114">
        <v>50.456506855363294</v>
      </c>
      <c r="N810" s="114">
        <v>62.603679481289987</v>
      </c>
      <c r="O810" s="114">
        <v>16.967819712142024</v>
      </c>
      <c r="P810" s="114">
        <v>21.174673130343351</v>
      </c>
      <c r="Q810" s="114">
        <v>26.643203159875966</v>
      </c>
      <c r="R810" s="114">
        <v>29.794389614409784</v>
      </c>
      <c r="S810" s="114">
        <v>34.061594854366874</v>
      </c>
      <c r="T810" s="114">
        <v>13.919905176592778</v>
      </c>
      <c r="U810" s="114">
        <v>11.743925025176658</v>
      </c>
      <c r="V810" s="114">
        <v>22.345315033573932</v>
      </c>
      <c r="W810" s="114">
        <v>20.66211724095351</v>
      </c>
      <c r="X810" s="114">
        <v>28.542084626923113</v>
      </c>
      <c r="Y810" s="114">
        <v>51.864102131256047</v>
      </c>
      <c r="Z810" s="114">
        <v>95.127468872769612</v>
      </c>
      <c r="AA810" s="106">
        <v>1</v>
      </c>
      <c r="AB810" s="114">
        <v>0.8</v>
      </c>
      <c r="AC810" s="114">
        <v>0.4</v>
      </c>
      <c r="AD810" s="114">
        <v>0.4</v>
      </c>
      <c r="AE810" s="114">
        <v>0.2</v>
      </c>
      <c r="AF810" s="117">
        <v>1.2000000000000002</v>
      </c>
      <c r="AG810" s="117">
        <v>0.60000000000000009</v>
      </c>
    </row>
    <row r="811" spans="2:33" x14ac:dyDescent="0.2">
      <c r="B811" s="106">
        <v>771</v>
      </c>
      <c r="C811" s="113">
        <v>-0.60000000000000009</v>
      </c>
      <c r="D811" s="113">
        <v>-1.2000000000000002</v>
      </c>
      <c r="E811" s="114">
        <v>13.047044904649816</v>
      </c>
      <c r="F811" s="114">
        <v>20.139314160504913</v>
      </c>
      <c r="G811" s="114">
        <v>13.158109532755265</v>
      </c>
      <c r="H811" s="114">
        <v>24.235266840532915</v>
      </c>
      <c r="I811" s="114">
        <v>23.218784869352429</v>
      </c>
      <c r="J811" s="114">
        <v>29.156303922397058</v>
      </c>
      <c r="K811" s="114">
        <v>39.222915796781727</v>
      </c>
      <c r="L811" s="114">
        <v>35.561319031627377</v>
      </c>
      <c r="M811" s="114">
        <v>50.811890328910586</v>
      </c>
      <c r="N811" s="114">
        <v>53.810349787680224</v>
      </c>
      <c r="O811" s="114">
        <v>16.109259017747242</v>
      </c>
      <c r="P811" s="114">
        <v>19.083601636276814</v>
      </c>
      <c r="Q811" s="114">
        <v>22.403209498872112</v>
      </c>
      <c r="R811" s="114">
        <v>26.57662348837767</v>
      </c>
      <c r="S811" s="114">
        <v>30.591564918327794</v>
      </c>
      <c r="T811" s="114">
        <v>13.047044904649816</v>
      </c>
      <c r="U811" s="114">
        <v>20.139314160504913</v>
      </c>
      <c r="V811" s="114">
        <v>13.158109532755265</v>
      </c>
      <c r="W811" s="114">
        <v>24.235266840532915</v>
      </c>
      <c r="X811" s="114">
        <v>23.218784869352429</v>
      </c>
      <c r="Y811" s="114">
        <v>50.975033329945262</v>
      </c>
      <c r="Z811" s="114">
        <v>111.51872835067701</v>
      </c>
      <c r="AA811" s="106">
        <v>5</v>
      </c>
      <c r="AB811" s="114">
        <v>0.4</v>
      </c>
      <c r="AC811" s="114">
        <v>0.8</v>
      </c>
      <c r="AD811" s="114">
        <v>0.2</v>
      </c>
      <c r="AE811" s="114">
        <v>0.4</v>
      </c>
      <c r="AF811" s="117">
        <v>0.60000000000000009</v>
      </c>
      <c r="AG811" s="117">
        <v>1.2000000000000002</v>
      </c>
    </row>
    <row r="812" spans="2:33" x14ac:dyDescent="0.2">
      <c r="B812" s="106">
        <v>772</v>
      </c>
      <c r="C812" s="113">
        <v>-1.2599999999999998</v>
      </c>
      <c r="D812" s="113">
        <v>-0.84</v>
      </c>
      <c r="E812" s="114">
        <v>13.051668411191358</v>
      </c>
      <c r="F812" s="114">
        <v>11.501034862378432</v>
      </c>
      <c r="G812" s="114">
        <v>19.939873793883052</v>
      </c>
      <c r="H812" s="114">
        <v>19.00375396591803</v>
      </c>
      <c r="I812" s="114">
        <v>22.705316602324061</v>
      </c>
      <c r="J812" s="114">
        <v>29.822316496211641</v>
      </c>
      <c r="K812" s="114">
        <v>29.335149803648747</v>
      </c>
      <c r="L812" s="114">
        <v>43.316706921278431</v>
      </c>
      <c r="M812" s="114">
        <v>44.83059689121945</v>
      </c>
      <c r="N812" s="114">
        <v>53.320683361345182</v>
      </c>
      <c r="O812" s="114">
        <v>16.770648085020284</v>
      </c>
      <c r="P812" s="114">
        <v>17.834114941270315</v>
      </c>
      <c r="Q812" s="114">
        <v>23.376833127395379</v>
      </c>
      <c r="R812" s="114">
        <v>25.82684292530142</v>
      </c>
      <c r="S812" s="114">
        <v>30.615366759021121</v>
      </c>
      <c r="T812" s="114">
        <v>13.051668411191358</v>
      </c>
      <c r="U812" s="114">
        <v>11.501034862378432</v>
      </c>
      <c r="V812" s="114">
        <v>19.939873793883052</v>
      </c>
      <c r="W812" s="114">
        <v>19.00375396591803</v>
      </c>
      <c r="X812" s="114">
        <v>22.705316602324061</v>
      </c>
      <c r="Y812" s="114">
        <v>46.036100383208549</v>
      </c>
      <c r="Z812" s="114">
        <v>85.532383199371026</v>
      </c>
      <c r="AA812" s="106">
        <v>2</v>
      </c>
      <c r="AB812" s="114">
        <v>0.89999999999999991</v>
      </c>
      <c r="AC812" s="114">
        <v>0.6</v>
      </c>
      <c r="AD812" s="114">
        <v>0.36</v>
      </c>
      <c r="AE812" s="114">
        <v>0.24</v>
      </c>
      <c r="AF812" s="117">
        <v>1.2599999999999998</v>
      </c>
      <c r="AG812" s="117">
        <v>0.84</v>
      </c>
    </row>
    <row r="813" spans="2:33" x14ac:dyDescent="0.2">
      <c r="B813" s="106">
        <v>773</v>
      </c>
      <c r="C813" s="113">
        <v>-0.72</v>
      </c>
      <c r="D813" s="113">
        <v>-0.96</v>
      </c>
      <c r="E813" s="114">
        <v>17.325193688256203</v>
      </c>
      <c r="F813" s="114">
        <v>14.017328386236187</v>
      </c>
      <c r="G813" s="114">
        <v>13.530989532384904</v>
      </c>
      <c r="H813" s="114">
        <v>21.102114480767984</v>
      </c>
      <c r="I813" s="114">
        <v>26.231877875096629</v>
      </c>
      <c r="J813" s="114">
        <v>33.873783201619652</v>
      </c>
      <c r="K813" s="114">
        <v>32.357747775966232</v>
      </c>
      <c r="L813" s="114">
        <v>35.459001400314968</v>
      </c>
      <c r="M813" s="114">
        <v>47.402579676074311</v>
      </c>
      <c r="N813" s="114">
        <v>59.435462462203837</v>
      </c>
      <c r="O813" s="114">
        <v>16.548589513363449</v>
      </c>
      <c r="P813" s="114">
        <v>18.340419389730044</v>
      </c>
      <c r="Q813" s="114">
        <v>21.928011867930064</v>
      </c>
      <c r="R813" s="114">
        <v>26.300465195306327</v>
      </c>
      <c r="S813" s="114">
        <v>33.203584587107208</v>
      </c>
      <c r="T813" s="114">
        <v>17.325193688256203</v>
      </c>
      <c r="U813" s="114">
        <v>14.017328386236187</v>
      </c>
      <c r="V813" s="114">
        <v>13.530989532384904</v>
      </c>
      <c r="W813" s="114">
        <v>21.102114480767984</v>
      </c>
      <c r="X813" s="114">
        <v>26.231877875096629</v>
      </c>
      <c r="Y813" s="114">
        <v>50.251302991710951</v>
      </c>
      <c r="Z813" s="114">
        <v>93.360202973196721</v>
      </c>
      <c r="AA813" s="106">
        <v>4</v>
      </c>
      <c r="AB813" s="114">
        <v>0.44999999999999996</v>
      </c>
      <c r="AC813" s="114">
        <v>0.6</v>
      </c>
      <c r="AD813" s="114">
        <v>0.27</v>
      </c>
      <c r="AE813" s="114">
        <v>0.36</v>
      </c>
      <c r="AF813" s="117">
        <v>0.72</v>
      </c>
      <c r="AG813" s="117">
        <v>0.96</v>
      </c>
    </row>
    <row r="814" spans="2:33" x14ac:dyDescent="0.2">
      <c r="B814" s="106">
        <v>774</v>
      </c>
      <c r="C814" s="113">
        <v>-0.72</v>
      </c>
      <c r="D814" s="113">
        <v>-0.96</v>
      </c>
      <c r="E814" s="114">
        <v>15.452148758651717</v>
      </c>
      <c r="F814" s="114">
        <v>13.2377453395248</v>
      </c>
      <c r="G814" s="114">
        <v>17.875855691835312</v>
      </c>
      <c r="H814" s="114">
        <v>25.01986638301657</v>
      </c>
      <c r="I814" s="114">
        <v>22.262165524277727</v>
      </c>
      <c r="J814" s="114">
        <v>32.038853036401385</v>
      </c>
      <c r="K814" s="114">
        <v>33.3415483161005</v>
      </c>
      <c r="L814" s="114">
        <v>42.588269180770887</v>
      </c>
      <c r="M814" s="114">
        <v>53.099214151387898</v>
      </c>
      <c r="N814" s="114">
        <v>54.617735842496963</v>
      </c>
      <c r="O814" s="114">
        <v>16.586704277749668</v>
      </c>
      <c r="P814" s="114">
        <v>20.1038029765757</v>
      </c>
      <c r="Q814" s="114">
        <v>24.712413488935574</v>
      </c>
      <c r="R814" s="114">
        <v>28.079347768371328</v>
      </c>
      <c r="S814" s="114">
        <v>32.355570318219236</v>
      </c>
      <c r="T814" s="114">
        <v>15.452148758651717</v>
      </c>
      <c r="U814" s="114">
        <v>13.2377453395248</v>
      </c>
      <c r="V814" s="114">
        <v>17.875855691835312</v>
      </c>
      <c r="W814" s="114">
        <v>25.01986638301657</v>
      </c>
      <c r="X814" s="114">
        <v>22.262165524277727</v>
      </c>
      <c r="Y814" s="114">
        <v>51.038213653598419</v>
      </c>
      <c r="Z814" s="114">
        <v>110.8556627388847</v>
      </c>
      <c r="AA814" s="106">
        <v>4</v>
      </c>
      <c r="AB814" s="114">
        <v>0.44999999999999996</v>
      </c>
      <c r="AC814" s="114">
        <v>0.6</v>
      </c>
      <c r="AD814" s="114">
        <v>0.27</v>
      </c>
      <c r="AE814" s="114">
        <v>0.36</v>
      </c>
      <c r="AF814" s="117">
        <v>0.72</v>
      </c>
      <c r="AG814" s="117">
        <v>0.96</v>
      </c>
    </row>
    <row r="815" spans="2:33" x14ac:dyDescent="0.2">
      <c r="B815" s="106">
        <v>775</v>
      </c>
      <c r="C815" s="113">
        <v>-0.60000000000000009</v>
      </c>
      <c r="D815" s="113">
        <v>-1.2000000000000002</v>
      </c>
      <c r="E815" s="114">
        <v>16.045073078275149</v>
      </c>
      <c r="F815" s="114">
        <v>10.754183040988423</v>
      </c>
      <c r="G815" s="114">
        <v>13.901180027910531</v>
      </c>
      <c r="H815" s="114">
        <v>20.995545531823346</v>
      </c>
      <c r="I815" s="114">
        <v>23.818954187311494</v>
      </c>
      <c r="J815" s="114">
        <v>31.070404518171426</v>
      </c>
      <c r="K815" s="114">
        <v>29.512958853650883</v>
      </c>
      <c r="L815" s="114">
        <v>35.717263288542064</v>
      </c>
      <c r="M815" s="114">
        <v>47.176613663872651</v>
      </c>
      <c r="N815" s="114">
        <v>53.520826258177578</v>
      </c>
      <c r="O815" s="114">
        <v>15.025331439896277</v>
      </c>
      <c r="P815" s="114">
        <v>18.75877581266246</v>
      </c>
      <c r="Q815" s="114">
        <v>21.816083260631533</v>
      </c>
      <c r="R815" s="114">
        <v>26.181068132049305</v>
      </c>
      <c r="S815" s="114">
        <v>29.701872070866084</v>
      </c>
      <c r="T815" s="114">
        <v>16.045073078275149</v>
      </c>
      <c r="U815" s="114">
        <v>10.754183040988423</v>
      </c>
      <c r="V815" s="114">
        <v>13.901180027910531</v>
      </c>
      <c r="W815" s="114">
        <v>20.995545531823346</v>
      </c>
      <c r="X815" s="114">
        <v>23.818954187311494</v>
      </c>
      <c r="Y815" s="114">
        <v>46.14470595536676</v>
      </c>
      <c r="Z815" s="114">
        <v>91.904033037365139</v>
      </c>
      <c r="AA815" s="106">
        <v>5</v>
      </c>
      <c r="AB815" s="114">
        <v>0.4</v>
      </c>
      <c r="AC815" s="114">
        <v>0.8</v>
      </c>
      <c r="AD815" s="114">
        <v>0.2</v>
      </c>
      <c r="AE815" s="114">
        <v>0.4</v>
      </c>
      <c r="AF815" s="117">
        <v>0.60000000000000009</v>
      </c>
      <c r="AG815" s="117">
        <v>1.2000000000000002</v>
      </c>
    </row>
    <row r="816" spans="2:33" x14ac:dyDescent="0.2">
      <c r="B816" s="106">
        <v>776</v>
      </c>
      <c r="C816" s="113">
        <v>-0.72</v>
      </c>
      <c r="D816" s="113">
        <v>-0.96</v>
      </c>
      <c r="E816" s="114">
        <v>16.693701129979104</v>
      </c>
      <c r="F816" s="114">
        <v>13.570325234118567</v>
      </c>
      <c r="G816" s="114">
        <v>20.670350191695359</v>
      </c>
      <c r="H816" s="114">
        <v>18.299480544337765</v>
      </c>
      <c r="I816" s="114">
        <v>31.221051560811496</v>
      </c>
      <c r="J816" s="114">
        <v>33.709383631739783</v>
      </c>
      <c r="K816" s="114">
        <v>33.640367706519903</v>
      </c>
      <c r="L816" s="114">
        <v>45.588884984399293</v>
      </c>
      <c r="M816" s="114">
        <v>47.164228041846705</v>
      </c>
      <c r="N816" s="114">
        <v>67.275622885354892</v>
      </c>
      <c r="O816" s="114">
        <v>17.015682501760679</v>
      </c>
      <c r="P816" s="114">
        <v>20.070042472401337</v>
      </c>
      <c r="Q816" s="114">
        <v>24.918534792703934</v>
      </c>
      <c r="R816" s="114">
        <v>28.86474749750894</v>
      </c>
      <c r="S816" s="114">
        <v>36.054571324543396</v>
      </c>
      <c r="T816" s="114">
        <v>16.693701129979104</v>
      </c>
      <c r="U816" s="114">
        <v>13.570325234118567</v>
      </c>
      <c r="V816" s="114">
        <v>20.670350191695359</v>
      </c>
      <c r="W816" s="114">
        <v>18.299480544337765</v>
      </c>
      <c r="X816" s="114">
        <v>31.221051560811496</v>
      </c>
      <c r="Y816" s="114">
        <v>54.325397767158776</v>
      </c>
      <c r="Z816" s="114">
        <v>99.749926308748911</v>
      </c>
      <c r="AA816" s="106">
        <v>4</v>
      </c>
      <c r="AB816" s="114">
        <v>0.44999999999999996</v>
      </c>
      <c r="AC816" s="114">
        <v>0.6</v>
      </c>
      <c r="AD816" s="114">
        <v>0.27</v>
      </c>
      <c r="AE816" s="114">
        <v>0.36</v>
      </c>
      <c r="AF816" s="117">
        <v>0.72</v>
      </c>
      <c r="AG816" s="117">
        <v>0.96</v>
      </c>
    </row>
    <row r="817" spans="2:33" x14ac:dyDescent="0.2">
      <c r="B817" s="106">
        <v>777</v>
      </c>
      <c r="C817" s="113">
        <v>-0.90000000000000013</v>
      </c>
      <c r="D817" s="113">
        <v>-0.90000000000000013</v>
      </c>
      <c r="E817" s="114">
        <v>16.112211570052445</v>
      </c>
      <c r="F817" s="114">
        <v>13.902957401209605</v>
      </c>
      <c r="G817" s="114">
        <v>20.04727752054626</v>
      </c>
      <c r="H817" s="114">
        <v>20.447593671065633</v>
      </c>
      <c r="I817" s="114">
        <v>18.231922189034627</v>
      </c>
      <c r="J817" s="114">
        <v>31.782657621823862</v>
      </c>
      <c r="K817" s="114">
        <v>32.211446111347165</v>
      </c>
      <c r="L817" s="114">
        <v>40.75790788195058</v>
      </c>
      <c r="M817" s="114">
        <v>44.81627354504154</v>
      </c>
      <c r="N817" s="114">
        <v>44.044647288477677</v>
      </c>
      <c r="O817" s="114">
        <v>15.670446051771417</v>
      </c>
      <c r="P817" s="114">
        <v>18.30848871013756</v>
      </c>
      <c r="Q817" s="114">
        <v>20.71063036140432</v>
      </c>
      <c r="R817" s="114">
        <v>24.368679873975907</v>
      </c>
      <c r="S817" s="114">
        <v>25.81272509944305</v>
      </c>
      <c r="T817" s="114">
        <v>16.112211570052445</v>
      </c>
      <c r="U817" s="114">
        <v>13.902957401209605</v>
      </c>
      <c r="V817" s="114">
        <v>20.04727752054626</v>
      </c>
      <c r="W817" s="114">
        <v>20.447593671065633</v>
      </c>
      <c r="X817" s="114">
        <v>18.231922189034627</v>
      </c>
      <c r="Y817" s="114">
        <v>49.077751000398955</v>
      </c>
      <c r="Z817" s="114">
        <v>85.783132876711193</v>
      </c>
      <c r="AA817" s="106">
        <v>3</v>
      </c>
      <c r="AB817" s="114">
        <v>0.60000000000000009</v>
      </c>
      <c r="AC817" s="114">
        <v>0.60000000000000009</v>
      </c>
      <c r="AD817" s="114">
        <v>0.30000000000000004</v>
      </c>
      <c r="AE817" s="114">
        <v>0.30000000000000004</v>
      </c>
      <c r="AF817" s="117">
        <v>0.90000000000000013</v>
      </c>
      <c r="AG817" s="117">
        <v>0.90000000000000013</v>
      </c>
    </row>
    <row r="818" spans="2:33" x14ac:dyDescent="0.2">
      <c r="B818" s="106">
        <v>778</v>
      </c>
      <c r="C818" s="113">
        <v>-0.90000000000000013</v>
      </c>
      <c r="D818" s="113">
        <v>-0.90000000000000013</v>
      </c>
      <c r="E818" s="114">
        <v>18.312448859321254</v>
      </c>
      <c r="F818" s="114">
        <v>12.987384333624654</v>
      </c>
      <c r="G818" s="114">
        <v>17.300024757482237</v>
      </c>
      <c r="H818" s="114">
        <v>15.598121709412762</v>
      </c>
      <c r="I818" s="114">
        <v>20.560823662321646</v>
      </c>
      <c r="J818" s="114">
        <v>35.620963083599293</v>
      </c>
      <c r="K818" s="114">
        <v>33.527490080095106</v>
      </c>
      <c r="L818" s="114">
        <v>40.88449042619952</v>
      </c>
      <c r="M818" s="114">
        <v>45.107307279020183</v>
      </c>
      <c r="N818" s="114">
        <v>54.375750174674465</v>
      </c>
      <c r="O818" s="114">
        <v>17.308514224278039</v>
      </c>
      <c r="P818" s="114">
        <v>20.540105746470452</v>
      </c>
      <c r="Q818" s="114">
        <v>23.584465668717282</v>
      </c>
      <c r="R818" s="114">
        <v>29.509185569607421</v>
      </c>
      <c r="S818" s="114">
        <v>33.81492651235282</v>
      </c>
      <c r="T818" s="114">
        <v>18.312448859321254</v>
      </c>
      <c r="U818" s="114">
        <v>12.987384333624654</v>
      </c>
      <c r="V818" s="114">
        <v>17.300024757482237</v>
      </c>
      <c r="W818" s="114">
        <v>15.598121709412762</v>
      </c>
      <c r="X818" s="114">
        <v>20.560823662321646</v>
      </c>
      <c r="Y818" s="114">
        <v>47.164495392814764</v>
      </c>
      <c r="Z818" s="114">
        <v>94.916767808047865</v>
      </c>
      <c r="AA818" s="106">
        <v>3</v>
      </c>
      <c r="AB818" s="114">
        <v>0.60000000000000009</v>
      </c>
      <c r="AC818" s="114">
        <v>0.60000000000000009</v>
      </c>
      <c r="AD818" s="114">
        <v>0.30000000000000004</v>
      </c>
      <c r="AE818" s="114">
        <v>0.30000000000000004</v>
      </c>
      <c r="AF818" s="117">
        <v>0.90000000000000013</v>
      </c>
      <c r="AG818" s="117">
        <v>0.90000000000000013</v>
      </c>
    </row>
    <row r="819" spans="2:33" x14ac:dyDescent="0.2">
      <c r="B819" s="106">
        <v>779</v>
      </c>
      <c r="C819" s="113">
        <v>-1.2599999999999998</v>
      </c>
      <c r="D819" s="113">
        <v>-0.84</v>
      </c>
      <c r="E819" s="114">
        <v>13.61807213999095</v>
      </c>
      <c r="F819" s="114">
        <v>15.980268280949225</v>
      </c>
      <c r="G819" s="114">
        <v>15.848642243333828</v>
      </c>
      <c r="H819" s="114">
        <v>17.726418184364874</v>
      </c>
      <c r="I819" s="114">
        <v>20.665683200667971</v>
      </c>
      <c r="J819" s="114">
        <v>30.825331311057219</v>
      </c>
      <c r="K819" s="114">
        <v>36.152588132380586</v>
      </c>
      <c r="L819" s="114">
        <v>39.556606917662819</v>
      </c>
      <c r="M819" s="114">
        <v>46.542725410630524</v>
      </c>
      <c r="N819" s="114">
        <v>56.234421716367038</v>
      </c>
      <c r="O819" s="114">
        <v>17.207259171066269</v>
      </c>
      <c r="P819" s="114">
        <v>20.172319851431361</v>
      </c>
      <c r="Q819" s="114">
        <v>23.707964674328991</v>
      </c>
      <c r="R819" s="114">
        <v>28.81630722626565</v>
      </c>
      <c r="S819" s="114">
        <v>35.568738515699067</v>
      </c>
      <c r="T819" s="114">
        <v>13.61807213999095</v>
      </c>
      <c r="U819" s="114">
        <v>15.980268280949225</v>
      </c>
      <c r="V819" s="114">
        <v>15.848642243333828</v>
      </c>
      <c r="W819" s="114">
        <v>17.726418184364874</v>
      </c>
      <c r="X819" s="114">
        <v>20.665683200667971</v>
      </c>
      <c r="Y819" s="114">
        <v>45.553525301105466</v>
      </c>
      <c r="Z819" s="114">
        <v>100.64955313583006</v>
      </c>
      <c r="AA819" s="106">
        <v>2</v>
      </c>
      <c r="AB819" s="114">
        <v>0.89999999999999991</v>
      </c>
      <c r="AC819" s="114">
        <v>0.6</v>
      </c>
      <c r="AD819" s="114">
        <v>0.36</v>
      </c>
      <c r="AE819" s="114">
        <v>0.24</v>
      </c>
      <c r="AF819" s="117">
        <v>1.2599999999999998</v>
      </c>
      <c r="AG819" s="117">
        <v>0.84</v>
      </c>
    </row>
    <row r="820" spans="2:33" x14ac:dyDescent="0.2">
      <c r="B820" s="106">
        <v>780</v>
      </c>
      <c r="C820" s="113">
        <v>-0.90000000000000013</v>
      </c>
      <c r="D820" s="113">
        <v>-0.90000000000000013</v>
      </c>
      <c r="E820" s="114">
        <v>12.131777526067172</v>
      </c>
      <c r="F820" s="114">
        <v>17.533277981138994</v>
      </c>
      <c r="G820" s="114">
        <v>14.076241030912875</v>
      </c>
      <c r="H820" s="114">
        <v>20.939688952341189</v>
      </c>
      <c r="I820" s="114">
        <v>26.532442673215961</v>
      </c>
      <c r="J820" s="114">
        <v>28.048123734472448</v>
      </c>
      <c r="K820" s="114">
        <v>35.909384434285201</v>
      </c>
      <c r="L820" s="114">
        <v>35.170988549526598</v>
      </c>
      <c r="M820" s="114">
        <v>45.995919992402563</v>
      </c>
      <c r="N820" s="114">
        <v>55.205673820714665</v>
      </c>
      <c r="O820" s="114">
        <v>15.916346208405276</v>
      </c>
      <c r="P820" s="114">
        <v>18.376106453146207</v>
      </c>
      <c r="Q820" s="114">
        <v>21.094747518613723</v>
      </c>
      <c r="R820" s="114">
        <v>25.056231040061373</v>
      </c>
      <c r="S820" s="114">
        <v>28.673231147498704</v>
      </c>
      <c r="T820" s="114">
        <v>12.131777526067172</v>
      </c>
      <c r="U820" s="114">
        <v>17.533277981138994</v>
      </c>
      <c r="V820" s="114">
        <v>14.076241030912875</v>
      </c>
      <c r="W820" s="114">
        <v>20.939688952341189</v>
      </c>
      <c r="X820" s="114">
        <v>26.532442673215961</v>
      </c>
      <c r="Y820" s="114">
        <v>48.874208613821125</v>
      </c>
      <c r="Z820" s="114">
        <v>96.431316760324592</v>
      </c>
      <c r="AA820" s="106">
        <v>3</v>
      </c>
      <c r="AB820" s="114">
        <v>0.60000000000000009</v>
      </c>
      <c r="AC820" s="114">
        <v>0.60000000000000009</v>
      </c>
      <c r="AD820" s="114">
        <v>0.30000000000000004</v>
      </c>
      <c r="AE820" s="114">
        <v>0.30000000000000004</v>
      </c>
      <c r="AF820" s="117">
        <v>0.90000000000000013</v>
      </c>
      <c r="AG820" s="117">
        <v>0.90000000000000013</v>
      </c>
    </row>
    <row r="821" spans="2:33" x14ac:dyDescent="0.2">
      <c r="B821" s="106">
        <v>781</v>
      </c>
      <c r="C821" s="113">
        <v>-1.2000000000000002</v>
      </c>
      <c r="D821" s="113">
        <v>-0.60000000000000009</v>
      </c>
      <c r="E821" s="114">
        <v>13.047681652248624</v>
      </c>
      <c r="F821" s="114">
        <v>18.690525366925765</v>
      </c>
      <c r="G821" s="114">
        <v>13.850393598520935</v>
      </c>
      <c r="H821" s="114">
        <v>24.798678592405597</v>
      </c>
      <c r="I821" s="114">
        <v>25.851738571700835</v>
      </c>
      <c r="J821" s="114">
        <v>30.357571842792282</v>
      </c>
      <c r="K821" s="114">
        <v>38.369352325639838</v>
      </c>
      <c r="L821" s="114">
        <v>38.402631287191689</v>
      </c>
      <c r="M821" s="114">
        <v>53.919404028227376</v>
      </c>
      <c r="N821" s="114">
        <v>58.679497135431347</v>
      </c>
      <c r="O821" s="114">
        <v>17.309890190543658</v>
      </c>
      <c r="P821" s="114">
        <v>19.678826958714073</v>
      </c>
      <c r="Q821" s="114">
        <v>24.552237688670754</v>
      </c>
      <c r="R821" s="114">
        <v>29.120725435821779</v>
      </c>
      <c r="S821" s="114">
        <v>32.827758563730512</v>
      </c>
      <c r="T821" s="114">
        <v>13.047681652248624</v>
      </c>
      <c r="U821" s="114">
        <v>18.690525366925765</v>
      </c>
      <c r="V821" s="114">
        <v>13.850393598520935</v>
      </c>
      <c r="W821" s="114">
        <v>24.798678592405597</v>
      </c>
      <c r="X821" s="114">
        <v>25.851738571700835</v>
      </c>
      <c r="Y821" s="114">
        <v>51.808570646075836</v>
      </c>
      <c r="Z821" s="114">
        <v>97.475520376077185</v>
      </c>
      <c r="AA821" s="106">
        <v>1</v>
      </c>
      <c r="AB821" s="114">
        <v>0.8</v>
      </c>
      <c r="AC821" s="114">
        <v>0.4</v>
      </c>
      <c r="AD821" s="114">
        <v>0.4</v>
      </c>
      <c r="AE821" s="114">
        <v>0.2</v>
      </c>
      <c r="AF821" s="117">
        <v>1.2000000000000002</v>
      </c>
      <c r="AG821" s="117">
        <v>0.60000000000000009</v>
      </c>
    </row>
    <row r="822" spans="2:33" x14ac:dyDescent="0.2">
      <c r="B822" s="106">
        <v>782</v>
      </c>
      <c r="C822" s="113">
        <v>-0.72</v>
      </c>
      <c r="D822" s="113">
        <v>-0.96</v>
      </c>
      <c r="E822" s="114">
        <v>16.772779037117182</v>
      </c>
      <c r="F822" s="114">
        <v>17.687549074815664</v>
      </c>
      <c r="G822" s="114">
        <v>17.693128441015013</v>
      </c>
      <c r="H822" s="114">
        <v>22.303683499013552</v>
      </c>
      <c r="I822" s="114">
        <v>19.538813320887868</v>
      </c>
      <c r="J822" s="114">
        <v>32.999654249598301</v>
      </c>
      <c r="K822" s="114">
        <v>36.684874973536701</v>
      </c>
      <c r="L822" s="114">
        <v>40.085937957996393</v>
      </c>
      <c r="M822" s="114">
        <v>48.88345429392934</v>
      </c>
      <c r="N822" s="114">
        <v>50.961112144910039</v>
      </c>
      <c r="O822" s="114">
        <v>16.226875212481119</v>
      </c>
      <c r="P822" s="114">
        <v>18.997325898721037</v>
      </c>
      <c r="Q822" s="114">
        <v>22.39280951698138</v>
      </c>
      <c r="R822" s="114">
        <v>26.579770794915788</v>
      </c>
      <c r="S822" s="114">
        <v>31.422298824022171</v>
      </c>
      <c r="T822" s="114">
        <v>16.772779037117182</v>
      </c>
      <c r="U822" s="114">
        <v>17.687549074815664</v>
      </c>
      <c r="V822" s="114">
        <v>17.693128441015013</v>
      </c>
      <c r="W822" s="114">
        <v>22.303683499013552</v>
      </c>
      <c r="X822" s="114">
        <v>19.538813320887868</v>
      </c>
      <c r="Y822" s="114">
        <v>52.330339914222215</v>
      </c>
      <c r="Z822" s="114">
        <v>88.6504019881788</v>
      </c>
      <c r="AA822" s="106">
        <v>4</v>
      </c>
      <c r="AB822" s="114">
        <v>0.44999999999999996</v>
      </c>
      <c r="AC822" s="114">
        <v>0.6</v>
      </c>
      <c r="AD822" s="114">
        <v>0.27</v>
      </c>
      <c r="AE822" s="114">
        <v>0.36</v>
      </c>
      <c r="AF822" s="117">
        <v>0.72</v>
      </c>
      <c r="AG822" s="117">
        <v>0.96</v>
      </c>
    </row>
    <row r="823" spans="2:33" x14ac:dyDescent="0.2">
      <c r="B823" s="106">
        <v>783</v>
      </c>
      <c r="C823" s="113">
        <v>-0.90000000000000013</v>
      </c>
      <c r="D823" s="113">
        <v>-0.90000000000000013</v>
      </c>
      <c r="E823" s="114">
        <v>12.69100807851758</v>
      </c>
      <c r="F823" s="114">
        <v>21.348975127109409</v>
      </c>
      <c r="G823" s="114">
        <v>23.180337487931684</v>
      </c>
      <c r="H823" s="114">
        <v>24.262354699093674</v>
      </c>
      <c r="I823" s="114">
        <v>31.577363594491665</v>
      </c>
      <c r="J823" s="114">
        <v>28.744378456433473</v>
      </c>
      <c r="K823" s="114">
        <v>40.297592613568014</v>
      </c>
      <c r="L823" s="114">
        <v>46.486160816613307</v>
      </c>
      <c r="M823" s="114">
        <v>52.381812822973103</v>
      </c>
      <c r="N823" s="114">
        <v>65.071497971063366</v>
      </c>
      <c r="O823" s="114">
        <v>16.053370377915893</v>
      </c>
      <c r="P823" s="114">
        <v>18.948617486458605</v>
      </c>
      <c r="Q823" s="114">
        <v>23.305823328681623</v>
      </c>
      <c r="R823" s="114">
        <v>28.119458123879429</v>
      </c>
      <c r="S823" s="114">
        <v>33.494134376571701</v>
      </c>
      <c r="T823" s="114">
        <v>12.69100807851758</v>
      </c>
      <c r="U823" s="114">
        <v>21.348975127109409</v>
      </c>
      <c r="V823" s="114">
        <v>23.180337487931684</v>
      </c>
      <c r="W823" s="114">
        <v>24.262354699093674</v>
      </c>
      <c r="X823" s="114">
        <v>31.577363594491665</v>
      </c>
      <c r="Y823" s="114">
        <v>60.844257405544788</v>
      </c>
      <c r="Z823" s="114">
        <v>124.05791225034027</v>
      </c>
      <c r="AA823" s="106">
        <v>3</v>
      </c>
      <c r="AB823" s="114">
        <v>0.60000000000000009</v>
      </c>
      <c r="AC823" s="114">
        <v>0.60000000000000009</v>
      </c>
      <c r="AD823" s="114">
        <v>0.30000000000000004</v>
      </c>
      <c r="AE823" s="114">
        <v>0.30000000000000004</v>
      </c>
      <c r="AF823" s="117">
        <v>0.90000000000000013</v>
      </c>
      <c r="AG823" s="117">
        <v>0.90000000000000013</v>
      </c>
    </row>
    <row r="824" spans="2:33" x14ac:dyDescent="0.2">
      <c r="B824" s="106">
        <v>784</v>
      </c>
      <c r="C824" s="113">
        <v>-0.60000000000000009</v>
      </c>
      <c r="D824" s="113">
        <v>-1.2000000000000002</v>
      </c>
      <c r="E824" s="114">
        <v>16.598811577132295</v>
      </c>
      <c r="F824" s="114">
        <v>13.792687210034664</v>
      </c>
      <c r="G824" s="114">
        <v>22.188649613526064</v>
      </c>
      <c r="H824" s="114">
        <v>22.024730363046835</v>
      </c>
      <c r="I824" s="114">
        <v>23.650089156549747</v>
      </c>
      <c r="J824" s="114">
        <v>33.760762675511252</v>
      </c>
      <c r="K824" s="114">
        <v>33.577385583291793</v>
      </c>
      <c r="L824" s="114">
        <v>44.4200789418827</v>
      </c>
      <c r="M824" s="114">
        <v>49.044857996236786</v>
      </c>
      <c r="N824" s="114">
        <v>55.6806973866276</v>
      </c>
      <c r="O824" s="114">
        <v>17.161951098378957</v>
      </c>
      <c r="P824" s="114">
        <v>19.784698373257129</v>
      </c>
      <c r="Q824" s="114">
        <v>22.231429328356636</v>
      </c>
      <c r="R824" s="114">
        <v>27.020127633189951</v>
      </c>
      <c r="S824" s="114">
        <v>32.030608230077853</v>
      </c>
      <c r="T824" s="114">
        <v>16.598811577132295</v>
      </c>
      <c r="U824" s="114">
        <v>13.792687210034664</v>
      </c>
      <c r="V824" s="114">
        <v>22.188649613526064</v>
      </c>
      <c r="W824" s="114">
        <v>22.024730363046835</v>
      </c>
      <c r="X824" s="114">
        <v>23.650089156549747</v>
      </c>
      <c r="Y824" s="114">
        <v>53.738347003028892</v>
      </c>
      <c r="Z824" s="114">
        <v>117.97988264150497</v>
      </c>
      <c r="AA824" s="106">
        <v>5</v>
      </c>
      <c r="AB824" s="114">
        <v>0.4</v>
      </c>
      <c r="AC824" s="114">
        <v>0.8</v>
      </c>
      <c r="AD824" s="114">
        <v>0.2</v>
      </c>
      <c r="AE824" s="114">
        <v>0.4</v>
      </c>
      <c r="AF824" s="117">
        <v>0.60000000000000009</v>
      </c>
      <c r="AG824" s="117">
        <v>1.2000000000000002</v>
      </c>
    </row>
    <row r="825" spans="2:33" x14ac:dyDescent="0.2">
      <c r="B825" s="106">
        <v>785</v>
      </c>
      <c r="C825" s="113">
        <v>-0.90000000000000013</v>
      </c>
      <c r="D825" s="113">
        <v>-0.90000000000000013</v>
      </c>
      <c r="E825" s="114">
        <v>18.729135432199847</v>
      </c>
      <c r="F825" s="114">
        <v>12.501933075833065</v>
      </c>
      <c r="G825" s="114">
        <v>18.15691034124913</v>
      </c>
      <c r="H825" s="114">
        <v>16.301125894105255</v>
      </c>
      <c r="I825" s="114">
        <v>22.423854668069254</v>
      </c>
      <c r="J825" s="114">
        <v>36.553077594988821</v>
      </c>
      <c r="K825" s="114">
        <v>33.499189928346013</v>
      </c>
      <c r="L825" s="114">
        <v>43.888774188070542</v>
      </c>
      <c r="M825" s="114">
        <v>47.256357026916433</v>
      </c>
      <c r="N825" s="114">
        <v>57.20059127297754</v>
      </c>
      <c r="O825" s="114">
        <v>17.823942162788974</v>
      </c>
      <c r="P825" s="114">
        <v>20.997256852512947</v>
      </c>
      <c r="Q825" s="114">
        <v>25.731863846821412</v>
      </c>
      <c r="R825" s="114">
        <v>30.955231132811178</v>
      </c>
      <c r="S825" s="114">
        <v>34.776736604908287</v>
      </c>
      <c r="T825" s="114">
        <v>18.729135432199847</v>
      </c>
      <c r="U825" s="114">
        <v>12.501933075833065</v>
      </c>
      <c r="V825" s="114">
        <v>18.15691034124913</v>
      </c>
      <c r="W825" s="114">
        <v>16.301125894105255</v>
      </c>
      <c r="X825" s="114">
        <v>22.423854668069254</v>
      </c>
      <c r="Y825" s="114">
        <v>48.805262378982619</v>
      </c>
      <c r="Z825" s="114">
        <v>109.64882670184446</v>
      </c>
      <c r="AA825" s="106">
        <v>3</v>
      </c>
      <c r="AB825" s="114">
        <v>0.60000000000000009</v>
      </c>
      <c r="AC825" s="114">
        <v>0.60000000000000009</v>
      </c>
      <c r="AD825" s="114">
        <v>0.30000000000000004</v>
      </c>
      <c r="AE825" s="114">
        <v>0.30000000000000004</v>
      </c>
      <c r="AF825" s="117">
        <v>0.90000000000000013</v>
      </c>
      <c r="AG825" s="117">
        <v>0.90000000000000013</v>
      </c>
    </row>
    <row r="826" spans="2:33" x14ac:dyDescent="0.2">
      <c r="B826" s="106">
        <v>786</v>
      </c>
      <c r="C826" s="113">
        <v>-0.90000000000000013</v>
      </c>
      <c r="D826" s="113">
        <v>-0.90000000000000013</v>
      </c>
      <c r="E826" s="114">
        <v>12.432087206287326</v>
      </c>
      <c r="F826" s="114">
        <v>12.378159918854617</v>
      </c>
      <c r="G826" s="114">
        <v>13.063717227421829</v>
      </c>
      <c r="H826" s="114">
        <v>18.848653962339196</v>
      </c>
      <c r="I826" s="114">
        <v>22.283426008222456</v>
      </c>
      <c r="J826" s="114">
        <v>27.951723907045192</v>
      </c>
      <c r="K826" s="114">
        <v>29.651248118175033</v>
      </c>
      <c r="L826" s="114">
        <v>33.500389548663883</v>
      </c>
      <c r="M826" s="114">
        <v>41.821901391505655</v>
      </c>
      <c r="N826" s="114">
        <v>47.953020590226423</v>
      </c>
      <c r="O826" s="114">
        <v>15.519636700757866</v>
      </c>
      <c r="P826" s="114">
        <v>17.273088199320416</v>
      </c>
      <c r="Q826" s="114">
        <v>20.436672321242053</v>
      </c>
      <c r="R826" s="114">
        <v>22.973247429166459</v>
      </c>
      <c r="S826" s="114">
        <v>25.669594582003967</v>
      </c>
      <c r="T826" s="114">
        <v>12.432087206287326</v>
      </c>
      <c r="U826" s="114">
        <v>12.378159918854617</v>
      </c>
      <c r="V826" s="114">
        <v>13.063717227421829</v>
      </c>
      <c r="W826" s="114">
        <v>18.848653962339196</v>
      </c>
      <c r="X826" s="114">
        <v>22.283426008222456</v>
      </c>
      <c r="Y826" s="114">
        <v>42.256217190317543</v>
      </c>
      <c r="Z826" s="114">
        <v>81.653561617417807</v>
      </c>
      <c r="AA826" s="106">
        <v>3</v>
      </c>
      <c r="AB826" s="114">
        <v>0.60000000000000009</v>
      </c>
      <c r="AC826" s="114">
        <v>0.60000000000000009</v>
      </c>
      <c r="AD826" s="114">
        <v>0.30000000000000004</v>
      </c>
      <c r="AE826" s="114">
        <v>0.30000000000000004</v>
      </c>
      <c r="AF826" s="117">
        <v>0.90000000000000013</v>
      </c>
      <c r="AG826" s="117">
        <v>0.90000000000000013</v>
      </c>
    </row>
    <row r="827" spans="2:33" x14ac:dyDescent="0.2">
      <c r="B827" s="106">
        <v>787</v>
      </c>
      <c r="C827" s="113">
        <v>-1.2000000000000002</v>
      </c>
      <c r="D827" s="113">
        <v>-0.60000000000000009</v>
      </c>
      <c r="E827" s="114">
        <v>13.285845905493018</v>
      </c>
      <c r="F827" s="114">
        <v>13.669347952152673</v>
      </c>
      <c r="G827" s="114">
        <v>22.720455647192942</v>
      </c>
      <c r="H827" s="114">
        <v>20.422475844685039</v>
      </c>
      <c r="I827" s="114">
        <v>24.678894955312497</v>
      </c>
      <c r="J827" s="114">
        <v>29.085405272135517</v>
      </c>
      <c r="K827" s="114">
        <v>31.888983751916751</v>
      </c>
      <c r="L827" s="114">
        <v>43.903626584437866</v>
      </c>
      <c r="M827" s="114">
        <v>46.158746331823181</v>
      </c>
      <c r="N827" s="114">
        <v>53.70866487731633</v>
      </c>
      <c r="O827" s="114">
        <v>15.7995593666425</v>
      </c>
      <c r="P827" s="114">
        <v>18.219635799764077</v>
      </c>
      <c r="Q827" s="114">
        <v>21.183170937244924</v>
      </c>
      <c r="R827" s="114">
        <v>25.736270487138142</v>
      </c>
      <c r="S827" s="114">
        <v>29.029769922003833</v>
      </c>
      <c r="T827" s="114">
        <v>13.285845905493018</v>
      </c>
      <c r="U827" s="114">
        <v>13.669347952152673</v>
      </c>
      <c r="V827" s="114">
        <v>22.720455647192942</v>
      </c>
      <c r="W827" s="114">
        <v>20.422475844685039</v>
      </c>
      <c r="X827" s="114">
        <v>24.678894955312497</v>
      </c>
      <c r="Y827" s="114">
        <v>51.075839290580163</v>
      </c>
      <c r="Z827" s="114">
        <v>110.63038079557934</v>
      </c>
      <c r="AA827" s="106">
        <v>1</v>
      </c>
      <c r="AB827" s="114">
        <v>0.8</v>
      </c>
      <c r="AC827" s="114">
        <v>0.4</v>
      </c>
      <c r="AD827" s="114">
        <v>0.4</v>
      </c>
      <c r="AE827" s="114">
        <v>0.2</v>
      </c>
      <c r="AF827" s="117">
        <v>1.2000000000000002</v>
      </c>
      <c r="AG827" s="117">
        <v>0.60000000000000009</v>
      </c>
    </row>
    <row r="828" spans="2:33" x14ac:dyDescent="0.2">
      <c r="B828" s="106">
        <v>788</v>
      </c>
      <c r="C828" s="113">
        <v>-0.72</v>
      </c>
      <c r="D828" s="113">
        <v>-0.96</v>
      </c>
      <c r="E828" s="114">
        <v>14.895466133474461</v>
      </c>
      <c r="F828" s="114">
        <v>17.710538416577887</v>
      </c>
      <c r="G828" s="114">
        <v>21.261755856484626</v>
      </c>
      <c r="H828" s="114">
        <v>13.994192422806851</v>
      </c>
      <c r="I828" s="114">
        <v>19.642809997205447</v>
      </c>
      <c r="J828" s="114">
        <v>31.485832221203999</v>
      </c>
      <c r="K828" s="114">
        <v>36.555177399484187</v>
      </c>
      <c r="L828" s="114">
        <v>43.013949887024033</v>
      </c>
      <c r="M828" s="114">
        <v>42.05434194035427</v>
      </c>
      <c r="N828" s="114">
        <v>48.60037237128099</v>
      </c>
      <c r="O828" s="114">
        <v>16.590366087729539</v>
      </c>
      <c r="P828" s="114">
        <v>18.8446389829063</v>
      </c>
      <c r="Q828" s="114">
        <v>21.752194030539407</v>
      </c>
      <c r="R828" s="114">
        <v>28.060149517547419</v>
      </c>
      <c r="S828" s="114">
        <v>28.957562374075543</v>
      </c>
      <c r="T828" s="114">
        <v>14.895466133474461</v>
      </c>
      <c r="U828" s="114">
        <v>17.710538416577887</v>
      </c>
      <c r="V828" s="114">
        <v>21.261755856484626</v>
      </c>
      <c r="W828" s="114">
        <v>13.994192422806851</v>
      </c>
      <c r="X828" s="114">
        <v>19.642809997205447</v>
      </c>
      <c r="Y828" s="114">
        <v>48.879986810883295</v>
      </c>
      <c r="Z828" s="114">
        <v>84.129760340534006</v>
      </c>
      <c r="AA828" s="106">
        <v>4</v>
      </c>
      <c r="AB828" s="114">
        <v>0.44999999999999996</v>
      </c>
      <c r="AC828" s="114">
        <v>0.6</v>
      </c>
      <c r="AD828" s="114">
        <v>0.27</v>
      </c>
      <c r="AE828" s="114">
        <v>0.36</v>
      </c>
      <c r="AF828" s="117">
        <v>0.72</v>
      </c>
      <c r="AG828" s="117">
        <v>0.96</v>
      </c>
    </row>
    <row r="829" spans="2:33" x14ac:dyDescent="0.2">
      <c r="B829" s="106">
        <v>789</v>
      </c>
      <c r="C829" s="113">
        <v>-0.90000000000000013</v>
      </c>
      <c r="D829" s="113">
        <v>-0.90000000000000013</v>
      </c>
      <c r="E829" s="114">
        <v>13.871646482898718</v>
      </c>
      <c r="F829" s="114">
        <v>17.569949263927409</v>
      </c>
      <c r="G829" s="114">
        <v>12.304497888990564</v>
      </c>
      <c r="H829" s="114">
        <v>23.384705761686845</v>
      </c>
      <c r="I829" s="114">
        <v>16.816772631928757</v>
      </c>
      <c r="J829" s="114">
        <v>29.910163217035471</v>
      </c>
      <c r="K829" s="114">
        <v>36.403762622071255</v>
      </c>
      <c r="L829" s="114">
        <v>33.701260149009421</v>
      </c>
      <c r="M829" s="114">
        <v>47.900450215124643</v>
      </c>
      <c r="N829" s="114">
        <v>46.374067208334345</v>
      </c>
      <c r="O829" s="114">
        <v>16.038516734136753</v>
      </c>
      <c r="P829" s="114">
        <v>18.833813358143846</v>
      </c>
      <c r="Q829" s="114">
        <v>21.396762260018857</v>
      </c>
      <c r="R829" s="114">
        <v>24.515744453437797</v>
      </c>
      <c r="S829" s="114">
        <v>29.557294576405589</v>
      </c>
      <c r="T829" s="114">
        <v>13.871646482898718</v>
      </c>
      <c r="U829" s="114">
        <v>17.569949263927409</v>
      </c>
      <c r="V829" s="114">
        <v>12.304497888990564</v>
      </c>
      <c r="W829" s="114">
        <v>23.384705761686845</v>
      </c>
      <c r="X829" s="114">
        <v>16.816772631928757</v>
      </c>
      <c r="Y829" s="114">
        <v>46.216164782802061</v>
      </c>
      <c r="Z829" s="114">
        <v>87.234368269594455</v>
      </c>
      <c r="AA829" s="106">
        <v>3</v>
      </c>
      <c r="AB829" s="114">
        <v>0.60000000000000009</v>
      </c>
      <c r="AC829" s="114">
        <v>0.60000000000000009</v>
      </c>
      <c r="AD829" s="114">
        <v>0.30000000000000004</v>
      </c>
      <c r="AE829" s="114">
        <v>0.30000000000000004</v>
      </c>
      <c r="AF829" s="117">
        <v>0.90000000000000013</v>
      </c>
      <c r="AG829" s="117">
        <v>0.90000000000000013</v>
      </c>
    </row>
    <row r="830" spans="2:33" x14ac:dyDescent="0.2">
      <c r="B830" s="106">
        <v>790</v>
      </c>
      <c r="C830" s="113">
        <v>-1.2599999999999998</v>
      </c>
      <c r="D830" s="113">
        <v>-0.84</v>
      </c>
      <c r="E830" s="114">
        <v>18.646896864300114</v>
      </c>
      <c r="F830" s="114">
        <v>12.374528612975247</v>
      </c>
      <c r="G830" s="114">
        <v>15.162808613773638</v>
      </c>
      <c r="H830" s="114">
        <v>19.179676078653582</v>
      </c>
      <c r="I830" s="114">
        <v>22.398030593978376</v>
      </c>
      <c r="J830" s="114">
        <v>36.149224268845757</v>
      </c>
      <c r="K830" s="114">
        <v>33.430505771745594</v>
      </c>
      <c r="L830" s="114">
        <v>38.622339225745939</v>
      </c>
      <c r="M830" s="114">
        <v>48.275318699462197</v>
      </c>
      <c r="N830" s="114">
        <v>60.373730501096396</v>
      </c>
      <c r="O830" s="114">
        <v>17.502327404545643</v>
      </c>
      <c r="P830" s="114">
        <v>21.055977158770347</v>
      </c>
      <c r="Q830" s="114">
        <v>23.459530611972301</v>
      </c>
      <c r="R830" s="114">
        <v>29.095642620808615</v>
      </c>
      <c r="S830" s="114">
        <v>37.97569990711802</v>
      </c>
      <c r="T830" s="114">
        <v>18.646896864300114</v>
      </c>
      <c r="U830" s="114">
        <v>12.374528612975247</v>
      </c>
      <c r="V830" s="114">
        <v>15.162808613773638</v>
      </c>
      <c r="W830" s="114">
        <v>19.179676078653582</v>
      </c>
      <c r="X830" s="114">
        <v>22.398030593978376</v>
      </c>
      <c r="Y830" s="114">
        <v>48.0645469043451</v>
      </c>
      <c r="Z830" s="114">
        <v>97.293975661371675</v>
      </c>
      <c r="AA830" s="106">
        <v>2</v>
      </c>
      <c r="AB830" s="114">
        <v>0.89999999999999991</v>
      </c>
      <c r="AC830" s="114">
        <v>0.6</v>
      </c>
      <c r="AD830" s="114">
        <v>0.36</v>
      </c>
      <c r="AE830" s="114">
        <v>0.24</v>
      </c>
      <c r="AF830" s="117">
        <v>1.2599999999999998</v>
      </c>
      <c r="AG830" s="117">
        <v>0.84</v>
      </c>
    </row>
    <row r="831" spans="2:33" x14ac:dyDescent="0.2">
      <c r="B831" s="106">
        <v>791</v>
      </c>
      <c r="C831" s="113">
        <v>-1.2000000000000002</v>
      </c>
      <c r="D831" s="113">
        <v>-0.60000000000000009</v>
      </c>
      <c r="E831" s="114">
        <v>20.177996471938176</v>
      </c>
      <c r="F831" s="114">
        <v>22.073937109115956</v>
      </c>
      <c r="G831" s="114">
        <v>18.805161680059342</v>
      </c>
      <c r="H831" s="114">
        <v>18.569945303254556</v>
      </c>
      <c r="I831" s="114">
        <v>28.065728372737134</v>
      </c>
      <c r="J831" s="114">
        <v>37.337623148199086</v>
      </c>
      <c r="K831" s="114">
        <v>43.269484558932312</v>
      </c>
      <c r="L831" s="114">
        <v>45.66809804817504</v>
      </c>
      <c r="M831" s="114">
        <v>49.571836382377079</v>
      </c>
      <c r="N831" s="114">
        <v>63.318915726950806</v>
      </c>
      <c r="O831" s="114">
        <v>17.15962667626091</v>
      </c>
      <c r="P831" s="114">
        <v>21.195547449816356</v>
      </c>
      <c r="Q831" s="114">
        <v>26.862936368115697</v>
      </c>
      <c r="R831" s="114">
        <v>31.001891079122522</v>
      </c>
      <c r="S831" s="114">
        <v>35.253187354213672</v>
      </c>
      <c r="T831" s="114">
        <v>20.177996471938176</v>
      </c>
      <c r="U831" s="114">
        <v>22.073937109115956</v>
      </c>
      <c r="V831" s="114">
        <v>18.805161680059342</v>
      </c>
      <c r="W831" s="114">
        <v>18.569945303254556</v>
      </c>
      <c r="X831" s="114">
        <v>28.065728372737134</v>
      </c>
      <c r="Y831" s="114">
        <v>60.118053522398746</v>
      </c>
      <c r="Z831" s="114">
        <v>110.42005456755933</v>
      </c>
      <c r="AA831" s="106">
        <v>1</v>
      </c>
      <c r="AB831" s="114">
        <v>0.8</v>
      </c>
      <c r="AC831" s="114">
        <v>0.4</v>
      </c>
      <c r="AD831" s="114">
        <v>0.4</v>
      </c>
      <c r="AE831" s="114">
        <v>0.2</v>
      </c>
      <c r="AF831" s="117">
        <v>1.2000000000000002</v>
      </c>
      <c r="AG831" s="117">
        <v>0.60000000000000009</v>
      </c>
    </row>
    <row r="832" spans="2:33" x14ac:dyDescent="0.2">
      <c r="B832" s="106">
        <v>792</v>
      </c>
      <c r="C832" s="113">
        <v>-0.90000000000000013</v>
      </c>
      <c r="D832" s="113">
        <v>-0.90000000000000013</v>
      </c>
      <c r="E832" s="114">
        <v>13.639804579870205</v>
      </c>
      <c r="F832" s="114">
        <v>14.523798095928953</v>
      </c>
      <c r="G832" s="114">
        <v>14.508109712561527</v>
      </c>
      <c r="H832" s="114">
        <v>16.793872909440367</v>
      </c>
      <c r="I832" s="114">
        <v>19.369920030385437</v>
      </c>
      <c r="J832" s="114">
        <v>29.157041407537314</v>
      </c>
      <c r="K832" s="114">
        <v>32.14768022464704</v>
      </c>
      <c r="L832" s="114">
        <v>35.406201453305101</v>
      </c>
      <c r="M832" s="114">
        <v>40.739653957166155</v>
      </c>
      <c r="N832" s="114">
        <v>47.210155887665771</v>
      </c>
      <c r="O832" s="114">
        <v>15.517236827667109</v>
      </c>
      <c r="P832" s="114">
        <v>17.623882128718087</v>
      </c>
      <c r="Q832" s="114">
        <v>20.898091740743574</v>
      </c>
      <c r="R832" s="114">
        <v>23.945781047725788</v>
      </c>
      <c r="S832" s="114">
        <v>27.840235857280334</v>
      </c>
      <c r="T832" s="114">
        <v>13.639804579870205</v>
      </c>
      <c r="U832" s="114">
        <v>14.523798095928953</v>
      </c>
      <c r="V832" s="114">
        <v>14.508109712561527</v>
      </c>
      <c r="W832" s="114">
        <v>16.793872909440367</v>
      </c>
      <c r="X832" s="114">
        <v>19.369920030385437</v>
      </c>
      <c r="Y832" s="114">
        <v>43.124874685172252</v>
      </c>
      <c r="Z832" s="114">
        <v>79.096060419191545</v>
      </c>
      <c r="AA832" s="106">
        <v>3</v>
      </c>
      <c r="AB832" s="114">
        <v>0.60000000000000009</v>
      </c>
      <c r="AC832" s="114">
        <v>0.60000000000000009</v>
      </c>
      <c r="AD832" s="114">
        <v>0.30000000000000004</v>
      </c>
      <c r="AE832" s="114">
        <v>0.30000000000000004</v>
      </c>
      <c r="AF832" s="117">
        <v>0.90000000000000013</v>
      </c>
      <c r="AG832" s="117">
        <v>0.90000000000000013</v>
      </c>
    </row>
    <row r="833" spans="2:33" x14ac:dyDescent="0.2">
      <c r="B833" s="106">
        <v>793</v>
      </c>
      <c r="C833" s="113">
        <v>-0.72</v>
      </c>
      <c r="D833" s="113">
        <v>-0.96</v>
      </c>
      <c r="E833" s="114">
        <v>12.38834353630217</v>
      </c>
      <c r="F833" s="114">
        <v>13.987053420267959</v>
      </c>
      <c r="G833" s="114">
        <v>21.040344886664446</v>
      </c>
      <c r="H833" s="114">
        <v>24.583201949888103</v>
      </c>
      <c r="I833" s="114">
        <v>25.624513038147136</v>
      </c>
      <c r="J833" s="114">
        <v>29.64947286728006</v>
      </c>
      <c r="K833" s="114">
        <v>33.151993062299702</v>
      </c>
      <c r="L833" s="114">
        <v>44.167179355175627</v>
      </c>
      <c r="M833" s="114">
        <v>52.742804902334967</v>
      </c>
      <c r="N833" s="114">
        <v>58.153591629372777</v>
      </c>
      <c r="O833" s="114">
        <v>17.261129330977891</v>
      </c>
      <c r="P833" s="114">
        <v>19.164939642031744</v>
      </c>
      <c r="Q833" s="114">
        <v>23.126834468511181</v>
      </c>
      <c r="R833" s="114">
        <v>28.159602952446864</v>
      </c>
      <c r="S833" s="114">
        <v>32.529078591225641</v>
      </c>
      <c r="T833" s="114">
        <v>12.38834353630217</v>
      </c>
      <c r="U833" s="114">
        <v>13.987053420267959</v>
      </c>
      <c r="V833" s="114">
        <v>21.040344886664446</v>
      </c>
      <c r="W833" s="114">
        <v>24.583201949888103</v>
      </c>
      <c r="X833" s="114">
        <v>25.624513038147136</v>
      </c>
      <c r="Y833" s="114">
        <v>52.260062150863376</v>
      </c>
      <c r="Z833" s="114">
        <v>112.46564202800573</v>
      </c>
      <c r="AA833" s="106">
        <v>4</v>
      </c>
      <c r="AB833" s="114">
        <v>0.44999999999999996</v>
      </c>
      <c r="AC833" s="114">
        <v>0.6</v>
      </c>
      <c r="AD833" s="114">
        <v>0.27</v>
      </c>
      <c r="AE833" s="114">
        <v>0.36</v>
      </c>
      <c r="AF833" s="117">
        <v>0.72</v>
      </c>
      <c r="AG833" s="117">
        <v>0.96</v>
      </c>
    </row>
    <row r="834" spans="2:33" x14ac:dyDescent="0.2">
      <c r="B834" s="106">
        <v>794</v>
      </c>
      <c r="C834" s="113">
        <v>-0.90000000000000013</v>
      </c>
      <c r="D834" s="113">
        <v>-0.90000000000000013</v>
      </c>
      <c r="E834" s="114">
        <v>12.265220227816958</v>
      </c>
      <c r="F834" s="114">
        <v>12.372312676797442</v>
      </c>
      <c r="G834" s="114">
        <v>19.329434890308747</v>
      </c>
      <c r="H834" s="114">
        <v>28.026776947619098</v>
      </c>
      <c r="I834" s="114">
        <v>35.524764295171678</v>
      </c>
      <c r="J834" s="114">
        <v>30.84668704419019</v>
      </c>
      <c r="K834" s="114">
        <v>34.546553288712801</v>
      </c>
      <c r="L834" s="114">
        <v>46.091487100549514</v>
      </c>
      <c r="M834" s="114">
        <v>59.186708688334463</v>
      </c>
      <c r="N834" s="114">
        <v>74.859438779315312</v>
      </c>
      <c r="O834" s="114">
        <v>18.581466816373233</v>
      </c>
      <c r="P834" s="114">
        <v>22.174240611915359</v>
      </c>
      <c r="Q834" s="114">
        <v>26.762052210240768</v>
      </c>
      <c r="R834" s="114">
        <v>31.159931740715365</v>
      </c>
      <c r="S834" s="114">
        <v>39.334674484143633</v>
      </c>
      <c r="T834" s="114">
        <v>12.265220227816958</v>
      </c>
      <c r="U834" s="114">
        <v>12.372312676797442</v>
      </c>
      <c r="V834" s="114">
        <v>19.329434890308747</v>
      </c>
      <c r="W834" s="114">
        <v>28.026776947619098</v>
      </c>
      <c r="X834" s="114">
        <v>35.524764295171678</v>
      </c>
      <c r="Y834" s="114">
        <v>55.996386704659919</v>
      </c>
      <c r="Z834" s="114">
        <v>129.18590956437103</v>
      </c>
      <c r="AA834" s="106">
        <v>3</v>
      </c>
      <c r="AB834" s="114">
        <v>0.60000000000000009</v>
      </c>
      <c r="AC834" s="114">
        <v>0.60000000000000009</v>
      </c>
      <c r="AD834" s="114">
        <v>0.30000000000000004</v>
      </c>
      <c r="AE834" s="114">
        <v>0.30000000000000004</v>
      </c>
      <c r="AF834" s="117">
        <v>0.90000000000000013</v>
      </c>
      <c r="AG834" s="117">
        <v>0.90000000000000013</v>
      </c>
    </row>
    <row r="835" spans="2:33" x14ac:dyDescent="0.2">
      <c r="B835" s="106">
        <v>795</v>
      </c>
      <c r="C835" s="113">
        <v>-0.90000000000000013</v>
      </c>
      <c r="D835" s="113">
        <v>-0.90000000000000013</v>
      </c>
      <c r="E835" s="114">
        <v>16.336918158798643</v>
      </c>
      <c r="F835" s="114">
        <v>15.679396674687361</v>
      </c>
      <c r="G835" s="114">
        <v>11.855002286509936</v>
      </c>
      <c r="H835" s="114">
        <v>20.165497881353215</v>
      </c>
      <c r="I835" s="114">
        <v>25.487065810561944</v>
      </c>
      <c r="J835" s="114">
        <v>32.841135681461026</v>
      </c>
      <c r="K835" s="114">
        <v>34.888636765991777</v>
      </c>
      <c r="L835" s="114">
        <v>34.402021064203389</v>
      </c>
      <c r="M835" s="114">
        <v>45.37819550995944</v>
      </c>
      <c r="N835" s="114">
        <v>56.129020215456094</v>
      </c>
      <c r="O835" s="114">
        <v>16.504217522662383</v>
      </c>
      <c r="P835" s="114">
        <v>19.209240091304416</v>
      </c>
      <c r="Q835" s="114">
        <v>22.547018777693452</v>
      </c>
      <c r="R835" s="114">
        <v>25.212697628606225</v>
      </c>
      <c r="S835" s="114">
        <v>30.64195440489415</v>
      </c>
      <c r="T835" s="114">
        <v>16.336918158798643</v>
      </c>
      <c r="U835" s="114">
        <v>15.679396674687361</v>
      </c>
      <c r="V835" s="114">
        <v>11.855002286509936</v>
      </c>
      <c r="W835" s="114">
        <v>20.165497881353215</v>
      </c>
      <c r="X835" s="114">
        <v>25.487065810561944</v>
      </c>
      <c r="Y835" s="114">
        <v>48.72808650498623</v>
      </c>
      <c r="Z835" s="114">
        <v>95.397234771286278</v>
      </c>
      <c r="AA835" s="106">
        <v>3</v>
      </c>
      <c r="AB835" s="114">
        <v>0.60000000000000009</v>
      </c>
      <c r="AC835" s="114">
        <v>0.60000000000000009</v>
      </c>
      <c r="AD835" s="114">
        <v>0.30000000000000004</v>
      </c>
      <c r="AE835" s="114">
        <v>0.30000000000000004</v>
      </c>
      <c r="AF835" s="117">
        <v>0.90000000000000013</v>
      </c>
      <c r="AG835" s="117">
        <v>0.90000000000000013</v>
      </c>
    </row>
    <row r="836" spans="2:33" x14ac:dyDescent="0.2">
      <c r="B836" s="106">
        <v>796</v>
      </c>
      <c r="C836" s="113">
        <v>-0.60000000000000009</v>
      </c>
      <c r="D836" s="113">
        <v>-1.2000000000000002</v>
      </c>
      <c r="E836" s="114">
        <v>12.370986186763901</v>
      </c>
      <c r="F836" s="114">
        <v>14.299218554667132</v>
      </c>
      <c r="G836" s="114">
        <v>22.068428530422416</v>
      </c>
      <c r="H836" s="114">
        <v>20.012678251767447</v>
      </c>
      <c r="I836" s="114">
        <v>19.657561866746242</v>
      </c>
      <c r="J836" s="114">
        <v>28.462515520583811</v>
      </c>
      <c r="K836" s="114">
        <v>32.526827797637857</v>
      </c>
      <c r="L836" s="114">
        <v>43.434842790014578</v>
      </c>
      <c r="M836" s="114">
        <v>46.088642950782607</v>
      </c>
      <c r="N836" s="114">
        <v>47.394960813473006</v>
      </c>
      <c r="O836" s="114">
        <v>16.09152933381991</v>
      </c>
      <c r="P836" s="114">
        <v>18.227609242970725</v>
      </c>
      <c r="Q836" s="114">
        <v>21.366414259592162</v>
      </c>
      <c r="R836" s="114">
        <v>26.075964699015159</v>
      </c>
      <c r="S836" s="114">
        <v>27.737398946726763</v>
      </c>
      <c r="T836" s="114">
        <v>12.370986186763901</v>
      </c>
      <c r="U836" s="114">
        <v>14.299218554667132</v>
      </c>
      <c r="V836" s="114">
        <v>22.068428530422416</v>
      </c>
      <c r="W836" s="114">
        <v>20.012678251767447</v>
      </c>
      <c r="X836" s="114">
        <v>19.657561866746242</v>
      </c>
      <c r="Y836" s="114">
        <v>48.079394169795535</v>
      </c>
      <c r="Z836" s="114">
        <v>84.445213076070587</v>
      </c>
      <c r="AA836" s="106">
        <v>5</v>
      </c>
      <c r="AB836" s="114">
        <v>0.4</v>
      </c>
      <c r="AC836" s="114">
        <v>0.8</v>
      </c>
      <c r="AD836" s="114">
        <v>0.2</v>
      </c>
      <c r="AE836" s="114">
        <v>0.4</v>
      </c>
      <c r="AF836" s="117">
        <v>0.60000000000000009</v>
      </c>
      <c r="AG836" s="117">
        <v>1.2000000000000002</v>
      </c>
    </row>
    <row r="837" spans="2:33" x14ac:dyDescent="0.2">
      <c r="B837" s="106">
        <v>797</v>
      </c>
      <c r="C837" s="113">
        <v>-0.60000000000000009</v>
      </c>
      <c r="D837" s="113">
        <v>-1.2000000000000002</v>
      </c>
      <c r="E837" s="114">
        <v>10.906488768163562</v>
      </c>
      <c r="F837" s="114">
        <v>20.260565692682682</v>
      </c>
      <c r="G837" s="114">
        <v>12.963392981653097</v>
      </c>
      <c r="H837" s="114">
        <v>18.184473290651873</v>
      </c>
      <c r="I837" s="114">
        <v>19.127333141170887</v>
      </c>
      <c r="J837" s="114">
        <v>27.653894527575684</v>
      </c>
      <c r="K837" s="114">
        <v>39.357340995459865</v>
      </c>
      <c r="L837" s="114">
        <v>35.936438680636407</v>
      </c>
      <c r="M837" s="114">
        <v>44.387915384121378</v>
      </c>
      <c r="N837" s="114">
        <v>49.611876579993393</v>
      </c>
      <c r="O837" s="114">
        <v>16.747405759412121</v>
      </c>
      <c r="P837" s="114">
        <v>19.096775302777182</v>
      </c>
      <c r="Q837" s="114">
        <v>22.973045698983309</v>
      </c>
      <c r="R837" s="114">
        <v>26.203442093469505</v>
      </c>
      <c r="S837" s="114">
        <v>30.484543438822506</v>
      </c>
      <c r="T837" s="114">
        <v>10.906488768163562</v>
      </c>
      <c r="U837" s="114">
        <v>20.260565692682682</v>
      </c>
      <c r="V837" s="114">
        <v>12.963392981653097</v>
      </c>
      <c r="W837" s="114">
        <v>18.184473290651873</v>
      </c>
      <c r="X837" s="114">
        <v>19.127333141170887</v>
      </c>
      <c r="Y837" s="114">
        <v>44.547699120871989</v>
      </c>
      <c r="Z837" s="114">
        <v>86.723808504345342</v>
      </c>
      <c r="AA837" s="106">
        <v>5</v>
      </c>
      <c r="AB837" s="114">
        <v>0.4</v>
      </c>
      <c r="AC837" s="114">
        <v>0.8</v>
      </c>
      <c r="AD837" s="114">
        <v>0.2</v>
      </c>
      <c r="AE837" s="114">
        <v>0.4</v>
      </c>
      <c r="AF837" s="117">
        <v>0.60000000000000009</v>
      </c>
      <c r="AG837" s="117">
        <v>1.2000000000000002</v>
      </c>
    </row>
    <row r="838" spans="2:33" x14ac:dyDescent="0.2">
      <c r="B838" s="106">
        <v>798</v>
      </c>
      <c r="C838" s="113">
        <v>-1.2000000000000002</v>
      </c>
      <c r="D838" s="113">
        <v>-0.60000000000000009</v>
      </c>
      <c r="E838" s="114">
        <v>14.303647995333186</v>
      </c>
      <c r="F838" s="114">
        <v>18.240396824920101</v>
      </c>
      <c r="G838" s="114">
        <v>12.830680487050198</v>
      </c>
      <c r="H838" s="114">
        <v>21.26699347219499</v>
      </c>
      <c r="I838" s="114">
        <v>20.948211821923998</v>
      </c>
      <c r="J838" s="114">
        <v>30.366544100673682</v>
      </c>
      <c r="K838" s="114">
        <v>36.592798264212057</v>
      </c>
      <c r="L838" s="114">
        <v>34.875056967338239</v>
      </c>
      <c r="M838" s="114">
        <v>46.196126672106772</v>
      </c>
      <c r="N838" s="114">
        <v>48.877721140956929</v>
      </c>
      <c r="O838" s="114">
        <v>16.062896105340496</v>
      </c>
      <c r="P838" s="114">
        <v>18.352401439291956</v>
      </c>
      <c r="Q838" s="114">
        <v>22.04437648028804</v>
      </c>
      <c r="R838" s="114">
        <v>24.929133199911782</v>
      </c>
      <c r="S838" s="114">
        <v>27.929509319032931</v>
      </c>
      <c r="T838" s="114">
        <v>14.303647995333186</v>
      </c>
      <c r="U838" s="114">
        <v>18.240396824920101</v>
      </c>
      <c r="V838" s="114">
        <v>12.830680487050198</v>
      </c>
      <c r="W838" s="114">
        <v>21.26699347219499</v>
      </c>
      <c r="X838" s="114">
        <v>20.948211821923998</v>
      </c>
      <c r="Y838" s="114">
        <v>48.003468929243404</v>
      </c>
      <c r="Z838" s="114">
        <v>99.063178487324805</v>
      </c>
      <c r="AA838" s="106">
        <v>1</v>
      </c>
      <c r="AB838" s="114">
        <v>0.8</v>
      </c>
      <c r="AC838" s="114">
        <v>0.4</v>
      </c>
      <c r="AD838" s="114">
        <v>0.4</v>
      </c>
      <c r="AE838" s="114">
        <v>0.2</v>
      </c>
      <c r="AF838" s="117">
        <v>1.2000000000000002</v>
      </c>
      <c r="AG838" s="117">
        <v>0.60000000000000009</v>
      </c>
    </row>
    <row r="839" spans="2:33" x14ac:dyDescent="0.2">
      <c r="B839" s="106">
        <v>799</v>
      </c>
      <c r="C839" s="113">
        <v>-0.72</v>
      </c>
      <c r="D839" s="113">
        <v>-0.96</v>
      </c>
      <c r="E839" s="114">
        <v>13.4682379354083</v>
      </c>
      <c r="F839" s="114">
        <v>19.471440982777501</v>
      </c>
      <c r="G839" s="114">
        <v>21.968477699538546</v>
      </c>
      <c r="H839" s="114">
        <v>19.714984896503211</v>
      </c>
      <c r="I839" s="114">
        <v>21.552428404169156</v>
      </c>
      <c r="J839" s="114">
        <v>29.632527220205024</v>
      </c>
      <c r="K839" s="114">
        <v>38.556529134427585</v>
      </c>
      <c r="L839" s="114">
        <v>44.69564379917496</v>
      </c>
      <c r="M839" s="114">
        <v>46.802394435930282</v>
      </c>
      <c r="N839" s="114">
        <v>53.81408511754227</v>
      </c>
      <c r="O839" s="114">
        <v>16.164289284796723</v>
      </c>
      <c r="P839" s="114">
        <v>19.085088151650083</v>
      </c>
      <c r="Q839" s="114">
        <v>22.727166099636413</v>
      </c>
      <c r="R839" s="114">
        <v>27.087409539427071</v>
      </c>
      <c r="S839" s="114">
        <v>32.261656713373114</v>
      </c>
      <c r="T839" s="114">
        <v>13.4682379354083</v>
      </c>
      <c r="U839" s="114">
        <v>19.471440982777501</v>
      </c>
      <c r="V839" s="114">
        <v>21.968477699538546</v>
      </c>
      <c r="W839" s="114">
        <v>19.714984896503211</v>
      </c>
      <c r="X839" s="114">
        <v>21.552428404169156</v>
      </c>
      <c r="Y839" s="114">
        <v>53.032515436015593</v>
      </c>
      <c r="Z839" s="114">
        <v>98.279706313682297</v>
      </c>
      <c r="AA839" s="106">
        <v>4</v>
      </c>
      <c r="AB839" s="114">
        <v>0.44999999999999996</v>
      </c>
      <c r="AC839" s="114">
        <v>0.6</v>
      </c>
      <c r="AD839" s="114">
        <v>0.27</v>
      </c>
      <c r="AE839" s="114">
        <v>0.36</v>
      </c>
      <c r="AF839" s="117">
        <v>0.72</v>
      </c>
      <c r="AG839" s="117">
        <v>0.96</v>
      </c>
    </row>
    <row r="840" spans="2:33" x14ac:dyDescent="0.2">
      <c r="B840" s="106">
        <v>800</v>
      </c>
      <c r="C840" s="113">
        <v>-0.90000000000000013</v>
      </c>
      <c r="D840" s="113">
        <v>-0.90000000000000013</v>
      </c>
      <c r="E840" s="114">
        <v>20.192249386643603</v>
      </c>
      <c r="F840" s="114">
        <v>20.891303914128713</v>
      </c>
      <c r="G840" s="114">
        <v>16.593077031277726</v>
      </c>
      <c r="H840" s="114">
        <v>17.42993712895743</v>
      </c>
      <c r="I840" s="114">
        <v>33.661270501675915</v>
      </c>
      <c r="J840" s="114">
        <v>36.28001680449146</v>
      </c>
      <c r="K840" s="114">
        <v>40.073452586131381</v>
      </c>
      <c r="L840" s="114">
        <v>40.214037869042428</v>
      </c>
      <c r="M840" s="114">
        <v>47.490980068178288</v>
      </c>
      <c r="N840" s="114">
        <v>67.227278362714912</v>
      </c>
      <c r="O840" s="114">
        <v>16.087767417847857</v>
      </c>
      <c r="P840" s="114">
        <v>19.182148672002668</v>
      </c>
      <c r="Q840" s="114">
        <v>23.620960837764702</v>
      </c>
      <c r="R840" s="114">
        <v>30.061042939220858</v>
      </c>
      <c r="S840" s="114">
        <v>33.566007861038997</v>
      </c>
      <c r="T840" s="114">
        <v>20.192249386643603</v>
      </c>
      <c r="U840" s="114">
        <v>20.891303914128713</v>
      </c>
      <c r="V840" s="114">
        <v>16.593077031277726</v>
      </c>
      <c r="W840" s="114">
        <v>17.42993712895743</v>
      </c>
      <c r="X840" s="114">
        <v>33.661270501675915</v>
      </c>
      <c r="Y840" s="114">
        <v>59.953071121810581</v>
      </c>
      <c r="Z840" s="114">
        <v>107.69056968752115</v>
      </c>
      <c r="AA840" s="106">
        <v>3</v>
      </c>
      <c r="AB840" s="114">
        <v>0.60000000000000009</v>
      </c>
      <c r="AC840" s="114">
        <v>0.60000000000000009</v>
      </c>
      <c r="AD840" s="114">
        <v>0.30000000000000004</v>
      </c>
      <c r="AE840" s="114">
        <v>0.30000000000000004</v>
      </c>
      <c r="AF840" s="117">
        <v>0.90000000000000013</v>
      </c>
      <c r="AG840" s="117">
        <v>0.90000000000000013</v>
      </c>
    </row>
    <row r="841" spans="2:33" x14ac:dyDescent="0.2">
      <c r="B841" s="106">
        <v>801</v>
      </c>
      <c r="C841" s="113">
        <v>-0.60000000000000009</v>
      </c>
      <c r="D841" s="113">
        <v>-1.2000000000000002</v>
      </c>
      <c r="E841" s="114">
        <v>12.634724072410437</v>
      </c>
      <c r="F841" s="114">
        <v>15.748476085438138</v>
      </c>
      <c r="G841" s="114">
        <v>18.146754292322253</v>
      </c>
      <c r="H841" s="114">
        <v>16.736482088528749</v>
      </c>
      <c r="I841" s="114">
        <v>15.618883402009359</v>
      </c>
      <c r="J841" s="114">
        <v>27.897050864749048</v>
      </c>
      <c r="K841" s="114">
        <v>33.372067823620867</v>
      </c>
      <c r="L841" s="114">
        <v>38.108631876436206</v>
      </c>
      <c r="M841" s="114">
        <v>41.03025502635068</v>
      </c>
      <c r="N841" s="114">
        <v>41.614450459296584</v>
      </c>
      <c r="O841" s="114">
        <v>15.262326792338611</v>
      </c>
      <c r="P841" s="114">
        <v>17.623591738182729</v>
      </c>
      <c r="Q841" s="114">
        <v>19.961877584113953</v>
      </c>
      <c r="R841" s="114">
        <v>24.293772937821931</v>
      </c>
      <c r="S841" s="114">
        <v>25.995567057287225</v>
      </c>
      <c r="T841" s="114">
        <v>12.634724072410437</v>
      </c>
      <c r="U841" s="114">
        <v>15.748476085438138</v>
      </c>
      <c r="V841" s="114">
        <v>18.146754292322253</v>
      </c>
      <c r="W841" s="114">
        <v>16.736482088528749</v>
      </c>
      <c r="X841" s="114">
        <v>15.618883402009359</v>
      </c>
      <c r="Y841" s="114">
        <v>43.614617615562025</v>
      </c>
      <c r="Z841" s="114">
        <v>87.379512119657903</v>
      </c>
      <c r="AA841" s="106">
        <v>5</v>
      </c>
      <c r="AB841" s="114">
        <v>0.4</v>
      </c>
      <c r="AC841" s="114">
        <v>0.8</v>
      </c>
      <c r="AD841" s="114">
        <v>0.2</v>
      </c>
      <c r="AE841" s="114">
        <v>0.4</v>
      </c>
      <c r="AF841" s="117">
        <v>0.60000000000000009</v>
      </c>
      <c r="AG841" s="117">
        <v>1.2000000000000002</v>
      </c>
    </row>
    <row r="842" spans="2:33" x14ac:dyDescent="0.2">
      <c r="B842" s="106">
        <v>802</v>
      </c>
      <c r="C842" s="113">
        <v>-1.2000000000000002</v>
      </c>
      <c r="D842" s="113">
        <v>-0.60000000000000009</v>
      </c>
      <c r="E842" s="114">
        <v>11.648926789982379</v>
      </c>
      <c r="F842" s="114">
        <v>19.412534828344228</v>
      </c>
      <c r="G842" s="114">
        <v>17.291071919762729</v>
      </c>
      <c r="H842" s="114">
        <v>16.923939435663158</v>
      </c>
      <c r="I842" s="114">
        <v>29.373635627351756</v>
      </c>
      <c r="J842" s="114">
        <v>28.402361644056615</v>
      </c>
      <c r="K842" s="114">
        <v>37.433680088285762</v>
      </c>
      <c r="L842" s="114">
        <v>39.247545795962267</v>
      </c>
      <c r="M842" s="114">
        <v>43.799774603320749</v>
      </c>
      <c r="N842" s="114">
        <v>59.236655877907317</v>
      </c>
      <c r="O842" s="114">
        <v>16.753434854074236</v>
      </c>
      <c r="P842" s="114">
        <v>18.021145259941534</v>
      </c>
      <c r="Q842" s="114">
        <v>21.956473876199539</v>
      </c>
      <c r="R842" s="114">
        <v>26.875835167657591</v>
      </c>
      <c r="S842" s="114">
        <v>29.863020250555561</v>
      </c>
      <c r="T842" s="114">
        <v>11.648926789982379</v>
      </c>
      <c r="U842" s="114">
        <v>19.412534828344228</v>
      </c>
      <c r="V842" s="114">
        <v>17.291071919762729</v>
      </c>
      <c r="W842" s="114">
        <v>16.923939435663158</v>
      </c>
      <c r="X842" s="114">
        <v>29.373635627351756</v>
      </c>
      <c r="Y842" s="114">
        <v>50.800339134779065</v>
      </c>
      <c r="Z842" s="114">
        <v>108.65443539989846</v>
      </c>
      <c r="AA842" s="106">
        <v>1</v>
      </c>
      <c r="AB842" s="114">
        <v>0.8</v>
      </c>
      <c r="AC842" s="114">
        <v>0.4</v>
      </c>
      <c r="AD842" s="114">
        <v>0.4</v>
      </c>
      <c r="AE842" s="114">
        <v>0.2</v>
      </c>
      <c r="AF842" s="117">
        <v>1.2000000000000002</v>
      </c>
      <c r="AG842" s="117">
        <v>0.60000000000000009</v>
      </c>
    </row>
    <row r="843" spans="2:33" x14ac:dyDescent="0.2">
      <c r="B843" s="106">
        <v>803</v>
      </c>
      <c r="C843" s="113">
        <v>-0.72</v>
      </c>
      <c r="D843" s="113">
        <v>-0.96</v>
      </c>
      <c r="E843" s="114">
        <v>12.406413474122536</v>
      </c>
      <c r="F843" s="114">
        <v>12.345937551306015</v>
      </c>
      <c r="G843" s="114">
        <v>13.492300032624829</v>
      </c>
      <c r="H843" s="114">
        <v>13.266169106081612</v>
      </c>
      <c r="I843" s="114">
        <v>18.878910221508942</v>
      </c>
      <c r="J843" s="114">
        <v>27.381224910347356</v>
      </c>
      <c r="K843" s="114">
        <v>30.271039992020604</v>
      </c>
      <c r="L843" s="114">
        <v>32.823356736320804</v>
      </c>
      <c r="M843" s="114">
        <v>35.483553591724409</v>
      </c>
      <c r="N843" s="114">
        <v>44.126533346155327</v>
      </c>
      <c r="O843" s="114">
        <v>14.974811436224821</v>
      </c>
      <c r="P843" s="114">
        <v>17.925102440714589</v>
      </c>
      <c r="Q843" s="114">
        <v>19.331056703695975</v>
      </c>
      <c r="R843" s="114">
        <v>22.217384485642796</v>
      </c>
      <c r="S843" s="114">
        <v>25.247623124646385</v>
      </c>
      <c r="T843" s="114">
        <v>12.406413474122536</v>
      </c>
      <c r="U843" s="114">
        <v>12.345937551306015</v>
      </c>
      <c r="V843" s="114">
        <v>13.492300032624829</v>
      </c>
      <c r="W843" s="114">
        <v>13.266169106081612</v>
      </c>
      <c r="X843" s="114">
        <v>18.878910221508942</v>
      </c>
      <c r="Y843" s="114">
        <v>38.336170462352896</v>
      </c>
      <c r="Z843" s="114">
        <v>77.838087052186182</v>
      </c>
      <c r="AA843" s="106">
        <v>4</v>
      </c>
      <c r="AB843" s="114">
        <v>0.44999999999999996</v>
      </c>
      <c r="AC843" s="114">
        <v>0.6</v>
      </c>
      <c r="AD843" s="114">
        <v>0.27</v>
      </c>
      <c r="AE843" s="114">
        <v>0.36</v>
      </c>
      <c r="AF843" s="117">
        <v>0.72</v>
      </c>
      <c r="AG843" s="117">
        <v>0.96</v>
      </c>
    </row>
    <row r="844" spans="2:33" x14ac:dyDescent="0.2">
      <c r="B844" s="106">
        <v>804</v>
      </c>
      <c r="C844" s="113">
        <v>-0.90000000000000013</v>
      </c>
      <c r="D844" s="113">
        <v>-0.90000000000000013</v>
      </c>
      <c r="E844" s="114">
        <v>13.719682300792673</v>
      </c>
      <c r="F844" s="114">
        <v>12.369666144136861</v>
      </c>
      <c r="G844" s="114">
        <v>22.607650273466795</v>
      </c>
      <c r="H844" s="114">
        <v>18.484067866868568</v>
      </c>
      <c r="I844" s="114">
        <v>26.916800305010952</v>
      </c>
      <c r="J844" s="114">
        <v>31.455727443100795</v>
      </c>
      <c r="K844" s="114">
        <v>32.492940818196914</v>
      </c>
      <c r="L844" s="114">
        <v>45.373860501118656</v>
      </c>
      <c r="M844" s="114">
        <v>47.413808795575093</v>
      </c>
      <c r="N844" s="114">
        <v>59.570692496868723</v>
      </c>
      <c r="O844" s="114">
        <v>17.736045142308122</v>
      </c>
      <c r="P844" s="114">
        <v>20.123274674060053</v>
      </c>
      <c r="Q844" s="114">
        <v>22.766210227651861</v>
      </c>
      <c r="R844" s="114">
        <v>28.929740928706526</v>
      </c>
      <c r="S844" s="114">
        <v>32.653892191857771</v>
      </c>
      <c r="T844" s="114">
        <v>13.719682300792673</v>
      </c>
      <c r="U844" s="114">
        <v>12.369666144136861</v>
      </c>
      <c r="V844" s="114">
        <v>22.607650273466795</v>
      </c>
      <c r="W844" s="114">
        <v>18.484067866868568</v>
      </c>
      <c r="X844" s="114">
        <v>26.916800305010952</v>
      </c>
      <c r="Y844" s="114">
        <v>50.502885813125161</v>
      </c>
      <c r="Z844" s="114">
        <v>94.447203811028515</v>
      </c>
      <c r="AA844" s="106">
        <v>3</v>
      </c>
      <c r="AB844" s="114">
        <v>0.60000000000000009</v>
      </c>
      <c r="AC844" s="114">
        <v>0.60000000000000009</v>
      </c>
      <c r="AD844" s="114">
        <v>0.30000000000000004</v>
      </c>
      <c r="AE844" s="114">
        <v>0.30000000000000004</v>
      </c>
      <c r="AF844" s="117">
        <v>0.90000000000000013</v>
      </c>
      <c r="AG844" s="117">
        <v>0.90000000000000013</v>
      </c>
    </row>
    <row r="845" spans="2:33" x14ac:dyDescent="0.2">
      <c r="B845" s="106">
        <v>805</v>
      </c>
      <c r="C845" s="113">
        <v>-0.60000000000000009</v>
      </c>
      <c r="D845" s="113">
        <v>-1.2000000000000002</v>
      </c>
      <c r="E845" s="114">
        <v>14.041772477638506</v>
      </c>
      <c r="F845" s="114">
        <v>18.092339405011625</v>
      </c>
      <c r="G845" s="114">
        <v>14.412031117051967</v>
      </c>
      <c r="H845" s="114">
        <v>26.598112098974855</v>
      </c>
      <c r="I845" s="114">
        <v>30.054630115966013</v>
      </c>
      <c r="J845" s="114">
        <v>31.983504124003318</v>
      </c>
      <c r="K845" s="114">
        <v>37.801131404014114</v>
      </c>
      <c r="L845" s="114">
        <v>38.855014748928092</v>
      </c>
      <c r="M845" s="114">
        <v>55.57898471388522</v>
      </c>
      <c r="N845" s="114">
        <v>65.620829478429627</v>
      </c>
      <c r="O845" s="114">
        <v>17.941731646364811</v>
      </c>
      <c r="P845" s="114">
        <v>19.708791999002489</v>
      </c>
      <c r="Q845" s="114">
        <v>24.442983631876125</v>
      </c>
      <c r="R845" s="114">
        <v>28.980872614910364</v>
      </c>
      <c r="S845" s="114">
        <v>35.566199362463614</v>
      </c>
      <c r="T845" s="114">
        <v>14.041772477638506</v>
      </c>
      <c r="U845" s="114">
        <v>18.092339405011625</v>
      </c>
      <c r="V845" s="114">
        <v>14.412031117051967</v>
      </c>
      <c r="W845" s="114">
        <v>26.598112098974855</v>
      </c>
      <c r="X845" s="114">
        <v>30.054630115966013</v>
      </c>
      <c r="Y845" s="114">
        <v>55.228281124470733</v>
      </c>
      <c r="Z845" s="114">
        <v>122.77005419666625</v>
      </c>
      <c r="AA845" s="106">
        <v>5</v>
      </c>
      <c r="AB845" s="114">
        <v>0.4</v>
      </c>
      <c r="AC845" s="114">
        <v>0.8</v>
      </c>
      <c r="AD845" s="114">
        <v>0.2</v>
      </c>
      <c r="AE845" s="114">
        <v>0.4</v>
      </c>
      <c r="AF845" s="117">
        <v>0.60000000000000009</v>
      </c>
      <c r="AG845" s="117">
        <v>1.2000000000000002</v>
      </c>
    </row>
    <row r="846" spans="2:33" x14ac:dyDescent="0.2">
      <c r="B846" s="106">
        <v>806</v>
      </c>
      <c r="C846" s="113">
        <v>-1.2599999999999998</v>
      </c>
      <c r="D846" s="113">
        <v>-0.84</v>
      </c>
      <c r="E846" s="114">
        <v>20.164970284679491</v>
      </c>
      <c r="F846" s="114">
        <v>13.627282872553607</v>
      </c>
      <c r="G846" s="114">
        <v>23.342507077486218</v>
      </c>
      <c r="H846" s="114">
        <v>22.383185192186247</v>
      </c>
      <c r="I846" s="114">
        <v>26.560041401071025</v>
      </c>
      <c r="J846" s="114">
        <v>37.297612370191921</v>
      </c>
      <c r="K846" s="114">
        <v>34.41062862492354</v>
      </c>
      <c r="L846" s="114">
        <v>49.202062447652125</v>
      </c>
      <c r="M846" s="114">
        <v>52.916463807685624</v>
      </c>
      <c r="N846" s="114">
        <v>61.640746288144584</v>
      </c>
      <c r="O846" s="114">
        <v>17.13264208551243</v>
      </c>
      <c r="P846" s="114">
        <v>20.783345752369932</v>
      </c>
      <c r="Q846" s="114">
        <v>25.859555370165907</v>
      </c>
      <c r="R846" s="114">
        <v>30.533278615499377</v>
      </c>
      <c r="S846" s="114">
        <v>35.080704887073558</v>
      </c>
      <c r="T846" s="114">
        <v>20.164970284679491</v>
      </c>
      <c r="U846" s="114">
        <v>13.627282872553607</v>
      </c>
      <c r="V846" s="114">
        <v>23.342507077486218</v>
      </c>
      <c r="W846" s="114">
        <v>22.383185192186247</v>
      </c>
      <c r="X846" s="114">
        <v>26.560041401071025</v>
      </c>
      <c r="Y846" s="114">
        <v>58.104966242130402</v>
      </c>
      <c r="Z846" s="114">
        <v>103.88240793951169</v>
      </c>
      <c r="AA846" s="106">
        <v>2</v>
      </c>
      <c r="AB846" s="114">
        <v>0.89999999999999991</v>
      </c>
      <c r="AC846" s="114">
        <v>0.6</v>
      </c>
      <c r="AD846" s="114">
        <v>0.36</v>
      </c>
      <c r="AE846" s="114">
        <v>0.24</v>
      </c>
      <c r="AF846" s="117">
        <v>1.2599999999999998</v>
      </c>
      <c r="AG846" s="117">
        <v>0.84</v>
      </c>
    </row>
    <row r="847" spans="2:33" x14ac:dyDescent="0.2">
      <c r="B847" s="106">
        <v>807</v>
      </c>
      <c r="C847" s="113">
        <v>-1.2000000000000002</v>
      </c>
      <c r="D847" s="113">
        <v>-0.60000000000000009</v>
      </c>
      <c r="E847" s="114">
        <v>15.62781434674887</v>
      </c>
      <c r="F847" s="114">
        <v>13.308458538119233</v>
      </c>
      <c r="G847" s="114">
        <v>14.22381339274612</v>
      </c>
      <c r="H847" s="114">
        <v>17.612515903995988</v>
      </c>
      <c r="I847" s="114">
        <v>23.416118374204114</v>
      </c>
      <c r="J847" s="114">
        <v>32.162672243352098</v>
      </c>
      <c r="K847" s="114">
        <v>30.476344594540297</v>
      </c>
      <c r="L847" s="114">
        <v>35.599446018313053</v>
      </c>
      <c r="M847" s="114">
        <v>42.138732837387053</v>
      </c>
      <c r="N847" s="114">
        <v>52.442208430934166</v>
      </c>
      <c r="O847" s="114">
        <v>16.534857896603228</v>
      </c>
      <c r="P847" s="114">
        <v>17.167886056421064</v>
      </c>
      <c r="Q847" s="114">
        <v>21.375632625566933</v>
      </c>
      <c r="R847" s="114">
        <v>24.526216933391066</v>
      </c>
      <c r="S847" s="114">
        <v>29.026090056730052</v>
      </c>
      <c r="T847" s="114">
        <v>15.62781434674887</v>
      </c>
      <c r="U847" s="114">
        <v>13.308458538119233</v>
      </c>
      <c r="V847" s="114">
        <v>14.22381339274612</v>
      </c>
      <c r="W847" s="114">
        <v>17.612515903995988</v>
      </c>
      <c r="X847" s="114">
        <v>23.416118374204114</v>
      </c>
      <c r="Y847" s="114">
        <v>45.808450589867206</v>
      </c>
      <c r="Z847" s="114">
        <v>82.139485541674148</v>
      </c>
      <c r="AA847" s="106">
        <v>1</v>
      </c>
      <c r="AB847" s="114">
        <v>0.8</v>
      </c>
      <c r="AC847" s="114">
        <v>0.4</v>
      </c>
      <c r="AD847" s="114">
        <v>0.4</v>
      </c>
      <c r="AE847" s="114">
        <v>0.2</v>
      </c>
      <c r="AF847" s="117">
        <v>1.2000000000000002</v>
      </c>
      <c r="AG847" s="117">
        <v>0.60000000000000009</v>
      </c>
    </row>
    <row r="848" spans="2:33" x14ac:dyDescent="0.2">
      <c r="B848" s="106">
        <v>808</v>
      </c>
      <c r="C848" s="113">
        <v>-1.2599999999999998</v>
      </c>
      <c r="D848" s="113">
        <v>-0.84</v>
      </c>
      <c r="E848" s="114">
        <v>14.772194663451243</v>
      </c>
      <c r="F848" s="114">
        <v>13.749314001936863</v>
      </c>
      <c r="G848" s="114">
        <v>17.044732236904068</v>
      </c>
      <c r="H848" s="114">
        <v>14.235543801471305</v>
      </c>
      <c r="I848" s="114">
        <v>21.962040650053886</v>
      </c>
      <c r="J848" s="114">
        <v>29.739281337630214</v>
      </c>
      <c r="K848" s="114">
        <v>32.998058596549022</v>
      </c>
      <c r="L848" s="114">
        <v>38.161860313438702</v>
      </c>
      <c r="M848" s="114">
        <v>37.839414578377252</v>
      </c>
      <c r="N848" s="114">
        <v>48.357998414301676</v>
      </c>
      <c r="O848" s="114">
        <v>14.967086674178971</v>
      </c>
      <c r="P848" s="114">
        <v>19.248744594612159</v>
      </c>
      <c r="Q848" s="114">
        <v>21.117128076534634</v>
      </c>
      <c r="R848" s="114">
        <v>23.603870776905946</v>
      </c>
      <c r="S848" s="114">
        <v>26.39595776424779</v>
      </c>
      <c r="T848" s="114">
        <v>14.772194663451243</v>
      </c>
      <c r="U848" s="114">
        <v>13.749314001936863</v>
      </c>
      <c r="V848" s="114">
        <v>17.044732236904068</v>
      </c>
      <c r="W848" s="114">
        <v>14.235543801471305</v>
      </c>
      <c r="X848" s="114">
        <v>21.962040650053886</v>
      </c>
      <c r="Y848" s="114">
        <v>44.468056992597035</v>
      </c>
      <c r="Z848" s="114">
        <v>89.605622306207096</v>
      </c>
      <c r="AA848" s="106">
        <v>2</v>
      </c>
      <c r="AB848" s="114">
        <v>0.89999999999999991</v>
      </c>
      <c r="AC848" s="114">
        <v>0.6</v>
      </c>
      <c r="AD848" s="114">
        <v>0.36</v>
      </c>
      <c r="AE848" s="114">
        <v>0.24</v>
      </c>
      <c r="AF848" s="117">
        <v>1.2599999999999998</v>
      </c>
      <c r="AG848" s="117">
        <v>0.84</v>
      </c>
    </row>
    <row r="849" spans="2:33" x14ac:dyDescent="0.2">
      <c r="B849" s="106">
        <v>809</v>
      </c>
      <c r="C849" s="113">
        <v>-1.2599999999999998</v>
      </c>
      <c r="D849" s="113">
        <v>-0.84</v>
      </c>
      <c r="E849" s="114">
        <v>16.789070187451291</v>
      </c>
      <c r="F849" s="114">
        <v>12.236308697599171</v>
      </c>
      <c r="G849" s="114">
        <v>20.019641113285765</v>
      </c>
      <c r="H849" s="114">
        <v>14.433643645957069</v>
      </c>
      <c r="I849" s="114">
        <v>29.61609127886091</v>
      </c>
      <c r="J849" s="114">
        <v>32.929281040237868</v>
      </c>
      <c r="K849" s="114">
        <v>32.004345198666599</v>
      </c>
      <c r="L849" s="114">
        <v>41.45309855147589</v>
      </c>
      <c r="M849" s="114">
        <v>41.704602485771858</v>
      </c>
      <c r="N849" s="114">
        <v>58.720525603495297</v>
      </c>
      <c r="O849" s="114">
        <v>16.140210852786577</v>
      </c>
      <c r="P849" s="114">
        <v>19.768036501067428</v>
      </c>
      <c r="Q849" s="114">
        <v>21.433457438190125</v>
      </c>
      <c r="R849" s="114">
        <v>27.270958839814789</v>
      </c>
      <c r="S849" s="114">
        <v>29.104434324634386</v>
      </c>
      <c r="T849" s="114">
        <v>16.789070187451291</v>
      </c>
      <c r="U849" s="114">
        <v>12.236308697599171</v>
      </c>
      <c r="V849" s="114">
        <v>20.019641113285765</v>
      </c>
      <c r="W849" s="114">
        <v>14.433643645957069</v>
      </c>
      <c r="X849" s="114">
        <v>29.61609127886091</v>
      </c>
      <c r="Y849" s="114">
        <v>50.106740847134603</v>
      </c>
      <c r="Z849" s="114">
        <v>83.046159945704545</v>
      </c>
      <c r="AA849" s="106">
        <v>2</v>
      </c>
      <c r="AB849" s="114">
        <v>0.89999999999999991</v>
      </c>
      <c r="AC849" s="114">
        <v>0.6</v>
      </c>
      <c r="AD849" s="114">
        <v>0.36</v>
      </c>
      <c r="AE849" s="114">
        <v>0.24</v>
      </c>
      <c r="AF849" s="117">
        <v>1.2599999999999998</v>
      </c>
      <c r="AG849" s="117">
        <v>0.84</v>
      </c>
    </row>
    <row r="850" spans="2:33" x14ac:dyDescent="0.2">
      <c r="B850" s="106">
        <v>810</v>
      </c>
      <c r="C850" s="113">
        <v>-0.90000000000000013</v>
      </c>
      <c r="D850" s="113">
        <v>-0.90000000000000013</v>
      </c>
      <c r="E850" s="114">
        <v>13.945772420602198</v>
      </c>
      <c r="F850" s="114">
        <v>9.1778518614882962</v>
      </c>
      <c r="G850" s="114">
        <v>18.184724027545435</v>
      </c>
      <c r="H850" s="114">
        <v>14.151917287509267</v>
      </c>
      <c r="I850" s="114">
        <v>23.769278871704447</v>
      </c>
      <c r="J850" s="114">
        <v>28.560905109518863</v>
      </c>
      <c r="K850" s="114">
        <v>27.717614451157722</v>
      </c>
      <c r="L850" s="114">
        <v>38.247791016811092</v>
      </c>
      <c r="M850" s="114">
        <v>37.64891298277594</v>
      </c>
      <c r="N850" s="114">
        <v>48.245197521930208</v>
      </c>
      <c r="O850" s="114">
        <v>14.615132688916665</v>
      </c>
      <c r="P850" s="114">
        <v>18.539762589669426</v>
      </c>
      <c r="Q850" s="114">
        <v>20.063066989265657</v>
      </c>
      <c r="R850" s="114">
        <v>23.496995695266673</v>
      </c>
      <c r="S850" s="114">
        <v>24.475918650225761</v>
      </c>
      <c r="T850" s="114">
        <v>13.945772420602198</v>
      </c>
      <c r="U850" s="114">
        <v>9.1778518614882962</v>
      </c>
      <c r="V850" s="114">
        <v>18.184724027545435</v>
      </c>
      <c r="W850" s="114">
        <v>14.151917287509267</v>
      </c>
      <c r="X850" s="114">
        <v>23.769278871704447</v>
      </c>
      <c r="Y850" s="114">
        <v>42.531745431375711</v>
      </c>
      <c r="Z850" s="114">
        <v>75.371908761111115</v>
      </c>
      <c r="AA850" s="106">
        <v>3</v>
      </c>
      <c r="AB850" s="114">
        <v>0.60000000000000009</v>
      </c>
      <c r="AC850" s="114">
        <v>0.60000000000000009</v>
      </c>
      <c r="AD850" s="114">
        <v>0.30000000000000004</v>
      </c>
      <c r="AE850" s="114">
        <v>0.30000000000000004</v>
      </c>
      <c r="AF850" s="117">
        <v>0.90000000000000013</v>
      </c>
      <c r="AG850" s="117">
        <v>0.90000000000000013</v>
      </c>
    </row>
    <row r="851" spans="2:33" x14ac:dyDescent="0.2">
      <c r="B851" s="106">
        <v>811</v>
      </c>
      <c r="C851" s="113">
        <v>-0.60000000000000009</v>
      </c>
      <c r="D851" s="113">
        <v>-1.2000000000000002</v>
      </c>
      <c r="E851" s="114">
        <v>14.347022097722729</v>
      </c>
      <c r="F851" s="114">
        <v>15.238675817372837</v>
      </c>
      <c r="G851" s="114">
        <v>12.769969361199099</v>
      </c>
      <c r="H851" s="114">
        <v>19.077689400923447</v>
      </c>
      <c r="I851" s="114">
        <v>27.632496387090217</v>
      </c>
      <c r="J851" s="114">
        <v>30.558965250193936</v>
      </c>
      <c r="K851" s="114">
        <v>33.440451460132621</v>
      </c>
      <c r="L851" s="114">
        <v>35.94911114745323</v>
      </c>
      <c r="M851" s="114">
        <v>45.061655961220801</v>
      </c>
      <c r="N851" s="114">
        <v>57.567837864964844</v>
      </c>
      <c r="O851" s="114">
        <v>16.211943152471207</v>
      </c>
      <c r="P851" s="114">
        <v>18.201775642759785</v>
      </c>
      <c r="Q851" s="114">
        <v>23.179141786254132</v>
      </c>
      <c r="R851" s="114">
        <v>25.983966560297354</v>
      </c>
      <c r="S851" s="114">
        <v>29.935341477874626</v>
      </c>
      <c r="T851" s="114">
        <v>14.347022097722729</v>
      </c>
      <c r="U851" s="114">
        <v>15.238675817372837</v>
      </c>
      <c r="V851" s="114">
        <v>12.769969361199099</v>
      </c>
      <c r="W851" s="114">
        <v>19.077689400923447</v>
      </c>
      <c r="X851" s="114">
        <v>27.632496387090217</v>
      </c>
      <c r="Y851" s="114">
        <v>47.857774965434963</v>
      </c>
      <c r="Z851" s="114">
        <v>92.502048383165715</v>
      </c>
      <c r="AA851" s="106">
        <v>5</v>
      </c>
      <c r="AB851" s="114">
        <v>0.4</v>
      </c>
      <c r="AC851" s="114">
        <v>0.8</v>
      </c>
      <c r="AD851" s="114">
        <v>0.2</v>
      </c>
      <c r="AE851" s="114">
        <v>0.4</v>
      </c>
      <c r="AF851" s="117">
        <v>0.60000000000000009</v>
      </c>
      <c r="AG851" s="117">
        <v>1.2000000000000002</v>
      </c>
    </row>
    <row r="852" spans="2:33" x14ac:dyDescent="0.2">
      <c r="B852" s="106">
        <v>812</v>
      </c>
      <c r="C852" s="113">
        <v>-0.72</v>
      </c>
      <c r="D852" s="113">
        <v>-0.96</v>
      </c>
      <c r="E852" s="114">
        <v>16.509062885780864</v>
      </c>
      <c r="F852" s="114">
        <v>13.124550358768108</v>
      </c>
      <c r="G852" s="114">
        <v>20.550841042351784</v>
      </c>
      <c r="H852" s="114">
        <v>24.656955821289863</v>
      </c>
      <c r="I852" s="114">
        <v>27.533691383680257</v>
      </c>
      <c r="J852" s="114">
        <v>33.864433885495259</v>
      </c>
      <c r="K852" s="114">
        <v>33.93256854519511</v>
      </c>
      <c r="L852" s="114">
        <v>45.723749858619691</v>
      </c>
      <c r="M852" s="114">
        <v>56.777237867683446</v>
      </c>
      <c r="N852" s="114">
        <v>65.895384252302918</v>
      </c>
      <c r="O852" s="114">
        <v>17.355370999714395</v>
      </c>
      <c r="P852" s="114">
        <v>20.808018186427002</v>
      </c>
      <c r="Q852" s="114">
        <v>25.172908816267906</v>
      </c>
      <c r="R852" s="114">
        <v>32.120282046393584</v>
      </c>
      <c r="S852" s="114">
        <v>38.361692868622661</v>
      </c>
      <c r="T852" s="114">
        <v>16.509062885780864</v>
      </c>
      <c r="U852" s="114">
        <v>13.124550358768108</v>
      </c>
      <c r="V852" s="114">
        <v>20.550841042351784</v>
      </c>
      <c r="W852" s="114">
        <v>24.656955821289863</v>
      </c>
      <c r="X852" s="114">
        <v>27.533691383680257</v>
      </c>
      <c r="Y852" s="114">
        <v>55.390992009794431</v>
      </c>
      <c r="Z852" s="114">
        <v>106.37206690587033</v>
      </c>
      <c r="AA852" s="106">
        <v>4</v>
      </c>
      <c r="AB852" s="114">
        <v>0.44999999999999996</v>
      </c>
      <c r="AC852" s="114">
        <v>0.6</v>
      </c>
      <c r="AD852" s="114">
        <v>0.27</v>
      </c>
      <c r="AE852" s="114">
        <v>0.36</v>
      </c>
      <c r="AF852" s="117">
        <v>0.72</v>
      </c>
      <c r="AG852" s="117">
        <v>0.96</v>
      </c>
    </row>
    <row r="853" spans="2:33" x14ac:dyDescent="0.2">
      <c r="B853" s="106">
        <v>813</v>
      </c>
      <c r="C853" s="113">
        <v>-1.2599999999999998</v>
      </c>
      <c r="D853" s="113">
        <v>-0.84</v>
      </c>
      <c r="E853" s="114">
        <v>13.649691597005884</v>
      </c>
      <c r="F853" s="114">
        <v>17.603116859497877</v>
      </c>
      <c r="G853" s="114">
        <v>11.639328820172761</v>
      </c>
      <c r="H853" s="114">
        <v>16.213235933828468</v>
      </c>
      <c r="I853" s="114">
        <v>26.664390445579492</v>
      </c>
      <c r="J853" s="114">
        <v>30.250725989279282</v>
      </c>
      <c r="K853" s="114">
        <v>37.269783446472928</v>
      </c>
      <c r="L853" s="114">
        <v>35.007067315325898</v>
      </c>
      <c r="M853" s="114">
        <v>44.065914615981583</v>
      </c>
      <c r="N853" s="114">
        <v>57.920995478735172</v>
      </c>
      <c r="O853" s="114">
        <v>16.601034392273398</v>
      </c>
      <c r="P853" s="114">
        <v>19.666666586975051</v>
      </c>
      <c r="Q853" s="114">
        <v>23.367738495153137</v>
      </c>
      <c r="R853" s="114">
        <v>27.852678682153115</v>
      </c>
      <c r="S853" s="114">
        <v>31.25660503315568</v>
      </c>
      <c r="T853" s="114">
        <v>13.649691597005884</v>
      </c>
      <c r="U853" s="114">
        <v>17.603116859497877</v>
      </c>
      <c r="V853" s="114">
        <v>11.639328820172761</v>
      </c>
      <c r="W853" s="114">
        <v>16.213235933828468</v>
      </c>
      <c r="X853" s="114">
        <v>26.664390445579492</v>
      </c>
      <c r="Y853" s="114">
        <v>46.078882495591742</v>
      </c>
      <c r="Z853" s="114">
        <v>103.98965013995223</v>
      </c>
      <c r="AA853" s="106">
        <v>2</v>
      </c>
      <c r="AB853" s="114">
        <v>0.89999999999999991</v>
      </c>
      <c r="AC853" s="114">
        <v>0.6</v>
      </c>
      <c r="AD853" s="114">
        <v>0.36</v>
      </c>
      <c r="AE853" s="114">
        <v>0.24</v>
      </c>
      <c r="AF853" s="117">
        <v>1.2599999999999998</v>
      </c>
      <c r="AG853" s="117">
        <v>0.84</v>
      </c>
    </row>
    <row r="854" spans="2:33" x14ac:dyDescent="0.2">
      <c r="B854" s="106">
        <v>814</v>
      </c>
      <c r="C854" s="113">
        <v>-1.2000000000000002</v>
      </c>
      <c r="D854" s="113">
        <v>-0.60000000000000009</v>
      </c>
      <c r="E854" s="114">
        <v>11.444980942924525</v>
      </c>
      <c r="F854" s="114">
        <v>12.604957620042423</v>
      </c>
      <c r="G854" s="114">
        <v>20.12070869914956</v>
      </c>
      <c r="H854" s="114">
        <v>21.303788245975657</v>
      </c>
      <c r="I854" s="114">
        <v>22.242552241158347</v>
      </c>
      <c r="J854" s="114">
        <v>26.838253377099868</v>
      </c>
      <c r="K854" s="114">
        <v>31.403573747721911</v>
      </c>
      <c r="L854" s="114">
        <v>40.910227089986506</v>
      </c>
      <c r="M854" s="114">
        <v>45.186911751072252</v>
      </c>
      <c r="N854" s="114">
        <v>49.825125205116677</v>
      </c>
      <c r="O854" s="114">
        <v>15.393272434175342</v>
      </c>
      <c r="P854" s="114">
        <v>18.798616127679487</v>
      </c>
      <c r="Q854" s="114">
        <v>20.789518390836946</v>
      </c>
      <c r="R854" s="114">
        <v>23.883123505096595</v>
      </c>
      <c r="S854" s="114">
        <v>27.582572963958331</v>
      </c>
      <c r="T854" s="114">
        <v>11.444980942924525</v>
      </c>
      <c r="U854" s="114">
        <v>12.604957620042423</v>
      </c>
      <c r="V854" s="114">
        <v>20.12070869914956</v>
      </c>
      <c r="W854" s="114">
        <v>21.303788245975657</v>
      </c>
      <c r="X854" s="114">
        <v>22.242552241158347</v>
      </c>
      <c r="Y854" s="114">
        <v>46.882483064539571</v>
      </c>
      <c r="Z854" s="114">
        <v>96.117935247397114</v>
      </c>
      <c r="AA854" s="106">
        <v>1</v>
      </c>
      <c r="AB854" s="114">
        <v>0.8</v>
      </c>
      <c r="AC854" s="114">
        <v>0.4</v>
      </c>
      <c r="AD854" s="114">
        <v>0.4</v>
      </c>
      <c r="AE854" s="114">
        <v>0.2</v>
      </c>
      <c r="AF854" s="117">
        <v>1.2000000000000002</v>
      </c>
      <c r="AG854" s="117">
        <v>0.60000000000000009</v>
      </c>
    </row>
    <row r="855" spans="2:33" x14ac:dyDescent="0.2">
      <c r="B855" s="106">
        <v>815</v>
      </c>
      <c r="C855" s="113">
        <v>-0.90000000000000013</v>
      </c>
      <c r="D855" s="113">
        <v>-0.90000000000000013</v>
      </c>
      <c r="E855" s="114">
        <v>18.707111359705024</v>
      </c>
      <c r="F855" s="114">
        <v>15.903576389794218</v>
      </c>
      <c r="G855" s="114">
        <v>15.84164923642761</v>
      </c>
      <c r="H855" s="114">
        <v>23.116705963005753</v>
      </c>
      <c r="I855" s="114">
        <v>18.316404007542474</v>
      </c>
      <c r="J855" s="114">
        <v>34.4493729623915</v>
      </c>
      <c r="K855" s="114">
        <v>34.750857687626898</v>
      </c>
      <c r="L855" s="114">
        <v>37.087432170939898</v>
      </c>
      <c r="M855" s="114">
        <v>48.112611548786958</v>
      </c>
      <c r="N855" s="114">
        <v>46.718663712449057</v>
      </c>
      <c r="O855" s="114">
        <v>15.742261602686474</v>
      </c>
      <c r="P855" s="114">
        <v>18.84728129783268</v>
      </c>
      <c r="Q855" s="114">
        <v>21.245782934512288</v>
      </c>
      <c r="R855" s="114">
        <v>24.995905585781205</v>
      </c>
      <c r="S855" s="114">
        <v>28.402259704906584</v>
      </c>
      <c r="T855" s="114">
        <v>18.707111359705024</v>
      </c>
      <c r="U855" s="114">
        <v>15.903576389794218</v>
      </c>
      <c r="V855" s="114">
        <v>15.84164923642761</v>
      </c>
      <c r="W855" s="114">
        <v>23.116705963005753</v>
      </c>
      <c r="X855" s="114">
        <v>18.316404007542474</v>
      </c>
      <c r="Y855" s="114">
        <v>51.314270239262918</v>
      </c>
      <c r="Z855" s="114">
        <v>106.67679482935668</v>
      </c>
      <c r="AA855" s="106">
        <v>3</v>
      </c>
      <c r="AB855" s="114">
        <v>0.60000000000000009</v>
      </c>
      <c r="AC855" s="114">
        <v>0.60000000000000009</v>
      </c>
      <c r="AD855" s="114">
        <v>0.30000000000000004</v>
      </c>
      <c r="AE855" s="114">
        <v>0.30000000000000004</v>
      </c>
      <c r="AF855" s="117">
        <v>0.90000000000000013</v>
      </c>
      <c r="AG855" s="117">
        <v>0.90000000000000013</v>
      </c>
    </row>
    <row r="856" spans="2:33" x14ac:dyDescent="0.2">
      <c r="B856" s="106">
        <v>816</v>
      </c>
      <c r="C856" s="113">
        <v>-0.90000000000000013</v>
      </c>
      <c r="D856" s="113">
        <v>-0.90000000000000013</v>
      </c>
      <c r="E856" s="114">
        <v>10.666835316048658</v>
      </c>
      <c r="F856" s="114">
        <v>12.223213127256816</v>
      </c>
      <c r="G856" s="114">
        <v>13.010701865420796</v>
      </c>
      <c r="H856" s="114">
        <v>15.055202174152502</v>
      </c>
      <c r="I856" s="114">
        <v>22.747835200333441</v>
      </c>
      <c r="J856" s="114">
        <v>26.698463118496836</v>
      </c>
      <c r="K856" s="114">
        <v>31.547363944690158</v>
      </c>
      <c r="L856" s="114">
        <v>34.44197526863698</v>
      </c>
      <c r="M856" s="114">
        <v>39.192041679419845</v>
      </c>
      <c r="N856" s="114">
        <v>50.61171628833479</v>
      </c>
      <c r="O856" s="114">
        <v>16.031627802448178</v>
      </c>
      <c r="P856" s="114">
        <v>19.324150817433342</v>
      </c>
      <c r="Q856" s="114">
        <v>21.431273403216185</v>
      </c>
      <c r="R856" s="114">
        <v>24.136839505267343</v>
      </c>
      <c r="S856" s="114">
        <v>27.863881088001349</v>
      </c>
      <c r="T856" s="114">
        <v>10.666835316048658</v>
      </c>
      <c r="U856" s="114">
        <v>12.223213127256816</v>
      </c>
      <c r="V856" s="114">
        <v>13.010701865420796</v>
      </c>
      <c r="W856" s="114">
        <v>15.055202174152502</v>
      </c>
      <c r="X856" s="114">
        <v>22.747835200333441</v>
      </c>
      <c r="Y856" s="114">
        <v>39.104002350383141</v>
      </c>
      <c r="Z856" s="114">
        <v>81.67415578929814</v>
      </c>
      <c r="AA856" s="106">
        <v>3</v>
      </c>
      <c r="AB856" s="114">
        <v>0.60000000000000009</v>
      </c>
      <c r="AC856" s="114">
        <v>0.60000000000000009</v>
      </c>
      <c r="AD856" s="114">
        <v>0.30000000000000004</v>
      </c>
      <c r="AE856" s="114">
        <v>0.30000000000000004</v>
      </c>
      <c r="AF856" s="117">
        <v>0.90000000000000013</v>
      </c>
      <c r="AG856" s="117">
        <v>0.90000000000000013</v>
      </c>
    </row>
    <row r="857" spans="2:33" x14ac:dyDescent="0.2">
      <c r="B857" s="106">
        <v>817</v>
      </c>
      <c r="C857" s="113">
        <v>-0.90000000000000013</v>
      </c>
      <c r="D857" s="113">
        <v>-0.90000000000000013</v>
      </c>
      <c r="E857" s="114">
        <v>16.43062982202764</v>
      </c>
      <c r="F857" s="114">
        <v>16.173810347856143</v>
      </c>
      <c r="G857" s="114">
        <v>13.478629462933508</v>
      </c>
      <c r="H857" s="114">
        <v>19.183390911407677</v>
      </c>
      <c r="I857" s="114">
        <v>19.015495049134522</v>
      </c>
      <c r="J857" s="114">
        <v>32.802968220641127</v>
      </c>
      <c r="K857" s="114">
        <v>35.101368460886249</v>
      </c>
      <c r="L857" s="114">
        <v>35.613155700913318</v>
      </c>
      <c r="M857" s="114">
        <v>43.975909645643043</v>
      </c>
      <c r="N857" s="114">
        <v>47.032526157146336</v>
      </c>
      <c r="O857" s="114">
        <v>16.372338398613486</v>
      </c>
      <c r="P857" s="114">
        <v>18.927558113030106</v>
      </c>
      <c r="Q857" s="114">
        <v>22.134526237979809</v>
      </c>
      <c r="R857" s="114">
        <v>24.792518734235365</v>
      </c>
      <c r="S857" s="114">
        <v>28.017031108011814</v>
      </c>
      <c r="T857" s="114">
        <v>16.43062982202764</v>
      </c>
      <c r="U857" s="114">
        <v>16.173810347856143</v>
      </c>
      <c r="V857" s="114">
        <v>13.478629462933508</v>
      </c>
      <c r="W857" s="114">
        <v>19.183390911407677</v>
      </c>
      <c r="X857" s="114">
        <v>19.015495049134522</v>
      </c>
      <c r="Y857" s="114">
        <v>46.766225742996049</v>
      </c>
      <c r="Z857" s="114">
        <v>96.796219555125589</v>
      </c>
      <c r="AA857" s="106">
        <v>3</v>
      </c>
      <c r="AB857" s="114">
        <v>0.60000000000000009</v>
      </c>
      <c r="AC857" s="114">
        <v>0.60000000000000009</v>
      </c>
      <c r="AD857" s="114">
        <v>0.30000000000000004</v>
      </c>
      <c r="AE857" s="114">
        <v>0.30000000000000004</v>
      </c>
      <c r="AF857" s="117">
        <v>0.90000000000000013</v>
      </c>
      <c r="AG857" s="117">
        <v>0.90000000000000013</v>
      </c>
    </row>
    <row r="858" spans="2:33" x14ac:dyDescent="0.2">
      <c r="B858" s="106">
        <v>818</v>
      </c>
      <c r="C858" s="113">
        <v>-0.60000000000000009</v>
      </c>
      <c r="D858" s="113">
        <v>-1.2000000000000002</v>
      </c>
      <c r="E858" s="114">
        <v>18.031028119291982</v>
      </c>
      <c r="F858" s="114">
        <v>18.155643541522327</v>
      </c>
      <c r="G858" s="114">
        <v>20.566028703909218</v>
      </c>
      <c r="H858" s="114">
        <v>19.723587317351967</v>
      </c>
      <c r="I858" s="114">
        <v>19.349646448886936</v>
      </c>
      <c r="J858" s="114">
        <v>35.461513883665944</v>
      </c>
      <c r="K858" s="114">
        <v>38.481726877434156</v>
      </c>
      <c r="L858" s="114">
        <v>44.11854558541043</v>
      </c>
      <c r="M858" s="114">
        <v>48.61200146449417</v>
      </c>
      <c r="N858" s="114">
        <v>55.019090284444367</v>
      </c>
      <c r="O858" s="114">
        <v>17.430485764373962</v>
      </c>
      <c r="P858" s="114">
        <v>20.326083335911829</v>
      </c>
      <c r="Q858" s="114">
        <v>23.552516881501212</v>
      </c>
      <c r="R858" s="114">
        <v>28.888414147142203</v>
      </c>
      <c r="S858" s="114">
        <v>35.669443835557431</v>
      </c>
      <c r="T858" s="114">
        <v>18.031028119291982</v>
      </c>
      <c r="U858" s="114">
        <v>18.155643541522327</v>
      </c>
      <c r="V858" s="114">
        <v>20.566028703909218</v>
      </c>
      <c r="W858" s="114">
        <v>19.723587317351967</v>
      </c>
      <c r="X858" s="114">
        <v>19.349646448886936</v>
      </c>
      <c r="Y858" s="114">
        <v>53.759009465412966</v>
      </c>
      <c r="Z858" s="114">
        <v>113.7757890315952</v>
      </c>
      <c r="AA858" s="106">
        <v>5</v>
      </c>
      <c r="AB858" s="114">
        <v>0.4</v>
      </c>
      <c r="AC858" s="114">
        <v>0.8</v>
      </c>
      <c r="AD858" s="114">
        <v>0.2</v>
      </c>
      <c r="AE858" s="114">
        <v>0.4</v>
      </c>
      <c r="AF858" s="117">
        <v>0.60000000000000009</v>
      </c>
      <c r="AG858" s="117">
        <v>1.2000000000000002</v>
      </c>
    </row>
    <row r="859" spans="2:33" x14ac:dyDescent="0.2">
      <c r="B859" s="106">
        <v>819</v>
      </c>
      <c r="C859" s="113">
        <v>-1.2000000000000002</v>
      </c>
      <c r="D859" s="113">
        <v>-0.60000000000000009</v>
      </c>
      <c r="E859" s="114">
        <v>13.177528667110039</v>
      </c>
      <c r="F859" s="114">
        <v>21.093559223112468</v>
      </c>
      <c r="G859" s="114">
        <v>13.875070094445871</v>
      </c>
      <c r="H859" s="114">
        <v>20.319765511202821</v>
      </c>
      <c r="I859" s="114">
        <v>25.654490503397106</v>
      </c>
      <c r="J859" s="114">
        <v>31.294533490728785</v>
      </c>
      <c r="K859" s="114">
        <v>41.5822686123458</v>
      </c>
      <c r="L859" s="114">
        <v>39.045839343899971</v>
      </c>
      <c r="M859" s="114">
        <v>49.354754967717135</v>
      </c>
      <c r="N859" s="114">
        <v>62.66991444889895</v>
      </c>
      <c r="O859" s="114">
        <v>18.117004823618746</v>
      </c>
      <c r="P859" s="114">
        <v>20.488709389233332</v>
      </c>
      <c r="Q859" s="114">
        <v>25.1707692494541</v>
      </c>
      <c r="R859" s="114">
        <v>29.034989456514314</v>
      </c>
      <c r="S859" s="114">
        <v>37.015423945501844</v>
      </c>
      <c r="T859" s="114">
        <v>13.177528667110039</v>
      </c>
      <c r="U859" s="114">
        <v>21.093559223112468</v>
      </c>
      <c r="V859" s="114">
        <v>13.875070094445871</v>
      </c>
      <c r="W859" s="114">
        <v>20.319765511202821</v>
      </c>
      <c r="X859" s="114">
        <v>25.654490503397106</v>
      </c>
      <c r="Y859" s="114">
        <v>51.188809111676875</v>
      </c>
      <c r="Z859" s="114">
        <v>106.08077667241108</v>
      </c>
      <c r="AA859" s="106">
        <v>1</v>
      </c>
      <c r="AB859" s="114">
        <v>0.8</v>
      </c>
      <c r="AC859" s="114">
        <v>0.4</v>
      </c>
      <c r="AD859" s="114">
        <v>0.4</v>
      </c>
      <c r="AE859" s="114">
        <v>0.2</v>
      </c>
      <c r="AF859" s="117">
        <v>1.2000000000000002</v>
      </c>
      <c r="AG859" s="117">
        <v>0.60000000000000009</v>
      </c>
    </row>
    <row r="860" spans="2:33" x14ac:dyDescent="0.2">
      <c r="B860" s="106">
        <v>820</v>
      </c>
      <c r="C860" s="113">
        <v>-1.2000000000000002</v>
      </c>
      <c r="D860" s="113">
        <v>-0.60000000000000009</v>
      </c>
      <c r="E860" s="114">
        <v>16.565148434878122</v>
      </c>
      <c r="F860" s="114">
        <v>15.517858843969336</v>
      </c>
      <c r="G860" s="114">
        <v>21.42739698823188</v>
      </c>
      <c r="H860" s="114">
        <v>14.950242608429164</v>
      </c>
      <c r="I860" s="114">
        <v>17.909244292350813</v>
      </c>
      <c r="J860" s="114">
        <v>32.680611398843169</v>
      </c>
      <c r="K860" s="114">
        <v>34.575566615779536</v>
      </c>
      <c r="L860" s="114">
        <v>42.482086008258186</v>
      </c>
      <c r="M860" s="114">
        <v>39.454366561291444</v>
      </c>
      <c r="N860" s="114">
        <v>45.610015710538072</v>
      </c>
      <c r="O860" s="114">
        <v>16.115462963965047</v>
      </c>
      <c r="P860" s="114">
        <v>19.0577077718102</v>
      </c>
      <c r="Q860" s="114">
        <v>21.054689020026306</v>
      </c>
      <c r="R860" s="114">
        <v>24.50412395286228</v>
      </c>
      <c r="S860" s="114">
        <v>27.700771418187259</v>
      </c>
      <c r="T860" s="114">
        <v>16.565148434878122</v>
      </c>
      <c r="U860" s="114">
        <v>15.517858843969336</v>
      </c>
      <c r="V860" s="114">
        <v>21.42739698823188</v>
      </c>
      <c r="W860" s="114">
        <v>14.950242608429164</v>
      </c>
      <c r="X860" s="114">
        <v>17.909244292350813</v>
      </c>
      <c r="Y860" s="114">
        <v>48.384204712046881</v>
      </c>
      <c r="Z860" s="114">
        <v>90.180153675905387</v>
      </c>
      <c r="AA860" s="106">
        <v>1</v>
      </c>
      <c r="AB860" s="114">
        <v>0.8</v>
      </c>
      <c r="AC860" s="114">
        <v>0.4</v>
      </c>
      <c r="AD860" s="114">
        <v>0.4</v>
      </c>
      <c r="AE860" s="114">
        <v>0.2</v>
      </c>
      <c r="AF860" s="117">
        <v>1.2000000000000002</v>
      </c>
      <c r="AG860" s="117">
        <v>0.60000000000000009</v>
      </c>
    </row>
    <row r="861" spans="2:33" x14ac:dyDescent="0.2">
      <c r="B861" s="106">
        <v>821</v>
      </c>
      <c r="C861" s="113">
        <v>-0.72</v>
      </c>
      <c r="D861" s="113">
        <v>-0.96</v>
      </c>
      <c r="E861" s="114">
        <v>10.994450413649858</v>
      </c>
      <c r="F861" s="114">
        <v>9.9759695895559695</v>
      </c>
      <c r="G861" s="114">
        <v>17.749411428900029</v>
      </c>
      <c r="H861" s="114">
        <v>14.809468530740723</v>
      </c>
      <c r="I861" s="114">
        <v>22.224988024469077</v>
      </c>
      <c r="J861" s="114">
        <v>27.054812437661113</v>
      </c>
      <c r="K861" s="114">
        <v>28.666894169075459</v>
      </c>
      <c r="L861" s="114">
        <v>38.841284362609727</v>
      </c>
      <c r="M861" s="114">
        <v>40.561546451766255</v>
      </c>
      <c r="N861" s="114">
        <v>50.549926160872992</v>
      </c>
      <c r="O861" s="114">
        <v>16.060362024011255</v>
      </c>
      <c r="P861" s="114">
        <v>18.690924579519489</v>
      </c>
      <c r="Q861" s="114">
        <v>21.091872933709698</v>
      </c>
      <c r="R861" s="114">
        <v>25.752077921025531</v>
      </c>
      <c r="S861" s="114">
        <v>28.324938136403915</v>
      </c>
      <c r="T861" s="114">
        <v>10.994450413649858</v>
      </c>
      <c r="U861" s="114">
        <v>9.9759695895559695</v>
      </c>
      <c r="V861" s="114">
        <v>17.749411428900029</v>
      </c>
      <c r="W861" s="114">
        <v>14.809468530740723</v>
      </c>
      <c r="X861" s="114">
        <v>22.224988024469077</v>
      </c>
      <c r="Y861" s="114">
        <v>40.358142730023047</v>
      </c>
      <c r="Z861" s="114">
        <v>92.923768522307199</v>
      </c>
      <c r="AA861" s="106">
        <v>4</v>
      </c>
      <c r="AB861" s="114">
        <v>0.44999999999999996</v>
      </c>
      <c r="AC861" s="114">
        <v>0.6</v>
      </c>
      <c r="AD861" s="114">
        <v>0.27</v>
      </c>
      <c r="AE861" s="114">
        <v>0.36</v>
      </c>
      <c r="AF861" s="117">
        <v>0.72</v>
      </c>
      <c r="AG861" s="117">
        <v>0.96</v>
      </c>
    </row>
    <row r="862" spans="2:33" x14ac:dyDescent="0.2">
      <c r="B862" s="106">
        <v>822</v>
      </c>
      <c r="C862" s="113">
        <v>-0.90000000000000013</v>
      </c>
      <c r="D862" s="113">
        <v>-0.90000000000000013</v>
      </c>
      <c r="E862" s="114">
        <v>11.655168538322865</v>
      </c>
      <c r="F862" s="114">
        <v>16.406026105249751</v>
      </c>
      <c r="G862" s="114">
        <v>19.40525024127799</v>
      </c>
      <c r="H862" s="114">
        <v>21.954473809582282</v>
      </c>
      <c r="I862" s="114">
        <v>25.096567580665393</v>
      </c>
      <c r="J862" s="114">
        <v>28.918263604611333</v>
      </c>
      <c r="K862" s="114">
        <v>35.431165931719057</v>
      </c>
      <c r="L862" s="114">
        <v>43.646199418061535</v>
      </c>
      <c r="M862" s="114">
        <v>50.144516597570636</v>
      </c>
      <c r="N862" s="114">
        <v>60.599017486999841</v>
      </c>
      <c r="O862" s="114">
        <v>17.263095066288468</v>
      </c>
      <c r="P862" s="114">
        <v>19.025139826469307</v>
      </c>
      <c r="Q862" s="114">
        <v>24.240949176783545</v>
      </c>
      <c r="R862" s="114">
        <v>28.190042787988354</v>
      </c>
      <c r="S862" s="114">
        <v>35.502449906334448</v>
      </c>
      <c r="T862" s="114">
        <v>11.655168538322865</v>
      </c>
      <c r="U862" s="114">
        <v>16.406026105249751</v>
      </c>
      <c r="V862" s="114">
        <v>19.40525024127799</v>
      </c>
      <c r="W862" s="114">
        <v>21.954473809582282</v>
      </c>
      <c r="X862" s="114">
        <v>25.096567580665393</v>
      </c>
      <c r="Y862" s="114">
        <v>50.703274646907971</v>
      </c>
      <c r="Z862" s="114">
        <v>111.84836394495787</v>
      </c>
      <c r="AA862" s="106">
        <v>3</v>
      </c>
      <c r="AB862" s="114">
        <v>0.60000000000000009</v>
      </c>
      <c r="AC862" s="114">
        <v>0.60000000000000009</v>
      </c>
      <c r="AD862" s="114">
        <v>0.30000000000000004</v>
      </c>
      <c r="AE862" s="114">
        <v>0.30000000000000004</v>
      </c>
      <c r="AF862" s="117">
        <v>0.90000000000000013</v>
      </c>
      <c r="AG862" s="117">
        <v>0.90000000000000013</v>
      </c>
    </row>
    <row r="863" spans="2:33" x14ac:dyDescent="0.2">
      <c r="B863" s="106">
        <v>823</v>
      </c>
      <c r="C863" s="113">
        <v>-1.2599999999999998</v>
      </c>
      <c r="D863" s="113">
        <v>-0.84</v>
      </c>
      <c r="E863" s="114">
        <v>17.512038686088633</v>
      </c>
      <c r="F863" s="114">
        <v>16.845324391275767</v>
      </c>
      <c r="G863" s="114">
        <v>12.524255983451408</v>
      </c>
      <c r="H863" s="114">
        <v>14.905711049813533</v>
      </c>
      <c r="I863" s="114">
        <v>29.00826827720244</v>
      </c>
      <c r="J863" s="114">
        <v>34.261821692968738</v>
      </c>
      <c r="K863" s="114">
        <v>36.489226995869707</v>
      </c>
      <c r="L863" s="114">
        <v>35.917458871151119</v>
      </c>
      <c r="M863" s="114">
        <v>42.995779747892342</v>
      </c>
      <c r="N863" s="114">
        <v>61.844976677388516</v>
      </c>
      <c r="O863" s="114">
        <v>16.749783006880104</v>
      </c>
      <c r="P863" s="114">
        <v>19.64390260459394</v>
      </c>
      <c r="Q863" s="114">
        <v>23.393202887699712</v>
      </c>
      <c r="R863" s="114">
        <v>28.090068698078809</v>
      </c>
      <c r="S863" s="114">
        <v>32.836708400186076</v>
      </c>
      <c r="T863" s="114">
        <v>17.512038686088633</v>
      </c>
      <c r="U863" s="114">
        <v>16.845324391275767</v>
      </c>
      <c r="V863" s="114">
        <v>12.524255983451408</v>
      </c>
      <c r="W863" s="114">
        <v>14.905711049813533</v>
      </c>
      <c r="X863" s="114">
        <v>29.00826827720244</v>
      </c>
      <c r="Y863" s="114">
        <v>49.370323031851228</v>
      </c>
      <c r="Z863" s="114">
        <v>111.77827770459673</v>
      </c>
      <c r="AA863" s="106">
        <v>2</v>
      </c>
      <c r="AB863" s="114">
        <v>0.89999999999999991</v>
      </c>
      <c r="AC863" s="114">
        <v>0.6</v>
      </c>
      <c r="AD863" s="114">
        <v>0.36</v>
      </c>
      <c r="AE863" s="114">
        <v>0.24</v>
      </c>
      <c r="AF863" s="117">
        <v>1.2599999999999998</v>
      </c>
      <c r="AG863" s="117">
        <v>0.84</v>
      </c>
    </row>
    <row r="864" spans="2:33" x14ac:dyDescent="0.2">
      <c r="B864" s="106">
        <v>824</v>
      </c>
      <c r="C864" s="113">
        <v>-1.2000000000000002</v>
      </c>
      <c r="D864" s="113">
        <v>-0.60000000000000009</v>
      </c>
      <c r="E864" s="114">
        <v>11.612718458648319</v>
      </c>
      <c r="F864" s="114">
        <v>16.691667031581716</v>
      </c>
      <c r="G864" s="114">
        <v>13.528221430961768</v>
      </c>
      <c r="H864" s="114">
        <v>19.667389551364163</v>
      </c>
      <c r="I864" s="114">
        <v>29.117829791642698</v>
      </c>
      <c r="J864" s="114">
        <v>27.580941776958014</v>
      </c>
      <c r="K864" s="114">
        <v>36.004616418021783</v>
      </c>
      <c r="L864" s="114">
        <v>36.601579451925112</v>
      </c>
      <c r="M864" s="114">
        <v>46.261055039335353</v>
      </c>
      <c r="N864" s="114">
        <v>59.937985761679869</v>
      </c>
      <c r="O864" s="114">
        <v>15.968223318309695</v>
      </c>
      <c r="P864" s="114">
        <v>19.312949386440067</v>
      </c>
      <c r="Q864" s="114">
        <v>23.073358020963344</v>
      </c>
      <c r="R864" s="114">
        <v>26.59366548797119</v>
      </c>
      <c r="S864" s="114">
        <v>30.82015597003717</v>
      </c>
      <c r="T864" s="114">
        <v>11.612718458648319</v>
      </c>
      <c r="U864" s="114">
        <v>16.691667031581716</v>
      </c>
      <c r="V864" s="114">
        <v>13.528221430961768</v>
      </c>
      <c r="W864" s="114">
        <v>19.667389551364163</v>
      </c>
      <c r="X864" s="114">
        <v>29.117829791642698</v>
      </c>
      <c r="Y864" s="114">
        <v>48.085911362017036</v>
      </c>
      <c r="Z864" s="114">
        <v>90.794595160741949</v>
      </c>
      <c r="AA864" s="106">
        <v>1</v>
      </c>
      <c r="AB864" s="114">
        <v>0.8</v>
      </c>
      <c r="AC864" s="114">
        <v>0.4</v>
      </c>
      <c r="AD864" s="114">
        <v>0.4</v>
      </c>
      <c r="AE864" s="114">
        <v>0.2</v>
      </c>
      <c r="AF864" s="117">
        <v>1.2000000000000002</v>
      </c>
      <c r="AG864" s="117">
        <v>0.60000000000000009</v>
      </c>
    </row>
    <row r="865" spans="2:33" x14ac:dyDescent="0.2">
      <c r="B865" s="106">
        <v>825</v>
      </c>
      <c r="C865" s="113">
        <v>-0.90000000000000013</v>
      </c>
      <c r="D865" s="113">
        <v>-0.90000000000000013</v>
      </c>
      <c r="E865" s="114">
        <v>13.629622897689135</v>
      </c>
      <c r="F865" s="114">
        <v>13.686572125290912</v>
      </c>
      <c r="G865" s="114">
        <v>18.390499813390068</v>
      </c>
      <c r="H865" s="114">
        <v>19.826430483054668</v>
      </c>
      <c r="I865" s="114">
        <v>21.774763795632886</v>
      </c>
      <c r="J865" s="114">
        <v>28.13349698606363</v>
      </c>
      <c r="K865" s="114">
        <v>30.575856821939279</v>
      </c>
      <c r="L865" s="114">
        <v>39.038546847238322</v>
      </c>
      <c r="M865" s="114">
        <v>41.832058527461783</v>
      </c>
      <c r="N865" s="114">
        <v>45.692404652567625</v>
      </c>
      <c r="O865" s="114">
        <v>14.503874088374495</v>
      </c>
      <c r="P865" s="114">
        <v>16.889284696648367</v>
      </c>
      <c r="Q865" s="114">
        <v>20.648047033848254</v>
      </c>
      <c r="R865" s="114">
        <v>22.005628044407114</v>
      </c>
      <c r="S865" s="114">
        <v>23.917640856934739</v>
      </c>
      <c r="T865" s="114">
        <v>13.629622897689135</v>
      </c>
      <c r="U865" s="114">
        <v>13.686572125290912</v>
      </c>
      <c r="V865" s="114">
        <v>18.390499813390068</v>
      </c>
      <c r="W865" s="114">
        <v>19.826430483054668</v>
      </c>
      <c r="X865" s="114">
        <v>21.774763795632886</v>
      </c>
      <c r="Y865" s="114">
        <v>47.333852743193432</v>
      </c>
      <c r="Z865" s="114">
        <v>90.027918422549419</v>
      </c>
      <c r="AA865" s="106">
        <v>3</v>
      </c>
      <c r="AB865" s="114">
        <v>0.60000000000000009</v>
      </c>
      <c r="AC865" s="114">
        <v>0.60000000000000009</v>
      </c>
      <c r="AD865" s="114">
        <v>0.30000000000000004</v>
      </c>
      <c r="AE865" s="114">
        <v>0.30000000000000004</v>
      </c>
      <c r="AF865" s="117">
        <v>0.90000000000000013</v>
      </c>
      <c r="AG865" s="117">
        <v>0.90000000000000013</v>
      </c>
    </row>
    <row r="866" spans="2:33" x14ac:dyDescent="0.2">
      <c r="B866" s="106">
        <v>826</v>
      </c>
      <c r="C866" s="113">
        <v>-1.2599999999999998</v>
      </c>
      <c r="D866" s="113">
        <v>-0.84</v>
      </c>
      <c r="E866" s="114">
        <v>19.168529139173941</v>
      </c>
      <c r="F866" s="114">
        <v>18.319390087274911</v>
      </c>
      <c r="G866" s="114">
        <v>16.392425560436006</v>
      </c>
      <c r="H866" s="114">
        <v>26.524179735187214</v>
      </c>
      <c r="I866" s="114">
        <v>28.164330939122998</v>
      </c>
      <c r="J866" s="114">
        <v>35.194272565552367</v>
      </c>
      <c r="K866" s="114">
        <v>36.908247699742596</v>
      </c>
      <c r="L866" s="114">
        <v>39.851301787981768</v>
      </c>
      <c r="M866" s="114">
        <v>53.597391787922888</v>
      </c>
      <c r="N866" s="114">
        <v>62.013379970921335</v>
      </c>
      <c r="O866" s="114">
        <v>16.025743426378426</v>
      </c>
      <c r="P866" s="114">
        <v>18.588857612467685</v>
      </c>
      <c r="Q866" s="114">
        <v>23.458876227545762</v>
      </c>
      <c r="R866" s="114">
        <v>27.073212052735673</v>
      </c>
      <c r="S866" s="114">
        <v>33.849049031798337</v>
      </c>
      <c r="T866" s="114">
        <v>19.168529139173941</v>
      </c>
      <c r="U866" s="114">
        <v>18.319390087274911</v>
      </c>
      <c r="V866" s="114">
        <v>16.392425560436006</v>
      </c>
      <c r="W866" s="114">
        <v>26.524179735187214</v>
      </c>
      <c r="X866" s="114">
        <v>28.164330939122998</v>
      </c>
      <c r="Y866" s="114">
        <v>59.21530336051265</v>
      </c>
      <c r="Z866" s="114">
        <v>114.90692833948421</v>
      </c>
      <c r="AA866" s="106">
        <v>2</v>
      </c>
      <c r="AB866" s="114">
        <v>0.89999999999999991</v>
      </c>
      <c r="AC866" s="114">
        <v>0.6</v>
      </c>
      <c r="AD866" s="114">
        <v>0.36</v>
      </c>
      <c r="AE866" s="114">
        <v>0.24</v>
      </c>
      <c r="AF866" s="117">
        <v>1.2599999999999998</v>
      </c>
      <c r="AG866" s="117">
        <v>0.84</v>
      </c>
    </row>
    <row r="867" spans="2:33" x14ac:dyDescent="0.2">
      <c r="B867" s="106">
        <v>827</v>
      </c>
      <c r="C867" s="113">
        <v>-0.60000000000000009</v>
      </c>
      <c r="D867" s="113">
        <v>-1.2000000000000002</v>
      </c>
      <c r="E867" s="114">
        <v>12.67735295356675</v>
      </c>
      <c r="F867" s="114">
        <v>11.257901491728113</v>
      </c>
      <c r="G867" s="114">
        <v>21.338777616031738</v>
      </c>
      <c r="H867" s="114">
        <v>18.416476633948641</v>
      </c>
      <c r="I867" s="114">
        <v>21.009171563380814</v>
      </c>
      <c r="J867" s="114">
        <v>29.17341413266524</v>
      </c>
      <c r="K867" s="114">
        <v>30.283535951982767</v>
      </c>
      <c r="L867" s="114">
        <v>42.986497557019632</v>
      </c>
      <c r="M867" s="114">
        <v>44.190005705338535</v>
      </c>
      <c r="N867" s="114">
        <v>52.945452050207763</v>
      </c>
      <c r="O867" s="114">
        <v>16.49606117909849</v>
      </c>
      <c r="P867" s="114">
        <v>19.025634460254654</v>
      </c>
      <c r="Q867" s="114">
        <v>21.647719940987894</v>
      </c>
      <c r="R867" s="114">
        <v>25.773529071389895</v>
      </c>
      <c r="S867" s="114">
        <v>31.936280486826949</v>
      </c>
      <c r="T867" s="114">
        <v>12.67735295356675</v>
      </c>
      <c r="U867" s="114">
        <v>11.257901491728113</v>
      </c>
      <c r="V867" s="114">
        <v>21.338777616031738</v>
      </c>
      <c r="W867" s="114">
        <v>18.416476633948641</v>
      </c>
      <c r="X867" s="114">
        <v>21.009171563380814</v>
      </c>
      <c r="Y867" s="114">
        <v>45.684899706607908</v>
      </c>
      <c r="Z867" s="114">
        <v>101.67205303604794</v>
      </c>
      <c r="AA867" s="106">
        <v>5</v>
      </c>
      <c r="AB867" s="114">
        <v>0.4</v>
      </c>
      <c r="AC867" s="114">
        <v>0.8</v>
      </c>
      <c r="AD867" s="114">
        <v>0.2</v>
      </c>
      <c r="AE867" s="114">
        <v>0.4</v>
      </c>
      <c r="AF867" s="117">
        <v>0.60000000000000009</v>
      </c>
      <c r="AG867" s="117">
        <v>1.2000000000000002</v>
      </c>
    </row>
    <row r="868" spans="2:33" x14ac:dyDescent="0.2">
      <c r="B868" s="106">
        <v>828</v>
      </c>
      <c r="C868" s="113">
        <v>-0.72</v>
      </c>
      <c r="D868" s="113">
        <v>-0.96</v>
      </c>
      <c r="E868" s="114">
        <v>15.776444765547023</v>
      </c>
      <c r="F868" s="114">
        <v>20.531338444262669</v>
      </c>
      <c r="G868" s="114">
        <v>13.35370448730523</v>
      </c>
      <c r="H868" s="114">
        <v>20.449777556734734</v>
      </c>
      <c r="I868" s="114">
        <v>20.59918310328127</v>
      </c>
      <c r="J868" s="114">
        <v>32.056914138832703</v>
      </c>
      <c r="K868" s="114">
        <v>37.972323282553155</v>
      </c>
      <c r="L868" s="114">
        <v>33.405495559502121</v>
      </c>
      <c r="M868" s="114">
        <v>46.893438942213599</v>
      </c>
      <c r="N868" s="114">
        <v>48.725177832367137</v>
      </c>
      <c r="O868" s="114">
        <v>16.28046937328568</v>
      </c>
      <c r="P868" s="114">
        <v>17.440984838290486</v>
      </c>
      <c r="Q868" s="114">
        <v>20.051791072196892</v>
      </c>
      <c r="R868" s="114">
        <v>26.443661385478865</v>
      </c>
      <c r="S868" s="114">
        <v>28.125994729085868</v>
      </c>
      <c r="T868" s="114">
        <v>15.776444765547023</v>
      </c>
      <c r="U868" s="114">
        <v>20.531338444262669</v>
      </c>
      <c r="V868" s="114">
        <v>13.35370448730523</v>
      </c>
      <c r="W868" s="114">
        <v>20.449777556734734</v>
      </c>
      <c r="X868" s="114">
        <v>20.59918310328127</v>
      </c>
      <c r="Y868" s="114">
        <v>50.502434221622011</v>
      </c>
      <c r="Z868" s="114">
        <v>92.235842959431295</v>
      </c>
      <c r="AA868" s="106">
        <v>4</v>
      </c>
      <c r="AB868" s="114">
        <v>0.44999999999999996</v>
      </c>
      <c r="AC868" s="114">
        <v>0.6</v>
      </c>
      <c r="AD868" s="114">
        <v>0.27</v>
      </c>
      <c r="AE868" s="114">
        <v>0.36</v>
      </c>
      <c r="AF868" s="117">
        <v>0.72</v>
      </c>
      <c r="AG868" s="117">
        <v>0.96</v>
      </c>
    </row>
    <row r="869" spans="2:33" x14ac:dyDescent="0.2">
      <c r="B869" s="106">
        <v>829</v>
      </c>
      <c r="C869" s="113">
        <v>-1.2599999999999998</v>
      </c>
      <c r="D869" s="113">
        <v>-0.84</v>
      </c>
      <c r="E869" s="114">
        <v>16.943917290087693</v>
      </c>
      <c r="F869" s="114">
        <v>17.352686451553787</v>
      </c>
      <c r="G869" s="114">
        <v>14.123858514822064</v>
      </c>
      <c r="H869" s="114">
        <v>17.758591095735564</v>
      </c>
      <c r="I869" s="114">
        <v>17.016040619705308</v>
      </c>
      <c r="J869" s="114">
        <v>33.806241283924123</v>
      </c>
      <c r="K869" s="114">
        <v>35.875964576341048</v>
      </c>
      <c r="L869" s="114">
        <v>36.514903609991947</v>
      </c>
      <c r="M869" s="114">
        <v>43.043441304769587</v>
      </c>
      <c r="N869" s="114">
        <v>45.016488624081163</v>
      </c>
      <c r="O869" s="114">
        <v>16.86232399383643</v>
      </c>
      <c r="P869" s="114">
        <v>18.523278124787261</v>
      </c>
      <c r="Q869" s="114">
        <v>22.391045095169883</v>
      </c>
      <c r="R869" s="114">
        <v>25.284850209034023</v>
      </c>
      <c r="S869" s="114">
        <v>28.000448004375855</v>
      </c>
      <c r="T869" s="114">
        <v>16.943917290087693</v>
      </c>
      <c r="U869" s="114">
        <v>17.352686451553787</v>
      </c>
      <c r="V869" s="114">
        <v>14.123858514822064</v>
      </c>
      <c r="W869" s="114">
        <v>17.758591095735564</v>
      </c>
      <c r="X869" s="114">
        <v>17.016040619705308</v>
      </c>
      <c r="Y869" s="114">
        <v>46.422732999971586</v>
      </c>
      <c r="Z869" s="114">
        <v>98.140217743284808</v>
      </c>
      <c r="AA869" s="106">
        <v>2</v>
      </c>
      <c r="AB869" s="114">
        <v>0.89999999999999991</v>
      </c>
      <c r="AC869" s="114">
        <v>0.6</v>
      </c>
      <c r="AD869" s="114">
        <v>0.36</v>
      </c>
      <c r="AE869" s="114">
        <v>0.24</v>
      </c>
      <c r="AF869" s="117">
        <v>1.2599999999999998</v>
      </c>
      <c r="AG869" s="117">
        <v>0.84</v>
      </c>
    </row>
    <row r="870" spans="2:33" x14ac:dyDescent="0.2">
      <c r="B870" s="106">
        <v>830</v>
      </c>
      <c r="C870" s="113">
        <v>-0.72</v>
      </c>
      <c r="D870" s="113">
        <v>-0.96</v>
      </c>
      <c r="E870" s="114">
        <v>14.398525327090432</v>
      </c>
      <c r="F870" s="114">
        <v>10.663321602569738</v>
      </c>
      <c r="G870" s="114">
        <v>13.031488913841905</v>
      </c>
      <c r="H870" s="114">
        <v>14.984168288861458</v>
      </c>
      <c r="I870" s="114">
        <v>23.454253061368263</v>
      </c>
      <c r="J870" s="114">
        <v>30.767173995733948</v>
      </c>
      <c r="K870" s="114">
        <v>29.145874003539287</v>
      </c>
      <c r="L870" s="114">
        <v>34.983412660261521</v>
      </c>
      <c r="M870" s="114">
        <v>39.247575227294575</v>
      </c>
      <c r="N870" s="114">
        <v>51.176484885505168</v>
      </c>
      <c r="O870" s="114">
        <v>16.368648668643516</v>
      </c>
      <c r="P870" s="114">
        <v>18.482552400969549</v>
      </c>
      <c r="Q870" s="114">
        <v>21.951923746419617</v>
      </c>
      <c r="R870" s="114">
        <v>24.263406938433118</v>
      </c>
      <c r="S870" s="114">
        <v>27.722231824136905</v>
      </c>
      <c r="T870" s="114">
        <v>14.398525327090432</v>
      </c>
      <c r="U870" s="114">
        <v>10.663321602569738</v>
      </c>
      <c r="V870" s="114">
        <v>13.031488913841905</v>
      </c>
      <c r="W870" s="114">
        <v>14.984168288861458</v>
      </c>
      <c r="X870" s="114">
        <v>23.454253061368263</v>
      </c>
      <c r="Y870" s="114">
        <v>41.304871867876045</v>
      </c>
      <c r="Z870" s="114">
        <v>76.197897826738725</v>
      </c>
      <c r="AA870" s="106">
        <v>4</v>
      </c>
      <c r="AB870" s="114">
        <v>0.44999999999999996</v>
      </c>
      <c r="AC870" s="114">
        <v>0.6</v>
      </c>
      <c r="AD870" s="114">
        <v>0.27</v>
      </c>
      <c r="AE870" s="114">
        <v>0.36</v>
      </c>
      <c r="AF870" s="117">
        <v>0.72</v>
      </c>
      <c r="AG870" s="117">
        <v>0.96</v>
      </c>
    </row>
    <row r="871" spans="2:33" x14ac:dyDescent="0.2">
      <c r="B871" s="106">
        <v>831</v>
      </c>
      <c r="C871" s="113">
        <v>-1.2599999999999998</v>
      </c>
      <c r="D871" s="113">
        <v>-0.84</v>
      </c>
      <c r="E871" s="114">
        <v>18.583915812657967</v>
      </c>
      <c r="F871" s="114">
        <v>22.01676954241929</v>
      </c>
      <c r="G871" s="114">
        <v>20.038240096388481</v>
      </c>
      <c r="H871" s="114">
        <v>24.386045474094978</v>
      </c>
      <c r="I871" s="114">
        <v>36.428803033675258</v>
      </c>
      <c r="J871" s="114">
        <v>35.33993118266811</v>
      </c>
      <c r="K871" s="114">
        <v>42.397461759658924</v>
      </c>
      <c r="L871" s="114">
        <v>47.278424863394193</v>
      </c>
      <c r="M871" s="114">
        <v>56.753751315200482</v>
      </c>
      <c r="N871" s="114">
        <v>74.182104531933987</v>
      </c>
      <c r="O871" s="114">
        <v>16.756015370010143</v>
      </c>
      <c r="P871" s="114">
        <v>20.380692217239634</v>
      </c>
      <c r="Q871" s="114">
        <v>27.240184767005712</v>
      </c>
      <c r="R871" s="114">
        <v>32.367705841105504</v>
      </c>
      <c r="S871" s="114">
        <v>37.753301498258729</v>
      </c>
      <c r="T871" s="114">
        <v>18.583915812657967</v>
      </c>
      <c r="U871" s="114">
        <v>22.01676954241929</v>
      </c>
      <c r="V871" s="114">
        <v>20.038240096388481</v>
      </c>
      <c r="W871" s="114">
        <v>24.386045474094978</v>
      </c>
      <c r="X871" s="114">
        <v>36.428803033675258</v>
      </c>
      <c r="Y871" s="114">
        <v>65.798773739386007</v>
      </c>
      <c r="Z871" s="114">
        <v>138.92918879522242</v>
      </c>
      <c r="AA871" s="106">
        <v>2</v>
      </c>
      <c r="AB871" s="114">
        <v>0.89999999999999991</v>
      </c>
      <c r="AC871" s="114">
        <v>0.6</v>
      </c>
      <c r="AD871" s="114">
        <v>0.36</v>
      </c>
      <c r="AE871" s="114">
        <v>0.24</v>
      </c>
      <c r="AF871" s="117">
        <v>1.2599999999999998</v>
      </c>
      <c r="AG871" s="117">
        <v>0.84</v>
      </c>
    </row>
    <row r="872" spans="2:33" x14ac:dyDescent="0.2">
      <c r="B872" s="106">
        <v>832</v>
      </c>
      <c r="C872" s="113">
        <v>-1.2000000000000002</v>
      </c>
      <c r="D872" s="113">
        <v>-0.60000000000000009</v>
      </c>
      <c r="E872" s="114">
        <v>13.672218307387951</v>
      </c>
      <c r="F872" s="114">
        <v>22.049058272185103</v>
      </c>
      <c r="G872" s="114">
        <v>21.486756310186419</v>
      </c>
      <c r="H872" s="114">
        <v>22.656264899364224</v>
      </c>
      <c r="I872" s="114">
        <v>36.734694365232905</v>
      </c>
      <c r="J872" s="114">
        <v>32.44273294456692</v>
      </c>
      <c r="K872" s="114">
        <v>43.25906016601715</v>
      </c>
      <c r="L872" s="114">
        <v>46.196004382401952</v>
      </c>
      <c r="M872" s="114">
        <v>54.912105890354454</v>
      </c>
      <c r="N872" s="114">
        <v>73.830040556817821</v>
      </c>
      <c r="O872" s="114">
        <v>18.77051463717897</v>
      </c>
      <c r="P872" s="114">
        <v>21.210001893832047</v>
      </c>
      <c r="Q872" s="114">
        <v>24.709248072215534</v>
      </c>
      <c r="R872" s="114">
        <v>32.255840990990229</v>
      </c>
      <c r="S872" s="114">
        <v>37.095346191584916</v>
      </c>
      <c r="T872" s="114">
        <v>13.672218307387951</v>
      </c>
      <c r="U872" s="114">
        <v>22.049058272185103</v>
      </c>
      <c r="V872" s="114">
        <v>21.486756310186419</v>
      </c>
      <c r="W872" s="114">
        <v>22.656264899364224</v>
      </c>
      <c r="X872" s="114">
        <v>36.734694365232905</v>
      </c>
      <c r="Y872" s="114">
        <v>62.495059019204291</v>
      </c>
      <c r="Z872" s="114">
        <v>118.77056348919525</v>
      </c>
      <c r="AA872" s="106">
        <v>1</v>
      </c>
      <c r="AB872" s="114">
        <v>0.8</v>
      </c>
      <c r="AC872" s="114">
        <v>0.4</v>
      </c>
      <c r="AD872" s="114">
        <v>0.4</v>
      </c>
      <c r="AE872" s="114">
        <v>0.2</v>
      </c>
      <c r="AF872" s="117">
        <v>1.2000000000000002</v>
      </c>
      <c r="AG872" s="117">
        <v>0.60000000000000009</v>
      </c>
    </row>
    <row r="873" spans="2:33" x14ac:dyDescent="0.2">
      <c r="B873" s="106">
        <v>833</v>
      </c>
      <c r="C873" s="113">
        <v>-1.2000000000000002</v>
      </c>
      <c r="D873" s="113">
        <v>-0.60000000000000009</v>
      </c>
      <c r="E873" s="114">
        <v>14.666666613967966</v>
      </c>
      <c r="F873" s="114">
        <v>17.235201270443319</v>
      </c>
      <c r="G873" s="114">
        <v>16.197315969962521</v>
      </c>
      <c r="H873" s="114">
        <v>25.715268361703149</v>
      </c>
      <c r="I873" s="114">
        <v>21.474348309697142</v>
      </c>
      <c r="J873" s="114">
        <v>31.265527554796286</v>
      </c>
      <c r="K873" s="114">
        <v>37.504903154520314</v>
      </c>
      <c r="L873" s="114">
        <v>40.337259543972195</v>
      </c>
      <c r="M873" s="114">
        <v>52.341646233016135</v>
      </c>
      <c r="N873" s="114">
        <v>53.432836612351785</v>
      </c>
      <c r="O873" s="114">
        <v>16.59886094082832</v>
      </c>
      <c r="P873" s="114">
        <v>20.269701884076994</v>
      </c>
      <c r="Q873" s="114">
        <v>24.139943574009674</v>
      </c>
      <c r="R873" s="114">
        <v>26.626377871312986</v>
      </c>
      <c r="S873" s="114">
        <v>31.958488302654644</v>
      </c>
      <c r="T873" s="114">
        <v>14.666666613967966</v>
      </c>
      <c r="U873" s="114">
        <v>17.235201270443319</v>
      </c>
      <c r="V873" s="114">
        <v>16.197315969962521</v>
      </c>
      <c r="W873" s="114">
        <v>25.715268361703149</v>
      </c>
      <c r="X873" s="114">
        <v>21.474348309697142</v>
      </c>
      <c r="Y873" s="114">
        <v>51.980957639237104</v>
      </c>
      <c r="Z873" s="114">
        <v>99.357872648890378</v>
      </c>
      <c r="AA873" s="106">
        <v>1</v>
      </c>
      <c r="AB873" s="114">
        <v>0.8</v>
      </c>
      <c r="AC873" s="114">
        <v>0.4</v>
      </c>
      <c r="AD873" s="114">
        <v>0.4</v>
      </c>
      <c r="AE873" s="114">
        <v>0.2</v>
      </c>
      <c r="AF873" s="117">
        <v>1.2000000000000002</v>
      </c>
      <c r="AG873" s="117">
        <v>0.60000000000000009</v>
      </c>
    </row>
    <row r="874" spans="2:33" x14ac:dyDescent="0.2">
      <c r="B874" s="106">
        <v>834</v>
      </c>
      <c r="C874" s="113">
        <v>-1.2599999999999998</v>
      </c>
      <c r="D874" s="113">
        <v>-0.84</v>
      </c>
      <c r="E874" s="114">
        <v>18.855933858369259</v>
      </c>
      <c r="F874" s="114">
        <v>20.182085359772589</v>
      </c>
      <c r="G874" s="114">
        <v>22.384951524923334</v>
      </c>
      <c r="H874" s="114">
        <v>24.302884822508464</v>
      </c>
      <c r="I874" s="114">
        <v>30.463936965833284</v>
      </c>
      <c r="J874" s="114">
        <v>36.042863985433684</v>
      </c>
      <c r="K874" s="114">
        <v>39.785871942607677</v>
      </c>
      <c r="L874" s="114">
        <v>45.850345552321173</v>
      </c>
      <c r="M874" s="114">
        <v>50.638446288601735</v>
      </c>
      <c r="N874" s="114">
        <v>62.459293744105501</v>
      </c>
      <c r="O874" s="114">
        <v>17.186930127064425</v>
      </c>
      <c r="P874" s="114">
        <v>19.603786582835088</v>
      </c>
      <c r="Q874" s="114">
        <v>23.465394027397839</v>
      </c>
      <c r="R874" s="114">
        <v>26.335561466093271</v>
      </c>
      <c r="S874" s="114">
        <v>31.995356778272217</v>
      </c>
      <c r="T874" s="114">
        <v>18.855933858369259</v>
      </c>
      <c r="U874" s="114">
        <v>20.182085359772589</v>
      </c>
      <c r="V874" s="114">
        <v>22.384951524923334</v>
      </c>
      <c r="W874" s="114">
        <v>24.302884822508464</v>
      </c>
      <c r="X874" s="114">
        <v>30.463936965833284</v>
      </c>
      <c r="Y874" s="114">
        <v>63.5197419579941</v>
      </c>
      <c r="Z874" s="114">
        <v>117.29465598705272</v>
      </c>
      <c r="AA874" s="106">
        <v>2</v>
      </c>
      <c r="AB874" s="114">
        <v>0.89999999999999991</v>
      </c>
      <c r="AC874" s="114">
        <v>0.6</v>
      </c>
      <c r="AD874" s="114">
        <v>0.36</v>
      </c>
      <c r="AE874" s="114">
        <v>0.24</v>
      </c>
      <c r="AF874" s="117">
        <v>1.2599999999999998</v>
      </c>
      <c r="AG874" s="117">
        <v>0.84</v>
      </c>
    </row>
    <row r="875" spans="2:33" x14ac:dyDescent="0.2">
      <c r="B875" s="106">
        <v>835</v>
      </c>
      <c r="C875" s="113">
        <v>-0.72</v>
      </c>
      <c r="D875" s="113">
        <v>-0.96</v>
      </c>
      <c r="E875" s="114">
        <v>18.158777208377039</v>
      </c>
      <c r="F875" s="114">
        <v>19.596136027086065</v>
      </c>
      <c r="G875" s="114">
        <v>13.735712784812147</v>
      </c>
      <c r="H875" s="114">
        <v>20.388520203070641</v>
      </c>
      <c r="I875" s="114">
        <v>31.394071562875084</v>
      </c>
      <c r="J875" s="114">
        <v>35.21521973441051</v>
      </c>
      <c r="K875" s="114">
        <v>39.512338745635724</v>
      </c>
      <c r="L875" s="114">
        <v>38.148231630012084</v>
      </c>
      <c r="M875" s="114">
        <v>50.092531717023846</v>
      </c>
      <c r="N875" s="114">
        <v>66.792666590446061</v>
      </c>
      <c r="O875" s="114">
        <v>17.056442526033472</v>
      </c>
      <c r="P875" s="114">
        <v>19.916202718549659</v>
      </c>
      <c r="Q875" s="114">
        <v>24.412518845199937</v>
      </c>
      <c r="R875" s="114">
        <v>29.704011513953205</v>
      </c>
      <c r="S875" s="114">
        <v>35.398595027570977</v>
      </c>
      <c r="T875" s="114">
        <v>18.158777208377039</v>
      </c>
      <c r="U875" s="114">
        <v>19.596136027086065</v>
      </c>
      <c r="V875" s="114">
        <v>13.735712784812147</v>
      </c>
      <c r="W875" s="114">
        <v>20.388520203070641</v>
      </c>
      <c r="X875" s="114">
        <v>31.394071562875084</v>
      </c>
      <c r="Y875" s="114">
        <v>56.54379597046529</v>
      </c>
      <c r="Z875" s="114">
        <v>98.23886739662791</v>
      </c>
      <c r="AA875" s="106">
        <v>4</v>
      </c>
      <c r="AB875" s="114">
        <v>0.44999999999999996</v>
      </c>
      <c r="AC875" s="114">
        <v>0.6</v>
      </c>
      <c r="AD875" s="114">
        <v>0.27</v>
      </c>
      <c r="AE875" s="114">
        <v>0.36</v>
      </c>
      <c r="AF875" s="117">
        <v>0.72</v>
      </c>
      <c r="AG875" s="117">
        <v>0.96</v>
      </c>
    </row>
    <row r="876" spans="2:33" x14ac:dyDescent="0.2">
      <c r="B876" s="106">
        <v>836</v>
      </c>
      <c r="C876" s="113">
        <v>-0.90000000000000013</v>
      </c>
      <c r="D876" s="113">
        <v>-0.90000000000000013</v>
      </c>
      <c r="E876" s="114">
        <v>13.672355710812283</v>
      </c>
      <c r="F876" s="114">
        <v>21.463253485563516</v>
      </c>
      <c r="G876" s="114">
        <v>18.134478193228329</v>
      </c>
      <c r="H876" s="114">
        <v>23.290819455728073</v>
      </c>
      <c r="I876" s="114">
        <v>22.449682355685624</v>
      </c>
      <c r="J876" s="114">
        <v>30.999703269151532</v>
      </c>
      <c r="K876" s="114">
        <v>41.26482682565014</v>
      </c>
      <c r="L876" s="114">
        <v>42.317302917649187</v>
      </c>
      <c r="M876" s="114">
        <v>53.328415028685399</v>
      </c>
      <c r="N876" s="114">
        <v>58.28281514543098</v>
      </c>
      <c r="O876" s="114">
        <v>17.327347558339248</v>
      </c>
      <c r="P876" s="114">
        <v>19.801573340086623</v>
      </c>
      <c r="Q876" s="114">
        <v>24.182824724420858</v>
      </c>
      <c r="R876" s="114">
        <v>30.037595572957326</v>
      </c>
      <c r="S876" s="114">
        <v>35.833132789745356</v>
      </c>
      <c r="T876" s="114">
        <v>13.672355710812283</v>
      </c>
      <c r="U876" s="114">
        <v>21.463253485563516</v>
      </c>
      <c r="V876" s="114">
        <v>18.134478193228329</v>
      </c>
      <c r="W876" s="114">
        <v>23.290819455728073</v>
      </c>
      <c r="X876" s="114">
        <v>22.449682355685624</v>
      </c>
      <c r="Y876" s="114">
        <v>54.347277443524185</v>
      </c>
      <c r="Z876" s="114">
        <v>113.08509664650965</v>
      </c>
      <c r="AA876" s="106">
        <v>3</v>
      </c>
      <c r="AB876" s="114">
        <v>0.60000000000000009</v>
      </c>
      <c r="AC876" s="114">
        <v>0.60000000000000009</v>
      </c>
      <c r="AD876" s="114">
        <v>0.30000000000000004</v>
      </c>
      <c r="AE876" s="114">
        <v>0.30000000000000004</v>
      </c>
      <c r="AF876" s="117">
        <v>0.90000000000000013</v>
      </c>
      <c r="AG876" s="117">
        <v>0.90000000000000013</v>
      </c>
    </row>
    <row r="877" spans="2:33" x14ac:dyDescent="0.2">
      <c r="B877" s="106">
        <v>837</v>
      </c>
      <c r="C877" s="113">
        <v>-0.72</v>
      </c>
      <c r="D877" s="113">
        <v>-0.96</v>
      </c>
      <c r="E877" s="114">
        <v>15.603968191576332</v>
      </c>
      <c r="F877" s="114">
        <v>18.632272872857236</v>
      </c>
      <c r="G877" s="114">
        <v>18.132251444342103</v>
      </c>
      <c r="H877" s="114">
        <v>27.250265200407018</v>
      </c>
      <c r="I877" s="114">
        <v>32.319530590818147</v>
      </c>
      <c r="J877" s="114">
        <v>33.243407516119063</v>
      </c>
      <c r="K877" s="114">
        <v>39.525542332169174</v>
      </c>
      <c r="L877" s="114">
        <v>42.842669650924904</v>
      </c>
      <c r="M877" s="114">
        <v>57.766831471740886</v>
      </c>
      <c r="N877" s="114">
        <v>70.284099861275408</v>
      </c>
      <c r="O877" s="114">
        <v>17.639439324542732</v>
      </c>
      <c r="P877" s="114">
        <v>20.893269459311938</v>
      </c>
      <c r="Q877" s="114">
        <v>24.710418206582801</v>
      </c>
      <c r="R877" s="114">
        <v>30.516566271333868</v>
      </c>
      <c r="S877" s="114">
        <v>37.964569270457261</v>
      </c>
      <c r="T877" s="114">
        <v>15.603968191576332</v>
      </c>
      <c r="U877" s="114">
        <v>18.632272872857236</v>
      </c>
      <c r="V877" s="114">
        <v>18.132251444342103</v>
      </c>
      <c r="W877" s="114">
        <v>27.250265200407018</v>
      </c>
      <c r="X877" s="114">
        <v>32.319530590818147</v>
      </c>
      <c r="Y877" s="114">
        <v>60.303574342361991</v>
      </c>
      <c r="Z877" s="114">
        <v>120.46733713903666</v>
      </c>
      <c r="AA877" s="106">
        <v>4</v>
      </c>
      <c r="AB877" s="114">
        <v>0.44999999999999996</v>
      </c>
      <c r="AC877" s="114">
        <v>0.6</v>
      </c>
      <c r="AD877" s="114">
        <v>0.27</v>
      </c>
      <c r="AE877" s="114">
        <v>0.36</v>
      </c>
      <c r="AF877" s="117">
        <v>0.72</v>
      </c>
      <c r="AG877" s="117">
        <v>0.96</v>
      </c>
    </row>
    <row r="878" spans="2:33" x14ac:dyDescent="0.2">
      <c r="B878" s="106">
        <v>838</v>
      </c>
      <c r="C878" s="113">
        <v>-0.60000000000000009</v>
      </c>
      <c r="D878" s="113">
        <v>-1.2000000000000002</v>
      </c>
      <c r="E878" s="114">
        <v>13.337829324331077</v>
      </c>
      <c r="F878" s="114">
        <v>11.139659698087605</v>
      </c>
      <c r="G878" s="114">
        <v>18.529754514667179</v>
      </c>
      <c r="H878" s="114">
        <v>14.632252076433932</v>
      </c>
      <c r="I878" s="114">
        <v>16.108289787674675</v>
      </c>
      <c r="J878" s="114">
        <v>29.041558305778008</v>
      </c>
      <c r="K878" s="114">
        <v>29.432150883199974</v>
      </c>
      <c r="L878" s="114">
        <v>39.669188833871331</v>
      </c>
      <c r="M878" s="114">
        <v>40.230955263274787</v>
      </c>
      <c r="N878" s="114">
        <v>46.200452084054383</v>
      </c>
      <c r="O878" s="114">
        <v>15.703728981446931</v>
      </c>
      <c r="P878" s="114">
        <v>18.292491185112368</v>
      </c>
      <c r="Q878" s="114">
        <v>21.139434319204153</v>
      </c>
      <c r="R878" s="114">
        <v>25.598703186840854</v>
      </c>
      <c r="S878" s="114">
        <v>30.092162296379708</v>
      </c>
      <c r="T878" s="114">
        <v>13.337829324331077</v>
      </c>
      <c r="U878" s="114">
        <v>11.139659698087605</v>
      </c>
      <c r="V878" s="114">
        <v>18.529754514667179</v>
      </c>
      <c r="W878" s="114">
        <v>14.632252076433932</v>
      </c>
      <c r="X878" s="114">
        <v>16.108289787674675</v>
      </c>
      <c r="Y878" s="114">
        <v>40.500285910860434</v>
      </c>
      <c r="Z878" s="114">
        <v>93.971689468056752</v>
      </c>
      <c r="AA878" s="106">
        <v>5</v>
      </c>
      <c r="AB878" s="114">
        <v>0.4</v>
      </c>
      <c r="AC878" s="114">
        <v>0.8</v>
      </c>
      <c r="AD878" s="114">
        <v>0.2</v>
      </c>
      <c r="AE878" s="114">
        <v>0.4</v>
      </c>
      <c r="AF878" s="117">
        <v>0.60000000000000009</v>
      </c>
      <c r="AG878" s="117">
        <v>1.2000000000000002</v>
      </c>
    </row>
    <row r="879" spans="2:33" x14ac:dyDescent="0.2">
      <c r="B879" s="106">
        <v>839</v>
      </c>
      <c r="C879" s="113">
        <v>-1.2000000000000002</v>
      </c>
      <c r="D879" s="113">
        <v>-0.60000000000000009</v>
      </c>
      <c r="E879" s="114">
        <v>18.559527934053062</v>
      </c>
      <c r="F879" s="114">
        <v>18.771138073154614</v>
      </c>
      <c r="G879" s="114">
        <v>18.015900261572181</v>
      </c>
      <c r="H879" s="114">
        <v>19.488045377013773</v>
      </c>
      <c r="I879" s="114">
        <v>23.917680340004107</v>
      </c>
      <c r="J879" s="114">
        <v>35.583476125117087</v>
      </c>
      <c r="K879" s="114">
        <v>37.780459283465937</v>
      </c>
      <c r="L879" s="114">
        <v>41.092422165731456</v>
      </c>
      <c r="M879" s="114">
        <v>46.218283392410065</v>
      </c>
      <c r="N879" s="114">
        <v>55.379243428422583</v>
      </c>
      <c r="O879" s="114">
        <v>17.023948191064026</v>
      </c>
      <c r="P879" s="114">
        <v>19.009321210311324</v>
      </c>
      <c r="Q879" s="114">
        <v>23.076521904159275</v>
      </c>
      <c r="R879" s="114">
        <v>26.730238015396292</v>
      </c>
      <c r="S879" s="114">
        <v>31.461563088418476</v>
      </c>
      <c r="T879" s="114">
        <v>18.559527934053062</v>
      </c>
      <c r="U879" s="114">
        <v>18.771138073154614</v>
      </c>
      <c r="V879" s="114">
        <v>18.015900261572181</v>
      </c>
      <c r="W879" s="114">
        <v>19.488045377013773</v>
      </c>
      <c r="X879" s="114">
        <v>23.917680340004107</v>
      </c>
      <c r="Y879" s="114">
        <v>54.934494394142725</v>
      </c>
      <c r="Z879" s="114">
        <v>114.12810305293877</v>
      </c>
      <c r="AA879" s="106">
        <v>1</v>
      </c>
      <c r="AB879" s="114">
        <v>0.8</v>
      </c>
      <c r="AC879" s="114">
        <v>0.4</v>
      </c>
      <c r="AD879" s="114">
        <v>0.4</v>
      </c>
      <c r="AE879" s="114">
        <v>0.2</v>
      </c>
      <c r="AF879" s="117">
        <v>1.2000000000000002</v>
      </c>
      <c r="AG879" s="117">
        <v>0.60000000000000009</v>
      </c>
    </row>
    <row r="880" spans="2:33" x14ac:dyDescent="0.2">
      <c r="B880" s="106">
        <v>840</v>
      </c>
      <c r="C880" s="113">
        <v>-1.2000000000000002</v>
      </c>
      <c r="D880" s="113">
        <v>-0.60000000000000009</v>
      </c>
      <c r="E880" s="114">
        <v>13.22856583506363</v>
      </c>
      <c r="F880" s="114">
        <v>16.650236115618942</v>
      </c>
      <c r="G880" s="114">
        <v>21.989991807591601</v>
      </c>
      <c r="H880" s="114">
        <v>14.373742389108788</v>
      </c>
      <c r="I880" s="114">
        <v>18.055940796969669</v>
      </c>
      <c r="J880" s="114">
        <v>29.227206153921525</v>
      </c>
      <c r="K880" s="114">
        <v>34.485058450895792</v>
      </c>
      <c r="L880" s="114">
        <v>42.910469876208914</v>
      </c>
      <c r="M880" s="114">
        <v>40.396649382107263</v>
      </c>
      <c r="N880" s="114">
        <v>45.506344676591745</v>
      </c>
      <c r="O880" s="114">
        <v>15.998640318857895</v>
      </c>
      <c r="P880" s="114">
        <v>17.834822335276851</v>
      </c>
      <c r="Q880" s="114">
        <v>20.920478068617314</v>
      </c>
      <c r="R880" s="114">
        <v>26.022906992998475</v>
      </c>
      <c r="S880" s="114">
        <v>27.450403879622076</v>
      </c>
      <c r="T880" s="114">
        <v>13.22856583506363</v>
      </c>
      <c r="U880" s="114">
        <v>16.650236115618942</v>
      </c>
      <c r="V880" s="114">
        <v>21.989991807591601</v>
      </c>
      <c r="W880" s="114">
        <v>14.373742389108788</v>
      </c>
      <c r="X880" s="114">
        <v>18.055940796969669</v>
      </c>
      <c r="Y880" s="114">
        <v>46.70428921028396</v>
      </c>
      <c r="Z880" s="114">
        <v>92.005483007903123</v>
      </c>
      <c r="AA880" s="106">
        <v>1</v>
      </c>
      <c r="AB880" s="114">
        <v>0.8</v>
      </c>
      <c r="AC880" s="114">
        <v>0.4</v>
      </c>
      <c r="AD880" s="114">
        <v>0.4</v>
      </c>
      <c r="AE880" s="114">
        <v>0.2</v>
      </c>
      <c r="AF880" s="117">
        <v>1.2000000000000002</v>
      </c>
      <c r="AG880" s="117">
        <v>0.60000000000000009</v>
      </c>
    </row>
    <row r="881" spans="2:33" x14ac:dyDescent="0.2">
      <c r="B881" s="106">
        <v>841</v>
      </c>
      <c r="C881" s="113">
        <v>-0.72</v>
      </c>
      <c r="D881" s="113">
        <v>-0.96</v>
      </c>
      <c r="E881" s="114">
        <v>14.650801035054215</v>
      </c>
      <c r="F881" s="114">
        <v>17.850812698803239</v>
      </c>
      <c r="G881" s="114">
        <v>19.273026910749529</v>
      </c>
      <c r="H881" s="114">
        <v>18.278550010520213</v>
      </c>
      <c r="I881" s="114">
        <v>31.249549255155717</v>
      </c>
      <c r="J881" s="114">
        <v>30.726311298229277</v>
      </c>
      <c r="K881" s="114">
        <v>36.1281239350009</v>
      </c>
      <c r="L881" s="114">
        <v>42.364035528569438</v>
      </c>
      <c r="M881" s="114">
        <v>44.958489539175062</v>
      </c>
      <c r="N881" s="114">
        <v>61.531482511029779</v>
      </c>
      <c r="O881" s="114">
        <v>16.075510263175062</v>
      </c>
      <c r="P881" s="114">
        <v>18.277311236197662</v>
      </c>
      <c r="Q881" s="114">
        <v>23.091008617819909</v>
      </c>
      <c r="R881" s="114">
        <v>26.679939528654849</v>
      </c>
      <c r="S881" s="114">
        <v>30.281933255874062</v>
      </c>
      <c r="T881" s="114">
        <v>14.650801035054215</v>
      </c>
      <c r="U881" s="114">
        <v>17.850812698803239</v>
      </c>
      <c r="V881" s="114">
        <v>19.273026910749529</v>
      </c>
      <c r="W881" s="114">
        <v>18.278550010520213</v>
      </c>
      <c r="X881" s="114">
        <v>31.249549255155717</v>
      </c>
      <c r="Y881" s="114">
        <v>54.79815183240305</v>
      </c>
      <c r="Z881" s="114">
        <v>106.88759632063318</v>
      </c>
      <c r="AA881" s="106">
        <v>4</v>
      </c>
      <c r="AB881" s="114">
        <v>0.44999999999999996</v>
      </c>
      <c r="AC881" s="114">
        <v>0.6</v>
      </c>
      <c r="AD881" s="114">
        <v>0.27</v>
      </c>
      <c r="AE881" s="114">
        <v>0.36</v>
      </c>
      <c r="AF881" s="117">
        <v>0.72</v>
      </c>
      <c r="AG881" s="117">
        <v>0.96</v>
      </c>
    </row>
    <row r="882" spans="2:33" x14ac:dyDescent="0.2">
      <c r="B882" s="106">
        <v>842</v>
      </c>
      <c r="C882" s="113">
        <v>-0.90000000000000013</v>
      </c>
      <c r="D882" s="113">
        <v>-0.90000000000000013</v>
      </c>
      <c r="E882" s="114">
        <v>16.235307575045795</v>
      </c>
      <c r="F882" s="114">
        <v>15.216736446463486</v>
      </c>
      <c r="G882" s="114">
        <v>12.637785683766207</v>
      </c>
      <c r="H882" s="114">
        <v>17.898048737780865</v>
      </c>
      <c r="I882" s="114">
        <v>22.785660909002392</v>
      </c>
      <c r="J882" s="114">
        <v>31.428867194498203</v>
      </c>
      <c r="K882" s="114">
        <v>33.326998936478674</v>
      </c>
      <c r="L882" s="114">
        <v>32.987996959005542</v>
      </c>
      <c r="M882" s="114">
        <v>41.281314123502824</v>
      </c>
      <c r="N882" s="114">
        <v>46.689800724162261</v>
      </c>
      <c r="O882" s="114">
        <v>15.193559619452408</v>
      </c>
      <c r="P882" s="114">
        <v>18.110262490015188</v>
      </c>
      <c r="Q882" s="114">
        <v>20.350211275239335</v>
      </c>
      <c r="R882" s="114">
        <v>23.383265385721959</v>
      </c>
      <c r="S882" s="114">
        <v>23.904139815159869</v>
      </c>
      <c r="T882" s="114">
        <v>16.235307575045795</v>
      </c>
      <c r="U882" s="114">
        <v>15.216736446463486</v>
      </c>
      <c r="V882" s="114">
        <v>12.637785683766207</v>
      </c>
      <c r="W882" s="114">
        <v>17.898048737780865</v>
      </c>
      <c r="X882" s="114">
        <v>22.785660909002392</v>
      </c>
      <c r="Y882" s="114">
        <v>46.499391794039767</v>
      </c>
      <c r="Z882" s="114">
        <v>86.377679343748966</v>
      </c>
      <c r="AA882" s="106">
        <v>3</v>
      </c>
      <c r="AB882" s="114">
        <v>0.60000000000000009</v>
      </c>
      <c r="AC882" s="114">
        <v>0.60000000000000009</v>
      </c>
      <c r="AD882" s="114">
        <v>0.30000000000000004</v>
      </c>
      <c r="AE882" s="114">
        <v>0.30000000000000004</v>
      </c>
      <c r="AF882" s="117">
        <v>0.90000000000000013</v>
      </c>
      <c r="AG882" s="117">
        <v>0.90000000000000013</v>
      </c>
    </row>
    <row r="883" spans="2:33" x14ac:dyDescent="0.2">
      <c r="B883" s="106">
        <v>843</v>
      </c>
      <c r="C883" s="113">
        <v>-1.2599999999999998</v>
      </c>
      <c r="D883" s="113">
        <v>-0.84</v>
      </c>
      <c r="E883" s="114">
        <v>17.784457937584861</v>
      </c>
      <c r="F883" s="114">
        <v>21.44570042211501</v>
      </c>
      <c r="G883" s="114">
        <v>25.326986836843329</v>
      </c>
      <c r="H883" s="114">
        <v>26.194981284617075</v>
      </c>
      <c r="I883" s="114">
        <v>23.210127769939291</v>
      </c>
      <c r="J883" s="114">
        <v>35.17234790721745</v>
      </c>
      <c r="K883" s="114">
        <v>41.946404206234796</v>
      </c>
      <c r="L883" s="114">
        <v>49.017989975236148</v>
      </c>
      <c r="M883" s="114">
        <v>56.541800393139908</v>
      </c>
      <c r="N883" s="114">
        <v>57.374904082378215</v>
      </c>
      <c r="O883" s="114">
        <v>17.387889969632589</v>
      </c>
      <c r="P883" s="114">
        <v>20.500703784119786</v>
      </c>
      <c r="Q883" s="114">
        <v>23.691003138392819</v>
      </c>
      <c r="R883" s="114">
        <v>30.346819108522833</v>
      </c>
      <c r="S883" s="114">
        <v>34.164776312438924</v>
      </c>
      <c r="T883" s="114">
        <v>17.784457937584861</v>
      </c>
      <c r="U883" s="114">
        <v>21.44570042211501</v>
      </c>
      <c r="V883" s="114">
        <v>25.326986836843329</v>
      </c>
      <c r="W883" s="114">
        <v>26.194981284617075</v>
      </c>
      <c r="X883" s="114">
        <v>23.210127769939291</v>
      </c>
      <c r="Y883" s="114">
        <v>63.027202330145862</v>
      </c>
      <c r="Z883" s="114">
        <v>124.94014486255035</v>
      </c>
      <c r="AA883" s="106">
        <v>2</v>
      </c>
      <c r="AB883" s="114">
        <v>0.89999999999999991</v>
      </c>
      <c r="AC883" s="114">
        <v>0.6</v>
      </c>
      <c r="AD883" s="114">
        <v>0.36</v>
      </c>
      <c r="AE883" s="114">
        <v>0.24</v>
      </c>
      <c r="AF883" s="117">
        <v>1.2599999999999998</v>
      </c>
      <c r="AG883" s="117">
        <v>0.84</v>
      </c>
    </row>
    <row r="884" spans="2:33" x14ac:dyDescent="0.2">
      <c r="B884" s="106">
        <v>844</v>
      </c>
      <c r="C884" s="113">
        <v>-0.90000000000000013</v>
      </c>
      <c r="D884" s="113">
        <v>-0.90000000000000013</v>
      </c>
      <c r="E884" s="114">
        <v>12.194175004048954</v>
      </c>
      <c r="F884" s="114">
        <v>18.284425634557675</v>
      </c>
      <c r="G884" s="114">
        <v>15.41447998413792</v>
      </c>
      <c r="H884" s="114">
        <v>23.413142709775624</v>
      </c>
      <c r="I884" s="114">
        <v>20.004996363800544</v>
      </c>
      <c r="J884" s="114">
        <v>29.720354107727378</v>
      </c>
      <c r="K884" s="114">
        <v>37.540249030080318</v>
      </c>
      <c r="L884" s="114">
        <v>38.921550599595385</v>
      </c>
      <c r="M884" s="114">
        <v>50.74756337955359</v>
      </c>
      <c r="N884" s="114">
        <v>52.429438068456029</v>
      </c>
      <c r="O884" s="114">
        <v>17.526179103678423</v>
      </c>
      <c r="P884" s="114">
        <v>19.255823395522643</v>
      </c>
      <c r="Q884" s="114">
        <v>23.507070615457465</v>
      </c>
      <c r="R884" s="114">
        <v>27.334420669777966</v>
      </c>
      <c r="S884" s="114">
        <v>32.424441704655486</v>
      </c>
      <c r="T884" s="114">
        <v>12.194175004048954</v>
      </c>
      <c r="U884" s="114">
        <v>18.284425634557675</v>
      </c>
      <c r="V884" s="114">
        <v>15.41447998413792</v>
      </c>
      <c r="W884" s="114">
        <v>23.413142709775624</v>
      </c>
      <c r="X884" s="114">
        <v>20.004996363800544</v>
      </c>
      <c r="Y884" s="114">
        <v>48.588172805254978</v>
      </c>
      <c r="Z884" s="114">
        <v>91.495695839788894</v>
      </c>
      <c r="AA884" s="106">
        <v>3</v>
      </c>
      <c r="AB884" s="114">
        <v>0.60000000000000009</v>
      </c>
      <c r="AC884" s="114">
        <v>0.60000000000000009</v>
      </c>
      <c r="AD884" s="114">
        <v>0.30000000000000004</v>
      </c>
      <c r="AE884" s="114">
        <v>0.30000000000000004</v>
      </c>
      <c r="AF884" s="117">
        <v>0.90000000000000013</v>
      </c>
      <c r="AG884" s="117">
        <v>0.90000000000000013</v>
      </c>
    </row>
    <row r="885" spans="2:33" x14ac:dyDescent="0.2">
      <c r="B885" s="106">
        <v>845</v>
      </c>
      <c r="C885" s="113">
        <v>-0.72</v>
      </c>
      <c r="D885" s="113">
        <v>-0.96</v>
      </c>
      <c r="E885" s="114">
        <v>17.641313288411347</v>
      </c>
      <c r="F885" s="114">
        <v>12.933240329698364</v>
      </c>
      <c r="G885" s="114">
        <v>13.212722299969478</v>
      </c>
      <c r="H885" s="114">
        <v>26.412626331949511</v>
      </c>
      <c r="I885" s="114">
        <v>21.0983294506267</v>
      </c>
      <c r="J885" s="114">
        <v>34.538124818443023</v>
      </c>
      <c r="K885" s="114">
        <v>33.360052161219073</v>
      </c>
      <c r="L885" s="114">
        <v>38.326148427097309</v>
      </c>
      <c r="M885" s="114">
        <v>55.011623326053702</v>
      </c>
      <c r="N885" s="114">
        <v>54.850637803226398</v>
      </c>
      <c r="O885" s="114">
        <v>16.896811530031677</v>
      </c>
      <c r="P885" s="114">
        <v>20.426811831520709</v>
      </c>
      <c r="Q885" s="114">
        <v>25.113426127127831</v>
      </c>
      <c r="R885" s="114">
        <v>28.598996994104191</v>
      </c>
      <c r="S885" s="114">
        <v>33.752308352599698</v>
      </c>
      <c r="T885" s="114">
        <v>17.641313288411347</v>
      </c>
      <c r="U885" s="114">
        <v>12.933240329698364</v>
      </c>
      <c r="V885" s="114">
        <v>13.212722299969478</v>
      </c>
      <c r="W885" s="114">
        <v>26.412626331949511</v>
      </c>
      <c r="X885" s="114">
        <v>21.0983294506267</v>
      </c>
      <c r="Y885" s="114">
        <v>50.01644730390462</v>
      </c>
      <c r="Z885" s="114">
        <v>104.58451273291912</v>
      </c>
      <c r="AA885" s="106">
        <v>4</v>
      </c>
      <c r="AB885" s="114">
        <v>0.44999999999999996</v>
      </c>
      <c r="AC885" s="114">
        <v>0.6</v>
      </c>
      <c r="AD885" s="114">
        <v>0.27</v>
      </c>
      <c r="AE885" s="114">
        <v>0.36</v>
      </c>
      <c r="AF885" s="117">
        <v>0.72</v>
      </c>
      <c r="AG885" s="117">
        <v>0.96</v>
      </c>
    </row>
    <row r="886" spans="2:33" x14ac:dyDescent="0.2">
      <c r="B886" s="106">
        <v>846</v>
      </c>
      <c r="C886" s="113">
        <v>-0.72</v>
      </c>
      <c r="D886" s="113">
        <v>-0.96</v>
      </c>
      <c r="E886" s="114">
        <v>15.719822638430045</v>
      </c>
      <c r="F886" s="114">
        <v>13.156516462967534</v>
      </c>
      <c r="G886" s="114">
        <v>17.535656560264222</v>
      </c>
      <c r="H886" s="114">
        <v>22.416467520660408</v>
      </c>
      <c r="I886" s="114">
        <v>19.889901283562338</v>
      </c>
      <c r="J886" s="114">
        <v>32.215273551570704</v>
      </c>
      <c r="K886" s="114">
        <v>34.557356572048342</v>
      </c>
      <c r="L886" s="114">
        <v>41.408668856757522</v>
      </c>
      <c r="M886" s="114">
        <v>53.788318362262842</v>
      </c>
      <c r="N886" s="114">
        <v>56.59564549012115</v>
      </c>
      <c r="O886" s="114">
        <v>16.495450913140658</v>
      </c>
      <c r="P886" s="114">
        <v>21.400840109080807</v>
      </c>
      <c r="Q886" s="114">
        <v>23.8730122964933</v>
      </c>
      <c r="R886" s="114">
        <v>31.371850841602434</v>
      </c>
      <c r="S886" s="114">
        <v>36.705744206558812</v>
      </c>
      <c r="T886" s="114">
        <v>15.719822638430045</v>
      </c>
      <c r="U886" s="114">
        <v>13.156516462967534</v>
      </c>
      <c r="V886" s="114">
        <v>17.535656560264222</v>
      </c>
      <c r="W886" s="114">
        <v>22.416467520660408</v>
      </c>
      <c r="X886" s="114">
        <v>19.889901283562338</v>
      </c>
      <c r="Y886" s="114">
        <v>48.672749657070284</v>
      </c>
      <c r="Z886" s="114">
        <v>95.764666091345802</v>
      </c>
      <c r="AA886" s="106">
        <v>4</v>
      </c>
      <c r="AB886" s="114">
        <v>0.44999999999999996</v>
      </c>
      <c r="AC886" s="114">
        <v>0.6</v>
      </c>
      <c r="AD886" s="114">
        <v>0.27</v>
      </c>
      <c r="AE886" s="114">
        <v>0.36</v>
      </c>
      <c r="AF886" s="117">
        <v>0.72</v>
      </c>
      <c r="AG886" s="117">
        <v>0.96</v>
      </c>
    </row>
    <row r="887" spans="2:33" x14ac:dyDescent="0.2">
      <c r="B887" s="106">
        <v>847</v>
      </c>
      <c r="C887" s="113">
        <v>-1.2599999999999998</v>
      </c>
      <c r="D887" s="113">
        <v>-0.84</v>
      </c>
      <c r="E887" s="114">
        <v>18.498366667268751</v>
      </c>
      <c r="F887" s="114">
        <v>14.503442339924259</v>
      </c>
      <c r="G887" s="114">
        <v>22.552033424092915</v>
      </c>
      <c r="H887" s="114">
        <v>19.129858479543749</v>
      </c>
      <c r="I887" s="114">
        <v>20.615210239510816</v>
      </c>
      <c r="J887" s="114">
        <v>34.849395626493617</v>
      </c>
      <c r="K887" s="114">
        <v>33.774030641249993</v>
      </c>
      <c r="L887" s="114">
        <v>44.01100154919137</v>
      </c>
      <c r="M887" s="114">
        <v>45.774466314057427</v>
      </c>
      <c r="N887" s="114">
        <v>53.285820231144328</v>
      </c>
      <c r="O887" s="114">
        <v>16.351028959224866</v>
      </c>
      <c r="P887" s="114">
        <v>19.270588301325734</v>
      </c>
      <c r="Q887" s="114">
        <v>21.458968125098455</v>
      </c>
      <c r="R887" s="114">
        <v>26.644607834513678</v>
      </c>
      <c r="S887" s="114">
        <v>32.670609991633512</v>
      </c>
      <c r="T887" s="114">
        <v>18.498366667268751</v>
      </c>
      <c r="U887" s="114">
        <v>14.503442339924259</v>
      </c>
      <c r="V887" s="114">
        <v>22.552033424092915</v>
      </c>
      <c r="W887" s="114">
        <v>19.129858479543749</v>
      </c>
      <c r="X887" s="114">
        <v>20.615210239510816</v>
      </c>
      <c r="Y887" s="114">
        <v>52.78131474801539</v>
      </c>
      <c r="Z887" s="114">
        <v>97.687578522092281</v>
      </c>
      <c r="AA887" s="106">
        <v>2</v>
      </c>
      <c r="AB887" s="114">
        <v>0.89999999999999991</v>
      </c>
      <c r="AC887" s="114">
        <v>0.6</v>
      </c>
      <c r="AD887" s="114">
        <v>0.36</v>
      </c>
      <c r="AE887" s="114">
        <v>0.24</v>
      </c>
      <c r="AF887" s="117">
        <v>1.2599999999999998</v>
      </c>
      <c r="AG887" s="117">
        <v>0.84</v>
      </c>
    </row>
    <row r="888" spans="2:33" x14ac:dyDescent="0.2">
      <c r="B888" s="106">
        <v>848</v>
      </c>
      <c r="C888" s="113">
        <v>-0.90000000000000013</v>
      </c>
      <c r="D888" s="113">
        <v>-0.90000000000000013</v>
      </c>
      <c r="E888" s="114">
        <v>15.052786126365</v>
      </c>
      <c r="F888" s="114">
        <v>10.820304142102291</v>
      </c>
      <c r="G888" s="114">
        <v>17.612609544317131</v>
      </c>
      <c r="H888" s="114">
        <v>22.712266449404524</v>
      </c>
      <c r="I888" s="114">
        <v>33.212643906242668</v>
      </c>
      <c r="J888" s="114">
        <v>32.424087300742244</v>
      </c>
      <c r="K888" s="114">
        <v>32.225730841261225</v>
      </c>
      <c r="L888" s="114">
        <v>42.37533380136243</v>
      </c>
      <c r="M888" s="114">
        <v>53.770288474848449</v>
      </c>
      <c r="N888" s="114">
        <v>69.192201644230678</v>
      </c>
      <c r="O888" s="114">
        <v>17.371301174377244</v>
      </c>
      <c r="P888" s="114">
        <v>21.405426699158934</v>
      </c>
      <c r="Q888" s="114">
        <v>24.762724257045299</v>
      </c>
      <c r="R888" s="114">
        <v>31.058022025443925</v>
      </c>
      <c r="S888" s="114">
        <v>35.97955773798801</v>
      </c>
      <c r="T888" s="114">
        <v>15.052786126365</v>
      </c>
      <c r="U888" s="114">
        <v>10.820304142102291</v>
      </c>
      <c r="V888" s="114">
        <v>17.612609544317131</v>
      </c>
      <c r="W888" s="114">
        <v>22.712266449404524</v>
      </c>
      <c r="X888" s="114">
        <v>33.212643906242668</v>
      </c>
      <c r="Y888" s="114">
        <v>52.460271309482771</v>
      </c>
      <c r="Z888" s="114">
        <v>108.36440859997873</v>
      </c>
      <c r="AA888" s="106">
        <v>3</v>
      </c>
      <c r="AB888" s="114">
        <v>0.60000000000000009</v>
      </c>
      <c r="AC888" s="114">
        <v>0.60000000000000009</v>
      </c>
      <c r="AD888" s="114">
        <v>0.30000000000000004</v>
      </c>
      <c r="AE888" s="114">
        <v>0.30000000000000004</v>
      </c>
      <c r="AF888" s="117">
        <v>0.90000000000000013</v>
      </c>
      <c r="AG888" s="117">
        <v>0.90000000000000013</v>
      </c>
    </row>
    <row r="889" spans="2:33" x14ac:dyDescent="0.2">
      <c r="B889" s="106">
        <v>849</v>
      </c>
      <c r="C889" s="113">
        <v>-1.2000000000000002</v>
      </c>
      <c r="D889" s="113">
        <v>-0.60000000000000009</v>
      </c>
      <c r="E889" s="114">
        <v>16.480101856297416</v>
      </c>
      <c r="F889" s="114">
        <v>12.253287669330348</v>
      </c>
      <c r="G889" s="114">
        <v>15.036932787744721</v>
      </c>
      <c r="H889" s="114">
        <v>19.128318098442517</v>
      </c>
      <c r="I889" s="114">
        <v>20.503182664453128</v>
      </c>
      <c r="J889" s="114">
        <v>33.347547314427366</v>
      </c>
      <c r="K889" s="114">
        <v>31.323709550551367</v>
      </c>
      <c r="L889" s="114">
        <v>37.735897294416695</v>
      </c>
      <c r="M889" s="114">
        <v>47.005261394370919</v>
      </c>
      <c r="N889" s="114">
        <v>49.769014458834135</v>
      </c>
      <c r="O889" s="114">
        <v>16.86744545812995</v>
      </c>
      <c r="P889" s="114">
        <v>19.070421881221019</v>
      </c>
      <c r="Q889" s="114">
        <v>22.698964506671974</v>
      </c>
      <c r="R889" s="114">
        <v>27.876943295928402</v>
      </c>
      <c r="S889" s="114">
        <v>29.265831794381008</v>
      </c>
      <c r="T889" s="114">
        <v>16.480101856297416</v>
      </c>
      <c r="U889" s="114">
        <v>12.253287669330348</v>
      </c>
      <c r="V889" s="114">
        <v>15.036932787744721</v>
      </c>
      <c r="W889" s="114">
        <v>19.128318098442517</v>
      </c>
      <c r="X889" s="114">
        <v>20.503182664453128</v>
      </c>
      <c r="Y889" s="114">
        <v>45.71829316580687</v>
      </c>
      <c r="Z889" s="114">
        <v>85.494754977052992</v>
      </c>
      <c r="AA889" s="106">
        <v>1</v>
      </c>
      <c r="AB889" s="114">
        <v>0.8</v>
      </c>
      <c r="AC889" s="114">
        <v>0.4</v>
      </c>
      <c r="AD889" s="114">
        <v>0.4</v>
      </c>
      <c r="AE889" s="114">
        <v>0.2</v>
      </c>
      <c r="AF889" s="117">
        <v>1.2000000000000002</v>
      </c>
      <c r="AG889" s="117">
        <v>0.60000000000000009</v>
      </c>
    </row>
    <row r="890" spans="2:33" x14ac:dyDescent="0.2">
      <c r="B890" s="106">
        <v>850</v>
      </c>
      <c r="C890" s="113">
        <v>-1.2000000000000002</v>
      </c>
      <c r="D890" s="113">
        <v>-0.60000000000000009</v>
      </c>
      <c r="E890" s="114">
        <v>14.877079972605873</v>
      </c>
      <c r="F890" s="114">
        <v>11.77024294354878</v>
      </c>
      <c r="G890" s="114">
        <v>20.087240695726756</v>
      </c>
      <c r="H890" s="114">
        <v>19.621895602892295</v>
      </c>
      <c r="I890" s="114">
        <v>21.291889466151432</v>
      </c>
      <c r="J890" s="114">
        <v>31.652581318063987</v>
      </c>
      <c r="K890" s="114">
        <v>32.421177100824337</v>
      </c>
      <c r="L890" s="114">
        <v>43.621625728602133</v>
      </c>
      <c r="M890" s="114">
        <v>47.912248118772858</v>
      </c>
      <c r="N890" s="114">
        <v>58.933053888151534</v>
      </c>
      <c r="O890" s="114">
        <v>16.775501345458114</v>
      </c>
      <c r="P890" s="114">
        <v>20.650934157275557</v>
      </c>
      <c r="Q890" s="114">
        <v>23.534385032875377</v>
      </c>
      <c r="R890" s="114">
        <v>28.290352515880564</v>
      </c>
      <c r="S890" s="114">
        <v>37.641164422000102</v>
      </c>
      <c r="T890" s="114">
        <v>14.877079972605873</v>
      </c>
      <c r="U890" s="114">
        <v>11.77024294354878</v>
      </c>
      <c r="V890" s="114">
        <v>20.087240695726756</v>
      </c>
      <c r="W890" s="114">
        <v>19.621895602892295</v>
      </c>
      <c r="X890" s="114">
        <v>21.291889466151432</v>
      </c>
      <c r="Y890" s="114">
        <v>47.662473477092533</v>
      </c>
      <c r="Z890" s="114">
        <v>102.81936147223833</v>
      </c>
      <c r="AA890" s="106">
        <v>1</v>
      </c>
      <c r="AB890" s="114">
        <v>0.8</v>
      </c>
      <c r="AC890" s="114">
        <v>0.4</v>
      </c>
      <c r="AD890" s="114">
        <v>0.4</v>
      </c>
      <c r="AE890" s="114">
        <v>0.2</v>
      </c>
      <c r="AF890" s="117">
        <v>1.2000000000000002</v>
      </c>
      <c r="AG890" s="117">
        <v>0.60000000000000009</v>
      </c>
    </row>
    <row r="891" spans="2:33" x14ac:dyDescent="0.2">
      <c r="B891" s="106">
        <v>851</v>
      </c>
      <c r="C891" s="113">
        <v>-0.90000000000000013</v>
      </c>
      <c r="D891" s="113">
        <v>-0.90000000000000013</v>
      </c>
      <c r="E891" s="114">
        <v>16.585306687333585</v>
      </c>
      <c r="F891" s="114">
        <v>15.073592222870776</v>
      </c>
      <c r="G891" s="114">
        <v>17.773516327872759</v>
      </c>
      <c r="H891" s="114">
        <v>14.577635637698574</v>
      </c>
      <c r="I891" s="114">
        <v>22.368764317042839</v>
      </c>
      <c r="J891" s="114">
        <v>33.056193745440325</v>
      </c>
      <c r="K891" s="114">
        <v>34.400908047350676</v>
      </c>
      <c r="L891" s="114">
        <v>39.504549744841214</v>
      </c>
      <c r="M891" s="114">
        <v>42.60365561495842</v>
      </c>
      <c r="N891" s="114">
        <v>51.574809458766161</v>
      </c>
      <c r="O891" s="114">
        <v>16.47088705810674</v>
      </c>
      <c r="P891" s="114">
        <v>19.3273158244799</v>
      </c>
      <c r="Q891" s="114">
        <v>21.731033416968454</v>
      </c>
      <c r="R891" s="114">
        <v>28.026019977259846</v>
      </c>
      <c r="S891" s="114">
        <v>29.206045141723322</v>
      </c>
      <c r="T891" s="114">
        <v>16.585306687333585</v>
      </c>
      <c r="U891" s="114">
        <v>15.073592222870776</v>
      </c>
      <c r="V891" s="114">
        <v>17.773516327872759</v>
      </c>
      <c r="W891" s="114">
        <v>14.577635637698574</v>
      </c>
      <c r="X891" s="114">
        <v>22.368764317042839</v>
      </c>
      <c r="Y891" s="114">
        <v>47.775224373737935</v>
      </c>
      <c r="Z891" s="114">
        <v>86.045648311353688</v>
      </c>
      <c r="AA891" s="106">
        <v>3</v>
      </c>
      <c r="AB891" s="114">
        <v>0.60000000000000009</v>
      </c>
      <c r="AC891" s="114">
        <v>0.60000000000000009</v>
      </c>
      <c r="AD891" s="114">
        <v>0.30000000000000004</v>
      </c>
      <c r="AE891" s="114">
        <v>0.30000000000000004</v>
      </c>
      <c r="AF891" s="117">
        <v>0.90000000000000013</v>
      </c>
      <c r="AG891" s="117">
        <v>0.90000000000000013</v>
      </c>
    </row>
    <row r="892" spans="2:33" x14ac:dyDescent="0.2">
      <c r="B892" s="106">
        <v>852</v>
      </c>
      <c r="C892" s="113">
        <v>-0.72</v>
      </c>
      <c r="D892" s="113">
        <v>-0.96</v>
      </c>
      <c r="E892" s="114">
        <v>17.538652064286445</v>
      </c>
      <c r="F892" s="114">
        <v>12.635039233480601</v>
      </c>
      <c r="G892" s="114">
        <v>22.335039058728185</v>
      </c>
      <c r="H892" s="114">
        <v>21.38306437101782</v>
      </c>
      <c r="I892" s="114">
        <v>28.939483876102802</v>
      </c>
      <c r="J892" s="114">
        <v>33.563920845523384</v>
      </c>
      <c r="K892" s="114">
        <v>31.938176347339173</v>
      </c>
      <c r="L892" s="114">
        <v>44.114647784898473</v>
      </c>
      <c r="M892" s="114">
        <v>46.634235951568833</v>
      </c>
      <c r="N892" s="114">
        <v>59.545177176437953</v>
      </c>
      <c r="O892" s="114">
        <v>16.025268781236939</v>
      </c>
      <c r="P892" s="114">
        <v>19.303137113858572</v>
      </c>
      <c r="Q892" s="114">
        <v>21.779608726170288</v>
      </c>
      <c r="R892" s="114">
        <v>25.251171580551013</v>
      </c>
      <c r="S892" s="114">
        <v>30.605693300335151</v>
      </c>
      <c r="T892" s="114">
        <v>17.538652064286445</v>
      </c>
      <c r="U892" s="114">
        <v>12.635039233480601</v>
      </c>
      <c r="V892" s="114">
        <v>22.335039058728185</v>
      </c>
      <c r="W892" s="114">
        <v>21.38306437101782</v>
      </c>
      <c r="X892" s="114">
        <v>28.939483876102802</v>
      </c>
      <c r="Y892" s="114">
        <v>55.847829068482312</v>
      </c>
      <c r="Z892" s="114">
        <v>109.11603368696778</v>
      </c>
      <c r="AA892" s="106">
        <v>4</v>
      </c>
      <c r="AB892" s="114">
        <v>0.44999999999999996</v>
      </c>
      <c r="AC892" s="114">
        <v>0.6</v>
      </c>
      <c r="AD892" s="114">
        <v>0.27</v>
      </c>
      <c r="AE892" s="114">
        <v>0.36</v>
      </c>
      <c r="AF892" s="117">
        <v>0.72</v>
      </c>
      <c r="AG892" s="117">
        <v>0.96</v>
      </c>
    </row>
    <row r="893" spans="2:33" x14ac:dyDescent="0.2">
      <c r="B893" s="106">
        <v>853</v>
      </c>
      <c r="C893" s="113">
        <v>-0.90000000000000013</v>
      </c>
      <c r="D893" s="113">
        <v>-0.90000000000000013</v>
      </c>
      <c r="E893" s="114">
        <v>15.849259125142513</v>
      </c>
      <c r="F893" s="114">
        <v>19.6048380572208</v>
      </c>
      <c r="G893" s="114">
        <v>15.576109399053031</v>
      </c>
      <c r="H893" s="114">
        <v>21.232869516621633</v>
      </c>
      <c r="I893" s="114">
        <v>32.304992853438669</v>
      </c>
      <c r="J893" s="114">
        <v>33.819938540641303</v>
      </c>
      <c r="K893" s="114">
        <v>40.116783123046737</v>
      </c>
      <c r="L893" s="114">
        <v>40.828411946906314</v>
      </c>
      <c r="M893" s="114">
        <v>52.520499089162286</v>
      </c>
      <c r="N893" s="114">
        <v>70.708237738496422</v>
      </c>
      <c r="O893" s="114">
        <v>17.97067941549879</v>
      </c>
      <c r="P893" s="114">
        <v>20.511945065825937</v>
      </c>
      <c r="Q893" s="114">
        <v>25.252302547853283</v>
      </c>
      <c r="R893" s="114">
        <v>31.287629572540652</v>
      </c>
      <c r="S893" s="114">
        <v>38.403244885057752</v>
      </c>
      <c r="T893" s="114">
        <v>15.849259125142513</v>
      </c>
      <c r="U893" s="114">
        <v>19.6048380572208</v>
      </c>
      <c r="V893" s="114">
        <v>15.576109399053031</v>
      </c>
      <c r="W893" s="114">
        <v>21.232869516621633</v>
      </c>
      <c r="X893" s="114">
        <v>32.304992853438669</v>
      </c>
      <c r="Y893" s="114">
        <v>56.546193064678938</v>
      </c>
      <c r="Z893" s="114">
        <v>109.0989640683843</v>
      </c>
      <c r="AA893" s="106">
        <v>3</v>
      </c>
      <c r="AB893" s="114">
        <v>0.60000000000000009</v>
      </c>
      <c r="AC893" s="114">
        <v>0.60000000000000009</v>
      </c>
      <c r="AD893" s="114">
        <v>0.30000000000000004</v>
      </c>
      <c r="AE893" s="114">
        <v>0.30000000000000004</v>
      </c>
      <c r="AF893" s="117">
        <v>0.90000000000000013</v>
      </c>
      <c r="AG893" s="117">
        <v>0.90000000000000013</v>
      </c>
    </row>
    <row r="894" spans="2:33" x14ac:dyDescent="0.2">
      <c r="B894" s="106">
        <v>854</v>
      </c>
      <c r="C894" s="113">
        <v>-1.2000000000000002</v>
      </c>
      <c r="D894" s="113">
        <v>-0.60000000000000009</v>
      </c>
      <c r="E894" s="114">
        <v>15.443099903339423</v>
      </c>
      <c r="F894" s="114">
        <v>19.057969791365526</v>
      </c>
      <c r="G894" s="114">
        <v>19.368264205788083</v>
      </c>
      <c r="H894" s="114">
        <v>21.510061021579446</v>
      </c>
      <c r="I894" s="114">
        <v>22.878606390010511</v>
      </c>
      <c r="J894" s="114">
        <v>32.106372398429642</v>
      </c>
      <c r="K894" s="114">
        <v>37.895599645071471</v>
      </c>
      <c r="L894" s="114">
        <v>42.851184107334035</v>
      </c>
      <c r="M894" s="114">
        <v>48.238763073550516</v>
      </c>
      <c r="N894" s="114">
        <v>55.68879833059389</v>
      </c>
      <c r="O894" s="114">
        <v>16.663272495090219</v>
      </c>
      <c r="P894" s="114">
        <v>18.837629853705945</v>
      </c>
      <c r="Q894" s="114">
        <v>23.482919901545952</v>
      </c>
      <c r="R894" s="114">
        <v>26.728702051971069</v>
      </c>
      <c r="S894" s="114">
        <v>32.81019194058338</v>
      </c>
      <c r="T894" s="114">
        <v>15.443099903339423</v>
      </c>
      <c r="U894" s="114">
        <v>19.057969791365526</v>
      </c>
      <c r="V894" s="114">
        <v>19.368264205788083</v>
      </c>
      <c r="W894" s="114">
        <v>21.510061021579446</v>
      </c>
      <c r="X894" s="114">
        <v>22.878606390010511</v>
      </c>
      <c r="Y894" s="114">
        <v>54.095920853273057</v>
      </c>
      <c r="Z894" s="114">
        <v>98.972679846543031</v>
      </c>
      <c r="AA894" s="106">
        <v>1</v>
      </c>
      <c r="AB894" s="114">
        <v>0.8</v>
      </c>
      <c r="AC894" s="114">
        <v>0.4</v>
      </c>
      <c r="AD894" s="114">
        <v>0.4</v>
      </c>
      <c r="AE894" s="114">
        <v>0.2</v>
      </c>
      <c r="AF894" s="117">
        <v>1.2000000000000002</v>
      </c>
      <c r="AG894" s="117">
        <v>0.60000000000000009</v>
      </c>
    </row>
    <row r="895" spans="2:33" x14ac:dyDescent="0.2">
      <c r="B895" s="106">
        <v>855</v>
      </c>
      <c r="C895" s="113">
        <v>-0.60000000000000009</v>
      </c>
      <c r="D895" s="113">
        <v>-1.2000000000000002</v>
      </c>
      <c r="E895" s="114">
        <v>13.578320154100162</v>
      </c>
      <c r="F895" s="114">
        <v>11.296779608646414</v>
      </c>
      <c r="G895" s="114">
        <v>17.587961466572388</v>
      </c>
      <c r="H895" s="114">
        <v>22.14604013515202</v>
      </c>
      <c r="I895" s="114">
        <v>21.682434038226226</v>
      </c>
      <c r="J895" s="114">
        <v>30.099708548600603</v>
      </c>
      <c r="K895" s="114">
        <v>31.619118080515786</v>
      </c>
      <c r="L895" s="114">
        <v>41.807073164112957</v>
      </c>
      <c r="M895" s="114">
        <v>49.1797420269233</v>
      </c>
      <c r="N895" s="114">
        <v>55.598782151828047</v>
      </c>
      <c r="O895" s="114">
        <v>16.521388394500441</v>
      </c>
      <c r="P895" s="114">
        <v>20.322338471869372</v>
      </c>
      <c r="Q895" s="114">
        <v>24.219111697540569</v>
      </c>
      <c r="R895" s="114">
        <v>27.03370189177128</v>
      </c>
      <c r="S895" s="114">
        <v>33.916348113601821</v>
      </c>
      <c r="T895" s="114">
        <v>13.578320154100162</v>
      </c>
      <c r="U895" s="114">
        <v>11.296779608646414</v>
      </c>
      <c r="V895" s="114">
        <v>17.587961466572388</v>
      </c>
      <c r="W895" s="114">
        <v>22.14604013515202</v>
      </c>
      <c r="X895" s="114">
        <v>21.682434038226226</v>
      </c>
      <c r="Y895" s="114">
        <v>46.392504188400714</v>
      </c>
      <c r="Z895" s="114">
        <v>102.83102339908697</v>
      </c>
      <c r="AA895" s="106">
        <v>5</v>
      </c>
      <c r="AB895" s="114">
        <v>0.4</v>
      </c>
      <c r="AC895" s="114">
        <v>0.8</v>
      </c>
      <c r="AD895" s="114">
        <v>0.2</v>
      </c>
      <c r="AE895" s="114">
        <v>0.4</v>
      </c>
      <c r="AF895" s="117">
        <v>0.60000000000000009</v>
      </c>
      <c r="AG895" s="117">
        <v>1.2000000000000002</v>
      </c>
    </row>
    <row r="896" spans="2:33" x14ac:dyDescent="0.2">
      <c r="B896" s="106">
        <v>856</v>
      </c>
      <c r="C896" s="113">
        <v>-0.72</v>
      </c>
      <c r="D896" s="113">
        <v>-0.96</v>
      </c>
      <c r="E896" s="114">
        <v>16.692423774769612</v>
      </c>
      <c r="F896" s="114">
        <v>16.091664280004743</v>
      </c>
      <c r="G896" s="114">
        <v>13.581987857142458</v>
      </c>
      <c r="H896" s="114">
        <v>18.470991571089847</v>
      </c>
      <c r="I896" s="114">
        <v>21.868610793009005</v>
      </c>
      <c r="J896" s="114">
        <v>32.637344252537581</v>
      </c>
      <c r="K896" s="114">
        <v>33.503279469065426</v>
      </c>
      <c r="L896" s="114">
        <v>34.621694866361572</v>
      </c>
      <c r="M896" s="114">
        <v>42.960357086349191</v>
      </c>
      <c r="N896" s="114">
        <v>49.957246179348537</v>
      </c>
      <c r="O896" s="114">
        <v>15.944920477767969</v>
      </c>
      <c r="P896" s="114">
        <v>17.411615189060683</v>
      </c>
      <c r="Q896" s="114">
        <v>21.039707009219114</v>
      </c>
      <c r="R896" s="114">
        <v>24.489365515259344</v>
      </c>
      <c r="S896" s="114">
        <v>28.088635386339533</v>
      </c>
      <c r="T896" s="114">
        <v>16.692423774769612</v>
      </c>
      <c r="U896" s="114">
        <v>16.091664280004743</v>
      </c>
      <c r="V896" s="114">
        <v>13.581987857142458</v>
      </c>
      <c r="W896" s="114">
        <v>18.470991571089847</v>
      </c>
      <c r="X896" s="114">
        <v>21.868610793009005</v>
      </c>
      <c r="Y896" s="114">
        <v>47.971412141819926</v>
      </c>
      <c r="Z896" s="114">
        <v>86.822238739667341</v>
      </c>
      <c r="AA896" s="106">
        <v>4</v>
      </c>
      <c r="AB896" s="114">
        <v>0.44999999999999996</v>
      </c>
      <c r="AC896" s="114">
        <v>0.6</v>
      </c>
      <c r="AD896" s="114">
        <v>0.27</v>
      </c>
      <c r="AE896" s="114">
        <v>0.36</v>
      </c>
      <c r="AF896" s="117">
        <v>0.72</v>
      </c>
      <c r="AG896" s="117">
        <v>0.96</v>
      </c>
    </row>
    <row r="897" spans="2:33" x14ac:dyDescent="0.2">
      <c r="B897" s="106">
        <v>857</v>
      </c>
      <c r="C897" s="113">
        <v>-0.90000000000000013</v>
      </c>
      <c r="D897" s="113">
        <v>-0.90000000000000013</v>
      </c>
      <c r="E897" s="114">
        <v>17.396133122522084</v>
      </c>
      <c r="F897" s="114">
        <v>17.250081851303694</v>
      </c>
      <c r="G897" s="114">
        <v>20.432400178663482</v>
      </c>
      <c r="H897" s="114">
        <v>17.764388811604519</v>
      </c>
      <c r="I897" s="114">
        <v>19.327207639500752</v>
      </c>
      <c r="J897" s="114">
        <v>33.682702808704441</v>
      </c>
      <c r="K897" s="114">
        <v>36.308477422327719</v>
      </c>
      <c r="L897" s="114">
        <v>41.302248291002314</v>
      </c>
      <c r="M897" s="114">
        <v>42.602655889871627</v>
      </c>
      <c r="N897" s="114">
        <v>49.329917155704948</v>
      </c>
      <c r="O897" s="114">
        <v>16.286569686182357</v>
      </c>
      <c r="P897" s="114">
        <v>19.058395571024025</v>
      </c>
      <c r="Q897" s="114">
        <v>20.869848112338833</v>
      </c>
      <c r="R897" s="114">
        <v>24.838267078267108</v>
      </c>
      <c r="S897" s="114">
        <v>30.002709516204195</v>
      </c>
      <c r="T897" s="114">
        <v>17.396133122522084</v>
      </c>
      <c r="U897" s="114">
        <v>17.250081851303694</v>
      </c>
      <c r="V897" s="114">
        <v>20.432400178663482</v>
      </c>
      <c r="W897" s="114">
        <v>17.764388811604519</v>
      </c>
      <c r="X897" s="114">
        <v>19.327207639500752</v>
      </c>
      <c r="Y897" s="114">
        <v>51.609059032715059</v>
      </c>
      <c r="Z897" s="114">
        <v>87.673476790757888</v>
      </c>
      <c r="AA897" s="106">
        <v>3</v>
      </c>
      <c r="AB897" s="114">
        <v>0.60000000000000009</v>
      </c>
      <c r="AC897" s="114">
        <v>0.60000000000000009</v>
      </c>
      <c r="AD897" s="114">
        <v>0.30000000000000004</v>
      </c>
      <c r="AE897" s="114">
        <v>0.30000000000000004</v>
      </c>
      <c r="AF897" s="117">
        <v>0.90000000000000013</v>
      </c>
      <c r="AG897" s="117">
        <v>0.90000000000000013</v>
      </c>
    </row>
    <row r="898" spans="2:33" x14ac:dyDescent="0.2">
      <c r="B898" s="106">
        <v>858</v>
      </c>
      <c r="C898" s="113">
        <v>-1.2599999999999998</v>
      </c>
      <c r="D898" s="113">
        <v>-0.84</v>
      </c>
      <c r="E898" s="114">
        <v>13.459085878553809</v>
      </c>
      <c r="F898" s="114">
        <v>17.9949364396393</v>
      </c>
      <c r="G898" s="114">
        <v>19.542770150247417</v>
      </c>
      <c r="H898" s="114">
        <v>22.587796010630139</v>
      </c>
      <c r="I898" s="114">
        <v>32.627045232414986</v>
      </c>
      <c r="J898" s="114">
        <v>29.334125978100488</v>
      </c>
      <c r="K898" s="114">
        <v>38.532244397018786</v>
      </c>
      <c r="L898" s="114">
        <v>42.629651449752075</v>
      </c>
      <c r="M898" s="114">
        <v>50.484077658312621</v>
      </c>
      <c r="N898" s="114">
        <v>64.280976030481042</v>
      </c>
      <c r="O898" s="114">
        <v>15.875040099546679</v>
      </c>
      <c r="P898" s="114">
        <v>20.537307957379486</v>
      </c>
      <c r="Q898" s="114">
        <v>23.086881299504658</v>
      </c>
      <c r="R898" s="114">
        <v>27.896281647682482</v>
      </c>
      <c r="S898" s="114">
        <v>31.653930798066053</v>
      </c>
      <c r="T898" s="114">
        <v>13.459085878553809</v>
      </c>
      <c r="U898" s="114">
        <v>17.9949364396393</v>
      </c>
      <c r="V898" s="114">
        <v>19.542770150247417</v>
      </c>
      <c r="W898" s="114">
        <v>22.587796010630139</v>
      </c>
      <c r="X898" s="114">
        <v>32.627045232414986</v>
      </c>
      <c r="Y898" s="114">
        <v>56.45830633177583</v>
      </c>
      <c r="Z898" s="114">
        <v>123.60492298144308</v>
      </c>
      <c r="AA898" s="106">
        <v>2</v>
      </c>
      <c r="AB898" s="114">
        <v>0.89999999999999991</v>
      </c>
      <c r="AC898" s="114">
        <v>0.6</v>
      </c>
      <c r="AD898" s="114">
        <v>0.36</v>
      </c>
      <c r="AE898" s="114">
        <v>0.24</v>
      </c>
      <c r="AF898" s="117">
        <v>1.2599999999999998</v>
      </c>
      <c r="AG898" s="117">
        <v>0.84</v>
      </c>
    </row>
    <row r="899" spans="2:33" x14ac:dyDescent="0.2">
      <c r="B899" s="106">
        <v>859</v>
      </c>
      <c r="C899" s="113">
        <v>-0.72</v>
      </c>
      <c r="D899" s="113">
        <v>-0.96</v>
      </c>
      <c r="E899" s="114">
        <v>15.96352095002378</v>
      </c>
      <c r="F899" s="114">
        <v>14.013221958935379</v>
      </c>
      <c r="G899" s="114">
        <v>14.095857349158123</v>
      </c>
      <c r="H899" s="114">
        <v>22.599773725577617</v>
      </c>
      <c r="I899" s="114">
        <v>20.182415726687211</v>
      </c>
      <c r="J899" s="114">
        <v>31.263563407260964</v>
      </c>
      <c r="K899" s="114">
        <v>32.533550938285494</v>
      </c>
      <c r="L899" s="114">
        <v>36.191760503927426</v>
      </c>
      <c r="M899" s="114">
        <v>48.276434502008421</v>
      </c>
      <c r="N899" s="114">
        <v>47.680731071044072</v>
      </c>
      <c r="O899" s="114">
        <v>15.300042457237184</v>
      </c>
      <c r="P899" s="114">
        <v>18.520328979350115</v>
      </c>
      <c r="Q899" s="114">
        <v>22.095903154769303</v>
      </c>
      <c r="R899" s="114">
        <v>25.676660776430804</v>
      </c>
      <c r="S899" s="114">
        <v>27.498315344356861</v>
      </c>
      <c r="T899" s="114">
        <v>15.96352095002378</v>
      </c>
      <c r="U899" s="114">
        <v>14.013221958935379</v>
      </c>
      <c r="V899" s="114">
        <v>14.095857349158123</v>
      </c>
      <c r="W899" s="114">
        <v>22.599773725577617</v>
      </c>
      <c r="X899" s="114">
        <v>20.182415726687211</v>
      </c>
      <c r="Y899" s="114">
        <v>47.671199645473337</v>
      </c>
      <c r="Z899" s="114">
        <v>85.335589336059485</v>
      </c>
      <c r="AA899" s="106">
        <v>4</v>
      </c>
      <c r="AB899" s="114">
        <v>0.44999999999999996</v>
      </c>
      <c r="AC899" s="114">
        <v>0.6</v>
      </c>
      <c r="AD899" s="114">
        <v>0.27</v>
      </c>
      <c r="AE899" s="114">
        <v>0.36</v>
      </c>
      <c r="AF899" s="117">
        <v>0.72</v>
      </c>
      <c r="AG899" s="117">
        <v>0.96</v>
      </c>
    </row>
    <row r="900" spans="2:33" x14ac:dyDescent="0.2">
      <c r="B900" s="106">
        <v>860</v>
      </c>
      <c r="C900" s="113">
        <v>-0.72</v>
      </c>
      <c r="D900" s="113">
        <v>-0.96</v>
      </c>
      <c r="E900" s="114">
        <v>14.534505210611886</v>
      </c>
      <c r="F900" s="114">
        <v>11.096666636032303</v>
      </c>
      <c r="G900" s="114">
        <v>18.552905761055136</v>
      </c>
      <c r="H900" s="114">
        <v>25.871231115765401</v>
      </c>
      <c r="I900" s="114">
        <v>28.145408878252937</v>
      </c>
      <c r="J900" s="114">
        <v>31.324819448002128</v>
      </c>
      <c r="K900" s="114">
        <v>31.244976499455852</v>
      </c>
      <c r="L900" s="114">
        <v>41.581437496358276</v>
      </c>
      <c r="M900" s="114">
        <v>52.617930294504134</v>
      </c>
      <c r="N900" s="114">
        <v>62.822811746584847</v>
      </c>
      <c r="O900" s="114">
        <v>16.790314237390241</v>
      </c>
      <c r="P900" s="114">
        <v>20.148309863423549</v>
      </c>
      <c r="Q900" s="114">
        <v>23.02853173530314</v>
      </c>
      <c r="R900" s="114">
        <v>26.746699178738734</v>
      </c>
      <c r="S900" s="114">
        <v>34.67740286833191</v>
      </c>
      <c r="T900" s="114">
        <v>14.534505210611886</v>
      </c>
      <c r="U900" s="114">
        <v>11.096666636032303</v>
      </c>
      <c r="V900" s="114">
        <v>18.552905761055136</v>
      </c>
      <c r="W900" s="114">
        <v>25.871231115765401</v>
      </c>
      <c r="X900" s="114">
        <v>28.145408878252937</v>
      </c>
      <c r="Y900" s="114">
        <v>52.290422061719916</v>
      </c>
      <c r="Z900" s="114">
        <v>117.29435398686189</v>
      </c>
      <c r="AA900" s="106">
        <v>4</v>
      </c>
      <c r="AB900" s="114">
        <v>0.44999999999999996</v>
      </c>
      <c r="AC900" s="114">
        <v>0.6</v>
      </c>
      <c r="AD900" s="114">
        <v>0.27</v>
      </c>
      <c r="AE900" s="114">
        <v>0.36</v>
      </c>
      <c r="AF900" s="117">
        <v>0.72</v>
      </c>
      <c r="AG900" s="117">
        <v>0.96</v>
      </c>
    </row>
    <row r="901" spans="2:33" x14ac:dyDescent="0.2">
      <c r="B901" s="106">
        <v>861</v>
      </c>
      <c r="C901" s="113">
        <v>-1.2599999999999998</v>
      </c>
      <c r="D901" s="113">
        <v>-0.84</v>
      </c>
      <c r="E901" s="114">
        <v>16.096166451330607</v>
      </c>
      <c r="F901" s="114">
        <v>19.756401212924334</v>
      </c>
      <c r="G901" s="114">
        <v>21.834712129790422</v>
      </c>
      <c r="H901" s="114">
        <v>27.489782070776695</v>
      </c>
      <c r="I901" s="114">
        <v>26.011124289325515</v>
      </c>
      <c r="J901" s="114">
        <v>32.964418729233174</v>
      </c>
      <c r="K901" s="114">
        <v>41.033875512806034</v>
      </c>
      <c r="L901" s="114">
        <v>45.641687044205106</v>
      </c>
      <c r="M901" s="114">
        <v>57.468578361940267</v>
      </c>
      <c r="N901" s="114">
        <v>60.215479087643345</v>
      </c>
      <c r="O901" s="114">
        <v>16.868252277902567</v>
      </c>
      <c r="P901" s="114">
        <v>21.2774742998817</v>
      </c>
      <c r="Q901" s="114">
        <v>23.806974914414685</v>
      </c>
      <c r="R901" s="114">
        <v>29.978796291163572</v>
      </c>
      <c r="S901" s="114">
        <v>34.20435479831783</v>
      </c>
      <c r="T901" s="114">
        <v>16.096166451330607</v>
      </c>
      <c r="U901" s="114">
        <v>19.756401212924334</v>
      </c>
      <c r="V901" s="114">
        <v>21.834712129790422</v>
      </c>
      <c r="W901" s="114">
        <v>27.489782070776695</v>
      </c>
      <c r="X901" s="114">
        <v>26.011124289325515</v>
      </c>
      <c r="Y901" s="114">
        <v>60.497843283633657</v>
      </c>
      <c r="Z901" s="114">
        <v>106.6397909410893</v>
      </c>
      <c r="AA901" s="106">
        <v>2</v>
      </c>
      <c r="AB901" s="114">
        <v>0.89999999999999991</v>
      </c>
      <c r="AC901" s="114">
        <v>0.6</v>
      </c>
      <c r="AD901" s="114">
        <v>0.36</v>
      </c>
      <c r="AE901" s="114">
        <v>0.24</v>
      </c>
      <c r="AF901" s="117">
        <v>1.2599999999999998</v>
      </c>
      <c r="AG901" s="117">
        <v>0.84</v>
      </c>
    </row>
    <row r="902" spans="2:33" x14ac:dyDescent="0.2">
      <c r="B902" s="106">
        <v>862</v>
      </c>
      <c r="C902" s="113">
        <v>-1.2000000000000002</v>
      </c>
      <c r="D902" s="113">
        <v>-0.60000000000000009</v>
      </c>
      <c r="E902" s="114">
        <v>17.286008838926154</v>
      </c>
      <c r="F902" s="114">
        <v>12.862351726516344</v>
      </c>
      <c r="G902" s="114">
        <v>24.449084466638578</v>
      </c>
      <c r="H902" s="114">
        <v>22.925397048412407</v>
      </c>
      <c r="I902" s="114">
        <v>28.155462667463745</v>
      </c>
      <c r="J902" s="114">
        <v>34.719016139148685</v>
      </c>
      <c r="K902" s="114">
        <v>33.150780985846374</v>
      </c>
      <c r="L902" s="114">
        <v>49.491113164982245</v>
      </c>
      <c r="M902" s="114">
        <v>52.526519443816191</v>
      </c>
      <c r="N902" s="114">
        <v>63.848876530857865</v>
      </c>
      <c r="O902" s="114">
        <v>17.433007300222531</v>
      </c>
      <c r="P902" s="114">
        <v>20.28842925933003</v>
      </c>
      <c r="Q902" s="114">
        <v>25.042028698343668</v>
      </c>
      <c r="R902" s="114">
        <v>29.601122395403785</v>
      </c>
      <c r="S902" s="114">
        <v>35.69341386339412</v>
      </c>
      <c r="T902" s="114">
        <v>17.286008838926154</v>
      </c>
      <c r="U902" s="114">
        <v>12.862351726516344</v>
      </c>
      <c r="V902" s="114">
        <v>24.449084466638578</v>
      </c>
      <c r="W902" s="114">
        <v>22.925397048412407</v>
      </c>
      <c r="X902" s="114">
        <v>28.155462667463745</v>
      </c>
      <c r="Y902" s="114">
        <v>57.305683534723556</v>
      </c>
      <c r="Z902" s="114">
        <v>110.05222422447153</v>
      </c>
      <c r="AA902" s="106">
        <v>1</v>
      </c>
      <c r="AB902" s="114">
        <v>0.8</v>
      </c>
      <c r="AC902" s="114">
        <v>0.4</v>
      </c>
      <c r="AD902" s="114">
        <v>0.4</v>
      </c>
      <c r="AE902" s="114">
        <v>0.2</v>
      </c>
      <c r="AF902" s="117">
        <v>1.2000000000000002</v>
      </c>
      <c r="AG902" s="117">
        <v>0.60000000000000009</v>
      </c>
    </row>
    <row r="903" spans="2:33" x14ac:dyDescent="0.2">
      <c r="B903" s="106">
        <v>863</v>
      </c>
      <c r="C903" s="113">
        <v>-0.72</v>
      </c>
      <c r="D903" s="113">
        <v>-0.96</v>
      </c>
      <c r="E903" s="114">
        <v>16.441975417160975</v>
      </c>
      <c r="F903" s="114">
        <v>18.29451588687424</v>
      </c>
      <c r="G903" s="114">
        <v>18.163536463604625</v>
      </c>
      <c r="H903" s="114">
        <v>15.318458962524176</v>
      </c>
      <c r="I903" s="114">
        <v>25.87504868287327</v>
      </c>
      <c r="J903" s="114">
        <v>33.314464572628765</v>
      </c>
      <c r="K903" s="114">
        <v>36.625294536755739</v>
      </c>
      <c r="L903" s="114">
        <v>41.824908515650243</v>
      </c>
      <c r="M903" s="114">
        <v>42.747846275922129</v>
      </c>
      <c r="N903" s="114">
        <v>58.951256294461906</v>
      </c>
      <c r="O903" s="114">
        <v>16.87248915546779</v>
      </c>
      <c r="P903" s="114">
        <v>18.330778649881498</v>
      </c>
      <c r="Q903" s="114">
        <v>23.661372052045618</v>
      </c>
      <c r="R903" s="114">
        <v>27.429387313397953</v>
      </c>
      <c r="S903" s="114">
        <v>33.076207611588636</v>
      </c>
      <c r="T903" s="114">
        <v>16.441975417160975</v>
      </c>
      <c r="U903" s="114">
        <v>18.29451588687424</v>
      </c>
      <c r="V903" s="114">
        <v>18.163536463604625</v>
      </c>
      <c r="W903" s="114">
        <v>15.318458962524176</v>
      </c>
      <c r="X903" s="114">
        <v>25.87504868287327</v>
      </c>
      <c r="Y903" s="114">
        <v>52.014690967817742</v>
      </c>
      <c r="Z903" s="114">
        <v>97.206332752698174</v>
      </c>
      <c r="AA903" s="106">
        <v>4</v>
      </c>
      <c r="AB903" s="114">
        <v>0.44999999999999996</v>
      </c>
      <c r="AC903" s="114">
        <v>0.6</v>
      </c>
      <c r="AD903" s="114">
        <v>0.27</v>
      </c>
      <c r="AE903" s="114">
        <v>0.36</v>
      </c>
      <c r="AF903" s="117">
        <v>0.72</v>
      </c>
      <c r="AG903" s="117">
        <v>0.96</v>
      </c>
    </row>
    <row r="904" spans="2:33" x14ac:dyDescent="0.2">
      <c r="B904" s="106">
        <v>864</v>
      </c>
      <c r="C904" s="113">
        <v>-0.60000000000000009</v>
      </c>
      <c r="D904" s="113">
        <v>-1.2000000000000002</v>
      </c>
      <c r="E904" s="114">
        <v>16.406556414127074</v>
      </c>
      <c r="F904" s="114">
        <v>15.411098566825856</v>
      </c>
      <c r="G904" s="114">
        <v>22.667504657032445</v>
      </c>
      <c r="H904" s="114">
        <v>25.506210586088748</v>
      </c>
      <c r="I904" s="114">
        <v>23.100208884608449</v>
      </c>
      <c r="J904" s="114">
        <v>34.608386581517422</v>
      </c>
      <c r="K904" s="114">
        <v>37.392894563203136</v>
      </c>
      <c r="L904" s="114">
        <v>48.190367870831807</v>
      </c>
      <c r="M904" s="114">
        <v>55.54820175115416</v>
      </c>
      <c r="N904" s="114">
        <v>61.884866982511056</v>
      </c>
      <c r="O904" s="114">
        <v>18.201830167390348</v>
      </c>
      <c r="P904" s="114">
        <v>21.981795996377279</v>
      </c>
      <c r="Q904" s="114">
        <v>25.522863213799361</v>
      </c>
      <c r="R904" s="114">
        <v>30.041991165065411</v>
      </c>
      <c r="S904" s="114">
        <v>38.784658097902607</v>
      </c>
      <c r="T904" s="114">
        <v>16.406556414127074</v>
      </c>
      <c r="U904" s="114">
        <v>15.411098566825856</v>
      </c>
      <c r="V904" s="114">
        <v>22.667504657032445</v>
      </c>
      <c r="W904" s="114">
        <v>25.506210586088748</v>
      </c>
      <c r="X904" s="114">
        <v>23.100208884608449</v>
      </c>
      <c r="Y904" s="114">
        <v>56.4240756974432</v>
      </c>
      <c r="Z904" s="114">
        <v>108.58734206369414</v>
      </c>
      <c r="AA904" s="106">
        <v>5</v>
      </c>
      <c r="AB904" s="114">
        <v>0.4</v>
      </c>
      <c r="AC904" s="114">
        <v>0.8</v>
      </c>
      <c r="AD904" s="114">
        <v>0.2</v>
      </c>
      <c r="AE904" s="114">
        <v>0.4</v>
      </c>
      <c r="AF904" s="117">
        <v>0.60000000000000009</v>
      </c>
      <c r="AG904" s="117">
        <v>1.2000000000000002</v>
      </c>
    </row>
    <row r="905" spans="2:33" x14ac:dyDescent="0.2">
      <c r="B905" s="106">
        <v>865</v>
      </c>
      <c r="C905" s="113">
        <v>-0.90000000000000013</v>
      </c>
      <c r="D905" s="113">
        <v>-0.90000000000000013</v>
      </c>
      <c r="E905" s="114">
        <v>17.208246902277835</v>
      </c>
      <c r="F905" s="114">
        <v>14.662505004050793</v>
      </c>
      <c r="G905" s="114">
        <v>13.614770407552058</v>
      </c>
      <c r="H905" s="114">
        <v>18.751270382327995</v>
      </c>
      <c r="I905" s="114">
        <v>18.723090911183636</v>
      </c>
      <c r="J905" s="114">
        <v>32.298538670731837</v>
      </c>
      <c r="K905" s="114">
        <v>32.904097607048847</v>
      </c>
      <c r="L905" s="114">
        <v>35.228932878790339</v>
      </c>
      <c r="M905" s="114">
        <v>43.918680921924832</v>
      </c>
      <c r="N905" s="114">
        <v>46.634196663657832</v>
      </c>
      <c r="O905" s="114">
        <v>15.090291768454</v>
      </c>
      <c r="P905" s="114">
        <v>18.241592602998054</v>
      </c>
      <c r="Q905" s="114">
        <v>21.614162471238281</v>
      </c>
      <c r="R905" s="114">
        <v>25.167410539596837</v>
      </c>
      <c r="S905" s="114">
        <v>27.911105752474196</v>
      </c>
      <c r="T905" s="114">
        <v>17.208246902277835</v>
      </c>
      <c r="U905" s="114">
        <v>14.662505004050793</v>
      </c>
      <c r="V905" s="114">
        <v>13.614770407552058</v>
      </c>
      <c r="W905" s="114">
        <v>18.751270382327995</v>
      </c>
      <c r="X905" s="114">
        <v>18.723090911183636</v>
      </c>
      <c r="Y905" s="114">
        <v>46.097092553141479</v>
      </c>
      <c r="Z905" s="114">
        <v>91.556045377237908</v>
      </c>
      <c r="AA905" s="106">
        <v>3</v>
      </c>
      <c r="AB905" s="114">
        <v>0.60000000000000009</v>
      </c>
      <c r="AC905" s="114">
        <v>0.60000000000000009</v>
      </c>
      <c r="AD905" s="114">
        <v>0.30000000000000004</v>
      </c>
      <c r="AE905" s="114">
        <v>0.30000000000000004</v>
      </c>
      <c r="AF905" s="117">
        <v>0.90000000000000013</v>
      </c>
      <c r="AG905" s="117">
        <v>0.90000000000000013</v>
      </c>
    </row>
    <row r="906" spans="2:33" x14ac:dyDescent="0.2">
      <c r="B906" s="106">
        <v>866</v>
      </c>
      <c r="C906" s="113">
        <v>-0.72</v>
      </c>
      <c r="D906" s="113">
        <v>-0.96</v>
      </c>
      <c r="E906" s="114">
        <v>12.279907344476531</v>
      </c>
      <c r="F906" s="114">
        <v>15.491668548568096</v>
      </c>
      <c r="G906" s="114">
        <v>12.857910599990891</v>
      </c>
      <c r="H906" s="114">
        <v>18.219202191291703</v>
      </c>
      <c r="I906" s="114">
        <v>28.998547116313105</v>
      </c>
      <c r="J906" s="114">
        <v>29.307658276268047</v>
      </c>
      <c r="K906" s="114">
        <v>35.579690084184087</v>
      </c>
      <c r="L906" s="114">
        <v>36.846713819980813</v>
      </c>
      <c r="M906" s="114">
        <v>46.505467122650757</v>
      </c>
      <c r="N906" s="114">
        <v>63.420645987953208</v>
      </c>
      <c r="O906" s="114">
        <v>17.027750931791516</v>
      </c>
      <c r="P906" s="114">
        <v>20.08802153561599</v>
      </c>
      <c r="Q906" s="114">
        <v>23.988803219989922</v>
      </c>
      <c r="R906" s="114">
        <v>28.286264931359053</v>
      </c>
      <c r="S906" s="114">
        <v>34.422098871640102</v>
      </c>
      <c r="T906" s="114">
        <v>12.279907344476531</v>
      </c>
      <c r="U906" s="114">
        <v>15.491668548568096</v>
      </c>
      <c r="V906" s="114">
        <v>12.857910599990891</v>
      </c>
      <c r="W906" s="114">
        <v>18.219202191291703</v>
      </c>
      <c r="X906" s="114">
        <v>28.998547116313105</v>
      </c>
      <c r="Y906" s="114">
        <v>46.783699739390499</v>
      </c>
      <c r="Z906" s="114">
        <v>109.66019968338293</v>
      </c>
      <c r="AA906" s="106">
        <v>4</v>
      </c>
      <c r="AB906" s="114">
        <v>0.44999999999999996</v>
      </c>
      <c r="AC906" s="114">
        <v>0.6</v>
      </c>
      <c r="AD906" s="114">
        <v>0.27</v>
      </c>
      <c r="AE906" s="114">
        <v>0.36</v>
      </c>
      <c r="AF906" s="117">
        <v>0.72</v>
      </c>
      <c r="AG906" s="117">
        <v>0.96</v>
      </c>
    </row>
    <row r="907" spans="2:33" x14ac:dyDescent="0.2">
      <c r="B907" s="106">
        <v>867</v>
      </c>
      <c r="C907" s="113">
        <v>-1.2599999999999998</v>
      </c>
      <c r="D907" s="113">
        <v>-0.84</v>
      </c>
      <c r="E907" s="114">
        <v>12.009318812944148</v>
      </c>
      <c r="F907" s="114">
        <v>12.856522629589595</v>
      </c>
      <c r="G907" s="114">
        <v>12.95380846216727</v>
      </c>
      <c r="H907" s="114">
        <v>15.505631351281892</v>
      </c>
      <c r="I907" s="114">
        <v>20.683895662326918</v>
      </c>
      <c r="J907" s="114">
        <v>28.428018822258114</v>
      </c>
      <c r="K907" s="114">
        <v>31.846226282462194</v>
      </c>
      <c r="L907" s="114">
        <v>34.747204393685799</v>
      </c>
      <c r="M907" s="114">
        <v>42.512805885474528</v>
      </c>
      <c r="N907" s="114">
        <v>52.631459526111485</v>
      </c>
      <c r="O907" s="114">
        <v>16.418700009313966</v>
      </c>
      <c r="P907" s="114">
        <v>18.989703652872599</v>
      </c>
      <c r="Q907" s="114">
        <v>21.793395931518528</v>
      </c>
      <c r="R907" s="114">
        <v>27.007174534192636</v>
      </c>
      <c r="S907" s="114">
        <v>31.947563863784566</v>
      </c>
      <c r="T907" s="114">
        <v>12.009318812944148</v>
      </c>
      <c r="U907" s="114">
        <v>12.856522629589595</v>
      </c>
      <c r="V907" s="114">
        <v>12.95380846216727</v>
      </c>
      <c r="W907" s="114">
        <v>15.505631351281892</v>
      </c>
      <c r="X907" s="114">
        <v>20.683895662326918</v>
      </c>
      <c r="Y907" s="114">
        <v>39.531782781323273</v>
      </c>
      <c r="Z907" s="114">
        <v>79.959074288625914</v>
      </c>
      <c r="AA907" s="106">
        <v>2</v>
      </c>
      <c r="AB907" s="114">
        <v>0.89999999999999991</v>
      </c>
      <c r="AC907" s="114">
        <v>0.6</v>
      </c>
      <c r="AD907" s="114">
        <v>0.36</v>
      </c>
      <c r="AE907" s="114">
        <v>0.24</v>
      </c>
      <c r="AF907" s="117">
        <v>1.2599999999999998</v>
      </c>
      <c r="AG907" s="117">
        <v>0.84</v>
      </c>
    </row>
    <row r="908" spans="2:33" x14ac:dyDescent="0.2">
      <c r="B908" s="106">
        <v>868</v>
      </c>
      <c r="C908" s="113">
        <v>-0.72</v>
      </c>
      <c r="D908" s="113">
        <v>-0.96</v>
      </c>
      <c r="E908" s="114">
        <v>13.682315883496042</v>
      </c>
      <c r="F908" s="114">
        <v>14.569455857347851</v>
      </c>
      <c r="G908" s="114">
        <v>15.110308344279062</v>
      </c>
      <c r="H908" s="114">
        <v>19.350363794749516</v>
      </c>
      <c r="I908" s="114">
        <v>24.660488518409032</v>
      </c>
      <c r="J908" s="114">
        <v>30.966420064937939</v>
      </c>
      <c r="K908" s="114">
        <v>34.245599214575812</v>
      </c>
      <c r="L908" s="114">
        <v>41.039667753226595</v>
      </c>
      <c r="M908" s="114">
        <v>49.640169078814402</v>
      </c>
      <c r="N908" s="114">
        <v>60.542452706059329</v>
      </c>
      <c r="O908" s="114">
        <v>17.284104181441897</v>
      </c>
      <c r="P908" s="114">
        <v>19.676143357227961</v>
      </c>
      <c r="Q908" s="114">
        <v>25.929359408947533</v>
      </c>
      <c r="R908" s="114">
        <v>30.289805284064887</v>
      </c>
      <c r="S908" s="114">
        <v>35.881964187650297</v>
      </c>
      <c r="T908" s="114">
        <v>13.682315883496042</v>
      </c>
      <c r="U908" s="114">
        <v>14.569455857347851</v>
      </c>
      <c r="V908" s="114">
        <v>15.110308344279062</v>
      </c>
      <c r="W908" s="114">
        <v>19.350363794749516</v>
      </c>
      <c r="X908" s="114">
        <v>24.660488518409032</v>
      </c>
      <c r="Y908" s="114">
        <v>47.212492770110742</v>
      </c>
      <c r="Z908" s="114">
        <v>116.93088007561298</v>
      </c>
      <c r="AA908" s="106">
        <v>4</v>
      </c>
      <c r="AB908" s="114">
        <v>0.44999999999999996</v>
      </c>
      <c r="AC908" s="114">
        <v>0.6</v>
      </c>
      <c r="AD908" s="114">
        <v>0.27</v>
      </c>
      <c r="AE908" s="114">
        <v>0.36</v>
      </c>
      <c r="AF908" s="117">
        <v>0.72</v>
      </c>
      <c r="AG908" s="117">
        <v>0.96</v>
      </c>
    </row>
    <row r="909" spans="2:33" x14ac:dyDescent="0.2">
      <c r="B909" s="106">
        <v>869</v>
      </c>
      <c r="C909" s="113">
        <v>-0.60000000000000009</v>
      </c>
      <c r="D909" s="113">
        <v>-1.2000000000000002</v>
      </c>
      <c r="E909" s="114">
        <v>12.521335565293308</v>
      </c>
      <c r="F909" s="114">
        <v>14.826299431494192</v>
      </c>
      <c r="G909" s="114">
        <v>18.098217697539269</v>
      </c>
      <c r="H909" s="114">
        <v>21.551929457095639</v>
      </c>
      <c r="I909" s="114">
        <v>25.57704153361162</v>
      </c>
      <c r="J909" s="114">
        <v>27.985628693121306</v>
      </c>
      <c r="K909" s="114">
        <v>32.771907564738619</v>
      </c>
      <c r="L909" s="114">
        <v>40.923759102288052</v>
      </c>
      <c r="M909" s="114">
        <v>46.238641099044692</v>
      </c>
      <c r="N909" s="114">
        <v>54.943985134245501</v>
      </c>
      <c r="O909" s="114">
        <v>15.464293127827998</v>
      </c>
      <c r="P909" s="114">
        <v>17.945608133244427</v>
      </c>
      <c r="Q909" s="114">
        <v>22.825541404748783</v>
      </c>
      <c r="R909" s="114">
        <v>24.686711641949053</v>
      </c>
      <c r="S909" s="114">
        <v>29.366943600633881</v>
      </c>
      <c r="T909" s="114">
        <v>12.521335565293308</v>
      </c>
      <c r="U909" s="114">
        <v>14.826299431494192</v>
      </c>
      <c r="V909" s="114">
        <v>18.098217697539269</v>
      </c>
      <c r="W909" s="114">
        <v>21.551929457095639</v>
      </c>
      <c r="X909" s="114">
        <v>25.57704153361162</v>
      </c>
      <c r="Y909" s="114">
        <v>49.59409750567356</v>
      </c>
      <c r="Z909" s="114">
        <v>85.883996541701435</v>
      </c>
      <c r="AA909" s="106">
        <v>5</v>
      </c>
      <c r="AB909" s="114">
        <v>0.4</v>
      </c>
      <c r="AC909" s="114">
        <v>0.8</v>
      </c>
      <c r="AD909" s="114">
        <v>0.2</v>
      </c>
      <c r="AE909" s="114">
        <v>0.4</v>
      </c>
      <c r="AF909" s="117">
        <v>0.60000000000000009</v>
      </c>
      <c r="AG909" s="117">
        <v>1.2000000000000002</v>
      </c>
    </row>
    <row r="910" spans="2:33" x14ac:dyDescent="0.2">
      <c r="B910" s="106">
        <v>870</v>
      </c>
      <c r="C910" s="113">
        <v>-0.90000000000000013</v>
      </c>
      <c r="D910" s="113">
        <v>-0.90000000000000013</v>
      </c>
      <c r="E910" s="114">
        <v>16.547499918831615</v>
      </c>
      <c r="F910" s="114">
        <v>14.340907783094995</v>
      </c>
      <c r="G910" s="114">
        <v>23.193825937818264</v>
      </c>
      <c r="H910" s="114">
        <v>22.811454296616009</v>
      </c>
      <c r="I910" s="114">
        <v>18.430358936023261</v>
      </c>
      <c r="J910" s="114">
        <v>33.461229315889895</v>
      </c>
      <c r="K910" s="114">
        <v>35.836032916913872</v>
      </c>
      <c r="L910" s="114">
        <v>46.680868184466831</v>
      </c>
      <c r="M910" s="114">
        <v>51.614531468384669</v>
      </c>
      <c r="N910" s="114">
        <v>55.255781794329216</v>
      </c>
      <c r="O910" s="114">
        <v>16.91372939705828</v>
      </c>
      <c r="P910" s="114">
        <v>21.495125133818878</v>
      </c>
      <c r="Q910" s="114">
        <v>23.487042246648567</v>
      </c>
      <c r="R910" s="114">
        <v>28.80307717176866</v>
      </c>
      <c r="S910" s="114">
        <v>36.825422858305956</v>
      </c>
      <c r="T910" s="114">
        <v>16.547499918831615</v>
      </c>
      <c r="U910" s="114">
        <v>14.340907783094995</v>
      </c>
      <c r="V910" s="114">
        <v>23.193825937818264</v>
      </c>
      <c r="W910" s="114">
        <v>22.811454296616009</v>
      </c>
      <c r="X910" s="114">
        <v>18.430358936023261</v>
      </c>
      <c r="Y910" s="114">
        <v>52.754946474134137</v>
      </c>
      <c r="Z910" s="114">
        <v>122.32615896802591</v>
      </c>
      <c r="AA910" s="106">
        <v>3</v>
      </c>
      <c r="AB910" s="114">
        <v>0.60000000000000009</v>
      </c>
      <c r="AC910" s="114">
        <v>0.60000000000000009</v>
      </c>
      <c r="AD910" s="114">
        <v>0.30000000000000004</v>
      </c>
      <c r="AE910" s="114">
        <v>0.30000000000000004</v>
      </c>
      <c r="AF910" s="117">
        <v>0.90000000000000013</v>
      </c>
      <c r="AG910" s="117">
        <v>0.90000000000000013</v>
      </c>
    </row>
    <row r="911" spans="2:33" x14ac:dyDescent="0.2">
      <c r="B911" s="106">
        <v>871</v>
      </c>
      <c r="C911" s="113">
        <v>-0.72</v>
      </c>
      <c r="D911" s="113">
        <v>-0.96</v>
      </c>
      <c r="E911" s="114">
        <v>12.493117157345791</v>
      </c>
      <c r="F911" s="114">
        <v>14.581548969942258</v>
      </c>
      <c r="G911" s="114">
        <v>14.984939391627012</v>
      </c>
      <c r="H911" s="114">
        <v>17.526553539275255</v>
      </c>
      <c r="I911" s="114">
        <v>24.597888612575034</v>
      </c>
      <c r="J911" s="114">
        <v>28.176279995908875</v>
      </c>
      <c r="K911" s="114">
        <v>32.873403246313217</v>
      </c>
      <c r="L911" s="114">
        <v>36.758435787835481</v>
      </c>
      <c r="M911" s="114">
        <v>44.290893905902813</v>
      </c>
      <c r="N911" s="114">
        <v>53.250232731930517</v>
      </c>
      <c r="O911" s="114">
        <v>15.683162838563083</v>
      </c>
      <c r="P911" s="114">
        <v>18.291854276370959</v>
      </c>
      <c r="Q911" s="114">
        <v>21.773496396208468</v>
      </c>
      <c r="R911" s="114">
        <v>26.764340366627557</v>
      </c>
      <c r="S911" s="114">
        <v>28.652344119355483</v>
      </c>
      <c r="T911" s="114">
        <v>12.493117157345791</v>
      </c>
      <c r="U911" s="114">
        <v>14.581548969942258</v>
      </c>
      <c r="V911" s="114">
        <v>14.984939391627012</v>
      </c>
      <c r="W911" s="114">
        <v>17.526553539275255</v>
      </c>
      <c r="X911" s="114">
        <v>24.597888612575034</v>
      </c>
      <c r="Y911" s="114">
        <v>45.315739301017125</v>
      </c>
      <c r="Z911" s="114">
        <v>94.45464737154461</v>
      </c>
      <c r="AA911" s="106">
        <v>4</v>
      </c>
      <c r="AB911" s="114">
        <v>0.44999999999999996</v>
      </c>
      <c r="AC911" s="114">
        <v>0.6</v>
      </c>
      <c r="AD911" s="114">
        <v>0.27</v>
      </c>
      <c r="AE911" s="114">
        <v>0.36</v>
      </c>
      <c r="AF911" s="117">
        <v>0.72</v>
      </c>
      <c r="AG911" s="117">
        <v>0.96</v>
      </c>
    </row>
    <row r="912" spans="2:33" x14ac:dyDescent="0.2">
      <c r="B912" s="106">
        <v>872</v>
      </c>
      <c r="C912" s="113">
        <v>-1.2599999999999998</v>
      </c>
      <c r="D912" s="113">
        <v>-0.84</v>
      </c>
      <c r="E912" s="114">
        <v>16.55458625133307</v>
      </c>
      <c r="F912" s="114">
        <v>12.221531579223782</v>
      </c>
      <c r="G912" s="114">
        <v>13.774531078330483</v>
      </c>
      <c r="H912" s="114">
        <v>20.85522221996521</v>
      </c>
      <c r="I912" s="114">
        <v>21.819778643710862</v>
      </c>
      <c r="J912" s="114">
        <v>33.970874131190172</v>
      </c>
      <c r="K912" s="114">
        <v>32.5509938513636</v>
      </c>
      <c r="L912" s="114">
        <v>37.398408491558222</v>
      </c>
      <c r="M912" s="114">
        <v>48.354410862954744</v>
      </c>
      <c r="N912" s="114">
        <v>55.354036803737422</v>
      </c>
      <c r="O912" s="114">
        <v>17.416287879857101</v>
      </c>
      <c r="P912" s="114">
        <v>20.329462272139818</v>
      </c>
      <c r="Q912" s="114">
        <v>23.623877413227738</v>
      </c>
      <c r="R912" s="114">
        <v>27.499188642989534</v>
      </c>
      <c r="S912" s="114">
        <v>33.53425816002656</v>
      </c>
      <c r="T912" s="114">
        <v>16.55458625133307</v>
      </c>
      <c r="U912" s="114">
        <v>12.221531579223782</v>
      </c>
      <c r="V912" s="114">
        <v>13.774531078330483</v>
      </c>
      <c r="W912" s="114">
        <v>20.85522221996521</v>
      </c>
      <c r="X912" s="114">
        <v>21.819778643710862</v>
      </c>
      <c r="Y912" s="114">
        <v>46.171157549341793</v>
      </c>
      <c r="Z912" s="114">
        <v>90.326666246704065</v>
      </c>
      <c r="AA912" s="106">
        <v>2</v>
      </c>
      <c r="AB912" s="114">
        <v>0.89999999999999991</v>
      </c>
      <c r="AC912" s="114">
        <v>0.6</v>
      </c>
      <c r="AD912" s="114">
        <v>0.36</v>
      </c>
      <c r="AE912" s="114">
        <v>0.24</v>
      </c>
      <c r="AF912" s="117">
        <v>1.2599999999999998</v>
      </c>
      <c r="AG912" s="117">
        <v>0.84</v>
      </c>
    </row>
    <row r="913" spans="2:33" x14ac:dyDescent="0.2">
      <c r="B913" s="106">
        <v>873</v>
      </c>
      <c r="C913" s="113">
        <v>-0.90000000000000013</v>
      </c>
      <c r="D913" s="113">
        <v>-0.90000000000000013</v>
      </c>
      <c r="E913" s="114">
        <v>10.378882235093453</v>
      </c>
      <c r="F913" s="114">
        <v>16.865939125277901</v>
      </c>
      <c r="G913" s="114">
        <v>14.615957821255137</v>
      </c>
      <c r="H913" s="114">
        <v>16.781507973614666</v>
      </c>
      <c r="I913" s="114">
        <v>26.04640144512841</v>
      </c>
      <c r="J913" s="114">
        <v>26.618929966536218</v>
      </c>
      <c r="K913" s="114">
        <v>36.010495478977354</v>
      </c>
      <c r="L913" s="114">
        <v>35.289223911237819</v>
      </c>
      <c r="M913" s="114">
        <v>41.724392171774127</v>
      </c>
      <c r="N913" s="114">
        <v>54.215303505035934</v>
      </c>
      <c r="O913" s="114">
        <v>16.240047731442765</v>
      </c>
      <c r="P913" s="114">
        <v>19.144556353699453</v>
      </c>
      <c r="Q913" s="114">
        <v>20.673266089982683</v>
      </c>
      <c r="R913" s="114">
        <v>24.942884198159462</v>
      </c>
      <c r="S913" s="114">
        <v>28.168902059907523</v>
      </c>
      <c r="T913" s="114">
        <v>10.378882235093453</v>
      </c>
      <c r="U913" s="114">
        <v>16.865939125277901</v>
      </c>
      <c r="V913" s="114">
        <v>14.615957821255137</v>
      </c>
      <c r="W913" s="114">
        <v>16.781507973614666</v>
      </c>
      <c r="X913" s="114">
        <v>26.04640144512841</v>
      </c>
      <c r="Y913" s="114">
        <v>45.141086756999286</v>
      </c>
      <c r="Z913" s="114">
        <v>85.826566093234703</v>
      </c>
      <c r="AA913" s="106">
        <v>3</v>
      </c>
      <c r="AB913" s="114">
        <v>0.60000000000000009</v>
      </c>
      <c r="AC913" s="114">
        <v>0.60000000000000009</v>
      </c>
      <c r="AD913" s="114">
        <v>0.30000000000000004</v>
      </c>
      <c r="AE913" s="114">
        <v>0.30000000000000004</v>
      </c>
      <c r="AF913" s="117">
        <v>0.90000000000000013</v>
      </c>
      <c r="AG913" s="117">
        <v>0.90000000000000013</v>
      </c>
    </row>
    <row r="914" spans="2:33" x14ac:dyDescent="0.2">
      <c r="B914" s="106">
        <v>874</v>
      </c>
      <c r="C914" s="113">
        <v>-0.90000000000000013</v>
      </c>
      <c r="D914" s="113">
        <v>-0.90000000000000013</v>
      </c>
      <c r="E914" s="114">
        <v>17.138478265568594</v>
      </c>
      <c r="F914" s="114">
        <v>11.136159515412832</v>
      </c>
      <c r="G914" s="114">
        <v>18.162749124046069</v>
      </c>
      <c r="H914" s="114">
        <v>20.144831766203183</v>
      </c>
      <c r="I914" s="114">
        <v>28.135274430514137</v>
      </c>
      <c r="J914" s="114">
        <v>33.413007603721667</v>
      </c>
      <c r="K914" s="114">
        <v>29.637930558455061</v>
      </c>
      <c r="L914" s="114">
        <v>39.932661035689449</v>
      </c>
      <c r="M914" s="114">
        <v>45.917229838315471</v>
      </c>
      <c r="N914" s="114">
        <v>58.628207761499048</v>
      </c>
      <c r="O914" s="114">
        <v>16.274529338153073</v>
      </c>
      <c r="P914" s="114">
        <v>18.501771043042229</v>
      </c>
      <c r="Q914" s="114">
        <v>21.76991191164338</v>
      </c>
      <c r="R914" s="114">
        <v>25.772398072112289</v>
      </c>
      <c r="S914" s="114">
        <v>30.492933330984911</v>
      </c>
      <c r="T914" s="114">
        <v>17.138478265568594</v>
      </c>
      <c r="U914" s="114">
        <v>11.136159515412832</v>
      </c>
      <c r="V914" s="114">
        <v>18.162749124046069</v>
      </c>
      <c r="W914" s="114">
        <v>20.144831766203183</v>
      </c>
      <c r="X914" s="114">
        <v>28.135274430514137</v>
      </c>
      <c r="Y914" s="114">
        <v>51.088022604881942</v>
      </c>
      <c r="Z914" s="114">
        <v>96.178118497495475</v>
      </c>
      <c r="AA914" s="106">
        <v>3</v>
      </c>
      <c r="AB914" s="114">
        <v>0.60000000000000009</v>
      </c>
      <c r="AC914" s="114">
        <v>0.60000000000000009</v>
      </c>
      <c r="AD914" s="114">
        <v>0.30000000000000004</v>
      </c>
      <c r="AE914" s="114">
        <v>0.30000000000000004</v>
      </c>
      <c r="AF914" s="117">
        <v>0.90000000000000013</v>
      </c>
      <c r="AG914" s="117">
        <v>0.90000000000000013</v>
      </c>
    </row>
    <row r="915" spans="2:33" x14ac:dyDescent="0.2">
      <c r="B915" s="106">
        <v>875</v>
      </c>
      <c r="C915" s="113">
        <v>-1.2599999999999998</v>
      </c>
      <c r="D915" s="113">
        <v>-0.84</v>
      </c>
      <c r="E915" s="114">
        <v>14.303156601293974</v>
      </c>
      <c r="F915" s="114">
        <v>16.091298671771472</v>
      </c>
      <c r="G915" s="114">
        <v>13.63240174487655</v>
      </c>
      <c r="H915" s="114">
        <v>26.374695295663642</v>
      </c>
      <c r="I915" s="114">
        <v>26.672466952699487</v>
      </c>
      <c r="J915" s="114">
        <v>32.278038663422059</v>
      </c>
      <c r="K915" s="114">
        <v>35.823730846108411</v>
      </c>
      <c r="L915" s="114">
        <v>38.697484491989393</v>
      </c>
      <c r="M915" s="114">
        <v>54.3576071554211</v>
      </c>
      <c r="N915" s="114">
        <v>60.057398034919593</v>
      </c>
      <c r="O915" s="114">
        <v>17.974882062128085</v>
      </c>
      <c r="P915" s="114">
        <v>19.732432174336939</v>
      </c>
      <c r="Q915" s="114">
        <v>25.065082747112843</v>
      </c>
      <c r="R915" s="114">
        <v>27.982911859757458</v>
      </c>
      <c r="S915" s="114">
        <v>33.384931082220106</v>
      </c>
      <c r="T915" s="114">
        <v>14.303156601293974</v>
      </c>
      <c r="U915" s="114">
        <v>16.091298671771472</v>
      </c>
      <c r="V915" s="114">
        <v>13.63240174487655</v>
      </c>
      <c r="W915" s="114">
        <v>26.374695295663642</v>
      </c>
      <c r="X915" s="114">
        <v>26.672466952699487</v>
      </c>
      <c r="Y915" s="114">
        <v>51.77402972316122</v>
      </c>
      <c r="Z915" s="114">
        <v>102.19497753499863</v>
      </c>
      <c r="AA915" s="106">
        <v>2</v>
      </c>
      <c r="AB915" s="114">
        <v>0.89999999999999991</v>
      </c>
      <c r="AC915" s="114">
        <v>0.6</v>
      </c>
      <c r="AD915" s="114">
        <v>0.36</v>
      </c>
      <c r="AE915" s="114">
        <v>0.24</v>
      </c>
      <c r="AF915" s="117">
        <v>1.2599999999999998</v>
      </c>
      <c r="AG915" s="117">
        <v>0.84</v>
      </c>
    </row>
    <row r="916" spans="2:33" x14ac:dyDescent="0.2">
      <c r="B916" s="106">
        <v>876</v>
      </c>
      <c r="C916" s="113">
        <v>-1.2000000000000002</v>
      </c>
      <c r="D916" s="113">
        <v>-0.60000000000000009</v>
      </c>
      <c r="E916" s="114">
        <v>18.875337560130369</v>
      </c>
      <c r="F916" s="114">
        <v>17.50314939154752</v>
      </c>
      <c r="G916" s="114">
        <v>18.763775920032362</v>
      </c>
      <c r="H916" s="114">
        <v>26.017729107607362</v>
      </c>
      <c r="I916" s="114">
        <v>28.460799872307973</v>
      </c>
      <c r="J916" s="114">
        <v>35.300131905194682</v>
      </c>
      <c r="K916" s="114">
        <v>38.870237378607584</v>
      </c>
      <c r="L916" s="114">
        <v>44.797325476307293</v>
      </c>
      <c r="M916" s="114">
        <v>56.529563757998226</v>
      </c>
      <c r="N916" s="114">
        <v>63.604479785167371</v>
      </c>
      <c r="O916" s="114">
        <v>16.424794345064313</v>
      </c>
      <c r="P916" s="114">
        <v>21.367087987060064</v>
      </c>
      <c r="Q916" s="114">
        <v>26.033549556274931</v>
      </c>
      <c r="R916" s="114">
        <v>30.511834650390863</v>
      </c>
      <c r="S916" s="114">
        <v>35.143679912859398</v>
      </c>
      <c r="T916" s="114">
        <v>18.875337560130369</v>
      </c>
      <c r="U916" s="114">
        <v>17.50314939154752</v>
      </c>
      <c r="V916" s="114">
        <v>18.763775920032362</v>
      </c>
      <c r="W916" s="114">
        <v>26.017729107607362</v>
      </c>
      <c r="X916" s="114">
        <v>28.460799872307973</v>
      </c>
      <c r="Y916" s="114">
        <v>59.977691822347026</v>
      </c>
      <c r="Z916" s="114">
        <v>120.26584470415659</v>
      </c>
      <c r="AA916" s="106">
        <v>1</v>
      </c>
      <c r="AB916" s="114">
        <v>0.8</v>
      </c>
      <c r="AC916" s="114">
        <v>0.4</v>
      </c>
      <c r="AD916" s="114">
        <v>0.4</v>
      </c>
      <c r="AE916" s="114">
        <v>0.2</v>
      </c>
      <c r="AF916" s="117">
        <v>1.2000000000000002</v>
      </c>
      <c r="AG916" s="117">
        <v>0.60000000000000009</v>
      </c>
    </row>
    <row r="917" spans="2:33" x14ac:dyDescent="0.2">
      <c r="B917" s="106">
        <v>877</v>
      </c>
      <c r="C917" s="113">
        <v>-0.90000000000000013</v>
      </c>
      <c r="D917" s="113">
        <v>-0.90000000000000013</v>
      </c>
      <c r="E917" s="114">
        <v>16.749000496713794</v>
      </c>
      <c r="F917" s="114">
        <v>16.883938756589377</v>
      </c>
      <c r="G917" s="114">
        <v>20.080489726677065</v>
      </c>
      <c r="H917" s="114">
        <v>20.454254385415172</v>
      </c>
      <c r="I917" s="114">
        <v>23.198427179736768</v>
      </c>
      <c r="J917" s="114">
        <v>33.453334904201292</v>
      </c>
      <c r="K917" s="114">
        <v>35.089268085571419</v>
      </c>
      <c r="L917" s="114">
        <v>42.567496336111745</v>
      </c>
      <c r="M917" s="114">
        <v>47.602633802579071</v>
      </c>
      <c r="N917" s="114">
        <v>56.02296914163184</v>
      </c>
      <c r="O917" s="114">
        <v>16.704334407487497</v>
      </c>
      <c r="P917" s="114">
        <v>18.205329328982042</v>
      </c>
      <c r="Q917" s="114">
        <v>22.48700660943468</v>
      </c>
      <c r="R917" s="114">
        <v>27.148379417163898</v>
      </c>
      <c r="S917" s="114">
        <v>32.824541961895072</v>
      </c>
      <c r="T917" s="114">
        <v>16.749000496713794</v>
      </c>
      <c r="U917" s="114">
        <v>16.883938756589377</v>
      </c>
      <c r="V917" s="114">
        <v>20.080489726677065</v>
      </c>
      <c r="W917" s="114">
        <v>20.454254385415172</v>
      </c>
      <c r="X917" s="114">
        <v>23.198427179736768</v>
      </c>
      <c r="Y917" s="114">
        <v>53.688756446014608</v>
      </c>
      <c r="Z917" s="114">
        <v>102.45714806067977</v>
      </c>
      <c r="AA917" s="106">
        <v>3</v>
      </c>
      <c r="AB917" s="114">
        <v>0.60000000000000009</v>
      </c>
      <c r="AC917" s="114">
        <v>0.60000000000000009</v>
      </c>
      <c r="AD917" s="114">
        <v>0.30000000000000004</v>
      </c>
      <c r="AE917" s="114">
        <v>0.30000000000000004</v>
      </c>
      <c r="AF917" s="117">
        <v>0.90000000000000013</v>
      </c>
      <c r="AG917" s="117">
        <v>0.90000000000000013</v>
      </c>
    </row>
    <row r="918" spans="2:33" x14ac:dyDescent="0.2">
      <c r="B918" s="106">
        <v>878</v>
      </c>
      <c r="C918" s="113">
        <v>-0.90000000000000013</v>
      </c>
      <c r="D918" s="113">
        <v>-0.90000000000000013</v>
      </c>
      <c r="E918" s="114">
        <v>11.886804058572256</v>
      </c>
      <c r="F918" s="114">
        <v>20.932530052967071</v>
      </c>
      <c r="G918" s="114">
        <v>15.909061556189808</v>
      </c>
      <c r="H918" s="114">
        <v>22.851957840184198</v>
      </c>
      <c r="I918" s="114">
        <v>24.09254328996726</v>
      </c>
      <c r="J918" s="114">
        <v>29.040600377916594</v>
      </c>
      <c r="K918" s="114">
        <v>41.577695510473049</v>
      </c>
      <c r="L918" s="114">
        <v>40.223075783610092</v>
      </c>
      <c r="M918" s="114">
        <v>54.165723457559068</v>
      </c>
      <c r="N918" s="114">
        <v>60.163395592068646</v>
      </c>
      <c r="O918" s="114">
        <v>17.153796319344337</v>
      </c>
      <c r="P918" s="114">
        <v>20.645165457505978</v>
      </c>
      <c r="Q918" s="114">
        <v>24.314014227420284</v>
      </c>
      <c r="R918" s="114">
        <v>31.31376561737487</v>
      </c>
      <c r="S918" s="114">
        <v>36.070852302101386</v>
      </c>
      <c r="T918" s="114">
        <v>11.886804058572256</v>
      </c>
      <c r="U918" s="114">
        <v>20.932530052967071</v>
      </c>
      <c r="V918" s="114">
        <v>15.909061556189808</v>
      </c>
      <c r="W918" s="114">
        <v>22.851957840184198</v>
      </c>
      <c r="X918" s="114">
        <v>24.09254328996726</v>
      </c>
      <c r="Y918" s="114">
        <v>51.867857745035032</v>
      </c>
      <c r="Z918" s="114">
        <v>110.40182414356548</v>
      </c>
      <c r="AA918" s="106">
        <v>3</v>
      </c>
      <c r="AB918" s="114">
        <v>0.60000000000000009</v>
      </c>
      <c r="AC918" s="114">
        <v>0.60000000000000009</v>
      </c>
      <c r="AD918" s="114">
        <v>0.30000000000000004</v>
      </c>
      <c r="AE918" s="114">
        <v>0.30000000000000004</v>
      </c>
      <c r="AF918" s="117">
        <v>0.90000000000000013</v>
      </c>
      <c r="AG918" s="117">
        <v>0.90000000000000013</v>
      </c>
    </row>
    <row r="919" spans="2:33" x14ac:dyDescent="0.2">
      <c r="B919" s="106">
        <v>879</v>
      </c>
      <c r="C919" s="113">
        <v>-0.90000000000000013</v>
      </c>
      <c r="D919" s="113">
        <v>-0.90000000000000013</v>
      </c>
      <c r="E919" s="114">
        <v>12.135775524841218</v>
      </c>
      <c r="F919" s="114">
        <v>21.781786632446991</v>
      </c>
      <c r="G919" s="114">
        <v>18.66307810263184</v>
      </c>
      <c r="H919" s="114">
        <v>25.114025069437258</v>
      </c>
      <c r="I919" s="114">
        <v>19.739866905741231</v>
      </c>
      <c r="J919" s="114">
        <v>29.791480966341165</v>
      </c>
      <c r="K919" s="114">
        <v>41.070283660990995</v>
      </c>
      <c r="L919" s="114">
        <v>42.266303137031223</v>
      </c>
      <c r="M919" s="114">
        <v>54.465974872852875</v>
      </c>
      <c r="N919" s="114">
        <v>55.010835511358017</v>
      </c>
      <c r="O919" s="114">
        <v>17.655705441499947</v>
      </c>
      <c r="P919" s="114">
        <v>19.288497028544004</v>
      </c>
      <c r="Q919" s="114">
        <v>23.603225034399383</v>
      </c>
      <c r="R919" s="114">
        <v>29.351949803415618</v>
      </c>
      <c r="S919" s="114">
        <v>35.270968605616787</v>
      </c>
      <c r="T919" s="114">
        <v>12.135775524841218</v>
      </c>
      <c r="U919" s="114">
        <v>21.781786632446991</v>
      </c>
      <c r="V919" s="114">
        <v>18.66307810263184</v>
      </c>
      <c r="W919" s="114">
        <v>25.114025069437258</v>
      </c>
      <c r="X919" s="114">
        <v>19.739866905741231</v>
      </c>
      <c r="Y919" s="114">
        <v>53.431998911036608</v>
      </c>
      <c r="Z919" s="114">
        <v>113.63555021806349</v>
      </c>
      <c r="AA919" s="106">
        <v>3</v>
      </c>
      <c r="AB919" s="114">
        <v>0.60000000000000009</v>
      </c>
      <c r="AC919" s="114">
        <v>0.60000000000000009</v>
      </c>
      <c r="AD919" s="114">
        <v>0.30000000000000004</v>
      </c>
      <c r="AE919" s="114">
        <v>0.30000000000000004</v>
      </c>
      <c r="AF919" s="117">
        <v>0.90000000000000013</v>
      </c>
      <c r="AG919" s="117">
        <v>0.90000000000000013</v>
      </c>
    </row>
    <row r="920" spans="2:33" x14ac:dyDescent="0.2">
      <c r="B920" s="106">
        <v>880</v>
      </c>
      <c r="C920" s="113">
        <v>-0.72</v>
      </c>
      <c r="D920" s="113">
        <v>-0.96</v>
      </c>
      <c r="E920" s="114">
        <v>14.004800390226919</v>
      </c>
      <c r="F920" s="114">
        <v>13.796233309801337</v>
      </c>
      <c r="G920" s="114">
        <v>15.250078809019854</v>
      </c>
      <c r="H920" s="114">
        <v>26.377418575476945</v>
      </c>
      <c r="I920" s="114">
        <v>23.645092817815993</v>
      </c>
      <c r="J920" s="114">
        <v>31.71609388206436</v>
      </c>
      <c r="K920" s="114">
        <v>33.081570061320711</v>
      </c>
      <c r="L920" s="114">
        <v>40.486162976660317</v>
      </c>
      <c r="M920" s="114">
        <v>55.649855372087693</v>
      </c>
      <c r="N920" s="114">
        <v>59.380982760314723</v>
      </c>
      <c r="O920" s="114">
        <v>17.711293491837441</v>
      </c>
      <c r="P920" s="114">
        <v>19.285336751519374</v>
      </c>
      <c r="Q920" s="114">
        <v>25.236084167640463</v>
      </c>
      <c r="R920" s="114">
        <v>29.272436796610748</v>
      </c>
      <c r="S920" s="114">
        <v>35.73588994249873</v>
      </c>
      <c r="T920" s="114">
        <v>14.004800390226919</v>
      </c>
      <c r="U920" s="114">
        <v>13.796233309801337</v>
      </c>
      <c r="V920" s="114">
        <v>15.250078809019854</v>
      </c>
      <c r="W920" s="114">
        <v>26.377418575476945</v>
      </c>
      <c r="X920" s="114">
        <v>23.645092817815993</v>
      </c>
      <c r="Y920" s="114">
        <v>50.082549800743948</v>
      </c>
      <c r="Z920" s="114">
        <v>96.892521146009685</v>
      </c>
      <c r="AA920" s="106">
        <v>4</v>
      </c>
      <c r="AB920" s="114">
        <v>0.44999999999999996</v>
      </c>
      <c r="AC920" s="114">
        <v>0.6</v>
      </c>
      <c r="AD920" s="114">
        <v>0.27</v>
      </c>
      <c r="AE920" s="114">
        <v>0.36</v>
      </c>
      <c r="AF920" s="117">
        <v>0.72</v>
      </c>
      <c r="AG920" s="117">
        <v>0.96</v>
      </c>
    </row>
    <row r="921" spans="2:33" x14ac:dyDescent="0.2">
      <c r="B921" s="106">
        <v>881</v>
      </c>
      <c r="C921" s="113">
        <v>-0.90000000000000013</v>
      </c>
      <c r="D921" s="113">
        <v>-0.90000000000000013</v>
      </c>
      <c r="E921" s="114">
        <v>11.544728044913821</v>
      </c>
      <c r="F921" s="114">
        <v>17.361546184070392</v>
      </c>
      <c r="G921" s="114">
        <v>17.937989914808742</v>
      </c>
      <c r="H921" s="114">
        <v>26.896869972693722</v>
      </c>
      <c r="I921" s="114">
        <v>24.909914924802187</v>
      </c>
      <c r="J921" s="114">
        <v>28.484784506413774</v>
      </c>
      <c r="K921" s="114">
        <v>36.670241781680808</v>
      </c>
      <c r="L921" s="114">
        <v>41.702666682895988</v>
      </c>
      <c r="M921" s="114">
        <v>54.088613640343119</v>
      </c>
      <c r="N921" s="114">
        <v>59.063724065835238</v>
      </c>
      <c r="O921" s="114">
        <v>16.940056461499953</v>
      </c>
      <c r="P921" s="114">
        <v>19.308695597610416</v>
      </c>
      <c r="Q921" s="114">
        <v>23.764676768087245</v>
      </c>
      <c r="R921" s="114">
        <v>27.191743667649398</v>
      </c>
      <c r="S921" s="114">
        <v>34.153809141033051</v>
      </c>
      <c r="T921" s="114">
        <v>11.544728044913821</v>
      </c>
      <c r="U921" s="114">
        <v>17.361546184070392</v>
      </c>
      <c r="V921" s="114">
        <v>17.937989914808742</v>
      </c>
      <c r="W921" s="114">
        <v>26.896869972693722</v>
      </c>
      <c r="X921" s="114">
        <v>24.909914924802187</v>
      </c>
      <c r="Y921" s="114">
        <v>52.785674170600863</v>
      </c>
      <c r="Z921" s="114">
        <v>97.772670032056681</v>
      </c>
      <c r="AA921" s="106">
        <v>3</v>
      </c>
      <c r="AB921" s="114">
        <v>0.60000000000000009</v>
      </c>
      <c r="AC921" s="114">
        <v>0.60000000000000009</v>
      </c>
      <c r="AD921" s="114">
        <v>0.30000000000000004</v>
      </c>
      <c r="AE921" s="114">
        <v>0.30000000000000004</v>
      </c>
      <c r="AF921" s="117">
        <v>0.90000000000000013</v>
      </c>
      <c r="AG921" s="117">
        <v>0.90000000000000013</v>
      </c>
    </row>
    <row r="922" spans="2:33" x14ac:dyDescent="0.2">
      <c r="B922" s="106">
        <v>882</v>
      </c>
      <c r="C922" s="113">
        <v>-0.72</v>
      </c>
      <c r="D922" s="113">
        <v>-0.96</v>
      </c>
      <c r="E922" s="114">
        <v>16.789829734181971</v>
      </c>
      <c r="F922" s="114">
        <v>14.35097099716517</v>
      </c>
      <c r="G922" s="114">
        <v>13.348300563819176</v>
      </c>
      <c r="H922" s="114">
        <v>17.66747929383428</v>
      </c>
      <c r="I922" s="114">
        <v>24.331550052739615</v>
      </c>
      <c r="J922" s="114">
        <v>33.966847485213783</v>
      </c>
      <c r="K922" s="114">
        <v>32.379852617706192</v>
      </c>
      <c r="L922" s="114">
        <v>35.107716911578414</v>
      </c>
      <c r="M922" s="114">
        <v>44.216611726965397</v>
      </c>
      <c r="N922" s="114">
        <v>54.965118391010343</v>
      </c>
      <c r="O922" s="114">
        <v>17.177017751031812</v>
      </c>
      <c r="P922" s="114">
        <v>18.028881620541021</v>
      </c>
      <c r="Q922" s="114">
        <v>21.759416347759238</v>
      </c>
      <c r="R922" s="114">
        <v>26.549132433131117</v>
      </c>
      <c r="S922" s="114">
        <v>30.633568338270727</v>
      </c>
      <c r="T922" s="114">
        <v>16.789829734181971</v>
      </c>
      <c r="U922" s="114">
        <v>14.35097099716517</v>
      </c>
      <c r="V922" s="114">
        <v>13.348300563819176</v>
      </c>
      <c r="W922" s="114">
        <v>17.66747929383428</v>
      </c>
      <c r="X922" s="114">
        <v>24.331550052739615</v>
      </c>
      <c r="Y922" s="114">
        <v>47.432228481880273</v>
      </c>
      <c r="Z922" s="114">
        <v>102.70170438795245</v>
      </c>
      <c r="AA922" s="106">
        <v>4</v>
      </c>
      <c r="AB922" s="114">
        <v>0.44999999999999996</v>
      </c>
      <c r="AC922" s="114">
        <v>0.6</v>
      </c>
      <c r="AD922" s="114">
        <v>0.27</v>
      </c>
      <c r="AE922" s="114">
        <v>0.36</v>
      </c>
      <c r="AF922" s="117">
        <v>0.72</v>
      </c>
      <c r="AG922" s="117">
        <v>0.96</v>
      </c>
    </row>
    <row r="923" spans="2:33" x14ac:dyDescent="0.2">
      <c r="B923" s="106">
        <v>883</v>
      </c>
      <c r="C923" s="113">
        <v>-0.60000000000000009</v>
      </c>
      <c r="D923" s="113">
        <v>-1.2000000000000002</v>
      </c>
      <c r="E923" s="114">
        <v>14.1098824638962</v>
      </c>
      <c r="F923" s="114">
        <v>12.139693631136446</v>
      </c>
      <c r="G923" s="114">
        <v>16.890283541322347</v>
      </c>
      <c r="H923" s="114">
        <v>21.059346166835429</v>
      </c>
      <c r="I923" s="114">
        <v>29.236482162790843</v>
      </c>
      <c r="J923" s="114">
        <v>29.683326389092276</v>
      </c>
      <c r="K923" s="114">
        <v>30.71945422876362</v>
      </c>
      <c r="L923" s="114">
        <v>37.92702673873162</v>
      </c>
      <c r="M923" s="114">
        <v>48.179081969260466</v>
      </c>
      <c r="N923" s="114">
        <v>57.919777265044566</v>
      </c>
      <c r="O923" s="114">
        <v>15.573443925196075</v>
      </c>
      <c r="P923" s="114">
        <v>18.579760597627175</v>
      </c>
      <c r="Q923" s="114">
        <v>21.036743197409272</v>
      </c>
      <c r="R923" s="114">
        <v>27.119735802425037</v>
      </c>
      <c r="S923" s="114">
        <v>28.683295102253723</v>
      </c>
      <c r="T923" s="114">
        <v>14.1098824638962</v>
      </c>
      <c r="U923" s="114">
        <v>12.139693631136446</v>
      </c>
      <c r="V923" s="114">
        <v>16.890283541322347</v>
      </c>
      <c r="W923" s="114">
        <v>21.059346166835429</v>
      </c>
      <c r="X923" s="114">
        <v>29.236482162790843</v>
      </c>
      <c r="Y923" s="114">
        <v>49.675316202575296</v>
      </c>
      <c r="Z923" s="114">
        <v>105.6103472285356</v>
      </c>
      <c r="AA923" s="106">
        <v>5</v>
      </c>
      <c r="AB923" s="114">
        <v>0.4</v>
      </c>
      <c r="AC923" s="114">
        <v>0.8</v>
      </c>
      <c r="AD923" s="114">
        <v>0.2</v>
      </c>
      <c r="AE923" s="114">
        <v>0.4</v>
      </c>
      <c r="AF923" s="117">
        <v>0.60000000000000009</v>
      </c>
      <c r="AG923" s="117">
        <v>1.2000000000000002</v>
      </c>
    </row>
    <row r="924" spans="2:33" x14ac:dyDescent="0.2">
      <c r="B924" s="106">
        <v>884</v>
      </c>
      <c r="C924" s="113">
        <v>-0.90000000000000013</v>
      </c>
      <c r="D924" s="113">
        <v>-0.90000000000000013</v>
      </c>
      <c r="E924" s="114">
        <v>14.542424832223421</v>
      </c>
      <c r="F924" s="114">
        <v>15.127758153907497</v>
      </c>
      <c r="G924" s="114">
        <v>17.086318889158033</v>
      </c>
      <c r="H924" s="114">
        <v>24.010741380306715</v>
      </c>
      <c r="I924" s="114">
        <v>19.573098606152691</v>
      </c>
      <c r="J924" s="114">
        <v>31.285009514260999</v>
      </c>
      <c r="K924" s="114">
        <v>36.04384598358952</v>
      </c>
      <c r="L924" s="114">
        <v>42.295930440830823</v>
      </c>
      <c r="M924" s="114">
        <v>55.118919968088008</v>
      </c>
      <c r="N924" s="114">
        <v>56.84423993059815</v>
      </c>
      <c r="O924" s="114">
        <v>16.742584682037577</v>
      </c>
      <c r="P924" s="114">
        <v>20.916087829682024</v>
      </c>
      <c r="Q924" s="114">
        <v>25.20961155167279</v>
      </c>
      <c r="R924" s="114">
        <v>31.108178587781293</v>
      </c>
      <c r="S924" s="114">
        <v>37.271141324445459</v>
      </c>
      <c r="T924" s="114">
        <v>14.542424832223421</v>
      </c>
      <c r="U924" s="114">
        <v>15.127758153907497</v>
      </c>
      <c r="V924" s="114">
        <v>17.086318889158033</v>
      </c>
      <c r="W924" s="114">
        <v>24.010741380306715</v>
      </c>
      <c r="X924" s="114">
        <v>19.573098606152691</v>
      </c>
      <c r="Y924" s="114">
        <v>49.354497089985898</v>
      </c>
      <c r="Z924" s="114">
        <v>124.61381085369521</v>
      </c>
      <c r="AA924" s="106">
        <v>3</v>
      </c>
      <c r="AB924" s="114">
        <v>0.60000000000000009</v>
      </c>
      <c r="AC924" s="114">
        <v>0.60000000000000009</v>
      </c>
      <c r="AD924" s="114">
        <v>0.30000000000000004</v>
      </c>
      <c r="AE924" s="114">
        <v>0.30000000000000004</v>
      </c>
      <c r="AF924" s="117">
        <v>0.90000000000000013</v>
      </c>
      <c r="AG924" s="117">
        <v>0.90000000000000013</v>
      </c>
    </row>
    <row r="925" spans="2:33" x14ac:dyDescent="0.2">
      <c r="B925" s="106">
        <v>885</v>
      </c>
      <c r="C925" s="113">
        <v>-0.60000000000000009</v>
      </c>
      <c r="D925" s="113">
        <v>-1.2000000000000002</v>
      </c>
      <c r="E925" s="114">
        <v>18.06583613915334</v>
      </c>
      <c r="F925" s="114">
        <v>18.389708907679957</v>
      </c>
      <c r="G925" s="114">
        <v>11.354949920626904</v>
      </c>
      <c r="H925" s="114">
        <v>17.868680811978621</v>
      </c>
      <c r="I925" s="114">
        <v>26.027338973574484</v>
      </c>
      <c r="J925" s="114">
        <v>33.866245090170395</v>
      </c>
      <c r="K925" s="114">
        <v>36.61782793312404</v>
      </c>
      <c r="L925" s="114">
        <v>33.870908040484643</v>
      </c>
      <c r="M925" s="114">
        <v>42.722667085936855</v>
      </c>
      <c r="N925" s="114">
        <v>54.899277623855177</v>
      </c>
      <c r="O925" s="114">
        <v>15.800408951017056</v>
      </c>
      <c r="P925" s="114">
        <v>18.228119025444084</v>
      </c>
      <c r="Q925" s="114">
        <v>22.515958119857739</v>
      </c>
      <c r="R925" s="114">
        <v>24.853986273958235</v>
      </c>
      <c r="S925" s="114">
        <v>28.871938650280693</v>
      </c>
      <c r="T925" s="114">
        <v>18.06583613915334</v>
      </c>
      <c r="U925" s="114">
        <v>18.389708907679957</v>
      </c>
      <c r="V925" s="114">
        <v>11.354949920626904</v>
      </c>
      <c r="W925" s="114">
        <v>17.868680811978621</v>
      </c>
      <c r="X925" s="114">
        <v>26.027338973574484</v>
      </c>
      <c r="Y925" s="114">
        <v>50.637501311955909</v>
      </c>
      <c r="Z925" s="114">
        <v>97.823556196751184</v>
      </c>
      <c r="AA925" s="106">
        <v>5</v>
      </c>
      <c r="AB925" s="114">
        <v>0.4</v>
      </c>
      <c r="AC925" s="114">
        <v>0.8</v>
      </c>
      <c r="AD925" s="114">
        <v>0.2</v>
      </c>
      <c r="AE925" s="114">
        <v>0.4</v>
      </c>
      <c r="AF925" s="117">
        <v>0.60000000000000009</v>
      </c>
      <c r="AG925" s="117">
        <v>1.2000000000000002</v>
      </c>
    </row>
    <row r="926" spans="2:33" x14ac:dyDescent="0.2">
      <c r="B926" s="106">
        <v>886</v>
      </c>
      <c r="C926" s="113">
        <v>-0.72</v>
      </c>
      <c r="D926" s="113">
        <v>-0.96</v>
      </c>
      <c r="E926" s="114">
        <v>12.682422365133043</v>
      </c>
      <c r="F926" s="114">
        <v>11.12670927850494</v>
      </c>
      <c r="G926" s="114">
        <v>13.398523449589479</v>
      </c>
      <c r="H926" s="114">
        <v>22.566619742320572</v>
      </c>
      <c r="I926" s="114">
        <v>26.527606269489105</v>
      </c>
      <c r="J926" s="114">
        <v>29.168601851724688</v>
      </c>
      <c r="K926" s="114">
        <v>30.454296587529061</v>
      </c>
      <c r="L926" s="114">
        <v>35.67647117152049</v>
      </c>
      <c r="M926" s="114">
        <v>47.781069362310674</v>
      </c>
      <c r="N926" s="114">
        <v>55.506070024321801</v>
      </c>
      <c r="O926" s="114">
        <v>16.486179486591645</v>
      </c>
      <c r="P926" s="114">
        <v>19.327587309024121</v>
      </c>
      <c r="Q926" s="114">
        <v>22.27794772193101</v>
      </c>
      <c r="R926" s="114">
        <v>25.214449619990102</v>
      </c>
      <c r="S926" s="114">
        <v>28.978463754832696</v>
      </c>
      <c r="T926" s="114">
        <v>12.682422365133043</v>
      </c>
      <c r="U926" s="114">
        <v>11.12670927850494</v>
      </c>
      <c r="V926" s="114">
        <v>13.398523449589479</v>
      </c>
      <c r="W926" s="114">
        <v>22.566619742320572</v>
      </c>
      <c r="X926" s="114">
        <v>26.527606269489105</v>
      </c>
      <c r="Y926" s="114">
        <v>45.620303449699968</v>
      </c>
      <c r="Z926" s="114">
        <v>83.699508990002457</v>
      </c>
      <c r="AA926" s="106">
        <v>4</v>
      </c>
      <c r="AB926" s="114">
        <v>0.44999999999999996</v>
      </c>
      <c r="AC926" s="114">
        <v>0.6</v>
      </c>
      <c r="AD926" s="114">
        <v>0.27</v>
      </c>
      <c r="AE926" s="114">
        <v>0.36</v>
      </c>
      <c r="AF926" s="117">
        <v>0.72</v>
      </c>
      <c r="AG926" s="117">
        <v>0.96</v>
      </c>
    </row>
    <row r="927" spans="2:33" x14ac:dyDescent="0.2">
      <c r="B927" s="106">
        <v>887</v>
      </c>
      <c r="C927" s="113">
        <v>-1.2599999999999998</v>
      </c>
      <c r="D927" s="113">
        <v>-0.84</v>
      </c>
      <c r="E927" s="114">
        <v>15.65576663747472</v>
      </c>
      <c r="F927" s="114">
        <v>13.272703933226328</v>
      </c>
      <c r="G927" s="114">
        <v>10.980867835566084</v>
      </c>
      <c r="H927" s="114">
        <v>19.289691462080221</v>
      </c>
      <c r="I927" s="114">
        <v>23.788750080887876</v>
      </c>
      <c r="J927" s="114">
        <v>32.057469210681937</v>
      </c>
      <c r="K927" s="114">
        <v>32.014571774529436</v>
      </c>
      <c r="L927" s="114">
        <v>32.829217641001783</v>
      </c>
      <c r="M927" s="114">
        <v>43.634712859242597</v>
      </c>
      <c r="N927" s="114">
        <v>53.063177869897153</v>
      </c>
      <c r="O927" s="114">
        <v>16.401702573207217</v>
      </c>
      <c r="P927" s="114">
        <v>18.741867841303108</v>
      </c>
      <c r="Q927" s="114">
        <v>21.848349805435699</v>
      </c>
      <c r="R927" s="114">
        <v>24.345021397162377</v>
      </c>
      <c r="S927" s="114">
        <v>29.274427789009277</v>
      </c>
      <c r="T927" s="114">
        <v>15.65576663747472</v>
      </c>
      <c r="U927" s="114">
        <v>13.272703933226328</v>
      </c>
      <c r="V927" s="114">
        <v>10.980867835566084</v>
      </c>
      <c r="W927" s="114">
        <v>19.289691462080221</v>
      </c>
      <c r="X927" s="114">
        <v>23.788750080887876</v>
      </c>
      <c r="Y927" s="114">
        <v>44.658292866615525</v>
      </c>
      <c r="Z927" s="114">
        <v>90.445876795427864</v>
      </c>
      <c r="AA927" s="106">
        <v>2</v>
      </c>
      <c r="AB927" s="114">
        <v>0.89999999999999991</v>
      </c>
      <c r="AC927" s="114">
        <v>0.6</v>
      </c>
      <c r="AD927" s="114">
        <v>0.36</v>
      </c>
      <c r="AE927" s="114">
        <v>0.24</v>
      </c>
      <c r="AF927" s="117">
        <v>1.2599999999999998</v>
      </c>
      <c r="AG927" s="117">
        <v>0.84</v>
      </c>
    </row>
    <row r="928" spans="2:33" x14ac:dyDescent="0.2">
      <c r="B928" s="106">
        <v>888</v>
      </c>
      <c r="C928" s="113">
        <v>-0.90000000000000013</v>
      </c>
      <c r="D928" s="113">
        <v>-0.90000000000000013</v>
      </c>
      <c r="E928" s="114">
        <v>18.31698068206714</v>
      </c>
      <c r="F928" s="114">
        <v>16.446279577515007</v>
      </c>
      <c r="G928" s="114">
        <v>16.245111212917287</v>
      </c>
      <c r="H928" s="114">
        <v>21.070126175115202</v>
      </c>
      <c r="I928" s="114">
        <v>17.320781277239394</v>
      </c>
      <c r="J928" s="114">
        <v>33.718586681671802</v>
      </c>
      <c r="K928" s="114">
        <v>35.69213651295545</v>
      </c>
      <c r="L928" s="114">
        <v>39.641729856704309</v>
      </c>
      <c r="M928" s="114">
        <v>46.227533311542466</v>
      </c>
      <c r="N928" s="114">
        <v>47.548712180339948</v>
      </c>
      <c r="O928" s="114">
        <v>15.401605999604664</v>
      </c>
      <c r="P928" s="114">
        <v>19.245856935440443</v>
      </c>
      <c r="Q928" s="114">
        <v>23.396618643787022</v>
      </c>
      <c r="R928" s="114">
        <v>25.157407136427263</v>
      </c>
      <c r="S928" s="114">
        <v>30.227930903100553</v>
      </c>
      <c r="T928" s="114">
        <v>18.31698068206714</v>
      </c>
      <c r="U928" s="114">
        <v>16.446279577515007</v>
      </c>
      <c r="V928" s="114">
        <v>16.245111212917287</v>
      </c>
      <c r="W928" s="114">
        <v>21.070126175115202</v>
      </c>
      <c r="X928" s="114">
        <v>17.320781277239394</v>
      </c>
      <c r="Y928" s="114">
        <v>50.158845208901461</v>
      </c>
      <c r="Z928" s="114">
        <v>94.843937109262725</v>
      </c>
      <c r="AA928" s="106">
        <v>3</v>
      </c>
      <c r="AB928" s="114">
        <v>0.60000000000000009</v>
      </c>
      <c r="AC928" s="114">
        <v>0.60000000000000009</v>
      </c>
      <c r="AD928" s="114">
        <v>0.30000000000000004</v>
      </c>
      <c r="AE928" s="114">
        <v>0.30000000000000004</v>
      </c>
      <c r="AF928" s="117">
        <v>0.90000000000000013</v>
      </c>
      <c r="AG928" s="117">
        <v>0.90000000000000013</v>
      </c>
    </row>
    <row r="929" spans="2:33" x14ac:dyDescent="0.2">
      <c r="B929" s="106">
        <v>889</v>
      </c>
      <c r="C929" s="113">
        <v>-0.60000000000000009</v>
      </c>
      <c r="D929" s="113">
        <v>-1.2000000000000002</v>
      </c>
      <c r="E929" s="114">
        <v>17.81547725464258</v>
      </c>
      <c r="F929" s="114">
        <v>14.219821069217449</v>
      </c>
      <c r="G929" s="114">
        <v>17.202087284778504</v>
      </c>
      <c r="H929" s="114">
        <v>18.752033927805694</v>
      </c>
      <c r="I929" s="114">
        <v>17.660199701624347</v>
      </c>
      <c r="J929" s="114">
        <v>33.903505716782767</v>
      </c>
      <c r="K929" s="114">
        <v>33.577690697204787</v>
      </c>
      <c r="L929" s="114">
        <v>38.59537274139101</v>
      </c>
      <c r="M929" s="114">
        <v>43.469940078776268</v>
      </c>
      <c r="N929" s="114">
        <v>45.889336213486146</v>
      </c>
      <c r="O929" s="114">
        <v>16.088028462140187</v>
      </c>
      <c r="P929" s="114">
        <v>19.357869627987338</v>
      </c>
      <c r="Q929" s="114">
        <v>21.393285456612507</v>
      </c>
      <c r="R929" s="114">
        <v>24.717906150970574</v>
      </c>
      <c r="S929" s="114">
        <v>28.2291365118618</v>
      </c>
      <c r="T929" s="114">
        <v>17.81547725464258</v>
      </c>
      <c r="U929" s="114">
        <v>14.219821069217449</v>
      </c>
      <c r="V929" s="114">
        <v>17.202087284778504</v>
      </c>
      <c r="W929" s="114">
        <v>18.752033927805694</v>
      </c>
      <c r="X929" s="114">
        <v>17.660199701624347</v>
      </c>
      <c r="Y929" s="114">
        <v>47.871382263196857</v>
      </c>
      <c r="Z929" s="114">
        <v>96.978752364465777</v>
      </c>
      <c r="AA929" s="106">
        <v>5</v>
      </c>
      <c r="AB929" s="114">
        <v>0.4</v>
      </c>
      <c r="AC929" s="114">
        <v>0.8</v>
      </c>
      <c r="AD929" s="114">
        <v>0.2</v>
      </c>
      <c r="AE929" s="114">
        <v>0.4</v>
      </c>
      <c r="AF929" s="117">
        <v>0.60000000000000009</v>
      </c>
      <c r="AG929" s="117">
        <v>1.2000000000000002</v>
      </c>
    </row>
    <row r="930" spans="2:33" x14ac:dyDescent="0.2">
      <c r="B930" s="106">
        <v>890</v>
      </c>
      <c r="C930" s="113">
        <v>-1.2000000000000002</v>
      </c>
      <c r="D930" s="113">
        <v>-0.60000000000000009</v>
      </c>
      <c r="E930" s="114">
        <v>13.406894179921757</v>
      </c>
      <c r="F930" s="114">
        <v>13.754702907474272</v>
      </c>
      <c r="G930" s="114">
        <v>19.945334967608488</v>
      </c>
      <c r="H930" s="114">
        <v>15.71995480799313</v>
      </c>
      <c r="I930" s="114">
        <v>24.276924698725935</v>
      </c>
      <c r="J930" s="114">
        <v>29.394393031033022</v>
      </c>
      <c r="K930" s="114">
        <v>32.806657628026677</v>
      </c>
      <c r="L930" s="114">
        <v>40.270651819383147</v>
      </c>
      <c r="M930" s="114">
        <v>40.123819989666792</v>
      </c>
      <c r="N930" s="114">
        <v>50.871198291099482</v>
      </c>
      <c r="O930" s="114">
        <v>15.987498851111265</v>
      </c>
      <c r="P930" s="114">
        <v>19.051954720552406</v>
      </c>
      <c r="Q930" s="114">
        <v>20.325316851774659</v>
      </c>
      <c r="R930" s="114">
        <v>24.403865181673662</v>
      </c>
      <c r="S930" s="114">
        <v>26.594273592373547</v>
      </c>
      <c r="T930" s="114">
        <v>13.406894179921757</v>
      </c>
      <c r="U930" s="114">
        <v>13.754702907474272</v>
      </c>
      <c r="V930" s="114">
        <v>19.945334967608488</v>
      </c>
      <c r="W930" s="114">
        <v>15.71995480799313</v>
      </c>
      <c r="X930" s="114">
        <v>24.276924698725935</v>
      </c>
      <c r="Y930" s="114">
        <v>47.125040298552321</v>
      </c>
      <c r="Z930" s="114">
        <v>96.227038176384497</v>
      </c>
      <c r="AA930" s="106">
        <v>1</v>
      </c>
      <c r="AB930" s="114">
        <v>0.8</v>
      </c>
      <c r="AC930" s="114">
        <v>0.4</v>
      </c>
      <c r="AD930" s="114">
        <v>0.4</v>
      </c>
      <c r="AE930" s="114">
        <v>0.2</v>
      </c>
      <c r="AF930" s="117">
        <v>1.2000000000000002</v>
      </c>
      <c r="AG930" s="117">
        <v>0.60000000000000009</v>
      </c>
    </row>
    <row r="931" spans="2:33" x14ac:dyDescent="0.2">
      <c r="B931" s="106">
        <v>891</v>
      </c>
      <c r="C931" s="113">
        <v>-0.60000000000000009</v>
      </c>
      <c r="D931" s="113">
        <v>-1.2000000000000002</v>
      </c>
      <c r="E931" s="114">
        <v>10.692529767513761</v>
      </c>
      <c r="F931" s="114">
        <v>14.741854099452894</v>
      </c>
      <c r="G931" s="114">
        <v>20.740510675160778</v>
      </c>
      <c r="H931" s="114">
        <v>21.469474735752975</v>
      </c>
      <c r="I931" s="114">
        <v>20.690761006772078</v>
      </c>
      <c r="J931" s="114">
        <v>27.627131841221434</v>
      </c>
      <c r="K931" s="114">
        <v>33.946369737811288</v>
      </c>
      <c r="L931" s="114">
        <v>43.15003561865089</v>
      </c>
      <c r="M931" s="114">
        <v>46.988975131184688</v>
      </c>
      <c r="N931" s="114">
        <v>50.322609182039912</v>
      </c>
      <c r="O931" s="114">
        <v>16.934602073707673</v>
      </c>
      <c r="P931" s="114">
        <v>19.204515638358394</v>
      </c>
      <c r="Q931" s="114">
        <v>22.409524943490112</v>
      </c>
      <c r="R931" s="114">
        <v>25.519500395431713</v>
      </c>
      <c r="S931" s="114">
        <v>29.631848175267834</v>
      </c>
      <c r="T931" s="114">
        <v>10.692529767513761</v>
      </c>
      <c r="U931" s="114">
        <v>14.741854099452894</v>
      </c>
      <c r="V931" s="114">
        <v>20.740510675160778</v>
      </c>
      <c r="W931" s="114">
        <v>21.469474735752975</v>
      </c>
      <c r="X931" s="114">
        <v>20.690761006772078</v>
      </c>
      <c r="Y931" s="114">
        <v>47.513004509874357</v>
      </c>
      <c r="Z931" s="114">
        <v>94.409269004472037</v>
      </c>
      <c r="AA931" s="106">
        <v>5</v>
      </c>
      <c r="AB931" s="114">
        <v>0.4</v>
      </c>
      <c r="AC931" s="114">
        <v>0.8</v>
      </c>
      <c r="AD931" s="114">
        <v>0.2</v>
      </c>
      <c r="AE931" s="114">
        <v>0.4</v>
      </c>
      <c r="AF931" s="117">
        <v>0.60000000000000009</v>
      </c>
      <c r="AG931" s="117">
        <v>1.2000000000000002</v>
      </c>
    </row>
    <row r="932" spans="2:33" x14ac:dyDescent="0.2">
      <c r="B932" s="106">
        <v>892</v>
      </c>
      <c r="C932" s="113">
        <v>-0.72</v>
      </c>
      <c r="D932" s="113">
        <v>-0.96</v>
      </c>
      <c r="E932" s="114">
        <v>13.754223453024414</v>
      </c>
      <c r="F932" s="114">
        <v>19.340530295539622</v>
      </c>
      <c r="G932" s="114">
        <v>11.881832482131465</v>
      </c>
      <c r="H932" s="114">
        <v>20.085813033745804</v>
      </c>
      <c r="I932" s="114">
        <v>25.220315371416596</v>
      </c>
      <c r="J932" s="114">
        <v>29.69155435242665</v>
      </c>
      <c r="K932" s="114">
        <v>38.538187782327149</v>
      </c>
      <c r="L932" s="114">
        <v>35.485357809328271</v>
      </c>
      <c r="M932" s="114">
        <v>48.061821741339379</v>
      </c>
      <c r="N932" s="114">
        <v>58.648710957791238</v>
      </c>
      <c r="O932" s="114">
        <v>15.937330899402236</v>
      </c>
      <c r="P932" s="114">
        <v>19.197657486787527</v>
      </c>
      <c r="Q932" s="114">
        <v>23.603525327196806</v>
      </c>
      <c r="R932" s="114">
        <v>27.976008707593575</v>
      </c>
      <c r="S932" s="114">
        <v>33.428395586374641</v>
      </c>
      <c r="T932" s="114">
        <v>13.754223453024414</v>
      </c>
      <c r="U932" s="114">
        <v>19.340530295539622</v>
      </c>
      <c r="V932" s="114">
        <v>11.881832482131465</v>
      </c>
      <c r="W932" s="114">
        <v>20.085813033745804</v>
      </c>
      <c r="X932" s="114">
        <v>25.220315371416596</v>
      </c>
      <c r="Y932" s="114">
        <v>49.165709409300362</v>
      </c>
      <c r="Z932" s="114">
        <v>107.39963163600527</v>
      </c>
      <c r="AA932" s="106">
        <v>4</v>
      </c>
      <c r="AB932" s="114">
        <v>0.44999999999999996</v>
      </c>
      <c r="AC932" s="114">
        <v>0.6</v>
      </c>
      <c r="AD932" s="114">
        <v>0.27</v>
      </c>
      <c r="AE932" s="114">
        <v>0.36</v>
      </c>
      <c r="AF932" s="117">
        <v>0.72</v>
      </c>
      <c r="AG932" s="117">
        <v>0.96</v>
      </c>
    </row>
    <row r="933" spans="2:33" x14ac:dyDescent="0.2">
      <c r="B933" s="106">
        <v>893</v>
      </c>
      <c r="C933" s="113">
        <v>-0.90000000000000013</v>
      </c>
      <c r="D933" s="113">
        <v>-0.90000000000000013</v>
      </c>
      <c r="E933" s="114">
        <v>14.520541623460744</v>
      </c>
      <c r="F933" s="114">
        <v>10.440740752077254</v>
      </c>
      <c r="G933" s="114">
        <v>20.915864352761986</v>
      </c>
      <c r="H933" s="114">
        <v>25.090157255166915</v>
      </c>
      <c r="I933" s="114">
        <v>26.008182029711385</v>
      </c>
      <c r="J933" s="114">
        <v>31.871826375826124</v>
      </c>
      <c r="K933" s="114">
        <v>30.283852355092741</v>
      </c>
      <c r="L933" s="114">
        <v>43.374745297683951</v>
      </c>
      <c r="M933" s="114">
        <v>50.175198336969508</v>
      </c>
      <c r="N933" s="114">
        <v>56.610930010930318</v>
      </c>
      <c r="O933" s="114">
        <v>17.35128475236538</v>
      </c>
      <c r="P933" s="114">
        <v>19.843111603015487</v>
      </c>
      <c r="Q933" s="114">
        <v>22.458880944921965</v>
      </c>
      <c r="R933" s="114">
        <v>25.085041081802594</v>
      </c>
      <c r="S933" s="114">
        <v>30.602747981218933</v>
      </c>
      <c r="T933" s="114">
        <v>14.520541623460744</v>
      </c>
      <c r="U933" s="114">
        <v>10.440740752077254</v>
      </c>
      <c r="V933" s="114">
        <v>20.915864352761986</v>
      </c>
      <c r="W933" s="114">
        <v>25.090157255166915</v>
      </c>
      <c r="X933" s="114">
        <v>26.008182029711385</v>
      </c>
      <c r="Y933" s="114">
        <v>51.764439871516501</v>
      </c>
      <c r="Z933" s="114">
        <v>109.42731856594193</v>
      </c>
      <c r="AA933" s="106">
        <v>3</v>
      </c>
      <c r="AB933" s="114">
        <v>0.60000000000000009</v>
      </c>
      <c r="AC933" s="114">
        <v>0.60000000000000009</v>
      </c>
      <c r="AD933" s="114">
        <v>0.30000000000000004</v>
      </c>
      <c r="AE933" s="114">
        <v>0.30000000000000004</v>
      </c>
      <c r="AF933" s="117">
        <v>0.90000000000000013</v>
      </c>
      <c r="AG933" s="117">
        <v>0.90000000000000013</v>
      </c>
    </row>
    <row r="934" spans="2:33" x14ac:dyDescent="0.2">
      <c r="B934" s="106">
        <v>894</v>
      </c>
      <c r="C934" s="113">
        <v>-0.90000000000000013</v>
      </c>
      <c r="D934" s="113">
        <v>-0.90000000000000013</v>
      </c>
      <c r="E934" s="114">
        <v>18.291444491578311</v>
      </c>
      <c r="F934" s="114">
        <v>13.907045381662197</v>
      </c>
      <c r="G934" s="114">
        <v>24.223920358389378</v>
      </c>
      <c r="H934" s="114">
        <v>21.307031772691161</v>
      </c>
      <c r="I934" s="114">
        <v>30.093738873690299</v>
      </c>
      <c r="J934" s="114">
        <v>36.255444313548516</v>
      </c>
      <c r="K934" s="114">
        <v>33.888289883973393</v>
      </c>
      <c r="L934" s="114">
        <v>47.82944730985372</v>
      </c>
      <c r="M934" s="114">
        <v>49.550449158012121</v>
      </c>
      <c r="N934" s="114">
        <v>63.867798544335947</v>
      </c>
      <c r="O934" s="114">
        <v>17.963999821970205</v>
      </c>
      <c r="P934" s="114">
        <v>19.981244502311196</v>
      </c>
      <c r="Q934" s="114">
        <v>23.605526951464341</v>
      </c>
      <c r="R934" s="114">
        <v>28.24341738532096</v>
      </c>
      <c r="S934" s="114">
        <v>33.774059670645649</v>
      </c>
      <c r="T934" s="114">
        <v>18.291444491578311</v>
      </c>
      <c r="U934" s="114">
        <v>13.907045381662197</v>
      </c>
      <c r="V934" s="114">
        <v>24.223920358389378</v>
      </c>
      <c r="W934" s="114">
        <v>21.307031772691161</v>
      </c>
      <c r="X934" s="114">
        <v>30.093738873690299</v>
      </c>
      <c r="Y934" s="114">
        <v>58.671744505278461</v>
      </c>
      <c r="Z934" s="114">
        <v>124.77468376722624</v>
      </c>
      <c r="AA934" s="106">
        <v>3</v>
      </c>
      <c r="AB934" s="114">
        <v>0.60000000000000009</v>
      </c>
      <c r="AC934" s="114">
        <v>0.60000000000000009</v>
      </c>
      <c r="AD934" s="114">
        <v>0.30000000000000004</v>
      </c>
      <c r="AE934" s="114">
        <v>0.30000000000000004</v>
      </c>
      <c r="AF934" s="117">
        <v>0.90000000000000013</v>
      </c>
      <c r="AG934" s="117">
        <v>0.90000000000000013</v>
      </c>
    </row>
    <row r="935" spans="2:33" x14ac:dyDescent="0.2">
      <c r="B935" s="106">
        <v>895</v>
      </c>
      <c r="C935" s="113">
        <v>-1.2599999999999998</v>
      </c>
      <c r="D935" s="113">
        <v>-0.84</v>
      </c>
      <c r="E935" s="114">
        <v>18.122684732868759</v>
      </c>
      <c r="F935" s="114">
        <v>16.075814953956947</v>
      </c>
      <c r="G935" s="114">
        <v>13.414149602593366</v>
      </c>
      <c r="H935" s="114">
        <v>20.553128481994989</v>
      </c>
      <c r="I935" s="114">
        <v>25.696776335440692</v>
      </c>
      <c r="J935" s="114">
        <v>34.550975865696742</v>
      </c>
      <c r="K935" s="114">
        <v>35.846197117924987</v>
      </c>
      <c r="L935" s="114">
        <v>36.062864361352581</v>
      </c>
      <c r="M935" s="114">
        <v>47.777940400876112</v>
      </c>
      <c r="N935" s="114">
        <v>56.650069574345558</v>
      </c>
      <c r="O935" s="114">
        <v>16.428291132827983</v>
      </c>
      <c r="P935" s="114">
        <v>19.770382163968041</v>
      </c>
      <c r="Q935" s="114">
        <v>22.648714758759215</v>
      </c>
      <c r="R935" s="114">
        <v>27.224811918881123</v>
      </c>
      <c r="S935" s="114">
        <v>30.953293238904866</v>
      </c>
      <c r="T935" s="114">
        <v>18.122684732868759</v>
      </c>
      <c r="U935" s="114">
        <v>16.075814953956947</v>
      </c>
      <c r="V935" s="114">
        <v>13.414149602593366</v>
      </c>
      <c r="W935" s="114">
        <v>20.553128481994989</v>
      </c>
      <c r="X935" s="114">
        <v>25.696776335440692</v>
      </c>
      <c r="Y935" s="114">
        <v>51.211009003750327</v>
      </c>
      <c r="Z935" s="114">
        <v>109.60150589792869</v>
      </c>
      <c r="AA935" s="106">
        <v>2</v>
      </c>
      <c r="AB935" s="114">
        <v>0.89999999999999991</v>
      </c>
      <c r="AC935" s="114">
        <v>0.6</v>
      </c>
      <c r="AD935" s="114">
        <v>0.36</v>
      </c>
      <c r="AE935" s="114">
        <v>0.24</v>
      </c>
      <c r="AF935" s="117">
        <v>1.2599999999999998</v>
      </c>
      <c r="AG935" s="117">
        <v>0.84</v>
      </c>
    </row>
    <row r="936" spans="2:33" x14ac:dyDescent="0.2">
      <c r="B936" s="106">
        <v>896</v>
      </c>
      <c r="C936" s="113">
        <v>-1.2599999999999998</v>
      </c>
      <c r="D936" s="113">
        <v>-0.84</v>
      </c>
      <c r="E936" s="114">
        <v>15.325605532793421</v>
      </c>
      <c r="F936" s="114">
        <v>19.516271224303878</v>
      </c>
      <c r="G936" s="114">
        <v>17.51507791568967</v>
      </c>
      <c r="H936" s="114">
        <v>19.14088361522164</v>
      </c>
      <c r="I936" s="114">
        <v>21.293262552903911</v>
      </c>
      <c r="J936" s="114">
        <v>32.362658342384776</v>
      </c>
      <c r="K936" s="114">
        <v>39.57138274894222</v>
      </c>
      <c r="L936" s="114">
        <v>41.906933987156876</v>
      </c>
      <c r="M936" s="114">
        <v>47.368805921058701</v>
      </c>
      <c r="N936" s="114">
        <v>55.673923098641559</v>
      </c>
      <c r="O936" s="114">
        <v>17.037052809591355</v>
      </c>
      <c r="P936" s="114">
        <v>20.055111524638342</v>
      </c>
      <c r="Q936" s="114">
        <v>24.391856071467206</v>
      </c>
      <c r="R936" s="114">
        <v>28.227922305837062</v>
      </c>
      <c r="S936" s="114">
        <v>34.380660545737648</v>
      </c>
      <c r="T936" s="114">
        <v>15.325605532793421</v>
      </c>
      <c r="U936" s="114">
        <v>19.516271224303878</v>
      </c>
      <c r="V936" s="114">
        <v>17.51507791568967</v>
      </c>
      <c r="W936" s="114">
        <v>19.14088361522164</v>
      </c>
      <c r="X936" s="114">
        <v>21.293262552903911</v>
      </c>
      <c r="Y936" s="114">
        <v>51.096994377896834</v>
      </c>
      <c r="Z936" s="114">
        <v>95.04093250974114</v>
      </c>
      <c r="AA936" s="106">
        <v>2</v>
      </c>
      <c r="AB936" s="114">
        <v>0.89999999999999991</v>
      </c>
      <c r="AC936" s="114">
        <v>0.6</v>
      </c>
      <c r="AD936" s="114">
        <v>0.36</v>
      </c>
      <c r="AE936" s="114">
        <v>0.24</v>
      </c>
      <c r="AF936" s="117">
        <v>1.2599999999999998</v>
      </c>
      <c r="AG936" s="117">
        <v>0.84</v>
      </c>
    </row>
    <row r="937" spans="2:33" x14ac:dyDescent="0.2">
      <c r="B937" s="106">
        <v>897</v>
      </c>
      <c r="C937" s="113">
        <v>-0.90000000000000013</v>
      </c>
      <c r="D937" s="113">
        <v>-0.90000000000000013</v>
      </c>
      <c r="E937" s="114">
        <v>17.70841364052086</v>
      </c>
      <c r="F937" s="114">
        <v>12.618411505244907</v>
      </c>
      <c r="G937" s="114">
        <v>12.512814294807448</v>
      </c>
      <c r="H937" s="114">
        <v>13.644809167412657</v>
      </c>
      <c r="I937" s="114">
        <v>19.355176567715148</v>
      </c>
      <c r="J937" s="114">
        <v>32.822806929918492</v>
      </c>
      <c r="K937" s="114">
        <v>31.68970076942249</v>
      </c>
      <c r="L937" s="114">
        <v>33.628205628457451</v>
      </c>
      <c r="M937" s="114">
        <v>38.386056581168177</v>
      </c>
      <c r="N937" s="114">
        <v>47.168531664220858</v>
      </c>
      <c r="O937" s="114">
        <v>15.114393289397631</v>
      </c>
      <c r="P937" s="114">
        <v>19.071289264177583</v>
      </c>
      <c r="Q937" s="114">
        <v>21.115391333650003</v>
      </c>
      <c r="R937" s="114">
        <v>24.74124741375552</v>
      </c>
      <c r="S937" s="114">
        <v>27.81335509650571</v>
      </c>
      <c r="T937" s="114">
        <v>17.70841364052086</v>
      </c>
      <c r="U937" s="114">
        <v>12.618411505244907</v>
      </c>
      <c r="V937" s="114">
        <v>12.512814294807448</v>
      </c>
      <c r="W937" s="114">
        <v>13.644809167412657</v>
      </c>
      <c r="X937" s="114">
        <v>19.355176567715148</v>
      </c>
      <c r="Y937" s="114">
        <v>42.235673181359559</v>
      </c>
      <c r="Z937" s="114">
        <v>73.344952472658704</v>
      </c>
      <c r="AA937" s="106">
        <v>3</v>
      </c>
      <c r="AB937" s="114">
        <v>0.60000000000000009</v>
      </c>
      <c r="AC937" s="114">
        <v>0.60000000000000009</v>
      </c>
      <c r="AD937" s="114">
        <v>0.30000000000000004</v>
      </c>
      <c r="AE937" s="114">
        <v>0.30000000000000004</v>
      </c>
      <c r="AF937" s="117">
        <v>0.90000000000000013</v>
      </c>
      <c r="AG937" s="117">
        <v>0.90000000000000013</v>
      </c>
    </row>
    <row r="938" spans="2:33" x14ac:dyDescent="0.2">
      <c r="B938" s="106">
        <v>898</v>
      </c>
      <c r="C938" s="113">
        <v>-1.2599999999999998</v>
      </c>
      <c r="D938" s="113">
        <v>-0.84</v>
      </c>
      <c r="E938" s="114">
        <v>17.131278725847494</v>
      </c>
      <c r="F938" s="114">
        <v>14.629623892044265</v>
      </c>
      <c r="G938" s="114">
        <v>14.361316488454698</v>
      </c>
      <c r="H938" s="114">
        <v>24.542852241222356</v>
      </c>
      <c r="I938" s="114">
        <v>27.700046748940238</v>
      </c>
      <c r="J938" s="114">
        <v>34.468809751307617</v>
      </c>
      <c r="K938" s="114">
        <v>34.093872918036517</v>
      </c>
      <c r="L938" s="114">
        <v>37.647858703018805</v>
      </c>
      <c r="M938" s="114">
        <v>52.889393384408621</v>
      </c>
      <c r="N938" s="114">
        <v>63.6869133859404</v>
      </c>
      <c r="O938" s="114">
        <v>17.337531025460123</v>
      </c>
      <c r="P938" s="114">
        <v>19.464249025992252</v>
      </c>
      <c r="Q938" s="114">
        <v>23.286542214564108</v>
      </c>
      <c r="R938" s="114">
        <v>28.346541143186265</v>
      </c>
      <c r="S938" s="114">
        <v>35.986866637000162</v>
      </c>
      <c r="T938" s="114">
        <v>17.131278725847494</v>
      </c>
      <c r="U938" s="114">
        <v>14.629623892044265</v>
      </c>
      <c r="V938" s="114">
        <v>14.361316488454698</v>
      </c>
      <c r="W938" s="114">
        <v>24.542852241222356</v>
      </c>
      <c r="X938" s="114">
        <v>27.700046748940238</v>
      </c>
      <c r="Y938" s="114">
        <v>52.901682187708715</v>
      </c>
      <c r="Z938" s="114">
        <v>107.64327685575697</v>
      </c>
      <c r="AA938" s="106">
        <v>2</v>
      </c>
      <c r="AB938" s="114">
        <v>0.89999999999999991</v>
      </c>
      <c r="AC938" s="114">
        <v>0.6</v>
      </c>
      <c r="AD938" s="114">
        <v>0.36</v>
      </c>
      <c r="AE938" s="114">
        <v>0.24</v>
      </c>
      <c r="AF938" s="117">
        <v>1.2599999999999998</v>
      </c>
      <c r="AG938" s="117">
        <v>0.84</v>
      </c>
    </row>
    <row r="939" spans="2:33" x14ac:dyDescent="0.2">
      <c r="B939" s="106">
        <v>899</v>
      </c>
      <c r="C939" s="113">
        <v>-0.72</v>
      </c>
      <c r="D939" s="113">
        <v>-0.96</v>
      </c>
      <c r="E939" s="114">
        <v>13.813415387705803</v>
      </c>
      <c r="F939" s="114">
        <v>18.378101769539565</v>
      </c>
      <c r="G939" s="114">
        <v>23.40671254102779</v>
      </c>
      <c r="H939" s="114">
        <v>22.544846987074962</v>
      </c>
      <c r="I939" s="114">
        <v>27.790699340075683</v>
      </c>
      <c r="J939" s="114">
        <v>30.540927275097697</v>
      </c>
      <c r="K939" s="114">
        <v>36.686952354196684</v>
      </c>
      <c r="L939" s="114">
        <v>45.284290458809096</v>
      </c>
      <c r="M939" s="114">
        <v>50.277495391300327</v>
      </c>
      <c r="N939" s="114">
        <v>58.495309402460194</v>
      </c>
      <c r="O939" s="114">
        <v>16.727511887391895</v>
      </c>
      <c r="P939" s="114">
        <v>18.308850584657119</v>
      </c>
      <c r="Q939" s="114">
        <v>21.877577917781306</v>
      </c>
      <c r="R939" s="114">
        <v>27.732648404225365</v>
      </c>
      <c r="S939" s="114">
        <v>30.704610062384511</v>
      </c>
      <c r="T939" s="114">
        <v>13.813415387705803</v>
      </c>
      <c r="U939" s="114">
        <v>18.378101769539565</v>
      </c>
      <c r="V939" s="114">
        <v>23.40671254102779</v>
      </c>
      <c r="W939" s="114">
        <v>22.544846987074962</v>
      </c>
      <c r="X939" s="114">
        <v>27.790699340075683</v>
      </c>
      <c r="Y939" s="114">
        <v>57.500864610852332</v>
      </c>
      <c r="Z939" s="114">
        <v>97.07370431006629</v>
      </c>
      <c r="AA939" s="106">
        <v>4</v>
      </c>
      <c r="AB939" s="114">
        <v>0.44999999999999996</v>
      </c>
      <c r="AC939" s="114">
        <v>0.6</v>
      </c>
      <c r="AD939" s="114">
        <v>0.27</v>
      </c>
      <c r="AE939" s="114">
        <v>0.36</v>
      </c>
      <c r="AF939" s="117">
        <v>0.72</v>
      </c>
      <c r="AG939" s="117">
        <v>0.96</v>
      </c>
    </row>
    <row r="940" spans="2:33" x14ac:dyDescent="0.2">
      <c r="B940" s="106">
        <v>900</v>
      </c>
      <c r="C940" s="113">
        <v>-0.72</v>
      </c>
      <c r="D940" s="113">
        <v>-0.96</v>
      </c>
      <c r="E940" s="114">
        <v>15.169706460586717</v>
      </c>
      <c r="F940" s="114">
        <v>17.327761086791977</v>
      </c>
      <c r="G940" s="114">
        <v>11.469007293820638</v>
      </c>
      <c r="H940" s="114">
        <v>18.455637768115249</v>
      </c>
      <c r="I940" s="114">
        <v>19.311702651251196</v>
      </c>
      <c r="J940" s="114">
        <v>31.307428987207214</v>
      </c>
      <c r="K940" s="114">
        <v>35.212507527791793</v>
      </c>
      <c r="L940" s="114">
        <v>32.656516179979064</v>
      </c>
      <c r="M940" s="114">
        <v>42.812043132577401</v>
      </c>
      <c r="N940" s="114">
        <v>46.290490272146172</v>
      </c>
      <c r="O940" s="114">
        <v>16.137722526620497</v>
      </c>
      <c r="P940" s="114">
        <v>17.884746440999816</v>
      </c>
      <c r="Q940" s="114">
        <v>21.187508886158426</v>
      </c>
      <c r="R940" s="114">
        <v>24.356405364462152</v>
      </c>
      <c r="S940" s="114">
        <v>26.978787620894977</v>
      </c>
      <c r="T940" s="114">
        <v>15.169706460586717</v>
      </c>
      <c r="U940" s="114">
        <v>17.327761086791977</v>
      </c>
      <c r="V940" s="114">
        <v>11.469007293820638</v>
      </c>
      <c r="W940" s="114">
        <v>18.455637768115249</v>
      </c>
      <c r="X940" s="114">
        <v>19.311702651251196</v>
      </c>
      <c r="Y940" s="114">
        <v>45.311613804452897</v>
      </c>
      <c r="Z940" s="114">
        <v>95.669061050330214</v>
      </c>
      <c r="AA940" s="106">
        <v>4</v>
      </c>
      <c r="AB940" s="114">
        <v>0.44999999999999996</v>
      </c>
      <c r="AC940" s="114">
        <v>0.6</v>
      </c>
      <c r="AD940" s="114">
        <v>0.27</v>
      </c>
      <c r="AE940" s="114">
        <v>0.36</v>
      </c>
      <c r="AF940" s="117">
        <v>0.72</v>
      </c>
      <c r="AG940" s="117">
        <v>0.96</v>
      </c>
    </row>
    <row r="941" spans="2:33" x14ac:dyDescent="0.2">
      <c r="B941" s="106">
        <v>901</v>
      </c>
      <c r="C941" s="113">
        <v>-0.90000000000000013</v>
      </c>
      <c r="D941" s="113">
        <v>-0.90000000000000013</v>
      </c>
      <c r="E941" s="114">
        <v>16.669971136128101</v>
      </c>
      <c r="F941" s="114">
        <v>12.259926518965802</v>
      </c>
      <c r="G941" s="114">
        <v>11.480947292433225</v>
      </c>
      <c r="H941" s="114">
        <v>21.478170591377193</v>
      </c>
      <c r="I941" s="114">
        <v>22.414093329200018</v>
      </c>
      <c r="J941" s="114">
        <v>32.974524954065252</v>
      </c>
      <c r="K941" s="114">
        <v>31.701713377703641</v>
      </c>
      <c r="L941" s="114">
        <v>35.555385796881403</v>
      </c>
      <c r="M941" s="114">
        <v>49.515556489911646</v>
      </c>
      <c r="N941" s="114">
        <v>54.388419359474021</v>
      </c>
      <c r="O941" s="114">
        <v>16.304553817937151</v>
      </c>
      <c r="P941" s="114">
        <v>19.441786858737839</v>
      </c>
      <c r="Q941" s="114">
        <v>24.074438504448178</v>
      </c>
      <c r="R941" s="114">
        <v>28.037385898534453</v>
      </c>
      <c r="S941" s="114">
        <v>31.974326030274003</v>
      </c>
      <c r="T941" s="114">
        <v>16.669971136128101</v>
      </c>
      <c r="U941" s="114">
        <v>12.259926518965802</v>
      </c>
      <c r="V941" s="114">
        <v>11.480947292433225</v>
      </c>
      <c r="W941" s="114">
        <v>21.478170591377193</v>
      </c>
      <c r="X941" s="114">
        <v>22.414093329200018</v>
      </c>
      <c r="Y941" s="114">
        <v>45.841797641386236</v>
      </c>
      <c r="Z941" s="114">
        <v>92.932731696620877</v>
      </c>
      <c r="AA941" s="106">
        <v>3</v>
      </c>
      <c r="AB941" s="114">
        <v>0.60000000000000009</v>
      </c>
      <c r="AC941" s="114">
        <v>0.60000000000000009</v>
      </c>
      <c r="AD941" s="114">
        <v>0.30000000000000004</v>
      </c>
      <c r="AE941" s="114">
        <v>0.30000000000000004</v>
      </c>
      <c r="AF941" s="117">
        <v>0.90000000000000013</v>
      </c>
      <c r="AG941" s="117">
        <v>0.90000000000000013</v>
      </c>
    </row>
    <row r="942" spans="2:33" x14ac:dyDescent="0.2">
      <c r="B942" s="106">
        <v>902</v>
      </c>
      <c r="C942" s="113">
        <v>-0.60000000000000009</v>
      </c>
      <c r="D942" s="113">
        <v>-1.2000000000000002</v>
      </c>
      <c r="E942" s="114">
        <v>15.698464439521139</v>
      </c>
      <c r="F942" s="114">
        <v>15.381763910984855</v>
      </c>
      <c r="G942" s="114">
        <v>21.180500788258012</v>
      </c>
      <c r="H942" s="114">
        <v>18.380285120921304</v>
      </c>
      <c r="I942" s="114">
        <v>17.141884041849234</v>
      </c>
      <c r="J942" s="114">
        <v>32.074952195744203</v>
      </c>
      <c r="K942" s="114">
        <v>34.074784473966815</v>
      </c>
      <c r="L942" s="114">
        <v>43.064799578032876</v>
      </c>
      <c r="M942" s="114">
        <v>43.268386575458422</v>
      </c>
      <c r="N942" s="114">
        <v>46.144328306927932</v>
      </c>
      <c r="O942" s="114">
        <v>16.376487756223064</v>
      </c>
      <c r="P942" s="114">
        <v>18.69302056298196</v>
      </c>
      <c r="Q942" s="114">
        <v>21.884298789774864</v>
      </c>
      <c r="R942" s="114">
        <v>24.888101454537118</v>
      </c>
      <c r="S942" s="114">
        <v>29.002444265078697</v>
      </c>
      <c r="T942" s="114">
        <v>15.698464439521139</v>
      </c>
      <c r="U942" s="114">
        <v>15.381763910984855</v>
      </c>
      <c r="V942" s="114">
        <v>21.180500788258012</v>
      </c>
      <c r="W942" s="114">
        <v>18.380285120921304</v>
      </c>
      <c r="X942" s="114">
        <v>17.141884041849234</v>
      </c>
      <c r="Y942" s="114">
        <v>48.90037652073071</v>
      </c>
      <c r="Z942" s="114">
        <v>94.05762227989959</v>
      </c>
      <c r="AA942" s="106">
        <v>5</v>
      </c>
      <c r="AB942" s="114">
        <v>0.4</v>
      </c>
      <c r="AC942" s="114">
        <v>0.8</v>
      </c>
      <c r="AD942" s="114">
        <v>0.2</v>
      </c>
      <c r="AE942" s="114">
        <v>0.4</v>
      </c>
      <c r="AF942" s="117">
        <v>0.60000000000000009</v>
      </c>
      <c r="AG942" s="117">
        <v>1.2000000000000002</v>
      </c>
    </row>
    <row r="943" spans="2:33" x14ac:dyDescent="0.2">
      <c r="B943" s="106">
        <v>903</v>
      </c>
      <c r="C943" s="113">
        <v>-0.60000000000000009</v>
      </c>
      <c r="D943" s="113">
        <v>-1.2000000000000002</v>
      </c>
      <c r="E943" s="114">
        <v>13.022657566534878</v>
      </c>
      <c r="F943" s="114">
        <v>13.607541236012413</v>
      </c>
      <c r="G943" s="114">
        <v>13.646451575125717</v>
      </c>
      <c r="H943" s="114">
        <v>15.248163804689408</v>
      </c>
      <c r="I943" s="114">
        <v>27.869573125834798</v>
      </c>
      <c r="J943" s="114">
        <v>28.718841664627131</v>
      </c>
      <c r="K943" s="114">
        <v>32.23457604212625</v>
      </c>
      <c r="L943" s="114">
        <v>35.200271132106174</v>
      </c>
      <c r="M943" s="114">
        <v>42.604847752408411</v>
      </c>
      <c r="N943" s="114">
        <v>60.359126681148865</v>
      </c>
      <c r="O943" s="114">
        <v>15.696184098092253</v>
      </c>
      <c r="P943" s="114">
        <v>18.627034806113837</v>
      </c>
      <c r="Q943" s="114">
        <v>21.553819556980457</v>
      </c>
      <c r="R943" s="114">
        <v>27.356683947719002</v>
      </c>
      <c r="S943" s="114">
        <v>32.489553555314068</v>
      </c>
      <c r="T943" s="114">
        <v>13.022657566534878</v>
      </c>
      <c r="U943" s="114">
        <v>13.607541236012413</v>
      </c>
      <c r="V943" s="114">
        <v>13.646451575125717</v>
      </c>
      <c r="W943" s="114">
        <v>15.248163804689408</v>
      </c>
      <c r="X943" s="114">
        <v>27.869573125834798</v>
      </c>
      <c r="Y943" s="114">
        <v>44.483542980807385</v>
      </c>
      <c r="Z943" s="114">
        <v>100.06268911522784</v>
      </c>
      <c r="AA943" s="106">
        <v>5</v>
      </c>
      <c r="AB943" s="114">
        <v>0.4</v>
      </c>
      <c r="AC943" s="114">
        <v>0.8</v>
      </c>
      <c r="AD943" s="114">
        <v>0.2</v>
      </c>
      <c r="AE943" s="114">
        <v>0.4</v>
      </c>
      <c r="AF943" s="117">
        <v>0.60000000000000009</v>
      </c>
      <c r="AG943" s="117">
        <v>1.2000000000000002</v>
      </c>
    </row>
    <row r="944" spans="2:33" x14ac:dyDescent="0.2">
      <c r="B944" s="106">
        <v>904</v>
      </c>
      <c r="C944" s="113">
        <v>-0.60000000000000009</v>
      </c>
      <c r="D944" s="113">
        <v>-1.2000000000000002</v>
      </c>
      <c r="E944" s="114">
        <v>15.002884348002356</v>
      </c>
      <c r="F944" s="114">
        <v>11.807467404695021</v>
      </c>
      <c r="G944" s="114">
        <v>20.284466411225242</v>
      </c>
      <c r="H944" s="114">
        <v>15.412132442821683</v>
      </c>
      <c r="I944" s="114">
        <v>21.575310693578221</v>
      </c>
      <c r="J944" s="114">
        <v>30.771569813724472</v>
      </c>
      <c r="K944" s="114">
        <v>29.93810901747684</v>
      </c>
      <c r="L944" s="114">
        <v>42.452747818388325</v>
      </c>
      <c r="M944" s="114">
        <v>41.482179024693878</v>
      </c>
      <c r="N944" s="114">
        <v>52.22635832819843</v>
      </c>
      <c r="O944" s="114">
        <v>15.768685465722116</v>
      </c>
      <c r="P944" s="114">
        <v>18.130641612781819</v>
      </c>
      <c r="Q944" s="114">
        <v>22.168281407163082</v>
      </c>
      <c r="R944" s="114">
        <v>26.070046581872194</v>
      </c>
      <c r="S944" s="114">
        <v>30.651047634620209</v>
      </c>
      <c r="T944" s="114">
        <v>15.002884348002356</v>
      </c>
      <c r="U944" s="114">
        <v>11.807467404695021</v>
      </c>
      <c r="V944" s="114">
        <v>20.284466411225242</v>
      </c>
      <c r="W944" s="114">
        <v>15.412132442821683</v>
      </c>
      <c r="X944" s="114">
        <v>21.575310693578221</v>
      </c>
      <c r="Y944" s="114">
        <v>45.952945731416904</v>
      </c>
      <c r="Z944" s="114">
        <v>98.951500943850334</v>
      </c>
      <c r="AA944" s="106">
        <v>5</v>
      </c>
      <c r="AB944" s="114">
        <v>0.4</v>
      </c>
      <c r="AC944" s="114">
        <v>0.8</v>
      </c>
      <c r="AD944" s="114">
        <v>0.2</v>
      </c>
      <c r="AE944" s="114">
        <v>0.4</v>
      </c>
      <c r="AF944" s="117">
        <v>0.60000000000000009</v>
      </c>
      <c r="AG944" s="117">
        <v>1.2000000000000002</v>
      </c>
    </row>
    <row r="945" spans="2:33" x14ac:dyDescent="0.2">
      <c r="B945" s="106">
        <v>905</v>
      </c>
      <c r="C945" s="113">
        <v>-0.90000000000000013</v>
      </c>
      <c r="D945" s="113">
        <v>-0.90000000000000013</v>
      </c>
      <c r="E945" s="114">
        <v>13.677042417874883</v>
      </c>
      <c r="F945" s="114">
        <v>20.775173178884508</v>
      </c>
      <c r="G945" s="114">
        <v>22.923419949007247</v>
      </c>
      <c r="H945" s="114">
        <v>16.986958023531692</v>
      </c>
      <c r="I945" s="114">
        <v>32.437178258083826</v>
      </c>
      <c r="J945" s="114">
        <v>31.049351994976863</v>
      </c>
      <c r="K945" s="114">
        <v>41.470179686853584</v>
      </c>
      <c r="L945" s="114">
        <v>47.620090490522173</v>
      </c>
      <c r="M945" s="114">
        <v>49.97397823100895</v>
      </c>
      <c r="N945" s="114">
        <v>70.754781582408228</v>
      </c>
      <c r="O945" s="114">
        <v>17.37230957710198</v>
      </c>
      <c r="P945" s="114">
        <v>20.695006507969076</v>
      </c>
      <c r="Q945" s="114">
        <v>24.696670541514926</v>
      </c>
      <c r="R945" s="114">
        <v>32.987020207477258</v>
      </c>
      <c r="S945" s="114">
        <v>38.317603324324402</v>
      </c>
      <c r="T945" s="114">
        <v>13.677042417874883</v>
      </c>
      <c r="U945" s="114">
        <v>20.775173178884508</v>
      </c>
      <c r="V945" s="114">
        <v>22.923419949007247</v>
      </c>
      <c r="W945" s="114">
        <v>16.986958023531692</v>
      </c>
      <c r="X945" s="114">
        <v>32.437178258083826</v>
      </c>
      <c r="Y945" s="114">
        <v>57.820227134382549</v>
      </c>
      <c r="Z945" s="114">
        <v>105.10713839094926</v>
      </c>
      <c r="AA945" s="106">
        <v>3</v>
      </c>
      <c r="AB945" s="114">
        <v>0.60000000000000009</v>
      </c>
      <c r="AC945" s="114">
        <v>0.60000000000000009</v>
      </c>
      <c r="AD945" s="114">
        <v>0.30000000000000004</v>
      </c>
      <c r="AE945" s="114">
        <v>0.30000000000000004</v>
      </c>
      <c r="AF945" s="117">
        <v>0.90000000000000013</v>
      </c>
      <c r="AG945" s="117">
        <v>0.90000000000000013</v>
      </c>
    </row>
    <row r="946" spans="2:33" x14ac:dyDescent="0.2">
      <c r="B946" s="106">
        <v>906</v>
      </c>
      <c r="C946" s="113">
        <v>-0.90000000000000013</v>
      </c>
      <c r="D946" s="113">
        <v>-0.90000000000000013</v>
      </c>
      <c r="E946" s="114">
        <v>11.641430033517636</v>
      </c>
      <c r="F946" s="114">
        <v>15.815671161956814</v>
      </c>
      <c r="G946" s="114">
        <v>20.547610365968058</v>
      </c>
      <c r="H946" s="114">
        <v>18.843765069998412</v>
      </c>
      <c r="I946" s="114">
        <v>21.035183833524588</v>
      </c>
      <c r="J946" s="114">
        <v>27.925709648177513</v>
      </c>
      <c r="K946" s="114">
        <v>35.059030888797707</v>
      </c>
      <c r="L946" s="114">
        <v>42.345861063801514</v>
      </c>
      <c r="M946" s="114">
        <v>45.430388258241386</v>
      </c>
      <c r="N946" s="114">
        <v>50.181367576576747</v>
      </c>
      <c r="O946" s="114">
        <v>16.284279614659877</v>
      </c>
      <c r="P946" s="114">
        <v>19.243359726840893</v>
      </c>
      <c r="Q946" s="114">
        <v>21.798250697833456</v>
      </c>
      <c r="R946" s="114">
        <v>26.586623188242974</v>
      </c>
      <c r="S946" s="114">
        <v>29.146183743052159</v>
      </c>
      <c r="T946" s="114">
        <v>11.641430033517636</v>
      </c>
      <c r="U946" s="114">
        <v>15.815671161956814</v>
      </c>
      <c r="V946" s="114">
        <v>20.547610365968058</v>
      </c>
      <c r="W946" s="114">
        <v>18.843765069998412</v>
      </c>
      <c r="X946" s="114">
        <v>21.035183833524588</v>
      </c>
      <c r="Y946" s="114">
        <v>47.655446227231593</v>
      </c>
      <c r="Z946" s="114">
        <v>90.485800104298903</v>
      </c>
      <c r="AA946" s="106">
        <v>3</v>
      </c>
      <c r="AB946" s="114">
        <v>0.60000000000000009</v>
      </c>
      <c r="AC946" s="114">
        <v>0.60000000000000009</v>
      </c>
      <c r="AD946" s="114">
        <v>0.30000000000000004</v>
      </c>
      <c r="AE946" s="114">
        <v>0.30000000000000004</v>
      </c>
      <c r="AF946" s="117">
        <v>0.90000000000000013</v>
      </c>
      <c r="AG946" s="117">
        <v>0.90000000000000013</v>
      </c>
    </row>
    <row r="947" spans="2:33" x14ac:dyDescent="0.2">
      <c r="B947" s="106">
        <v>907</v>
      </c>
      <c r="C947" s="113">
        <v>-0.90000000000000013</v>
      </c>
      <c r="D947" s="113">
        <v>-0.90000000000000013</v>
      </c>
      <c r="E947" s="114">
        <v>13.598048195824326</v>
      </c>
      <c r="F947" s="114">
        <v>19.573093249446003</v>
      </c>
      <c r="G947" s="114">
        <v>13.893530165703964</v>
      </c>
      <c r="H947" s="114">
        <v>22.604581558091255</v>
      </c>
      <c r="I947" s="114">
        <v>20.010273488307824</v>
      </c>
      <c r="J947" s="114">
        <v>30.040025458538381</v>
      </c>
      <c r="K947" s="114">
        <v>39.395112813009099</v>
      </c>
      <c r="L947" s="114">
        <v>36.192872668540943</v>
      </c>
      <c r="M947" s="114">
        <v>49.327047199604522</v>
      </c>
      <c r="N947" s="114">
        <v>53.696572470468205</v>
      </c>
      <c r="O947" s="114">
        <v>16.441977262714055</v>
      </c>
      <c r="P947" s="114">
        <v>19.822019563563096</v>
      </c>
      <c r="Q947" s="114">
        <v>22.299342502836978</v>
      </c>
      <c r="R947" s="114">
        <v>26.722465641513267</v>
      </c>
      <c r="S947" s="114">
        <v>33.68629898216038</v>
      </c>
      <c r="T947" s="114">
        <v>13.598048195824326</v>
      </c>
      <c r="U947" s="114">
        <v>19.573093249446003</v>
      </c>
      <c r="V947" s="114">
        <v>13.893530165703964</v>
      </c>
      <c r="W947" s="114">
        <v>22.604581558091255</v>
      </c>
      <c r="X947" s="114">
        <v>20.010273488307824</v>
      </c>
      <c r="Y947" s="114">
        <v>49.227698161696495</v>
      </c>
      <c r="Z947" s="114">
        <v>108.30143595440315</v>
      </c>
      <c r="AA947" s="106">
        <v>3</v>
      </c>
      <c r="AB947" s="114">
        <v>0.60000000000000009</v>
      </c>
      <c r="AC947" s="114">
        <v>0.60000000000000009</v>
      </c>
      <c r="AD947" s="114">
        <v>0.30000000000000004</v>
      </c>
      <c r="AE947" s="114">
        <v>0.30000000000000004</v>
      </c>
      <c r="AF947" s="117">
        <v>0.90000000000000013</v>
      </c>
      <c r="AG947" s="117">
        <v>0.90000000000000013</v>
      </c>
    </row>
    <row r="948" spans="2:33" x14ac:dyDescent="0.2">
      <c r="B948" s="106">
        <v>908</v>
      </c>
      <c r="C948" s="113">
        <v>-0.72</v>
      </c>
      <c r="D948" s="113">
        <v>-0.96</v>
      </c>
      <c r="E948" s="114">
        <v>14.238359064774457</v>
      </c>
      <c r="F948" s="114">
        <v>20.871044796682892</v>
      </c>
      <c r="G948" s="114">
        <v>18.158878351871952</v>
      </c>
      <c r="H948" s="114">
        <v>25.919620492389303</v>
      </c>
      <c r="I948" s="114">
        <v>31.052995536499978</v>
      </c>
      <c r="J948" s="114">
        <v>30.415629034168859</v>
      </c>
      <c r="K948" s="114">
        <v>39.789786138739593</v>
      </c>
      <c r="L948" s="114">
        <v>40.308418633737254</v>
      </c>
      <c r="M948" s="114">
        <v>52.882156937329697</v>
      </c>
      <c r="N948" s="114">
        <v>62.651031298866648</v>
      </c>
      <c r="O948" s="114">
        <v>16.177269969394402</v>
      </c>
      <c r="P948" s="114">
        <v>18.918741342056702</v>
      </c>
      <c r="Q948" s="114">
        <v>22.149540281865303</v>
      </c>
      <c r="R948" s="114">
        <v>26.962536444940394</v>
      </c>
      <c r="S948" s="114">
        <v>31.598035762366671</v>
      </c>
      <c r="T948" s="114">
        <v>14.238359064774457</v>
      </c>
      <c r="U948" s="114">
        <v>20.871044796682892</v>
      </c>
      <c r="V948" s="114">
        <v>18.158878351871952</v>
      </c>
      <c r="W948" s="114">
        <v>25.919620492389303</v>
      </c>
      <c r="X948" s="114">
        <v>31.052995536499978</v>
      </c>
      <c r="Y948" s="114">
        <v>59.549106903611438</v>
      </c>
      <c r="Z948" s="114">
        <v>115.21097593824609</v>
      </c>
      <c r="AA948" s="106">
        <v>4</v>
      </c>
      <c r="AB948" s="114">
        <v>0.44999999999999996</v>
      </c>
      <c r="AC948" s="114">
        <v>0.6</v>
      </c>
      <c r="AD948" s="114">
        <v>0.27</v>
      </c>
      <c r="AE948" s="114">
        <v>0.36</v>
      </c>
      <c r="AF948" s="117">
        <v>0.72</v>
      </c>
      <c r="AG948" s="117">
        <v>0.96</v>
      </c>
    </row>
    <row r="949" spans="2:33" x14ac:dyDescent="0.2">
      <c r="B949" s="106">
        <v>909</v>
      </c>
      <c r="C949" s="113">
        <v>-0.72</v>
      </c>
      <c r="D949" s="113">
        <v>-0.96</v>
      </c>
      <c r="E949" s="114">
        <v>14.117368830673339</v>
      </c>
      <c r="F949" s="114">
        <v>14.906480066131635</v>
      </c>
      <c r="G949" s="114">
        <v>23.318739662580899</v>
      </c>
      <c r="H949" s="114">
        <v>27.555754070874407</v>
      </c>
      <c r="I949" s="114">
        <v>24.962243406621575</v>
      </c>
      <c r="J949" s="114">
        <v>32.141260893841228</v>
      </c>
      <c r="K949" s="114">
        <v>36.881449636134626</v>
      </c>
      <c r="L949" s="114">
        <v>50.703464296459373</v>
      </c>
      <c r="M949" s="114">
        <v>60.885796763034833</v>
      </c>
      <c r="N949" s="114">
        <v>62.050664523979059</v>
      </c>
      <c r="O949" s="114">
        <v>18.023892063167889</v>
      </c>
      <c r="P949" s="114">
        <v>21.97496957000299</v>
      </c>
      <c r="Q949" s="114">
        <v>27.384724633878474</v>
      </c>
      <c r="R949" s="114">
        <v>33.330042692160426</v>
      </c>
      <c r="S949" s="114">
        <v>37.088421117357484</v>
      </c>
      <c r="T949" s="114">
        <v>14.117368830673339</v>
      </c>
      <c r="U949" s="114">
        <v>14.906480066131635</v>
      </c>
      <c r="V949" s="114">
        <v>23.318739662580899</v>
      </c>
      <c r="W949" s="114">
        <v>27.555754070874407</v>
      </c>
      <c r="X949" s="114">
        <v>24.962243406621575</v>
      </c>
      <c r="Y949" s="114">
        <v>56.666237551229713</v>
      </c>
      <c r="Z949" s="114">
        <v>111.20825247224258</v>
      </c>
      <c r="AA949" s="106">
        <v>4</v>
      </c>
      <c r="AB949" s="114">
        <v>0.44999999999999996</v>
      </c>
      <c r="AC949" s="114">
        <v>0.6</v>
      </c>
      <c r="AD949" s="114">
        <v>0.27</v>
      </c>
      <c r="AE949" s="114">
        <v>0.36</v>
      </c>
      <c r="AF949" s="117">
        <v>0.72</v>
      </c>
      <c r="AG949" s="117">
        <v>0.96</v>
      </c>
    </row>
    <row r="950" spans="2:33" x14ac:dyDescent="0.2">
      <c r="B950" s="106">
        <v>910</v>
      </c>
      <c r="C950" s="113">
        <v>-1.2000000000000002</v>
      </c>
      <c r="D950" s="113">
        <v>-0.60000000000000009</v>
      </c>
      <c r="E950" s="114">
        <v>11.686930090150398</v>
      </c>
      <c r="F950" s="114">
        <v>15.479513267333374</v>
      </c>
      <c r="G950" s="114">
        <v>13.921639883632288</v>
      </c>
      <c r="H950" s="114">
        <v>18.55025087253134</v>
      </c>
      <c r="I950" s="114">
        <v>22.669551001895201</v>
      </c>
      <c r="J950" s="114">
        <v>28.958381292904125</v>
      </c>
      <c r="K950" s="114">
        <v>35.712720130221065</v>
      </c>
      <c r="L950" s="114">
        <v>36.993374114829443</v>
      </c>
      <c r="M950" s="114">
        <v>44.473731500108954</v>
      </c>
      <c r="N950" s="114">
        <v>53.522799047859955</v>
      </c>
      <c r="O950" s="114">
        <v>17.271451202753727</v>
      </c>
      <c r="P950" s="114">
        <v>20.233206862887691</v>
      </c>
      <c r="Q950" s="114">
        <v>23.071734231197155</v>
      </c>
      <c r="R950" s="114">
        <v>25.923480627577614</v>
      </c>
      <c r="S950" s="114">
        <v>30.853248045964754</v>
      </c>
      <c r="T950" s="114">
        <v>11.686930090150398</v>
      </c>
      <c r="U950" s="114">
        <v>15.479513267333374</v>
      </c>
      <c r="V950" s="114">
        <v>13.921639883632288</v>
      </c>
      <c r="W950" s="114">
        <v>18.55025087253134</v>
      </c>
      <c r="X950" s="114">
        <v>22.669551001895201</v>
      </c>
      <c r="Y950" s="114">
        <v>44.226769290054271</v>
      </c>
      <c r="Z950" s="114">
        <v>101.46427534398879</v>
      </c>
      <c r="AA950" s="106">
        <v>1</v>
      </c>
      <c r="AB950" s="114">
        <v>0.8</v>
      </c>
      <c r="AC950" s="114">
        <v>0.4</v>
      </c>
      <c r="AD950" s="114">
        <v>0.4</v>
      </c>
      <c r="AE950" s="114">
        <v>0.2</v>
      </c>
      <c r="AF950" s="117">
        <v>1.2000000000000002</v>
      </c>
      <c r="AG950" s="117">
        <v>0.60000000000000009</v>
      </c>
    </row>
    <row r="951" spans="2:33" x14ac:dyDescent="0.2">
      <c r="B951" s="106">
        <v>911</v>
      </c>
      <c r="C951" s="113">
        <v>-0.90000000000000013</v>
      </c>
      <c r="D951" s="113">
        <v>-0.90000000000000013</v>
      </c>
      <c r="E951" s="114">
        <v>14.927409991168293</v>
      </c>
      <c r="F951" s="114">
        <v>18.941610251282576</v>
      </c>
      <c r="G951" s="114">
        <v>15.28694821059343</v>
      </c>
      <c r="H951" s="114">
        <v>23.024620712875496</v>
      </c>
      <c r="I951" s="114">
        <v>23.93896544861618</v>
      </c>
      <c r="J951" s="114">
        <v>30.949019683245695</v>
      </c>
      <c r="K951" s="114">
        <v>38.118607515929895</v>
      </c>
      <c r="L951" s="114">
        <v>37.04162066410516</v>
      </c>
      <c r="M951" s="114">
        <v>49.946399638960678</v>
      </c>
      <c r="N951" s="114">
        <v>53.605036734427969</v>
      </c>
      <c r="O951" s="114">
        <v>16.021609692077401</v>
      </c>
      <c r="P951" s="114">
        <v>19.176997264647319</v>
      </c>
      <c r="Q951" s="114">
        <v>21.754672453511731</v>
      </c>
      <c r="R951" s="114">
        <v>26.921778926085182</v>
      </c>
      <c r="S951" s="114">
        <v>29.666071285811789</v>
      </c>
      <c r="T951" s="114">
        <v>14.927409991168293</v>
      </c>
      <c r="U951" s="114">
        <v>18.941610251282576</v>
      </c>
      <c r="V951" s="114">
        <v>15.28694821059343</v>
      </c>
      <c r="W951" s="114">
        <v>23.024620712875496</v>
      </c>
      <c r="X951" s="114">
        <v>23.93896544861618</v>
      </c>
      <c r="Y951" s="114">
        <v>52.52168327857855</v>
      </c>
      <c r="Z951" s="114">
        <v>100.53593611336892</v>
      </c>
      <c r="AA951" s="106">
        <v>3</v>
      </c>
      <c r="AB951" s="114">
        <v>0.60000000000000009</v>
      </c>
      <c r="AC951" s="114">
        <v>0.60000000000000009</v>
      </c>
      <c r="AD951" s="114">
        <v>0.30000000000000004</v>
      </c>
      <c r="AE951" s="114">
        <v>0.30000000000000004</v>
      </c>
      <c r="AF951" s="117">
        <v>0.90000000000000013</v>
      </c>
      <c r="AG951" s="117">
        <v>0.90000000000000013</v>
      </c>
    </row>
    <row r="952" spans="2:33" x14ac:dyDescent="0.2">
      <c r="B952" s="106">
        <v>912</v>
      </c>
      <c r="C952" s="113">
        <v>-0.90000000000000013</v>
      </c>
      <c r="D952" s="113">
        <v>-0.90000000000000013</v>
      </c>
      <c r="E952" s="114">
        <v>17.259392712102379</v>
      </c>
      <c r="F952" s="114">
        <v>13.076691116879211</v>
      </c>
      <c r="G952" s="114">
        <v>16.166409249545293</v>
      </c>
      <c r="H952" s="114">
        <v>19.28599923591927</v>
      </c>
      <c r="I952" s="114">
        <v>20.71244560458663</v>
      </c>
      <c r="J952" s="114">
        <v>33.550256564144277</v>
      </c>
      <c r="K952" s="114">
        <v>31.416828427315512</v>
      </c>
      <c r="L952" s="114">
        <v>37.305818375804996</v>
      </c>
      <c r="M952" s="114">
        <v>43.11027606154753</v>
      </c>
      <c r="N952" s="114">
        <v>48.195271491354319</v>
      </c>
      <c r="O952" s="114">
        <v>16.290863852041898</v>
      </c>
      <c r="P952" s="114">
        <v>18.340137310436301</v>
      </c>
      <c r="Q952" s="114">
        <v>21.139409126259704</v>
      </c>
      <c r="R952" s="114">
        <v>23.82427682562826</v>
      </c>
      <c r="S952" s="114">
        <v>27.482825886767689</v>
      </c>
      <c r="T952" s="114">
        <v>17.259392712102379</v>
      </c>
      <c r="U952" s="114">
        <v>13.076691116879211</v>
      </c>
      <c r="V952" s="114">
        <v>16.166409249545293</v>
      </c>
      <c r="W952" s="114">
        <v>19.28599923591927</v>
      </c>
      <c r="X952" s="114">
        <v>20.71244560458663</v>
      </c>
      <c r="Y952" s="114">
        <v>47.677883228121168</v>
      </c>
      <c r="Z952" s="114">
        <v>94.13585652140975</v>
      </c>
      <c r="AA952" s="106">
        <v>3</v>
      </c>
      <c r="AB952" s="114">
        <v>0.60000000000000009</v>
      </c>
      <c r="AC952" s="114">
        <v>0.60000000000000009</v>
      </c>
      <c r="AD952" s="114">
        <v>0.30000000000000004</v>
      </c>
      <c r="AE952" s="114">
        <v>0.30000000000000004</v>
      </c>
      <c r="AF952" s="117">
        <v>0.90000000000000013</v>
      </c>
      <c r="AG952" s="117">
        <v>0.90000000000000013</v>
      </c>
    </row>
    <row r="953" spans="2:33" x14ac:dyDescent="0.2">
      <c r="B953" s="106">
        <v>913</v>
      </c>
      <c r="C953" s="113">
        <v>-0.90000000000000013</v>
      </c>
      <c r="D953" s="113">
        <v>-0.90000000000000013</v>
      </c>
      <c r="E953" s="114">
        <v>13.550030978825433</v>
      </c>
      <c r="F953" s="114">
        <v>19.341748359884811</v>
      </c>
      <c r="G953" s="114">
        <v>20.095466848220774</v>
      </c>
      <c r="H953" s="114">
        <v>21.813519170839822</v>
      </c>
      <c r="I953" s="114">
        <v>25.854885056325919</v>
      </c>
      <c r="J953" s="114">
        <v>30.114591434625449</v>
      </c>
      <c r="K953" s="114">
        <v>38.825829797917976</v>
      </c>
      <c r="L953" s="114">
        <v>41.033753494083022</v>
      </c>
      <c r="M953" s="114">
        <v>46.891123269860024</v>
      </c>
      <c r="N953" s="114">
        <v>58.148299084522776</v>
      </c>
      <c r="O953" s="114">
        <v>16.564560455800017</v>
      </c>
      <c r="P953" s="114">
        <v>19.484081438033165</v>
      </c>
      <c r="Q953" s="114">
        <v>20.938286645862249</v>
      </c>
      <c r="R953" s="114">
        <v>25.077604099020203</v>
      </c>
      <c r="S953" s="114">
        <v>32.293414028196857</v>
      </c>
      <c r="T953" s="114">
        <v>13.550030978825433</v>
      </c>
      <c r="U953" s="114">
        <v>19.341748359884811</v>
      </c>
      <c r="V953" s="114">
        <v>20.095466848220774</v>
      </c>
      <c r="W953" s="114">
        <v>21.813519170839822</v>
      </c>
      <c r="X953" s="114">
        <v>25.854885056325919</v>
      </c>
      <c r="Y953" s="114">
        <v>54.718743707283565</v>
      </c>
      <c r="Z953" s="114">
        <v>92.618869697023598</v>
      </c>
      <c r="AA953" s="106">
        <v>3</v>
      </c>
      <c r="AB953" s="114">
        <v>0.60000000000000009</v>
      </c>
      <c r="AC953" s="114">
        <v>0.60000000000000009</v>
      </c>
      <c r="AD953" s="114">
        <v>0.30000000000000004</v>
      </c>
      <c r="AE953" s="114">
        <v>0.30000000000000004</v>
      </c>
      <c r="AF953" s="117">
        <v>0.90000000000000013</v>
      </c>
      <c r="AG953" s="117">
        <v>0.90000000000000013</v>
      </c>
    </row>
    <row r="954" spans="2:33" x14ac:dyDescent="0.2">
      <c r="B954" s="106">
        <v>914</v>
      </c>
      <c r="C954" s="113">
        <v>-1.2599999999999998</v>
      </c>
      <c r="D954" s="113">
        <v>-0.84</v>
      </c>
      <c r="E954" s="114">
        <v>14.150681803878438</v>
      </c>
      <c r="F954" s="114">
        <v>20.703585006120779</v>
      </c>
      <c r="G954" s="114">
        <v>19.16916275385227</v>
      </c>
      <c r="H954" s="114">
        <v>19.205605762140266</v>
      </c>
      <c r="I954" s="114">
        <v>33.006156515025573</v>
      </c>
      <c r="J954" s="114">
        <v>30.998692509622877</v>
      </c>
      <c r="K954" s="114">
        <v>40.454869147429619</v>
      </c>
      <c r="L954" s="114">
        <v>43.393276606095988</v>
      </c>
      <c r="M954" s="114">
        <v>48.045815308756332</v>
      </c>
      <c r="N954" s="114">
        <v>66.227931996354059</v>
      </c>
      <c r="O954" s="114">
        <v>16.848010705744439</v>
      </c>
      <c r="P954" s="114">
        <v>19.75128414130884</v>
      </c>
      <c r="Q954" s="114">
        <v>24.224113852243718</v>
      </c>
      <c r="R954" s="114">
        <v>28.840209546616066</v>
      </c>
      <c r="S954" s="114">
        <v>33.221775481328486</v>
      </c>
      <c r="T954" s="114">
        <v>14.150681803878438</v>
      </c>
      <c r="U954" s="114">
        <v>20.703585006120779</v>
      </c>
      <c r="V954" s="114">
        <v>19.16916275385227</v>
      </c>
      <c r="W954" s="114">
        <v>19.205605762140266</v>
      </c>
      <c r="X954" s="114">
        <v>33.006156515025573</v>
      </c>
      <c r="Y954" s="114">
        <v>57.030975333479098</v>
      </c>
      <c r="Z954" s="114">
        <v>113.07586939217003</v>
      </c>
      <c r="AA954" s="106">
        <v>2</v>
      </c>
      <c r="AB954" s="114">
        <v>0.89999999999999991</v>
      </c>
      <c r="AC954" s="114">
        <v>0.6</v>
      </c>
      <c r="AD954" s="114">
        <v>0.36</v>
      </c>
      <c r="AE954" s="114">
        <v>0.24</v>
      </c>
      <c r="AF954" s="117">
        <v>1.2599999999999998</v>
      </c>
      <c r="AG954" s="117">
        <v>0.84</v>
      </c>
    </row>
    <row r="955" spans="2:33" x14ac:dyDescent="0.2">
      <c r="B955" s="106">
        <v>915</v>
      </c>
      <c r="C955" s="113">
        <v>-1.2000000000000002</v>
      </c>
      <c r="D955" s="113">
        <v>-0.60000000000000009</v>
      </c>
      <c r="E955" s="114">
        <v>17.357470114604112</v>
      </c>
      <c r="F955" s="114">
        <v>21.071162432009249</v>
      </c>
      <c r="G955" s="114">
        <v>19.450158704278216</v>
      </c>
      <c r="H955" s="114">
        <v>19.035835288583517</v>
      </c>
      <c r="I955" s="114">
        <v>25.272938532982174</v>
      </c>
      <c r="J955" s="114">
        <v>35.16289727070945</v>
      </c>
      <c r="K955" s="114">
        <v>42.636367077435253</v>
      </c>
      <c r="L955" s="114">
        <v>45.346198005172269</v>
      </c>
      <c r="M955" s="114">
        <v>50.842868384553881</v>
      </c>
      <c r="N955" s="114">
        <v>60.975677635925194</v>
      </c>
      <c r="O955" s="114">
        <v>17.805427156105338</v>
      </c>
      <c r="P955" s="114">
        <v>21.565204645426004</v>
      </c>
      <c r="Q955" s="114">
        <v>25.896039300894053</v>
      </c>
      <c r="R955" s="114">
        <v>31.807033095970365</v>
      </c>
      <c r="S955" s="114">
        <v>35.702739102943021</v>
      </c>
      <c r="T955" s="114">
        <v>17.357470114604112</v>
      </c>
      <c r="U955" s="114">
        <v>21.071162432009249</v>
      </c>
      <c r="V955" s="114">
        <v>19.450158704278216</v>
      </c>
      <c r="W955" s="114">
        <v>19.035835288583517</v>
      </c>
      <c r="X955" s="114">
        <v>25.272938532982174</v>
      </c>
      <c r="Y955" s="114">
        <v>56.71899843778904</v>
      </c>
      <c r="Z955" s="114">
        <v>118.15703565591411</v>
      </c>
      <c r="AA955" s="106">
        <v>1</v>
      </c>
      <c r="AB955" s="114">
        <v>0.8</v>
      </c>
      <c r="AC955" s="114">
        <v>0.4</v>
      </c>
      <c r="AD955" s="114">
        <v>0.4</v>
      </c>
      <c r="AE955" s="114">
        <v>0.2</v>
      </c>
      <c r="AF955" s="117">
        <v>1.2000000000000002</v>
      </c>
      <c r="AG955" s="117">
        <v>0.60000000000000009</v>
      </c>
    </row>
    <row r="956" spans="2:33" x14ac:dyDescent="0.2">
      <c r="B956" s="106">
        <v>916</v>
      </c>
      <c r="C956" s="113">
        <v>-1.2000000000000002</v>
      </c>
      <c r="D956" s="113">
        <v>-0.60000000000000009</v>
      </c>
      <c r="E956" s="114">
        <v>12.959014175904899</v>
      </c>
      <c r="F956" s="114">
        <v>16.780452166380197</v>
      </c>
      <c r="G956" s="114">
        <v>18.676004382609637</v>
      </c>
      <c r="H956" s="114">
        <v>15.215517815332944</v>
      </c>
      <c r="I956" s="114">
        <v>26.984498976758633</v>
      </c>
      <c r="J956" s="114">
        <v>28.852785423403827</v>
      </c>
      <c r="K956" s="114">
        <v>35.787995537162793</v>
      </c>
      <c r="L956" s="114">
        <v>40.673143440358004</v>
      </c>
      <c r="M956" s="114">
        <v>42.294683517981149</v>
      </c>
      <c r="N956" s="114">
        <v>57.739941096109888</v>
      </c>
      <c r="O956" s="114">
        <v>15.893771247498927</v>
      </c>
      <c r="P956" s="114">
        <v>19.007543370782596</v>
      </c>
      <c r="Q956" s="114">
        <v>21.997139057748367</v>
      </c>
      <c r="R956" s="114">
        <v>27.079165702648204</v>
      </c>
      <c r="S956" s="114">
        <v>30.755442119351255</v>
      </c>
      <c r="T956" s="114">
        <v>12.959014175904899</v>
      </c>
      <c r="U956" s="114">
        <v>16.780452166380197</v>
      </c>
      <c r="V956" s="114">
        <v>18.676004382609637</v>
      </c>
      <c r="W956" s="114">
        <v>15.215517815332944</v>
      </c>
      <c r="X956" s="114">
        <v>26.984498976758633</v>
      </c>
      <c r="Y956" s="114">
        <v>48.969878782301599</v>
      </c>
      <c r="Z956" s="114">
        <v>102.70948611531668</v>
      </c>
      <c r="AA956" s="106">
        <v>1</v>
      </c>
      <c r="AB956" s="114">
        <v>0.8</v>
      </c>
      <c r="AC956" s="114">
        <v>0.4</v>
      </c>
      <c r="AD956" s="114">
        <v>0.4</v>
      </c>
      <c r="AE956" s="114">
        <v>0.2</v>
      </c>
      <c r="AF956" s="117">
        <v>1.2000000000000002</v>
      </c>
      <c r="AG956" s="117">
        <v>0.60000000000000009</v>
      </c>
    </row>
    <row r="957" spans="2:33" x14ac:dyDescent="0.2">
      <c r="B957" s="106">
        <v>917</v>
      </c>
      <c r="C957" s="113">
        <v>-0.60000000000000009</v>
      </c>
      <c r="D957" s="113">
        <v>-1.2000000000000002</v>
      </c>
      <c r="E957" s="114">
        <v>17.489446493163392</v>
      </c>
      <c r="F957" s="114">
        <v>16.043102719249035</v>
      </c>
      <c r="G957" s="114">
        <v>13.466259824394886</v>
      </c>
      <c r="H957" s="114">
        <v>21.980323396197999</v>
      </c>
      <c r="I957" s="114">
        <v>20.137527344523228</v>
      </c>
      <c r="J957" s="114">
        <v>33.495823172226139</v>
      </c>
      <c r="K957" s="114">
        <v>33.479607005788189</v>
      </c>
      <c r="L957" s="114">
        <v>34.314824456169205</v>
      </c>
      <c r="M957" s="114">
        <v>47.093743325990864</v>
      </c>
      <c r="N957" s="114">
        <v>50.441599680460769</v>
      </c>
      <c r="O957" s="114">
        <v>16.006376679062747</v>
      </c>
      <c r="P957" s="114">
        <v>17.436504286539154</v>
      </c>
      <c r="Q957" s="114">
        <v>20.84856463177432</v>
      </c>
      <c r="R957" s="114">
        <v>25.113419929792865</v>
      </c>
      <c r="S957" s="114">
        <v>30.304072335937541</v>
      </c>
      <c r="T957" s="114">
        <v>17.489446493163392</v>
      </c>
      <c r="U957" s="114">
        <v>16.043102719249035</v>
      </c>
      <c r="V957" s="114">
        <v>13.466259824394886</v>
      </c>
      <c r="W957" s="114">
        <v>21.980323396197999</v>
      </c>
      <c r="X957" s="114">
        <v>20.137527344523228</v>
      </c>
      <c r="Y957" s="114">
        <v>49.363769495934505</v>
      </c>
      <c r="Z957" s="114">
        <v>88.599632502039427</v>
      </c>
      <c r="AA957" s="106">
        <v>5</v>
      </c>
      <c r="AB957" s="114">
        <v>0.4</v>
      </c>
      <c r="AC957" s="114">
        <v>0.8</v>
      </c>
      <c r="AD957" s="114">
        <v>0.2</v>
      </c>
      <c r="AE957" s="114">
        <v>0.4</v>
      </c>
      <c r="AF957" s="117">
        <v>0.60000000000000009</v>
      </c>
      <c r="AG957" s="117">
        <v>1.2000000000000002</v>
      </c>
    </row>
    <row r="958" spans="2:33" x14ac:dyDescent="0.2">
      <c r="B958" s="106">
        <v>918</v>
      </c>
      <c r="C958" s="113">
        <v>-1.2599999999999998</v>
      </c>
      <c r="D958" s="113">
        <v>-0.84</v>
      </c>
      <c r="E958" s="114">
        <v>15.652062332344107</v>
      </c>
      <c r="F958" s="114">
        <v>12.169793680655172</v>
      </c>
      <c r="G958" s="114">
        <v>15.14276736465192</v>
      </c>
      <c r="H958" s="114">
        <v>18.476543130832159</v>
      </c>
      <c r="I958" s="114">
        <v>17.60808954454464</v>
      </c>
      <c r="J958" s="114">
        <v>31.356507564896535</v>
      </c>
      <c r="K958" s="114">
        <v>30.71361832857469</v>
      </c>
      <c r="L958" s="114">
        <v>36.640474954449346</v>
      </c>
      <c r="M958" s="114">
        <v>45.490927023001127</v>
      </c>
      <c r="N958" s="114">
        <v>50.650500034873133</v>
      </c>
      <c r="O958" s="114">
        <v>15.704445232552429</v>
      </c>
      <c r="P958" s="114">
        <v>18.543824647919518</v>
      </c>
      <c r="Q958" s="114">
        <v>21.497707589797425</v>
      </c>
      <c r="R958" s="114">
        <v>27.014383892168969</v>
      </c>
      <c r="S958" s="114">
        <v>33.042410490328493</v>
      </c>
      <c r="T958" s="114">
        <v>15.652062332344107</v>
      </c>
      <c r="U958" s="114">
        <v>12.169793680655172</v>
      </c>
      <c r="V958" s="114">
        <v>15.14276736465192</v>
      </c>
      <c r="W958" s="114">
        <v>18.476543130832159</v>
      </c>
      <c r="X958" s="114">
        <v>17.60808954454464</v>
      </c>
      <c r="Y958" s="114">
        <v>43.233541505889157</v>
      </c>
      <c r="Z958" s="114">
        <v>87.422998829860617</v>
      </c>
      <c r="AA958" s="106">
        <v>2</v>
      </c>
      <c r="AB958" s="114">
        <v>0.89999999999999991</v>
      </c>
      <c r="AC958" s="114">
        <v>0.6</v>
      </c>
      <c r="AD958" s="114">
        <v>0.36</v>
      </c>
      <c r="AE958" s="114">
        <v>0.24</v>
      </c>
      <c r="AF958" s="117">
        <v>1.2599999999999998</v>
      </c>
      <c r="AG958" s="117">
        <v>0.84</v>
      </c>
    </row>
    <row r="959" spans="2:33" x14ac:dyDescent="0.2">
      <c r="B959" s="106">
        <v>919</v>
      </c>
      <c r="C959" s="113">
        <v>-0.60000000000000009</v>
      </c>
      <c r="D959" s="113">
        <v>-1.2000000000000002</v>
      </c>
      <c r="E959" s="114">
        <v>15.732276865402749</v>
      </c>
      <c r="F959" s="114">
        <v>22.895490998808931</v>
      </c>
      <c r="G959" s="114">
        <v>18.867394082278636</v>
      </c>
      <c r="H959" s="114">
        <v>26.974005657730455</v>
      </c>
      <c r="I959" s="114">
        <v>30.499803704086844</v>
      </c>
      <c r="J959" s="114">
        <v>33.563647039775709</v>
      </c>
      <c r="K959" s="114">
        <v>42.37788018905043</v>
      </c>
      <c r="L959" s="114">
        <v>43.347437138468926</v>
      </c>
      <c r="M959" s="114">
        <v>55.824684684276242</v>
      </c>
      <c r="N959" s="114">
        <v>65.952223473123098</v>
      </c>
      <c r="O959" s="114">
        <v>17.83137017437296</v>
      </c>
      <c r="P959" s="114">
        <v>19.482389190241499</v>
      </c>
      <c r="Q959" s="114">
        <v>24.48004305619029</v>
      </c>
      <c r="R959" s="114">
        <v>28.850679026545787</v>
      </c>
      <c r="S959" s="114">
        <v>35.452419769036254</v>
      </c>
      <c r="T959" s="114">
        <v>15.732276865402749</v>
      </c>
      <c r="U959" s="114">
        <v>22.895490998808931</v>
      </c>
      <c r="V959" s="114">
        <v>18.867394082278636</v>
      </c>
      <c r="W959" s="114">
        <v>26.974005657730455</v>
      </c>
      <c r="X959" s="114">
        <v>30.499803704086844</v>
      </c>
      <c r="Y959" s="114">
        <v>62.591410046710116</v>
      </c>
      <c r="Z959" s="114">
        <v>123.52789804815598</v>
      </c>
      <c r="AA959" s="106">
        <v>5</v>
      </c>
      <c r="AB959" s="114">
        <v>0.4</v>
      </c>
      <c r="AC959" s="114">
        <v>0.8</v>
      </c>
      <c r="AD959" s="114">
        <v>0.2</v>
      </c>
      <c r="AE959" s="114">
        <v>0.4</v>
      </c>
      <c r="AF959" s="117">
        <v>0.60000000000000009</v>
      </c>
      <c r="AG959" s="117">
        <v>1.2000000000000002</v>
      </c>
    </row>
    <row r="960" spans="2:33" x14ac:dyDescent="0.2">
      <c r="B960" s="106">
        <v>920</v>
      </c>
      <c r="C960" s="113">
        <v>-0.90000000000000013</v>
      </c>
      <c r="D960" s="113">
        <v>-0.90000000000000013</v>
      </c>
      <c r="E960" s="114">
        <v>18.953217910606305</v>
      </c>
      <c r="F960" s="114">
        <v>19.694719637759196</v>
      </c>
      <c r="G960" s="114">
        <v>14.677472925051688</v>
      </c>
      <c r="H960" s="114">
        <v>24.434921698847518</v>
      </c>
      <c r="I960" s="114">
        <v>30.84919222453798</v>
      </c>
      <c r="J960" s="114">
        <v>34.772513918550295</v>
      </c>
      <c r="K960" s="114">
        <v>37.591424964781709</v>
      </c>
      <c r="L960" s="114">
        <v>36.324954380491889</v>
      </c>
      <c r="M960" s="114">
        <v>50.109477833123528</v>
      </c>
      <c r="N960" s="114">
        <v>61.371822898979836</v>
      </c>
      <c r="O960" s="114">
        <v>15.819296007943992</v>
      </c>
      <c r="P960" s="114">
        <v>17.896705327022513</v>
      </c>
      <c r="Q960" s="114">
        <v>21.6474814554402</v>
      </c>
      <c r="R960" s="114">
        <v>25.67455613427601</v>
      </c>
      <c r="S960" s="114">
        <v>30.522630674441857</v>
      </c>
      <c r="T960" s="114">
        <v>18.953217910606305</v>
      </c>
      <c r="U960" s="114">
        <v>19.694719637759196</v>
      </c>
      <c r="V960" s="114">
        <v>14.677472925051688</v>
      </c>
      <c r="W960" s="114">
        <v>24.434921698847518</v>
      </c>
      <c r="X960" s="114">
        <v>30.84919222453798</v>
      </c>
      <c r="Y960" s="114">
        <v>59.401135185634367</v>
      </c>
      <c r="Z960" s="114">
        <v>108.40596171224317</v>
      </c>
      <c r="AA960" s="106">
        <v>3</v>
      </c>
      <c r="AB960" s="114">
        <v>0.60000000000000009</v>
      </c>
      <c r="AC960" s="114">
        <v>0.60000000000000009</v>
      </c>
      <c r="AD960" s="114">
        <v>0.30000000000000004</v>
      </c>
      <c r="AE960" s="114">
        <v>0.30000000000000004</v>
      </c>
      <c r="AF960" s="117">
        <v>0.90000000000000013</v>
      </c>
      <c r="AG960" s="117">
        <v>0.90000000000000013</v>
      </c>
    </row>
    <row r="961" spans="2:33" x14ac:dyDescent="0.2">
      <c r="B961" s="106">
        <v>921</v>
      </c>
      <c r="C961" s="113">
        <v>-1.2599999999999998</v>
      </c>
      <c r="D961" s="113">
        <v>-0.84</v>
      </c>
      <c r="E961" s="114">
        <v>13.992834356832214</v>
      </c>
      <c r="F961" s="114">
        <v>14.889459020533376</v>
      </c>
      <c r="G961" s="114">
        <v>16.494814358023131</v>
      </c>
      <c r="H961" s="114">
        <v>18.715688992400469</v>
      </c>
      <c r="I961" s="114">
        <v>26.266313722708507</v>
      </c>
      <c r="J961" s="114">
        <v>29.363209793482</v>
      </c>
      <c r="K961" s="114">
        <v>33.517883438724098</v>
      </c>
      <c r="L961" s="114">
        <v>39.293406850050111</v>
      </c>
      <c r="M961" s="114">
        <v>43.71301867180312</v>
      </c>
      <c r="N961" s="114">
        <v>54.693706018027022</v>
      </c>
      <c r="O961" s="114">
        <v>15.370375436649786</v>
      </c>
      <c r="P961" s="114">
        <v>18.628424418190722</v>
      </c>
      <c r="Q961" s="114">
        <v>22.79859249202698</v>
      </c>
      <c r="R961" s="114">
        <v>24.99732967940265</v>
      </c>
      <c r="S961" s="114">
        <v>28.427392295318516</v>
      </c>
      <c r="T961" s="114">
        <v>13.992834356832214</v>
      </c>
      <c r="U961" s="114">
        <v>14.889459020533376</v>
      </c>
      <c r="V961" s="114">
        <v>16.494814358023131</v>
      </c>
      <c r="W961" s="114">
        <v>18.715688992400469</v>
      </c>
      <c r="X961" s="114">
        <v>26.266313722708507</v>
      </c>
      <c r="Y961" s="114">
        <v>48.402275146534564</v>
      </c>
      <c r="Z961" s="114">
        <v>100.59312318966039</v>
      </c>
      <c r="AA961" s="106">
        <v>2</v>
      </c>
      <c r="AB961" s="114">
        <v>0.89999999999999991</v>
      </c>
      <c r="AC961" s="114">
        <v>0.6</v>
      </c>
      <c r="AD961" s="114">
        <v>0.36</v>
      </c>
      <c r="AE961" s="114">
        <v>0.24</v>
      </c>
      <c r="AF961" s="117">
        <v>1.2599999999999998</v>
      </c>
      <c r="AG961" s="117">
        <v>0.84</v>
      </c>
    </row>
    <row r="962" spans="2:33" x14ac:dyDescent="0.2">
      <c r="B962" s="106">
        <v>922</v>
      </c>
      <c r="C962" s="113">
        <v>-0.60000000000000009</v>
      </c>
      <c r="D962" s="113">
        <v>-1.2000000000000002</v>
      </c>
      <c r="E962" s="114">
        <v>18.220803347186681</v>
      </c>
      <c r="F962" s="114">
        <v>22.884327482721218</v>
      </c>
      <c r="G962" s="114">
        <v>22.1666830706043</v>
      </c>
      <c r="H962" s="114">
        <v>23.238699827902241</v>
      </c>
      <c r="I962" s="114">
        <v>21.135240504857492</v>
      </c>
      <c r="J962" s="114">
        <v>35.288752162342533</v>
      </c>
      <c r="K962" s="114">
        <v>42.044972198485823</v>
      </c>
      <c r="L962" s="114">
        <v>46.138293926114351</v>
      </c>
      <c r="M962" s="114">
        <v>53.566403691152985</v>
      </c>
      <c r="N962" s="114">
        <v>57.203013834387498</v>
      </c>
      <c r="O962" s="114">
        <v>17.067948815155852</v>
      </c>
      <c r="P962" s="114">
        <v>19.160644715764604</v>
      </c>
      <c r="Q962" s="114">
        <v>23.97161085551005</v>
      </c>
      <c r="R962" s="114">
        <v>30.327703863250743</v>
      </c>
      <c r="S962" s="114">
        <v>36.067773329530006</v>
      </c>
      <c r="T962" s="114">
        <v>18.220803347186681</v>
      </c>
      <c r="U962" s="114">
        <v>22.884327482721218</v>
      </c>
      <c r="V962" s="114">
        <v>22.1666830706043</v>
      </c>
      <c r="W962" s="114">
        <v>23.238699827902241</v>
      </c>
      <c r="X962" s="114">
        <v>21.135240504857492</v>
      </c>
      <c r="Y962" s="114">
        <v>60.446466328497934</v>
      </c>
      <c r="Z962" s="114">
        <v>126.56135240501683</v>
      </c>
      <c r="AA962" s="106">
        <v>5</v>
      </c>
      <c r="AB962" s="114">
        <v>0.4</v>
      </c>
      <c r="AC962" s="114">
        <v>0.8</v>
      </c>
      <c r="AD962" s="114">
        <v>0.2</v>
      </c>
      <c r="AE962" s="114">
        <v>0.4</v>
      </c>
      <c r="AF962" s="117">
        <v>0.60000000000000009</v>
      </c>
      <c r="AG962" s="117">
        <v>1.2000000000000002</v>
      </c>
    </row>
    <row r="963" spans="2:33" x14ac:dyDescent="0.2">
      <c r="B963" s="106">
        <v>923</v>
      </c>
      <c r="C963" s="113">
        <v>-0.72</v>
      </c>
      <c r="D963" s="113">
        <v>-0.96</v>
      </c>
      <c r="E963" s="114">
        <v>16.989725387886068</v>
      </c>
      <c r="F963" s="114">
        <v>18.953150715759705</v>
      </c>
      <c r="G963" s="114">
        <v>13.132093537549409</v>
      </c>
      <c r="H963" s="114">
        <v>15.819733623645174</v>
      </c>
      <c r="I963" s="114">
        <v>23.206599955033784</v>
      </c>
      <c r="J963" s="114">
        <v>33.214568146994772</v>
      </c>
      <c r="K963" s="114">
        <v>38.191640071375424</v>
      </c>
      <c r="L963" s="114">
        <v>34.536693746885923</v>
      </c>
      <c r="M963" s="114">
        <v>42.131354884434487</v>
      </c>
      <c r="N963" s="114">
        <v>53.469748579744348</v>
      </c>
      <c r="O963" s="114">
        <v>16.224842759108704</v>
      </c>
      <c r="P963" s="114">
        <v>19.238489355615719</v>
      </c>
      <c r="Q963" s="114">
        <v>21.404600209336515</v>
      </c>
      <c r="R963" s="114">
        <v>26.311621260789313</v>
      </c>
      <c r="S963" s="114">
        <v>30.263148624710563</v>
      </c>
      <c r="T963" s="114">
        <v>16.989725387886068</v>
      </c>
      <c r="U963" s="114">
        <v>18.953150715759705</v>
      </c>
      <c r="V963" s="114">
        <v>13.132093537549409</v>
      </c>
      <c r="W963" s="114">
        <v>15.819733623645174</v>
      </c>
      <c r="X963" s="114">
        <v>23.206599955033784</v>
      </c>
      <c r="Y963" s="114">
        <v>49.08076598387639</v>
      </c>
      <c r="Z963" s="114">
        <v>104.07121916461905</v>
      </c>
      <c r="AA963" s="106">
        <v>4</v>
      </c>
      <c r="AB963" s="114">
        <v>0.44999999999999996</v>
      </c>
      <c r="AC963" s="114">
        <v>0.6</v>
      </c>
      <c r="AD963" s="114">
        <v>0.27</v>
      </c>
      <c r="AE963" s="114">
        <v>0.36</v>
      </c>
      <c r="AF963" s="117">
        <v>0.72</v>
      </c>
      <c r="AG963" s="117">
        <v>0.96</v>
      </c>
    </row>
    <row r="964" spans="2:33" x14ac:dyDescent="0.2">
      <c r="B964" s="106">
        <v>924</v>
      </c>
      <c r="C964" s="113">
        <v>-1.2000000000000002</v>
      </c>
      <c r="D964" s="113">
        <v>-0.60000000000000009</v>
      </c>
      <c r="E964" s="114">
        <v>15.298202526409304</v>
      </c>
      <c r="F964" s="114">
        <v>15.223165945342142</v>
      </c>
      <c r="G964" s="114">
        <v>18.334871311174471</v>
      </c>
      <c r="H964" s="114">
        <v>17.706031109176823</v>
      </c>
      <c r="I964" s="114">
        <v>26.878045291638259</v>
      </c>
      <c r="J964" s="114">
        <v>31.106240978611112</v>
      </c>
      <c r="K964" s="114">
        <v>33.3756046944861</v>
      </c>
      <c r="L964" s="114">
        <v>40.891991440492532</v>
      </c>
      <c r="M964" s="114">
        <v>41.303375677415538</v>
      </c>
      <c r="N964" s="114">
        <v>55.317511505523669</v>
      </c>
      <c r="O964" s="114">
        <v>15.808038452201808</v>
      </c>
      <c r="P964" s="114">
        <v>18.152438749143958</v>
      </c>
      <c r="Q964" s="114">
        <v>22.557120129318061</v>
      </c>
      <c r="R964" s="114">
        <v>23.597344568238714</v>
      </c>
      <c r="S964" s="114">
        <v>28.43946621388541</v>
      </c>
      <c r="T964" s="114">
        <v>15.298202526409304</v>
      </c>
      <c r="U964" s="114">
        <v>15.223165945342142</v>
      </c>
      <c r="V964" s="114">
        <v>18.334871311174471</v>
      </c>
      <c r="W964" s="114">
        <v>17.706031109176823</v>
      </c>
      <c r="X964" s="114">
        <v>26.878045291638259</v>
      </c>
      <c r="Y964" s="114">
        <v>50.711858733388823</v>
      </c>
      <c r="Z964" s="114">
        <v>92.558552245282925</v>
      </c>
      <c r="AA964" s="106">
        <v>1</v>
      </c>
      <c r="AB964" s="114">
        <v>0.8</v>
      </c>
      <c r="AC964" s="114">
        <v>0.4</v>
      </c>
      <c r="AD964" s="114">
        <v>0.4</v>
      </c>
      <c r="AE964" s="114">
        <v>0.2</v>
      </c>
      <c r="AF964" s="117">
        <v>1.2000000000000002</v>
      </c>
      <c r="AG964" s="117">
        <v>0.60000000000000009</v>
      </c>
    </row>
    <row r="965" spans="2:33" x14ac:dyDescent="0.2">
      <c r="B965" s="106">
        <v>925</v>
      </c>
      <c r="C965" s="113">
        <v>-0.72</v>
      </c>
      <c r="D965" s="113">
        <v>-0.96</v>
      </c>
      <c r="E965" s="114">
        <v>14.757582563232493</v>
      </c>
      <c r="F965" s="114">
        <v>15.233908054459729</v>
      </c>
      <c r="G965" s="114">
        <v>16.306856398534588</v>
      </c>
      <c r="H965" s="114">
        <v>19.939764381292466</v>
      </c>
      <c r="I965" s="114">
        <v>20.351825592085099</v>
      </c>
      <c r="J965" s="114">
        <v>30.032923640388656</v>
      </c>
      <c r="K965" s="114">
        <v>32.688972442081045</v>
      </c>
      <c r="L965" s="114">
        <v>35.389473110615739</v>
      </c>
      <c r="M965" s="114">
        <v>42.409242200066785</v>
      </c>
      <c r="N965" s="114">
        <v>43.438757246448887</v>
      </c>
      <c r="O965" s="114">
        <v>15.275341077156163</v>
      </c>
      <c r="P965" s="114">
        <v>17.455064387621317</v>
      </c>
      <c r="Q965" s="114">
        <v>19.082616712081151</v>
      </c>
      <c r="R965" s="114">
        <v>22.469477818774319</v>
      </c>
      <c r="S965" s="114">
        <v>23.086931654363788</v>
      </c>
      <c r="T965" s="114">
        <v>14.757582563232493</v>
      </c>
      <c r="U965" s="114">
        <v>15.233908054459729</v>
      </c>
      <c r="V965" s="114">
        <v>16.306856398534588</v>
      </c>
      <c r="W965" s="114">
        <v>19.939764381292466</v>
      </c>
      <c r="X965" s="114">
        <v>20.351825592085099</v>
      </c>
      <c r="Y965" s="114">
        <v>47.576849574322921</v>
      </c>
      <c r="Z965" s="114">
        <v>88.766322064388078</v>
      </c>
      <c r="AA965" s="106">
        <v>4</v>
      </c>
      <c r="AB965" s="114">
        <v>0.44999999999999996</v>
      </c>
      <c r="AC965" s="114">
        <v>0.6</v>
      </c>
      <c r="AD965" s="114">
        <v>0.27</v>
      </c>
      <c r="AE965" s="114">
        <v>0.36</v>
      </c>
      <c r="AF965" s="117">
        <v>0.72</v>
      </c>
      <c r="AG965" s="117">
        <v>0.96</v>
      </c>
    </row>
    <row r="966" spans="2:33" x14ac:dyDescent="0.2">
      <c r="B966" s="106">
        <v>926</v>
      </c>
      <c r="C966" s="113">
        <v>-0.60000000000000009</v>
      </c>
      <c r="D966" s="113">
        <v>-1.2000000000000002</v>
      </c>
      <c r="E966" s="114">
        <v>11.741925617713115</v>
      </c>
      <c r="F966" s="114">
        <v>15.019763600558029</v>
      </c>
      <c r="G966" s="114">
        <v>11.799231948129115</v>
      </c>
      <c r="H966" s="114">
        <v>16.140769924822767</v>
      </c>
      <c r="I966" s="114">
        <v>23.771634610552891</v>
      </c>
      <c r="J966" s="114">
        <v>27.880022269288542</v>
      </c>
      <c r="K966" s="114">
        <v>33.288799227910104</v>
      </c>
      <c r="L966" s="114">
        <v>32.575210551181904</v>
      </c>
      <c r="M966" s="114">
        <v>42.002923974610198</v>
      </c>
      <c r="N966" s="114">
        <v>52.017946294203703</v>
      </c>
      <c r="O966" s="114">
        <v>16.138096651575427</v>
      </c>
      <c r="P966" s="114">
        <v>18.269035627352075</v>
      </c>
      <c r="Q966" s="114">
        <v>20.775978603052788</v>
      </c>
      <c r="R966" s="114">
        <v>25.862154049787431</v>
      </c>
      <c r="S966" s="114">
        <v>28.246311683650813</v>
      </c>
      <c r="T966" s="114">
        <v>11.741925617713115</v>
      </c>
      <c r="U966" s="114">
        <v>15.019763600558029</v>
      </c>
      <c r="V966" s="114">
        <v>11.799231948129115</v>
      </c>
      <c r="W966" s="114">
        <v>16.140769924822767</v>
      </c>
      <c r="X966" s="114">
        <v>23.771634610552891</v>
      </c>
      <c r="Y966" s="114">
        <v>42.059662029844887</v>
      </c>
      <c r="Z966" s="114">
        <v>75.778267195347269</v>
      </c>
      <c r="AA966" s="106">
        <v>5</v>
      </c>
      <c r="AB966" s="114">
        <v>0.4</v>
      </c>
      <c r="AC966" s="114">
        <v>0.8</v>
      </c>
      <c r="AD966" s="114">
        <v>0.2</v>
      </c>
      <c r="AE966" s="114">
        <v>0.4</v>
      </c>
      <c r="AF966" s="117">
        <v>0.60000000000000009</v>
      </c>
      <c r="AG966" s="117">
        <v>1.2000000000000002</v>
      </c>
    </row>
    <row r="967" spans="2:33" x14ac:dyDescent="0.2">
      <c r="B967" s="106">
        <v>927</v>
      </c>
      <c r="C967" s="113">
        <v>-0.72</v>
      </c>
      <c r="D967" s="113">
        <v>-0.96</v>
      </c>
      <c r="E967" s="114">
        <v>16.602240100450445</v>
      </c>
      <c r="F967" s="114">
        <v>13.423904677108695</v>
      </c>
      <c r="G967" s="114">
        <v>15.744166313581832</v>
      </c>
      <c r="H967" s="114">
        <v>22.241627534366422</v>
      </c>
      <c r="I967" s="114">
        <v>31.152244397661313</v>
      </c>
      <c r="J967" s="114">
        <v>34.657733080122455</v>
      </c>
      <c r="K967" s="114">
        <v>35.243732793112699</v>
      </c>
      <c r="L967" s="114">
        <v>42.116999605806228</v>
      </c>
      <c r="M967" s="114">
        <v>54.947218375230982</v>
      </c>
      <c r="N967" s="114">
        <v>68.029385457967791</v>
      </c>
      <c r="O967" s="114">
        <v>18.05549297967201</v>
      </c>
      <c r="P967" s="114">
        <v>21.819828116004004</v>
      </c>
      <c r="Q967" s="114">
        <v>26.372833292224396</v>
      </c>
      <c r="R967" s="114">
        <v>32.705590840864559</v>
      </c>
      <c r="S967" s="114">
        <v>36.877141060306478</v>
      </c>
      <c r="T967" s="114">
        <v>16.602240100450445</v>
      </c>
      <c r="U967" s="114">
        <v>13.423904677108695</v>
      </c>
      <c r="V967" s="114">
        <v>15.744166313581832</v>
      </c>
      <c r="W967" s="114">
        <v>22.241627534366422</v>
      </c>
      <c r="X967" s="114">
        <v>31.152244397661313</v>
      </c>
      <c r="Y967" s="114">
        <v>53.273601110323241</v>
      </c>
      <c r="Z967" s="114">
        <v>102.10844302792206</v>
      </c>
      <c r="AA967" s="106">
        <v>4</v>
      </c>
      <c r="AB967" s="114">
        <v>0.44999999999999996</v>
      </c>
      <c r="AC967" s="114">
        <v>0.6</v>
      </c>
      <c r="AD967" s="114">
        <v>0.27</v>
      </c>
      <c r="AE967" s="114">
        <v>0.36</v>
      </c>
      <c r="AF967" s="117">
        <v>0.72</v>
      </c>
      <c r="AG967" s="117">
        <v>0.96</v>
      </c>
    </row>
    <row r="968" spans="2:33" x14ac:dyDescent="0.2">
      <c r="B968" s="106">
        <v>928</v>
      </c>
      <c r="C968" s="113">
        <v>-1.2599999999999998</v>
      </c>
      <c r="D968" s="113">
        <v>-0.84</v>
      </c>
      <c r="E968" s="114">
        <v>17.045741558585448</v>
      </c>
      <c r="F968" s="114">
        <v>16.173524823319315</v>
      </c>
      <c r="G968" s="114">
        <v>22.587219205638196</v>
      </c>
      <c r="H968" s="114">
        <v>16.306269882710382</v>
      </c>
      <c r="I968" s="114">
        <v>32.258985090395896</v>
      </c>
      <c r="J968" s="114">
        <v>33.955336770156578</v>
      </c>
      <c r="K968" s="114">
        <v>34.9112899280561</v>
      </c>
      <c r="L968" s="114">
        <v>46.098506335076053</v>
      </c>
      <c r="M968" s="114">
        <v>43.859955474714653</v>
      </c>
      <c r="N968" s="114">
        <v>63.829674017543212</v>
      </c>
      <c r="O968" s="114">
        <v>16.90959521157113</v>
      </c>
      <c r="P968" s="114">
        <v>18.737765104736784</v>
      </c>
      <c r="Q968" s="114">
        <v>23.511287129437857</v>
      </c>
      <c r="R968" s="114">
        <v>27.553685592004271</v>
      </c>
      <c r="S968" s="114">
        <v>31.570688927147312</v>
      </c>
      <c r="T968" s="114">
        <v>17.045741558585448</v>
      </c>
      <c r="U968" s="114">
        <v>16.173524823319315</v>
      </c>
      <c r="V968" s="114">
        <v>22.587219205638196</v>
      </c>
      <c r="W968" s="114">
        <v>16.306269882710382</v>
      </c>
      <c r="X968" s="114">
        <v>32.258985090395896</v>
      </c>
      <c r="Y968" s="114">
        <v>56.431248026477512</v>
      </c>
      <c r="Z968" s="114">
        <v>104.01998101925987</v>
      </c>
      <c r="AA968" s="106">
        <v>2</v>
      </c>
      <c r="AB968" s="114">
        <v>0.89999999999999991</v>
      </c>
      <c r="AC968" s="114">
        <v>0.6</v>
      </c>
      <c r="AD968" s="114">
        <v>0.36</v>
      </c>
      <c r="AE968" s="114">
        <v>0.24</v>
      </c>
      <c r="AF968" s="117">
        <v>1.2599999999999998</v>
      </c>
      <c r="AG968" s="117">
        <v>0.84</v>
      </c>
    </row>
    <row r="969" spans="2:33" x14ac:dyDescent="0.2">
      <c r="B969" s="106">
        <v>929</v>
      </c>
      <c r="C969" s="113">
        <v>-0.60000000000000009</v>
      </c>
      <c r="D969" s="113">
        <v>-1.2000000000000002</v>
      </c>
      <c r="E969" s="114">
        <v>14.983621031344082</v>
      </c>
      <c r="F969" s="114">
        <v>14.567281388043991</v>
      </c>
      <c r="G969" s="114">
        <v>21.630403939880299</v>
      </c>
      <c r="H969" s="114">
        <v>25.113230099873352</v>
      </c>
      <c r="I969" s="114">
        <v>26.11114506146707</v>
      </c>
      <c r="J969" s="114">
        <v>32.120508109011716</v>
      </c>
      <c r="K969" s="114">
        <v>34.153061370218509</v>
      </c>
      <c r="L969" s="114">
        <v>47.435379882911235</v>
      </c>
      <c r="M969" s="114">
        <v>54.389804385628636</v>
      </c>
      <c r="N969" s="114">
        <v>59.950386364653724</v>
      </c>
      <c r="O969" s="114">
        <v>17.136887077667634</v>
      </c>
      <c r="P969" s="114">
        <v>19.585779982174518</v>
      </c>
      <c r="Q969" s="114">
        <v>25.804975943030936</v>
      </c>
      <c r="R969" s="114">
        <v>29.276574285755284</v>
      </c>
      <c r="S969" s="114">
        <v>33.839241303186654</v>
      </c>
      <c r="T969" s="114">
        <v>14.983621031344082</v>
      </c>
      <c r="U969" s="114">
        <v>14.567281388043991</v>
      </c>
      <c r="V969" s="114">
        <v>21.630403939880299</v>
      </c>
      <c r="W969" s="114">
        <v>25.113230099873352</v>
      </c>
      <c r="X969" s="114">
        <v>26.11114506146707</v>
      </c>
      <c r="Y969" s="114">
        <v>55.306672969098585</v>
      </c>
      <c r="Z969" s="114">
        <v>121.57768512165205</v>
      </c>
      <c r="AA969" s="106">
        <v>5</v>
      </c>
      <c r="AB969" s="114">
        <v>0.4</v>
      </c>
      <c r="AC969" s="114">
        <v>0.8</v>
      </c>
      <c r="AD969" s="114">
        <v>0.2</v>
      </c>
      <c r="AE969" s="114">
        <v>0.4</v>
      </c>
      <c r="AF969" s="117">
        <v>0.60000000000000009</v>
      </c>
      <c r="AG969" s="117">
        <v>1.2000000000000002</v>
      </c>
    </row>
    <row r="970" spans="2:33" x14ac:dyDescent="0.2">
      <c r="B970" s="106">
        <v>930</v>
      </c>
      <c r="C970" s="113">
        <v>-0.90000000000000013</v>
      </c>
      <c r="D970" s="113">
        <v>-0.90000000000000013</v>
      </c>
      <c r="E970" s="114">
        <v>12.144264640891308</v>
      </c>
      <c r="F970" s="114">
        <v>20.944592169235168</v>
      </c>
      <c r="G970" s="114">
        <v>22.480963832212712</v>
      </c>
      <c r="H970" s="114">
        <v>19.982011715685051</v>
      </c>
      <c r="I970" s="114">
        <v>28.507269098696248</v>
      </c>
      <c r="J970" s="114">
        <v>29.354632180399168</v>
      </c>
      <c r="K970" s="114">
        <v>41.124862197191653</v>
      </c>
      <c r="L970" s="114">
        <v>45.133197316121006</v>
      </c>
      <c r="M970" s="114">
        <v>47.763926612102466</v>
      </c>
      <c r="N970" s="114">
        <v>61.748512043127562</v>
      </c>
      <c r="O970" s="114">
        <v>17.21036753950786</v>
      </c>
      <c r="P970" s="114">
        <v>20.180270027956485</v>
      </c>
      <c r="Q970" s="114">
        <v>22.652233483908294</v>
      </c>
      <c r="R970" s="114">
        <v>27.781914896417415</v>
      </c>
      <c r="S970" s="114">
        <v>33.241242944431313</v>
      </c>
      <c r="T970" s="114">
        <v>12.144264640891308</v>
      </c>
      <c r="U970" s="114">
        <v>20.944592169235168</v>
      </c>
      <c r="V970" s="114">
        <v>22.480963832212712</v>
      </c>
      <c r="W970" s="114">
        <v>19.982011715685051</v>
      </c>
      <c r="X970" s="114">
        <v>28.507269098696248</v>
      </c>
      <c r="Y970" s="114">
        <v>56.309709778050262</v>
      </c>
      <c r="Z970" s="114">
        <v>124.57760312659009</v>
      </c>
      <c r="AA970" s="106">
        <v>3</v>
      </c>
      <c r="AB970" s="114">
        <v>0.60000000000000009</v>
      </c>
      <c r="AC970" s="114">
        <v>0.60000000000000009</v>
      </c>
      <c r="AD970" s="114">
        <v>0.30000000000000004</v>
      </c>
      <c r="AE970" s="114">
        <v>0.30000000000000004</v>
      </c>
      <c r="AF970" s="117">
        <v>0.90000000000000013</v>
      </c>
      <c r="AG970" s="117">
        <v>0.90000000000000013</v>
      </c>
    </row>
    <row r="971" spans="2:33" x14ac:dyDescent="0.2">
      <c r="B971" s="106">
        <v>931</v>
      </c>
      <c r="C971" s="113">
        <v>-0.60000000000000009</v>
      </c>
      <c r="D971" s="113">
        <v>-1.2000000000000002</v>
      </c>
      <c r="E971" s="114">
        <v>12.26018209372781</v>
      </c>
      <c r="F971" s="114">
        <v>17.191896258125134</v>
      </c>
      <c r="G971" s="114">
        <v>20.291056962558276</v>
      </c>
      <c r="H971" s="114">
        <v>24.900817417040422</v>
      </c>
      <c r="I971" s="114">
        <v>30.930898595978448</v>
      </c>
      <c r="J971" s="114">
        <v>29.009021122318199</v>
      </c>
      <c r="K971" s="114">
        <v>37.459475581316084</v>
      </c>
      <c r="L971" s="114">
        <v>45.822652205545189</v>
      </c>
      <c r="M971" s="114">
        <v>54.388995151509533</v>
      </c>
      <c r="N971" s="114">
        <v>64.599064358527869</v>
      </c>
      <c r="O971" s="114">
        <v>16.748839028590389</v>
      </c>
      <c r="P971" s="114">
        <v>20.267579323190951</v>
      </c>
      <c r="Q971" s="114">
        <v>25.531595242986914</v>
      </c>
      <c r="R971" s="114">
        <v>29.488177734469112</v>
      </c>
      <c r="S971" s="114">
        <v>33.668165762549421</v>
      </c>
      <c r="T971" s="114">
        <v>12.26018209372781</v>
      </c>
      <c r="U971" s="114">
        <v>17.191896258125134</v>
      </c>
      <c r="V971" s="114">
        <v>20.291056962558276</v>
      </c>
      <c r="W971" s="114">
        <v>24.900817417040422</v>
      </c>
      <c r="X971" s="114">
        <v>30.930898595978448</v>
      </c>
      <c r="Y971" s="114">
        <v>56.185418577126896</v>
      </c>
      <c r="Z971" s="114">
        <v>123.96502318888871</v>
      </c>
      <c r="AA971" s="106">
        <v>5</v>
      </c>
      <c r="AB971" s="114">
        <v>0.4</v>
      </c>
      <c r="AC971" s="114">
        <v>0.8</v>
      </c>
      <c r="AD971" s="114">
        <v>0.2</v>
      </c>
      <c r="AE971" s="114">
        <v>0.4</v>
      </c>
      <c r="AF971" s="117">
        <v>0.60000000000000009</v>
      </c>
      <c r="AG971" s="117">
        <v>1.2000000000000002</v>
      </c>
    </row>
    <row r="972" spans="2:33" x14ac:dyDescent="0.2">
      <c r="B972" s="106">
        <v>932</v>
      </c>
      <c r="C972" s="113">
        <v>-0.90000000000000013</v>
      </c>
      <c r="D972" s="113">
        <v>-0.90000000000000013</v>
      </c>
      <c r="E972" s="114">
        <v>19.178496896757363</v>
      </c>
      <c r="F972" s="114">
        <v>19.850540485431804</v>
      </c>
      <c r="G972" s="114">
        <v>13.613946159110444</v>
      </c>
      <c r="H972" s="114">
        <v>17.844282860435005</v>
      </c>
      <c r="I972" s="114">
        <v>25.107695383336651</v>
      </c>
      <c r="J972" s="114">
        <v>35.281296519431166</v>
      </c>
      <c r="K972" s="114">
        <v>38.614080981235951</v>
      </c>
      <c r="L972" s="114">
        <v>37.140548152909155</v>
      </c>
      <c r="M972" s="114">
        <v>44.677770972143769</v>
      </c>
      <c r="N972" s="114">
        <v>56.276636502146296</v>
      </c>
      <c r="O972" s="114">
        <v>16.102799622673803</v>
      </c>
      <c r="P972" s="114">
        <v>18.763540495804147</v>
      </c>
      <c r="Q972" s="114">
        <v>23.52660199379871</v>
      </c>
      <c r="R972" s="114">
        <v>26.833488111708764</v>
      </c>
      <c r="S972" s="114">
        <v>31.168941118809645</v>
      </c>
      <c r="T972" s="114">
        <v>19.178496896757363</v>
      </c>
      <c r="U972" s="114">
        <v>19.850540485431804</v>
      </c>
      <c r="V972" s="114">
        <v>13.613946159110444</v>
      </c>
      <c r="W972" s="114">
        <v>17.844282860435005</v>
      </c>
      <c r="X972" s="114">
        <v>25.107695383336651</v>
      </c>
      <c r="Y972" s="114">
        <v>53.306938493379199</v>
      </c>
      <c r="Z972" s="114">
        <v>97.620408132639113</v>
      </c>
      <c r="AA972" s="106">
        <v>3</v>
      </c>
      <c r="AB972" s="114">
        <v>0.60000000000000009</v>
      </c>
      <c r="AC972" s="114">
        <v>0.60000000000000009</v>
      </c>
      <c r="AD972" s="114">
        <v>0.30000000000000004</v>
      </c>
      <c r="AE972" s="114">
        <v>0.30000000000000004</v>
      </c>
      <c r="AF972" s="117">
        <v>0.90000000000000013</v>
      </c>
      <c r="AG972" s="117">
        <v>0.90000000000000013</v>
      </c>
    </row>
    <row r="973" spans="2:33" x14ac:dyDescent="0.2">
      <c r="B973" s="106">
        <v>933</v>
      </c>
      <c r="C973" s="113">
        <v>-1.2599999999999998</v>
      </c>
      <c r="D973" s="113">
        <v>-0.84</v>
      </c>
      <c r="E973" s="114">
        <v>15.279100656073563</v>
      </c>
      <c r="F973" s="114">
        <v>13.881891148457001</v>
      </c>
      <c r="G973" s="114">
        <v>19.98786636792601</v>
      </c>
      <c r="H973" s="114">
        <v>17.763040735246193</v>
      </c>
      <c r="I973" s="114">
        <v>33.595829504099143</v>
      </c>
      <c r="J973" s="114">
        <v>33.144913463936533</v>
      </c>
      <c r="K973" s="114">
        <v>33.110906834133118</v>
      </c>
      <c r="L973" s="114">
        <v>42.967472079233382</v>
      </c>
      <c r="M973" s="114">
        <v>45.838356671964604</v>
      </c>
      <c r="N973" s="114">
        <v>65.514054306399018</v>
      </c>
      <c r="O973" s="114">
        <v>17.865812807862969</v>
      </c>
      <c r="P973" s="114">
        <v>19.229015685676117</v>
      </c>
      <c r="Q973" s="114">
        <v>22.979605711307372</v>
      </c>
      <c r="R973" s="114">
        <v>28.075315936718411</v>
      </c>
      <c r="S973" s="114">
        <v>31.918224802299875</v>
      </c>
      <c r="T973" s="114">
        <v>15.279100656073563</v>
      </c>
      <c r="U973" s="114">
        <v>13.881891148457001</v>
      </c>
      <c r="V973" s="114">
        <v>19.98786636792601</v>
      </c>
      <c r="W973" s="114">
        <v>17.763040735246193</v>
      </c>
      <c r="X973" s="114">
        <v>33.595829504099143</v>
      </c>
      <c r="Y973" s="114">
        <v>53.404666242268107</v>
      </c>
      <c r="Z973" s="114">
        <v>119.713979153266</v>
      </c>
      <c r="AA973" s="106">
        <v>2</v>
      </c>
      <c r="AB973" s="114">
        <v>0.89999999999999991</v>
      </c>
      <c r="AC973" s="114">
        <v>0.6</v>
      </c>
      <c r="AD973" s="114">
        <v>0.36</v>
      </c>
      <c r="AE973" s="114">
        <v>0.24</v>
      </c>
      <c r="AF973" s="117">
        <v>1.2599999999999998</v>
      </c>
      <c r="AG973" s="117">
        <v>0.84</v>
      </c>
    </row>
    <row r="974" spans="2:33" x14ac:dyDescent="0.2">
      <c r="B974" s="106">
        <v>934</v>
      </c>
      <c r="C974" s="113">
        <v>-0.90000000000000013</v>
      </c>
      <c r="D974" s="113">
        <v>-0.90000000000000013</v>
      </c>
      <c r="E974" s="114">
        <v>13.803210060165139</v>
      </c>
      <c r="F974" s="114">
        <v>20.062203374681484</v>
      </c>
      <c r="G974" s="114">
        <v>13.541942879403013</v>
      </c>
      <c r="H974" s="114">
        <v>15.050082564694897</v>
      </c>
      <c r="I974" s="114">
        <v>23.944461413324799</v>
      </c>
      <c r="J974" s="114">
        <v>29.897179385496642</v>
      </c>
      <c r="K974" s="114">
        <v>37.582254177925726</v>
      </c>
      <c r="L974" s="114">
        <v>34.333442472353148</v>
      </c>
      <c r="M974" s="114">
        <v>39.915660901470304</v>
      </c>
      <c r="N974" s="114">
        <v>54.008423401188125</v>
      </c>
      <c r="O974" s="114">
        <v>16.093969325331503</v>
      </c>
      <c r="P974" s="114">
        <v>17.520050803244242</v>
      </c>
      <c r="Q974" s="114">
        <v>20.791499592950135</v>
      </c>
      <c r="R974" s="114">
        <v>24.865578336775407</v>
      </c>
      <c r="S974" s="114">
        <v>30.063961987863326</v>
      </c>
      <c r="T974" s="114">
        <v>13.803210060165139</v>
      </c>
      <c r="U974" s="114">
        <v>20.062203374681484</v>
      </c>
      <c r="V974" s="114">
        <v>13.541942879403013</v>
      </c>
      <c r="W974" s="114">
        <v>15.050082564694897</v>
      </c>
      <c r="X974" s="114">
        <v>23.944461413324799</v>
      </c>
      <c r="Y974" s="114">
        <v>47.448343542061806</v>
      </c>
      <c r="Z974" s="114">
        <v>84.862318993767985</v>
      </c>
      <c r="AA974" s="106">
        <v>3</v>
      </c>
      <c r="AB974" s="114">
        <v>0.60000000000000009</v>
      </c>
      <c r="AC974" s="114">
        <v>0.60000000000000009</v>
      </c>
      <c r="AD974" s="114">
        <v>0.30000000000000004</v>
      </c>
      <c r="AE974" s="114">
        <v>0.30000000000000004</v>
      </c>
      <c r="AF974" s="117">
        <v>0.90000000000000013</v>
      </c>
      <c r="AG974" s="117">
        <v>0.90000000000000013</v>
      </c>
    </row>
    <row r="975" spans="2:33" x14ac:dyDescent="0.2">
      <c r="B975" s="106">
        <v>935</v>
      </c>
      <c r="C975" s="113">
        <v>-1.2599999999999998</v>
      </c>
      <c r="D975" s="113">
        <v>-0.84</v>
      </c>
      <c r="E975" s="114">
        <v>19.168123257394722</v>
      </c>
      <c r="F975" s="114">
        <v>15.701364992462238</v>
      </c>
      <c r="G975" s="114">
        <v>23.842253059587271</v>
      </c>
      <c r="H975" s="114">
        <v>20.766345691590331</v>
      </c>
      <c r="I975" s="114">
        <v>27.799797089879988</v>
      </c>
      <c r="J975" s="114">
        <v>37.000131909607958</v>
      </c>
      <c r="K975" s="114">
        <v>36.633591895534316</v>
      </c>
      <c r="L975" s="114">
        <v>48.91351888376181</v>
      </c>
      <c r="M975" s="114">
        <v>53.421140737151198</v>
      </c>
      <c r="N975" s="114">
        <v>65.909092646827219</v>
      </c>
      <c r="O975" s="114">
        <v>17.832008652213236</v>
      </c>
      <c r="P975" s="114">
        <v>20.932226903072078</v>
      </c>
      <c r="Q975" s="114">
        <v>25.071265824174539</v>
      </c>
      <c r="R975" s="114">
        <v>32.654795045560867</v>
      </c>
      <c r="S975" s="114">
        <v>38.109295556947231</v>
      </c>
      <c r="T975" s="114">
        <v>19.168123257394722</v>
      </c>
      <c r="U975" s="114">
        <v>15.701364992462238</v>
      </c>
      <c r="V975" s="114">
        <v>23.842253059587271</v>
      </c>
      <c r="W975" s="114">
        <v>20.766345691590331</v>
      </c>
      <c r="X975" s="114">
        <v>27.799797089879988</v>
      </c>
      <c r="Y975" s="114">
        <v>58.732806335713491</v>
      </c>
      <c r="Z975" s="114">
        <v>134.43423470356805</v>
      </c>
      <c r="AA975" s="106">
        <v>2</v>
      </c>
      <c r="AB975" s="114">
        <v>0.89999999999999991</v>
      </c>
      <c r="AC975" s="114">
        <v>0.6</v>
      </c>
      <c r="AD975" s="114">
        <v>0.36</v>
      </c>
      <c r="AE975" s="114">
        <v>0.24</v>
      </c>
      <c r="AF975" s="117">
        <v>1.2599999999999998</v>
      </c>
      <c r="AG975" s="117">
        <v>0.84</v>
      </c>
    </row>
    <row r="976" spans="2:33" x14ac:dyDescent="0.2">
      <c r="B976" s="106">
        <v>936</v>
      </c>
      <c r="C976" s="113">
        <v>-1.2000000000000002</v>
      </c>
      <c r="D976" s="113">
        <v>-0.60000000000000009</v>
      </c>
      <c r="E976" s="114">
        <v>12.717423396001998</v>
      </c>
      <c r="F976" s="114">
        <v>18.595379598927629</v>
      </c>
      <c r="G976" s="114">
        <v>17.48005612398623</v>
      </c>
      <c r="H976" s="114">
        <v>21.634984747544458</v>
      </c>
      <c r="I976" s="114">
        <v>19.615017364353402</v>
      </c>
      <c r="J976" s="114">
        <v>28.533723107399993</v>
      </c>
      <c r="K976" s="114">
        <v>36.297657923500665</v>
      </c>
      <c r="L976" s="114">
        <v>38.178992218657015</v>
      </c>
      <c r="M976" s="114">
        <v>47.550888149842706</v>
      </c>
      <c r="N976" s="114">
        <v>48.923578686970338</v>
      </c>
      <c r="O976" s="114">
        <v>15.816299711397996</v>
      </c>
      <c r="P976" s="114">
        <v>17.702278324573037</v>
      </c>
      <c r="Q976" s="114">
        <v>20.698936094670785</v>
      </c>
      <c r="R976" s="114">
        <v>25.915903402298248</v>
      </c>
      <c r="S976" s="114">
        <v>29.308561322616935</v>
      </c>
      <c r="T976" s="114">
        <v>12.717423396001998</v>
      </c>
      <c r="U976" s="114">
        <v>18.595379598927629</v>
      </c>
      <c r="V976" s="114">
        <v>17.48005612398623</v>
      </c>
      <c r="W976" s="114">
        <v>21.634984747544458</v>
      </c>
      <c r="X976" s="114">
        <v>19.615017364353402</v>
      </c>
      <c r="Y976" s="114">
        <v>49.302337736264178</v>
      </c>
      <c r="Z976" s="114">
        <v>102.61707789360233</v>
      </c>
      <c r="AA976" s="106">
        <v>1</v>
      </c>
      <c r="AB976" s="114">
        <v>0.8</v>
      </c>
      <c r="AC976" s="114">
        <v>0.4</v>
      </c>
      <c r="AD976" s="114">
        <v>0.4</v>
      </c>
      <c r="AE976" s="114">
        <v>0.2</v>
      </c>
      <c r="AF976" s="117">
        <v>1.2000000000000002</v>
      </c>
      <c r="AG976" s="117">
        <v>0.60000000000000009</v>
      </c>
    </row>
    <row r="977" spans="2:33" x14ac:dyDescent="0.2">
      <c r="B977" s="106">
        <v>937</v>
      </c>
      <c r="C977" s="113">
        <v>-1.2000000000000002</v>
      </c>
      <c r="D977" s="113">
        <v>-0.60000000000000009</v>
      </c>
      <c r="E977" s="114">
        <v>17.085310316754708</v>
      </c>
      <c r="F977" s="114">
        <v>18.154869814352107</v>
      </c>
      <c r="G977" s="114">
        <v>17.863594175045275</v>
      </c>
      <c r="H977" s="114">
        <v>18.21788674104501</v>
      </c>
      <c r="I977" s="114">
        <v>20.392343423904972</v>
      </c>
      <c r="J977" s="114">
        <v>32.345974782822829</v>
      </c>
      <c r="K977" s="114">
        <v>36.053535407243359</v>
      </c>
      <c r="L977" s="114">
        <v>38.024160936714772</v>
      </c>
      <c r="M977" s="114">
        <v>41.30018507838092</v>
      </c>
      <c r="N977" s="114">
        <v>45.58024782510018</v>
      </c>
      <c r="O977" s="114">
        <v>15.260664466068119</v>
      </c>
      <c r="P977" s="114">
        <v>17.898665592891252</v>
      </c>
      <c r="Q977" s="114">
        <v>20.160566761669497</v>
      </c>
      <c r="R977" s="114">
        <v>23.08229833733591</v>
      </c>
      <c r="S977" s="114">
        <v>25.187904401195208</v>
      </c>
      <c r="T977" s="114">
        <v>17.085310316754708</v>
      </c>
      <c r="U977" s="114">
        <v>18.154869814352107</v>
      </c>
      <c r="V977" s="114">
        <v>17.863594175045275</v>
      </c>
      <c r="W977" s="114">
        <v>18.21788674104501</v>
      </c>
      <c r="X977" s="114">
        <v>20.392343423904972</v>
      </c>
      <c r="Y977" s="114">
        <v>51.171892437957361</v>
      </c>
      <c r="Z977" s="114">
        <v>97.378260517819342</v>
      </c>
      <c r="AA977" s="106">
        <v>1</v>
      </c>
      <c r="AB977" s="114">
        <v>0.8</v>
      </c>
      <c r="AC977" s="114">
        <v>0.4</v>
      </c>
      <c r="AD977" s="114">
        <v>0.4</v>
      </c>
      <c r="AE977" s="114">
        <v>0.2</v>
      </c>
      <c r="AF977" s="117">
        <v>1.2000000000000002</v>
      </c>
      <c r="AG977" s="117">
        <v>0.60000000000000009</v>
      </c>
    </row>
    <row r="978" spans="2:33" x14ac:dyDescent="0.2">
      <c r="B978" s="106">
        <v>938</v>
      </c>
      <c r="C978" s="113">
        <v>-0.90000000000000013</v>
      </c>
      <c r="D978" s="113">
        <v>-0.90000000000000013</v>
      </c>
      <c r="E978" s="114">
        <v>18.265820245987406</v>
      </c>
      <c r="F978" s="114">
        <v>15.931408951525437</v>
      </c>
      <c r="G978" s="114">
        <v>12.293487251585166</v>
      </c>
      <c r="H978" s="114">
        <v>14.28572061973107</v>
      </c>
      <c r="I978" s="114">
        <v>19.915749372691412</v>
      </c>
      <c r="J978" s="114">
        <v>33.946921491605686</v>
      </c>
      <c r="K978" s="114">
        <v>35.024355939760781</v>
      </c>
      <c r="L978" s="114">
        <v>34.534179126973193</v>
      </c>
      <c r="M978" s="114">
        <v>42.102745439455099</v>
      </c>
      <c r="N978" s="114">
        <v>51.434460077080573</v>
      </c>
      <c r="O978" s="114">
        <v>15.681101245618278</v>
      </c>
      <c r="P978" s="114">
        <v>19.092946988235344</v>
      </c>
      <c r="Q978" s="114">
        <v>22.240691875388027</v>
      </c>
      <c r="R978" s="114">
        <v>27.817024819724029</v>
      </c>
      <c r="S978" s="114">
        <v>31.518710704389161</v>
      </c>
      <c r="T978" s="114">
        <v>18.265820245987406</v>
      </c>
      <c r="U978" s="114">
        <v>15.931408951525437</v>
      </c>
      <c r="V978" s="114">
        <v>12.293487251585166</v>
      </c>
      <c r="W978" s="114">
        <v>14.28572061973107</v>
      </c>
      <c r="X978" s="114">
        <v>19.915749372691412</v>
      </c>
      <c r="Y978" s="114">
        <v>45.271098662906738</v>
      </c>
      <c r="Z978" s="114">
        <v>91.203173037865511</v>
      </c>
      <c r="AA978" s="106">
        <v>3</v>
      </c>
      <c r="AB978" s="114">
        <v>0.60000000000000009</v>
      </c>
      <c r="AC978" s="114">
        <v>0.60000000000000009</v>
      </c>
      <c r="AD978" s="114">
        <v>0.30000000000000004</v>
      </c>
      <c r="AE978" s="114">
        <v>0.30000000000000004</v>
      </c>
      <c r="AF978" s="117">
        <v>0.90000000000000013</v>
      </c>
      <c r="AG978" s="117">
        <v>0.90000000000000013</v>
      </c>
    </row>
    <row r="979" spans="2:33" x14ac:dyDescent="0.2">
      <c r="B979" s="106">
        <v>939</v>
      </c>
      <c r="C979" s="113">
        <v>-1.2599999999999998</v>
      </c>
      <c r="D979" s="113">
        <v>-0.84</v>
      </c>
      <c r="E979" s="114">
        <v>15.030090327700078</v>
      </c>
      <c r="F979" s="114">
        <v>18.952672207141504</v>
      </c>
      <c r="G979" s="114">
        <v>20.068791325269707</v>
      </c>
      <c r="H979" s="114">
        <v>24.920041361924348</v>
      </c>
      <c r="I979" s="114">
        <v>24.572195613398573</v>
      </c>
      <c r="J979" s="114">
        <v>30.737325911752365</v>
      </c>
      <c r="K979" s="114">
        <v>38.550664433437326</v>
      </c>
      <c r="L979" s="114">
        <v>41.325656869507171</v>
      </c>
      <c r="M979" s="114">
        <v>49.56716313123539</v>
      </c>
      <c r="N979" s="114">
        <v>54.933518515082753</v>
      </c>
      <c r="O979" s="114">
        <v>15.707235584052286</v>
      </c>
      <c r="P979" s="114">
        <v>19.597992226295823</v>
      </c>
      <c r="Q979" s="114">
        <v>21.256865544237463</v>
      </c>
      <c r="R979" s="114">
        <v>24.647121769311042</v>
      </c>
      <c r="S979" s="114">
        <v>30.361322901684179</v>
      </c>
      <c r="T979" s="114">
        <v>15.030090327700078</v>
      </c>
      <c r="U979" s="114">
        <v>18.952672207141504</v>
      </c>
      <c r="V979" s="114">
        <v>20.068791325269707</v>
      </c>
      <c r="W979" s="114">
        <v>24.920041361924348</v>
      </c>
      <c r="X979" s="114">
        <v>24.572195613398573</v>
      </c>
      <c r="Y979" s="114">
        <v>56.253896883328508</v>
      </c>
      <c r="Z979" s="114">
        <v>95.706075490671253</v>
      </c>
      <c r="AA979" s="106">
        <v>2</v>
      </c>
      <c r="AB979" s="114">
        <v>0.89999999999999991</v>
      </c>
      <c r="AC979" s="114">
        <v>0.6</v>
      </c>
      <c r="AD979" s="114">
        <v>0.36</v>
      </c>
      <c r="AE979" s="114">
        <v>0.24</v>
      </c>
      <c r="AF979" s="117">
        <v>1.2599999999999998</v>
      </c>
      <c r="AG979" s="117">
        <v>0.84</v>
      </c>
    </row>
    <row r="980" spans="2:33" x14ac:dyDescent="0.2">
      <c r="B980" s="106">
        <v>940</v>
      </c>
      <c r="C980" s="113">
        <v>-0.90000000000000013</v>
      </c>
      <c r="D980" s="113">
        <v>-0.90000000000000013</v>
      </c>
      <c r="E980" s="114">
        <v>19.199653095371438</v>
      </c>
      <c r="F980" s="114">
        <v>17.90421395080579</v>
      </c>
      <c r="G980" s="114">
        <v>17.682638908160133</v>
      </c>
      <c r="H980" s="114">
        <v>23.18668634022578</v>
      </c>
      <c r="I980" s="114">
        <v>24.167395052238934</v>
      </c>
      <c r="J980" s="114">
        <v>35.036379463739927</v>
      </c>
      <c r="K980" s="114">
        <v>36.658498186769094</v>
      </c>
      <c r="L980" s="114">
        <v>38.655005529833169</v>
      </c>
      <c r="M980" s="114">
        <v>48.624679382529912</v>
      </c>
      <c r="N980" s="114">
        <v>55.632860436158715</v>
      </c>
      <c r="O980" s="114">
        <v>15.836726368368488</v>
      </c>
      <c r="P980" s="114">
        <v>18.754284235963304</v>
      </c>
      <c r="Q980" s="114">
        <v>20.972366621673036</v>
      </c>
      <c r="R980" s="114">
        <v>25.437993042304132</v>
      </c>
      <c r="S980" s="114">
        <v>31.465465383919781</v>
      </c>
      <c r="T980" s="114">
        <v>19.199653095371438</v>
      </c>
      <c r="U980" s="114">
        <v>17.90421395080579</v>
      </c>
      <c r="V980" s="114">
        <v>17.682638908160133</v>
      </c>
      <c r="W980" s="114">
        <v>23.18668634022578</v>
      </c>
      <c r="X980" s="114">
        <v>24.167395052238934</v>
      </c>
      <c r="Y980" s="114">
        <v>56.619083552595882</v>
      </c>
      <c r="Z980" s="114">
        <v>89.245934265907266</v>
      </c>
      <c r="AA980" s="106">
        <v>3</v>
      </c>
      <c r="AB980" s="114">
        <v>0.60000000000000009</v>
      </c>
      <c r="AC980" s="114">
        <v>0.60000000000000009</v>
      </c>
      <c r="AD980" s="114">
        <v>0.30000000000000004</v>
      </c>
      <c r="AE980" s="114">
        <v>0.30000000000000004</v>
      </c>
      <c r="AF980" s="117">
        <v>0.90000000000000013</v>
      </c>
      <c r="AG980" s="117">
        <v>0.90000000000000013</v>
      </c>
    </row>
    <row r="981" spans="2:33" x14ac:dyDescent="0.2">
      <c r="B981" s="106">
        <v>941</v>
      </c>
      <c r="C981" s="113">
        <v>-0.90000000000000013</v>
      </c>
      <c r="D981" s="113">
        <v>-0.90000000000000013</v>
      </c>
      <c r="E981" s="114">
        <v>17.139795187417306</v>
      </c>
      <c r="F981" s="114">
        <v>17.559620524661593</v>
      </c>
      <c r="G981" s="114">
        <v>13.116130907218569</v>
      </c>
      <c r="H981" s="114">
        <v>24.188157857127798</v>
      </c>
      <c r="I981" s="114">
        <v>23.459823532951297</v>
      </c>
      <c r="J981" s="114">
        <v>34.039174749985953</v>
      </c>
      <c r="K981" s="114">
        <v>37.360721924553729</v>
      </c>
      <c r="L981" s="114">
        <v>37.51273752716525</v>
      </c>
      <c r="M981" s="114">
        <v>53.322105366482596</v>
      </c>
      <c r="N981" s="114">
        <v>57.86276250147737</v>
      </c>
      <c r="O981" s="114">
        <v>16.899379562568647</v>
      </c>
      <c r="P981" s="114">
        <v>19.801101399892136</v>
      </c>
      <c r="Q981" s="114">
        <v>24.396606619946681</v>
      </c>
      <c r="R981" s="114">
        <v>29.133947509354797</v>
      </c>
      <c r="S981" s="114">
        <v>34.402938968526072</v>
      </c>
      <c r="T981" s="114">
        <v>17.139795187417306</v>
      </c>
      <c r="U981" s="114">
        <v>17.559620524661593</v>
      </c>
      <c r="V981" s="114">
        <v>13.116130907218569</v>
      </c>
      <c r="W981" s="114">
        <v>24.188157857127798</v>
      </c>
      <c r="X981" s="114">
        <v>23.459823532951297</v>
      </c>
      <c r="Y981" s="114">
        <v>52.416049143519565</v>
      </c>
      <c r="Z981" s="114">
        <v>122.78928766113719</v>
      </c>
      <c r="AA981" s="106">
        <v>3</v>
      </c>
      <c r="AB981" s="114">
        <v>0.60000000000000009</v>
      </c>
      <c r="AC981" s="114">
        <v>0.60000000000000009</v>
      </c>
      <c r="AD981" s="114">
        <v>0.30000000000000004</v>
      </c>
      <c r="AE981" s="114">
        <v>0.30000000000000004</v>
      </c>
      <c r="AF981" s="117">
        <v>0.90000000000000013</v>
      </c>
      <c r="AG981" s="117">
        <v>0.90000000000000013</v>
      </c>
    </row>
    <row r="982" spans="2:33" x14ac:dyDescent="0.2">
      <c r="B982" s="106">
        <v>942</v>
      </c>
      <c r="C982" s="113">
        <v>-0.72</v>
      </c>
      <c r="D982" s="113">
        <v>-0.96</v>
      </c>
      <c r="E982" s="114">
        <v>18.155503513301365</v>
      </c>
      <c r="F982" s="114">
        <v>11.150059118823581</v>
      </c>
      <c r="G982" s="114">
        <v>18.775137616322144</v>
      </c>
      <c r="H982" s="114">
        <v>20.043004852605705</v>
      </c>
      <c r="I982" s="114">
        <v>24.893018519821652</v>
      </c>
      <c r="J982" s="114">
        <v>35.783156271996376</v>
      </c>
      <c r="K982" s="114">
        <v>32.108831846298919</v>
      </c>
      <c r="L982" s="114">
        <v>43.143384449225479</v>
      </c>
      <c r="M982" s="114">
        <v>49.416071746575142</v>
      </c>
      <c r="N982" s="114">
        <v>61.183688029617045</v>
      </c>
      <c r="O982" s="114">
        <v>17.62765275869501</v>
      </c>
      <c r="P982" s="114">
        <v>20.958772727475338</v>
      </c>
      <c r="Q982" s="114">
        <v>24.368246832903335</v>
      </c>
      <c r="R982" s="114">
        <v>29.373066893969437</v>
      </c>
      <c r="S982" s="114">
        <v>36.290669509795393</v>
      </c>
      <c r="T982" s="114">
        <v>18.155503513301365</v>
      </c>
      <c r="U982" s="114">
        <v>11.150059118823581</v>
      </c>
      <c r="V982" s="114">
        <v>18.775137616322144</v>
      </c>
      <c r="W982" s="114">
        <v>20.043004852605705</v>
      </c>
      <c r="X982" s="114">
        <v>24.893018519821652</v>
      </c>
      <c r="Y982" s="114">
        <v>50.886828595515162</v>
      </c>
      <c r="Z982" s="114">
        <v>100.86520415499247</v>
      </c>
      <c r="AA982" s="106">
        <v>4</v>
      </c>
      <c r="AB982" s="114">
        <v>0.44999999999999996</v>
      </c>
      <c r="AC982" s="114">
        <v>0.6</v>
      </c>
      <c r="AD982" s="114">
        <v>0.27</v>
      </c>
      <c r="AE982" s="114">
        <v>0.36</v>
      </c>
      <c r="AF982" s="117">
        <v>0.72</v>
      </c>
      <c r="AG982" s="117">
        <v>0.96</v>
      </c>
    </row>
    <row r="983" spans="2:33" x14ac:dyDescent="0.2">
      <c r="B983" s="106">
        <v>943</v>
      </c>
      <c r="C983" s="113">
        <v>-0.72</v>
      </c>
      <c r="D983" s="113">
        <v>-0.96</v>
      </c>
      <c r="E983" s="114">
        <v>16.163579801461303</v>
      </c>
      <c r="F983" s="114">
        <v>12.170034040092784</v>
      </c>
      <c r="G983" s="114">
        <v>14.497511935391469</v>
      </c>
      <c r="H983" s="114">
        <v>25.49176971651595</v>
      </c>
      <c r="I983" s="114">
        <v>30.513878678062248</v>
      </c>
      <c r="J983" s="114">
        <v>32.968037807921135</v>
      </c>
      <c r="K983" s="114">
        <v>31.648091192593405</v>
      </c>
      <c r="L983" s="114">
        <v>38.07388563089421</v>
      </c>
      <c r="M983" s="114">
        <v>51.1179876066467</v>
      </c>
      <c r="N983" s="114">
        <v>62.020644611451623</v>
      </c>
      <c r="O983" s="114">
        <v>16.804458006459832</v>
      </c>
      <c r="P983" s="114">
        <v>19.478057152500622</v>
      </c>
      <c r="Q983" s="114">
        <v>23.576373695502742</v>
      </c>
      <c r="R983" s="114">
        <v>25.62621789013075</v>
      </c>
      <c r="S983" s="114">
        <v>31.506765933389374</v>
      </c>
      <c r="T983" s="114">
        <v>16.163579801461303</v>
      </c>
      <c r="U983" s="114">
        <v>12.170034040092784</v>
      </c>
      <c r="V983" s="114">
        <v>14.497511935391469</v>
      </c>
      <c r="W983" s="114">
        <v>25.49176971651595</v>
      </c>
      <c r="X983" s="114">
        <v>30.513878678062248</v>
      </c>
      <c r="Y983" s="114">
        <v>52.74460388158694</v>
      </c>
      <c r="Z983" s="114">
        <v>97.070793254246666</v>
      </c>
      <c r="AA983" s="106">
        <v>4</v>
      </c>
      <c r="AB983" s="114">
        <v>0.44999999999999996</v>
      </c>
      <c r="AC983" s="114">
        <v>0.6</v>
      </c>
      <c r="AD983" s="114">
        <v>0.27</v>
      </c>
      <c r="AE983" s="114">
        <v>0.36</v>
      </c>
      <c r="AF983" s="117">
        <v>0.72</v>
      </c>
      <c r="AG983" s="117">
        <v>0.96</v>
      </c>
    </row>
    <row r="984" spans="2:33" x14ac:dyDescent="0.2">
      <c r="B984" s="106">
        <v>944</v>
      </c>
      <c r="C984" s="113">
        <v>-0.60000000000000009</v>
      </c>
      <c r="D984" s="113">
        <v>-1.2000000000000002</v>
      </c>
      <c r="E984" s="114">
        <v>10.895147388744114</v>
      </c>
      <c r="F984" s="114">
        <v>17.041837963747</v>
      </c>
      <c r="G984" s="114">
        <v>16.015742520944979</v>
      </c>
      <c r="H984" s="114">
        <v>15.307357204219862</v>
      </c>
      <c r="I984" s="114">
        <v>17.961003621560277</v>
      </c>
      <c r="J984" s="114">
        <v>27.447248748544794</v>
      </c>
      <c r="K984" s="114">
        <v>35.96017038286567</v>
      </c>
      <c r="L984" s="114">
        <v>37.023433179236953</v>
      </c>
      <c r="M984" s="114">
        <v>41.12811512373554</v>
      </c>
      <c r="N984" s="114">
        <v>47.838633579452271</v>
      </c>
      <c r="O984" s="114">
        <v>16.55210135980068</v>
      </c>
      <c r="P984" s="114">
        <v>18.91833241911867</v>
      </c>
      <c r="Q984" s="114">
        <v>21.007690658291974</v>
      </c>
      <c r="R984" s="114">
        <v>25.820757919515678</v>
      </c>
      <c r="S984" s="114">
        <v>29.877629957891994</v>
      </c>
      <c r="T984" s="114">
        <v>10.895147388744114</v>
      </c>
      <c r="U984" s="114">
        <v>17.041837963747</v>
      </c>
      <c r="V984" s="114">
        <v>16.015742520944979</v>
      </c>
      <c r="W984" s="114">
        <v>15.307357204219862</v>
      </c>
      <c r="X984" s="114">
        <v>17.961003621560277</v>
      </c>
      <c r="Y984" s="114">
        <v>42.233276814685539</v>
      </c>
      <c r="Z984" s="114">
        <v>87.397283588389911</v>
      </c>
      <c r="AA984" s="106">
        <v>5</v>
      </c>
      <c r="AB984" s="114">
        <v>0.4</v>
      </c>
      <c r="AC984" s="114">
        <v>0.8</v>
      </c>
      <c r="AD984" s="114">
        <v>0.2</v>
      </c>
      <c r="AE984" s="114">
        <v>0.4</v>
      </c>
      <c r="AF984" s="117">
        <v>0.60000000000000009</v>
      </c>
      <c r="AG984" s="117">
        <v>1.2000000000000002</v>
      </c>
    </row>
    <row r="985" spans="2:33" x14ac:dyDescent="0.2">
      <c r="B985" s="106">
        <v>945</v>
      </c>
      <c r="C985" s="113">
        <v>-1.2000000000000002</v>
      </c>
      <c r="D985" s="113">
        <v>-0.60000000000000009</v>
      </c>
      <c r="E985" s="114">
        <v>11.902505843606402</v>
      </c>
      <c r="F985" s="114">
        <v>11.653775133168271</v>
      </c>
      <c r="G985" s="114">
        <v>19.544348185172016</v>
      </c>
      <c r="H985" s="114">
        <v>20.778491544511457</v>
      </c>
      <c r="I985" s="114">
        <v>29.131822810546204</v>
      </c>
      <c r="J985" s="114">
        <v>28.83912344380974</v>
      </c>
      <c r="K985" s="114">
        <v>29.928037151169434</v>
      </c>
      <c r="L985" s="114">
        <v>42.032521573315613</v>
      </c>
      <c r="M985" s="114">
        <v>48.954918798108189</v>
      </c>
      <c r="N985" s="114">
        <v>61.210977204569552</v>
      </c>
      <c r="O985" s="114">
        <v>16.936617600203338</v>
      </c>
      <c r="P985" s="114">
        <v>18.274262018001163</v>
      </c>
      <c r="Q985" s="114">
        <v>22.488173388143597</v>
      </c>
      <c r="R985" s="114">
        <v>28.176427253596732</v>
      </c>
      <c r="S985" s="114">
        <v>32.079154394023348</v>
      </c>
      <c r="T985" s="114">
        <v>11.902505843606402</v>
      </c>
      <c r="U985" s="114">
        <v>11.653775133168271</v>
      </c>
      <c r="V985" s="114">
        <v>19.544348185172016</v>
      </c>
      <c r="W985" s="114">
        <v>20.778491544511457</v>
      </c>
      <c r="X985" s="114">
        <v>29.131822810546204</v>
      </c>
      <c r="Y985" s="114">
        <v>48.990740184948422</v>
      </c>
      <c r="Z985" s="114">
        <v>94.833966060054365</v>
      </c>
      <c r="AA985" s="106">
        <v>1</v>
      </c>
      <c r="AB985" s="114">
        <v>0.8</v>
      </c>
      <c r="AC985" s="114">
        <v>0.4</v>
      </c>
      <c r="AD985" s="114">
        <v>0.4</v>
      </c>
      <c r="AE985" s="114">
        <v>0.2</v>
      </c>
      <c r="AF985" s="117">
        <v>1.2000000000000002</v>
      </c>
      <c r="AG985" s="117">
        <v>0.60000000000000009</v>
      </c>
    </row>
    <row r="986" spans="2:33" x14ac:dyDescent="0.2">
      <c r="B986" s="106">
        <v>946</v>
      </c>
      <c r="C986" s="113">
        <v>-1.2000000000000002</v>
      </c>
      <c r="D986" s="113">
        <v>-0.60000000000000009</v>
      </c>
      <c r="E986" s="114">
        <v>14.117005733336182</v>
      </c>
      <c r="F986" s="114">
        <v>15.427877059515296</v>
      </c>
      <c r="G986" s="114">
        <v>18.684511440385997</v>
      </c>
      <c r="H986" s="114">
        <v>20.672074596587457</v>
      </c>
      <c r="I986" s="114">
        <v>24.504531450426953</v>
      </c>
      <c r="J986" s="114">
        <v>30.80508985501633</v>
      </c>
      <c r="K986" s="114">
        <v>35.442153416730527</v>
      </c>
      <c r="L986" s="114">
        <v>41.510944506208276</v>
      </c>
      <c r="M986" s="114">
        <v>49.506065080545774</v>
      </c>
      <c r="N986" s="114">
        <v>58.192210357943473</v>
      </c>
      <c r="O986" s="114">
        <v>16.688084121680149</v>
      </c>
      <c r="P986" s="114">
        <v>20.01427635721523</v>
      </c>
      <c r="Q986" s="114">
        <v>22.826433065822279</v>
      </c>
      <c r="R986" s="114">
        <v>28.833990483958317</v>
      </c>
      <c r="S986" s="114">
        <v>33.687678907516521</v>
      </c>
      <c r="T986" s="114">
        <v>14.117005733336182</v>
      </c>
      <c r="U986" s="114">
        <v>15.427877059515296</v>
      </c>
      <c r="V986" s="114">
        <v>18.684511440385997</v>
      </c>
      <c r="W986" s="114">
        <v>20.672074596587457</v>
      </c>
      <c r="X986" s="114">
        <v>24.504531450426953</v>
      </c>
      <c r="Y986" s="114">
        <v>50.601725302659538</v>
      </c>
      <c r="Z986" s="114">
        <v>104.34299458598372</v>
      </c>
      <c r="AA986" s="106">
        <v>1</v>
      </c>
      <c r="AB986" s="114">
        <v>0.8</v>
      </c>
      <c r="AC986" s="114">
        <v>0.4</v>
      </c>
      <c r="AD986" s="114">
        <v>0.4</v>
      </c>
      <c r="AE986" s="114">
        <v>0.2</v>
      </c>
      <c r="AF986" s="117">
        <v>1.2000000000000002</v>
      </c>
      <c r="AG986" s="117">
        <v>0.60000000000000009</v>
      </c>
    </row>
    <row r="987" spans="2:33" x14ac:dyDescent="0.2">
      <c r="B987" s="106">
        <v>947</v>
      </c>
      <c r="C987" s="113">
        <v>-1.2599999999999998</v>
      </c>
      <c r="D987" s="113">
        <v>-0.84</v>
      </c>
      <c r="E987" s="114">
        <v>18.869848008670811</v>
      </c>
      <c r="F987" s="114">
        <v>18.979932762825715</v>
      </c>
      <c r="G987" s="114">
        <v>24.023730695357106</v>
      </c>
      <c r="H987" s="114">
        <v>29.112976444910519</v>
      </c>
      <c r="I987" s="114">
        <v>33.872262328518588</v>
      </c>
      <c r="J987" s="114">
        <v>36.822213823657101</v>
      </c>
      <c r="K987" s="114">
        <v>39.659136010460884</v>
      </c>
      <c r="L987" s="114">
        <v>49.912690446985721</v>
      </c>
      <c r="M987" s="114">
        <v>58.678670884119512</v>
      </c>
      <c r="N987" s="114">
        <v>71.233473724259966</v>
      </c>
      <c r="O987" s="114">
        <v>17.95236581498629</v>
      </c>
      <c r="P987" s="114">
        <v>20.679203247635169</v>
      </c>
      <c r="Q987" s="114">
        <v>25.888959751628615</v>
      </c>
      <c r="R987" s="114">
        <v>29.565694439208993</v>
      </c>
      <c r="S987" s="114">
        <v>37.361211395741378</v>
      </c>
      <c r="T987" s="114">
        <v>18.869848008670811</v>
      </c>
      <c r="U987" s="114">
        <v>18.979932762825715</v>
      </c>
      <c r="V987" s="114">
        <v>24.023730695357106</v>
      </c>
      <c r="W987" s="114">
        <v>29.112976444910519</v>
      </c>
      <c r="X987" s="114">
        <v>33.872262328518588</v>
      </c>
      <c r="Y987" s="114">
        <v>67.541784277228999</v>
      </c>
      <c r="Z987" s="114">
        <v>120.69195883730771</v>
      </c>
      <c r="AA987" s="106">
        <v>2</v>
      </c>
      <c r="AB987" s="114">
        <v>0.89999999999999991</v>
      </c>
      <c r="AC987" s="114">
        <v>0.6</v>
      </c>
      <c r="AD987" s="114">
        <v>0.36</v>
      </c>
      <c r="AE987" s="114">
        <v>0.24</v>
      </c>
      <c r="AF987" s="117">
        <v>1.2599999999999998</v>
      </c>
      <c r="AG987" s="117">
        <v>0.84</v>
      </c>
    </row>
    <row r="988" spans="2:33" x14ac:dyDescent="0.2">
      <c r="B988" s="106">
        <v>948</v>
      </c>
      <c r="C988" s="113">
        <v>-1.2599999999999998</v>
      </c>
      <c r="D988" s="113">
        <v>-0.84</v>
      </c>
      <c r="E988" s="114">
        <v>12.641064383560133</v>
      </c>
      <c r="F988" s="114">
        <v>13.682228515379009</v>
      </c>
      <c r="G988" s="114">
        <v>14.241067537652079</v>
      </c>
      <c r="H988" s="114">
        <v>23.508924766576239</v>
      </c>
      <c r="I988" s="114">
        <v>33.589467553201544</v>
      </c>
      <c r="J988" s="114">
        <v>28.426053372832992</v>
      </c>
      <c r="K988" s="114">
        <v>32.559657729319319</v>
      </c>
      <c r="L988" s="114">
        <v>36.349296139599033</v>
      </c>
      <c r="M988" s="114">
        <v>51.121218837939082</v>
      </c>
      <c r="N988" s="114">
        <v>64.153289611712694</v>
      </c>
      <c r="O988" s="114">
        <v>15.784988989272859</v>
      </c>
      <c r="P988" s="114">
        <v>18.87742921394031</v>
      </c>
      <c r="Q988" s="114">
        <v>22.108228601946955</v>
      </c>
      <c r="R988" s="114">
        <v>27.612294071362843</v>
      </c>
      <c r="S988" s="114">
        <v>30.563822058511153</v>
      </c>
      <c r="T988" s="114">
        <v>12.641064383560133</v>
      </c>
      <c r="U988" s="114">
        <v>13.682228515379009</v>
      </c>
      <c r="V988" s="114">
        <v>14.241067537652079</v>
      </c>
      <c r="W988" s="114">
        <v>23.508924766576239</v>
      </c>
      <c r="X988" s="114">
        <v>33.589467553201544</v>
      </c>
      <c r="Y988" s="114">
        <v>50.846868932631978</v>
      </c>
      <c r="Z988" s="114">
        <v>97.645505096098745</v>
      </c>
      <c r="AA988" s="106">
        <v>2</v>
      </c>
      <c r="AB988" s="114">
        <v>0.89999999999999991</v>
      </c>
      <c r="AC988" s="114">
        <v>0.6</v>
      </c>
      <c r="AD988" s="114">
        <v>0.36</v>
      </c>
      <c r="AE988" s="114">
        <v>0.24</v>
      </c>
      <c r="AF988" s="117">
        <v>1.2599999999999998</v>
      </c>
      <c r="AG988" s="117">
        <v>0.84</v>
      </c>
    </row>
    <row r="989" spans="2:33" x14ac:dyDescent="0.2">
      <c r="B989" s="106">
        <v>949</v>
      </c>
      <c r="C989" s="113">
        <v>-0.90000000000000013</v>
      </c>
      <c r="D989" s="113">
        <v>-0.90000000000000013</v>
      </c>
      <c r="E989" s="114">
        <v>16.475372480796306</v>
      </c>
      <c r="F989" s="114">
        <v>18.328023739103337</v>
      </c>
      <c r="G989" s="114">
        <v>19.923124972216439</v>
      </c>
      <c r="H989" s="114">
        <v>17.3266794906549</v>
      </c>
      <c r="I989" s="114">
        <v>22.664669169410736</v>
      </c>
      <c r="J989" s="114">
        <v>32.8433977139455</v>
      </c>
      <c r="K989" s="114">
        <v>37.226476768371946</v>
      </c>
      <c r="L989" s="114">
        <v>41.918342179520408</v>
      </c>
      <c r="M989" s="114">
        <v>43.267317503086915</v>
      </c>
      <c r="N989" s="114">
        <v>50.489058497936817</v>
      </c>
      <c r="O989" s="114">
        <v>16.368025233149194</v>
      </c>
      <c r="P989" s="114">
        <v>18.898453029268609</v>
      </c>
      <c r="Q989" s="114">
        <v>21.99521720730397</v>
      </c>
      <c r="R989" s="114">
        <v>25.940638012432014</v>
      </c>
      <c r="S989" s="114">
        <v>27.824389328526081</v>
      </c>
      <c r="T989" s="114">
        <v>16.475372480796306</v>
      </c>
      <c r="U989" s="114">
        <v>18.328023739103337</v>
      </c>
      <c r="V989" s="114">
        <v>19.923124972216439</v>
      </c>
      <c r="W989" s="114">
        <v>17.3266794906549</v>
      </c>
      <c r="X989" s="114">
        <v>22.664669169410736</v>
      </c>
      <c r="Y989" s="114">
        <v>52.555674069512399</v>
      </c>
      <c r="Z989" s="114">
        <v>99.52404091050181</v>
      </c>
      <c r="AA989" s="106">
        <v>3</v>
      </c>
      <c r="AB989" s="114">
        <v>0.60000000000000009</v>
      </c>
      <c r="AC989" s="114">
        <v>0.60000000000000009</v>
      </c>
      <c r="AD989" s="114">
        <v>0.30000000000000004</v>
      </c>
      <c r="AE989" s="114">
        <v>0.30000000000000004</v>
      </c>
      <c r="AF989" s="117">
        <v>0.90000000000000013</v>
      </c>
      <c r="AG989" s="117">
        <v>0.90000000000000013</v>
      </c>
    </row>
    <row r="990" spans="2:33" x14ac:dyDescent="0.2">
      <c r="B990" s="106">
        <v>950</v>
      </c>
      <c r="C990" s="113">
        <v>-0.90000000000000013</v>
      </c>
      <c r="D990" s="113">
        <v>-0.90000000000000013</v>
      </c>
      <c r="E990" s="114">
        <v>18.522418293885384</v>
      </c>
      <c r="F990" s="114">
        <v>19.028319450686286</v>
      </c>
      <c r="G990" s="114">
        <v>19.253789757563169</v>
      </c>
      <c r="H990" s="114">
        <v>23.07983073387058</v>
      </c>
      <c r="I990" s="114">
        <v>19.837861679735589</v>
      </c>
      <c r="J990" s="114">
        <v>35.136706860987566</v>
      </c>
      <c r="K990" s="114">
        <v>38.70756320213728</v>
      </c>
      <c r="L990" s="114">
        <v>41.27336521949573</v>
      </c>
      <c r="M990" s="114">
        <v>50.704576618376869</v>
      </c>
      <c r="N990" s="114">
        <v>50.705613566050353</v>
      </c>
      <c r="O990" s="114">
        <v>16.614288567102182</v>
      </c>
      <c r="P990" s="114">
        <v>19.679243751450993</v>
      </c>
      <c r="Q990" s="114">
        <v>22.019575461932561</v>
      </c>
      <c r="R990" s="114">
        <v>27.624745884506289</v>
      </c>
      <c r="S990" s="114">
        <v>30.867751886314764</v>
      </c>
      <c r="T990" s="114">
        <v>18.522418293885384</v>
      </c>
      <c r="U990" s="114">
        <v>19.028319450686286</v>
      </c>
      <c r="V990" s="114">
        <v>19.253789757563169</v>
      </c>
      <c r="W990" s="114">
        <v>23.07983073387058</v>
      </c>
      <c r="X990" s="114">
        <v>19.837861679735589</v>
      </c>
      <c r="Y990" s="114">
        <v>55.81952208090992</v>
      </c>
      <c r="Z990" s="114">
        <v>104.07166670011163</v>
      </c>
      <c r="AA990" s="106">
        <v>3</v>
      </c>
      <c r="AB990" s="114">
        <v>0.60000000000000009</v>
      </c>
      <c r="AC990" s="114">
        <v>0.60000000000000009</v>
      </c>
      <c r="AD990" s="114">
        <v>0.30000000000000004</v>
      </c>
      <c r="AE990" s="114">
        <v>0.30000000000000004</v>
      </c>
      <c r="AF990" s="117">
        <v>0.90000000000000013</v>
      </c>
      <c r="AG990" s="117">
        <v>0.90000000000000013</v>
      </c>
    </row>
    <row r="991" spans="2:33" x14ac:dyDescent="0.2">
      <c r="B991" s="106">
        <v>951</v>
      </c>
      <c r="C991" s="113">
        <v>-1.2599999999999998</v>
      </c>
      <c r="D991" s="113">
        <v>-0.84</v>
      </c>
      <c r="E991" s="114">
        <v>14.669175019289206</v>
      </c>
      <c r="F991" s="114">
        <v>18.027237247255492</v>
      </c>
      <c r="G991" s="114">
        <v>19.321534207388069</v>
      </c>
      <c r="H991" s="114">
        <v>17.431287990764325</v>
      </c>
      <c r="I991" s="114">
        <v>23.095492032442483</v>
      </c>
      <c r="J991" s="114">
        <v>31.446368630230058</v>
      </c>
      <c r="K991" s="114">
        <v>36.386351371190138</v>
      </c>
      <c r="L991" s="114">
        <v>40.803705502122426</v>
      </c>
      <c r="M991" s="114">
        <v>42.445111730249614</v>
      </c>
      <c r="N991" s="114">
        <v>53.157344382390619</v>
      </c>
      <c r="O991" s="114">
        <v>16.777193610940852</v>
      </c>
      <c r="P991" s="114">
        <v>18.359114123934646</v>
      </c>
      <c r="Q991" s="114">
        <v>21.482171294734357</v>
      </c>
      <c r="R991" s="114">
        <v>25.013823739485289</v>
      </c>
      <c r="S991" s="114">
        <v>30.061852349948136</v>
      </c>
      <c r="T991" s="114">
        <v>14.669175019289206</v>
      </c>
      <c r="U991" s="114">
        <v>18.027237247255492</v>
      </c>
      <c r="V991" s="114">
        <v>19.321534207388069</v>
      </c>
      <c r="W991" s="114">
        <v>17.431287990764325</v>
      </c>
      <c r="X991" s="114">
        <v>23.095492032442483</v>
      </c>
      <c r="Y991" s="114">
        <v>50.583604206260596</v>
      </c>
      <c r="Z991" s="114">
        <v>102.23830826878572</v>
      </c>
      <c r="AA991" s="106">
        <v>2</v>
      </c>
      <c r="AB991" s="114">
        <v>0.89999999999999991</v>
      </c>
      <c r="AC991" s="114">
        <v>0.6</v>
      </c>
      <c r="AD991" s="114">
        <v>0.36</v>
      </c>
      <c r="AE991" s="114">
        <v>0.24</v>
      </c>
      <c r="AF991" s="117">
        <v>1.2599999999999998</v>
      </c>
      <c r="AG991" s="117">
        <v>0.84</v>
      </c>
    </row>
    <row r="992" spans="2:33" x14ac:dyDescent="0.2">
      <c r="B992" s="106">
        <v>952</v>
      </c>
      <c r="C992" s="113">
        <v>-0.60000000000000009</v>
      </c>
      <c r="D992" s="113">
        <v>-1.2000000000000002</v>
      </c>
      <c r="E992" s="114">
        <v>16.173919585063746</v>
      </c>
      <c r="F992" s="114">
        <v>12.330124456484327</v>
      </c>
      <c r="G992" s="114">
        <v>13.215263050238654</v>
      </c>
      <c r="H992" s="114">
        <v>18.450108910733469</v>
      </c>
      <c r="I992" s="114">
        <v>18.957959468069422</v>
      </c>
      <c r="J992" s="114">
        <v>32.965992687537778</v>
      </c>
      <c r="K992" s="114">
        <v>31.668704367820794</v>
      </c>
      <c r="L992" s="114">
        <v>35.257165317511912</v>
      </c>
      <c r="M992" s="114">
        <v>45.352289184025253</v>
      </c>
      <c r="N992" s="114">
        <v>49.30300643941731</v>
      </c>
      <c r="O992" s="114">
        <v>16.792073102474031</v>
      </c>
      <c r="P992" s="114">
        <v>19.338579911336467</v>
      </c>
      <c r="Q992" s="114">
        <v>22.041902267273258</v>
      </c>
      <c r="R992" s="114">
        <v>26.902180273291783</v>
      </c>
      <c r="S992" s="114">
        <v>30.345046971347887</v>
      </c>
      <c r="T992" s="114">
        <v>16.173919585063746</v>
      </c>
      <c r="U992" s="114">
        <v>12.330124456484327</v>
      </c>
      <c r="V992" s="114">
        <v>13.215263050238654</v>
      </c>
      <c r="W992" s="114">
        <v>18.450108910733469</v>
      </c>
      <c r="X992" s="114">
        <v>18.957959468069422</v>
      </c>
      <c r="Y992" s="114">
        <v>43.519090199496546</v>
      </c>
      <c r="Z992" s="114">
        <v>82.878055592955519</v>
      </c>
      <c r="AA992" s="106">
        <v>5</v>
      </c>
      <c r="AB992" s="114">
        <v>0.4</v>
      </c>
      <c r="AC992" s="114">
        <v>0.8</v>
      </c>
      <c r="AD992" s="114">
        <v>0.2</v>
      </c>
      <c r="AE992" s="114">
        <v>0.4</v>
      </c>
      <c r="AF992" s="117">
        <v>0.60000000000000009</v>
      </c>
      <c r="AG992" s="117">
        <v>1.2000000000000002</v>
      </c>
    </row>
    <row r="993" spans="2:33" x14ac:dyDescent="0.2">
      <c r="B993" s="106">
        <v>953</v>
      </c>
      <c r="C993" s="113">
        <v>-0.90000000000000013</v>
      </c>
      <c r="D993" s="113">
        <v>-0.90000000000000013</v>
      </c>
      <c r="E993" s="114">
        <v>13.177469670993663</v>
      </c>
      <c r="F993" s="114">
        <v>10.914296536919405</v>
      </c>
      <c r="G993" s="114">
        <v>19.878287425312831</v>
      </c>
      <c r="H993" s="114">
        <v>23.425263364863184</v>
      </c>
      <c r="I993" s="114">
        <v>27.337167627945306</v>
      </c>
      <c r="J993" s="114">
        <v>29.27145746515167</v>
      </c>
      <c r="K993" s="114">
        <v>30.515333349689151</v>
      </c>
      <c r="L993" s="114">
        <v>40.867294973726629</v>
      </c>
      <c r="M993" s="114">
        <v>48.543048647757381</v>
      </c>
      <c r="N993" s="114">
        <v>57.96867167880616</v>
      </c>
      <c r="O993" s="114">
        <v>16.093987794158007</v>
      </c>
      <c r="P993" s="114">
        <v>19.601036812769745</v>
      </c>
      <c r="Q993" s="114">
        <v>20.989007548413799</v>
      </c>
      <c r="R993" s="114">
        <v>25.117785282894197</v>
      </c>
      <c r="S993" s="114">
        <v>30.631504050860855</v>
      </c>
      <c r="T993" s="114">
        <v>13.177469670993663</v>
      </c>
      <c r="U993" s="114">
        <v>10.914296536919405</v>
      </c>
      <c r="V993" s="114">
        <v>19.878287425312831</v>
      </c>
      <c r="W993" s="114">
        <v>23.425263364863184</v>
      </c>
      <c r="X993" s="114">
        <v>27.337167627945306</v>
      </c>
      <c r="Y993" s="114">
        <v>50.213827799295146</v>
      </c>
      <c r="Z993" s="114">
        <v>86.706092583220936</v>
      </c>
      <c r="AA993" s="106">
        <v>3</v>
      </c>
      <c r="AB993" s="114">
        <v>0.60000000000000009</v>
      </c>
      <c r="AC993" s="114">
        <v>0.60000000000000009</v>
      </c>
      <c r="AD993" s="114">
        <v>0.30000000000000004</v>
      </c>
      <c r="AE993" s="114">
        <v>0.30000000000000004</v>
      </c>
      <c r="AF993" s="117">
        <v>0.90000000000000013</v>
      </c>
      <c r="AG993" s="117">
        <v>0.90000000000000013</v>
      </c>
    </row>
    <row r="994" spans="2:33" x14ac:dyDescent="0.2">
      <c r="B994" s="106">
        <v>954</v>
      </c>
      <c r="C994" s="113">
        <v>-0.90000000000000013</v>
      </c>
      <c r="D994" s="113">
        <v>-0.90000000000000013</v>
      </c>
      <c r="E994" s="114">
        <v>11.848316143438492</v>
      </c>
      <c r="F994" s="114">
        <v>15.809140363123856</v>
      </c>
      <c r="G994" s="114">
        <v>13.002962729636927</v>
      </c>
      <c r="H994" s="114">
        <v>18.097419926275389</v>
      </c>
      <c r="I994" s="114">
        <v>21.3845666837449</v>
      </c>
      <c r="J994" s="114">
        <v>28.644413904950504</v>
      </c>
      <c r="K994" s="114">
        <v>35.20833160113154</v>
      </c>
      <c r="L994" s="114">
        <v>37.301483902208581</v>
      </c>
      <c r="M994" s="114">
        <v>46.569502976236606</v>
      </c>
      <c r="N994" s="114">
        <v>54.411817352246651</v>
      </c>
      <c r="O994" s="114">
        <v>16.796097761512012</v>
      </c>
      <c r="P994" s="114">
        <v>19.399191238007685</v>
      </c>
      <c r="Q994" s="114">
        <v>24.298521172571654</v>
      </c>
      <c r="R994" s="114">
        <v>28.472083049961217</v>
      </c>
      <c r="S994" s="114">
        <v>33.02725066850175</v>
      </c>
      <c r="T994" s="114">
        <v>11.848316143438492</v>
      </c>
      <c r="U994" s="114">
        <v>15.809140363123856</v>
      </c>
      <c r="V994" s="114">
        <v>13.002962729636927</v>
      </c>
      <c r="W994" s="114">
        <v>18.097419926275389</v>
      </c>
      <c r="X994" s="114">
        <v>21.3845666837449</v>
      </c>
      <c r="Y994" s="114">
        <v>43.273893375654893</v>
      </c>
      <c r="Z994" s="114">
        <v>107.16437006950559</v>
      </c>
      <c r="AA994" s="106">
        <v>3</v>
      </c>
      <c r="AB994" s="114">
        <v>0.60000000000000009</v>
      </c>
      <c r="AC994" s="114">
        <v>0.60000000000000009</v>
      </c>
      <c r="AD994" s="114">
        <v>0.30000000000000004</v>
      </c>
      <c r="AE994" s="114">
        <v>0.30000000000000004</v>
      </c>
      <c r="AF994" s="117">
        <v>0.90000000000000013</v>
      </c>
      <c r="AG994" s="117">
        <v>0.90000000000000013</v>
      </c>
    </row>
    <row r="995" spans="2:33" x14ac:dyDescent="0.2">
      <c r="B995" s="106">
        <v>955</v>
      </c>
      <c r="C995" s="113">
        <v>-0.72</v>
      </c>
      <c r="D995" s="113">
        <v>-0.96</v>
      </c>
      <c r="E995" s="114">
        <v>16.838542196506708</v>
      </c>
      <c r="F995" s="114">
        <v>18.11917712672135</v>
      </c>
      <c r="G995" s="114">
        <v>16.968656934975517</v>
      </c>
      <c r="H995" s="114">
        <v>15.470641692177807</v>
      </c>
      <c r="I995" s="114">
        <v>19.675728156938487</v>
      </c>
      <c r="J995" s="114">
        <v>33.14546525267987</v>
      </c>
      <c r="K995" s="114">
        <v>37.748583049313709</v>
      </c>
      <c r="L995" s="114">
        <v>40.161547350211748</v>
      </c>
      <c r="M995" s="114">
        <v>42.590093340583842</v>
      </c>
      <c r="N995" s="114">
        <v>51.263524256844178</v>
      </c>
      <c r="O995" s="114">
        <v>16.306923056173162</v>
      </c>
      <c r="P995" s="114">
        <v>19.629405922592358</v>
      </c>
      <c r="Q995" s="114">
        <v>23.192890415236231</v>
      </c>
      <c r="R995" s="114">
        <v>27.119451648406034</v>
      </c>
      <c r="S995" s="114">
        <v>31.587796099905692</v>
      </c>
      <c r="T995" s="114">
        <v>16.838542196506708</v>
      </c>
      <c r="U995" s="114">
        <v>18.11917712672135</v>
      </c>
      <c r="V995" s="114">
        <v>16.968656934975517</v>
      </c>
      <c r="W995" s="114">
        <v>15.470641692177807</v>
      </c>
      <c r="X995" s="114">
        <v>19.675728156938487</v>
      </c>
      <c r="Y995" s="114">
        <v>48.911612470554324</v>
      </c>
      <c r="Z995" s="114">
        <v>90.958683377492463</v>
      </c>
      <c r="AA995" s="106">
        <v>4</v>
      </c>
      <c r="AB995" s="114">
        <v>0.44999999999999996</v>
      </c>
      <c r="AC995" s="114">
        <v>0.6</v>
      </c>
      <c r="AD995" s="114">
        <v>0.27</v>
      </c>
      <c r="AE995" s="114">
        <v>0.36</v>
      </c>
      <c r="AF995" s="117">
        <v>0.72</v>
      </c>
      <c r="AG995" s="117">
        <v>0.96</v>
      </c>
    </row>
    <row r="996" spans="2:33" x14ac:dyDescent="0.2">
      <c r="B996" s="106">
        <v>956</v>
      </c>
      <c r="C996" s="113">
        <v>-0.72</v>
      </c>
      <c r="D996" s="113">
        <v>-0.96</v>
      </c>
      <c r="E996" s="114">
        <v>15.586514226132376</v>
      </c>
      <c r="F996" s="114">
        <v>18.885096566449583</v>
      </c>
      <c r="G996" s="114">
        <v>21.217377921599763</v>
      </c>
      <c r="H996" s="114">
        <v>18.534351639836235</v>
      </c>
      <c r="I996" s="114">
        <v>28.892867036346409</v>
      </c>
      <c r="J996" s="114">
        <v>32.699454734633782</v>
      </c>
      <c r="K996" s="114">
        <v>39.064789354596527</v>
      </c>
      <c r="L996" s="114">
        <v>44.584364625808384</v>
      </c>
      <c r="M996" s="114">
        <v>45.29697851970969</v>
      </c>
      <c r="N996" s="114">
        <v>60.810930529083386</v>
      </c>
      <c r="O996" s="114">
        <v>17.112940508501406</v>
      </c>
      <c r="P996" s="114">
        <v>20.179692788146944</v>
      </c>
      <c r="Q996" s="114">
        <v>23.366986704208621</v>
      </c>
      <c r="R996" s="114">
        <v>26.762626879873455</v>
      </c>
      <c r="S996" s="114">
        <v>31.918063492736977</v>
      </c>
      <c r="T996" s="114">
        <v>15.586514226132376</v>
      </c>
      <c r="U996" s="114">
        <v>18.885096566449583</v>
      </c>
      <c r="V996" s="114">
        <v>21.217377921599763</v>
      </c>
      <c r="W996" s="114">
        <v>18.534351639836235</v>
      </c>
      <c r="X996" s="114">
        <v>28.892867036346409</v>
      </c>
      <c r="Y996" s="114">
        <v>56.405752730150581</v>
      </c>
      <c r="Z996" s="114">
        <v>123.44781571060318</v>
      </c>
      <c r="AA996" s="106">
        <v>4</v>
      </c>
      <c r="AB996" s="114">
        <v>0.44999999999999996</v>
      </c>
      <c r="AC996" s="114">
        <v>0.6</v>
      </c>
      <c r="AD996" s="114">
        <v>0.27</v>
      </c>
      <c r="AE996" s="114">
        <v>0.36</v>
      </c>
      <c r="AF996" s="117">
        <v>0.72</v>
      </c>
      <c r="AG996" s="117">
        <v>0.96</v>
      </c>
    </row>
    <row r="997" spans="2:33" x14ac:dyDescent="0.2">
      <c r="B997" s="106">
        <v>957</v>
      </c>
      <c r="C997" s="113">
        <v>-1.2599999999999998</v>
      </c>
      <c r="D997" s="113">
        <v>-0.84</v>
      </c>
      <c r="E997" s="114">
        <v>16.444343734166356</v>
      </c>
      <c r="F997" s="114">
        <v>12.126578422196257</v>
      </c>
      <c r="G997" s="114">
        <v>19.111731643610486</v>
      </c>
      <c r="H997" s="114">
        <v>17.556571334330904</v>
      </c>
      <c r="I997" s="114">
        <v>24.276028760397487</v>
      </c>
      <c r="J997" s="114">
        <v>33.350189433461985</v>
      </c>
      <c r="K997" s="114">
        <v>30.409490642215147</v>
      </c>
      <c r="L997" s="114">
        <v>39.990935918739673</v>
      </c>
      <c r="M997" s="114">
        <v>42.629033482355112</v>
      </c>
      <c r="N997" s="114">
        <v>54.93020237665025</v>
      </c>
      <c r="O997" s="114">
        <v>16.905845699295629</v>
      </c>
      <c r="P997" s="114">
        <v>18.28291222001889</v>
      </c>
      <c r="Q997" s="114">
        <v>20.879204275129187</v>
      </c>
      <c r="R997" s="114">
        <v>25.072462148024208</v>
      </c>
      <c r="S997" s="114">
        <v>30.654173616252763</v>
      </c>
      <c r="T997" s="114">
        <v>16.444343734166356</v>
      </c>
      <c r="U997" s="114">
        <v>12.126578422196257</v>
      </c>
      <c r="V997" s="114">
        <v>19.111731643610486</v>
      </c>
      <c r="W997" s="114">
        <v>17.556571334330904</v>
      </c>
      <c r="X997" s="114">
        <v>24.276028760397487</v>
      </c>
      <c r="Y997" s="114">
        <v>48.498819101329012</v>
      </c>
      <c r="Z997" s="114">
        <v>101.27277727794196</v>
      </c>
      <c r="AA997" s="106">
        <v>2</v>
      </c>
      <c r="AB997" s="114">
        <v>0.89999999999999991</v>
      </c>
      <c r="AC997" s="114">
        <v>0.6</v>
      </c>
      <c r="AD997" s="114">
        <v>0.36</v>
      </c>
      <c r="AE997" s="114">
        <v>0.24</v>
      </c>
      <c r="AF997" s="117">
        <v>1.2599999999999998</v>
      </c>
      <c r="AG997" s="117">
        <v>0.84</v>
      </c>
    </row>
    <row r="998" spans="2:33" x14ac:dyDescent="0.2">
      <c r="B998" s="106">
        <v>958</v>
      </c>
      <c r="C998" s="113">
        <v>-1.2599999999999998</v>
      </c>
      <c r="D998" s="113">
        <v>-0.84</v>
      </c>
      <c r="E998" s="114">
        <v>19.622885130845123</v>
      </c>
      <c r="F998" s="114">
        <v>14.879630603631352</v>
      </c>
      <c r="G998" s="114">
        <v>19.56844448419136</v>
      </c>
      <c r="H998" s="114">
        <v>15.964633409077784</v>
      </c>
      <c r="I998" s="114">
        <v>31.398337690807224</v>
      </c>
      <c r="J998" s="114">
        <v>35.70851806714677</v>
      </c>
      <c r="K998" s="114">
        <v>34.356239222485044</v>
      </c>
      <c r="L998" s="114">
        <v>42.635853832126742</v>
      </c>
      <c r="M998" s="114">
        <v>42.842167617647021</v>
      </c>
      <c r="N998" s="114">
        <v>62.861457745192673</v>
      </c>
      <c r="O998" s="114">
        <v>16.085632936301646</v>
      </c>
      <c r="P998" s="114">
        <v>19.476608618853692</v>
      </c>
      <c r="Q998" s="114">
        <v>23.067409347935381</v>
      </c>
      <c r="R998" s="114">
        <v>26.877534208569237</v>
      </c>
      <c r="S998" s="114">
        <v>31.463120054385449</v>
      </c>
      <c r="T998" s="114">
        <v>19.622885130845123</v>
      </c>
      <c r="U998" s="114">
        <v>14.879630603631352</v>
      </c>
      <c r="V998" s="114">
        <v>19.56844448419136</v>
      </c>
      <c r="W998" s="114">
        <v>15.964633409077784</v>
      </c>
      <c r="X998" s="114">
        <v>31.398337690807224</v>
      </c>
      <c r="Y998" s="114">
        <v>55.261252793348916</v>
      </c>
      <c r="Z998" s="114">
        <v>113.28732568188937</v>
      </c>
      <c r="AA998" s="106">
        <v>2</v>
      </c>
      <c r="AB998" s="114">
        <v>0.89999999999999991</v>
      </c>
      <c r="AC998" s="114">
        <v>0.6</v>
      </c>
      <c r="AD998" s="114">
        <v>0.36</v>
      </c>
      <c r="AE998" s="114">
        <v>0.24</v>
      </c>
      <c r="AF998" s="117">
        <v>1.2599999999999998</v>
      </c>
      <c r="AG998" s="117">
        <v>0.84</v>
      </c>
    </row>
    <row r="999" spans="2:33" x14ac:dyDescent="0.2">
      <c r="B999" s="106">
        <v>959</v>
      </c>
      <c r="C999" s="113">
        <v>-0.90000000000000013</v>
      </c>
      <c r="D999" s="113">
        <v>-0.90000000000000013</v>
      </c>
      <c r="E999" s="114">
        <v>18.145064561992463</v>
      </c>
      <c r="F999" s="114">
        <v>14.118410631393385</v>
      </c>
      <c r="G999" s="114">
        <v>15.931072805638173</v>
      </c>
      <c r="H999" s="114">
        <v>19.38784499096684</v>
      </c>
      <c r="I999" s="114">
        <v>30.466959831330314</v>
      </c>
      <c r="J999" s="114">
        <v>35.767557744459467</v>
      </c>
      <c r="K999" s="114">
        <v>34.533075326099109</v>
      </c>
      <c r="L999" s="114">
        <v>40.702920467687299</v>
      </c>
      <c r="M999" s="114">
        <v>49.284871464235842</v>
      </c>
      <c r="N999" s="114">
        <v>67.046179814836648</v>
      </c>
      <c r="O999" s="114">
        <v>17.622493182467004</v>
      </c>
      <c r="P999" s="114">
        <v>20.414664694705724</v>
      </c>
      <c r="Q999" s="114">
        <v>24.771847662049126</v>
      </c>
      <c r="R999" s="114">
        <v>29.897026473269001</v>
      </c>
      <c r="S999" s="114">
        <v>36.579219983506334</v>
      </c>
      <c r="T999" s="114">
        <v>18.145064561992463</v>
      </c>
      <c r="U999" s="114">
        <v>14.118410631393385</v>
      </c>
      <c r="V999" s="114">
        <v>15.931072805638173</v>
      </c>
      <c r="W999" s="114">
        <v>19.38784499096684</v>
      </c>
      <c r="X999" s="114">
        <v>30.466959831330314</v>
      </c>
      <c r="Y999" s="114">
        <v>53.165752528474322</v>
      </c>
      <c r="Z999" s="114">
        <v>126.71547058570164</v>
      </c>
      <c r="AA999" s="106">
        <v>3</v>
      </c>
      <c r="AB999" s="114">
        <v>0.60000000000000009</v>
      </c>
      <c r="AC999" s="114">
        <v>0.60000000000000009</v>
      </c>
      <c r="AD999" s="114">
        <v>0.30000000000000004</v>
      </c>
      <c r="AE999" s="114">
        <v>0.30000000000000004</v>
      </c>
      <c r="AF999" s="117">
        <v>0.90000000000000013</v>
      </c>
      <c r="AG999" s="117">
        <v>0.90000000000000013</v>
      </c>
    </row>
    <row r="1000" spans="2:33" x14ac:dyDescent="0.2">
      <c r="B1000" s="106">
        <v>960</v>
      </c>
      <c r="C1000" s="113">
        <v>-0.60000000000000009</v>
      </c>
      <c r="D1000" s="113">
        <v>-1.2000000000000002</v>
      </c>
      <c r="E1000" s="114">
        <v>17.683771982965169</v>
      </c>
      <c r="F1000" s="114">
        <v>15.864033010891795</v>
      </c>
      <c r="G1000" s="114">
        <v>13.524785922070127</v>
      </c>
      <c r="H1000" s="114">
        <v>18.748657853304621</v>
      </c>
      <c r="I1000" s="114">
        <v>23.178734036844297</v>
      </c>
      <c r="J1000" s="114">
        <v>34.787968095515431</v>
      </c>
      <c r="K1000" s="114">
        <v>36.928068965079156</v>
      </c>
      <c r="L1000" s="114">
        <v>38.056037890704694</v>
      </c>
      <c r="M1000" s="114">
        <v>48.589335250322321</v>
      </c>
      <c r="N1000" s="114">
        <v>57.789007921659021</v>
      </c>
      <c r="O1000" s="114">
        <v>17.104196112550262</v>
      </c>
      <c r="P1000" s="114">
        <v>21.064035954187361</v>
      </c>
      <c r="Q1000" s="114">
        <v>24.531251968634567</v>
      </c>
      <c r="R1000" s="114">
        <v>29.8406773970177</v>
      </c>
      <c r="S1000" s="114">
        <v>34.610273884814724</v>
      </c>
      <c r="T1000" s="114">
        <v>17.683771982965169</v>
      </c>
      <c r="U1000" s="114">
        <v>15.864033010891795</v>
      </c>
      <c r="V1000" s="114">
        <v>13.524785922070127</v>
      </c>
      <c r="W1000" s="114">
        <v>18.748657853304621</v>
      </c>
      <c r="X1000" s="114">
        <v>23.178734036844297</v>
      </c>
      <c r="Y1000" s="114">
        <v>49.134517384528031</v>
      </c>
      <c r="Z1000" s="114">
        <v>114.67390635242808</v>
      </c>
      <c r="AA1000" s="106">
        <v>5</v>
      </c>
      <c r="AB1000" s="114">
        <v>0.4</v>
      </c>
      <c r="AC1000" s="114">
        <v>0.8</v>
      </c>
      <c r="AD1000" s="114">
        <v>0.2</v>
      </c>
      <c r="AE1000" s="114">
        <v>0.4</v>
      </c>
      <c r="AF1000" s="117">
        <v>0.60000000000000009</v>
      </c>
      <c r="AG1000" s="117">
        <v>1.2000000000000002</v>
      </c>
    </row>
    <row r="1001" spans="2:33" x14ac:dyDescent="0.2">
      <c r="B1001" s="106">
        <v>961</v>
      </c>
      <c r="C1001" s="113">
        <v>-1.2599999999999998</v>
      </c>
      <c r="D1001" s="113">
        <v>-0.84</v>
      </c>
      <c r="E1001" s="114">
        <v>18.543121894908403</v>
      </c>
      <c r="F1001" s="114">
        <v>18.447886204770814</v>
      </c>
      <c r="G1001" s="114">
        <v>22.238642706945658</v>
      </c>
      <c r="H1001" s="114">
        <v>26.735997664631835</v>
      </c>
      <c r="I1001" s="114">
        <v>26.909974533284824</v>
      </c>
      <c r="J1001" s="114">
        <v>35.417555331947327</v>
      </c>
      <c r="K1001" s="114">
        <v>39.083932646172784</v>
      </c>
      <c r="L1001" s="114">
        <v>45.969734748365212</v>
      </c>
      <c r="M1001" s="114">
        <v>55.318160366806119</v>
      </c>
      <c r="N1001" s="114">
        <v>61.760106164428223</v>
      </c>
      <c r="O1001" s="114">
        <v>16.874433437038924</v>
      </c>
      <c r="P1001" s="114">
        <v>20.63604644140197</v>
      </c>
      <c r="Q1001" s="114">
        <v>23.731092041419554</v>
      </c>
      <c r="R1001" s="114">
        <v>28.582162702174283</v>
      </c>
      <c r="S1001" s="114">
        <v>34.850131631143398</v>
      </c>
      <c r="T1001" s="114">
        <v>18.543121894908403</v>
      </c>
      <c r="U1001" s="114">
        <v>18.447886204770814</v>
      </c>
      <c r="V1001" s="114">
        <v>22.238642706945658</v>
      </c>
      <c r="W1001" s="114">
        <v>26.735997664631835</v>
      </c>
      <c r="X1001" s="114">
        <v>26.909974533284824</v>
      </c>
      <c r="Y1001" s="114">
        <v>61.732505601582957</v>
      </c>
      <c r="Z1001" s="114">
        <v>118.00241612314268</v>
      </c>
      <c r="AA1001" s="106">
        <v>2</v>
      </c>
      <c r="AB1001" s="114">
        <v>0.89999999999999991</v>
      </c>
      <c r="AC1001" s="114">
        <v>0.6</v>
      </c>
      <c r="AD1001" s="114">
        <v>0.36</v>
      </c>
      <c r="AE1001" s="114">
        <v>0.24</v>
      </c>
      <c r="AF1001" s="117">
        <v>1.2599999999999998</v>
      </c>
      <c r="AG1001" s="117">
        <v>0.84</v>
      </c>
    </row>
    <row r="1002" spans="2:33" x14ac:dyDescent="0.2">
      <c r="B1002" s="106">
        <v>962</v>
      </c>
      <c r="C1002" s="113">
        <v>-0.90000000000000013</v>
      </c>
      <c r="D1002" s="113">
        <v>-0.90000000000000013</v>
      </c>
      <c r="E1002" s="114">
        <v>16.297337400213692</v>
      </c>
      <c r="F1002" s="114">
        <v>17.686770588835856</v>
      </c>
      <c r="G1002" s="114">
        <v>19.938501653310453</v>
      </c>
      <c r="H1002" s="114">
        <v>16.292774660858104</v>
      </c>
      <c r="I1002" s="114">
        <v>20.77800560561306</v>
      </c>
      <c r="J1002" s="114">
        <v>33.123150026370631</v>
      </c>
      <c r="K1002" s="114">
        <v>38.268998896631601</v>
      </c>
      <c r="L1002" s="114">
        <v>43.868590106191967</v>
      </c>
      <c r="M1002" s="114">
        <v>44.426945100309212</v>
      </c>
      <c r="N1002" s="114">
        <v>55.244342573860663</v>
      </c>
      <c r="O1002" s="114">
        <v>16.825812626156939</v>
      </c>
      <c r="P1002" s="114">
        <v>20.582228307795745</v>
      </c>
      <c r="Q1002" s="114">
        <v>23.930088452881513</v>
      </c>
      <c r="R1002" s="114">
        <v>28.134170439451108</v>
      </c>
      <c r="S1002" s="114">
        <v>34.466336968247603</v>
      </c>
      <c r="T1002" s="114">
        <v>16.297337400213692</v>
      </c>
      <c r="U1002" s="114">
        <v>17.686770588835856</v>
      </c>
      <c r="V1002" s="114">
        <v>19.938501653310453</v>
      </c>
      <c r="W1002" s="114">
        <v>16.292774660858104</v>
      </c>
      <c r="X1002" s="114">
        <v>20.77800560561306</v>
      </c>
      <c r="Y1002" s="114">
        <v>50.678521131978037</v>
      </c>
      <c r="Z1002" s="114">
        <v>96.354446718398691</v>
      </c>
      <c r="AA1002" s="106">
        <v>3</v>
      </c>
      <c r="AB1002" s="114">
        <v>0.60000000000000009</v>
      </c>
      <c r="AC1002" s="114">
        <v>0.60000000000000009</v>
      </c>
      <c r="AD1002" s="114">
        <v>0.30000000000000004</v>
      </c>
      <c r="AE1002" s="114">
        <v>0.30000000000000004</v>
      </c>
      <c r="AF1002" s="117">
        <v>0.90000000000000013</v>
      </c>
      <c r="AG1002" s="117">
        <v>0.90000000000000013</v>
      </c>
    </row>
    <row r="1003" spans="2:33" x14ac:dyDescent="0.2">
      <c r="B1003" s="106">
        <v>963</v>
      </c>
      <c r="C1003" s="113">
        <v>-1.2599999999999998</v>
      </c>
      <c r="D1003" s="113">
        <v>-0.84</v>
      </c>
      <c r="E1003" s="114">
        <v>13.76450190965123</v>
      </c>
      <c r="F1003" s="114">
        <v>10.427011958421712</v>
      </c>
      <c r="G1003" s="114">
        <v>19.157756539433858</v>
      </c>
      <c r="H1003" s="114">
        <v>23.090656745558242</v>
      </c>
      <c r="I1003" s="114">
        <v>27.285707966495302</v>
      </c>
      <c r="J1003" s="114">
        <v>30.765336413605183</v>
      </c>
      <c r="K1003" s="114">
        <v>31.272398643885879</v>
      </c>
      <c r="L1003" s="114">
        <v>42.402458307994479</v>
      </c>
      <c r="M1003" s="114">
        <v>51.099043987797863</v>
      </c>
      <c r="N1003" s="114">
        <v>59.923415185036603</v>
      </c>
      <c r="O1003" s="114">
        <v>17.000834503953953</v>
      </c>
      <c r="P1003" s="114">
        <v>20.845386685464167</v>
      </c>
      <c r="Q1003" s="114">
        <v>23.244701768560621</v>
      </c>
      <c r="R1003" s="114">
        <v>28.008387242239621</v>
      </c>
      <c r="S1003" s="114">
        <v>32.637707218541301</v>
      </c>
      <c r="T1003" s="114">
        <v>13.76450190965123</v>
      </c>
      <c r="U1003" s="114">
        <v>10.427011958421712</v>
      </c>
      <c r="V1003" s="114">
        <v>19.157756539433858</v>
      </c>
      <c r="W1003" s="114">
        <v>23.090656745558242</v>
      </c>
      <c r="X1003" s="114">
        <v>27.285707966495302</v>
      </c>
      <c r="Y1003" s="114">
        <v>49.433881915154302</v>
      </c>
      <c r="Z1003" s="114">
        <v>91.641099871188572</v>
      </c>
      <c r="AA1003" s="106">
        <v>2</v>
      </c>
      <c r="AB1003" s="114">
        <v>0.89999999999999991</v>
      </c>
      <c r="AC1003" s="114">
        <v>0.6</v>
      </c>
      <c r="AD1003" s="114">
        <v>0.36</v>
      </c>
      <c r="AE1003" s="114">
        <v>0.24</v>
      </c>
      <c r="AF1003" s="117">
        <v>1.2599999999999998</v>
      </c>
      <c r="AG1003" s="117">
        <v>0.84</v>
      </c>
    </row>
    <row r="1004" spans="2:33" x14ac:dyDescent="0.2">
      <c r="B1004" s="106">
        <v>964</v>
      </c>
      <c r="C1004" s="113">
        <v>-1.2599999999999998</v>
      </c>
      <c r="D1004" s="113">
        <v>-0.84</v>
      </c>
      <c r="E1004" s="114">
        <v>17.004743796843833</v>
      </c>
      <c r="F1004" s="114">
        <v>19.33680968489336</v>
      </c>
      <c r="G1004" s="114">
        <v>14.54719597896689</v>
      </c>
      <c r="H1004" s="114">
        <v>15.548094601231774</v>
      </c>
      <c r="I1004" s="114">
        <v>26.328911478337314</v>
      </c>
      <c r="J1004" s="114">
        <v>32.906097329956339</v>
      </c>
      <c r="K1004" s="114">
        <v>37.111518375706808</v>
      </c>
      <c r="L1004" s="114">
        <v>36.147332299639459</v>
      </c>
      <c r="M1004" s="114">
        <v>41.257613425536057</v>
      </c>
      <c r="N1004" s="114">
        <v>55.046934474381473</v>
      </c>
      <c r="O1004" s="114">
        <v>15.901353533112504</v>
      </c>
      <c r="P1004" s="114">
        <v>17.774708690813448</v>
      </c>
      <c r="Q1004" s="114">
        <v>21.600136320672569</v>
      </c>
      <c r="R1004" s="114">
        <v>25.709518824304283</v>
      </c>
      <c r="S1004" s="114">
        <v>28.718022996044159</v>
      </c>
      <c r="T1004" s="114">
        <v>17.004743796843833</v>
      </c>
      <c r="U1004" s="114">
        <v>19.33680968489336</v>
      </c>
      <c r="V1004" s="114">
        <v>14.54719597896689</v>
      </c>
      <c r="W1004" s="114">
        <v>15.548094601231774</v>
      </c>
      <c r="X1004" s="114">
        <v>26.328911478337314</v>
      </c>
      <c r="Y1004" s="114">
        <v>50.942568018852626</v>
      </c>
      <c r="Z1004" s="114">
        <v>105.24968734792962</v>
      </c>
      <c r="AA1004" s="106">
        <v>2</v>
      </c>
      <c r="AB1004" s="114">
        <v>0.89999999999999991</v>
      </c>
      <c r="AC1004" s="114">
        <v>0.6</v>
      </c>
      <c r="AD1004" s="114">
        <v>0.36</v>
      </c>
      <c r="AE1004" s="114">
        <v>0.24</v>
      </c>
      <c r="AF1004" s="117">
        <v>1.2599999999999998</v>
      </c>
      <c r="AG1004" s="117">
        <v>0.84</v>
      </c>
    </row>
    <row r="1005" spans="2:33" x14ac:dyDescent="0.2">
      <c r="B1005" s="106">
        <v>965</v>
      </c>
      <c r="C1005" s="113">
        <v>-0.60000000000000009</v>
      </c>
      <c r="D1005" s="113">
        <v>-1.2000000000000002</v>
      </c>
      <c r="E1005" s="114">
        <v>16.463007449939973</v>
      </c>
      <c r="F1005" s="114">
        <v>14.741996148545677</v>
      </c>
      <c r="G1005" s="114">
        <v>22.714319280710498</v>
      </c>
      <c r="H1005" s="114">
        <v>15.754228693107226</v>
      </c>
      <c r="I1005" s="114">
        <v>20.46472353767674</v>
      </c>
      <c r="J1005" s="114">
        <v>33.383304432496786</v>
      </c>
      <c r="K1005" s="114">
        <v>34.983716042127156</v>
      </c>
      <c r="L1005" s="114">
        <v>46.815561907925158</v>
      </c>
      <c r="M1005" s="114">
        <v>44.582734951571247</v>
      </c>
      <c r="N1005" s="114">
        <v>54.12241325482956</v>
      </c>
      <c r="O1005" s="114">
        <v>16.920296982556813</v>
      </c>
      <c r="P1005" s="114">
        <v>20.241719893581479</v>
      </c>
      <c r="Q1005" s="114">
        <v>24.10124262721466</v>
      </c>
      <c r="R1005" s="114">
        <v>28.828506258464021</v>
      </c>
      <c r="S1005" s="114">
        <v>33.65768971715282</v>
      </c>
      <c r="T1005" s="114">
        <v>16.463007449939973</v>
      </c>
      <c r="U1005" s="114">
        <v>14.741996148545677</v>
      </c>
      <c r="V1005" s="114">
        <v>22.714319280710498</v>
      </c>
      <c r="W1005" s="114">
        <v>15.754228693107226</v>
      </c>
      <c r="X1005" s="114">
        <v>20.46472353767674</v>
      </c>
      <c r="Y1005" s="114">
        <v>50.065729938196185</v>
      </c>
      <c r="Z1005" s="114">
        <v>101.99221245631657</v>
      </c>
      <c r="AA1005" s="106">
        <v>5</v>
      </c>
      <c r="AB1005" s="114">
        <v>0.4</v>
      </c>
      <c r="AC1005" s="114">
        <v>0.8</v>
      </c>
      <c r="AD1005" s="114">
        <v>0.2</v>
      </c>
      <c r="AE1005" s="114">
        <v>0.4</v>
      </c>
      <c r="AF1005" s="117">
        <v>0.60000000000000009</v>
      </c>
      <c r="AG1005" s="117">
        <v>1.2000000000000002</v>
      </c>
    </row>
    <row r="1006" spans="2:33" x14ac:dyDescent="0.2">
      <c r="B1006" s="106">
        <v>966</v>
      </c>
      <c r="C1006" s="113">
        <v>-0.72</v>
      </c>
      <c r="D1006" s="113">
        <v>-0.96</v>
      </c>
      <c r="E1006" s="114">
        <v>14.389768729326345</v>
      </c>
      <c r="F1006" s="114">
        <v>15.341015008091215</v>
      </c>
      <c r="G1006" s="114">
        <v>20.073884941468989</v>
      </c>
      <c r="H1006" s="114">
        <v>19.379223897230165</v>
      </c>
      <c r="I1006" s="114">
        <v>32.280631549876617</v>
      </c>
      <c r="J1006" s="114">
        <v>31.230598528360037</v>
      </c>
      <c r="K1006" s="114">
        <v>35.829650512480249</v>
      </c>
      <c r="L1006" s="114">
        <v>43.929110795892583</v>
      </c>
      <c r="M1006" s="114">
        <v>48.203799064996481</v>
      </c>
      <c r="N1006" s="114">
        <v>64.579805128652936</v>
      </c>
      <c r="O1006" s="114">
        <v>16.840829799033692</v>
      </c>
      <c r="P1006" s="114">
        <v>20.488635504389034</v>
      </c>
      <c r="Q1006" s="114">
        <v>23.855225854423594</v>
      </c>
      <c r="R1006" s="114">
        <v>28.824575167766316</v>
      </c>
      <c r="S1006" s="114">
        <v>32.299173578776319</v>
      </c>
      <c r="T1006" s="114">
        <v>14.389768729326345</v>
      </c>
      <c r="U1006" s="114">
        <v>15.341015008091215</v>
      </c>
      <c r="V1006" s="114">
        <v>20.073884941468989</v>
      </c>
      <c r="W1006" s="114">
        <v>19.379223897230165</v>
      </c>
      <c r="X1006" s="114">
        <v>32.280631549876617</v>
      </c>
      <c r="Y1006" s="114">
        <v>54.401429143312861</v>
      </c>
      <c r="Z1006" s="114">
        <v>100.61906626930015</v>
      </c>
      <c r="AA1006" s="106">
        <v>4</v>
      </c>
      <c r="AB1006" s="114">
        <v>0.44999999999999996</v>
      </c>
      <c r="AC1006" s="114">
        <v>0.6</v>
      </c>
      <c r="AD1006" s="114">
        <v>0.27</v>
      </c>
      <c r="AE1006" s="114">
        <v>0.36</v>
      </c>
      <c r="AF1006" s="117">
        <v>0.72</v>
      </c>
      <c r="AG1006" s="117">
        <v>0.96</v>
      </c>
    </row>
    <row r="1007" spans="2:33" x14ac:dyDescent="0.2">
      <c r="B1007" s="106">
        <v>967</v>
      </c>
      <c r="C1007" s="113">
        <v>-0.72</v>
      </c>
      <c r="D1007" s="113">
        <v>-0.96</v>
      </c>
      <c r="E1007" s="114">
        <v>11.308263386381167</v>
      </c>
      <c r="F1007" s="114">
        <v>18.836863578162603</v>
      </c>
      <c r="G1007" s="114">
        <v>20.495257389320074</v>
      </c>
      <c r="H1007" s="114">
        <v>15.827652496403115</v>
      </c>
      <c r="I1007" s="114">
        <v>26.269588172678091</v>
      </c>
      <c r="J1007" s="114">
        <v>27.271784181006907</v>
      </c>
      <c r="K1007" s="114">
        <v>37.632488904217333</v>
      </c>
      <c r="L1007" s="114">
        <v>42.065325340600808</v>
      </c>
      <c r="M1007" s="114">
        <v>41.781717522697996</v>
      </c>
      <c r="N1007" s="114">
        <v>54.406361233631152</v>
      </c>
      <c r="O1007" s="114">
        <v>15.96352079462574</v>
      </c>
      <c r="P1007" s="114">
        <v>18.795625326054729</v>
      </c>
      <c r="Q1007" s="114">
        <v>21.570067951280734</v>
      </c>
      <c r="R1007" s="114">
        <v>25.954065026294881</v>
      </c>
      <c r="S1007" s="114">
        <v>28.136773060953061</v>
      </c>
      <c r="T1007" s="114">
        <v>11.308263386381167</v>
      </c>
      <c r="U1007" s="114">
        <v>18.836863578162603</v>
      </c>
      <c r="V1007" s="114">
        <v>20.495257389320074</v>
      </c>
      <c r="W1007" s="114">
        <v>15.827652496403115</v>
      </c>
      <c r="X1007" s="114">
        <v>26.269588172678091</v>
      </c>
      <c r="Y1007" s="114">
        <v>50.246368031685797</v>
      </c>
      <c r="Z1007" s="114">
        <v>102.17435203470431</v>
      </c>
      <c r="AA1007" s="106">
        <v>4</v>
      </c>
      <c r="AB1007" s="114">
        <v>0.44999999999999996</v>
      </c>
      <c r="AC1007" s="114">
        <v>0.6</v>
      </c>
      <c r="AD1007" s="114">
        <v>0.27</v>
      </c>
      <c r="AE1007" s="114">
        <v>0.36</v>
      </c>
      <c r="AF1007" s="117">
        <v>0.72</v>
      </c>
      <c r="AG1007" s="117">
        <v>0.96</v>
      </c>
    </row>
    <row r="1008" spans="2:33" x14ac:dyDescent="0.2">
      <c r="B1008" s="106">
        <v>968</v>
      </c>
      <c r="C1008" s="113">
        <v>-1.2000000000000002</v>
      </c>
      <c r="D1008" s="113">
        <v>-0.60000000000000009</v>
      </c>
      <c r="E1008" s="114">
        <v>13.516184870194422</v>
      </c>
      <c r="F1008" s="114">
        <v>14.678318113332661</v>
      </c>
      <c r="G1008" s="114">
        <v>22.005259126501524</v>
      </c>
      <c r="H1008" s="114">
        <v>19.619983132437646</v>
      </c>
      <c r="I1008" s="114">
        <v>19.093909707678105</v>
      </c>
      <c r="J1008" s="114">
        <v>30.214423731880469</v>
      </c>
      <c r="K1008" s="114">
        <v>33.175905707481334</v>
      </c>
      <c r="L1008" s="114">
        <v>42.729558345507719</v>
      </c>
      <c r="M1008" s="114">
        <v>44.533986588227322</v>
      </c>
      <c r="N1008" s="114">
        <v>47.339163726272709</v>
      </c>
      <c r="O1008" s="114">
        <v>16.698238861686047</v>
      </c>
      <c r="P1008" s="114">
        <v>18.497587594148673</v>
      </c>
      <c r="Q1008" s="114">
        <v>20.724299219006195</v>
      </c>
      <c r="R1008" s="114">
        <v>24.914003455789675</v>
      </c>
      <c r="S1008" s="114">
        <v>28.245254018594604</v>
      </c>
      <c r="T1008" s="114">
        <v>13.516184870194422</v>
      </c>
      <c r="U1008" s="114">
        <v>14.678318113332661</v>
      </c>
      <c r="V1008" s="114">
        <v>22.005259126501524</v>
      </c>
      <c r="W1008" s="114">
        <v>19.619983132437646</v>
      </c>
      <c r="X1008" s="114">
        <v>19.093909707678105</v>
      </c>
      <c r="Y1008" s="114">
        <v>48.690983015056915</v>
      </c>
      <c r="Z1008" s="114">
        <v>107.3407110623772</v>
      </c>
      <c r="AA1008" s="106">
        <v>1</v>
      </c>
      <c r="AB1008" s="114">
        <v>0.8</v>
      </c>
      <c r="AC1008" s="114">
        <v>0.4</v>
      </c>
      <c r="AD1008" s="114">
        <v>0.4</v>
      </c>
      <c r="AE1008" s="114">
        <v>0.2</v>
      </c>
      <c r="AF1008" s="117">
        <v>1.2000000000000002</v>
      </c>
      <c r="AG1008" s="117">
        <v>0.60000000000000009</v>
      </c>
    </row>
    <row r="1009" spans="2:33" x14ac:dyDescent="0.2">
      <c r="B1009" s="106">
        <v>969</v>
      </c>
      <c r="C1009" s="113">
        <v>-0.72</v>
      </c>
      <c r="D1009" s="113">
        <v>-0.96</v>
      </c>
      <c r="E1009" s="114">
        <v>10.969382920436193</v>
      </c>
      <c r="F1009" s="114">
        <v>15.225861407650889</v>
      </c>
      <c r="G1009" s="114">
        <v>19.52977737897394</v>
      </c>
      <c r="H1009" s="114">
        <v>26.429920604963048</v>
      </c>
      <c r="I1009" s="114">
        <v>31.117855709859839</v>
      </c>
      <c r="J1009" s="114">
        <v>29.178990616543889</v>
      </c>
      <c r="K1009" s="114">
        <v>37.360352427035586</v>
      </c>
      <c r="L1009" s="114">
        <v>44.929040048865502</v>
      </c>
      <c r="M1009" s="114">
        <v>55.962137101795356</v>
      </c>
      <c r="N1009" s="114">
        <v>64.968553908958341</v>
      </c>
      <c r="O1009" s="114">
        <v>18.209607696107696</v>
      </c>
      <c r="P1009" s="114">
        <v>22.134491019384697</v>
      </c>
      <c r="Q1009" s="114">
        <v>25.399262669891563</v>
      </c>
      <c r="R1009" s="114">
        <v>29.532216496832309</v>
      </c>
      <c r="S1009" s="114">
        <v>33.850698199098503</v>
      </c>
      <c r="T1009" s="114">
        <v>10.969382920436193</v>
      </c>
      <c r="U1009" s="114">
        <v>15.225861407650889</v>
      </c>
      <c r="V1009" s="114">
        <v>19.52977737897394</v>
      </c>
      <c r="W1009" s="114">
        <v>26.429920604963048</v>
      </c>
      <c r="X1009" s="114">
        <v>31.117855709859839</v>
      </c>
      <c r="Y1009" s="114">
        <v>54.43105773511855</v>
      </c>
      <c r="Z1009" s="114">
        <v>120.01013526994609</v>
      </c>
      <c r="AA1009" s="106">
        <v>4</v>
      </c>
      <c r="AB1009" s="114">
        <v>0.44999999999999996</v>
      </c>
      <c r="AC1009" s="114">
        <v>0.6</v>
      </c>
      <c r="AD1009" s="114">
        <v>0.27</v>
      </c>
      <c r="AE1009" s="114">
        <v>0.36</v>
      </c>
      <c r="AF1009" s="117">
        <v>0.72</v>
      </c>
      <c r="AG1009" s="117">
        <v>0.96</v>
      </c>
    </row>
    <row r="1010" spans="2:33" x14ac:dyDescent="0.2">
      <c r="B1010" s="106">
        <v>970</v>
      </c>
      <c r="C1010" s="113">
        <v>-0.72</v>
      </c>
      <c r="D1010" s="113">
        <v>-0.96</v>
      </c>
      <c r="E1010" s="114">
        <v>13.850190793888526</v>
      </c>
      <c r="F1010" s="114">
        <v>13.407144034874516</v>
      </c>
      <c r="G1010" s="114">
        <v>21.384393061421815</v>
      </c>
      <c r="H1010" s="114">
        <v>18.38540106651411</v>
      </c>
      <c r="I1010" s="114">
        <v>23.620635708039856</v>
      </c>
      <c r="J1010" s="114">
        <v>31.148578497299923</v>
      </c>
      <c r="K1010" s="114">
        <v>32.611915668195387</v>
      </c>
      <c r="L1010" s="114">
        <v>44.912115572790626</v>
      </c>
      <c r="M1010" s="114">
        <v>46.698973009729968</v>
      </c>
      <c r="N1010" s="114">
        <v>56.625392884793108</v>
      </c>
      <c r="O1010" s="114">
        <v>17.298387703411397</v>
      </c>
      <c r="P1010" s="114">
        <v>19.20477163332087</v>
      </c>
      <c r="Q1010" s="114">
        <v>23.527722511368811</v>
      </c>
      <c r="R1010" s="114">
        <v>28.313571943215859</v>
      </c>
      <c r="S1010" s="114">
        <v>33.004757176753252</v>
      </c>
      <c r="T1010" s="114">
        <v>13.850190793888526</v>
      </c>
      <c r="U1010" s="114">
        <v>13.407144034874516</v>
      </c>
      <c r="V1010" s="114">
        <v>21.384393061421815</v>
      </c>
      <c r="W1010" s="114">
        <v>18.38540106651411</v>
      </c>
      <c r="X1010" s="114">
        <v>23.620635708039856</v>
      </c>
      <c r="Y1010" s="114">
        <v>49.233105645712826</v>
      </c>
      <c r="Z1010" s="114">
        <v>112.9699747456205</v>
      </c>
      <c r="AA1010" s="106">
        <v>4</v>
      </c>
      <c r="AB1010" s="114">
        <v>0.44999999999999996</v>
      </c>
      <c r="AC1010" s="114">
        <v>0.6</v>
      </c>
      <c r="AD1010" s="114">
        <v>0.27</v>
      </c>
      <c r="AE1010" s="114">
        <v>0.36</v>
      </c>
      <c r="AF1010" s="117">
        <v>0.72</v>
      </c>
      <c r="AG1010" s="117">
        <v>0.96</v>
      </c>
    </row>
    <row r="1011" spans="2:33" x14ac:dyDescent="0.2">
      <c r="B1011" s="106">
        <v>971</v>
      </c>
      <c r="C1011" s="113">
        <v>-0.90000000000000013</v>
      </c>
      <c r="D1011" s="113">
        <v>-0.90000000000000013</v>
      </c>
      <c r="E1011" s="114">
        <v>11.226867894047032</v>
      </c>
      <c r="F1011" s="114">
        <v>14.603624723782509</v>
      </c>
      <c r="G1011" s="114">
        <v>14.721777083459326</v>
      </c>
      <c r="H1011" s="114">
        <v>26.790253105626917</v>
      </c>
      <c r="I1011" s="114">
        <v>27.199059957223938</v>
      </c>
      <c r="J1011" s="114">
        <v>29.303751647415268</v>
      </c>
      <c r="K1011" s="114">
        <v>36.029325834848969</v>
      </c>
      <c r="L1011" s="114">
        <v>39.799757189330592</v>
      </c>
      <c r="M1011" s="114">
        <v>55.224004660075416</v>
      </c>
      <c r="N1011" s="114">
        <v>64.553166190825991</v>
      </c>
      <c r="O1011" s="114">
        <v>18.076883753368236</v>
      </c>
      <c r="P1011" s="114">
        <v>21.425701111066459</v>
      </c>
      <c r="Q1011" s="114">
        <v>25.077980105871266</v>
      </c>
      <c r="R1011" s="114">
        <v>28.433751554448499</v>
      </c>
      <c r="S1011" s="114">
        <v>37.354106233602053</v>
      </c>
      <c r="T1011" s="114">
        <v>11.226867894047032</v>
      </c>
      <c r="U1011" s="114">
        <v>14.603624723782509</v>
      </c>
      <c r="V1011" s="114">
        <v>14.721777083459326</v>
      </c>
      <c r="W1011" s="114">
        <v>26.790253105626917</v>
      </c>
      <c r="X1011" s="114">
        <v>27.199059957223938</v>
      </c>
      <c r="Y1011" s="114">
        <v>49.829721120346903</v>
      </c>
      <c r="Z1011" s="114">
        <v>94.819306444177499</v>
      </c>
      <c r="AA1011" s="106">
        <v>3</v>
      </c>
      <c r="AB1011" s="114">
        <v>0.60000000000000009</v>
      </c>
      <c r="AC1011" s="114">
        <v>0.60000000000000009</v>
      </c>
      <c r="AD1011" s="114">
        <v>0.30000000000000004</v>
      </c>
      <c r="AE1011" s="114">
        <v>0.30000000000000004</v>
      </c>
      <c r="AF1011" s="117">
        <v>0.90000000000000013</v>
      </c>
      <c r="AG1011" s="117">
        <v>0.90000000000000013</v>
      </c>
    </row>
    <row r="1012" spans="2:33" x14ac:dyDescent="0.2">
      <c r="B1012" s="106">
        <v>972</v>
      </c>
      <c r="C1012" s="113">
        <v>-0.90000000000000013</v>
      </c>
      <c r="D1012" s="113">
        <v>-0.90000000000000013</v>
      </c>
      <c r="E1012" s="114">
        <v>14.470884917085574</v>
      </c>
      <c r="F1012" s="114">
        <v>10.225270370640583</v>
      </c>
      <c r="G1012" s="114">
        <v>12.899645557521303</v>
      </c>
      <c r="H1012" s="114">
        <v>18.451760275477834</v>
      </c>
      <c r="I1012" s="114">
        <v>23.215368111653504</v>
      </c>
      <c r="J1012" s="114">
        <v>29.188259518289719</v>
      </c>
      <c r="K1012" s="114">
        <v>29.026804768178721</v>
      </c>
      <c r="L1012" s="114">
        <v>32.803115155426426</v>
      </c>
      <c r="M1012" s="114">
        <v>42.609869029696995</v>
      </c>
      <c r="N1012" s="114">
        <v>49.316920193827713</v>
      </c>
      <c r="O1012" s="114">
        <v>14.717374601204146</v>
      </c>
      <c r="P1012" s="114">
        <v>18.801534397538138</v>
      </c>
      <c r="Q1012" s="114">
        <v>19.903469597905122</v>
      </c>
      <c r="R1012" s="114">
        <v>24.15810875421916</v>
      </c>
      <c r="S1012" s="114">
        <v>26.101552082174209</v>
      </c>
      <c r="T1012" s="114">
        <v>14.470884917085574</v>
      </c>
      <c r="U1012" s="114">
        <v>10.225270370640583</v>
      </c>
      <c r="V1012" s="114">
        <v>12.899645557521303</v>
      </c>
      <c r="W1012" s="114">
        <v>18.451760275477834</v>
      </c>
      <c r="X1012" s="114">
        <v>23.215368111653504</v>
      </c>
      <c r="Y1012" s="114">
        <v>42.494050815488293</v>
      </c>
      <c r="Z1012" s="114">
        <v>73.617031867358108</v>
      </c>
      <c r="AA1012" s="106">
        <v>3</v>
      </c>
      <c r="AB1012" s="114">
        <v>0.60000000000000009</v>
      </c>
      <c r="AC1012" s="114">
        <v>0.60000000000000009</v>
      </c>
      <c r="AD1012" s="114">
        <v>0.30000000000000004</v>
      </c>
      <c r="AE1012" s="114">
        <v>0.30000000000000004</v>
      </c>
      <c r="AF1012" s="117">
        <v>0.90000000000000013</v>
      </c>
      <c r="AG1012" s="117">
        <v>0.90000000000000013</v>
      </c>
    </row>
    <row r="1013" spans="2:33" x14ac:dyDescent="0.2">
      <c r="B1013" s="106">
        <v>973</v>
      </c>
      <c r="C1013" s="113">
        <v>-0.90000000000000013</v>
      </c>
      <c r="D1013" s="113">
        <v>-0.90000000000000013</v>
      </c>
      <c r="E1013" s="114">
        <v>16.023790256494891</v>
      </c>
      <c r="F1013" s="114">
        <v>9.7449288781594774</v>
      </c>
      <c r="G1013" s="114">
        <v>18.297733084379818</v>
      </c>
      <c r="H1013" s="114">
        <v>16.795955610296687</v>
      </c>
      <c r="I1013" s="114">
        <v>18.92316647837999</v>
      </c>
      <c r="J1013" s="114">
        <v>32.070008874429995</v>
      </c>
      <c r="K1013" s="114">
        <v>29.103651632517337</v>
      </c>
      <c r="L1013" s="114">
        <v>40.954665194554053</v>
      </c>
      <c r="M1013" s="114">
        <v>41.300781446010568</v>
      </c>
      <c r="N1013" s="114">
        <v>48.550035342364765</v>
      </c>
      <c r="O1013" s="114">
        <v>16.046218617935104</v>
      </c>
      <c r="P1013" s="114">
        <v>19.35872275435786</v>
      </c>
      <c r="Q1013" s="114">
        <v>22.656932110174235</v>
      </c>
      <c r="R1013" s="114">
        <v>24.504825835713881</v>
      </c>
      <c r="S1013" s="114">
        <v>29.626868863984775</v>
      </c>
      <c r="T1013" s="114">
        <v>16.023790256494891</v>
      </c>
      <c r="U1013" s="114">
        <v>9.7449288781594774</v>
      </c>
      <c r="V1013" s="114">
        <v>18.297733084379818</v>
      </c>
      <c r="W1013" s="114">
        <v>16.795955610296687</v>
      </c>
      <c r="X1013" s="114">
        <v>18.92316647837999</v>
      </c>
      <c r="Y1013" s="114">
        <v>43.759947317846468</v>
      </c>
      <c r="Z1013" s="114">
        <v>81.817158227163276</v>
      </c>
      <c r="AA1013" s="106">
        <v>3</v>
      </c>
      <c r="AB1013" s="114">
        <v>0.60000000000000009</v>
      </c>
      <c r="AC1013" s="114">
        <v>0.60000000000000009</v>
      </c>
      <c r="AD1013" s="114">
        <v>0.30000000000000004</v>
      </c>
      <c r="AE1013" s="114">
        <v>0.30000000000000004</v>
      </c>
      <c r="AF1013" s="117">
        <v>0.90000000000000013</v>
      </c>
      <c r="AG1013" s="117">
        <v>0.90000000000000013</v>
      </c>
    </row>
    <row r="1014" spans="2:33" x14ac:dyDescent="0.2">
      <c r="B1014" s="106">
        <v>974</v>
      </c>
      <c r="C1014" s="113">
        <v>-0.72</v>
      </c>
      <c r="D1014" s="113">
        <v>-0.96</v>
      </c>
      <c r="E1014" s="114">
        <v>18.684924065636391</v>
      </c>
      <c r="F1014" s="114">
        <v>16.654548029550376</v>
      </c>
      <c r="G1014" s="114">
        <v>18.822133930980019</v>
      </c>
      <c r="H1014" s="114">
        <v>19.798143401543197</v>
      </c>
      <c r="I1014" s="114">
        <v>20.244192735351252</v>
      </c>
      <c r="J1014" s="114">
        <v>34.4033051141353</v>
      </c>
      <c r="K1014" s="114">
        <v>35.389033506674245</v>
      </c>
      <c r="L1014" s="114">
        <v>40.454672397268183</v>
      </c>
      <c r="M1014" s="114">
        <v>45.959742682355824</v>
      </c>
      <c r="N1014" s="114">
        <v>49.506460237869447</v>
      </c>
      <c r="O1014" s="114">
        <v>15.718381048498909</v>
      </c>
      <c r="P1014" s="114">
        <v>18.734485477123869</v>
      </c>
      <c r="Q1014" s="114">
        <v>21.632538466288164</v>
      </c>
      <c r="R1014" s="114">
        <v>26.161599280812627</v>
      </c>
      <c r="S1014" s="114">
        <v>29.262267502518196</v>
      </c>
      <c r="T1014" s="114">
        <v>18.684924065636391</v>
      </c>
      <c r="U1014" s="114">
        <v>16.654548029550376</v>
      </c>
      <c r="V1014" s="114">
        <v>18.822133930980019</v>
      </c>
      <c r="W1014" s="114">
        <v>19.798143401543197</v>
      </c>
      <c r="X1014" s="114">
        <v>20.244192735351252</v>
      </c>
      <c r="Y1014" s="114">
        <v>52.801752606929938</v>
      </c>
      <c r="Z1014" s="114">
        <v>103.05712857120059</v>
      </c>
      <c r="AA1014" s="106">
        <v>4</v>
      </c>
      <c r="AB1014" s="114">
        <v>0.44999999999999996</v>
      </c>
      <c r="AC1014" s="114">
        <v>0.6</v>
      </c>
      <c r="AD1014" s="114">
        <v>0.27</v>
      </c>
      <c r="AE1014" s="114">
        <v>0.36</v>
      </c>
      <c r="AF1014" s="117">
        <v>0.72</v>
      </c>
      <c r="AG1014" s="117">
        <v>0.96</v>
      </c>
    </row>
    <row r="1015" spans="2:33" x14ac:dyDescent="0.2">
      <c r="B1015" s="106">
        <v>975</v>
      </c>
      <c r="C1015" s="113">
        <v>-0.90000000000000013</v>
      </c>
      <c r="D1015" s="113">
        <v>-0.90000000000000013</v>
      </c>
      <c r="E1015" s="114">
        <v>12.897997115915176</v>
      </c>
      <c r="F1015" s="114">
        <v>17.429307640855662</v>
      </c>
      <c r="G1015" s="114">
        <v>19.042233594338231</v>
      </c>
      <c r="H1015" s="114">
        <v>14.499719027604481</v>
      </c>
      <c r="I1015" s="114">
        <v>22.836155404660104</v>
      </c>
      <c r="J1015" s="114">
        <v>28.495885526287122</v>
      </c>
      <c r="K1015" s="114">
        <v>35.343675815372315</v>
      </c>
      <c r="L1015" s="114">
        <v>40.874921996663787</v>
      </c>
      <c r="M1015" s="114">
        <v>37.953965556979867</v>
      </c>
      <c r="N1015" s="114">
        <v>50.95112419692552</v>
      </c>
      <c r="O1015" s="114">
        <v>15.597888410371946</v>
      </c>
      <c r="P1015" s="114">
        <v>17.914368174516653</v>
      </c>
      <c r="Q1015" s="114">
        <v>21.832688402325555</v>
      </c>
      <c r="R1015" s="114">
        <v>23.454246529375386</v>
      </c>
      <c r="S1015" s="114">
        <v>28.114968792265415</v>
      </c>
      <c r="T1015" s="114">
        <v>12.897997115915176</v>
      </c>
      <c r="U1015" s="114">
        <v>17.429307640855662</v>
      </c>
      <c r="V1015" s="114">
        <v>19.042233594338231</v>
      </c>
      <c r="W1015" s="114">
        <v>14.499719027604481</v>
      </c>
      <c r="X1015" s="114">
        <v>22.836155404660104</v>
      </c>
      <c r="Y1015" s="114">
        <v>47.424730672531972</v>
      </c>
      <c r="Z1015" s="114">
        <v>98.208543699921762</v>
      </c>
      <c r="AA1015" s="106">
        <v>3</v>
      </c>
      <c r="AB1015" s="114">
        <v>0.60000000000000009</v>
      </c>
      <c r="AC1015" s="114">
        <v>0.60000000000000009</v>
      </c>
      <c r="AD1015" s="114">
        <v>0.30000000000000004</v>
      </c>
      <c r="AE1015" s="114">
        <v>0.30000000000000004</v>
      </c>
      <c r="AF1015" s="117">
        <v>0.90000000000000013</v>
      </c>
      <c r="AG1015" s="117">
        <v>0.90000000000000013</v>
      </c>
    </row>
    <row r="1016" spans="2:33" x14ac:dyDescent="0.2">
      <c r="B1016" s="106">
        <v>976</v>
      </c>
      <c r="C1016" s="113">
        <v>-1.2000000000000002</v>
      </c>
      <c r="D1016" s="113">
        <v>-0.60000000000000009</v>
      </c>
      <c r="E1016" s="114">
        <v>14.053586704472641</v>
      </c>
      <c r="F1016" s="114">
        <v>19.990235951314638</v>
      </c>
      <c r="G1016" s="114">
        <v>14.575390306289432</v>
      </c>
      <c r="H1016" s="114">
        <v>20.459180908757304</v>
      </c>
      <c r="I1016" s="114">
        <v>25.544356604999702</v>
      </c>
      <c r="J1016" s="114">
        <v>29.931863315319994</v>
      </c>
      <c r="K1016" s="114">
        <v>38.760879090853855</v>
      </c>
      <c r="L1016" s="114">
        <v>36.131623351847502</v>
      </c>
      <c r="M1016" s="114">
        <v>48.059579656076295</v>
      </c>
      <c r="N1016" s="114">
        <v>55.451851221082478</v>
      </c>
      <c r="O1016" s="114">
        <v>15.878276610847353</v>
      </c>
      <c r="P1016" s="114">
        <v>18.770643139539217</v>
      </c>
      <c r="Q1016" s="114">
        <v>21.55623304555807</v>
      </c>
      <c r="R1016" s="114">
        <v>27.600398747318991</v>
      </c>
      <c r="S1016" s="114">
        <v>29.907494616082776</v>
      </c>
      <c r="T1016" s="114">
        <v>14.053586704472641</v>
      </c>
      <c r="U1016" s="114">
        <v>19.990235951314638</v>
      </c>
      <c r="V1016" s="114">
        <v>14.575390306289432</v>
      </c>
      <c r="W1016" s="114">
        <v>20.459180908757304</v>
      </c>
      <c r="X1016" s="114">
        <v>25.544356604999702</v>
      </c>
      <c r="Y1016" s="114">
        <v>51.547892410745902</v>
      </c>
      <c r="Z1016" s="114">
        <v>88.574966946775163</v>
      </c>
      <c r="AA1016" s="106">
        <v>1</v>
      </c>
      <c r="AB1016" s="114">
        <v>0.8</v>
      </c>
      <c r="AC1016" s="114">
        <v>0.4</v>
      </c>
      <c r="AD1016" s="114">
        <v>0.4</v>
      </c>
      <c r="AE1016" s="114">
        <v>0.2</v>
      </c>
      <c r="AF1016" s="117">
        <v>1.2000000000000002</v>
      </c>
      <c r="AG1016" s="117">
        <v>0.60000000000000009</v>
      </c>
    </row>
    <row r="1017" spans="2:33" x14ac:dyDescent="0.2">
      <c r="B1017" s="106">
        <v>977</v>
      </c>
      <c r="C1017" s="113">
        <v>-0.60000000000000009</v>
      </c>
      <c r="D1017" s="113">
        <v>-1.2000000000000002</v>
      </c>
      <c r="E1017" s="114">
        <v>19.561416343174404</v>
      </c>
      <c r="F1017" s="114">
        <v>15.323021268712711</v>
      </c>
      <c r="G1017" s="114">
        <v>12.931569031010341</v>
      </c>
      <c r="H1017" s="114">
        <v>19.963065483969853</v>
      </c>
      <c r="I1017" s="114">
        <v>19.964322335976995</v>
      </c>
      <c r="J1017" s="114">
        <v>35.563991353898935</v>
      </c>
      <c r="K1017" s="114">
        <v>34.733102903795604</v>
      </c>
      <c r="L1017" s="114">
        <v>36.341829839379102</v>
      </c>
      <c r="M1017" s="114">
        <v>46.381639862021174</v>
      </c>
      <c r="N1017" s="114">
        <v>53.022308889975015</v>
      </c>
      <c r="O1017" s="114">
        <v>16.002575010724531</v>
      </c>
      <c r="P1017" s="114">
        <v>19.410081635082893</v>
      </c>
      <c r="Q1017" s="114">
        <v>23.410260808368761</v>
      </c>
      <c r="R1017" s="114">
        <v>26.418574378051321</v>
      </c>
      <c r="S1017" s="114">
        <v>33.05798655399802</v>
      </c>
      <c r="T1017" s="114">
        <v>19.561416343174404</v>
      </c>
      <c r="U1017" s="114">
        <v>15.323021268712711</v>
      </c>
      <c r="V1017" s="114">
        <v>12.931569031010341</v>
      </c>
      <c r="W1017" s="114">
        <v>19.963065483969853</v>
      </c>
      <c r="X1017" s="114">
        <v>19.964322335976995</v>
      </c>
      <c r="Y1017" s="114">
        <v>49.073484929942204</v>
      </c>
      <c r="Z1017" s="114">
        <v>90.852116760881614</v>
      </c>
      <c r="AA1017" s="106">
        <v>5</v>
      </c>
      <c r="AB1017" s="114">
        <v>0.4</v>
      </c>
      <c r="AC1017" s="114">
        <v>0.8</v>
      </c>
      <c r="AD1017" s="114">
        <v>0.2</v>
      </c>
      <c r="AE1017" s="114">
        <v>0.4</v>
      </c>
      <c r="AF1017" s="117">
        <v>0.60000000000000009</v>
      </c>
      <c r="AG1017" s="117">
        <v>1.2000000000000002</v>
      </c>
    </row>
    <row r="1018" spans="2:33" x14ac:dyDescent="0.2">
      <c r="B1018" s="106">
        <v>978</v>
      </c>
      <c r="C1018" s="113">
        <v>-1.2000000000000002</v>
      </c>
      <c r="D1018" s="113">
        <v>-0.60000000000000009</v>
      </c>
      <c r="E1018" s="114">
        <v>18.590255883472857</v>
      </c>
      <c r="F1018" s="114">
        <v>15.922836914905755</v>
      </c>
      <c r="G1018" s="114">
        <v>18.838180127141449</v>
      </c>
      <c r="H1018" s="114">
        <v>29.275834236489146</v>
      </c>
      <c r="I1018" s="114">
        <v>22.929278659081604</v>
      </c>
      <c r="J1018" s="114">
        <v>36.038174387968603</v>
      </c>
      <c r="K1018" s="114">
        <v>35.864708713841914</v>
      </c>
      <c r="L1018" s="114">
        <v>44.532466786087042</v>
      </c>
      <c r="M1018" s="114">
        <v>58.47069631726302</v>
      </c>
      <c r="N1018" s="114">
        <v>60.852550047462884</v>
      </c>
      <c r="O1018" s="114">
        <v>17.447918504495746</v>
      </c>
      <c r="P1018" s="114">
        <v>19.941871798936159</v>
      </c>
      <c r="Q1018" s="114">
        <v>25.694286658945593</v>
      </c>
      <c r="R1018" s="114">
        <v>29.194862080773873</v>
      </c>
      <c r="S1018" s="114">
        <v>37.923271388381281</v>
      </c>
      <c r="T1018" s="114">
        <v>18.590255883472857</v>
      </c>
      <c r="U1018" s="114">
        <v>15.922836914905755</v>
      </c>
      <c r="V1018" s="114">
        <v>18.838180127141449</v>
      </c>
      <c r="W1018" s="114">
        <v>29.275834236489146</v>
      </c>
      <c r="X1018" s="114">
        <v>22.929278659081604</v>
      </c>
      <c r="Y1018" s="114">
        <v>57.99401366246186</v>
      </c>
      <c r="Z1018" s="114">
        <v>116.1579641864533</v>
      </c>
      <c r="AA1018" s="106">
        <v>1</v>
      </c>
      <c r="AB1018" s="114">
        <v>0.8</v>
      </c>
      <c r="AC1018" s="114">
        <v>0.4</v>
      </c>
      <c r="AD1018" s="114">
        <v>0.4</v>
      </c>
      <c r="AE1018" s="114">
        <v>0.2</v>
      </c>
      <c r="AF1018" s="117">
        <v>1.2000000000000002</v>
      </c>
      <c r="AG1018" s="117">
        <v>0.60000000000000009</v>
      </c>
    </row>
    <row r="1019" spans="2:33" x14ac:dyDescent="0.2">
      <c r="B1019" s="106">
        <v>979</v>
      </c>
      <c r="C1019" s="113">
        <v>-0.90000000000000013</v>
      </c>
      <c r="D1019" s="113">
        <v>-0.90000000000000013</v>
      </c>
      <c r="E1019" s="114">
        <v>12.000049172804863</v>
      </c>
      <c r="F1019" s="114">
        <v>17.893685232641406</v>
      </c>
      <c r="G1019" s="114">
        <v>20.175997705702802</v>
      </c>
      <c r="H1019" s="114">
        <v>23.88412821911945</v>
      </c>
      <c r="I1019" s="114">
        <v>23.701543538673782</v>
      </c>
      <c r="J1019" s="114">
        <v>27.634363759165783</v>
      </c>
      <c r="K1019" s="114">
        <v>36.874886383984041</v>
      </c>
      <c r="L1019" s="114">
        <v>42.87972103080579</v>
      </c>
      <c r="M1019" s="114">
        <v>50.944205519813458</v>
      </c>
      <c r="N1019" s="114">
        <v>56.884352073459965</v>
      </c>
      <c r="O1019" s="114">
        <v>15.634314586360921</v>
      </c>
      <c r="P1019" s="114">
        <v>18.981201151342635</v>
      </c>
      <c r="Q1019" s="114">
        <v>22.703723325102988</v>
      </c>
      <c r="R1019" s="114">
        <v>27.060077300694008</v>
      </c>
      <c r="S1019" s="114">
        <v>33.182808534786183</v>
      </c>
      <c r="T1019" s="114">
        <v>12.000049172804863</v>
      </c>
      <c r="U1019" s="114">
        <v>17.893685232641406</v>
      </c>
      <c r="V1019" s="114">
        <v>20.175997705702802</v>
      </c>
      <c r="W1019" s="114">
        <v>23.88412821911945</v>
      </c>
      <c r="X1019" s="114">
        <v>23.701543538673782</v>
      </c>
      <c r="Y1019" s="114">
        <v>52.739163232822534</v>
      </c>
      <c r="Z1019" s="114">
        <v>101.21868018180544</v>
      </c>
      <c r="AA1019" s="106">
        <v>3</v>
      </c>
      <c r="AB1019" s="114">
        <v>0.60000000000000009</v>
      </c>
      <c r="AC1019" s="114">
        <v>0.60000000000000009</v>
      </c>
      <c r="AD1019" s="114">
        <v>0.30000000000000004</v>
      </c>
      <c r="AE1019" s="114">
        <v>0.30000000000000004</v>
      </c>
      <c r="AF1019" s="117">
        <v>0.90000000000000013</v>
      </c>
      <c r="AG1019" s="117">
        <v>0.90000000000000013</v>
      </c>
    </row>
    <row r="1020" spans="2:33" x14ac:dyDescent="0.2">
      <c r="B1020" s="106">
        <v>980</v>
      </c>
      <c r="C1020" s="113">
        <v>-0.72</v>
      </c>
      <c r="D1020" s="113">
        <v>-0.96</v>
      </c>
      <c r="E1020" s="114">
        <v>11.390553462372512</v>
      </c>
      <c r="F1020" s="114">
        <v>21.295580857701061</v>
      </c>
      <c r="G1020" s="114">
        <v>23.987741773859355</v>
      </c>
      <c r="H1020" s="114">
        <v>24.380675748894554</v>
      </c>
      <c r="I1020" s="114">
        <v>23.382706738850018</v>
      </c>
      <c r="J1020" s="114">
        <v>29.047779442406306</v>
      </c>
      <c r="K1020" s="114">
        <v>40.862376248014208</v>
      </c>
      <c r="L1020" s="114">
        <v>48.167115332791148</v>
      </c>
      <c r="M1020" s="114">
        <v>53.523618164816675</v>
      </c>
      <c r="N1020" s="114">
        <v>58.878588624081274</v>
      </c>
      <c r="O1020" s="114">
        <v>17.657225980033793</v>
      </c>
      <c r="P1020" s="114">
        <v>19.566795390313146</v>
      </c>
      <c r="Q1020" s="114">
        <v>24.179373558931793</v>
      </c>
      <c r="R1020" s="114">
        <v>29.142942415922121</v>
      </c>
      <c r="S1020" s="114">
        <v>35.495881885231256</v>
      </c>
      <c r="T1020" s="114">
        <v>11.390553462372512</v>
      </c>
      <c r="U1020" s="114">
        <v>21.295580857701061</v>
      </c>
      <c r="V1020" s="114">
        <v>23.987741773859355</v>
      </c>
      <c r="W1020" s="114">
        <v>24.380675748894554</v>
      </c>
      <c r="X1020" s="114">
        <v>23.382706738850018</v>
      </c>
      <c r="Y1020" s="114">
        <v>56.926362623464357</v>
      </c>
      <c r="Z1020" s="114">
        <v>124.26775284717741</v>
      </c>
      <c r="AA1020" s="106">
        <v>4</v>
      </c>
      <c r="AB1020" s="114">
        <v>0.44999999999999996</v>
      </c>
      <c r="AC1020" s="114">
        <v>0.6</v>
      </c>
      <c r="AD1020" s="114">
        <v>0.27</v>
      </c>
      <c r="AE1020" s="114">
        <v>0.36</v>
      </c>
      <c r="AF1020" s="117">
        <v>0.72</v>
      </c>
      <c r="AG1020" s="117">
        <v>0.96</v>
      </c>
    </row>
    <row r="1021" spans="2:33" x14ac:dyDescent="0.2">
      <c r="B1021" s="106">
        <v>981</v>
      </c>
      <c r="C1021" s="113">
        <v>-0.90000000000000013</v>
      </c>
      <c r="D1021" s="113">
        <v>-0.90000000000000013</v>
      </c>
      <c r="E1021" s="114">
        <v>15.835908487379076</v>
      </c>
      <c r="F1021" s="114">
        <v>12.991310769822377</v>
      </c>
      <c r="G1021" s="114">
        <v>18.358756363601699</v>
      </c>
      <c r="H1021" s="114">
        <v>22.936724962534662</v>
      </c>
      <c r="I1021" s="114">
        <v>32.299310982263322</v>
      </c>
      <c r="J1021" s="114">
        <v>32.765812151802251</v>
      </c>
      <c r="K1021" s="114">
        <v>34.12386965674655</v>
      </c>
      <c r="L1021" s="114">
        <v>41.994336232503343</v>
      </c>
      <c r="M1021" s="114">
        <v>51.817582204000423</v>
      </c>
      <c r="N1021" s="114">
        <v>66.828022429807575</v>
      </c>
      <c r="O1021" s="114">
        <v>16.929903664423176</v>
      </c>
      <c r="P1021" s="114">
        <v>21.132558886924173</v>
      </c>
      <c r="Q1021" s="114">
        <v>23.635579868901644</v>
      </c>
      <c r="R1021" s="114">
        <v>28.880857241465762</v>
      </c>
      <c r="S1021" s="114">
        <v>34.528711447544254</v>
      </c>
      <c r="T1021" s="114">
        <v>15.835908487379076</v>
      </c>
      <c r="U1021" s="114">
        <v>12.991310769822377</v>
      </c>
      <c r="V1021" s="114">
        <v>18.358756363601699</v>
      </c>
      <c r="W1021" s="114">
        <v>22.936724962534662</v>
      </c>
      <c r="X1021" s="114">
        <v>32.299310982263322</v>
      </c>
      <c r="Y1021" s="114">
        <v>54.623244811017415</v>
      </c>
      <c r="Z1021" s="114">
        <v>111.42837261646409</v>
      </c>
      <c r="AA1021" s="106">
        <v>3</v>
      </c>
      <c r="AB1021" s="114">
        <v>0.60000000000000009</v>
      </c>
      <c r="AC1021" s="114">
        <v>0.60000000000000009</v>
      </c>
      <c r="AD1021" s="114">
        <v>0.30000000000000004</v>
      </c>
      <c r="AE1021" s="114">
        <v>0.30000000000000004</v>
      </c>
      <c r="AF1021" s="117">
        <v>0.90000000000000013</v>
      </c>
      <c r="AG1021" s="117">
        <v>0.90000000000000013</v>
      </c>
    </row>
    <row r="1022" spans="2:33" x14ac:dyDescent="0.2">
      <c r="B1022" s="106">
        <v>982</v>
      </c>
      <c r="C1022" s="113">
        <v>-0.72</v>
      </c>
      <c r="D1022" s="113">
        <v>-0.96</v>
      </c>
      <c r="E1022" s="114">
        <v>18.192072192227851</v>
      </c>
      <c r="F1022" s="114">
        <v>21.31595906420652</v>
      </c>
      <c r="G1022" s="114">
        <v>24.061784868826798</v>
      </c>
      <c r="H1022" s="114">
        <v>27.351833148591261</v>
      </c>
      <c r="I1022" s="114">
        <v>23.194899226173575</v>
      </c>
      <c r="J1022" s="114">
        <v>36.328593705160451</v>
      </c>
      <c r="K1022" s="114">
        <v>41.969058300717457</v>
      </c>
      <c r="L1022" s="114">
        <v>47.517630241158905</v>
      </c>
      <c r="M1022" s="114">
        <v>57.993346243259978</v>
      </c>
      <c r="N1022" s="114">
        <v>59.423276117043116</v>
      </c>
      <c r="O1022" s="114">
        <v>18.1365215129326</v>
      </c>
      <c r="P1022" s="114">
        <v>20.653099236510936</v>
      </c>
      <c r="Q1022" s="114">
        <v>23.455845372332107</v>
      </c>
      <c r="R1022" s="114">
        <v>30.641513094668717</v>
      </c>
      <c r="S1022" s="114">
        <v>36.228376890869541</v>
      </c>
      <c r="T1022" s="114">
        <v>18.192072192227851</v>
      </c>
      <c r="U1022" s="114">
        <v>21.31595906420652</v>
      </c>
      <c r="V1022" s="114">
        <v>24.061784868826798</v>
      </c>
      <c r="W1022" s="114">
        <v>27.351833148591261</v>
      </c>
      <c r="X1022" s="114">
        <v>23.194899226173575</v>
      </c>
      <c r="Y1022" s="114">
        <v>63.521017286060562</v>
      </c>
      <c r="Z1022" s="114">
        <v>122.84616050037407</v>
      </c>
      <c r="AA1022" s="106">
        <v>4</v>
      </c>
      <c r="AB1022" s="114">
        <v>0.44999999999999996</v>
      </c>
      <c r="AC1022" s="114">
        <v>0.6</v>
      </c>
      <c r="AD1022" s="114">
        <v>0.27</v>
      </c>
      <c r="AE1022" s="114">
        <v>0.36</v>
      </c>
      <c r="AF1022" s="117">
        <v>0.72</v>
      </c>
      <c r="AG1022" s="117">
        <v>0.96</v>
      </c>
    </row>
    <row r="1023" spans="2:33" x14ac:dyDescent="0.2">
      <c r="B1023" s="106">
        <v>983</v>
      </c>
      <c r="C1023" s="113">
        <v>-1.2000000000000002</v>
      </c>
      <c r="D1023" s="113">
        <v>-0.60000000000000009</v>
      </c>
      <c r="E1023" s="114">
        <v>13.256877106305382</v>
      </c>
      <c r="F1023" s="114">
        <v>18.31460302059336</v>
      </c>
      <c r="G1023" s="114">
        <v>16.145427342975676</v>
      </c>
      <c r="H1023" s="114">
        <v>20.337227759608176</v>
      </c>
      <c r="I1023" s="114">
        <v>26.233917403824634</v>
      </c>
      <c r="J1023" s="114">
        <v>29.423390119416091</v>
      </c>
      <c r="K1023" s="114">
        <v>39.075940877819889</v>
      </c>
      <c r="L1023" s="114">
        <v>39.319455400194776</v>
      </c>
      <c r="M1023" s="114">
        <v>50.498565208664267</v>
      </c>
      <c r="N1023" s="114">
        <v>58.796570443146045</v>
      </c>
      <c r="O1023" s="114">
        <v>16.166513013110709</v>
      </c>
      <c r="P1023" s="114">
        <v>20.761337857226529</v>
      </c>
      <c r="Q1023" s="114">
        <v>23.1740280572191</v>
      </c>
      <c r="R1023" s="114">
        <v>30.161337449056091</v>
      </c>
      <c r="S1023" s="114">
        <v>32.562653039321411</v>
      </c>
      <c r="T1023" s="114">
        <v>13.256877106305382</v>
      </c>
      <c r="U1023" s="114">
        <v>18.31460302059336</v>
      </c>
      <c r="V1023" s="114">
        <v>16.145427342975676</v>
      </c>
      <c r="W1023" s="114">
        <v>20.337227759608176</v>
      </c>
      <c r="X1023" s="114">
        <v>26.233917403824634</v>
      </c>
      <c r="Y1023" s="114">
        <v>50.978867307134493</v>
      </c>
      <c r="Z1023" s="114">
        <v>94.409239083395846</v>
      </c>
      <c r="AA1023" s="106">
        <v>1</v>
      </c>
      <c r="AB1023" s="114">
        <v>0.8</v>
      </c>
      <c r="AC1023" s="114">
        <v>0.4</v>
      </c>
      <c r="AD1023" s="114">
        <v>0.4</v>
      </c>
      <c r="AE1023" s="114">
        <v>0.2</v>
      </c>
      <c r="AF1023" s="117">
        <v>1.2000000000000002</v>
      </c>
      <c r="AG1023" s="117">
        <v>0.60000000000000009</v>
      </c>
    </row>
    <row r="1024" spans="2:33" x14ac:dyDescent="0.2">
      <c r="B1024" s="106">
        <v>984</v>
      </c>
      <c r="C1024" s="113">
        <v>-0.90000000000000013</v>
      </c>
      <c r="D1024" s="113">
        <v>-0.90000000000000013</v>
      </c>
      <c r="E1024" s="114">
        <v>17.697135054325162</v>
      </c>
      <c r="F1024" s="114">
        <v>12.349913964503159</v>
      </c>
      <c r="G1024" s="114">
        <v>12.452634581470647</v>
      </c>
      <c r="H1024" s="114">
        <v>24.874618571005016</v>
      </c>
      <c r="I1024" s="114">
        <v>22.591778670350255</v>
      </c>
      <c r="J1024" s="114">
        <v>33.980958827063603</v>
      </c>
      <c r="K1024" s="114">
        <v>30.678840920632062</v>
      </c>
      <c r="L1024" s="114">
        <v>34.950893389151645</v>
      </c>
      <c r="M1024" s="114">
        <v>50.27236167543407</v>
      </c>
      <c r="N1024" s="114">
        <v>53.937983308687819</v>
      </c>
      <c r="O1024" s="114">
        <v>16.28382377273844</v>
      </c>
      <c r="P1024" s="114">
        <v>18.328926956128903</v>
      </c>
      <c r="Q1024" s="114">
        <v>22.498258807680998</v>
      </c>
      <c r="R1024" s="114">
        <v>25.397743104429054</v>
      </c>
      <c r="S1024" s="114">
        <v>31.346204638337564</v>
      </c>
      <c r="T1024" s="114">
        <v>17.697135054325162</v>
      </c>
      <c r="U1024" s="114">
        <v>12.349913964503159</v>
      </c>
      <c r="V1024" s="114">
        <v>12.452634581470647</v>
      </c>
      <c r="W1024" s="114">
        <v>24.874618571005016</v>
      </c>
      <c r="X1024" s="114">
        <v>22.591778670350255</v>
      </c>
      <c r="Y1024" s="114">
        <v>48.998667895261278</v>
      </c>
      <c r="Z1024" s="114">
        <v>92.971562401478678</v>
      </c>
      <c r="AA1024" s="106">
        <v>3</v>
      </c>
      <c r="AB1024" s="114">
        <v>0.60000000000000009</v>
      </c>
      <c r="AC1024" s="114">
        <v>0.60000000000000009</v>
      </c>
      <c r="AD1024" s="114">
        <v>0.30000000000000004</v>
      </c>
      <c r="AE1024" s="114">
        <v>0.30000000000000004</v>
      </c>
      <c r="AF1024" s="117">
        <v>0.90000000000000013</v>
      </c>
      <c r="AG1024" s="117">
        <v>0.90000000000000013</v>
      </c>
    </row>
    <row r="1025" spans="2:33" x14ac:dyDescent="0.2">
      <c r="B1025" s="106">
        <v>985</v>
      </c>
      <c r="C1025" s="113">
        <v>-0.90000000000000013</v>
      </c>
      <c r="D1025" s="113">
        <v>-0.90000000000000013</v>
      </c>
      <c r="E1025" s="114">
        <v>14.71624085454134</v>
      </c>
      <c r="F1025" s="114">
        <v>18.093824566558574</v>
      </c>
      <c r="G1025" s="114">
        <v>17.786216159236989</v>
      </c>
      <c r="H1025" s="114">
        <v>16.705800961295918</v>
      </c>
      <c r="I1025" s="114">
        <v>27.714019594349644</v>
      </c>
      <c r="J1025" s="114">
        <v>31.984415992346559</v>
      </c>
      <c r="K1025" s="114">
        <v>37.223545368307974</v>
      </c>
      <c r="L1025" s="114">
        <v>41.717624404653655</v>
      </c>
      <c r="M1025" s="114">
        <v>45.945563902697927</v>
      </c>
      <c r="N1025" s="114">
        <v>61.870779797589499</v>
      </c>
      <c r="O1025" s="114">
        <v>17.268175137805219</v>
      </c>
      <c r="P1025" s="114">
        <v>19.1297208017494</v>
      </c>
      <c r="Q1025" s="114">
        <v>23.931408245416666</v>
      </c>
      <c r="R1025" s="114">
        <v>29.239762941402009</v>
      </c>
      <c r="S1025" s="114">
        <v>34.156760203239855</v>
      </c>
      <c r="T1025" s="114">
        <v>14.71624085454134</v>
      </c>
      <c r="U1025" s="114">
        <v>18.093824566558574</v>
      </c>
      <c r="V1025" s="114">
        <v>17.786216159236989</v>
      </c>
      <c r="W1025" s="114">
        <v>16.705800961295918</v>
      </c>
      <c r="X1025" s="114">
        <v>27.714019594349644</v>
      </c>
      <c r="Y1025" s="114">
        <v>51.724030693335862</v>
      </c>
      <c r="Z1025" s="114">
        <v>105.65804189810743</v>
      </c>
      <c r="AA1025" s="106">
        <v>3</v>
      </c>
      <c r="AB1025" s="114">
        <v>0.60000000000000009</v>
      </c>
      <c r="AC1025" s="114">
        <v>0.60000000000000009</v>
      </c>
      <c r="AD1025" s="114">
        <v>0.30000000000000004</v>
      </c>
      <c r="AE1025" s="114">
        <v>0.30000000000000004</v>
      </c>
      <c r="AF1025" s="117">
        <v>0.90000000000000013</v>
      </c>
      <c r="AG1025" s="117">
        <v>0.90000000000000013</v>
      </c>
    </row>
    <row r="1026" spans="2:33" x14ac:dyDescent="0.2">
      <c r="B1026" s="106">
        <v>986</v>
      </c>
      <c r="C1026" s="113">
        <v>-1.2000000000000002</v>
      </c>
      <c r="D1026" s="113">
        <v>-0.60000000000000009</v>
      </c>
      <c r="E1026" s="114">
        <v>19.855789286277176</v>
      </c>
      <c r="F1026" s="114">
        <v>20.522341833193515</v>
      </c>
      <c r="G1026" s="114">
        <v>16.417678262138871</v>
      </c>
      <c r="H1026" s="114">
        <v>17.84133697810136</v>
      </c>
      <c r="I1026" s="114">
        <v>30.405691121933437</v>
      </c>
      <c r="J1026" s="114">
        <v>37.334048235926787</v>
      </c>
      <c r="K1026" s="114">
        <v>41.369202640367305</v>
      </c>
      <c r="L1026" s="114">
        <v>41.675660448843658</v>
      </c>
      <c r="M1026" s="114">
        <v>49.932248863135051</v>
      </c>
      <c r="N1026" s="114">
        <v>67.823228859724054</v>
      </c>
      <c r="O1026" s="114">
        <v>17.478258949649611</v>
      </c>
      <c r="P1026" s="114">
        <v>20.84686080717379</v>
      </c>
      <c r="Q1026" s="114">
        <v>25.257982186704787</v>
      </c>
      <c r="R1026" s="114">
        <v>32.090911885033691</v>
      </c>
      <c r="S1026" s="114">
        <v>37.417537737790617</v>
      </c>
      <c r="T1026" s="114">
        <v>19.855789286277176</v>
      </c>
      <c r="U1026" s="114">
        <v>20.522341833193515</v>
      </c>
      <c r="V1026" s="114">
        <v>16.417678262138871</v>
      </c>
      <c r="W1026" s="114">
        <v>17.84133697810136</v>
      </c>
      <c r="X1026" s="114">
        <v>30.405691121933437</v>
      </c>
      <c r="Y1026" s="114">
        <v>58.1385514877961</v>
      </c>
      <c r="Z1026" s="114">
        <v>125.14786296623157</v>
      </c>
      <c r="AA1026" s="106">
        <v>1</v>
      </c>
      <c r="AB1026" s="114">
        <v>0.8</v>
      </c>
      <c r="AC1026" s="114">
        <v>0.4</v>
      </c>
      <c r="AD1026" s="114">
        <v>0.4</v>
      </c>
      <c r="AE1026" s="114">
        <v>0.2</v>
      </c>
      <c r="AF1026" s="117">
        <v>1.2000000000000002</v>
      </c>
      <c r="AG1026" s="117">
        <v>0.60000000000000009</v>
      </c>
    </row>
    <row r="1027" spans="2:33" x14ac:dyDescent="0.2">
      <c r="B1027" s="106">
        <v>987</v>
      </c>
      <c r="C1027" s="113">
        <v>-1.2599999999999998</v>
      </c>
      <c r="D1027" s="113">
        <v>-0.84</v>
      </c>
      <c r="E1027" s="114">
        <v>11.252489388734773</v>
      </c>
      <c r="F1027" s="114">
        <v>17.132675792568616</v>
      </c>
      <c r="G1027" s="114">
        <v>21.25365183409588</v>
      </c>
      <c r="H1027" s="114">
        <v>18.58226894074139</v>
      </c>
      <c r="I1027" s="114">
        <v>28.838161729278227</v>
      </c>
      <c r="J1027" s="114">
        <v>28.099909536130276</v>
      </c>
      <c r="K1027" s="114">
        <v>36.293920985208288</v>
      </c>
      <c r="L1027" s="114">
        <v>45.200726373554716</v>
      </c>
      <c r="M1027" s="114">
        <v>46.685098584208028</v>
      </c>
      <c r="N1027" s="114">
        <v>63.38459181542769</v>
      </c>
      <c r="O1027" s="114">
        <v>16.847420147395503</v>
      </c>
      <c r="P1027" s="114">
        <v>19.161245192639672</v>
      </c>
      <c r="Q1027" s="114">
        <v>23.947074539458836</v>
      </c>
      <c r="R1027" s="114">
        <v>28.102829643466638</v>
      </c>
      <c r="S1027" s="114">
        <v>34.546430086149464</v>
      </c>
      <c r="T1027" s="114">
        <v>11.252489388734773</v>
      </c>
      <c r="U1027" s="114">
        <v>17.132675792568616</v>
      </c>
      <c r="V1027" s="114">
        <v>21.25365183409588</v>
      </c>
      <c r="W1027" s="114">
        <v>18.58226894074139</v>
      </c>
      <c r="X1027" s="114">
        <v>28.838161729278227</v>
      </c>
      <c r="Y1027" s="114">
        <v>51.571560385393312</v>
      </c>
      <c r="Z1027" s="114">
        <v>101.81481388444271</v>
      </c>
      <c r="AA1027" s="106">
        <v>2</v>
      </c>
      <c r="AB1027" s="114">
        <v>0.89999999999999991</v>
      </c>
      <c r="AC1027" s="114">
        <v>0.6</v>
      </c>
      <c r="AD1027" s="114">
        <v>0.36</v>
      </c>
      <c r="AE1027" s="114">
        <v>0.24</v>
      </c>
      <c r="AF1027" s="117">
        <v>1.2599999999999998</v>
      </c>
      <c r="AG1027" s="117">
        <v>0.84</v>
      </c>
    </row>
    <row r="1028" spans="2:33" x14ac:dyDescent="0.2">
      <c r="B1028" s="106">
        <v>988</v>
      </c>
      <c r="C1028" s="113">
        <v>-1.2599999999999998</v>
      </c>
      <c r="D1028" s="113">
        <v>-0.84</v>
      </c>
      <c r="E1028" s="114">
        <v>11.059560821490114</v>
      </c>
      <c r="F1028" s="114">
        <v>9.9983862793673524</v>
      </c>
      <c r="G1028" s="114">
        <v>20.141731634142694</v>
      </c>
      <c r="H1028" s="114">
        <v>13.731095997787463</v>
      </c>
      <c r="I1028" s="114">
        <v>16.171150107539479</v>
      </c>
      <c r="J1028" s="114">
        <v>26.62438608256187</v>
      </c>
      <c r="K1028" s="114">
        <v>27.774044171672664</v>
      </c>
      <c r="L1028" s="114">
        <v>40.068334335224911</v>
      </c>
      <c r="M1028" s="114">
        <v>37.028832634795897</v>
      </c>
      <c r="N1028" s="114">
        <v>42.538334067461754</v>
      </c>
      <c r="O1028" s="114">
        <v>15.564825261071755</v>
      </c>
      <c r="P1028" s="114">
        <v>17.775657892305311</v>
      </c>
      <c r="Q1028" s="114">
        <v>19.926602701082217</v>
      </c>
      <c r="R1028" s="114">
        <v>23.297736637008434</v>
      </c>
      <c r="S1028" s="114">
        <v>26.367183959922276</v>
      </c>
      <c r="T1028" s="114">
        <v>11.059560821490114</v>
      </c>
      <c r="U1028" s="114">
        <v>9.9983862793673524</v>
      </c>
      <c r="V1028" s="114">
        <v>20.141731634142694</v>
      </c>
      <c r="W1028" s="114">
        <v>13.731095997787463</v>
      </c>
      <c r="X1028" s="114">
        <v>16.171150107539479</v>
      </c>
      <c r="Y1028" s="114">
        <v>38.210834518112499</v>
      </c>
      <c r="Z1028" s="114">
        <v>76.982030243200626</v>
      </c>
      <c r="AA1028" s="106">
        <v>2</v>
      </c>
      <c r="AB1028" s="114">
        <v>0.89999999999999991</v>
      </c>
      <c r="AC1028" s="114">
        <v>0.6</v>
      </c>
      <c r="AD1028" s="114">
        <v>0.36</v>
      </c>
      <c r="AE1028" s="114">
        <v>0.24</v>
      </c>
      <c r="AF1028" s="117">
        <v>1.2599999999999998</v>
      </c>
      <c r="AG1028" s="117">
        <v>0.84</v>
      </c>
    </row>
    <row r="1029" spans="2:33" x14ac:dyDescent="0.2">
      <c r="B1029" s="106">
        <v>989</v>
      </c>
      <c r="C1029" s="113">
        <v>-0.90000000000000013</v>
      </c>
      <c r="D1029" s="113">
        <v>-0.90000000000000013</v>
      </c>
      <c r="E1029" s="114">
        <v>17.516948764488848</v>
      </c>
      <c r="F1029" s="114">
        <v>20.258990499588837</v>
      </c>
      <c r="G1029" s="114">
        <v>16.047397799643978</v>
      </c>
      <c r="H1029" s="114">
        <v>15.962351845956086</v>
      </c>
      <c r="I1029" s="114">
        <v>26.004986447862066</v>
      </c>
      <c r="J1029" s="114">
        <v>34.26872459067674</v>
      </c>
      <c r="K1029" s="114">
        <v>39.830686067936348</v>
      </c>
      <c r="L1029" s="114">
        <v>38.937721579972298</v>
      </c>
      <c r="M1029" s="114">
        <v>44.033107550393922</v>
      </c>
      <c r="N1029" s="114">
        <v>56.839863905861414</v>
      </c>
      <c r="O1029" s="114">
        <v>16.751775826187892</v>
      </c>
      <c r="P1029" s="114">
        <v>19.571695568347511</v>
      </c>
      <c r="Q1029" s="114">
        <v>22.89032378032832</v>
      </c>
      <c r="R1029" s="114">
        <v>28.070755704437836</v>
      </c>
      <c r="S1029" s="114">
        <v>30.834877457999347</v>
      </c>
      <c r="T1029" s="114">
        <v>17.516948764488848</v>
      </c>
      <c r="U1029" s="114">
        <v>20.258990499588837</v>
      </c>
      <c r="V1029" s="114">
        <v>16.047397799643978</v>
      </c>
      <c r="W1029" s="114">
        <v>15.962351845956086</v>
      </c>
      <c r="X1029" s="114">
        <v>26.004986447862066</v>
      </c>
      <c r="Y1029" s="114">
        <v>53.162737154093591</v>
      </c>
      <c r="Z1029" s="114">
        <v>116.13707487881905</v>
      </c>
      <c r="AA1029" s="106">
        <v>3</v>
      </c>
      <c r="AB1029" s="114">
        <v>0.60000000000000009</v>
      </c>
      <c r="AC1029" s="114">
        <v>0.60000000000000009</v>
      </c>
      <c r="AD1029" s="114">
        <v>0.30000000000000004</v>
      </c>
      <c r="AE1029" s="114">
        <v>0.30000000000000004</v>
      </c>
      <c r="AF1029" s="117">
        <v>0.90000000000000013</v>
      </c>
      <c r="AG1029" s="117">
        <v>0.90000000000000013</v>
      </c>
    </row>
    <row r="1030" spans="2:33" x14ac:dyDescent="0.2">
      <c r="B1030" s="106">
        <v>990</v>
      </c>
      <c r="C1030" s="113">
        <v>-0.72</v>
      </c>
      <c r="D1030" s="113">
        <v>-0.96</v>
      </c>
      <c r="E1030" s="114">
        <v>15.997565932568676</v>
      </c>
      <c r="F1030" s="114">
        <v>17.376140585036442</v>
      </c>
      <c r="G1030" s="114">
        <v>12.009323665379206</v>
      </c>
      <c r="H1030" s="114">
        <v>17.594438627070122</v>
      </c>
      <c r="I1030" s="114">
        <v>26.756561535101476</v>
      </c>
      <c r="J1030" s="114">
        <v>32.313435762714342</v>
      </c>
      <c r="K1030" s="114">
        <v>37.120297238980257</v>
      </c>
      <c r="L1030" s="114">
        <v>35.133685878705663</v>
      </c>
      <c r="M1030" s="114">
        <v>42.847750123897598</v>
      </c>
      <c r="N1030" s="114">
        <v>55.937295340886365</v>
      </c>
      <c r="O1030" s="114">
        <v>16.315869830145665</v>
      </c>
      <c r="P1030" s="114">
        <v>19.744156653943815</v>
      </c>
      <c r="Q1030" s="114">
        <v>23.124362213326457</v>
      </c>
      <c r="R1030" s="114">
        <v>25.253311496827475</v>
      </c>
      <c r="S1030" s="114">
        <v>29.18073380578489</v>
      </c>
      <c r="T1030" s="114">
        <v>15.997565932568676</v>
      </c>
      <c r="U1030" s="114">
        <v>17.376140585036442</v>
      </c>
      <c r="V1030" s="114">
        <v>12.009323665379206</v>
      </c>
      <c r="W1030" s="114">
        <v>17.594438627070122</v>
      </c>
      <c r="X1030" s="114">
        <v>26.756561535101476</v>
      </c>
      <c r="Y1030" s="114">
        <v>49.068782211871302</v>
      </c>
      <c r="Z1030" s="114">
        <v>92.648328958073478</v>
      </c>
      <c r="AA1030" s="106">
        <v>4</v>
      </c>
      <c r="AB1030" s="114">
        <v>0.44999999999999996</v>
      </c>
      <c r="AC1030" s="114">
        <v>0.6</v>
      </c>
      <c r="AD1030" s="114">
        <v>0.27</v>
      </c>
      <c r="AE1030" s="114">
        <v>0.36</v>
      </c>
      <c r="AF1030" s="117">
        <v>0.72</v>
      </c>
      <c r="AG1030" s="117">
        <v>0.96</v>
      </c>
    </row>
    <row r="1031" spans="2:33" x14ac:dyDescent="0.2">
      <c r="B1031" s="106">
        <v>991</v>
      </c>
      <c r="C1031" s="113">
        <v>-1.2599999999999998</v>
      </c>
      <c r="D1031" s="113">
        <v>-0.84</v>
      </c>
      <c r="E1031" s="114">
        <v>12.435027153904773</v>
      </c>
      <c r="F1031" s="114">
        <v>14.127939247578173</v>
      </c>
      <c r="G1031" s="114">
        <v>14.790622902521978</v>
      </c>
      <c r="H1031" s="114">
        <v>17.756139214169465</v>
      </c>
      <c r="I1031" s="114">
        <v>27.358524608240877</v>
      </c>
      <c r="J1031" s="114">
        <v>29.266834433328093</v>
      </c>
      <c r="K1031" s="114">
        <v>33.508948932642404</v>
      </c>
      <c r="L1031" s="114">
        <v>37.27879507448521</v>
      </c>
      <c r="M1031" s="114">
        <v>45.769852223815199</v>
      </c>
      <c r="N1031" s="114">
        <v>57.771655464702242</v>
      </c>
      <c r="O1031" s="114">
        <v>16.83180727942332</v>
      </c>
      <c r="P1031" s="114">
        <v>19.381009685064232</v>
      </c>
      <c r="Q1031" s="114">
        <v>22.488172171963232</v>
      </c>
      <c r="R1031" s="114">
        <v>28.013713009645734</v>
      </c>
      <c r="S1031" s="114">
        <v>30.413130856461365</v>
      </c>
      <c r="T1031" s="114">
        <v>12.435027153904773</v>
      </c>
      <c r="U1031" s="114">
        <v>14.127939247578173</v>
      </c>
      <c r="V1031" s="114">
        <v>14.790622902521978</v>
      </c>
      <c r="W1031" s="114">
        <v>17.756139214169465</v>
      </c>
      <c r="X1031" s="114">
        <v>27.358524608240877</v>
      </c>
      <c r="Y1031" s="114">
        <v>45.744387567614545</v>
      </c>
      <c r="Z1031" s="114">
        <v>92.656738415860147</v>
      </c>
      <c r="AA1031" s="106">
        <v>2</v>
      </c>
      <c r="AB1031" s="114">
        <v>0.89999999999999991</v>
      </c>
      <c r="AC1031" s="114">
        <v>0.6</v>
      </c>
      <c r="AD1031" s="114">
        <v>0.36</v>
      </c>
      <c r="AE1031" s="114">
        <v>0.24</v>
      </c>
      <c r="AF1031" s="117">
        <v>1.2599999999999998</v>
      </c>
      <c r="AG1031" s="117">
        <v>0.84</v>
      </c>
    </row>
    <row r="1032" spans="2:33" x14ac:dyDescent="0.2">
      <c r="B1032" s="106">
        <v>992</v>
      </c>
      <c r="C1032" s="113">
        <v>-1.2599999999999998</v>
      </c>
      <c r="D1032" s="113">
        <v>-0.84</v>
      </c>
      <c r="E1032" s="114">
        <v>12.117290245995353</v>
      </c>
      <c r="F1032" s="114">
        <v>12.586527174827726</v>
      </c>
      <c r="G1032" s="114">
        <v>20.568873555806444</v>
      </c>
      <c r="H1032" s="114">
        <v>22.752598288480311</v>
      </c>
      <c r="I1032" s="114">
        <v>29.64412067970553</v>
      </c>
      <c r="J1032" s="114">
        <v>28.894474581179409</v>
      </c>
      <c r="K1032" s="114">
        <v>33.403857335168823</v>
      </c>
      <c r="L1032" s="114">
        <v>43.077582147345709</v>
      </c>
      <c r="M1032" s="114">
        <v>49.245056548800051</v>
      </c>
      <c r="N1032" s="114">
        <v>62.609223724393487</v>
      </c>
      <c r="O1032" s="114">
        <v>16.777184335184057</v>
      </c>
      <c r="P1032" s="114">
        <v>20.817330160341097</v>
      </c>
      <c r="Q1032" s="114">
        <v>22.508708591539264</v>
      </c>
      <c r="R1032" s="114">
        <v>26.49245826031974</v>
      </c>
      <c r="S1032" s="114">
        <v>32.965103044687957</v>
      </c>
      <c r="T1032" s="114">
        <v>12.117290245995353</v>
      </c>
      <c r="U1032" s="114">
        <v>12.586527174827726</v>
      </c>
      <c r="V1032" s="114">
        <v>20.568873555806444</v>
      </c>
      <c r="W1032" s="114">
        <v>22.752598288480311</v>
      </c>
      <c r="X1032" s="114">
        <v>29.64412067970553</v>
      </c>
      <c r="Y1032" s="114">
        <v>51.26661238841637</v>
      </c>
      <c r="Z1032" s="114">
        <v>93.58848900720966</v>
      </c>
      <c r="AA1032" s="106">
        <v>2</v>
      </c>
      <c r="AB1032" s="114">
        <v>0.89999999999999991</v>
      </c>
      <c r="AC1032" s="114">
        <v>0.6</v>
      </c>
      <c r="AD1032" s="114">
        <v>0.36</v>
      </c>
      <c r="AE1032" s="114">
        <v>0.24</v>
      </c>
      <c r="AF1032" s="117">
        <v>1.2599999999999998</v>
      </c>
      <c r="AG1032" s="117">
        <v>0.84</v>
      </c>
    </row>
    <row r="1033" spans="2:33" x14ac:dyDescent="0.2">
      <c r="B1033" s="106">
        <v>993</v>
      </c>
      <c r="C1033" s="113">
        <v>-0.60000000000000009</v>
      </c>
      <c r="D1033" s="113">
        <v>-1.2000000000000002</v>
      </c>
      <c r="E1033" s="114">
        <v>13.51863127367541</v>
      </c>
      <c r="F1033" s="114">
        <v>17.25689689866585</v>
      </c>
      <c r="G1033" s="114">
        <v>16.664361945605144</v>
      </c>
      <c r="H1033" s="114">
        <v>20.32673816963575</v>
      </c>
      <c r="I1033" s="114">
        <v>23.00860036872248</v>
      </c>
      <c r="J1033" s="114">
        <v>29.393472806210152</v>
      </c>
      <c r="K1033" s="114">
        <v>35.677982432571348</v>
      </c>
      <c r="L1033" s="114">
        <v>38.460726950044958</v>
      </c>
      <c r="M1033" s="114">
        <v>43.07314878868906</v>
      </c>
      <c r="N1033" s="114">
        <v>48.745437921815501</v>
      </c>
      <c r="O1033" s="114">
        <v>15.874841532534742</v>
      </c>
      <c r="P1033" s="114">
        <v>18.421085533905497</v>
      </c>
      <c r="Q1033" s="114">
        <v>21.796365004439814</v>
      </c>
      <c r="R1033" s="114">
        <v>22.746410619053311</v>
      </c>
      <c r="S1033" s="114">
        <v>25.736837553093022</v>
      </c>
      <c r="T1033" s="114">
        <v>13.51863127367541</v>
      </c>
      <c r="U1033" s="114">
        <v>17.25689689866585</v>
      </c>
      <c r="V1033" s="114">
        <v>16.664361945605144</v>
      </c>
      <c r="W1033" s="114">
        <v>20.32673816963575</v>
      </c>
      <c r="X1033" s="114">
        <v>23.00860036872248</v>
      </c>
      <c r="Y1033" s="114">
        <v>49.406997350809803</v>
      </c>
      <c r="Z1033" s="114">
        <v>99.949974729388373</v>
      </c>
      <c r="AA1033" s="106">
        <v>5</v>
      </c>
      <c r="AB1033" s="114">
        <v>0.4</v>
      </c>
      <c r="AC1033" s="114">
        <v>0.8</v>
      </c>
      <c r="AD1033" s="114">
        <v>0.2</v>
      </c>
      <c r="AE1033" s="114">
        <v>0.4</v>
      </c>
      <c r="AF1033" s="117">
        <v>0.60000000000000009</v>
      </c>
      <c r="AG1033" s="117">
        <v>1.2000000000000002</v>
      </c>
    </row>
    <row r="1034" spans="2:33" x14ac:dyDescent="0.2">
      <c r="B1034" s="106">
        <v>994</v>
      </c>
      <c r="C1034" s="113">
        <v>-0.90000000000000013</v>
      </c>
      <c r="D1034" s="113">
        <v>-0.90000000000000013</v>
      </c>
      <c r="E1034" s="114">
        <v>14.811433305432317</v>
      </c>
      <c r="F1034" s="114">
        <v>11.092951625474051</v>
      </c>
      <c r="G1034" s="114">
        <v>15.584448887220436</v>
      </c>
      <c r="H1034" s="114">
        <v>15.87238297954007</v>
      </c>
      <c r="I1034" s="114">
        <v>30.457240802049277</v>
      </c>
      <c r="J1034" s="114">
        <v>31.525073425471493</v>
      </c>
      <c r="K1034" s="114">
        <v>31.926014462354903</v>
      </c>
      <c r="L1034" s="114">
        <v>39.871432563853979</v>
      </c>
      <c r="M1034" s="114">
        <v>46.264733226473012</v>
      </c>
      <c r="N1034" s="114">
        <v>65.122998597963047</v>
      </c>
      <c r="O1034" s="114">
        <v>16.713640120039177</v>
      </c>
      <c r="P1034" s="114">
        <v>20.833062836880853</v>
      </c>
      <c r="Q1034" s="114">
        <v>24.286983676633543</v>
      </c>
      <c r="R1034" s="114">
        <v>30.392350246932942</v>
      </c>
      <c r="S1034" s="114">
        <v>34.66575779591377</v>
      </c>
      <c r="T1034" s="114">
        <v>14.811433305432317</v>
      </c>
      <c r="U1034" s="114">
        <v>11.092951625474051</v>
      </c>
      <c r="V1034" s="114">
        <v>15.584448887220436</v>
      </c>
      <c r="W1034" s="114">
        <v>15.87238297954007</v>
      </c>
      <c r="X1034" s="114">
        <v>30.457240802049277</v>
      </c>
      <c r="Y1034" s="114">
        <v>46.705568876948725</v>
      </c>
      <c r="Z1034" s="114">
        <v>107.48990380572405</v>
      </c>
      <c r="AA1034" s="106">
        <v>3</v>
      </c>
      <c r="AB1034" s="114">
        <v>0.60000000000000009</v>
      </c>
      <c r="AC1034" s="114">
        <v>0.60000000000000009</v>
      </c>
      <c r="AD1034" s="114">
        <v>0.30000000000000004</v>
      </c>
      <c r="AE1034" s="114">
        <v>0.30000000000000004</v>
      </c>
      <c r="AF1034" s="117">
        <v>0.90000000000000013</v>
      </c>
      <c r="AG1034" s="117">
        <v>0.90000000000000013</v>
      </c>
    </row>
    <row r="1035" spans="2:33" x14ac:dyDescent="0.2">
      <c r="B1035" s="106">
        <v>995</v>
      </c>
      <c r="C1035" s="113">
        <v>-1.2000000000000002</v>
      </c>
      <c r="D1035" s="113">
        <v>-0.60000000000000009</v>
      </c>
      <c r="E1035" s="114">
        <v>16.653855878152754</v>
      </c>
      <c r="F1035" s="114">
        <v>21.099989742684382</v>
      </c>
      <c r="G1035" s="114">
        <v>18.475473394789859</v>
      </c>
      <c r="H1035" s="114">
        <v>20.625693170143922</v>
      </c>
      <c r="I1035" s="114">
        <v>21.376988244584489</v>
      </c>
      <c r="J1035" s="114">
        <v>34.637836695062695</v>
      </c>
      <c r="K1035" s="114">
        <v>41.237694289254129</v>
      </c>
      <c r="L1035" s="114">
        <v>42.814474245165535</v>
      </c>
      <c r="M1035" s="114">
        <v>50.243280497038938</v>
      </c>
      <c r="N1035" s="114">
        <v>56.451975469761692</v>
      </c>
      <c r="O1035" s="114">
        <v>17.983980816909941</v>
      </c>
      <c r="P1035" s="114">
        <v>20.137704546569747</v>
      </c>
      <c r="Q1035" s="114">
        <v>24.339000850375676</v>
      </c>
      <c r="R1035" s="114">
        <v>29.617587326895016</v>
      </c>
      <c r="S1035" s="114">
        <v>35.074987225177203</v>
      </c>
      <c r="T1035" s="114">
        <v>16.653855878152754</v>
      </c>
      <c r="U1035" s="114">
        <v>21.099989742684382</v>
      </c>
      <c r="V1035" s="114">
        <v>18.475473394789859</v>
      </c>
      <c r="W1035" s="114">
        <v>20.625693170143922</v>
      </c>
      <c r="X1035" s="114">
        <v>21.376988244584489</v>
      </c>
      <c r="Y1035" s="114">
        <v>54.754753453419468</v>
      </c>
      <c r="Z1035" s="114">
        <v>106.64435164361751</v>
      </c>
      <c r="AA1035" s="106">
        <v>1</v>
      </c>
      <c r="AB1035" s="114">
        <v>0.8</v>
      </c>
      <c r="AC1035" s="114">
        <v>0.4</v>
      </c>
      <c r="AD1035" s="114">
        <v>0.4</v>
      </c>
      <c r="AE1035" s="114">
        <v>0.2</v>
      </c>
      <c r="AF1035" s="117">
        <v>1.2000000000000002</v>
      </c>
      <c r="AG1035" s="117">
        <v>0.60000000000000009</v>
      </c>
    </row>
    <row r="1036" spans="2:33" x14ac:dyDescent="0.2">
      <c r="B1036" s="106">
        <v>996</v>
      </c>
      <c r="C1036" s="113">
        <v>-0.72</v>
      </c>
      <c r="D1036" s="113">
        <v>-0.96</v>
      </c>
      <c r="E1036" s="114">
        <v>13.735451738481071</v>
      </c>
      <c r="F1036" s="114">
        <v>17.656204615491994</v>
      </c>
      <c r="G1036" s="114">
        <v>20.663638874165347</v>
      </c>
      <c r="H1036" s="114">
        <v>16.181978897020421</v>
      </c>
      <c r="I1036" s="114">
        <v>27.901245166007456</v>
      </c>
      <c r="J1036" s="114">
        <v>30.147315105738262</v>
      </c>
      <c r="K1036" s="114">
        <v>37.625032486706125</v>
      </c>
      <c r="L1036" s="114">
        <v>44.502446930698369</v>
      </c>
      <c r="M1036" s="114">
        <v>44.366874396863814</v>
      </c>
      <c r="N1036" s="114">
        <v>61.967263587114687</v>
      </c>
      <c r="O1036" s="114">
        <v>16.41186336725719</v>
      </c>
      <c r="P1036" s="114">
        <v>19.968827871214131</v>
      </c>
      <c r="Q1036" s="114">
        <v>23.838808056533022</v>
      </c>
      <c r="R1036" s="114">
        <v>28.184895499843392</v>
      </c>
      <c r="S1036" s="114">
        <v>34.066018421107231</v>
      </c>
      <c r="T1036" s="114">
        <v>13.735451738481071</v>
      </c>
      <c r="U1036" s="114">
        <v>17.656204615491994</v>
      </c>
      <c r="V1036" s="114">
        <v>20.663638874165347</v>
      </c>
      <c r="W1036" s="114">
        <v>16.181978897020421</v>
      </c>
      <c r="X1036" s="114">
        <v>27.901245166007456</v>
      </c>
      <c r="Y1036" s="114">
        <v>52.283214549365738</v>
      </c>
      <c r="Z1036" s="114">
        <v>95.18710022217526</v>
      </c>
      <c r="AA1036" s="106">
        <v>4</v>
      </c>
      <c r="AB1036" s="114">
        <v>0.44999999999999996</v>
      </c>
      <c r="AC1036" s="114">
        <v>0.6</v>
      </c>
      <c r="AD1036" s="114">
        <v>0.27</v>
      </c>
      <c r="AE1036" s="114">
        <v>0.36</v>
      </c>
      <c r="AF1036" s="117">
        <v>0.72</v>
      </c>
      <c r="AG1036" s="117">
        <v>0.96</v>
      </c>
    </row>
    <row r="1037" spans="2:33" x14ac:dyDescent="0.2">
      <c r="B1037" s="106">
        <v>997</v>
      </c>
      <c r="C1037" s="113">
        <v>-0.72</v>
      </c>
      <c r="D1037" s="113">
        <v>-0.96</v>
      </c>
      <c r="E1037" s="114">
        <v>13.599660320232548</v>
      </c>
      <c r="F1037" s="114">
        <v>15.736347709018155</v>
      </c>
      <c r="G1037" s="114">
        <v>16.128653044197314</v>
      </c>
      <c r="H1037" s="114">
        <v>16.897725302144028</v>
      </c>
      <c r="I1037" s="114">
        <v>26.169664785130578</v>
      </c>
      <c r="J1037" s="114">
        <v>29.718151766402848</v>
      </c>
      <c r="K1037" s="114">
        <v>34.416396147634906</v>
      </c>
      <c r="L1037" s="114">
        <v>36.146184619309153</v>
      </c>
      <c r="M1037" s="114">
        <v>40.996429097269385</v>
      </c>
      <c r="N1037" s="114">
        <v>54.312352693301122</v>
      </c>
      <c r="O1037" s="114">
        <v>16.118491446170299</v>
      </c>
      <c r="P1037" s="114">
        <v>18.680048438616751</v>
      </c>
      <c r="Q1037" s="114">
        <v>20.017531575111839</v>
      </c>
      <c r="R1037" s="114">
        <v>24.098703795125356</v>
      </c>
      <c r="S1037" s="114">
        <v>28.142687908170544</v>
      </c>
      <c r="T1037" s="114">
        <v>13.599660320232548</v>
      </c>
      <c r="U1037" s="114">
        <v>15.736347709018155</v>
      </c>
      <c r="V1037" s="114">
        <v>16.128653044197314</v>
      </c>
      <c r="W1037" s="114">
        <v>16.897725302144028</v>
      </c>
      <c r="X1037" s="114">
        <v>26.169664785130578</v>
      </c>
      <c r="Y1037" s="114">
        <v>47.932549259236751</v>
      </c>
      <c r="Z1037" s="114">
        <v>83.556658019206282</v>
      </c>
      <c r="AA1037" s="106">
        <v>4</v>
      </c>
      <c r="AB1037" s="114">
        <v>0.44999999999999996</v>
      </c>
      <c r="AC1037" s="114">
        <v>0.6</v>
      </c>
      <c r="AD1037" s="114">
        <v>0.27</v>
      </c>
      <c r="AE1037" s="114">
        <v>0.36</v>
      </c>
      <c r="AF1037" s="117">
        <v>0.72</v>
      </c>
      <c r="AG1037" s="117">
        <v>0.96</v>
      </c>
    </row>
    <row r="1038" spans="2:33" x14ac:dyDescent="0.2">
      <c r="B1038" s="106">
        <v>998</v>
      </c>
      <c r="C1038" s="113">
        <v>-0.90000000000000013</v>
      </c>
      <c r="D1038" s="113">
        <v>-0.90000000000000013</v>
      </c>
      <c r="E1038" s="114">
        <v>14.390895556738027</v>
      </c>
      <c r="F1038" s="114">
        <v>16.205139489923098</v>
      </c>
      <c r="G1038" s="114">
        <v>17.846014139905268</v>
      </c>
      <c r="H1038" s="114">
        <v>19.463492386257432</v>
      </c>
      <c r="I1038" s="114">
        <v>32.927511225874738</v>
      </c>
      <c r="J1038" s="114">
        <v>30.730273791521935</v>
      </c>
      <c r="K1038" s="114">
        <v>35.584053490197803</v>
      </c>
      <c r="L1038" s="114">
        <v>42.37554980738112</v>
      </c>
      <c r="M1038" s="114">
        <v>47.521186955650393</v>
      </c>
      <c r="N1038" s="114">
        <v>64.358421666208244</v>
      </c>
      <c r="O1038" s="114">
        <v>16.339378234783908</v>
      </c>
      <c r="P1038" s="114">
        <v>19.378914000274705</v>
      </c>
      <c r="Q1038" s="114">
        <v>24.529535667475852</v>
      </c>
      <c r="R1038" s="114">
        <v>28.057694569392961</v>
      </c>
      <c r="S1038" s="114">
        <v>31.430910440333506</v>
      </c>
      <c r="T1038" s="114">
        <v>14.390895556738027</v>
      </c>
      <c r="U1038" s="114">
        <v>16.205139489923098</v>
      </c>
      <c r="V1038" s="114">
        <v>17.846014139905268</v>
      </c>
      <c r="W1038" s="114">
        <v>19.463492386257432</v>
      </c>
      <c r="X1038" s="114">
        <v>32.927511225874738</v>
      </c>
      <c r="Y1038" s="114">
        <v>53.895367823388945</v>
      </c>
      <c r="Z1038" s="114">
        <v>92.350980879151237</v>
      </c>
      <c r="AA1038" s="106">
        <v>3</v>
      </c>
      <c r="AB1038" s="114">
        <v>0.60000000000000009</v>
      </c>
      <c r="AC1038" s="114">
        <v>0.60000000000000009</v>
      </c>
      <c r="AD1038" s="114">
        <v>0.30000000000000004</v>
      </c>
      <c r="AE1038" s="114">
        <v>0.30000000000000004</v>
      </c>
      <c r="AF1038" s="117">
        <v>0.90000000000000013</v>
      </c>
      <c r="AG1038" s="117">
        <v>0.90000000000000013</v>
      </c>
    </row>
    <row r="1039" spans="2:33" x14ac:dyDescent="0.2">
      <c r="B1039" s="106">
        <v>999</v>
      </c>
      <c r="C1039" s="113">
        <v>-1.2000000000000002</v>
      </c>
      <c r="D1039" s="113">
        <v>-0.60000000000000009</v>
      </c>
      <c r="E1039" s="114">
        <v>15.402193543726632</v>
      </c>
      <c r="F1039" s="114">
        <v>19.141851074710591</v>
      </c>
      <c r="G1039" s="114">
        <v>20.392344088412397</v>
      </c>
      <c r="H1039" s="114">
        <v>14.137883706436028</v>
      </c>
      <c r="I1039" s="114">
        <v>28.962846218217855</v>
      </c>
      <c r="J1039" s="114">
        <v>31.880161885633051</v>
      </c>
      <c r="K1039" s="114">
        <v>39.469247617759862</v>
      </c>
      <c r="L1039" s="114">
        <v>43.093693986392658</v>
      </c>
      <c r="M1039" s="114">
        <v>44.130616488644606</v>
      </c>
      <c r="N1039" s="114">
        <v>62.838742689975263</v>
      </c>
      <c r="O1039" s="114">
        <v>16.477968341906418</v>
      </c>
      <c r="P1039" s="114">
        <v>20.327396543049272</v>
      </c>
      <c r="Q1039" s="114">
        <v>22.701349897980261</v>
      </c>
      <c r="R1039" s="114">
        <v>29.992732782208577</v>
      </c>
      <c r="S1039" s="114">
        <v>33.875896471757407</v>
      </c>
      <c r="T1039" s="114">
        <v>15.402193543726632</v>
      </c>
      <c r="U1039" s="114">
        <v>19.141851074710591</v>
      </c>
      <c r="V1039" s="114">
        <v>20.392344088412397</v>
      </c>
      <c r="W1039" s="114">
        <v>14.137883706436028</v>
      </c>
      <c r="X1039" s="114">
        <v>28.962846218217855</v>
      </c>
      <c r="Y1039" s="114">
        <v>53.670773798828371</v>
      </c>
      <c r="Z1039" s="114">
        <v>113.40999070188393</v>
      </c>
      <c r="AA1039" s="106">
        <v>1</v>
      </c>
      <c r="AB1039" s="114">
        <v>0.8</v>
      </c>
      <c r="AC1039" s="114">
        <v>0.4</v>
      </c>
      <c r="AD1039" s="114">
        <v>0.4</v>
      </c>
      <c r="AE1039" s="114">
        <v>0.2</v>
      </c>
      <c r="AF1039" s="117">
        <v>1.2000000000000002</v>
      </c>
      <c r="AG1039" s="117">
        <v>0.60000000000000009</v>
      </c>
    </row>
    <row r="1040" spans="2:33" x14ac:dyDescent="0.2">
      <c r="B1040" s="106">
        <v>1000</v>
      </c>
      <c r="C1040" s="113">
        <v>-1.2599999999999998</v>
      </c>
      <c r="D1040" s="113">
        <v>-0.84</v>
      </c>
      <c r="E1040" s="114">
        <v>15.459729044653493</v>
      </c>
      <c r="F1040" s="114">
        <v>11.49748891580111</v>
      </c>
      <c r="G1040" s="114">
        <v>19.547431583771193</v>
      </c>
      <c r="H1040" s="114">
        <v>17.195479598764468</v>
      </c>
      <c r="I1040" s="114">
        <v>15.421409557675247</v>
      </c>
      <c r="J1040" s="114">
        <v>30.433479112999517</v>
      </c>
      <c r="K1040" s="114">
        <v>30.561690511165409</v>
      </c>
      <c r="L1040" s="114">
        <v>39.925861367713225</v>
      </c>
      <c r="M1040" s="114">
        <v>42.39839282605238</v>
      </c>
      <c r="N1040" s="114">
        <v>45.941872515455415</v>
      </c>
      <c r="O1040" s="114">
        <v>14.973750068346025</v>
      </c>
      <c r="P1040" s="114">
        <v>19.064201595364299</v>
      </c>
      <c r="Q1040" s="114">
        <v>20.378429783942032</v>
      </c>
      <c r="R1040" s="114">
        <v>25.202913227287912</v>
      </c>
      <c r="S1040" s="114">
        <v>30.520462957780168</v>
      </c>
      <c r="T1040" s="114">
        <v>15.459729044653493</v>
      </c>
      <c r="U1040" s="114">
        <v>11.49748891580111</v>
      </c>
      <c r="V1040" s="114">
        <v>19.547431583771193</v>
      </c>
      <c r="W1040" s="114">
        <v>17.195479598764468</v>
      </c>
      <c r="X1040" s="114">
        <v>15.421409557675247</v>
      </c>
      <c r="Y1040" s="114">
        <v>43.582162589053283</v>
      </c>
      <c r="Z1040" s="114">
        <v>94.774462257255664</v>
      </c>
      <c r="AA1040" s="106">
        <v>2</v>
      </c>
      <c r="AB1040" s="114">
        <v>0.89999999999999991</v>
      </c>
      <c r="AC1040" s="114">
        <v>0.6</v>
      </c>
      <c r="AD1040" s="114">
        <v>0.36</v>
      </c>
      <c r="AE1040" s="114">
        <v>0.24</v>
      </c>
      <c r="AF1040" s="117">
        <v>1.2599999999999998</v>
      </c>
      <c r="AG1040" s="117">
        <v>0.84</v>
      </c>
    </row>
    <row r="1041" spans="2:33" x14ac:dyDescent="0.2">
      <c r="B1041" s="106">
        <v>1001</v>
      </c>
      <c r="C1041" s="113">
        <v>-0.90000000000000013</v>
      </c>
      <c r="D1041" s="113">
        <v>-0.90000000000000013</v>
      </c>
      <c r="E1041" s="114">
        <v>11.615436334885327</v>
      </c>
      <c r="F1041" s="114">
        <v>20.479921184630481</v>
      </c>
      <c r="G1041" s="114">
        <v>18.128191714848327</v>
      </c>
      <c r="H1041" s="114">
        <v>23.484539046037849</v>
      </c>
      <c r="I1041" s="114">
        <v>27.605505349464764</v>
      </c>
      <c r="J1041" s="114">
        <v>29.901399082965007</v>
      </c>
      <c r="K1041" s="114">
        <v>41.86495850937137</v>
      </c>
      <c r="L1041" s="114">
        <v>43.623000569880205</v>
      </c>
      <c r="M1041" s="114">
        <v>55.288857211449177</v>
      </c>
      <c r="N1041" s="114">
        <v>65.643417602967673</v>
      </c>
      <c r="O1041" s="114">
        <v>18.28596274807968</v>
      </c>
      <c r="P1041" s="114">
        <v>21.385037324740889</v>
      </c>
      <c r="Q1041" s="114">
        <v>25.494808855031877</v>
      </c>
      <c r="R1041" s="114">
        <v>31.804318165411328</v>
      </c>
      <c r="S1041" s="114">
        <v>38.03791225350291</v>
      </c>
      <c r="T1041" s="114">
        <v>11.615436334885327</v>
      </c>
      <c r="U1041" s="114">
        <v>20.479921184630481</v>
      </c>
      <c r="V1041" s="114">
        <v>18.128191714848327</v>
      </c>
      <c r="W1041" s="114">
        <v>23.484539046037849</v>
      </c>
      <c r="X1041" s="114">
        <v>27.605505349464764</v>
      </c>
      <c r="Y1041" s="114">
        <v>54.467117052441267</v>
      </c>
      <c r="Z1041" s="114">
        <v>126.18993889528241</v>
      </c>
      <c r="AA1041" s="106">
        <v>3</v>
      </c>
      <c r="AB1041" s="114">
        <v>0.60000000000000009</v>
      </c>
      <c r="AC1041" s="114">
        <v>0.60000000000000009</v>
      </c>
      <c r="AD1041" s="114">
        <v>0.30000000000000004</v>
      </c>
      <c r="AE1041" s="114">
        <v>0.30000000000000004</v>
      </c>
      <c r="AF1041" s="117">
        <v>0.90000000000000013</v>
      </c>
      <c r="AG1041" s="117">
        <v>0.90000000000000013</v>
      </c>
    </row>
    <row r="1042" spans="2:33" x14ac:dyDescent="0.2">
      <c r="B1042" s="106">
        <v>1002</v>
      </c>
      <c r="C1042" s="113">
        <v>-0.60000000000000009</v>
      </c>
      <c r="D1042" s="113">
        <v>-1.2000000000000002</v>
      </c>
      <c r="E1042" s="114">
        <v>11.724524459069027</v>
      </c>
      <c r="F1042" s="114">
        <v>15.490597848930747</v>
      </c>
      <c r="G1042" s="114">
        <v>23.33373261153249</v>
      </c>
      <c r="H1042" s="114">
        <v>19.87520076720967</v>
      </c>
      <c r="I1042" s="114">
        <v>22.795767917649201</v>
      </c>
      <c r="J1042" s="114">
        <v>28.487582245967562</v>
      </c>
      <c r="K1042" s="114">
        <v>35.986786760690187</v>
      </c>
      <c r="L1042" s="114">
        <v>46.011480485651688</v>
      </c>
      <c r="M1042" s="114">
        <v>48.418390013107285</v>
      </c>
      <c r="N1042" s="114">
        <v>55.120762081754819</v>
      </c>
      <c r="O1042" s="114">
        <v>16.763057786898536</v>
      </c>
      <c r="P1042" s="114">
        <v>20.49618891175944</v>
      </c>
      <c r="Q1042" s="114">
        <v>22.677747874119198</v>
      </c>
      <c r="R1042" s="114">
        <v>28.543189245897615</v>
      </c>
      <c r="S1042" s="114">
        <v>32.324994164105618</v>
      </c>
      <c r="T1042" s="114">
        <v>11.724524459069027</v>
      </c>
      <c r="U1042" s="114">
        <v>15.490597848930747</v>
      </c>
      <c r="V1042" s="114">
        <v>23.33373261153249</v>
      </c>
      <c r="W1042" s="114">
        <v>19.87520076720967</v>
      </c>
      <c r="X1042" s="114">
        <v>22.795767917649201</v>
      </c>
      <c r="Y1042" s="114">
        <v>50.38575163876034</v>
      </c>
      <c r="Z1042" s="114">
        <v>114.763593946398</v>
      </c>
      <c r="AA1042" s="106">
        <v>5</v>
      </c>
      <c r="AB1042" s="114">
        <v>0.4</v>
      </c>
      <c r="AC1042" s="114">
        <v>0.8</v>
      </c>
      <c r="AD1042" s="114">
        <v>0.2</v>
      </c>
      <c r="AE1042" s="114">
        <v>0.4</v>
      </c>
      <c r="AF1042" s="117">
        <v>0.60000000000000009</v>
      </c>
      <c r="AG1042" s="117">
        <v>1.2000000000000002</v>
      </c>
    </row>
    <row r="1043" spans="2:33" x14ac:dyDescent="0.2">
      <c r="B1043" s="106">
        <v>1003</v>
      </c>
      <c r="C1043" s="113">
        <v>-1.2599999999999998</v>
      </c>
      <c r="D1043" s="113">
        <v>-0.84</v>
      </c>
      <c r="E1043" s="114">
        <v>14.498550552868203</v>
      </c>
      <c r="F1043" s="114">
        <v>18.177876167159869</v>
      </c>
      <c r="G1043" s="114">
        <v>21.999893182590348</v>
      </c>
      <c r="H1043" s="114">
        <v>19.355450654299183</v>
      </c>
      <c r="I1043" s="114">
        <v>28.051477538932492</v>
      </c>
      <c r="J1043" s="114">
        <v>31.307783052353372</v>
      </c>
      <c r="K1043" s="114">
        <v>37.358319513464849</v>
      </c>
      <c r="L1043" s="114">
        <v>45.50254499452749</v>
      </c>
      <c r="M1043" s="114">
        <v>47.548497070660687</v>
      </c>
      <c r="N1043" s="114">
        <v>59.508011660668508</v>
      </c>
      <c r="O1043" s="114">
        <v>16.809232499485169</v>
      </c>
      <c r="P1043" s="114">
        <v>19.18044334630498</v>
      </c>
      <c r="Q1043" s="114">
        <v>23.502651811937142</v>
      </c>
      <c r="R1043" s="114">
        <v>28.193046416361504</v>
      </c>
      <c r="S1043" s="114">
        <v>31.456534121736016</v>
      </c>
      <c r="T1043" s="114">
        <v>14.498550552868203</v>
      </c>
      <c r="U1043" s="114">
        <v>18.177876167159869</v>
      </c>
      <c r="V1043" s="114">
        <v>21.999893182590348</v>
      </c>
      <c r="W1043" s="114">
        <v>19.355450654299183</v>
      </c>
      <c r="X1043" s="114">
        <v>28.051477538932492</v>
      </c>
      <c r="Y1043" s="114">
        <v>55.184253779131211</v>
      </c>
      <c r="Z1043" s="114">
        <v>101.94332478366044</v>
      </c>
      <c r="AA1043" s="106">
        <v>2</v>
      </c>
      <c r="AB1043" s="114">
        <v>0.89999999999999991</v>
      </c>
      <c r="AC1043" s="114">
        <v>0.6</v>
      </c>
      <c r="AD1043" s="114">
        <v>0.36</v>
      </c>
      <c r="AE1043" s="114">
        <v>0.24</v>
      </c>
      <c r="AF1043" s="117">
        <v>1.2599999999999998</v>
      </c>
      <c r="AG1043" s="117">
        <v>0.84</v>
      </c>
    </row>
    <row r="1044" spans="2:33" x14ac:dyDescent="0.2">
      <c r="B1044" s="106">
        <v>1004</v>
      </c>
      <c r="C1044" s="113">
        <v>-0.72</v>
      </c>
      <c r="D1044" s="113">
        <v>-0.96</v>
      </c>
      <c r="E1044" s="114">
        <v>17.796643121262374</v>
      </c>
      <c r="F1044" s="114">
        <v>18.260919950923444</v>
      </c>
      <c r="G1044" s="114">
        <v>12.79904224602079</v>
      </c>
      <c r="H1044" s="114">
        <v>20.182938651891813</v>
      </c>
      <c r="I1044" s="114">
        <v>25.288646459260701</v>
      </c>
      <c r="J1044" s="114">
        <v>34.641513206495368</v>
      </c>
      <c r="K1044" s="114">
        <v>36.685633089826752</v>
      </c>
      <c r="L1044" s="114">
        <v>36.008983559487035</v>
      </c>
      <c r="M1044" s="114">
        <v>45.915923317606868</v>
      </c>
      <c r="N1044" s="114">
        <v>53.303054591929119</v>
      </c>
      <c r="O1044" s="114">
        <v>16.844870085232994</v>
      </c>
      <c r="P1044" s="114">
        <v>18.424713138903307</v>
      </c>
      <c r="Q1044" s="114">
        <v>23.209941313466246</v>
      </c>
      <c r="R1044" s="114">
        <v>25.732984665715055</v>
      </c>
      <c r="S1044" s="114">
        <v>28.014408132668418</v>
      </c>
      <c r="T1044" s="114">
        <v>17.796643121262374</v>
      </c>
      <c r="U1044" s="114">
        <v>18.260919950923444</v>
      </c>
      <c r="V1044" s="114">
        <v>12.79904224602079</v>
      </c>
      <c r="W1044" s="114">
        <v>20.182938651891813</v>
      </c>
      <c r="X1044" s="114">
        <v>25.288646459260701</v>
      </c>
      <c r="Y1044" s="114">
        <v>52.114745787778503</v>
      </c>
      <c r="Z1044" s="114">
        <v>94.05198525857142</v>
      </c>
      <c r="AA1044" s="106">
        <v>4</v>
      </c>
      <c r="AB1044" s="114">
        <v>0.44999999999999996</v>
      </c>
      <c r="AC1044" s="114">
        <v>0.6</v>
      </c>
      <c r="AD1044" s="114">
        <v>0.27</v>
      </c>
      <c r="AE1044" s="114">
        <v>0.36</v>
      </c>
      <c r="AF1044" s="117">
        <v>0.72</v>
      </c>
      <c r="AG1044" s="117">
        <v>0.96</v>
      </c>
    </row>
    <row r="1045" spans="2:33" x14ac:dyDescent="0.2">
      <c r="B1045" s="106">
        <v>1005</v>
      </c>
      <c r="C1045" s="113">
        <v>-0.72</v>
      </c>
      <c r="D1045" s="113">
        <v>-0.96</v>
      </c>
      <c r="E1045" s="114">
        <v>13.800356980070083</v>
      </c>
      <c r="F1045" s="114">
        <v>14.723842219471255</v>
      </c>
      <c r="G1045" s="114">
        <v>17.757417819636498</v>
      </c>
      <c r="H1045" s="114">
        <v>15.952228275485449</v>
      </c>
      <c r="I1045" s="114">
        <v>19.709245242534479</v>
      </c>
      <c r="J1045" s="114">
        <v>28.965308990848651</v>
      </c>
      <c r="K1045" s="114">
        <v>32.482353698076402</v>
      </c>
      <c r="L1045" s="114">
        <v>37.818103457472517</v>
      </c>
      <c r="M1045" s="114">
        <v>37.741867256219415</v>
      </c>
      <c r="N1045" s="114">
        <v>44.203548745664406</v>
      </c>
      <c r="O1045" s="114">
        <v>15.164952010778569</v>
      </c>
      <c r="P1045" s="114">
        <v>17.758511478605147</v>
      </c>
      <c r="Q1045" s="114">
        <v>20.06068563783602</v>
      </c>
      <c r="R1045" s="114">
        <v>21.789638980733965</v>
      </c>
      <c r="S1045" s="114">
        <v>24.494303503129927</v>
      </c>
      <c r="T1045" s="114">
        <v>13.800356980070083</v>
      </c>
      <c r="U1045" s="114">
        <v>14.723842219471255</v>
      </c>
      <c r="V1045" s="114">
        <v>17.757417819636498</v>
      </c>
      <c r="W1045" s="114">
        <v>15.952228275485449</v>
      </c>
      <c r="X1045" s="114">
        <v>19.709245242534479</v>
      </c>
      <c r="Y1045" s="114">
        <v>45.086720745102944</v>
      </c>
      <c r="Z1045" s="114">
        <v>76.994601520284476</v>
      </c>
      <c r="AA1045" s="106">
        <v>4</v>
      </c>
      <c r="AB1045" s="114">
        <v>0.44999999999999996</v>
      </c>
      <c r="AC1045" s="114">
        <v>0.6</v>
      </c>
      <c r="AD1045" s="114">
        <v>0.27</v>
      </c>
      <c r="AE1045" s="114">
        <v>0.36</v>
      </c>
      <c r="AF1045" s="117">
        <v>0.72</v>
      </c>
      <c r="AG1045" s="117">
        <v>0.96</v>
      </c>
    </row>
    <row r="1046" spans="2:33" x14ac:dyDescent="0.2">
      <c r="B1046" s="106">
        <v>1006</v>
      </c>
      <c r="C1046" s="113">
        <v>-1.2599999999999998</v>
      </c>
      <c r="D1046" s="113">
        <v>-0.84</v>
      </c>
      <c r="E1046" s="114">
        <v>11.465892724153488</v>
      </c>
      <c r="F1046" s="114">
        <v>18.394058217294631</v>
      </c>
      <c r="G1046" s="114">
        <v>22.385685352503508</v>
      </c>
      <c r="H1046" s="114">
        <v>25.462521736097891</v>
      </c>
      <c r="I1046" s="114">
        <v>29.805188679599205</v>
      </c>
      <c r="J1046" s="114">
        <v>28.003076734070614</v>
      </c>
      <c r="K1046" s="114">
        <v>37.628979831660658</v>
      </c>
      <c r="L1046" s="114">
        <v>44.962347416015774</v>
      </c>
      <c r="M1046" s="114">
        <v>51.03311454692809</v>
      </c>
      <c r="N1046" s="114">
        <v>61.543650085093844</v>
      </c>
      <c r="O1046" s="114">
        <v>16.537184009917127</v>
      </c>
      <c r="P1046" s="114">
        <v>19.234921614366026</v>
      </c>
      <c r="Q1046" s="114">
        <v>22.576662063512266</v>
      </c>
      <c r="R1046" s="114">
        <v>25.570592810830199</v>
      </c>
      <c r="S1046" s="114">
        <v>31.73846140549464</v>
      </c>
      <c r="T1046" s="114">
        <v>11.465892724153488</v>
      </c>
      <c r="U1046" s="114">
        <v>18.394058217294631</v>
      </c>
      <c r="V1046" s="114">
        <v>22.385685352503508</v>
      </c>
      <c r="W1046" s="114">
        <v>25.462521736097891</v>
      </c>
      <c r="X1046" s="114">
        <v>29.805188679599205</v>
      </c>
      <c r="Y1046" s="114">
        <v>57.048321283317847</v>
      </c>
      <c r="Z1046" s="114">
        <v>106.3400945122967</v>
      </c>
      <c r="AA1046" s="106">
        <v>2</v>
      </c>
      <c r="AB1046" s="114">
        <v>0.89999999999999991</v>
      </c>
      <c r="AC1046" s="114">
        <v>0.6</v>
      </c>
      <c r="AD1046" s="114">
        <v>0.36</v>
      </c>
      <c r="AE1046" s="114">
        <v>0.24</v>
      </c>
      <c r="AF1046" s="117">
        <v>1.2599999999999998</v>
      </c>
      <c r="AG1046" s="117">
        <v>0.84</v>
      </c>
    </row>
    <row r="1047" spans="2:33" x14ac:dyDescent="0.2">
      <c r="B1047" s="106">
        <v>1007</v>
      </c>
      <c r="C1047" s="113">
        <v>-0.90000000000000013</v>
      </c>
      <c r="D1047" s="113">
        <v>-0.90000000000000013</v>
      </c>
      <c r="E1047" s="114">
        <v>18.116362696049915</v>
      </c>
      <c r="F1047" s="114">
        <v>19.589381087132345</v>
      </c>
      <c r="G1047" s="114">
        <v>22.313292930310261</v>
      </c>
      <c r="H1047" s="114">
        <v>21.379357923202129</v>
      </c>
      <c r="I1047" s="114">
        <v>20.827626696605783</v>
      </c>
      <c r="J1047" s="114">
        <v>34.967555052234239</v>
      </c>
      <c r="K1047" s="114">
        <v>38.621378510203257</v>
      </c>
      <c r="L1047" s="114">
        <v>45.199033696995507</v>
      </c>
      <c r="M1047" s="114">
        <v>49.253353159246409</v>
      </c>
      <c r="N1047" s="114">
        <v>55.115240348029914</v>
      </c>
      <c r="O1047" s="114">
        <v>16.851192356184324</v>
      </c>
      <c r="P1047" s="114">
        <v>19.031997423070912</v>
      </c>
      <c r="Q1047" s="114">
        <v>22.885740766685245</v>
      </c>
      <c r="R1047" s="114">
        <v>27.87399523604428</v>
      </c>
      <c r="S1047" s="114">
        <v>34.287613651424131</v>
      </c>
      <c r="T1047" s="114">
        <v>18.116362696049915</v>
      </c>
      <c r="U1047" s="114">
        <v>19.589381087132345</v>
      </c>
      <c r="V1047" s="114">
        <v>22.313292930310261</v>
      </c>
      <c r="W1047" s="114">
        <v>21.379357923202129</v>
      </c>
      <c r="X1047" s="114">
        <v>20.827626696605783</v>
      </c>
      <c r="Y1047" s="114">
        <v>57.213140924103897</v>
      </c>
      <c r="Z1047" s="114">
        <v>101.59271463157511</v>
      </c>
      <c r="AA1047" s="106">
        <v>3</v>
      </c>
      <c r="AB1047" s="114">
        <v>0.60000000000000009</v>
      </c>
      <c r="AC1047" s="114">
        <v>0.60000000000000009</v>
      </c>
      <c r="AD1047" s="114">
        <v>0.30000000000000004</v>
      </c>
      <c r="AE1047" s="114">
        <v>0.30000000000000004</v>
      </c>
      <c r="AF1047" s="117">
        <v>0.90000000000000013</v>
      </c>
      <c r="AG1047" s="117">
        <v>0.90000000000000013</v>
      </c>
    </row>
    <row r="1048" spans="2:33" x14ac:dyDescent="0.2">
      <c r="B1048" s="106">
        <v>1008</v>
      </c>
      <c r="C1048" s="113">
        <v>-1.2599999999999998</v>
      </c>
      <c r="D1048" s="113">
        <v>-0.84</v>
      </c>
      <c r="E1048" s="114">
        <v>16.69056831287876</v>
      </c>
      <c r="F1048" s="114">
        <v>16.433244385652443</v>
      </c>
      <c r="G1048" s="114">
        <v>12.675576678027316</v>
      </c>
      <c r="H1048" s="114">
        <v>16.981789640621603</v>
      </c>
      <c r="I1048" s="114">
        <v>21.472310126852292</v>
      </c>
      <c r="J1048" s="114">
        <v>33.375362705209838</v>
      </c>
      <c r="K1048" s="114">
        <v>37.488775872676577</v>
      </c>
      <c r="L1048" s="114">
        <v>37.872302804957371</v>
      </c>
      <c r="M1048" s="114">
        <v>46.683227969842314</v>
      </c>
      <c r="N1048" s="114">
        <v>55.722285234434196</v>
      </c>
      <c r="O1048" s="114">
        <v>16.684794392331078</v>
      </c>
      <c r="P1048" s="114">
        <v>21.055531487024133</v>
      </c>
      <c r="Q1048" s="114">
        <v>25.196726126930056</v>
      </c>
      <c r="R1048" s="114">
        <v>29.701438329220711</v>
      </c>
      <c r="S1048" s="114">
        <v>34.249975107581903</v>
      </c>
      <c r="T1048" s="114">
        <v>16.69056831287876</v>
      </c>
      <c r="U1048" s="114">
        <v>16.433244385652443</v>
      </c>
      <c r="V1048" s="114">
        <v>12.675576678027316</v>
      </c>
      <c r="W1048" s="114">
        <v>16.981789640621603</v>
      </c>
      <c r="X1048" s="114">
        <v>21.472310126852292</v>
      </c>
      <c r="Y1048" s="114">
        <v>46.338917522737468</v>
      </c>
      <c r="Z1048" s="114">
        <v>110.23300212031209</v>
      </c>
      <c r="AA1048" s="106">
        <v>2</v>
      </c>
      <c r="AB1048" s="114">
        <v>0.89999999999999991</v>
      </c>
      <c r="AC1048" s="114">
        <v>0.6</v>
      </c>
      <c r="AD1048" s="114">
        <v>0.36</v>
      </c>
      <c r="AE1048" s="114">
        <v>0.24</v>
      </c>
      <c r="AF1048" s="117">
        <v>1.2599999999999998</v>
      </c>
      <c r="AG1048" s="117">
        <v>0.84</v>
      </c>
    </row>
    <row r="1049" spans="2:33" x14ac:dyDescent="0.2">
      <c r="B1049" s="106">
        <v>1009</v>
      </c>
      <c r="C1049" s="113">
        <v>-0.90000000000000013</v>
      </c>
      <c r="D1049" s="113">
        <v>-0.90000000000000013</v>
      </c>
      <c r="E1049" s="114">
        <v>17.448440396091694</v>
      </c>
      <c r="F1049" s="114">
        <v>17.641089914859194</v>
      </c>
      <c r="G1049" s="114">
        <v>14.289808258316583</v>
      </c>
      <c r="H1049" s="114">
        <v>18.481349248138706</v>
      </c>
      <c r="I1049" s="114">
        <v>21.994719844372877</v>
      </c>
      <c r="J1049" s="114">
        <v>34.188064191397658</v>
      </c>
      <c r="K1049" s="114">
        <v>36.103172374645176</v>
      </c>
      <c r="L1049" s="114">
        <v>36.732960198747925</v>
      </c>
      <c r="M1049" s="114">
        <v>45.697113145018335</v>
      </c>
      <c r="N1049" s="114">
        <v>51.994050743043474</v>
      </c>
      <c r="O1049" s="114">
        <v>16.739623795305963</v>
      </c>
      <c r="P1049" s="114">
        <v>18.462082459785982</v>
      </c>
      <c r="Q1049" s="114">
        <v>22.443151940431342</v>
      </c>
      <c r="R1049" s="114">
        <v>27.215763896879629</v>
      </c>
      <c r="S1049" s="114">
        <v>29.999330898670596</v>
      </c>
      <c r="T1049" s="114">
        <v>17.448440396091694</v>
      </c>
      <c r="U1049" s="114">
        <v>17.641089914859194</v>
      </c>
      <c r="V1049" s="114">
        <v>14.289808258316583</v>
      </c>
      <c r="W1049" s="114">
        <v>18.481349248138706</v>
      </c>
      <c r="X1049" s="114">
        <v>21.994719844372877</v>
      </c>
      <c r="Y1049" s="114">
        <v>49.903353316137149</v>
      </c>
      <c r="Z1049" s="114">
        <v>86.048415159526542</v>
      </c>
      <c r="AA1049" s="106">
        <v>3</v>
      </c>
      <c r="AB1049" s="114">
        <v>0.60000000000000009</v>
      </c>
      <c r="AC1049" s="114">
        <v>0.60000000000000009</v>
      </c>
      <c r="AD1049" s="114">
        <v>0.30000000000000004</v>
      </c>
      <c r="AE1049" s="114">
        <v>0.30000000000000004</v>
      </c>
      <c r="AF1049" s="117">
        <v>0.90000000000000013</v>
      </c>
      <c r="AG1049" s="117">
        <v>0.90000000000000013</v>
      </c>
    </row>
    <row r="1050" spans="2:33" x14ac:dyDescent="0.2">
      <c r="B1050" s="106">
        <v>1010</v>
      </c>
      <c r="C1050" s="113">
        <v>-1.2000000000000002</v>
      </c>
      <c r="D1050" s="113">
        <v>-0.60000000000000009</v>
      </c>
      <c r="E1050" s="114">
        <v>14.665971011497753</v>
      </c>
      <c r="F1050" s="114">
        <v>12.188385826848041</v>
      </c>
      <c r="G1050" s="114">
        <v>14.157727138198641</v>
      </c>
      <c r="H1050" s="114">
        <v>22.368665165538864</v>
      </c>
      <c r="I1050" s="114">
        <v>25.782619845609865</v>
      </c>
      <c r="J1050" s="114">
        <v>31.240908498324426</v>
      </c>
      <c r="K1050" s="114">
        <v>31.549615215709288</v>
      </c>
      <c r="L1050" s="114">
        <v>36.924599873060131</v>
      </c>
      <c r="M1050" s="114">
        <v>46.902076049777079</v>
      </c>
      <c r="N1050" s="114">
        <v>54.498082354581975</v>
      </c>
      <c r="O1050" s="114">
        <v>16.574937486826673</v>
      </c>
      <c r="P1050" s="114">
        <v>19.361229388861247</v>
      </c>
      <c r="Q1050" s="114">
        <v>22.76687273486149</v>
      </c>
      <c r="R1050" s="114">
        <v>24.533410884238215</v>
      </c>
      <c r="S1050" s="114">
        <v>28.715462508972109</v>
      </c>
      <c r="T1050" s="114">
        <v>14.665971011497753</v>
      </c>
      <c r="U1050" s="114">
        <v>12.188385826848041</v>
      </c>
      <c r="V1050" s="114">
        <v>14.157727138198641</v>
      </c>
      <c r="W1050" s="114">
        <v>22.368665165538864</v>
      </c>
      <c r="X1050" s="114">
        <v>25.782619845609865</v>
      </c>
      <c r="Y1050" s="114">
        <v>47.694658477593201</v>
      </c>
      <c r="Z1050" s="114">
        <v>82.926809038240975</v>
      </c>
      <c r="AA1050" s="106">
        <v>1</v>
      </c>
      <c r="AB1050" s="114">
        <v>0.8</v>
      </c>
      <c r="AC1050" s="114">
        <v>0.4</v>
      </c>
      <c r="AD1050" s="114">
        <v>0.4</v>
      </c>
      <c r="AE1050" s="114">
        <v>0.2</v>
      </c>
      <c r="AF1050" s="117">
        <v>1.2000000000000002</v>
      </c>
      <c r="AG1050" s="117">
        <v>0.60000000000000009</v>
      </c>
    </row>
    <row r="1051" spans="2:33" x14ac:dyDescent="0.2">
      <c r="B1051" s="106">
        <v>1011</v>
      </c>
      <c r="C1051" s="113">
        <v>-0.60000000000000009</v>
      </c>
      <c r="D1051" s="113">
        <v>-1.2000000000000002</v>
      </c>
      <c r="E1051" s="114">
        <v>16.612769661229589</v>
      </c>
      <c r="F1051" s="114">
        <v>13.202095302142897</v>
      </c>
      <c r="G1051" s="114">
        <v>16.007923174567139</v>
      </c>
      <c r="H1051" s="114">
        <v>26.42098391618687</v>
      </c>
      <c r="I1051" s="114">
        <v>34.483691954917369</v>
      </c>
      <c r="J1051" s="114">
        <v>34.453647901542041</v>
      </c>
      <c r="K1051" s="114">
        <v>33.202084359011764</v>
      </c>
      <c r="L1051" s="114">
        <v>41.966990524291404</v>
      </c>
      <c r="M1051" s="114">
        <v>56.573332819791133</v>
      </c>
      <c r="N1051" s="114">
        <v>69.958748109606958</v>
      </c>
      <c r="O1051" s="114">
        <v>17.840878240312453</v>
      </c>
      <c r="P1051" s="114">
        <v>19.999989056868866</v>
      </c>
      <c r="Q1051" s="114">
        <v>25.959067349724265</v>
      </c>
      <c r="R1051" s="114">
        <v>30.152348903604263</v>
      </c>
      <c r="S1051" s="114">
        <v>35.47505615468959</v>
      </c>
      <c r="T1051" s="114">
        <v>16.612769661229589</v>
      </c>
      <c r="U1051" s="114">
        <v>13.202095302142897</v>
      </c>
      <c r="V1051" s="114">
        <v>16.007923174567139</v>
      </c>
      <c r="W1051" s="114">
        <v>26.42098391618687</v>
      </c>
      <c r="X1051" s="114">
        <v>34.483691954917369</v>
      </c>
      <c r="Y1051" s="114">
        <v>56.696107594120058</v>
      </c>
      <c r="Z1051" s="114">
        <v>127.37903004007003</v>
      </c>
      <c r="AA1051" s="106">
        <v>5</v>
      </c>
      <c r="AB1051" s="114">
        <v>0.4</v>
      </c>
      <c r="AC1051" s="114">
        <v>0.8</v>
      </c>
      <c r="AD1051" s="114">
        <v>0.2</v>
      </c>
      <c r="AE1051" s="114">
        <v>0.4</v>
      </c>
      <c r="AF1051" s="117">
        <v>0.60000000000000009</v>
      </c>
      <c r="AG1051" s="117">
        <v>1.2000000000000002</v>
      </c>
    </row>
    <row r="1052" spans="2:33" x14ac:dyDescent="0.2">
      <c r="B1052" s="106">
        <v>1012</v>
      </c>
      <c r="C1052" s="113">
        <v>-1.2599999999999998</v>
      </c>
      <c r="D1052" s="113">
        <v>-0.84</v>
      </c>
      <c r="E1052" s="114">
        <v>17.719121258829407</v>
      </c>
      <c r="F1052" s="114">
        <v>12.298512459300131</v>
      </c>
      <c r="G1052" s="114">
        <v>21.856831967914129</v>
      </c>
      <c r="H1052" s="114">
        <v>17.403291453337008</v>
      </c>
      <c r="I1052" s="114">
        <v>20.25695690654435</v>
      </c>
      <c r="J1052" s="114">
        <v>33.651858999483999</v>
      </c>
      <c r="K1052" s="114">
        <v>31.815787513714088</v>
      </c>
      <c r="L1052" s="114">
        <v>42.944559550296781</v>
      </c>
      <c r="M1052" s="114">
        <v>42.413648774536135</v>
      </c>
      <c r="N1052" s="114">
        <v>51.63568114484427</v>
      </c>
      <c r="O1052" s="114">
        <v>15.932737740654591</v>
      </c>
      <c r="P1052" s="114">
        <v>19.517275054413957</v>
      </c>
      <c r="Q1052" s="114">
        <v>21.087727582382652</v>
      </c>
      <c r="R1052" s="114">
        <v>25.010357321199127</v>
      </c>
      <c r="S1052" s="114">
        <v>31.37872423829992</v>
      </c>
      <c r="T1052" s="114">
        <v>17.719121258829407</v>
      </c>
      <c r="U1052" s="114">
        <v>12.298512459300131</v>
      </c>
      <c r="V1052" s="114">
        <v>21.856831967914129</v>
      </c>
      <c r="W1052" s="114">
        <v>17.403291453337008</v>
      </c>
      <c r="X1052" s="114">
        <v>20.25695690654435</v>
      </c>
      <c r="Y1052" s="114">
        <v>49.331540630826119</v>
      </c>
      <c r="Z1052" s="114">
        <v>97.989175901433327</v>
      </c>
      <c r="AA1052" s="106">
        <v>2</v>
      </c>
      <c r="AB1052" s="114">
        <v>0.89999999999999991</v>
      </c>
      <c r="AC1052" s="114">
        <v>0.6</v>
      </c>
      <c r="AD1052" s="114">
        <v>0.36</v>
      </c>
      <c r="AE1052" s="114">
        <v>0.24</v>
      </c>
      <c r="AF1052" s="117">
        <v>1.2599999999999998</v>
      </c>
      <c r="AG1052" s="117">
        <v>0.84</v>
      </c>
    </row>
    <row r="1053" spans="2:33" x14ac:dyDescent="0.2">
      <c r="B1053" s="106">
        <v>1013</v>
      </c>
      <c r="C1053" s="113">
        <v>-0.72</v>
      </c>
      <c r="D1053" s="113">
        <v>-0.96</v>
      </c>
      <c r="E1053" s="114">
        <v>11.609313380401524</v>
      </c>
      <c r="F1053" s="114">
        <v>18.401752316231637</v>
      </c>
      <c r="G1053" s="114">
        <v>22.929887730962726</v>
      </c>
      <c r="H1053" s="114">
        <v>19.870196990192724</v>
      </c>
      <c r="I1053" s="114">
        <v>31.27928510607552</v>
      </c>
      <c r="J1053" s="114">
        <v>28.765963416236868</v>
      </c>
      <c r="K1053" s="114">
        <v>38.166331930317462</v>
      </c>
      <c r="L1053" s="114">
        <v>47.341024803401673</v>
      </c>
      <c r="M1053" s="114">
        <v>49.296976356491392</v>
      </c>
      <c r="N1053" s="114">
        <v>65.716001768977861</v>
      </c>
      <c r="O1053" s="114">
        <v>17.156650035835344</v>
      </c>
      <c r="P1053" s="114">
        <v>19.764579614085825</v>
      </c>
      <c r="Q1053" s="114">
        <v>24.411137072438947</v>
      </c>
      <c r="R1053" s="114">
        <v>29.426779366298668</v>
      </c>
      <c r="S1053" s="114">
        <v>34.436716662902342</v>
      </c>
      <c r="T1053" s="114">
        <v>11.609313380401524</v>
      </c>
      <c r="U1053" s="114">
        <v>18.401752316231637</v>
      </c>
      <c r="V1053" s="114">
        <v>22.929887730962726</v>
      </c>
      <c r="W1053" s="114">
        <v>19.870196990192724</v>
      </c>
      <c r="X1053" s="114">
        <v>31.27928510607552</v>
      </c>
      <c r="Y1053" s="114">
        <v>55.755609465405513</v>
      </c>
      <c r="Z1053" s="114">
        <v>102.72213644323688</v>
      </c>
      <c r="AA1053" s="106">
        <v>4</v>
      </c>
      <c r="AB1053" s="114">
        <v>0.44999999999999996</v>
      </c>
      <c r="AC1053" s="114">
        <v>0.6</v>
      </c>
      <c r="AD1053" s="114">
        <v>0.27</v>
      </c>
      <c r="AE1053" s="114">
        <v>0.36</v>
      </c>
      <c r="AF1053" s="117">
        <v>0.72</v>
      </c>
      <c r="AG1053" s="117">
        <v>0.96</v>
      </c>
    </row>
    <row r="1054" spans="2:33" x14ac:dyDescent="0.2">
      <c r="B1054" s="106">
        <v>1014</v>
      </c>
      <c r="C1054" s="113">
        <v>-0.72</v>
      </c>
      <c r="D1054" s="113">
        <v>-0.96</v>
      </c>
      <c r="E1054" s="114">
        <v>17.641671012243332</v>
      </c>
      <c r="F1054" s="114">
        <v>14.871919479716087</v>
      </c>
      <c r="G1054" s="114">
        <v>19.665990781831269</v>
      </c>
      <c r="H1054" s="114">
        <v>18.156719878106834</v>
      </c>
      <c r="I1054" s="114">
        <v>17.83324775110512</v>
      </c>
      <c r="J1054" s="114">
        <v>32.477386636553227</v>
      </c>
      <c r="K1054" s="114">
        <v>32.724413630468398</v>
      </c>
      <c r="L1054" s="114">
        <v>38.742570175015253</v>
      </c>
      <c r="M1054" s="114">
        <v>39.922723938413213</v>
      </c>
      <c r="N1054" s="114">
        <v>43.076304623201139</v>
      </c>
      <c r="O1054" s="114">
        <v>14.835715624309895</v>
      </c>
      <c r="P1054" s="114">
        <v>17.85249415075231</v>
      </c>
      <c r="Q1054" s="114">
        <v>19.076579393183984</v>
      </c>
      <c r="R1054" s="114">
        <v>21.766004060306379</v>
      </c>
      <c r="S1054" s="114">
        <v>25.24305687209602</v>
      </c>
      <c r="T1054" s="114">
        <v>17.641671012243332</v>
      </c>
      <c r="U1054" s="114">
        <v>14.871919479716087</v>
      </c>
      <c r="V1054" s="114">
        <v>19.665990781831269</v>
      </c>
      <c r="W1054" s="114">
        <v>18.156719878106834</v>
      </c>
      <c r="X1054" s="114">
        <v>17.83324775110512</v>
      </c>
      <c r="Y1054" s="114">
        <v>49.464878465058057</v>
      </c>
      <c r="Z1054" s="114">
        <v>91.380247368576619</v>
      </c>
      <c r="AA1054" s="106">
        <v>4</v>
      </c>
      <c r="AB1054" s="114">
        <v>0.44999999999999996</v>
      </c>
      <c r="AC1054" s="114">
        <v>0.6</v>
      </c>
      <c r="AD1054" s="114">
        <v>0.27</v>
      </c>
      <c r="AE1054" s="114">
        <v>0.36</v>
      </c>
      <c r="AF1054" s="117">
        <v>0.72</v>
      </c>
      <c r="AG1054" s="117">
        <v>0.96</v>
      </c>
    </row>
    <row r="1055" spans="2:33" x14ac:dyDescent="0.2">
      <c r="B1055" s="106">
        <v>1015</v>
      </c>
      <c r="C1055" s="113">
        <v>-0.60000000000000009</v>
      </c>
      <c r="D1055" s="113">
        <v>-1.2000000000000002</v>
      </c>
      <c r="E1055" s="114">
        <v>16.839487341835692</v>
      </c>
      <c r="F1055" s="114">
        <v>20.613958190393248</v>
      </c>
      <c r="G1055" s="114">
        <v>14.691529031253339</v>
      </c>
      <c r="H1055" s="114">
        <v>17.997581502197967</v>
      </c>
      <c r="I1055" s="114">
        <v>18.811717939592683</v>
      </c>
      <c r="J1055" s="114">
        <v>33.601079226280852</v>
      </c>
      <c r="K1055" s="114">
        <v>40.064835237896062</v>
      </c>
      <c r="L1055" s="114">
        <v>37.801861474871835</v>
      </c>
      <c r="M1055" s="114">
        <v>44.246947761476605</v>
      </c>
      <c r="N1055" s="114">
        <v>53.011666487140069</v>
      </c>
      <c r="O1055" s="114">
        <v>16.76159188444516</v>
      </c>
      <c r="P1055" s="114">
        <v>19.450877047502814</v>
      </c>
      <c r="Q1055" s="114">
        <v>23.110332443618496</v>
      </c>
      <c r="R1055" s="114">
        <v>26.249366259278638</v>
      </c>
      <c r="S1055" s="114">
        <v>34.199948547547386</v>
      </c>
      <c r="T1055" s="114">
        <v>16.839487341835692</v>
      </c>
      <c r="U1055" s="114">
        <v>20.613958190393248</v>
      </c>
      <c r="V1055" s="114">
        <v>14.691529031253339</v>
      </c>
      <c r="W1055" s="114">
        <v>17.997581502197967</v>
      </c>
      <c r="X1055" s="114">
        <v>18.811717939592683</v>
      </c>
      <c r="Y1055" s="114">
        <v>50.024959708715663</v>
      </c>
      <c r="Z1055" s="114">
        <v>104.2089656790742</v>
      </c>
      <c r="AA1055" s="106">
        <v>5</v>
      </c>
      <c r="AB1055" s="114">
        <v>0.4</v>
      </c>
      <c r="AC1055" s="114">
        <v>0.8</v>
      </c>
      <c r="AD1055" s="114">
        <v>0.2</v>
      </c>
      <c r="AE1055" s="114">
        <v>0.4</v>
      </c>
      <c r="AF1055" s="117">
        <v>0.60000000000000009</v>
      </c>
      <c r="AG1055" s="117">
        <v>1.2000000000000002</v>
      </c>
    </row>
    <row r="1056" spans="2:33" x14ac:dyDescent="0.2">
      <c r="B1056" s="106">
        <v>1016</v>
      </c>
      <c r="C1056" s="113">
        <v>-0.72</v>
      </c>
      <c r="D1056" s="113">
        <v>-0.96</v>
      </c>
      <c r="E1056" s="114">
        <v>15.490962158596091</v>
      </c>
      <c r="F1056" s="114">
        <v>11.79210082892256</v>
      </c>
      <c r="G1056" s="114">
        <v>14.727616677834181</v>
      </c>
      <c r="H1056" s="114">
        <v>24.252513593703245</v>
      </c>
      <c r="I1056" s="114">
        <v>25.96728322212013</v>
      </c>
      <c r="J1056" s="114">
        <v>32.231620195899573</v>
      </c>
      <c r="K1056" s="114">
        <v>30.72497382351327</v>
      </c>
      <c r="L1056" s="114">
        <v>37.433686744777241</v>
      </c>
      <c r="M1056" s="114">
        <v>49.436493751942521</v>
      </c>
      <c r="N1056" s="114">
        <v>57.013757917764373</v>
      </c>
      <c r="O1056" s="114">
        <v>16.740658037303483</v>
      </c>
      <c r="P1056" s="114">
        <v>18.93287299459071</v>
      </c>
      <c r="Q1056" s="114">
        <v>22.70607006694306</v>
      </c>
      <c r="R1056" s="114">
        <v>25.183980158239276</v>
      </c>
      <c r="S1056" s="114">
        <v>31.046474695644243</v>
      </c>
      <c r="T1056" s="114">
        <v>15.490962158596091</v>
      </c>
      <c r="U1056" s="114">
        <v>11.79210082892256</v>
      </c>
      <c r="V1056" s="114">
        <v>14.727616677834181</v>
      </c>
      <c r="W1056" s="114">
        <v>24.252513593703245</v>
      </c>
      <c r="X1056" s="114">
        <v>25.96728322212013</v>
      </c>
      <c r="Y1056" s="114">
        <v>49.537326226232416</v>
      </c>
      <c r="Z1056" s="114">
        <v>111.13132452627133</v>
      </c>
      <c r="AA1056" s="106">
        <v>4</v>
      </c>
      <c r="AB1056" s="114">
        <v>0.44999999999999996</v>
      </c>
      <c r="AC1056" s="114">
        <v>0.6</v>
      </c>
      <c r="AD1056" s="114">
        <v>0.27</v>
      </c>
      <c r="AE1056" s="114">
        <v>0.36</v>
      </c>
      <c r="AF1056" s="117">
        <v>0.72</v>
      </c>
      <c r="AG1056" s="117">
        <v>0.96</v>
      </c>
    </row>
    <row r="1057" spans="2:33" x14ac:dyDescent="0.2">
      <c r="B1057" s="106">
        <v>1017</v>
      </c>
      <c r="C1057" s="113">
        <v>-1.2000000000000002</v>
      </c>
      <c r="D1057" s="113">
        <v>-0.60000000000000009</v>
      </c>
      <c r="E1057" s="114">
        <v>14.384117221068077</v>
      </c>
      <c r="F1057" s="114">
        <v>20.288229666445169</v>
      </c>
      <c r="G1057" s="114">
        <v>21.211436527214769</v>
      </c>
      <c r="H1057" s="114">
        <v>17.69385492954839</v>
      </c>
      <c r="I1057" s="114">
        <v>21.980636825010727</v>
      </c>
      <c r="J1057" s="114">
        <v>30.980299680847374</v>
      </c>
      <c r="K1057" s="114">
        <v>40.522233400097107</v>
      </c>
      <c r="L1057" s="114">
        <v>46.709156752143635</v>
      </c>
      <c r="M1057" s="114">
        <v>46.287238045798944</v>
      </c>
      <c r="N1057" s="114">
        <v>55.774595302912019</v>
      </c>
      <c r="O1057" s="114">
        <v>16.596182459779296</v>
      </c>
      <c r="P1057" s="114">
        <v>20.234003733651939</v>
      </c>
      <c r="Q1057" s="114">
        <v>25.497720224928866</v>
      </c>
      <c r="R1057" s="114">
        <v>28.593383116250553</v>
      </c>
      <c r="S1057" s="114">
        <v>33.793958477901292</v>
      </c>
      <c r="T1057" s="114">
        <v>14.384117221068077</v>
      </c>
      <c r="U1057" s="114">
        <v>20.288229666445169</v>
      </c>
      <c r="V1057" s="114">
        <v>21.211436527214769</v>
      </c>
      <c r="W1057" s="114">
        <v>17.69385492954839</v>
      </c>
      <c r="X1057" s="114">
        <v>21.980636825010727</v>
      </c>
      <c r="Y1057" s="114">
        <v>52.872387489934631</v>
      </c>
      <c r="Z1057" s="114">
        <v>116.28074079382668</v>
      </c>
      <c r="AA1057" s="106">
        <v>1</v>
      </c>
      <c r="AB1057" s="114">
        <v>0.8</v>
      </c>
      <c r="AC1057" s="114">
        <v>0.4</v>
      </c>
      <c r="AD1057" s="114">
        <v>0.4</v>
      </c>
      <c r="AE1057" s="114">
        <v>0.2</v>
      </c>
      <c r="AF1057" s="117">
        <v>1.2000000000000002</v>
      </c>
      <c r="AG1057" s="117">
        <v>0.60000000000000009</v>
      </c>
    </row>
    <row r="1058" spans="2:33" x14ac:dyDescent="0.2">
      <c r="B1058" s="106">
        <v>1018</v>
      </c>
      <c r="C1058" s="113">
        <v>-1.2599999999999998</v>
      </c>
      <c r="D1058" s="113">
        <v>-0.84</v>
      </c>
      <c r="E1058" s="114">
        <v>15.930768050888302</v>
      </c>
      <c r="F1058" s="114">
        <v>17.472411351095502</v>
      </c>
      <c r="G1058" s="114">
        <v>15.938370806218099</v>
      </c>
      <c r="H1058" s="114">
        <v>14.636148946875586</v>
      </c>
      <c r="I1058" s="114">
        <v>24.678705084504674</v>
      </c>
      <c r="J1058" s="114">
        <v>31.738445190101604</v>
      </c>
      <c r="K1058" s="114">
        <v>36.302283213577425</v>
      </c>
      <c r="L1058" s="114">
        <v>38.721359649387146</v>
      </c>
      <c r="M1058" s="114">
        <v>41.828637659540597</v>
      </c>
      <c r="N1058" s="114">
        <v>54.247086930518513</v>
      </c>
      <c r="O1058" s="114">
        <v>15.807677139213302</v>
      </c>
      <c r="P1058" s="114">
        <v>18.829871862481923</v>
      </c>
      <c r="Q1058" s="114">
        <v>22.782988843169047</v>
      </c>
      <c r="R1058" s="114">
        <v>27.192488712665011</v>
      </c>
      <c r="S1058" s="114">
        <v>29.568381846013839</v>
      </c>
      <c r="T1058" s="114">
        <v>15.930768050888302</v>
      </c>
      <c r="U1058" s="114">
        <v>17.472411351095502</v>
      </c>
      <c r="V1058" s="114">
        <v>15.938370806218099</v>
      </c>
      <c r="W1058" s="114">
        <v>14.636148946875586</v>
      </c>
      <c r="X1058" s="114">
        <v>24.678705084504674</v>
      </c>
      <c r="Y1058" s="114">
        <v>48.533196687989154</v>
      </c>
      <c r="Z1058" s="114">
        <v>102.76300106366168</v>
      </c>
      <c r="AA1058" s="106">
        <v>2</v>
      </c>
      <c r="AB1058" s="114">
        <v>0.89999999999999991</v>
      </c>
      <c r="AC1058" s="114">
        <v>0.6</v>
      </c>
      <c r="AD1058" s="114">
        <v>0.36</v>
      </c>
      <c r="AE1058" s="114">
        <v>0.24</v>
      </c>
      <c r="AF1058" s="117">
        <v>1.2599999999999998</v>
      </c>
      <c r="AG1058" s="117">
        <v>0.84</v>
      </c>
    </row>
    <row r="1059" spans="2:33" x14ac:dyDescent="0.2">
      <c r="B1059" s="106">
        <v>1019</v>
      </c>
      <c r="C1059" s="113">
        <v>-1.2599999999999998</v>
      </c>
      <c r="D1059" s="113">
        <v>-0.84</v>
      </c>
      <c r="E1059" s="114">
        <v>11.881606057256382</v>
      </c>
      <c r="F1059" s="114">
        <v>17.68829713399035</v>
      </c>
      <c r="G1059" s="114">
        <v>18.154064297626626</v>
      </c>
      <c r="H1059" s="114">
        <v>15.873517187718072</v>
      </c>
      <c r="I1059" s="114">
        <v>24.060185052735914</v>
      </c>
      <c r="J1059" s="114">
        <v>27.076748255825347</v>
      </c>
      <c r="K1059" s="114">
        <v>35.624034735671223</v>
      </c>
      <c r="L1059" s="114">
        <v>38.758463874937163</v>
      </c>
      <c r="M1059" s="114">
        <v>38.722468754522431</v>
      </c>
      <c r="N1059" s="114">
        <v>49.163740620211207</v>
      </c>
      <c r="O1059" s="114">
        <v>15.195142198568965</v>
      </c>
      <c r="P1059" s="114">
        <v>17.935737601680874</v>
      </c>
      <c r="Q1059" s="114">
        <v>20.604399577310538</v>
      </c>
      <c r="R1059" s="114">
        <v>22.848951566804359</v>
      </c>
      <c r="S1059" s="114">
        <v>25.103555567475293</v>
      </c>
      <c r="T1059" s="114">
        <v>11.881606057256382</v>
      </c>
      <c r="U1059" s="114">
        <v>17.68829713399035</v>
      </c>
      <c r="V1059" s="114">
        <v>18.154064297626626</v>
      </c>
      <c r="W1059" s="114">
        <v>15.873517187718072</v>
      </c>
      <c r="X1059" s="114">
        <v>24.060185052735914</v>
      </c>
      <c r="Y1059" s="114">
        <v>47.228014264188502</v>
      </c>
      <c r="Z1059" s="114">
        <v>88.875382419562754</v>
      </c>
      <c r="AA1059" s="106">
        <v>2</v>
      </c>
      <c r="AB1059" s="114">
        <v>0.89999999999999991</v>
      </c>
      <c r="AC1059" s="114">
        <v>0.6</v>
      </c>
      <c r="AD1059" s="114">
        <v>0.36</v>
      </c>
      <c r="AE1059" s="114">
        <v>0.24</v>
      </c>
      <c r="AF1059" s="117">
        <v>1.2599999999999998</v>
      </c>
      <c r="AG1059" s="117">
        <v>0.84</v>
      </c>
    </row>
    <row r="1060" spans="2:33" x14ac:dyDescent="0.2">
      <c r="B1060" s="106">
        <v>1020</v>
      </c>
      <c r="C1060" s="113">
        <v>-0.72</v>
      </c>
      <c r="D1060" s="113">
        <v>-0.96</v>
      </c>
      <c r="E1060" s="114">
        <v>18.067996327131215</v>
      </c>
      <c r="F1060" s="114">
        <v>11.700237011515</v>
      </c>
      <c r="G1060" s="114">
        <v>20.657004655737076</v>
      </c>
      <c r="H1060" s="114">
        <v>16.760984085576446</v>
      </c>
      <c r="I1060" s="114">
        <v>26.747140452017568</v>
      </c>
      <c r="J1060" s="114">
        <v>34.679534644656364</v>
      </c>
      <c r="K1060" s="114">
        <v>30.720414382099491</v>
      </c>
      <c r="L1060" s="114">
        <v>43.623343489847954</v>
      </c>
      <c r="M1060" s="114">
        <v>44.450190237533711</v>
      </c>
      <c r="N1060" s="114">
        <v>58.710573343729266</v>
      </c>
      <c r="O1060" s="114">
        <v>16.611538317525149</v>
      </c>
      <c r="P1060" s="114">
        <v>19.020177370584491</v>
      </c>
      <c r="Q1060" s="114">
        <v>22.966338834110879</v>
      </c>
      <c r="R1060" s="114">
        <v>27.689206151957265</v>
      </c>
      <c r="S1060" s="114">
        <v>31.963432891711697</v>
      </c>
      <c r="T1060" s="114">
        <v>18.067996327131215</v>
      </c>
      <c r="U1060" s="114">
        <v>11.700237011515</v>
      </c>
      <c r="V1060" s="114">
        <v>20.657004655737076</v>
      </c>
      <c r="W1060" s="114">
        <v>16.760984085576446</v>
      </c>
      <c r="X1060" s="114">
        <v>26.747140452017568</v>
      </c>
      <c r="Y1060" s="114">
        <v>51.428218780919863</v>
      </c>
      <c r="Z1060" s="114">
        <v>94.89810882935862</v>
      </c>
      <c r="AA1060" s="106">
        <v>4</v>
      </c>
      <c r="AB1060" s="114">
        <v>0.44999999999999996</v>
      </c>
      <c r="AC1060" s="114">
        <v>0.6</v>
      </c>
      <c r="AD1060" s="114">
        <v>0.27</v>
      </c>
      <c r="AE1060" s="114">
        <v>0.36</v>
      </c>
      <c r="AF1060" s="117">
        <v>0.72</v>
      </c>
      <c r="AG1060" s="117">
        <v>0.96</v>
      </c>
    </row>
    <row r="1061" spans="2:33" x14ac:dyDescent="0.2">
      <c r="B1061" s="106">
        <v>1021</v>
      </c>
      <c r="C1061" s="113">
        <v>-1.2599999999999998</v>
      </c>
      <c r="D1061" s="113">
        <v>-0.84</v>
      </c>
      <c r="E1061" s="114">
        <v>10.913820727326495</v>
      </c>
      <c r="F1061" s="114">
        <v>13.971945773106</v>
      </c>
      <c r="G1061" s="114">
        <v>22.114045350670711</v>
      </c>
      <c r="H1061" s="114">
        <v>25.561871134246807</v>
      </c>
      <c r="I1061" s="114">
        <v>27.925539432634615</v>
      </c>
      <c r="J1061" s="114">
        <v>28.032658386942959</v>
      </c>
      <c r="K1061" s="114">
        <v>34.538177136899186</v>
      </c>
      <c r="L1061" s="114">
        <v>45.409745683079066</v>
      </c>
      <c r="M1061" s="114">
        <v>52.455511129076257</v>
      </c>
      <c r="N1061" s="114">
        <v>60.392300000589913</v>
      </c>
      <c r="O1061" s="114">
        <v>17.118837659616464</v>
      </c>
      <c r="P1061" s="114">
        <v>20.566231363793186</v>
      </c>
      <c r="Q1061" s="114">
        <v>23.295700332408355</v>
      </c>
      <c r="R1061" s="114">
        <v>26.893639994829449</v>
      </c>
      <c r="S1061" s="114">
        <v>32.466760567955298</v>
      </c>
      <c r="T1061" s="114">
        <v>10.913820727326495</v>
      </c>
      <c r="U1061" s="114">
        <v>13.971945773106</v>
      </c>
      <c r="V1061" s="114">
        <v>22.114045350670711</v>
      </c>
      <c r="W1061" s="114">
        <v>25.561871134246807</v>
      </c>
      <c r="X1061" s="114">
        <v>27.925539432634615</v>
      </c>
      <c r="Y1061" s="114">
        <v>52.804723741979259</v>
      </c>
      <c r="Z1061" s="114">
        <v>117.30971610763855</v>
      </c>
      <c r="AA1061" s="106">
        <v>2</v>
      </c>
      <c r="AB1061" s="114">
        <v>0.89999999999999991</v>
      </c>
      <c r="AC1061" s="114">
        <v>0.6</v>
      </c>
      <c r="AD1061" s="114">
        <v>0.36</v>
      </c>
      <c r="AE1061" s="114">
        <v>0.24</v>
      </c>
      <c r="AF1061" s="117">
        <v>1.2599999999999998</v>
      </c>
      <c r="AG1061" s="117">
        <v>0.84</v>
      </c>
    </row>
    <row r="1062" spans="2:33" x14ac:dyDescent="0.2">
      <c r="B1062" s="106">
        <v>1022</v>
      </c>
      <c r="C1062" s="113">
        <v>-0.90000000000000013</v>
      </c>
      <c r="D1062" s="113">
        <v>-0.90000000000000013</v>
      </c>
      <c r="E1062" s="114">
        <v>16.315523018683088</v>
      </c>
      <c r="F1062" s="114">
        <v>12.800617963093927</v>
      </c>
      <c r="G1062" s="114">
        <v>14.951277760306706</v>
      </c>
      <c r="H1062" s="114">
        <v>23.83416727573151</v>
      </c>
      <c r="I1062" s="114">
        <v>20.98441118045611</v>
      </c>
      <c r="J1062" s="114">
        <v>32.954330440679954</v>
      </c>
      <c r="K1062" s="114">
        <v>32.558567744495122</v>
      </c>
      <c r="L1062" s="114">
        <v>37.434386915063783</v>
      </c>
      <c r="M1062" s="114">
        <v>49.441731884322401</v>
      </c>
      <c r="N1062" s="114">
        <v>50.643188217993774</v>
      </c>
      <c r="O1062" s="114">
        <v>16.638807421996866</v>
      </c>
      <c r="P1062" s="114">
        <v>19.757949781401194</v>
      </c>
      <c r="Q1062" s="114">
        <v>22.483109154757077</v>
      </c>
      <c r="R1062" s="114">
        <v>25.607564608590891</v>
      </c>
      <c r="S1062" s="114">
        <v>29.658777037537664</v>
      </c>
      <c r="T1062" s="114">
        <v>16.315523018683088</v>
      </c>
      <c r="U1062" s="114">
        <v>12.800617963093927</v>
      </c>
      <c r="V1062" s="114">
        <v>14.951277760306706</v>
      </c>
      <c r="W1062" s="114">
        <v>23.83416727573151</v>
      </c>
      <c r="X1062" s="114">
        <v>20.98441118045611</v>
      </c>
      <c r="Y1062" s="114">
        <v>48.466725745150057</v>
      </c>
      <c r="Z1062" s="114">
        <v>90.235757491357774</v>
      </c>
      <c r="AA1062" s="106">
        <v>3</v>
      </c>
      <c r="AB1062" s="114">
        <v>0.60000000000000009</v>
      </c>
      <c r="AC1062" s="114">
        <v>0.60000000000000009</v>
      </c>
      <c r="AD1062" s="114">
        <v>0.30000000000000004</v>
      </c>
      <c r="AE1062" s="114">
        <v>0.30000000000000004</v>
      </c>
      <c r="AF1062" s="117">
        <v>0.90000000000000013</v>
      </c>
      <c r="AG1062" s="117">
        <v>0.90000000000000013</v>
      </c>
    </row>
    <row r="1063" spans="2:33" x14ac:dyDescent="0.2">
      <c r="B1063" s="106">
        <v>1023</v>
      </c>
      <c r="C1063" s="113">
        <v>-0.72</v>
      </c>
      <c r="D1063" s="113">
        <v>-0.96</v>
      </c>
      <c r="E1063" s="114">
        <v>18.955555865917113</v>
      </c>
      <c r="F1063" s="114">
        <v>21.013653407923378</v>
      </c>
      <c r="G1063" s="114">
        <v>21.770704870805336</v>
      </c>
      <c r="H1063" s="114">
        <v>19.715340447115118</v>
      </c>
      <c r="I1063" s="114">
        <v>25.568582721671092</v>
      </c>
      <c r="J1063" s="114">
        <v>35.708739697457538</v>
      </c>
      <c r="K1063" s="114">
        <v>40.146952076454802</v>
      </c>
      <c r="L1063" s="114">
        <v>45.075189735684916</v>
      </c>
      <c r="M1063" s="114">
        <v>47.686999401557713</v>
      </c>
      <c r="N1063" s="114">
        <v>57.97751557880521</v>
      </c>
      <c r="O1063" s="114">
        <v>16.753183831540426</v>
      </c>
      <c r="P1063" s="114">
        <v>19.133298668531424</v>
      </c>
      <c r="Q1063" s="114">
        <v>23.30448486487958</v>
      </c>
      <c r="R1063" s="114">
        <v>27.971658954442596</v>
      </c>
      <c r="S1063" s="114">
        <v>32.408932857134118</v>
      </c>
      <c r="T1063" s="114">
        <v>18.955555865917113</v>
      </c>
      <c r="U1063" s="114">
        <v>21.013653407923378</v>
      </c>
      <c r="V1063" s="114">
        <v>21.770704870805336</v>
      </c>
      <c r="W1063" s="114">
        <v>19.715340447115118</v>
      </c>
      <c r="X1063" s="114">
        <v>25.568582721671092</v>
      </c>
      <c r="Y1063" s="114">
        <v>59.819139698675215</v>
      </c>
      <c r="Z1063" s="114">
        <v>108.729219239228</v>
      </c>
      <c r="AA1063" s="106">
        <v>4</v>
      </c>
      <c r="AB1063" s="114">
        <v>0.44999999999999996</v>
      </c>
      <c r="AC1063" s="114">
        <v>0.6</v>
      </c>
      <c r="AD1063" s="114">
        <v>0.27</v>
      </c>
      <c r="AE1063" s="114">
        <v>0.36</v>
      </c>
      <c r="AF1063" s="117">
        <v>0.72</v>
      </c>
      <c r="AG1063" s="117">
        <v>0.96</v>
      </c>
    </row>
    <row r="1064" spans="2:33" x14ac:dyDescent="0.2">
      <c r="B1064" s="106">
        <v>1024</v>
      </c>
      <c r="C1064" s="113">
        <v>-1.2000000000000002</v>
      </c>
      <c r="D1064" s="113">
        <v>-0.60000000000000009</v>
      </c>
      <c r="E1064" s="114">
        <v>14.001752836452546</v>
      </c>
      <c r="F1064" s="114">
        <v>17.338681466118786</v>
      </c>
      <c r="G1064" s="114">
        <v>18.61758446794148</v>
      </c>
      <c r="H1064" s="114">
        <v>18.269301678268842</v>
      </c>
      <c r="I1064" s="114">
        <v>26.462753896877537</v>
      </c>
      <c r="J1064" s="114">
        <v>30.871492115046291</v>
      </c>
      <c r="K1064" s="114">
        <v>36.351521121037088</v>
      </c>
      <c r="L1064" s="114">
        <v>41.637018464041468</v>
      </c>
      <c r="M1064" s="114">
        <v>44.069159198897495</v>
      </c>
      <c r="N1064" s="114">
        <v>59.060091793532592</v>
      </c>
      <c r="O1064" s="114">
        <v>16.869739278593745</v>
      </c>
      <c r="P1064" s="114">
        <v>19.012839654918302</v>
      </c>
      <c r="Q1064" s="114">
        <v>23.019433996099988</v>
      </c>
      <c r="R1064" s="114">
        <v>25.799857520628652</v>
      </c>
      <c r="S1064" s="114">
        <v>32.597337896655056</v>
      </c>
      <c r="T1064" s="114">
        <v>14.001752836452546</v>
      </c>
      <c r="U1064" s="114">
        <v>17.338681466118786</v>
      </c>
      <c r="V1064" s="114">
        <v>18.61758446794148</v>
      </c>
      <c r="W1064" s="114">
        <v>18.269301678268842</v>
      </c>
      <c r="X1064" s="114">
        <v>26.462753896877537</v>
      </c>
      <c r="Y1064" s="114">
        <v>51.384687562516106</v>
      </c>
      <c r="Z1064" s="114">
        <v>100.63938806285492</v>
      </c>
      <c r="AA1064" s="106">
        <v>1</v>
      </c>
      <c r="AB1064" s="114">
        <v>0.8</v>
      </c>
      <c r="AC1064" s="114">
        <v>0.4</v>
      </c>
      <c r="AD1064" s="114">
        <v>0.4</v>
      </c>
      <c r="AE1064" s="114">
        <v>0.2</v>
      </c>
      <c r="AF1064" s="117">
        <v>1.2000000000000002</v>
      </c>
      <c r="AG1064" s="117">
        <v>0.60000000000000009</v>
      </c>
    </row>
    <row r="1065" spans="2:33" x14ac:dyDescent="0.2">
      <c r="B1065" s="106">
        <v>1025</v>
      </c>
      <c r="C1065" s="113">
        <v>-0.90000000000000013</v>
      </c>
      <c r="D1065" s="113">
        <v>-0.90000000000000013</v>
      </c>
      <c r="E1065" s="114">
        <v>10.184480604834079</v>
      </c>
      <c r="F1065" s="114">
        <v>16.419903058282301</v>
      </c>
      <c r="G1065" s="114">
        <v>21.322129642217639</v>
      </c>
      <c r="H1065" s="114">
        <v>23.612574835834923</v>
      </c>
      <c r="I1065" s="114">
        <v>22.088653342639979</v>
      </c>
      <c r="J1065" s="114">
        <v>27.731698929738176</v>
      </c>
      <c r="K1065" s="114">
        <v>35.137526358174036</v>
      </c>
      <c r="L1065" s="114">
        <v>44.19117181978077</v>
      </c>
      <c r="M1065" s="114">
        <v>51.115205249382392</v>
      </c>
      <c r="N1065" s="114">
        <v>53.63256335765319</v>
      </c>
      <c r="O1065" s="114">
        <v>17.547218324904097</v>
      </c>
      <c r="P1065" s="114">
        <v>18.717623299891734</v>
      </c>
      <c r="Q1065" s="114">
        <v>22.869042177563131</v>
      </c>
      <c r="R1065" s="114">
        <v>27.502630413547468</v>
      </c>
      <c r="S1065" s="114">
        <v>31.543910015013211</v>
      </c>
      <c r="T1065" s="114">
        <v>10.184480604834079</v>
      </c>
      <c r="U1065" s="114">
        <v>16.419903058282301</v>
      </c>
      <c r="V1065" s="114">
        <v>21.322129642217639</v>
      </c>
      <c r="W1065" s="114">
        <v>23.612574835834923</v>
      </c>
      <c r="X1065" s="114">
        <v>22.088653342639979</v>
      </c>
      <c r="Y1065" s="114">
        <v>50.220294543997262</v>
      </c>
      <c r="Z1065" s="114">
        <v>105.77913410120138</v>
      </c>
      <c r="AA1065" s="106">
        <v>3</v>
      </c>
      <c r="AB1065" s="114">
        <v>0.60000000000000009</v>
      </c>
      <c r="AC1065" s="114">
        <v>0.60000000000000009</v>
      </c>
      <c r="AD1065" s="114">
        <v>0.30000000000000004</v>
      </c>
      <c r="AE1065" s="114">
        <v>0.30000000000000004</v>
      </c>
      <c r="AF1065" s="117">
        <v>0.90000000000000013</v>
      </c>
      <c r="AG1065" s="117">
        <v>0.90000000000000013</v>
      </c>
    </row>
    <row r="1066" spans="2:33" x14ac:dyDescent="0.2">
      <c r="B1066" s="106">
        <v>1026</v>
      </c>
      <c r="C1066" s="113">
        <v>-1.2599999999999998</v>
      </c>
      <c r="D1066" s="113">
        <v>-0.84</v>
      </c>
      <c r="E1066" s="114">
        <v>17.067684799593611</v>
      </c>
      <c r="F1066" s="114">
        <v>17.296184913966147</v>
      </c>
      <c r="G1066" s="114">
        <v>20.280301112019238</v>
      </c>
      <c r="H1066" s="114">
        <v>21.41184271445098</v>
      </c>
      <c r="I1066" s="114">
        <v>23.76908862034449</v>
      </c>
      <c r="J1066" s="114">
        <v>32.816045888769892</v>
      </c>
      <c r="K1066" s="114">
        <v>36.887552471836301</v>
      </c>
      <c r="L1066" s="114">
        <v>42.586154313011825</v>
      </c>
      <c r="M1066" s="114">
        <v>47.51345338449017</v>
      </c>
      <c r="N1066" s="114">
        <v>55.819130675143398</v>
      </c>
      <c r="O1066" s="114">
        <v>15.748361089176282</v>
      </c>
      <c r="P1066" s="114">
        <v>19.591367557870154</v>
      </c>
      <c r="Q1066" s="114">
        <v>22.305853200992587</v>
      </c>
      <c r="R1066" s="114">
        <v>26.101610670039189</v>
      </c>
      <c r="S1066" s="114">
        <v>32.050042054798908</v>
      </c>
      <c r="T1066" s="114">
        <v>17.067684799593611</v>
      </c>
      <c r="U1066" s="114">
        <v>17.296184913966147</v>
      </c>
      <c r="V1066" s="114">
        <v>20.280301112019238</v>
      </c>
      <c r="W1066" s="114">
        <v>21.41184271445098</v>
      </c>
      <c r="X1066" s="114">
        <v>23.76908862034449</v>
      </c>
      <c r="Y1066" s="114">
        <v>54.734975096842824</v>
      </c>
      <c r="Z1066" s="114">
        <v>111.52411085223332</v>
      </c>
      <c r="AA1066" s="106">
        <v>2</v>
      </c>
      <c r="AB1066" s="114">
        <v>0.89999999999999991</v>
      </c>
      <c r="AC1066" s="114">
        <v>0.6</v>
      </c>
      <c r="AD1066" s="114">
        <v>0.36</v>
      </c>
      <c r="AE1066" s="114">
        <v>0.24</v>
      </c>
      <c r="AF1066" s="117">
        <v>1.2599999999999998</v>
      </c>
      <c r="AG1066" s="117">
        <v>0.84</v>
      </c>
    </row>
    <row r="1067" spans="2:33" x14ac:dyDescent="0.2">
      <c r="B1067" s="106">
        <v>1027</v>
      </c>
      <c r="C1067" s="113">
        <v>-0.72</v>
      </c>
      <c r="D1067" s="113">
        <v>-0.96</v>
      </c>
      <c r="E1067" s="114">
        <v>19.912764591587219</v>
      </c>
      <c r="F1067" s="114">
        <v>13.281231402235768</v>
      </c>
      <c r="G1067" s="114">
        <v>16.055155847598332</v>
      </c>
      <c r="H1067" s="114">
        <v>20.230036757983793</v>
      </c>
      <c r="I1067" s="114">
        <v>24.23837108080258</v>
      </c>
      <c r="J1067" s="114">
        <v>36.431554970601397</v>
      </c>
      <c r="K1067" s="114">
        <v>33.214433363996555</v>
      </c>
      <c r="L1067" s="114">
        <v>40.17264378403555</v>
      </c>
      <c r="M1067" s="114">
        <v>48.920995122896677</v>
      </c>
      <c r="N1067" s="114">
        <v>59.457516598191141</v>
      </c>
      <c r="O1067" s="114">
        <v>16.518790379014177</v>
      </c>
      <c r="P1067" s="114">
        <v>19.933201961760787</v>
      </c>
      <c r="Q1067" s="114">
        <v>24.117487936437218</v>
      </c>
      <c r="R1067" s="114">
        <v>28.690958364912884</v>
      </c>
      <c r="S1067" s="114">
        <v>35.219145517388561</v>
      </c>
      <c r="T1067" s="114">
        <v>19.912764591587219</v>
      </c>
      <c r="U1067" s="114">
        <v>13.281231402235768</v>
      </c>
      <c r="V1067" s="114">
        <v>16.055155847598332</v>
      </c>
      <c r="W1067" s="114">
        <v>20.230036757983793</v>
      </c>
      <c r="X1067" s="114">
        <v>24.23837108080258</v>
      </c>
      <c r="Y1067" s="114">
        <v>51.87165815651079</v>
      </c>
      <c r="Z1067" s="114">
        <v>107.19888212516783</v>
      </c>
      <c r="AA1067" s="106">
        <v>4</v>
      </c>
      <c r="AB1067" s="114">
        <v>0.44999999999999996</v>
      </c>
      <c r="AC1067" s="114">
        <v>0.6</v>
      </c>
      <c r="AD1067" s="114">
        <v>0.27</v>
      </c>
      <c r="AE1067" s="114">
        <v>0.36</v>
      </c>
      <c r="AF1067" s="117">
        <v>0.72</v>
      </c>
      <c r="AG1067" s="117">
        <v>0.96</v>
      </c>
    </row>
    <row r="1068" spans="2:33" x14ac:dyDescent="0.2">
      <c r="B1068" s="106">
        <v>1028</v>
      </c>
      <c r="C1068" s="113">
        <v>-0.90000000000000013</v>
      </c>
      <c r="D1068" s="113">
        <v>-0.90000000000000013</v>
      </c>
      <c r="E1068" s="114">
        <v>13.142578864039685</v>
      </c>
      <c r="F1068" s="114">
        <v>18.424957266303927</v>
      </c>
      <c r="G1068" s="114">
        <v>24.239604872664454</v>
      </c>
      <c r="H1068" s="114">
        <v>17.771108204318661</v>
      </c>
      <c r="I1068" s="114">
        <v>25.36420232655464</v>
      </c>
      <c r="J1068" s="114">
        <v>30.351270647859508</v>
      </c>
      <c r="K1068" s="114">
        <v>40.225099784344422</v>
      </c>
      <c r="L1068" s="114">
        <v>51.013387560713227</v>
      </c>
      <c r="M1068" s="114">
        <v>49.756568464891792</v>
      </c>
      <c r="N1068" s="114">
        <v>63.440113494926351</v>
      </c>
      <c r="O1068" s="114">
        <v>17.208691783819823</v>
      </c>
      <c r="P1068" s="114">
        <v>21.800142518040495</v>
      </c>
      <c r="Q1068" s="114">
        <v>26.773782688048772</v>
      </c>
      <c r="R1068" s="114">
        <v>31.985460260573131</v>
      </c>
      <c r="S1068" s="114">
        <v>38.075911168371711</v>
      </c>
      <c r="T1068" s="114">
        <v>13.142578864039685</v>
      </c>
      <c r="U1068" s="114">
        <v>18.424957266303927</v>
      </c>
      <c r="V1068" s="114">
        <v>24.239604872664454</v>
      </c>
      <c r="W1068" s="114">
        <v>17.771108204318661</v>
      </c>
      <c r="X1068" s="114">
        <v>25.36420232655464</v>
      </c>
      <c r="Y1068" s="114">
        <v>53.955342338857982</v>
      </c>
      <c r="Z1068" s="114">
        <v>103.68752083610272</v>
      </c>
      <c r="AA1068" s="106">
        <v>3</v>
      </c>
      <c r="AB1068" s="114">
        <v>0.60000000000000009</v>
      </c>
      <c r="AC1068" s="114">
        <v>0.60000000000000009</v>
      </c>
      <c r="AD1068" s="114">
        <v>0.30000000000000004</v>
      </c>
      <c r="AE1068" s="114">
        <v>0.30000000000000004</v>
      </c>
      <c r="AF1068" s="117">
        <v>0.90000000000000013</v>
      </c>
      <c r="AG1068" s="117">
        <v>0.90000000000000013</v>
      </c>
    </row>
    <row r="1069" spans="2:33" x14ac:dyDescent="0.2">
      <c r="B1069" s="106">
        <v>1029</v>
      </c>
      <c r="C1069" s="113">
        <v>-0.90000000000000013</v>
      </c>
      <c r="D1069" s="113">
        <v>-0.90000000000000013</v>
      </c>
      <c r="E1069" s="114">
        <v>13.494168204402122</v>
      </c>
      <c r="F1069" s="114">
        <v>17.9241075334389</v>
      </c>
      <c r="G1069" s="114">
        <v>13.776292455188095</v>
      </c>
      <c r="H1069" s="114">
        <v>24.756446298189264</v>
      </c>
      <c r="I1069" s="114">
        <v>26.830096531005829</v>
      </c>
      <c r="J1069" s="114">
        <v>30.083376477317977</v>
      </c>
      <c r="K1069" s="114">
        <v>37.707478185660584</v>
      </c>
      <c r="L1069" s="114">
        <v>37.2146006929948</v>
      </c>
      <c r="M1069" s="114">
        <v>54.14146823757762</v>
      </c>
      <c r="N1069" s="114">
        <v>63.075483756406207</v>
      </c>
      <c r="O1069" s="114">
        <v>16.589208272915855</v>
      </c>
      <c r="P1069" s="114">
        <v>19.783370652221684</v>
      </c>
      <c r="Q1069" s="114">
        <v>23.438308237806705</v>
      </c>
      <c r="R1069" s="114">
        <v>29.385021939388356</v>
      </c>
      <c r="S1069" s="114">
        <v>36.245387225400378</v>
      </c>
      <c r="T1069" s="114">
        <v>13.494168204402122</v>
      </c>
      <c r="U1069" s="114">
        <v>17.9241075334389</v>
      </c>
      <c r="V1069" s="114">
        <v>13.776292455188095</v>
      </c>
      <c r="W1069" s="114">
        <v>24.756446298189264</v>
      </c>
      <c r="X1069" s="114">
        <v>26.830096531005829</v>
      </c>
      <c r="Y1069" s="114">
        <v>52.016138834084543</v>
      </c>
      <c r="Z1069" s="114">
        <v>109.12381676964765</v>
      </c>
      <c r="AA1069" s="106">
        <v>3</v>
      </c>
      <c r="AB1069" s="114">
        <v>0.60000000000000009</v>
      </c>
      <c r="AC1069" s="114">
        <v>0.60000000000000009</v>
      </c>
      <c r="AD1069" s="114">
        <v>0.30000000000000004</v>
      </c>
      <c r="AE1069" s="114">
        <v>0.30000000000000004</v>
      </c>
      <c r="AF1069" s="117">
        <v>0.90000000000000013</v>
      </c>
      <c r="AG1069" s="117">
        <v>0.90000000000000013</v>
      </c>
    </row>
    <row r="1070" spans="2:33" x14ac:dyDescent="0.2">
      <c r="B1070" s="106">
        <v>1030</v>
      </c>
      <c r="C1070" s="113">
        <v>-1.2599999999999998</v>
      </c>
      <c r="D1070" s="113">
        <v>-0.84</v>
      </c>
      <c r="E1070" s="114">
        <v>16.734610916360907</v>
      </c>
      <c r="F1070" s="114">
        <v>15.355036542757595</v>
      </c>
      <c r="G1070" s="114">
        <v>19.355162900013191</v>
      </c>
      <c r="H1070" s="114">
        <v>21.074549993490429</v>
      </c>
      <c r="I1070" s="114">
        <v>18.041189265353523</v>
      </c>
      <c r="J1070" s="114">
        <v>31.974124663403117</v>
      </c>
      <c r="K1070" s="114">
        <v>33.535886209843383</v>
      </c>
      <c r="L1070" s="114">
        <v>39.818427963607817</v>
      </c>
      <c r="M1070" s="114">
        <v>46.668619463101201</v>
      </c>
      <c r="N1070" s="114">
        <v>46.157382204593439</v>
      </c>
      <c r="O1070" s="114">
        <v>15.239513747042212</v>
      </c>
      <c r="P1070" s="114">
        <v>18.180849667085788</v>
      </c>
      <c r="Q1070" s="114">
        <v>20.463265063594626</v>
      </c>
      <c r="R1070" s="114">
        <v>25.594069469610773</v>
      </c>
      <c r="S1070" s="114">
        <v>28.116192939239916</v>
      </c>
      <c r="T1070" s="114">
        <v>16.734610916360907</v>
      </c>
      <c r="U1070" s="114">
        <v>15.355036542757595</v>
      </c>
      <c r="V1070" s="114">
        <v>19.355162900013191</v>
      </c>
      <c r="W1070" s="114">
        <v>21.074549993490429</v>
      </c>
      <c r="X1070" s="114">
        <v>18.041189265353523</v>
      </c>
      <c r="Y1070" s="114">
        <v>50.033812998715696</v>
      </c>
      <c r="Z1070" s="114">
        <v>99.178430131451591</v>
      </c>
      <c r="AA1070" s="106">
        <v>2</v>
      </c>
      <c r="AB1070" s="114">
        <v>0.89999999999999991</v>
      </c>
      <c r="AC1070" s="114">
        <v>0.6</v>
      </c>
      <c r="AD1070" s="114">
        <v>0.36</v>
      </c>
      <c r="AE1070" s="114">
        <v>0.24</v>
      </c>
      <c r="AF1070" s="117">
        <v>1.2599999999999998</v>
      </c>
      <c r="AG1070" s="117">
        <v>0.84</v>
      </c>
    </row>
    <row r="1071" spans="2:33" x14ac:dyDescent="0.2">
      <c r="B1071" s="106">
        <v>1031</v>
      </c>
      <c r="C1071" s="113">
        <v>-0.72</v>
      </c>
      <c r="D1071" s="113">
        <v>-0.96</v>
      </c>
      <c r="E1071" s="114">
        <v>15.046054541344819</v>
      </c>
      <c r="F1071" s="114">
        <v>18.182773213851952</v>
      </c>
      <c r="G1071" s="114">
        <v>21.343876201172701</v>
      </c>
      <c r="H1071" s="114">
        <v>21.109352490531471</v>
      </c>
      <c r="I1071" s="114">
        <v>19.285426394803164</v>
      </c>
      <c r="J1071" s="114">
        <v>31.823399045080293</v>
      </c>
      <c r="K1071" s="114">
        <v>37.068749209090463</v>
      </c>
      <c r="L1071" s="114">
        <v>43.578639425981031</v>
      </c>
      <c r="M1071" s="114">
        <v>47.664759424769592</v>
      </c>
      <c r="N1071" s="114">
        <v>49.574583781854031</v>
      </c>
      <c r="O1071" s="114">
        <v>16.777344503735474</v>
      </c>
      <c r="P1071" s="114">
        <v>18.88597599523851</v>
      </c>
      <c r="Q1071" s="114">
        <v>22.234763224808329</v>
      </c>
      <c r="R1071" s="114">
        <v>26.555406934238121</v>
      </c>
      <c r="S1071" s="114">
        <v>30.289157387050867</v>
      </c>
      <c r="T1071" s="114">
        <v>15.046054541344819</v>
      </c>
      <c r="U1071" s="114">
        <v>18.182773213851952</v>
      </c>
      <c r="V1071" s="114">
        <v>21.343876201172701</v>
      </c>
      <c r="W1071" s="114">
        <v>21.109352490531471</v>
      </c>
      <c r="X1071" s="114">
        <v>19.285426394803164</v>
      </c>
      <c r="Y1071" s="114">
        <v>52.734293160145626</v>
      </c>
      <c r="Z1071" s="114">
        <v>97.591037754286901</v>
      </c>
      <c r="AA1071" s="106">
        <v>4</v>
      </c>
      <c r="AB1071" s="114">
        <v>0.44999999999999996</v>
      </c>
      <c r="AC1071" s="114">
        <v>0.6</v>
      </c>
      <c r="AD1071" s="114">
        <v>0.27</v>
      </c>
      <c r="AE1071" s="114">
        <v>0.36</v>
      </c>
      <c r="AF1071" s="117">
        <v>0.72</v>
      </c>
      <c r="AG1071" s="117">
        <v>0.96</v>
      </c>
    </row>
    <row r="1072" spans="2:33" x14ac:dyDescent="0.2">
      <c r="B1072" s="106">
        <v>1032</v>
      </c>
      <c r="C1072" s="113">
        <v>-0.60000000000000009</v>
      </c>
      <c r="D1072" s="113">
        <v>-1.2000000000000002</v>
      </c>
      <c r="E1072" s="114">
        <v>19.422923784591362</v>
      </c>
      <c r="F1072" s="114">
        <v>15.31764632747662</v>
      </c>
      <c r="G1072" s="114">
        <v>16.013112508205484</v>
      </c>
      <c r="H1072" s="114">
        <v>22.49630785201764</v>
      </c>
      <c r="I1072" s="114">
        <v>24.251428711385294</v>
      </c>
      <c r="J1072" s="114">
        <v>35.161144768064489</v>
      </c>
      <c r="K1072" s="114">
        <v>34.225216896533425</v>
      </c>
      <c r="L1072" s="114">
        <v>38.715810788229795</v>
      </c>
      <c r="M1072" s="114">
        <v>49.366444873496533</v>
      </c>
      <c r="N1072" s="114">
        <v>58.401880097253184</v>
      </c>
      <c r="O1072" s="114">
        <v>15.738220983473125</v>
      </c>
      <c r="P1072" s="114">
        <v>18.907570569056805</v>
      </c>
      <c r="Q1072" s="114">
        <v>22.702698280024311</v>
      </c>
      <c r="R1072" s="114">
        <v>26.870137021478893</v>
      </c>
      <c r="S1072" s="114">
        <v>34.150451385867889</v>
      </c>
      <c r="T1072" s="114">
        <v>19.422923784591362</v>
      </c>
      <c r="U1072" s="114">
        <v>15.31764632747662</v>
      </c>
      <c r="V1072" s="114">
        <v>16.013112508205484</v>
      </c>
      <c r="W1072" s="114">
        <v>22.49630785201764</v>
      </c>
      <c r="X1072" s="114">
        <v>24.251428711385294</v>
      </c>
      <c r="Y1072" s="114">
        <v>53.840016595175854</v>
      </c>
      <c r="Z1072" s="114">
        <v>101.90613795362484</v>
      </c>
      <c r="AA1072" s="106">
        <v>5</v>
      </c>
      <c r="AB1072" s="114">
        <v>0.4</v>
      </c>
      <c r="AC1072" s="114">
        <v>0.8</v>
      </c>
      <c r="AD1072" s="114">
        <v>0.2</v>
      </c>
      <c r="AE1072" s="114">
        <v>0.4</v>
      </c>
      <c r="AF1072" s="117">
        <v>0.60000000000000009</v>
      </c>
      <c r="AG1072" s="117">
        <v>1.2000000000000002</v>
      </c>
    </row>
    <row r="1073" spans="2:33" x14ac:dyDescent="0.2">
      <c r="B1073" s="106">
        <v>1033</v>
      </c>
      <c r="C1073" s="113">
        <v>-0.72</v>
      </c>
      <c r="D1073" s="113">
        <v>-0.96</v>
      </c>
      <c r="E1073" s="114">
        <v>18.191050055026853</v>
      </c>
      <c r="F1073" s="114">
        <v>13.043677463659851</v>
      </c>
      <c r="G1073" s="114">
        <v>16.901245587223119</v>
      </c>
      <c r="H1073" s="114">
        <v>21.425692382801003</v>
      </c>
      <c r="I1073" s="114">
        <v>20.00797766600234</v>
      </c>
      <c r="J1073" s="114">
        <v>34.312903507542252</v>
      </c>
      <c r="K1073" s="114">
        <v>32.219761260564411</v>
      </c>
      <c r="L1073" s="114">
        <v>41.132007983688872</v>
      </c>
      <c r="M1073" s="114">
        <v>48.238592693111009</v>
      </c>
      <c r="N1073" s="114">
        <v>53.998586867345807</v>
      </c>
      <c r="O1073" s="114">
        <v>16.121853452515399</v>
      </c>
      <c r="P1073" s="114">
        <v>19.17608379690456</v>
      </c>
      <c r="Q1073" s="114">
        <v>24.230762396465753</v>
      </c>
      <c r="R1073" s="114">
        <v>26.812900310310006</v>
      </c>
      <c r="S1073" s="114">
        <v>33.990609201343467</v>
      </c>
      <c r="T1073" s="114">
        <v>18.191050055026853</v>
      </c>
      <c r="U1073" s="114">
        <v>13.043677463659851</v>
      </c>
      <c r="V1073" s="114">
        <v>16.901245587223119</v>
      </c>
      <c r="W1073" s="114">
        <v>21.425692382801003</v>
      </c>
      <c r="X1073" s="114">
        <v>20.00797766600234</v>
      </c>
      <c r="Y1073" s="114">
        <v>49.66288994210646</v>
      </c>
      <c r="Z1073" s="114">
        <v>97.015891112677153</v>
      </c>
      <c r="AA1073" s="106">
        <v>4</v>
      </c>
      <c r="AB1073" s="114">
        <v>0.44999999999999996</v>
      </c>
      <c r="AC1073" s="114">
        <v>0.6</v>
      </c>
      <c r="AD1073" s="114">
        <v>0.27</v>
      </c>
      <c r="AE1073" s="114">
        <v>0.36</v>
      </c>
      <c r="AF1073" s="117">
        <v>0.72</v>
      </c>
      <c r="AG1073" s="117">
        <v>0.96</v>
      </c>
    </row>
    <row r="1074" spans="2:33" x14ac:dyDescent="0.2">
      <c r="B1074" s="106">
        <v>1034</v>
      </c>
      <c r="C1074" s="113">
        <v>-0.90000000000000013</v>
      </c>
      <c r="D1074" s="113">
        <v>-0.90000000000000013</v>
      </c>
      <c r="E1074" s="114">
        <v>15.2490557825293</v>
      </c>
      <c r="F1074" s="114">
        <v>15.562699210324965</v>
      </c>
      <c r="G1074" s="114">
        <v>13.500550421129304</v>
      </c>
      <c r="H1074" s="114">
        <v>13.554667730282659</v>
      </c>
      <c r="I1074" s="114">
        <v>24.16336753862636</v>
      </c>
      <c r="J1074" s="114">
        <v>31.624274464806032</v>
      </c>
      <c r="K1074" s="114">
        <v>34.480536350314196</v>
      </c>
      <c r="L1074" s="114">
        <v>35.065512116310337</v>
      </c>
      <c r="M1074" s="114">
        <v>40.892861530767604</v>
      </c>
      <c r="N1074" s="114">
        <v>55.579716241308915</v>
      </c>
      <c r="O1074" s="114">
        <v>16.375218682276731</v>
      </c>
      <c r="P1074" s="114">
        <v>18.917837139989231</v>
      </c>
      <c r="Q1074" s="114">
        <v>21.564961695181033</v>
      </c>
      <c r="R1074" s="114">
        <v>27.338193800484945</v>
      </c>
      <c r="S1074" s="114">
        <v>31.416348702682555</v>
      </c>
      <c r="T1074" s="114">
        <v>15.2490557825293</v>
      </c>
      <c r="U1074" s="114">
        <v>15.562699210324965</v>
      </c>
      <c r="V1074" s="114">
        <v>13.500550421129304</v>
      </c>
      <c r="W1074" s="114">
        <v>13.554667730282659</v>
      </c>
      <c r="X1074" s="114">
        <v>24.16336753862636</v>
      </c>
      <c r="Y1074" s="114">
        <v>44.910601024187038</v>
      </c>
      <c r="Z1074" s="114">
        <v>89.368787449772043</v>
      </c>
      <c r="AA1074" s="106">
        <v>3</v>
      </c>
      <c r="AB1074" s="114">
        <v>0.60000000000000009</v>
      </c>
      <c r="AC1074" s="114">
        <v>0.60000000000000009</v>
      </c>
      <c r="AD1074" s="114">
        <v>0.30000000000000004</v>
      </c>
      <c r="AE1074" s="114">
        <v>0.30000000000000004</v>
      </c>
      <c r="AF1074" s="117">
        <v>0.90000000000000013</v>
      </c>
      <c r="AG1074" s="117">
        <v>0.90000000000000013</v>
      </c>
    </row>
    <row r="1075" spans="2:33" x14ac:dyDescent="0.2">
      <c r="B1075" s="106">
        <v>1035</v>
      </c>
      <c r="C1075" s="113">
        <v>-1.2599999999999998</v>
      </c>
      <c r="D1075" s="113">
        <v>-0.84</v>
      </c>
      <c r="E1075" s="114">
        <v>12.449067280741851</v>
      </c>
      <c r="F1075" s="114">
        <v>14.651968229356434</v>
      </c>
      <c r="G1075" s="114">
        <v>14.276031663392931</v>
      </c>
      <c r="H1075" s="114">
        <v>21.665987645033606</v>
      </c>
      <c r="I1075" s="114">
        <v>20.244499123083649</v>
      </c>
      <c r="J1075" s="114">
        <v>29.925181887262038</v>
      </c>
      <c r="K1075" s="114">
        <v>35.200159742068003</v>
      </c>
      <c r="L1075" s="114">
        <v>38.000359019646815</v>
      </c>
      <c r="M1075" s="114">
        <v>50.538881089519549</v>
      </c>
      <c r="N1075" s="114">
        <v>56.600061592094463</v>
      </c>
      <c r="O1075" s="114">
        <v>17.476114606520188</v>
      </c>
      <c r="P1075" s="114">
        <v>20.548191512711568</v>
      </c>
      <c r="Q1075" s="114">
        <v>23.724327356253884</v>
      </c>
      <c r="R1075" s="114">
        <v>28.872893444485943</v>
      </c>
      <c r="S1075" s="114">
        <v>36.355562469010813</v>
      </c>
      <c r="T1075" s="114">
        <v>12.449067280741851</v>
      </c>
      <c r="U1075" s="114">
        <v>14.651968229356434</v>
      </c>
      <c r="V1075" s="114">
        <v>14.276031663392931</v>
      </c>
      <c r="W1075" s="114">
        <v>21.665987645033606</v>
      </c>
      <c r="X1075" s="114">
        <v>20.244499123083649</v>
      </c>
      <c r="Y1075" s="114">
        <v>44.67363841438528</v>
      </c>
      <c r="Z1075" s="114">
        <v>94.994030691370881</v>
      </c>
      <c r="AA1075" s="106">
        <v>2</v>
      </c>
      <c r="AB1075" s="114">
        <v>0.89999999999999991</v>
      </c>
      <c r="AC1075" s="114">
        <v>0.6</v>
      </c>
      <c r="AD1075" s="114">
        <v>0.36</v>
      </c>
      <c r="AE1075" s="114">
        <v>0.24</v>
      </c>
      <c r="AF1075" s="117">
        <v>1.2599999999999998</v>
      </c>
      <c r="AG1075" s="117">
        <v>0.84</v>
      </c>
    </row>
    <row r="1076" spans="2:33" x14ac:dyDescent="0.2">
      <c r="B1076" s="106">
        <v>1036</v>
      </c>
      <c r="C1076" s="113">
        <v>-0.72</v>
      </c>
      <c r="D1076" s="113">
        <v>-0.96</v>
      </c>
      <c r="E1076" s="114">
        <v>13.92506152947584</v>
      </c>
      <c r="F1076" s="114">
        <v>12.664550348951376</v>
      </c>
      <c r="G1076" s="114">
        <v>22.290568110424609</v>
      </c>
      <c r="H1076" s="114">
        <v>18.605843455780317</v>
      </c>
      <c r="I1076" s="114">
        <v>19.955131529442227</v>
      </c>
      <c r="J1076" s="114">
        <v>31.55934206365475</v>
      </c>
      <c r="K1076" s="114">
        <v>32.801847361427207</v>
      </c>
      <c r="L1076" s="114">
        <v>45.994014868741942</v>
      </c>
      <c r="M1076" s="114">
        <v>47.673765256223618</v>
      </c>
      <c r="N1076" s="114">
        <v>53.307750973757756</v>
      </c>
      <c r="O1076" s="114">
        <v>17.63428053417891</v>
      </c>
      <c r="P1076" s="114">
        <v>20.13729701247583</v>
      </c>
      <c r="Q1076" s="114">
        <v>23.703446758317334</v>
      </c>
      <c r="R1076" s="114">
        <v>29.067921800443301</v>
      </c>
      <c r="S1076" s="114">
        <v>33.352619444315529</v>
      </c>
      <c r="T1076" s="114">
        <v>13.92506152947584</v>
      </c>
      <c r="U1076" s="114">
        <v>12.664550348951376</v>
      </c>
      <c r="V1076" s="114">
        <v>22.290568110424609</v>
      </c>
      <c r="W1076" s="114">
        <v>18.605843455780317</v>
      </c>
      <c r="X1076" s="114">
        <v>19.955131529442227</v>
      </c>
      <c r="Y1076" s="114">
        <v>47.844460019119687</v>
      </c>
      <c r="Z1076" s="114">
        <v>110.2497469060967</v>
      </c>
      <c r="AA1076" s="106">
        <v>4</v>
      </c>
      <c r="AB1076" s="114">
        <v>0.44999999999999996</v>
      </c>
      <c r="AC1076" s="114">
        <v>0.6</v>
      </c>
      <c r="AD1076" s="114">
        <v>0.27</v>
      </c>
      <c r="AE1076" s="114">
        <v>0.36</v>
      </c>
      <c r="AF1076" s="117">
        <v>0.72</v>
      </c>
      <c r="AG1076" s="117">
        <v>0.96</v>
      </c>
    </row>
    <row r="1077" spans="2:33" x14ac:dyDescent="0.2">
      <c r="B1077" s="106">
        <v>1037</v>
      </c>
      <c r="C1077" s="113">
        <v>-1.2599999999999998</v>
      </c>
      <c r="D1077" s="113">
        <v>-0.84</v>
      </c>
      <c r="E1077" s="114">
        <v>11.841741040432552</v>
      </c>
      <c r="F1077" s="114">
        <v>10.772587008389998</v>
      </c>
      <c r="G1077" s="114">
        <v>14.118169536757442</v>
      </c>
      <c r="H1077" s="114">
        <v>16.001702089439164</v>
      </c>
      <c r="I1077" s="114">
        <v>17.126822976266574</v>
      </c>
      <c r="J1077" s="114">
        <v>27.741471344847266</v>
      </c>
      <c r="K1077" s="114">
        <v>29.112257888326923</v>
      </c>
      <c r="L1077" s="114">
        <v>36.179642171189485</v>
      </c>
      <c r="M1077" s="114">
        <v>41.068906929822845</v>
      </c>
      <c r="N1077" s="114">
        <v>45.077303072957662</v>
      </c>
      <c r="O1077" s="114">
        <v>15.899730304414714</v>
      </c>
      <c r="P1077" s="114">
        <v>18.339670879936925</v>
      </c>
      <c r="Q1077" s="114">
        <v>22.061472634432043</v>
      </c>
      <c r="R1077" s="114">
        <v>25.067204840383681</v>
      </c>
      <c r="S1077" s="114">
        <v>27.950480096691088</v>
      </c>
      <c r="T1077" s="114">
        <v>11.841741040432552</v>
      </c>
      <c r="U1077" s="114">
        <v>10.772587008389998</v>
      </c>
      <c r="V1077" s="114">
        <v>14.118169536757442</v>
      </c>
      <c r="W1077" s="114">
        <v>16.001702089439164</v>
      </c>
      <c r="X1077" s="114">
        <v>17.126822976266574</v>
      </c>
      <c r="Y1077" s="114">
        <v>37.409389782242997</v>
      </c>
      <c r="Z1077" s="114">
        <v>91.945280907368982</v>
      </c>
      <c r="AA1077" s="106">
        <v>2</v>
      </c>
      <c r="AB1077" s="114">
        <v>0.89999999999999991</v>
      </c>
      <c r="AC1077" s="114">
        <v>0.6</v>
      </c>
      <c r="AD1077" s="114">
        <v>0.36</v>
      </c>
      <c r="AE1077" s="114">
        <v>0.24</v>
      </c>
      <c r="AF1077" s="117">
        <v>1.2599999999999998</v>
      </c>
      <c r="AG1077" s="117">
        <v>0.84</v>
      </c>
    </row>
    <row r="1078" spans="2:33" x14ac:dyDescent="0.2">
      <c r="B1078" s="106">
        <v>1038</v>
      </c>
      <c r="C1078" s="113">
        <v>-0.72</v>
      </c>
      <c r="D1078" s="113">
        <v>-0.96</v>
      </c>
      <c r="E1078" s="114">
        <v>15.334349921548171</v>
      </c>
      <c r="F1078" s="114">
        <v>12.730152385846957</v>
      </c>
      <c r="G1078" s="114">
        <v>18.210080389961941</v>
      </c>
      <c r="H1078" s="114">
        <v>16.247933573194565</v>
      </c>
      <c r="I1078" s="114">
        <v>27.169979680172609</v>
      </c>
      <c r="J1078" s="114">
        <v>31.859553136815371</v>
      </c>
      <c r="K1078" s="114">
        <v>32.668231875999673</v>
      </c>
      <c r="L1078" s="114">
        <v>42.248125625809315</v>
      </c>
      <c r="M1078" s="114">
        <v>45.679037169375924</v>
      </c>
      <c r="N1078" s="114">
        <v>61.570227461516538</v>
      </c>
      <c r="O1078" s="114">
        <v>16.525203215267201</v>
      </c>
      <c r="P1078" s="114">
        <v>19.938079490152717</v>
      </c>
      <c r="Q1078" s="114">
        <v>24.038045235847374</v>
      </c>
      <c r="R1078" s="114">
        <v>29.431103596181359</v>
      </c>
      <c r="S1078" s="114">
        <v>34.400247781343928</v>
      </c>
      <c r="T1078" s="114">
        <v>15.334349921548171</v>
      </c>
      <c r="U1078" s="114">
        <v>12.730152385846957</v>
      </c>
      <c r="V1078" s="114">
        <v>18.210080389961941</v>
      </c>
      <c r="W1078" s="114">
        <v>16.247933573194565</v>
      </c>
      <c r="X1078" s="114">
        <v>27.169979680172609</v>
      </c>
      <c r="Y1078" s="114">
        <v>48.567066836863091</v>
      </c>
      <c r="Z1078" s="114">
        <v>116.52296778071231</v>
      </c>
      <c r="AA1078" s="106">
        <v>4</v>
      </c>
      <c r="AB1078" s="114">
        <v>0.44999999999999996</v>
      </c>
      <c r="AC1078" s="114">
        <v>0.6</v>
      </c>
      <c r="AD1078" s="114">
        <v>0.27</v>
      </c>
      <c r="AE1078" s="114">
        <v>0.36</v>
      </c>
      <c r="AF1078" s="117">
        <v>0.72</v>
      </c>
      <c r="AG1078" s="117">
        <v>0.96</v>
      </c>
    </row>
    <row r="1079" spans="2:33" x14ac:dyDescent="0.2">
      <c r="B1079" s="106">
        <v>1039</v>
      </c>
      <c r="C1079" s="113">
        <v>-1.2000000000000002</v>
      </c>
      <c r="D1079" s="113">
        <v>-0.60000000000000009</v>
      </c>
      <c r="E1079" s="114">
        <v>12.529706309378625</v>
      </c>
      <c r="F1079" s="114">
        <v>18.18770818699257</v>
      </c>
      <c r="G1079" s="114">
        <v>22.215651056526433</v>
      </c>
      <c r="H1079" s="114">
        <v>24.126549028960216</v>
      </c>
      <c r="I1079" s="114">
        <v>20.989130716665869</v>
      </c>
      <c r="J1079" s="114">
        <v>29.513073958396063</v>
      </c>
      <c r="K1079" s="114">
        <v>38.042927889784366</v>
      </c>
      <c r="L1079" s="114">
        <v>47.378109586767607</v>
      </c>
      <c r="M1079" s="114">
        <v>53.014790077132069</v>
      </c>
      <c r="N1079" s="114">
        <v>57.688534764710404</v>
      </c>
      <c r="O1079" s="114">
        <v>16.983367649017438</v>
      </c>
      <c r="P1079" s="114">
        <v>19.855219702791796</v>
      </c>
      <c r="Q1079" s="114">
        <v>25.162458530241175</v>
      </c>
      <c r="R1079" s="114">
        <v>28.888241048171853</v>
      </c>
      <c r="S1079" s="114">
        <v>36.699404048044535</v>
      </c>
      <c r="T1079" s="114">
        <v>12.529706309378625</v>
      </c>
      <c r="U1079" s="114">
        <v>18.18770818699257</v>
      </c>
      <c r="V1079" s="114">
        <v>22.215651056526433</v>
      </c>
      <c r="W1079" s="114">
        <v>24.126549028960216</v>
      </c>
      <c r="X1079" s="114">
        <v>20.989130716665869</v>
      </c>
      <c r="Y1079" s="114">
        <v>53.432752768953868</v>
      </c>
      <c r="Z1079" s="114">
        <v>99.210981464324277</v>
      </c>
      <c r="AA1079" s="106">
        <v>1</v>
      </c>
      <c r="AB1079" s="114">
        <v>0.8</v>
      </c>
      <c r="AC1079" s="114">
        <v>0.4</v>
      </c>
      <c r="AD1079" s="114">
        <v>0.4</v>
      </c>
      <c r="AE1079" s="114">
        <v>0.2</v>
      </c>
      <c r="AF1079" s="117">
        <v>1.2000000000000002</v>
      </c>
      <c r="AG1079" s="117">
        <v>0.60000000000000009</v>
      </c>
    </row>
    <row r="1080" spans="2:33" x14ac:dyDescent="0.2">
      <c r="B1080" s="106">
        <v>1040</v>
      </c>
      <c r="C1080" s="113">
        <v>-1.2599999999999998</v>
      </c>
      <c r="D1080" s="113">
        <v>-0.84</v>
      </c>
      <c r="E1080" s="114">
        <v>16.728908408752432</v>
      </c>
      <c r="F1080" s="114">
        <v>20.816167254034379</v>
      </c>
      <c r="G1080" s="114">
        <v>16.522991678340993</v>
      </c>
      <c r="H1080" s="114">
        <v>18.956635986425351</v>
      </c>
      <c r="I1080" s="114">
        <v>21.306666270996402</v>
      </c>
      <c r="J1080" s="114">
        <v>33.229971395823029</v>
      </c>
      <c r="K1080" s="114">
        <v>40.110503077613643</v>
      </c>
      <c r="L1080" s="114">
        <v>40.874608377198676</v>
      </c>
      <c r="M1080" s="114">
        <v>48.518925472637783</v>
      </c>
      <c r="N1080" s="114">
        <v>55.063002975121535</v>
      </c>
      <c r="O1080" s="114">
        <v>16.501062987070597</v>
      </c>
      <c r="P1080" s="114">
        <v>19.294335823579264</v>
      </c>
      <c r="Q1080" s="114">
        <v>24.351616698857683</v>
      </c>
      <c r="R1080" s="114">
        <v>29.562289486212432</v>
      </c>
      <c r="S1080" s="114">
        <v>33.756336704125133</v>
      </c>
      <c r="T1080" s="114">
        <v>16.728908408752432</v>
      </c>
      <c r="U1080" s="114">
        <v>20.816167254034379</v>
      </c>
      <c r="V1080" s="114">
        <v>16.522991678340993</v>
      </c>
      <c r="W1080" s="114">
        <v>18.956635986425351</v>
      </c>
      <c r="X1080" s="114">
        <v>21.306666270996402</v>
      </c>
      <c r="Y1080" s="114">
        <v>52.359758337409829</v>
      </c>
      <c r="Z1080" s="114">
        <v>97.544241647650125</v>
      </c>
      <c r="AA1080" s="106">
        <v>2</v>
      </c>
      <c r="AB1080" s="114">
        <v>0.89999999999999991</v>
      </c>
      <c r="AC1080" s="114">
        <v>0.6</v>
      </c>
      <c r="AD1080" s="114">
        <v>0.36</v>
      </c>
      <c r="AE1080" s="114">
        <v>0.24</v>
      </c>
      <c r="AF1080" s="117">
        <v>1.2599999999999998</v>
      </c>
      <c r="AG1080" s="117">
        <v>0.84</v>
      </c>
    </row>
    <row r="1081" spans="2:33" x14ac:dyDescent="0.2">
      <c r="B1081" s="106">
        <v>1041</v>
      </c>
      <c r="C1081" s="113">
        <v>-1.2000000000000002</v>
      </c>
      <c r="D1081" s="113">
        <v>-0.60000000000000009</v>
      </c>
      <c r="E1081" s="114">
        <v>19.896633806910565</v>
      </c>
      <c r="F1081" s="114">
        <v>11.934025319057305</v>
      </c>
      <c r="G1081" s="114">
        <v>17.306174317594365</v>
      </c>
      <c r="H1081" s="114">
        <v>24.470853741614796</v>
      </c>
      <c r="I1081" s="114">
        <v>28.371801845560391</v>
      </c>
      <c r="J1081" s="114">
        <v>36.668424177492263</v>
      </c>
      <c r="K1081" s="114">
        <v>32.690575255206795</v>
      </c>
      <c r="L1081" s="114">
        <v>41.766157922657413</v>
      </c>
      <c r="M1081" s="114">
        <v>52.608763792643728</v>
      </c>
      <c r="N1081" s="114">
        <v>61.523213413654503</v>
      </c>
      <c r="O1081" s="114">
        <v>16.771790370581698</v>
      </c>
      <c r="P1081" s="114">
        <v>20.75654993614949</v>
      </c>
      <c r="Q1081" s="114">
        <v>24.459983605063048</v>
      </c>
      <c r="R1081" s="114">
        <v>28.137910051028932</v>
      </c>
      <c r="S1081" s="114">
        <v>33.151411568094112</v>
      </c>
      <c r="T1081" s="114">
        <v>19.896633806910565</v>
      </c>
      <c r="U1081" s="114">
        <v>11.934025319057305</v>
      </c>
      <c r="V1081" s="114">
        <v>17.306174317594365</v>
      </c>
      <c r="W1081" s="114">
        <v>24.470853741614796</v>
      </c>
      <c r="X1081" s="114">
        <v>28.371801845560391</v>
      </c>
      <c r="Y1081" s="114">
        <v>55.447213839396071</v>
      </c>
      <c r="Z1081" s="114">
        <v>103.78181575039579</v>
      </c>
      <c r="AA1081" s="106">
        <v>1</v>
      </c>
      <c r="AB1081" s="114">
        <v>0.8</v>
      </c>
      <c r="AC1081" s="114">
        <v>0.4</v>
      </c>
      <c r="AD1081" s="114">
        <v>0.4</v>
      </c>
      <c r="AE1081" s="114">
        <v>0.2</v>
      </c>
      <c r="AF1081" s="117">
        <v>1.2000000000000002</v>
      </c>
      <c r="AG1081" s="117">
        <v>0.60000000000000009</v>
      </c>
    </row>
    <row r="1082" spans="2:33" x14ac:dyDescent="0.2">
      <c r="B1082" s="106">
        <v>1042</v>
      </c>
      <c r="C1082" s="113">
        <v>-0.90000000000000013</v>
      </c>
      <c r="D1082" s="113">
        <v>-0.90000000000000013</v>
      </c>
      <c r="E1082" s="114">
        <v>20.077334505064506</v>
      </c>
      <c r="F1082" s="114">
        <v>13.789052611615606</v>
      </c>
      <c r="G1082" s="114">
        <v>22.799028402540706</v>
      </c>
      <c r="H1082" s="114">
        <v>15.687850921414793</v>
      </c>
      <c r="I1082" s="114">
        <v>18.151935132647658</v>
      </c>
      <c r="J1082" s="114">
        <v>36.801772078252341</v>
      </c>
      <c r="K1082" s="114">
        <v>33.749156292362109</v>
      </c>
      <c r="L1082" s="114">
        <v>45.975931690563549</v>
      </c>
      <c r="M1082" s="114">
        <v>45.46670239713832</v>
      </c>
      <c r="N1082" s="114">
        <v>54.272335411559411</v>
      </c>
      <c r="O1082" s="114">
        <v>16.724437573187835</v>
      </c>
      <c r="P1082" s="114">
        <v>19.960103680746503</v>
      </c>
      <c r="Q1082" s="114">
        <v>23.176903288022842</v>
      </c>
      <c r="R1082" s="114">
        <v>29.778851475723528</v>
      </c>
      <c r="S1082" s="114">
        <v>36.120400278911752</v>
      </c>
      <c r="T1082" s="114">
        <v>20.077334505064506</v>
      </c>
      <c r="U1082" s="114">
        <v>13.789052611615606</v>
      </c>
      <c r="V1082" s="114">
        <v>22.799028402540706</v>
      </c>
      <c r="W1082" s="114">
        <v>15.687850921414793</v>
      </c>
      <c r="X1082" s="114">
        <v>18.151935132647658</v>
      </c>
      <c r="Y1082" s="114">
        <v>51.173367874572655</v>
      </c>
      <c r="Z1082" s="114">
        <v>111.14534710900131</v>
      </c>
      <c r="AA1082" s="106">
        <v>3</v>
      </c>
      <c r="AB1082" s="114">
        <v>0.60000000000000009</v>
      </c>
      <c r="AC1082" s="114">
        <v>0.60000000000000009</v>
      </c>
      <c r="AD1082" s="114">
        <v>0.30000000000000004</v>
      </c>
      <c r="AE1082" s="114">
        <v>0.30000000000000004</v>
      </c>
      <c r="AF1082" s="117">
        <v>0.90000000000000013</v>
      </c>
      <c r="AG1082" s="117">
        <v>0.90000000000000013</v>
      </c>
    </row>
    <row r="1083" spans="2:33" x14ac:dyDescent="0.2">
      <c r="B1083" s="106">
        <v>1043</v>
      </c>
      <c r="C1083" s="113">
        <v>-1.2599999999999998</v>
      </c>
      <c r="D1083" s="113">
        <v>-0.84</v>
      </c>
      <c r="E1083" s="114">
        <v>13.66019972821578</v>
      </c>
      <c r="F1083" s="114">
        <v>16.667747233241602</v>
      </c>
      <c r="G1083" s="114">
        <v>16.239252696483064</v>
      </c>
      <c r="H1083" s="114">
        <v>16.574463901713358</v>
      </c>
      <c r="I1083" s="114">
        <v>18.491698257852882</v>
      </c>
      <c r="J1083" s="114">
        <v>29.661055464317641</v>
      </c>
      <c r="K1083" s="114">
        <v>34.640826503354489</v>
      </c>
      <c r="L1083" s="114">
        <v>37.015900006157167</v>
      </c>
      <c r="M1083" s="114">
        <v>39.856062971446953</v>
      </c>
      <c r="N1083" s="114">
        <v>43.937934789609329</v>
      </c>
      <c r="O1083" s="114">
        <v>16.000855736101862</v>
      </c>
      <c r="P1083" s="114">
        <v>17.973079270112887</v>
      </c>
      <c r="Q1083" s="114">
        <v>20.776647309674104</v>
      </c>
      <c r="R1083" s="114">
        <v>23.281599069733595</v>
      </c>
      <c r="S1083" s="114">
        <v>25.446236531756448</v>
      </c>
      <c r="T1083" s="114">
        <v>13.66019972821578</v>
      </c>
      <c r="U1083" s="114">
        <v>16.667747233241602</v>
      </c>
      <c r="V1083" s="114">
        <v>16.239252696483064</v>
      </c>
      <c r="W1083" s="114">
        <v>16.574463901713358</v>
      </c>
      <c r="X1083" s="114">
        <v>18.491698257852882</v>
      </c>
      <c r="Y1083" s="114">
        <v>44.748142621761623</v>
      </c>
      <c r="Z1083" s="114">
        <v>94.527675588359273</v>
      </c>
      <c r="AA1083" s="106">
        <v>2</v>
      </c>
      <c r="AB1083" s="114">
        <v>0.89999999999999991</v>
      </c>
      <c r="AC1083" s="114">
        <v>0.6</v>
      </c>
      <c r="AD1083" s="114">
        <v>0.36</v>
      </c>
      <c r="AE1083" s="114">
        <v>0.24</v>
      </c>
      <c r="AF1083" s="117">
        <v>1.2599999999999998</v>
      </c>
      <c r="AG1083" s="117">
        <v>0.84</v>
      </c>
    </row>
    <row r="1084" spans="2:33" x14ac:dyDescent="0.2">
      <c r="B1084" s="106">
        <v>1044</v>
      </c>
      <c r="C1084" s="113">
        <v>-0.90000000000000013</v>
      </c>
      <c r="D1084" s="113">
        <v>-0.90000000000000013</v>
      </c>
      <c r="E1084" s="114">
        <v>13.727926211703814</v>
      </c>
      <c r="F1084" s="114">
        <v>14.520551013966802</v>
      </c>
      <c r="G1084" s="114">
        <v>19.237167014048662</v>
      </c>
      <c r="H1084" s="114">
        <v>18.880889745657573</v>
      </c>
      <c r="I1084" s="114">
        <v>32.534910023502199</v>
      </c>
      <c r="J1084" s="114">
        <v>31.70428281033918</v>
      </c>
      <c r="K1084" s="114">
        <v>35.797924804172702</v>
      </c>
      <c r="L1084" s="114">
        <v>45.006580558430045</v>
      </c>
      <c r="M1084" s="114">
        <v>48.072024927896315</v>
      </c>
      <c r="N1084" s="114">
        <v>68.603478480444082</v>
      </c>
      <c r="O1084" s="114">
        <v>17.976356598635366</v>
      </c>
      <c r="P1084" s="114">
        <v>21.2773737902059</v>
      </c>
      <c r="Q1084" s="114">
        <v>25.769413544381383</v>
      </c>
      <c r="R1084" s="114">
        <v>29.191135182238742</v>
      </c>
      <c r="S1084" s="114">
        <v>36.068568456941883</v>
      </c>
      <c r="T1084" s="114">
        <v>13.727926211703814</v>
      </c>
      <c r="U1084" s="114">
        <v>14.520551013966802</v>
      </c>
      <c r="V1084" s="114">
        <v>19.237167014048662</v>
      </c>
      <c r="W1084" s="114">
        <v>18.880889745657573</v>
      </c>
      <c r="X1084" s="114">
        <v>32.534910023502199</v>
      </c>
      <c r="Y1084" s="114">
        <v>52.622430841724551</v>
      </c>
      <c r="Z1084" s="114">
        <v>120.14180978164008</v>
      </c>
      <c r="AA1084" s="106">
        <v>3</v>
      </c>
      <c r="AB1084" s="114">
        <v>0.60000000000000009</v>
      </c>
      <c r="AC1084" s="114">
        <v>0.60000000000000009</v>
      </c>
      <c r="AD1084" s="114">
        <v>0.30000000000000004</v>
      </c>
      <c r="AE1084" s="114">
        <v>0.30000000000000004</v>
      </c>
      <c r="AF1084" s="117">
        <v>0.90000000000000013</v>
      </c>
      <c r="AG1084" s="117">
        <v>0.90000000000000013</v>
      </c>
    </row>
    <row r="1085" spans="2:33" x14ac:dyDescent="0.2">
      <c r="B1085" s="106">
        <v>1045</v>
      </c>
      <c r="C1085" s="113">
        <v>-0.60000000000000009</v>
      </c>
      <c r="D1085" s="113">
        <v>-1.2000000000000002</v>
      </c>
      <c r="E1085" s="114">
        <v>14.094786854896507</v>
      </c>
      <c r="F1085" s="114">
        <v>12.414259472013338</v>
      </c>
      <c r="G1085" s="114">
        <v>16.164719351188417</v>
      </c>
      <c r="H1085" s="114">
        <v>22.557845554704048</v>
      </c>
      <c r="I1085" s="114">
        <v>18.29652799449639</v>
      </c>
      <c r="J1085" s="114">
        <v>29.862871338391958</v>
      </c>
      <c r="K1085" s="114">
        <v>29.99986537048693</v>
      </c>
      <c r="L1085" s="114">
        <v>37.15923452360245</v>
      </c>
      <c r="M1085" s="114">
        <v>44.9615322163637</v>
      </c>
      <c r="N1085" s="114">
        <v>45.534812238057398</v>
      </c>
      <c r="O1085" s="114">
        <v>15.768084483495452</v>
      </c>
      <c r="P1085" s="114">
        <v>17.585605898473592</v>
      </c>
      <c r="Q1085" s="114">
        <v>20.994515172414033</v>
      </c>
      <c r="R1085" s="114">
        <v>22.403686661659652</v>
      </c>
      <c r="S1085" s="114">
        <v>27.238284243561008</v>
      </c>
      <c r="T1085" s="114">
        <v>14.094786854896507</v>
      </c>
      <c r="U1085" s="114">
        <v>12.414259472013338</v>
      </c>
      <c r="V1085" s="114">
        <v>16.164719351188417</v>
      </c>
      <c r="W1085" s="114">
        <v>22.557845554704048</v>
      </c>
      <c r="X1085" s="114">
        <v>18.29652799449639</v>
      </c>
      <c r="Y1085" s="114">
        <v>45.44496451862458</v>
      </c>
      <c r="Z1085" s="114">
        <v>84.490312176334157</v>
      </c>
      <c r="AA1085" s="106">
        <v>5</v>
      </c>
      <c r="AB1085" s="114">
        <v>0.4</v>
      </c>
      <c r="AC1085" s="114">
        <v>0.8</v>
      </c>
      <c r="AD1085" s="114">
        <v>0.2</v>
      </c>
      <c r="AE1085" s="114">
        <v>0.4</v>
      </c>
      <c r="AF1085" s="117">
        <v>0.60000000000000009</v>
      </c>
      <c r="AG1085" s="117">
        <v>1.2000000000000002</v>
      </c>
    </row>
    <row r="1086" spans="2:33" x14ac:dyDescent="0.2">
      <c r="B1086" s="106">
        <v>1046</v>
      </c>
      <c r="C1086" s="113">
        <v>-1.2000000000000002</v>
      </c>
      <c r="D1086" s="113">
        <v>-0.60000000000000009</v>
      </c>
      <c r="E1086" s="114">
        <v>18.901793389270264</v>
      </c>
      <c r="F1086" s="114">
        <v>20.208227734226426</v>
      </c>
      <c r="G1086" s="114">
        <v>17.020847067663581</v>
      </c>
      <c r="H1086" s="114">
        <v>25.810301379759682</v>
      </c>
      <c r="I1086" s="114">
        <v>25.237255032125503</v>
      </c>
      <c r="J1086" s="114">
        <v>35.895577163768081</v>
      </c>
      <c r="K1086" s="114">
        <v>39.673060461329655</v>
      </c>
      <c r="L1086" s="114">
        <v>42.318190185274872</v>
      </c>
      <c r="M1086" s="114">
        <v>53.805819142113897</v>
      </c>
      <c r="N1086" s="114">
        <v>61.707073836347931</v>
      </c>
      <c r="O1086" s="114">
        <v>16.993783774497818</v>
      </c>
      <c r="P1086" s="114">
        <v>19.464832727103229</v>
      </c>
      <c r="Q1086" s="114">
        <v>25.297343117611291</v>
      </c>
      <c r="R1086" s="114">
        <v>27.995517762354215</v>
      </c>
      <c r="S1086" s="114">
        <v>36.469818804222427</v>
      </c>
      <c r="T1086" s="114">
        <v>18.901793389270264</v>
      </c>
      <c r="U1086" s="114">
        <v>20.208227734226426</v>
      </c>
      <c r="V1086" s="114">
        <v>17.020847067663581</v>
      </c>
      <c r="W1086" s="114">
        <v>25.810301379759682</v>
      </c>
      <c r="X1086" s="114">
        <v>25.237255032125503</v>
      </c>
      <c r="Y1086" s="114">
        <v>59.283048290535412</v>
      </c>
      <c r="Z1086" s="114">
        <v>127.4494769807178</v>
      </c>
      <c r="AA1086" s="106">
        <v>1</v>
      </c>
      <c r="AB1086" s="114">
        <v>0.8</v>
      </c>
      <c r="AC1086" s="114">
        <v>0.4</v>
      </c>
      <c r="AD1086" s="114">
        <v>0.4</v>
      </c>
      <c r="AE1086" s="114">
        <v>0.2</v>
      </c>
      <c r="AF1086" s="117">
        <v>1.2000000000000002</v>
      </c>
      <c r="AG1086" s="117">
        <v>0.60000000000000009</v>
      </c>
    </row>
    <row r="1087" spans="2:33" x14ac:dyDescent="0.2">
      <c r="B1087" s="106">
        <v>1047</v>
      </c>
      <c r="C1087" s="113">
        <v>-1.2599999999999998</v>
      </c>
      <c r="D1087" s="113">
        <v>-0.84</v>
      </c>
      <c r="E1087" s="114">
        <v>14.063844253643111</v>
      </c>
      <c r="F1087" s="114">
        <v>15.002738604429975</v>
      </c>
      <c r="G1087" s="114">
        <v>20.239754954566898</v>
      </c>
      <c r="H1087" s="114">
        <v>22.566268335537185</v>
      </c>
      <c r="I1087" s="114">
        <v>19.425484665992478</v>
      </c>
      <c r="J1087" s="114">
        <v>29.696097914913516</v>
      </c>
      <c r="K1087" s="114">
        <v>33.526529656134478</v>
      </c>
      <c r="L1087" s="114">
        <v>42.448623455408701</v>
      </c>
      <c r="M1087" s="114">
        <v>49.305875625650529</v>
      </c>
      <c r="N1087" s="114">
        <v>48.021996760632433</v>
      </c>
      <c r="O1087" s="114">
        <v>15.632253661270404</v>
      </c>
      <c r="P1087" s="114">
        <v>18.523791051704503</v>
      </c>
      <c r="Q1087" s="114">
        <v>22.208868500841803</v>
      </c>
      <c r="R1087" s="114">
        <v>26.739607290113344</v>
      </c>
      <c r="S1087" s="114">
        <v>28.596512094639955</v>
      </c>
      <c r="T1087" s="114">
        <v>14.063844253643111</v>
      </c>
      <c r="U1087" s="114">
        <v>15.002738604429975</v>
      </c>
      <c r="V1087" s="114">
        <v>20.239754954566898</v>
      </c>
      <c r="W1087" s="114">
        <v>22.566268335537185</v>
      </c>
      <c r="X1087" s="114">
        <v>19.425484665992478</v>
      </c>
      <c r="Y1087" s="114">
        <v>49.628573222861469</v>
      </c>
      <c r="Z1087" s="114">
        <v>98.917456559432622</v>
      </c>
      <c r="AA1087" s="106">
        <v>2</v>
      </c>
      <c r="AB1087" s="114">
        <v>0.89999999999999991</v>
      </c>
      <c r="AC1087" s="114">
        <v>0.6</v>
      </c>
      <c r="AD1087" s="114">
        <v>0.36</v>
      </c>
      <c r="AE1087" s="114">
        <v>0.24</v>
      </c>
      <c r="AF1087" s="117">
        <v>1.2599999999999998</v>
      </c>
      <c r="AG1087" s="117">
        <v>0.84</v>
      </c>
    </row>
    <row r="1088" spans="2:33" x14ac:dyDescent="0.2">
      <c r="B1088" s="106">
        <v>1048</v>
      </c>
      <c r="C1088" s="113">
        <v>-0.90000000000000013</v>
      </c>
      <c r="D1088" s="113">
        <v>-0.90000000000000013</v>
      </c>
      <c r="E1088" s="114">
        <v>14.04366786818079</v>
      </c>
      <c r="F1088" s="114">
        <v>12.785444078309272</v>
      </c>
      <c r="G1088" s="114">
        <v>21.477537718975608</v>
      </c>
      <c r="H1088" s="114">
        <v>20.287120779725615</v>
      </c>
      <c r="I1088" s="114">
        <v>30.406500242703334</v>
      </c>
      <c r="J1088" s="114">
        <v>30.187748452074182</v>
      </c>
      <c r="K1088" s="114">
        <v>31.690985808090645</v>
      </c>
      <c r="L1088" s="114">
        <v>44.837370983299046</v>
      </c>
      <c r="M1088" s="114">
        <v>48.208543533600434</v>
      </c>
      <c r="N1088" s="114">
        <v>62.106036416002972</v>
      </c>
      <c r="O1088" s="114">
        <v>16.144080583893391</v>
      </c>
      <c r="P1088" s="114">
        <v>18.905541729781373</v>
      </c>
      <c r="Q1088" s="114">
        <v>23.359833264323438</v>
      </c>
      <c r="R1088" s="114">
        <v>27.921422753874818</v>
      </c>
      <c r="S1088" s="114">
        <v>31.699536173299638</v>
      </c>
      <c r="T1088" s="114">
        <v>14.04366786818079</v>
      </c>
      <c r="U1088" s="114">
        <v>12.785444078309272</v>
      </c>
      <c r="V1088" s="114">
        <v>21.477537718975608</v>
      </c>
      <c r="W1088" s="114">
        <v>20.287120779725615</v>
      </c>
      <c r="X1088" s="114">
        <v>30.406500242703334</v>
      </c>
      <c r="Y1088" s="114">
        <v>52.780230213390467</v>
      </c>
      <c r="Z1088" s="114">
        <v>101.81093773456308</v>
      </c>
      <c r="AA1088" s="106">
        <v>3</v>
      </c>
      <c r="AB1088" s="114">
        <v>0.60000000000000009</v>
      </c>
      <c r="AC1088" s="114">
        <v>0.60000000000000009</v>
      </c>
      <c r="AD1088" s="114">
        <v>0.30000000000000004</v>
      </c>
      <c r="AE1088" s="114">
        <v>0.30000000000000004</v>
      </c>
      <c r="AF1088" s="117">
        <v>0.90000000000000013</v>
      </c>
      <c r="AG1088" s="117">
        <v>0.90000000000000013</v>
      </c>
    </row>
    <row r="1089" spans="2:33" x14ac:dyDescent="0.2">
      <c r="B1089" s="106">
        <v>1049</v>
      </c>
      <c r="C1089" s="113">
        <v>-1.2599999999999998</v>
      </c>
      <c r="D1089" s="113">
        <v>-0.84</v>
      </c>
      <c r="E1089" s="114">
        <v>14.667212157800972</v>
      </c>
      <c r="F1089" s="114">
        <v>12.615461258686999</v>
      </c>
      <c r="G1089" s="114">
        <v>16.785278337358772</v>
      </c>
      <c r="H1089" s="114">
        <v>19.497925654797125</v>
      </c>
      <c r="I1089" s="114">
        <v>29.12964556007476</v>
      </c>
      <c r="J1089" s="114">
        <v>31.255980084049838</v>
      </c>
      <c r="K1089" s="114">
        <v>32.337163780946703</v>
      </c>
      <c r="L1089" s="114">
        <v>39.912221892812049</v>
      </c>
      <c r="M1089" s="114">
        <v>47.907148709589784</v>
      </c>
      <c r="N1089" s="114">
        <v>61.110061840007333</v>
      </c>
      <c r="O1089" s="114">
        <v>16.588767926248867</v>
      </c>
      <c r="P1089" s="114">
        <v>19.721702522259704</v>
      </c>
      <c r="Q1089" s="114">
        <v>23.126943555453277</v>
      </c>
      <c r="R1089" s="114">
        <v>28.409223054792658</v>
      </c>
      <c r="S1089" s="114">
        <v>31.980416279932573</v>
      </c>
      <c r="T1089" s="114">
        <v>14.667212157800972</v>
      </c>
      <c r="U1089" s="114">
        <v>12.615461258686999</v>
      </c>
      <c r="V1089" s="114">
        <v>16.785278337358772</v>
      </c>
      <c r="W1089" s="114">
        <v>19.497925654797125</v>
      </c>
      <c r="X1089" s="114">
        <v>29.12964556007476</v>
      </c>
      <c r="Y1089" s="114">
        <v>49.209892171674205</v>
      </c>
      <c r="Z1089" s="114">
        <v>88.130031963612865</v>
      </c>
      <c r="AA1089" s="106">
        <v>2</v>
      </c>
      <c r="AB1089" s="114">
        <v>0.89999999999999991</v>
      </c>
      <c r="AC1089" s="114">
        <v>0.6</v>
      </c>
      <c r="AD1089" s="114">
        <v>0.36</v>
      </c>
      <c r="AE1089" s="114">
        <v>0.24</v>
      </c>
      <c r="AF1089" s="117">
        <v>1.2599999999999998</v>
      </c>
      <c r="AG1089" s="117">
        <v>0.84</v>
      </c>
    </row>
    <row r="1090" spans="2:33" x14ac:dyDescent="0.2">
      <c r="B1090" s="106">
        <v>1050</v>
      </c>
      <c r="C1090" s="113">
        <v>-0.90000000000000013</v>
      </c>
      <c r="D1090" s="113">
        <v>-0.90000000000000013</v>
      </c>
      <c r="E1090" s="114">
        <v>12.058819286181208</v>
      </c>
      <c r="F1090" s="114">
        <v>17.332831070956768</v>
      </c>
      <c r="G1090" s="114">
        <v>12.841585631984636</v>
      </c>
      <c r="H1090" s="114">
        <v>17.036395916393278</v>
      </c>
      <c r="I1090" s="114">
        <v>28.682496132469346</v>
      </c>
      <c r="J1090" s="114">
        <v>29.472808466885581</v>
      </c>
      <c r="K1090" s="114">
        <v>37.887407432961574</v>
      </c>
      <c r="L1090" s="114">
        <v>37.900733183012747</v>
      </c>
      <c r="M1090" s="114">
        <v>47.94794009112087</v>
      </c>
      <c r="N1090" s="114">
        <v>63.897997797643548</v>
      </c>
      <c r="O1090" s="114">
        <v>17.413989180704373</v>
      </c>
      <c r="P1090" s="114">
        <v>20.554576362004806</v>
      </c>
      <c r="Q1090" s="114">
        <v>25.059147551028111</v>
      </c>
      <c r="R1090" s="114">
        <v>30.911544174727592</v>
      </c>
      <c r="S1090" s="114">
        <v>35.215501665174202</v>
      </c>
      <c r="T1090" s="114">
        <v>12.058819286181208</v>
      </c>
      <c r="U1090" s="114">
        <v>17.332831070956768</v>
      </c>
      <c r="V1090" s="114">
        <v>12.841585631984636</v>
      </c>
      <c r="W1090" s="114">
        <v>17.036395916393278</v>
      </c>
      <c r="X1090" s="114">
        <v>28.682496132469346</v>
      </c>
      <c r="Y1090" s="114">
        <v>46.970227328637613</v>
      </c>
      <c r="Z1090" s="114">
        <v>96.994936854746925</v>
      </c>
      <c r="AA1090" s="106">
        <v>3</v>
      </c>
      <c r="AB1090" s="114">
        <v>0.60000000000000009</v>
      </c>
      <c r="AC1090" s="114">
        <v>0.60000000000000009</v>
      </c>
      <c r="AD1090" s="114">
        <v>0.30000000000000004</v>
      </c>
      <c r="AE1090" s="114">
        <v>0.30000000000000004</v>
      </c>
      <c r="AF1090" s="117">
        <v>0.90000000000000013</v>
      </c>
      <c r="AG1090" s="117">
        <v>0.90000000000000013</v>
      </c>
    </row>
    <row r="1091" spans="2:33" x14ac:dyDescent="0.2">
      <c r="B1091" s="106">
        <v>1051</v>
      </c>
      <c r="C1091" s="113">
        <v>-0.72</v>
      </c>
      <c r="D1091" s="113">
        <v>-0.96</v>
      </c>
      <c r="E1091" s="114">
        <v>14.126746964115384</v>
      </c>
      <c r="F1091" s="114">
        <v>15.82413985368153</v>
      </c>
      <c r="G1091" s="114">
        <v>15.103228682940522</v>
      </c>
      <c r="H1091" s="114">
        <v>24.573746105386068</v>
      </c>
      <c r="I1091" s="114">
        <v>21.19535460049152</v>
      </c>
      <c r="J1091" s="114">
        <v>30.967190402288846</v>
      </c>
      <c r="K1091" s="114">
        <v>34.281983242439281</v>
      </c>
      <c r="L1091" s="114">
        <v>36.915018956314199</v>
      </c>
      <c r="M1091" s="114">
        <v>49.771472255909615</v>
      </c>
      <c r="N1091" s="114">
        <v>51.610031217235417</v>
      </c>
      <c r="O1091" s="114">
        <v>16.840443438173462</v>
      </c>
      <c r="P1091" s="114">
        <v>18.457843388757752</v>
      </c>
      <c r="Q1091" s="114">
        <v>21.811790273373678</v>
      </c>
      <c r="R1091" s="114">
        <v>25.197726150523547</v>
      </c>
      <c r="S1091" s="114">
        <v>30.414676616743897</v>
      </c>
      <c r="T1091" s="114">
        <v>14.126746964115384</v>
      </c>
      <c r="U1091" s="114">
        <v>15.82413985368153</v>
      </c>
      <c r="V1091" s="114">
        <v>15.103228682940522</v>
      </c>
      <c r="W1091" s="114">
        <v>24.573746105386068</v>
      </c>
      <c r="X1091" s="114">
        <v>21.19535460049152</v>
      </c>
      <c r="Y1091" s="114">
        <v>49.46834494025719</v>
      </c>
      <c r="Z1091" s="114">
        <v>94.641128708655899</v>
      </c>
      <c r="AA1091" s="106">
        <v>4</v>
      </c>
      <c r="AB1091" s="114">
        <v>0.44999999999999996</v>
      </c>
      <c r="AC1091" s="114">
        <v>0.6</v>
      </c>
      <c r="AD1091" s="114">
        <v>0.27</v>
      </c>
      <c r="AE1091" s="114">
        <v>0.36</v>
      </c>
      <c r="AF1091" s="117">
        <v>0.72</v>
      </c>
      <c r="AG1091" s="117">
        <v>0.96</v>
      </c>
    </row>
    <row r="1092" spans="2:33" x14ac:dyDescent="0.2">
      <c r="B1092" s="106">
        <v>1052</v>
      </c>
      <c r="C1092" s="113">
        <v>-0.90000000000000013</v>
      </c>
      <c r="D1092" s="113">
        <v>-0.90000000000000013</v>
      </c>
      <c r="E1092" s="114">
        <v>11.902766458020491</v>
      </c>
      <c r="F1092" s="114">
        <v>18.891180081123178</v>
      </c>
      <c r="G1092" s="114">
        <v>20.973323140757227</v>
      </c>
      <c r="H1092" s="114">
        <v>24.10529921802938</v>
      </c>
      <c r="I1092" s="114">
        <v>29.68303605927651</v>
      </c>
      <c r="J1092" s="114">
        <v>28.362650658623004</v>
      </c>
      <c r="K1092" s="114">
        <v>37.791940226537953</v>
      </c>
      <c r="L1092" s="114">
        <v>43.218350149288874</v>
      </c>
      <c r="M1092" s="114">
        <v>49.592298354989921</v>
      </c>
      <c r="N1092" s="114">
        <v>59.929691806268984</v>
      </c>
      <c r="O1092" s="114">
        <v>16.459884200602513</v>
      </c>
      <c r="P1092" s="114">
        <v>18.900760145414775</v>
      </c>
      <c r="Q1092" s="114">
        <v>22.245027008531647</v>
      </c>
      <c r="R1092" s="114">
        <v>25.486999136960542</v>
      </c>
      <c r="S1092" s="114">
        <v>30.246655746992474</v>
      </c>
      <c r="T1092" s="114">
        <v>11.902766458020491</v>
      </c>
      <c r="U1092" s="114">
        <v>18.891180081123178</v>
      </c>
      <c r="V1092" s="114">
        <v>20.973323140757227</v>
      </c>
      <c r="W1092" s="114">
        <v>24.10529921802938</v>
      </c>
      <c r="X1092" s="114">
        <v>29.68303605927651</v>
      </c>
      <c r="Y1092" s="114">
        <v>56.473271340607013</v>
      </c>
      <c r="Z1092" s="114">
        <v>103.27278015495965</v>
      </c>
      <c r="AA1092" s="106">
        <v>3</v>
      </c>
      <c r="AB1092" s="114">
        <v>0.60000000000000009</v>
      </c>
      <c r="AC1092" s="114">
        <v>0.60000000000000009</v>
      </c>
      <c r="AD1092" s="114">
        <v>0.30000000000000004</v>
      </c>
      <c r="AE1092" s="114">
        <v>0.30000000000000004</v>
      </c>
      <c r="AF1092" s="117">
        <v>0.90000000000000013</v>
      </c>
      <c r="AG1092" s="117">
        <v>0.90000000000000013</v>
      </c>
    </row>
    <row r="1093" spans="2:33" x14ac:dyDescent="0.2">
      <c r="B1093" s="106">
        <v>1053</v>
      </c>
      <c r="C1093" s="113">
        <v>-0.72</v>
      </c>
      <c r="D1093" s="113">
        <v>-0.96</v>
      </c>
      <c r="E1093" s="114">
        <v>13.435270826933891</v>
      </c>
      <c r="F1093" s="114">
        <v>14.142970206971853</v>
      </c>
      <c r="G1093" s="114">
        <v>19.088872388101986</v>
      </c>
      <c r="H1093" s="114">
        <v>21.746020282666539</v>
      </c>
      <c r="I1093" s="114">
        <v>18.520894691429891</v>
      </c>
      <c r="J1093" s="114">
        <v>29.902206304024631</v>
      </c>
      <c r="K1093" s="114">
        <v>32.325601940286617</v>
      </c>
      <c r="L1093" s="114">
        <v>39.649643880641804</v>
      </c>
      <c r="M1093" s="114">
        <v>45.374531022215969</v>
      </c>
      <c r="N1093" s="114">
        <v>47.453644044139004</v>
      </c>
      <c r="O1093" s="114">
        <v>16.46693547709074</v>
      </c>
      <c r="P1093" s="114">
        <v>18.182631733314764</v>
      </c>
      <c r="Q1093" s="114">
        <v>20.560771492539818</v>
      </c>
      <c r="R1093" s="114">
        <v>23.62851073954943</v>
      </c>
      <c r="S1093" s="114">
        <v>28.932749352709113</v>
      </c>
      <c r="T1093" s="114">
        <v>13.435270826933891</v>
      </c>
      <c r="U1093" s="114">
        <v>14.142970206971853</v>
      </c>
      <c r="V1093" s="114">
        <v>19.088872388101986</v>
      </c>
      <c r="W1093" s="114">
        <v>21.746020282666539</v>
      </c>
      <c r="X1093" s="114">
        <v>18.520894691429891</v>
      </c>
      <c r="Y1093" s="114">
        <v>47.556775714355688</v>
      </c>
      <c r="Z1093" s="114">
        <v>90.228047005713478</v>
      </c>
      <c r="AA1093" s="106">
        <v>4</v>
      </c>
      <c r="AB1093" s="114">
        <v>0.44999999999999996</v>
      </c>
      <c r="AC1093" s="114">
        <v>0.6</v>
      </c>
      <c r="AD1093" s="114">
        <v>0.27</v>
      </c>
      <c r="AE1093" s="114">
        <v>0.36</v>
      </c>
      <c r="AF1093" s="117">
        <v>0.72</v>
      </c>
      <c r="AG1093" s="117">
        <v>0.96</v>
      </c>
    </row>
    <row r="1094" spans="2:33" x14ac:dyDescent="0.2">
      <c r="B1094" s="106">
        <v>1054</v>
      </c>
      <c r="C1094" s="113">
        <v>-1.2000000000000002</v>
      </c>
      <c r="D1094" s="113">
        <v>-0.60000000000000009</v>
      </c>
      <c r="E1094" s="114">
        <v>12.173013319822381</v>
      </c>
      <c r="F1094" s="114">
        <v>10.723075076716952</v>
      </c>
      <c r="G1094" s="114">
        <v>17.818873550511384</v>
      </c>
      <c r="H1094" s="114">
        <v>22.733584998121156</v>
      </c>
      <c r="I1094" s="114">
        <v>28.551220152297333</v>
      </c>
      <c r="J1094" s="114">
        <v>28.581936414381083</v>
      </c>
      <c r="K1094" s="114">
        <v>31.183055363828622</v>
      </c>
      <c r="L1094" s="114">
        <v>41.721125067715157</v>
      </c>
      <c r="M1094" s="114">
        <v>50.666416928420006</v>
      </c>
      <c r="N1094" s="114">
        <v>62.030832797731733</v>
      </c>
      <c r="O1094" s="114">
        <v>16.408923094558702</v>
      </c>
      <c r="P1094" s="114">
        <v>20.459980287111669</v>
      </c>
      <c r="Q1094" s="114">
        <v>23.902251517203773</v>
      </c>
      <c r="R1094" s="114">
        <v>27.93283193029885</v>
      </c>
      <c r="S1094" s="114">
        <v>33.479612645434401</v>
      </c>
      <c r="T1094" s="114">
        <v>12.173013319822381</v>
      </c>
      <c r="U1094" s="114">
        <v>10.723075076716952</v>
      </c>
      <c r="V1094" s="114">
        <v>17.818873550511384</v>
      </c>
      <c r="W1094" s="114">
        <v>22.733584998121156</v>
      </c>
      <c r="X1094" s="114">
        <v>28.551220152297333</v>
      </c>
      <c r="Y1094" s="114">
        <v>48.317803011895919</v>
      </c>
      <c r="Z1094" s="114">
        <v>109.60410816510408</v>
      </c>
      <c r="AA1094" s="106">
        <v>1</v>
      </c>
      <c r="AB1094" s="114">
        <v>0.8</v>
      </c>
      <c r="AC1094" s="114">
        <v>0.4</v>
      </c>
      <c r="AD1094" s="114">
        <v>0.4</v>
      </c>
      <c r="AE1094" s="114">
        <v>0.2</v>
      </c>
      <c r="AF1094" s="117">
        <v>1.2000000000000002</v>
      </c>
      <c r="AG1094" s="117">
        <v>0.60000000000000009</v>
      </c>
    </row>
    <row r="1095" spans="2:33" x14ac:dyDescent="0.2">
      <c r="B1095" s="106">
        <v>1055</v>
      </c>
      <c r="C1095" s="113">
        <v>-0.90000000000000013</v>
      </c>
      <c r="D1095" s="113">
        <v>-0.90000000000000013</v>
      </c>
      <c r="E1095" s="114">
        <v>11.247198434167245</v>
      </c>
      <c r="F1095" s="114">
        <v>15.073863320064106</v>
      </c>
      <c r="G1095" s="114">
        <v>12.004505917994788</v>
      </c>
      <c r="H1095" s="114">
        <v>22.73276272762886</v>
      </c>
      <c r="I1095" s="114">
        <v>25.685162130001878</v>
      </c>
      <c r="J1095" s="114">
        <v>27.354500023156522</v>
      </c>
      <c r="K1095" s="114">
        <v>34.03920755659091</v>
      </c>
      <c r="L1095" s="114">
        <v>35.126711641819234</v>
      </c>
      <c r="M1095" s="114">
        <v>47.913439183306771</v>
      </c>
      <c r="N1095" s="114">
        <v>55.229262571306073</v>
      </c>
      <c r="O1095" s="114">
        <v>16.107301588989277</v>
      </c>
      <c r="P1095" s="114">
        <v>18.965344236526803</v>
      </c>
      <c r="Q1095" s="114">
        <v>23.122205723824447</v>
      </c>
      <c r="R1095" s="114">
        <v>25.180676455677911</v>
      </c>
      <c r="S1095" s="114">
        <v>29.544100441304195</v>
      </c>
      <c r="T1095" s="114">
        <v>11.247198434167245</v>
      </c>
      <c r="U1095" s="114">
        <v>15.073863320064106</v>
      </c>
      <c r="V1095" s="114">
        <v>12.004505917994788</v>
      </c>
      <c r="W1095" s="114">
        <v>22.73276272762886</v>
      </c>
      <c r="X1095" s="114">
        <v>25.685162130001878</v>
      </c>
      <c r="Y1095" s="114">
        <v>45.928885203936062</v>
      </c>
      <c r="Z1095" s="114">
        <v>86.68005550335603</v>
      </c>
      <c r="AA1095" s="106">
        <v>3</v>
      </c>
      <c r="AB1095" s="114">
        <v>0.60000000000000009</v>
      </c>
      <c r="AC1095" s="114">
        <v>0.60000000000000009</v>
      </c>
      <c r="AD1095" s="114">
        <v>0.30000000000000004</v>
      </c>
      <c r="AE1095" s="114">
        <v>0.30000000000000004</v>
      </c>
      <c r="AF1095" s="117">
        <v>0.90000000000000013</v>
      </c>
      <c r="AG1095" s="117">
        <v>0.90000000000000013</v>
      </c>
    </row>
    <row r="1096" spans="2:33" x14ac:dyDescent="0.2">
      <c r="B1096" s="106">
        <v>1056</v>
      </c>
      <c r="C1096" s="113">
        <v>-1.2000000000000002</v>
      </c>
      <c r="D1096" s="113">
        <v>-0.60000000000000009</v>
      </c>
      <c r="E1096" s="114">
        <v>18.430782578605317</v>
      </c>
      <c r="F1096" s="114">
        <v>13.85779777985789</v>
      </c>
      <c r="G1096" s="114">
        <v>13.216484473832651</v>
      </c>
      <c r="H1096" s="114">
        <v>15.565336013498349</v>
      </c>
      <c r="I1096" s="114">
        <v>31.137416483734825</v>
      </c>
      <c r="J1096" s="114">
        <v>35.976103087099141</v>
      </c>
      <c r="K1096" s="114">
        <v>34.481692160156037</v>
      </c>
      <c r="L1096" s="114">
        <v>37.084774627602705</v>
      </c>
      <c r="M1096" s="114">
        <v>45.37839774546535</v>
      </c>
      <c r="N1096" s="114">
        <v>66.091860341147878</v>
      </c>
      <c r="O1096" s="114">
        <v>17.545320508493823</v>
      </c>
      <c r="P1096" s="114">
        <v>20.623894380298147</v>
      </c>
      <c r="Q1096" s="114">
        <v>23.868290153770054</v>
      </c>
      <c r="R1096" s="114">
        <v>29.813061731967</v>
      </c>
      <c r="S1096" s="114">
        <v>34.954443857413054</v>
      </c>
      <c r="T1096" s="114">
        <v>18.430782578605317</v>
      </c>
      <c r="U1096" s="114">
        <v>13.85779777985789</v>
      </c>
      <c r="V1096" s="114">
        <v>13.216484473832651</v>
      </c>
      <c r="W1096" s="114">
        <v>15.565336013498349</v>
      </c>
      <c r="X1096" s="114">
        <v>31.137416483734825</v>
      </c>
      <c r="Y1096" s="114">
        <v>50.033473192290018</v>
      </c>
      <c r="Z1096" s="114">
        <v>104.79917464476173</v>
      </c>
      <c r="AA1096" s="106">
        <v>1</v>
      </c>
      <c r="AB1096" s="114">
        <v>0.8</v>
      </c>
      <c r="AC1096" s="114">
        <v>0.4</v>
      </c>
      <c r="AD1096" s="114">
        <v>0.4</v>
      </c>
      <c r="AE1096" s="114">
        <v>0.2</v>
      </c>
      <c r="AF1096" s="117">
        <v>1.2000000000000002</v>
      </c>
      <c r="AG1096" s="117">
        <v>0.60000000000000009</v>
      </c>
    </row>
    <row r="1097" spans="2:33" x14ac:dyDescent="0.2">
      <c r="B1097" s="106">
        <v>1057</v>
      </c>
      <c r="C1097" s="113">
        <v>-0.90000000000000013</v>
      </c>
      <c r="D1097" s="113">
        <v>-0.90000000000000013</v>
      </c>
      <c r="E1097" s="114">
        <v>18.602455392408881</v>
      </c>
      <c r="F1097" s="114">
        <v>19.722099637770572</v>
      </c>
      <c r="G1097" s="114">
        <v>14.416116533555936</v>
      </c>
      <c r="H1097" s="114">
        <v>22.243399825186202</v>
      </c>
      <c r="I1097" s="114">
        <v>24.092987285212729</v>
      </c>
      <c r="J1097" s="114">
        <v>34.612956117848661</v>
      </c>
      <c r="K1097" s="114">
        <v>38.111521532081895</v>
      </c>
      <c r="L1097" s="114">
        <v>36.031961792291604</v>
      </c>
      <c r="M1097" s="114">
        <v>48.601009384365305</v>
      </c>
      <c r="N1097" s="114">
        <v>54.328685492229134</v>
      </c>
      <c r="O1097" s="114">
        <v>16.01050072543978</v>
      </c>
      <c r="P1097" s="114">
        <v>18.389421894311322</v>
      </c>
      <c r="Q1097" s="114">
        <v>21.615845258735668</v>
      </c>
      <c r="R1097" s="114">
        <v>26.357609559179103</v>
      </c>
      <c r="S1097" s="114">
        <v>30.235698207016405</v>
      </c>
      <c r="T1097" s="114">
        <v>18.602455392408881</v>
      </c>
      <c r="U1097" s="114">
        <v>19.722099637770572</v>
      </c>
      <c r="V1097" s="114">
        <v>14.416116533555936</v>
      </c>
      <c r="W1097" s="114">
        <v>22.243399825186202</v>
      </c>
      <c r="X1097" s="114">
        <v>24.092987285212729</v>
      </c>
      <c r="Y1097" s="114">
        <v>54.994012228745603</v>
      </c>
      <c r="Z1097" s="114">
        <v>100.08260478010547</v>
      </c>
      <c r="AA1097" s="106">
        <v>3</v>
      </c>
      <c r="AB1097" s="114">
        <v>0.60000000000000009</v>
      </c>
      <c r="AC1097" s="114">
        <v>0.60000000000000009</v>
      </c>
      <c r="AD1097" s="114">
        <v>0.30000000000000004</v>
      </c>
      <c r="AE1097" s="114">
        <v>0.30000000000000004</v>
      </c>
      <c r="AF1097" s="117">
        <v>0.90000000000000013</v>
      </c>
      <c r="AG1097" s="117">
        <v>0.90000000000000013</v>
      </c>
    </row>
    <row r="1098" spans="2:33" x14ac:dyDescent="0.2">
      <c r="B1098" s="106">
        <v>1058</v>
      </c>
      <c r="C1098" s="113">
        <v>-1.2000000000000002</v>
      </c>
      <c r="D1098" s="113">
        <v>-0.60000000000000009</v>
      </c>
      <c r="E1098" s="114">
        <v>11.591872702118742</v>
      </c>
      <c r="F1098" s="114">
        <v>15.489469073334849</v>
      </c>
      <c r="G1098" s="114">
        <v>14.637708169938666</v>
      </c>
      <c r="H1098" s="114">
        <v>20.715597184332321</v>
      </c>
      <c r="I1098" s="114">
        <v>17.683098795932384</v>
      </c>
      <c r="J1098" s="114">
        <v>27.665203650420871</v>
      </c>
      <c r="K1098" s="114">
        <v>34.266446103552333</v>
      </c>
      <c r="L1098" s="114">
        <v>36.505427865600865</v>
      </c>
      <c r="M1098" s="114">
        <v>44.476010105916579</v>
      </c>
      <c r="N1098" s="114">
        <v>43.752718881606974</v>
      </c>
      <c r="O1098" s="114">
        <v>16.073330948302129</v>
      </c>
      <c r="P1098" s="114">
        <v>18.776977030217484</v>
      </c>
      <c r="Q1098" s="114">
        <v>21.867719695662199</v>
      </c>
      <c r="R1098" s="114">
        <v>23.760412921584258</v>
      </c>
      <c r="S1098" s="114">
        <v>26.06962008567459</v>
      </c>
      <c r="T1098" s="114">
        <v>11.591872702118742</v>
      </c>
      <c r="U1098" s="114">
        <v>15.489469073334849</v>
      </c>
      <c r="V1098" s="114">
        <v>14.637708169938666</v>
      </c>
      <c r="W1098" s="114">
        <v>20.715597184332321</v>
      </c>
      <c r="X1098" s="114">
        <v>17.683098795932384</v>
      </c>
      <c r="Y1098" s="114">
        <v>43.4916316346388</v>
      </c>
      <c r="Z1098" s="114">
        <v>96.484947044822945</v>
      </c>
      <c r="AA1098" s="106">
        <v>1</v>
      </c>
      <c r="AB1098" s="114">
        <v>0.8</v>
      </c>
      <c r="AC1098" s="114">
        <v>0.4</v>
      </c>
      <c r="AD1098" s="114">
        <v>0.4</v>
      </c>
      <c r="AE1098" s="114">
        <v>0.2</v>
      </c>
      <c r="AF1098" s="117">
        <v>1.2000000000000002</v>
      </c>
      <c r="AG1098" s="117">
        <v>0.60000000000000009</v>
      </c>
    </row>
    <row r="1099" spans="2:33" x14ac:dyDescent="0.2">
      <c r="B1099" s="106">
        <v>1059</v>
      </c>
      <c r="C1099" s="113">
        <v>-0.90000000000000013</v>
      </c>
      <c r="D1099" s="113">
        <v>-0.90000000000000013</v>
      </c>
      <c r="E1099" s="114">
        <v>11.092289426026881</v>
      </c>
      <c r="F1099" s="114">
        <v>17.048976724336065</v>
      </c>
      <c r="G1099" s="114">
        <v>18.064150853212862</v>
      </c>
      <c r="H1099" s="114">
        <v>15.495317506510684</v>
      </c>
      <c r="I1099" s="114">
        <v>27.928406457220408</v>
      </c>
      <c r="J1099" s="114">
        <v>27.35969770371392</v>
      </c>
      <c r="K1099" s="114">
        <v>35.717674711580251</v>
      </c>
      <c r="L1099" s="114">
        <v>39.989515897995894</v>
      </c>
      <c r="M1099" s="114">
        <v>42.530935825824756</v>
      </c>
      <c r="N1099" s="114">
        <v>58.466552480483422</v>
      </c>
      <c r="O1099" s="114">
        <v>16.267408277687039</v>
      </c>
      <c r="P1099" s="114">
        <v>18.668697987244187</v>
      </c>
      <c r="Q1099" s="114">
        <v>21.925365044783032</v>
      </c>
      <c r="R1099" s="114">
        <v>27.035618319314072</v>
      </c>
      <c r="S1099" s="114">
        <v>30.538146023263014</v>
      </c>
      <c r="T1099" s="114">
        <v>11.092289426026881</v>
      </c>
      <c r="U1099" s="114">
        <v>17.048976724336065</v>
      </c>
      <c r="V1099" s="114">
        <v>18.064150853212862</v>
      </c>
      <c r="W1099" s="114">
        <v>15.495317506510684</v>
      </c>
      <c r="X1099" s="114">
        <v>27.928406457220408</v>
      </c>
      <c r="Y1099" s="114">
        <v>47.946569561571515</v>
      </c>
      <c r="Z1099" s="114">
        <v>96.638240129314056</v>
      </c>
      <c r="AA1099" s="106">
        <v>3</v>
      </c>
      <c r="AB1099" s="114">
        <v>0.60000000000000009</v>
      </c>
      <c r="AC1099" s="114">
        <v>0.60000000000000009</v>
      </c>
      <c r="AD1099" s="114">
        <v>0.30000000000000004</v>
      </c>
      <c r="AE1099" s="114">
        <v>0.30000000000000004</v>
      </c>
      <c r="AF1099" s="117">
        <v>0.90000000000000013</v>
      </c>
      <c r="AG1099" s="117">
        <v>0.90000000000000013</v>
      </c>
    </row>
    <row r="1100" spans="2:33" x14ac:dyDescent="0.2">
      <c r="B1100" s="106">
        <v>1060</v>
      </c>
      <c r="C1100" s="113">
        <v>-1.2000000000000002</v>
      </c>
      <c r="D1100" s="113">
        <v>-0.60000000000000009</v>
      </c>
      <c r="E1100" s="114">
        <v>17.096738409246672</v>
      </c>
      <c r="F1100" s="114">
        <v>16.750069080713651</v>
      </c>
      <c r="G1100" s="114">
        <v>14.529498982530807</v>
      </c>
      <c r="H1100" s="114">
        <v>16.806742334373958</v>
      </c>
      <c r="I1100" s="114">
        <v>32.556247114233457</v>
      </c>
      <c r="J1100" s="114">
        <v>35.041389245883401</v>
      </c>
      <c r="K1100" s="114">
        <v>36.525442044200723</v>
      </c>
      <c r="L1100" s="114">
        <v>38.489606702852477</v>
      </c>
      <c r="M1100" s="114">
        <v>45.719117366935883</v>
      </c>
      <c r="N1100" s="114">
        <v>66.364871292079712</v>
      </c>
      <c r="O1100" s="114">
        <v>17.944650836636729</v>
      </c>
      <c r="P1100" s="114">
        <v>19.775372963487072</v>
      </c>
      <c r="Q1100" s="114">
        <v>23.96010772032167</v>
      </c>
      <c r="R1100" s="114">
        <v>28.912375032561926</v>
      </c>
      <c r="S1100" s="114">
        <v>33.808624177846255</v>
      </c>
      <c r="T1100" s="114">
        <v>17.096738409246672</v>
      </c>
      <c r="U1100" s="114">
        <v>16.750069080713651</v>
      </c>
      <c r="V1100" s="114">
        <v>14.529498982530807</v>
      </c>
      <c r="W1100" s="114">
        <v>16.806742334373958</v>
      </c>
      <c r="X1100" s="114">
        <v>32.556247114233457</v>
      </c>
      <c r="Y1100" s="114">
        <v>52.907777754784775</v>
      </c>
      <c r="Z1100" s="114">
        <v>94.752638295612485</v>
      </c>
      <c r="AA1100" s="106">
        <v>1</v>
      </c>
      <c r="AB1100" s="114">
        <v>0.8</v>
      </c>
      <c r="AC1100" s="114">
        <v>0.4</v>
      </c>
      <c r="AD1100" s="114">
        <v>0.4</v>
      </c>
      <c r="AE1100" s="114">
        <v>0.2</v>
      </c>
      <c r="AF1100" s="117">
        <v>1.2000000000000002</v>
      </c>
      <c r="AG1100" s="117">
        <v>0.60000000000000009</v>
      </c>
    </row>
    <row r="1101" spans="2:33" x14ac:dyDescent="0.2">
      <c r="B1101" s="106">
        <v>1061</v>
      </c>
      <c r="C1101" s="113">
        <v>-0.60000000000000009</v>
      </c>
      <c r="D1101" s="113">
        <v>-1.2000000000000002</v>
      </c>
      <c r="E1101" s="114">
        <v>10.777478409940265</v>
      </c>
      <c r="F1101" s="114">
        <v>12.209430292410858</v>
      </c>
      <c r="G1101" s="114">
        <v>21.072007376966098</v>
      </c>
      <c r="H1101" s="114">
        <v>18.277757052760435</v>
      </c>
      <c r="I1101" s="114">
        <v>27.127512066021282</v>
      </c>
      <c r="J1101" s="114">
        <v>28.999852770225985</v>
      </c>
      <c r="K1101" s="114">
        <v>33.010293228902299</v>
      </c>
      <c r="L1101" s="114">
        <v>47.683764357735235</v>
      </c>
      <c r="M1101" s="114">
        <v>47.797574110793875</v>
      </c>
      <c r="N1101" s="114">
        <v>64.415374473602938</v>
      </c>
      <c r="O1101" s="114">
        <v>18.22237436028572</v>
      </c>
      <c r="P1101" s="114">
        <v>20.800862936491441</v>
      </c>
      <c r="Q1101" s="114">
        <v>26.611756980769137</v>
      </c>
      <c r="R1101" s="114">
        <v>29.519817058033439</v>
      </c>
      <c r="S1101" s="114">
        <v>37.287862407581656</v>
      </c>
      <c r="T1101" s="114">
        <v>10.777478409940265</v>
      </c>
      <c r="U1101" s="114">
        <v>12.209430292410858</v>
      </c>
      <c r="V1101" s="114">
        <v>21.072007376966098</v>
      </c>
      <c r="W1101" s="114">
        <v>18.277757052760435</v>
      </c>
      <c r="X1101" s="114">
        <v>27.127512066021282</v>
      </c>
      <c r="Y1101" s="114">
        <v>47.297599775826157</v>
      </c>
      <c r="Z1101" s="114">
        <v>101.87160796815367</v>
      </c>
      <c r="AA1101" s="106">
        <v>5</v>
      </c>
      <c r="AB1101" s="114">
        <v>0.4</v>
      </c>
      <c r="AC1101" s="114">
        <v>0.8</v>
      </c>
      <c r="AD1101" s="114">
        <v>0.2</v>
      </c>
      <c r="AE1101" s="114">
        <v>0.4</v>
      </c>
      <c r="AF1101" s="117">
        <v>0.60000000000000009</v>
      </c>
      <c r="AG1101" s="117">
        <v>1.2000000000000002</v>
      </c>
    </row>
    <row r="1102" spans="2:33" x14ac:dyDescent="0.2">
      <c r="B1102" s="106">
        <v>1062</v>
      </c>
      <c r="C1102" s="113">
        <v>-0.72</v>
      </c>
      <c r="D1102" s="113">
        <v>-0.96</v>
      </c>
      <c r="E1102" s="114">
        <v>15.806825667200961</v>
      </c>
      <c r="F1102" s="114">
        <v>19.334541857975427</v>
      </c>
      <c r="G1102" s="114">
        <v>17.379612192525553</v>
      </c>
      <c r="H1102" s="114">
        <v>24.716543643886883</v>
      </c>
      <c r="I1102" s="114">
        <v>23.862934046158546</v>
      </c>
      <c r="J1102" s="114">
        <v>31.415045631413459</v>
      </c>
      <c r="K1102" s="114">
        <v>37.677420319761481</v>
      </c>
      <c r="L1102" s="114">
        <v>39.504407276787205</v>
      </c>
      <c r="M1102" s="114">
        <v>48.038192850161906</v>
      </c>
      <c r="N1102" s="114">
        <v>52.84976653082083</v>
      </c>
      <c r="O1102" s="114">
        <v>15.608219964212498</v>
      </c>
      <c r="P1102" s="114">
        <v>18.342878461786054</v>
      </c>
      <c r="Q1102" s="114">
        <v>22.124795084261653</v>
      </c>
      <c r="R1102" s="114">
        <v>23.321649206275023</v>
      </c>
      <c r="S1102" s="114">
        <v>28.986832484662283</v>
      </c>
      <c r="T1102" s="114">
        <v>15.806825667200961</v>
      </c>
      <c r="U1102" s="114">
        <v>19.334541857975427</v>
      </c>
      <c r="V1102" s="114">
        <v>17.379612192525553</v>
      </c>
      <c r="W1102" s="114">
        <v>24.716543643886883</v>
      </c>
      <c r="X1102" s="114">
        <v>23.862934046158546</v>
      </c>
      <c r="Y1102" s="114">
        <v>55.572665594809038</v>
      </c>
      <c r="Z1102" s="114">
        <v>98.098629271737451</v>
      </c>
      <c r="AA1102" s="106">
        <v>4</v>
      </c>
      <c r="AB1102" s="114">
        <v>0.44999999999999996</v>
      </c>
      <c r="AC1102" s="114">
        <v>0.6</v>
      </c>
      <c r="AD1102" s="114">
        <v>0.27</v>
      </c>
      <c r="AE1102" s="114">
        <v>0.36</v>
      </c>
      <c r="AF1102" s="117">
        <v>0.72</v>
      </c>
      <c r="AG1102" s="117">
        <v>0.96</v>
      </c>
    </row>
    <row r="1103" spans="2:33" x14ac:dyDescent="0.2">
      <c r="B1103" s="106">
        <v>1063</v>
      </c>
      <c r="C1103" s="113">
        <v>-0.90000000000000013</v>
      </c>
      <c r="D1103" s="113">
        <v>-0.90000000000000013</v>
      </c>
      <c r="E1103" s="114">
        <v>14.906868467294011</v>
      </c>
      <c r="F1103" s="114">
        <v>18.075482355160428</v>
      </c>
      <c r="G1103" s="114">
        <v>17.198586759050837</v>
      </c>
      <c r="H1103" s="114">
        <v>25.719066287477396</v>
      </c>
      <c r="I1103" s="114">
        <v>30.312170152967809</v>
      </c>
      <c r="J1103" s="114">
        <v>31.342145613914976</v>
      </c>
      <c r="K1103" s="114">
        <v>37.435979144180067</v>
      </c>
      <c r="L1103" s="114">
        <v>40.723937428153363</v>
      </c>
      <c r="M1103" s="114">
        <v>55.645934713238297</v>
      </c>
      <c r="N1103" s="114">
        <v>64.224980692165772</v>
      </c>
      <c r="O1103" s="114">
        <v>16.435277146620965</v>
      </c>
      <c r="P1103" s="114">
        <v>19.360496789019638</v>
      </c>
      <c r="Q1103" s="114">
        <v>23.525350669102526</v>
      </c>
      <c r="R1103" s="114">
        <v>29.926868425760901</v>
      </c>
      <c r="S1103" s="114">
        <v>33.912810539197963</v>
      </c>
      <c r="T1103" s="114">
        <v>14.906868467294011</v>
      </c>
      <c r="U1103" s="114">
        <v>18.075482355160428</v>
      </c>
      <c r="V1103" s="114">
        <v>17.198586759050837</v>
      </c>
      <c r="W1103" s="114">
        <v>25.719066287477396</v>
      </c>
      <c r="X1103" s="114">
        <v>30.312170152967809</v>
      </c>
      <c r="Y1103" s="114">
        <v>57.124571251107248</v>
      </c>
      <c r="Z1103" s="114">
        <v>116.45875592153021</v>
      </c>
      <c r="AA1103" s="106">
        <v>3</v>
      </c>
      <c r="AB1103" s="114">
        <v>0.60000000000000009</v>
      </c>
      <c r="AC1103" s="114">
        <v>0.60000000000000009</v>
      </c>
      <c r="AD1103" s="114">
        <v>0.30000000000000004</v>
      </c>
      <c r="AE1103" s="114">
        <v>0.30000000000000004</v>
      </c>
      <c r="AF1103" s="117">
        <v>0.90000000000000013</v>
      </c>
      <c r="AG1103" s="117">
        <v>0.90000000000000013</v>
      </c>
    </row>
    <row r="1104" spans="2:33" x14ac:dyDescent="0.2">
      <c r="B1104" s="106">
        <v>1064</v>
      </c>
      <c r="C1104" s="113">
        <v>-1.2599999999999998</v>
      </c>
      <c r="D1104" s="113">
        <v>-0.84</v>
      </c>
      <c r="E1104" s="114">
        <v>14.588997008859721</v>
      </c>
      <c r="F1104" s="114">
        <v>12.644565030802362</v>
      </c>
      <c r="G1104" s="114">
        <v>17.570964582368642</v>
      </c>
      <c r="H1104" s="114">
        <v>26.801753934255895</v>
      </c>
      <c r="I1104" s="114">
        <v>23.177845285660652</v>
      </c>
      <c r="J1104" s="114">
        <v>31.127951199233529</v>
      </c>
      <c r="K1104" s="114">
        <v>32.315905513997265</v>
      </c>
      <c r="L1104" s="114">
        <v>42.701862522696864</v>
      </c>
      <c r="M1104" s="114">
        <v>55.605991176666713</v>
      </c>
      <c r="N1104" s="114">
        <v>57.06095985117252</v>
      </c>
      <c r="O1104" s="114">
        <v>16.538954190373808</v>
      </c>
      <c r="P1104" s="114">
        <v>19.671340483194903</v>
      </c>
      <c r="Q1104" s="114">
        <v>25.130897940328222</v>
      </c>
      <c r="R1104" s="114">
        <v>28.804237242410817</v>
      </c>
      <c r="S1104" s="114">
        <v>33.883114565511868</v>
      </c>
      <c r="T1104" s="114">
        <v>14.588997008859721</v>
      </c>
      <c r="U1104" s="114">
        <v>12.644565030802362</v>
      </c>
      <c r="V1104" s="114">
        <v>17.570964582368642</v>
      </c>
      <c r="W1104" s="114">
        <v>26.801753934255895</v>
      </c>
      <c r="X1104" s="114">
        <v>23.177845285660652</v>
      </c>
      <c r="Y1104" s="114">
        <v>50.677271140486098</v>
      </c>
      <c r="Z1104" s="114">
        <v>90.933083355843721</v>
      </c>
      <c r="AA1104" s="106">
        <v>2</v>
      </c>
      <c r="AB1104" s="114">
        <v>0.89999999999999991</v>
      </c>
      <c r="AC1104" s="114">
        <v>0.6</v>
      </c>
      <c r="AD1104" s="114">
        <v>0.36</v>
      </c>
      <c r="AE1104" s="114">
        <v>0.24</v>
      </c>
      <c r="AF1104" s="117">
        <v>1.2599999999999998</v>
      </c>
      <c r="AG1104" s="117">
        <v>0.84</v>
      </c>
    </row>
    <row r="1105" spans="2:33" x14ac:dyDescent="0.2">
      <c r="B1105" s="106">
        <v>1065</v>
      </c>
      <c r="C1105" s="113">
        <v>-0.72</v>
      </c>
      <c r="D1105" s="113">
        <v>-0.96</v>
      </c>
      <c r="E1105" s="114">
        <v>15.655892893108636</v>
      </c>
      <c r="F1105" s="114">
        <v>11.841803243271546</v>
      </c>
      <c r="G1105" s="114">
        <v>17.386000085304886</v>
      </c>
      <c r="H1105" s="114">
        <v>18.696301327480072</v>
      </c>
      <c r="I1105" s="114">
        <v>28.919095271672603</v>
      </c>
      <c r="J1105" s="114">
        <v>31.963286285239633</v>
      </c>
      <c r="K1105" s="114">
        <v>30.701202182678283</v>
      </c>
      <c r="L1105" s="114">
        <v>40.979426162321033</v>
      </c>
      <c r="M1105" s="114">
        <v>44.356582844228164</v>
      </c>
      <c r="N1105" s="114">
        <v>59.962242080759886</v>
      </c>
      <c r="O1105" s="114">
        <v>16.307393392130997</v>
      </c>
      <c r="P1105" s="114">
        <v>18.859398939406738</v>
      </c>
      <c r="Q1105" s="114">
        <v>23.593426077016147</v>
      </c>
      <c r="R1105" s="114">
        <v>25.660281516748093</v>
      </c>
      <c r="S1105" s="114">
        <v>31.043146809087283</v>
      </c>
      <c r="T1105" s="114">
        <v>15.655892893108636</v>
      </c>
      <c r="U1105" s="114">
        <v>11.841803243271546</v>
      </c>
      <c r="V1105" s="114">
        <v>17.386000085304886</v>
      </c>
      <c r="W1105" s="114">
        <v>18.696301327480072</v>
      </c>
      <c r="X1105" s="114">
        <v>28.919095271672603</v>
      </c>
      <c r="Y1105" s="114">
        <v>49.728387373974876</v>
      </c>
      <c r="Z1105" s="114">
        <v>98.086224286178734</v>
      </c>
      <c r="AA1105" s="106">
        <v>4</v>
      </c>
      <c r="AB1105" s="114">
        <v>0.44999999999999996</v>
      </c>
      <c r="AC1105" s="114">
        <v>0.6</v>
      </c>
      <c r="AD1105" s="114">
        <v>0.27</v>
      </c>
      <c r="AE1105" s="114">
        <v>0.36</v>
      </c>
      <c r="AF1105" s="117">
        <v>0.72</v>
      </c>
      <c r="AG1105" s="117">
        <v>0.96</v>
      </c>
    </row>
    <row r="1106" spans="2:33" x14ac:dyDescent="0.2">
      <c r="B1106" s="106">
        <v>1066</v>
      </c>
      <c r="C1106" s="113">
        <v>-0.90000000000000013</v>
      </c>
      <c r="D1106" s="113">
        <v>-0.90000000000000013</v>
      </c>
      <c r="E1106" s="114">
        <v>16.675181102502084</v>
      </c>
      <c r="F1106" s="114">
        <v>17.849497540686826</v>
      </c>
      <c r="G1106" s="114">
        <v>18.195142899168289</v>
      </c>
      <c r="H1106" s="114">
        <v>15.83763994567768</v>
      </c>
      <c r="I1106" s="114">
        <v>23.4050406335184</v>
      </c>
      <c r="J1106" s="114">
        <v>32.806007648657577</v>
      </c>
      <c r="K1106" s="114">
        <v>35.698859312128867</v>
      </c>
      <c r="L1106" s="114">
        <v>39.794856438973532</v>
      </c>
      <c r="M1106" s="114">
        <v>39.235553103938813</v>
      </c>
      <c r="N1106" s="114">
        <v>50.668126614139595</v>
      </c>
      <c r="O1106" s="114">
        <v>16.130826546155493</v>
      </c>
      <c r="P1106" s="114">
        <v>17.849361771442041</v>
      </c>
      <c r="Q1106" s="114">
        <v>21.599713539805244</v>
      </c>
      <c r="R1106" s="114">
        <v>23.397913158261133</v>
      </c>
      <c r="S1106" s="114">
        <v>27.263085980621195</v>
      </c>
      <c r="T1106" s="114">
        <v>16.675181102502084</v>
      </c>
      <c r="U1106" s="114">
        <v>17.849497540686826</v>
      </c>
      <c r="V1106" s="114">
        <v>18.195142899168289</v>
      </c>
      <c r="W1106" s="114">
        <v>15.83763994567768</v>
      </c>
      <c r="X1106" s="114">
        <v>23.4050406335184</v>
      </c>
      <c r="Y1106" s="114">
        <v>50.983907187249201</v>
      </c>
      <c r="Z1106" s="114">
        <v>97.291679607883665</v>
      </c>
      <c r="AA1106" s="106">
        <v>3</v>
      </c>
      <c r="AB1106" s="114">
        <v>0.60000000000000009</v>
      </c>
      <c r="AC1106" s="114">
        <v>0.60000000000000009</v>
      </c>
      <c r="AD1106" s="114">
        <v>0.30000000000000004</v>
      </c>
      <c r="AE1106" s="114">
        <v>0.30000000000000004</v>
      </c>
      <c r="AF1106" s="117">
        <v>0.90000000000000013</v>
      </c>
      <c r="AG1106" s="117">
        <v>0.90000000000000013</v>
      </c>
    </row>
    <row r="1107" spans="2:33" x14ac:dyDescent="0.2">
      <c r="B1107" s="106">
        <v>1067</v>
      </c>
      <c r="C1107" s="113">
        <v>-0.90000000000000013</v>
      </c>
      <c r="D1107" s="113">
        <v>-0.90000000000000013</v>
      </c>
      <c r="E1107" s="114">
        <v>15.81269942990626</v>
      </c>
      <c r="F1107" s="114">
        <v>15.833960197077229</v>
      </c>
      <c r="G1107" s="114">
        <v>17.934779140219447</v>
      </c>
      <c r="H1107" s="114">
        <v>15.3185475178771</v>
      </c>
      <c r="I1107" s="114">
        <v>26.405280488130096</v>
      </c>
      <c r="J1107" s="114">
        <v>32.309147077955402</v>
      </c>
      <c r="K1107" s="114">
        <v>33.490251678174715</v>
      </c>
      <c r="L1107" s="114">
        <v>38.881889648131143</v>
      </c>
      <c r="M1107" s="114">
        <v>39.641930064509445</v>
      </c>
      <c r="N1107" s="114">
        <v>54.244754853427175</v>
      </c>
      <c r="O1107" s="114">
        <v>16.496447648049141</v>
      </c>
      <c r="P1107" s="114">
        <v>17.656291481097487</v>
      </c>
      <c r="Q1107" s="114">
        <v>20.947110507911695</v>
      </c>
      <c r="R1107" s="114">
        <v>24.323382546632345</v>
      </c>
      <c r="S1107" s="114">
        <v>27.839474365297079</v>
      </c>
      <c r="T1107" s="114">
        <v>15.81269942990626</v>
      </c>
      <c r="U1107" s="114">
        <v>15.833960197077229</v>
      </c>
      <c r="V1107" s="114">
        <v>17.934779140219447</v>
      </c>
      <c r="W1107" s="114">
        <v>15.3185475178771</v>
      </c>
      <c r="X1107" s="114">
        <v>26.405280488130096</v>
      </c>
      <c r="Y1107" s="114">
        <v>49.89664059257673</v>
      </c>
      <c r="Z1107" s="114">
        <v>90.208298033460011</v>
      </c>
      <c r="AA1107" s="106">
        <v>3</v>
      </c>
      <c r="AB1107" s="114">
        <v>0.60000000000000009</v>
      </c>
      <c r="AC1107" s="114">
        <v>0.60000000000000009</v>
      </c>
      <c r="AD1107" s="114">
        <v>0.30000000000000004</v>
      </c>
      <c r="AE1107" s="114">
        <v>0.30000000000000004</v>
      </c>
      <c r="AF1107" s="117">
        <v>0.90000000000000013</v>
      </c>
      <c r="AG1107" s="117">
        <v>0.90000000000000013</v>
      </c>
    </row>
    <row r="1108" spans="2:33" x14ac:dyDescent="0.2">
      <c r="B1108" s="106">
        <v>1068</v>
      </c>
      <c r="C1108" s="113">
        <v>-1.2000000000000002</v>
      </c>
      <c r="D1108" s="113">
        <v>-0.60000000000000009</v>
      </c>
      <c r="E1108" s="114">
        <v>15.992447032980177</v>
      </c>
      <c r="F1108" s="114">
        <v>18.919845618126779</v>
      </c>
      <c r="G1108" s="114">
        <v>20.123377849092776</v>
      </c>
      <c r="H1108" s="114">
        <v>18.842333488438246</v>
      </c>
      <c r="I1108" s="114">
        <v>26.197455114301206</v>
      </c>
      <c r="J1108" s="114">
        <v>32.437040681329613</v>
      </c>
      <c r="K1108" s="114">
        <v>37.490978052011641</v>
      </c>
      <c r="L1108" s="114">
        <v>42.946054143573157</v>
      </c>
      <c r="M1108" s="114">
        <v>43.691897771952881</v>
      </c>
      <c r="N1108" s="114">
        <v>54.735456712071993</v>
      </c>
      <c r="O1108" s="114">
        <v>16.444593648349436</v>
      </c>
      <c r="P1108" s="114">
        <v>18.571132433884863</v>
      </c>
      <c r="Q1108" s="114">
        <v>22.822676294480381</v>
      </c>
      <c r="R1108" s="114">
        <v>24.849564283514635</v>
      </c>
      <c r="S1108" s="114">
        <v>28.538001597770787</v>
      </c>
      <c r="T1108" s="114">
        <v>15.992447032980177</v>
      </c>
      <c r="U1108" s="114">
        <v>18.919845618126779</v>
      </c>
      <c r="V1108" s="114">
        <v>20.123377849092776</v>
      </c>
      <c r="W1108" s="114">
        <v>18.842333488438246</v>
      </c>
      <c r="X1108" s="114">
        <v>26.197455114301206</v>
      </c>
      <c r="Y1108" s="114">
        <v>54.960723821428118</v>
      </c>
      <c r="Z1108" s="114">
        <v>93.829511382290917</v>
      </c>
      <c r="AA1108" s="106">
        <v>1</v>
      </c>
      <c r="AB1108" s="114">
        <v>0.8</v>
      </c>
      <c r="AC1108" s="114">
        <v>0.4</v>
      </c>
      <c r="AD1108" s="114">
        <v>0.4</v>
      </c>
      <c r="AE1108" s="114">
        <v>0.2</v>
      </c>
      <c r="AF1108" s="117">
        <v>1.2000000000000002</v>
      </c>
      <c r="AG1108" s="117">
        <v>0.60000000000000009</v>
      </c>
    </row>
    <row r="1109" spans="2:33" x14ac:dyDescent="0.2">
      <c r="B1109" s="106">
        <v>1069</v>
      </c>
      <c r="C1109" s="113">
        <v>-0.72</v>
      </c>
      <c r="D1109" s="113">
        <v>-0.96</v>
      </c>
      <c r="E1109" s="114">
        <v>15.689446478654496</v>
      </c>
      <c r="F1109" s="114">
        <v>13.475019482934854</v>
      </c>
      <c r="G1109" s="114">
        <v>14.891514744843811</v>
      </c>
      <c r="H1109" s="114">
        <v>13.295420232072338</v>
      </c>
      <c r="I1109" s="114">
        <v>17.425850339686658</v>
      </c>
      <c r="J1109" s="114">
        <v>31.92007067293957</v>
      </c>
      <c r="K1109" s="114">
        <v>31.730420046505667</v>
      </c>
      <c r="L1109" s="114">
        <v>35.868270591734174</v>
      </c>
      <c r="M1109" s="114">
        <v>37.00558198292498</v>
      </c>
      <c r="N1109" s="114">
        <v>44.388302947851763</v>
      </c>
      <c r="O1109" s="114">
        <v>16.230624194285074</v>
      </c>
      <c r="P1109" s="114">
        <v>18.255400563570813</v>
      </c>
      <c r="Q1109" s="114">
        <v>20.976755846890363</v>
      </c>
      <c r="R1109" s="114">
        <v>23.710161750852642</v>
      </c>
      <c r="S1109" s="114">
        <v>26.962452608165105</v>
      </c>
      <c r="T1109" s="114">
        <v>15.689446478654496</v>
      </c>
      <c r="U1109" s="114">
        <v>13.475019482934854</v>
      </c>
      <c r="V1109" s="114">
        <v>14.891514744843811</v>
      </c>
      <c r="W1109" s="114">
        <v>13.295420232072338</v>
      </c>
      <c r="X1109" s="114">
        <v>17.425850339686658</v>
      </c>
      <c r="Y1109" s="114">
        <v>41.747355422940544</v>
      </c>
      <c r="Z1109" s="114">
        <v>82.163754528320339</v>
      </c>
      <c r="AA1109" s="106">
        <v>4</v>
      </c>
      <c r="AB1109" s="114">
        <v>0.44999999999999996</v>
      </c>
      <c r="AC1109" s="114">
        <v>0.6</v>
      </c>
      <c r="AD1109" s="114">
        <v>0.27</v>
      </c>
      <c r="AE1109" s="114">
        <v>0.36</v>
      </c>
      <c r="AF1109" s="117">
        <v>0.72</v>
      </c>
      <c r="AG1109" s="117">
        <v>0.96</v>
      </c>
    </row>
    <row r="1110" spans="2:33" x14ac:dyDescent="0.2">
      <c r="B1110" s="106">
        <v>1070</v>
      </c>
      <c r="C1110" s="113">
        <v>-1.2599999999999998</v>
      </c>
      <c r="D1110" s="113">
        <v>-0.84</v>
      </c>
      <c r="E1110" s="114">
        <v>15.792764471572372</v>
      </c>
      <c r="F1110" s="114">
        <v>16.665062242010247</v>
      </c>
      <c r="G1110" s="114">
        <v>18.499705653390389</v>
      </c>
      <c r="H1110" s="114">
        <v>22.220623450500074</v>
      </c>
      <c r="I1110" s="114">
        <v>30.719894002379867</v>
      </c>
      <c r="J1110" s="114">
        <v>33.963646476228412</v>
      </c>
      <c r="K1110" s="114">
        <v>38.411932372475498</v>
      </c>
      <c r="L1110" s="114">
        <v>44.006231659900642</v>
      </c>
      <c r="M1110" s="114">
        <v>53.052140300255232</v>
      </c>
      <c r="N1110" s="114">
        <v>65.196387688378152</v>
      </c>
      <c r="O1110" s="114">
        <v>18.17088200465604</v>
      </c>
      <c r="P1110" s="114">
        <v>21.746870130465251</v>
      </c>
      <c r="Q1110" s="114">
        <v>25.506526006510253</v>
      </c>
      <c r="R1110" s="114">
        <v>30.831516849755157</v>
      </c>
      <c r="S1110" s="114">
        <v>34.476493685998285</v>
      </c>
      <c r="T1110" s="114">
        <v>15.792764471572372</v>
      </c>
      <c r="U1110" s="114">
        <v>16.665062242010247</v>
      </c>
      <c r="V1110" s="114">
        <v>18.499705653390389</v>
      </c>
      <c r="W1110" s="114">
        <v>22.220623450500074</v>
      </c>
      <c r="X1110" s="114">
        <v>30.719894002379867</v>
      </c>
      <c r="Y1110" s="114">
        <v>55.745049476861013</v>
      </c>
      <c r="Z1110" s="114">
        <v>107.22152928448261</v>
      </c>
      <c r="AA1110" s="106">
        <v>2</v>
      </c>
      <c r="AB1110" s="114">
        <v>0.89999999999999991</v>
      </c>
      <c r="AC1110" s="114">
        <v>0.6</v>
      </c>
      <c r="AD1110" s="114">
        <v>0.36</v>
      </c>
      <c r="AE1110" s="114">
        <v>0.24</v>
      </c>
      <c r="AF1110" s="117">
        <v>1.2599999999999998</v>
      </c>
      <c r="AG1110" s="117">
        <v>0.84</v>
      </c>
    </row>
    <row r="1111" spans="2:33" x14ac:dyDescent="0.2">
      <c r="B1111" s="106">
        <v>1071</v>
      </c>
      <c r="C1111" s="113">
        <v>-1.2599999999999998</v>
      </c>
      <c r="D1111" s="113">
        <v>-0.84</v>
      </c>
      <c r="E1111" s="114">
        <v>11.045410612557394</v>
      </c>
      <c r="F1111" s="114">
        <v>14.588871732591659</v>
      </c>
      <c r="G1111" s="114">
        <v>22.438950505154242</v>
      </c>
      <c r="H1111" s="114">
        <v>24.513193669654626</v>
      </c>
      <c r="I1111" s="114">
        <v>26.9949072145833</v>
      </c>
      <c r="J1111" s="114">
        <v>27.947250770190479</v>
      </c>
      <c r="K1111" s="114">
        <v>33.982395678995445</v>
      </c>
      <c r="L1111" s="114">
        <v>45.107177378636329</v>
      </c>
      <c r="M1111" s="114">
        <v>51.011350037214598</v>
      </c>
      <c r="N1111" s="114">
        <v>57.364552546840798</v>
      </c>
      <c r="O1111" s="114">
        <v>16.901840157633085</v>
      </c>
      <c r="P1111" s="114">
        <v>19.393523946403786</v>
      </c>
      <c r="Q1111" s="114">
        <v>22.668226873482087</v>
      </c>
      <c r="R1111" s="114">
        <v>26.498156367559972</v>
      </c>
      <c r="S1111" s="114">
        <v>30.369645332257498</v>
      </c>
      <c r="T1111" s="114">
        <v>11.045410612557394</v>
      </c>
      <c r="U1111" s="114">
        <v>14.588871732591659</v>
      </c>
      <c r="V1111" s="114">
        <v>22.438950505154242</v>
      </c>
      <c r="W1111" s="114">
        <v>24.513193669654626</v>
      </c>
      <c r="X1111" s="114">
        <v>26.9949072145833</v>
      </c>
      <c r="Y1111" s="114">
        <v>52.571912981798491</v>
      </c>
      <c r="Z1111" s="114">
        <v>120.42867556524823</v>
      </c>
      <c r="AA1111" s="106">
        <v>2</v>
      </c>
      <c r="AB1111" s="114">
        <v>0.89999999999999991</v>
      </c>
      <c r="AC1111" s="114">
        <v>0.6</v>
      </c>
      <c r="AD1111" s="114">
        <v>0.36</v>
      </c>
      <c r="AE1111" s="114">
        <v>0.24</v>
      </c>
      <c r="AF1111" s="117">
        <v>1.2599999999999998</v>
      </c>
      <c r="AG1111" s="117">
        <v>0.84</v>
      </c>
    </row>
    <row r="1112" spans="2:33" x14ac:dyDescent="0.2">
      <c r="B1112" s="106">
        <v>1072</v>
      </c>
      <c r="C1112" s="113">
        <v>-0.90000000000000013</v>
      </c>
      <c r="D1112" s="113">
        <v>-0.90000000000000013</v>
      </c>
      <c r="E1112" s="114">
        <v>13.308889021792158</v>
      </c>
      <c r="F1112" s="114">
        <v>11.917134782651146</v>
      </c>
      <c r="G1112" s="114">
        <v>19.527005437707391</v>
      </c>
      <c r="H1112" s="114">
        <v>15.343677359851153</v>
      </c>
      <c r="I1112" s="114">
        <v>21.994612946821466</v>
      </c>
      <c r="J1112" s="114">
        <v>29.559819615595508</v>
      </c>
      <c r="K1112" s="114">
        <v>29.365238118126602</v>
      </c>
      <c r="L1112" s="114">
        <v>41.148183510240337</v>
      </c>
      <c r="M1112" s="114">
        <v>40.133672897695533</v>
      </c>
      <c r="N1112" s="114">
        <v>48.555654243242088</v>
      </c>
      <c r="O1112" s="114">
        <v>16.25093059380335</v>
      </c>
      <c r="P1112" s="114">
        <v>17.448103335475455</v>
      </c>
      <c r="Q1112" s="114">
        <v>21.621178072532945</v>
      </c>
      <c r="R1112" s="114">
        <v>24.78999553784438</v>
      </c>
      <c r="S1112" s="114">
        <v>26.561041296420623</v>
      </c>
      <c r="T1112" s="114">
        <v>13.308889021792158</v>
      </c>
      <c r="U1112" s="114">
        <v>11.917134782651146</v>
      </c>
      <c r="V1112" s="114">
        <v>19.527005437707391</v>
      </c>
      <c r="W1112" s="114">
        <v>15.343677359851153</v>
      </c>
      <c r="X1112" s="114">
        <v>21.994612946821466</v>
      </c>
      <c r="Y1112" s="114">
        <v>44.444025150381599</v>
      </c>
      <c r="Z1112" s="114">
        <v>84.726155654776832</v>
      </c>
      <c r="AA1112" s="106">
        <v>3</v>
      </c>
      <c r="AB1112" s="114">
        <v>0.60000000000000009</v>
      </c>
      <c r="AC1112" s="114">
        <v>0.60000000000000009</v>
      </c>
      <c r="AD1112" s="114">
        <v>0.30000000000000004</v>
      </c>
      <c r="AE1112" s="114">
        <v>0.30000000000000004</v>
      </c>
      <c r="AF1112" s="117">
        <v>0.90000000000000013</v>
      </c>
      <c r="AG1112" s="117">
        <v>0.90000000000000013</v>
      </c>
    </row>
    <row r="1113" spans="2:33" x14ac:dyDescent="0.2">
      <c r="B1113" s="106">
        <v>1073</v>
      </c>
      <c r="C1113" s="113">
        <v>-0.90000000000000013</v>
      </c>
      <c r="D1113" s="113">
        <v>-0.90000000000000013</v>
      </c>
      <c r="E1113" s="114">
        <v>15.743071034639652</v>
      </c>
      <c r="F1113" s="114">
        <v>19.034735257695587</v>
      </c>
      <c r="G1113" s="114">
        <v>13.829088482734083</v>
      </c>
      <c r="H1113" s="114">
        <v>15.357778830744355</v>
      </c>
      <c r="I1113" s="114">
        <v>18.465164256131381</v>
      </c>
      <c r="J1113" s="114">
        <v>32.916139505465516</v>
      </c>
      <c r="K1113" s="114">
        <v>38.725397986590082</v>
      </c>
      <c r="L1113" s="114">
        <v>36.417055011573353</v>
      </c>
      <c r="M1113" s="114">
        <v>43.025943890924971</v>
      </c>
      <c r="N1113" s="114">
        <v>51.808001848327876</v>
      </c>
      <c r="O1113" s="114">
        <v>17.173068470825864</v>
      </c>
      <c r="P1113" s="114">
        <v>19.690662728894495</v>
      </c>
      <c r="Q1113" s="114">
        <v>22.587966528839271</v>
      </c>
      <c r="R1113" s="114">
        <v>27.668165060180616</v>
      </c>
      <c r="S1113" s="114">
        <v>33.342837592196496</v>
      </c>
      <c r="T1113" s="114">
        <v>15.743071034639652</v>
      </c>
      <c r="U1113" s="114">
        <v>19.034735257695587</v>
      </c>
      <c r="V1113" s="114">
        <v>13.829088482734083</v>
      </c>
      <c r="W1113" s="114">
        <v>15.357778830744355</v>
      </c>
      <c r="X1113" s="114">
        <v>18.465164256131381</v>
      </c>
      <c r="Y1113" s="114">
        <v>46.187884656548121</v>
      </c>
      <c r="Z1113" s="114">
        <v>108.71037642258312</v>
      </c>
      <c r="AA1113" s="106">
        <v>3</v>
      </c>
      <c r="AB1113" s="114">
        <v>0.60000000000000009</v>
      </c>
      <c r="AC1113" s="114">
        <v>0.60000000000000009</v>
      </c>
      <c r="AD1113" s="114">
        <v>0.30000000000000004</v>
      </c>
      <c r="AE1113" s="114">
        <v>0.30000000000000004</v>
      </c>
      <c r="AF1113" s="117">
        <v>0.90000000000000013</v>
      </c>
      <c r="AG1113" s="117">
        <v>0.90000000000000013</v>
      </c>
    </row>
    <row r="1114" spans="2:33" x14ac:dyDescent="0.2">
      <c r="B1114" s="106">
        <v>1074</v>
      </c>
      <c r="C1114" s="113">
        <v>-1.2599999999999998</v>
      </c>
      <c r="D1114" s="113">
        <v>-0.84</v>
      </c>
      <c r="E1114" s="114">
        <v>15.890245482995844</v>
      </c>
      <c r="F1114" s="114">
        <v>13.002883452851904</v>
      </c>
      <c r="G1114" s="114">
        <v>14.435773789285673</v>
      </c>
      <c r="H1114" s="114">
        <v>18.251143560544481</v>
      </c>
      <c r="I1114" s="114">
        <v>28.176825745129257</v>
      </c>
      <c r="J1114" s="114">
        <v>33.249245912246586</v>
      </c>
      <c r="K1114" s="114">
        <v>31.459118795038311</v>
      </c>
      <c r="L1114" s="114">
        <v>37.295717914104166</v>
      </c>
      <c r="M1114" s="114">
        <v>46.579788446783049</v>
      </c>
      <c r="N1114" s="114">
        <v>59.128265656509051</v>
      </c>
      <c r="O1114" s="114">
        <v>17.359000429250742</v>
      </c>
      <c r="P1114" s="114">
        <v>18.456235342186407</v>
      </c>
      <c r="Q1114" s="114">
        <v>22.859944124818494</v>
      </c>
      <c r="R1114" s="114">
        <v>28.328644886238568</v>
      </c>
      <c r="S1114" s="114">
        <v>30.951439911379794</v>
      </c>
      <c r="T1114" s="114">
        <v>15.890245482995844</v>
      </c>
      <c r="U1114" s="114">
        <v>13.002883452851904</v>
      </c>
      <c r="V1114" s="114">
        <v>14.435773789285673</v>
      </c>
      <c r="W1114" s="114">
        <v>18.251143560544481</v>
      </c>
      <c r="X1114" s="114">
        <v>28.176825745129257</v>
      </c>
      <c r="Y1114" s="114">
        <v>48.014279254803519</v>
      </c>
      <c r="Z1114" s="114">
        <v>92.782144289501133</v>
      </c>
      <c r="AA1114" s="106">
        <v>2</v>
      </c>
      <c r="AB1114" s="114">
        <v>0.89999999999999991</v>
      </c>
      <c r="AC1114" s="114">
        <v>0.6</v>
      </c>
      <c r="AD1114" s="114">
        <v>0.36</v>
      </c>
      <c r="AE1114" s="114">
        <v>0.24</v>
      </c>
      <c r="AF1114" s="117">
        <v>1.2599999999999998</v>
      </c>
      <c r="AG1114" s="117">
        <v>0.84</v>
      </c>
    </row>
    <row r="1115" spans="2:33" x14ac:dyDescent="0.2">
      <c r="B1115" s="106">
        <v>1075</v>
      </c>
      <c r="C1115" s="113">
        <v>-0.90000000000000013</v>
      </c>
      <c r="D1115" s="113">
        <v>-0.90000000000000013</v>
      </c>
      <c r="E1115" s="114">
        <v>14.17432527015821</v>
      </c>
      <c r="F1115" s="114">
        <v>12.273575958953675</v>
      </c>
      <c r="G1115" s="114">
        <v>13.877084219651184</v>
      </c>
      <c r="H1115" s="114">
        <v>26.981556634355751</v>
      </c>
      <c r="I1115" s="114">
        <v>25.38461113538235</v>
      </c>
      <c r="J1115" s="114">
        <v>31.629859939210164</v>
      </c>
      <c r="K1115" s="114">
        <v>32.255028822164583</v>
      </c>
      <c r="L1115" s="114">
        <v>40.065267217931904</v>
      </c>
      <c r="M1115" s="114">
        <v>56.150585553724007</v>
      </c>
      <c r="N1115" s="114">
        <v>59.513659589825693</v>
      </c>
      <c r="O1115" s="114">
        <v>17.455534669051954</v>
      </c>
      <c r="P1115" s="114">
        <v>19.981452863210908</v>
      </c>
      <c r="Q1115" s="114">
        <v>26.18818299828072</v>
      </c>
      <c r="R1115" s="114">
        <v>29.169028919368255</v>
      </c>
      <c r="S1115" s="114">
        <v>34.129048454443343</v>
      </c>
      <c r="T1115" s="114">
        <v>14.17432527015821</v>
      </c>
      <c r="U1115" s="114">
        <v>12.273575958953675</v>
      </c>
      <c r="V1115" s="114">
        <v>13.877084219651184</v>
      </c>
      <c r="W1115" s="114">
        <v>26.981556634355751</v>
      </c>
      <c r="X1115" s="114">
        <v>25.38461113538235</v>
      </c>
      <c r="Y1115" s="114">
        <v>49.354096945089054</v>
      </c>
      <c r="Z1115" s="114">
        <v>111.84567158478447</v>
      </c>
      <c r="AA1115" s="106">
        <v>3</v>
      </c>
      <c r="AB1115" s="114">
        <v>0.60000000000000009</v>
      </c>
      <c r="AC1115" s="114">
        <v>0.60000000000000009</v>
      </c>
      <c r="AD1115" s="114">
        <v>0.30000000000000004</v>
      </c>
      <c r="AE1115" s="114">
        <v>0.30000000000000004</v>
      </c>
      <c r="AF1115" s="117">
        <v>0.90000000000000013</v>
      </c>
      <c r="AG1115" s="117">
        <v>0.90000000000000013</v>
      </c>
    </row>
    <row r="1116" spans="2:33" x14ac:dyDescent="0.2">
      <c r="B1116" s="106">
        <v>1076</v>
      </c>
      <c r="C1116" s="113">
        <v>-0.72</v>
      </c>
      <c r="D1116" s="113">
        <v>-0.96</v>
      </c>
      <c r="E1116" s="114">
        <v>15.817495820358758</v>
      </c>
      <c r="F1116" s="114">
        <v>17.097993477231196</v>
      </c>
      <c r="G1116" s="114">
        <v>14.172474429315326</v>
      </c>
      <c r="H1116" s="114">
        <v>21.778296806819743</v>
      </c>
      <c r="I1116" s="114">
        <v>26.37407950822633</v>
      </c>
      <c r="J1116" s="114">
        <v>32.693063249721341</v>
      </c>
      <c r="K1116" s="114">
        <v>36.295547233814439</v>
      </c>
      <c r="L1116" s="114">
        <v>36.755332525982077</v>
      </c>
      <c r="M1116" s="114">
        <v>49.674227662621206</v>
      </c>
      <c r="N1116" s="114">
        <v>58.546922532979352</v>
      </c>
      <c r="O1116" s="114">
        <v>16.875567429362583</v>
      </c>
      <c r="P1116" s="114">
        <v>19.197553756583243</v>
      </c>
      <c r="Q1116" s="114">
        <v>22.582858096666751</v>
      </c>
      <c r="R1116" s="114">
        <v>27.895930855801463</v>
      </c>
      <c r="S1116" s="114">
        <v>32.172843024753021</v>
      </c>
      <c r="T1116" s="114">
        <v>15.817495820358758</v>
      </c>
      <c r="U1116" s="114">
        <v>17.097993477231196</v>
      </c>
      <c r="V1116" s="114">
        <v>14.172474429315326</v>
      </c>
      <c r="W1116" s="114">
        <v>21.778296806819743</v>
      </c>
      <c r="X1116" s="114">
        <v>26.37407950822633</v>
      </c>
      <c r="Y1116" s="114">
        <v>51.901284984056574</v>
      </c>
      <c r="Z1116" s="114">
        <v>99.184554158235329</v>
      </c>
      <c r="AA1116" s="106">
        <v>4</v>
      </c>
      <c r="AB1116" s="114">
        <v>0.44999999999999996</v>
      </c>
      <c r="AC1116" s="114">
        <v>0.6</v>
      </c>
      <c r="AD1116" s="114">
        <v>0.27</v>
      </c>
      <c r="AE1116" s="114">
        <v>0.36</v>
      </c>
      <c r="AF1116" s="117">
        <v>0.72</v>
      </c>
      <c r="AG1116" s="117">
        <v>0.96</v>
      </c>
    </row>
    <row r="1117" spans="2:33" x14ac:dyDescent="0.2">
      <c r="B1117" s="106">
        <v>1077</v>
      </c>
      <c r="C1117" s="113">
        <v>-1.2000000000000002</v>
      </c>
      <c r="D1117" s="113">
        <v>-0.60000000000000009</v>
      </c>
      <c r="E1117" s="114">
        <v>18.210068298490523</v>
      </c>
      <c r="F1117" s="114">
        <v>13.746914537433845</v>
      </c>
      <c r="G1117" s="114">
        <v>14.815112279473432</v>
      </c>
      <c r="H1117" s="114">
        <v>12.990678958377394</v>
      </c>
      <c r="I1117" s="114">
        <v>22.786407025875821</v>
      </c>
      <c r="J1117" s="114">
        <v>33.689853960396476</v>
      </c>
      <c r="K1117" s="114">
        <v>32.14030840816914</v>
      </c>
      <c r="L1117" s="114">
        <v>34.364244694759009</v>
      </c>
      <c r="M1117" s="114">
        <v>37.7028368617175</v>
      </c>
      <c r="N1117" s="114">
        <v>49.532358667317887</v>
      </c>
      <c r="O1117" s="114">
        <v>15.479785661905954</v>
      </c>
      <c r="P1117" s="114">
        <v>18.393393870735295</v>
      </c>
      <c r="Q1117" s="114">
        <v>19.549132415285577</v>
      </c>
      <c r="R1117" s="114">
        <v>24.712157903340106</v>
      </c>
      <c r="S1117" s="114">
        <v>26.745951641442065</v>
      </c>
      <c r="T1117" s="114">
        <v>18.210068298490523</v>
      </c>
      <c r="U1117" s="114">
        <v>13.746914537433845</v>
      </c>
      <c r="V1117" s="114">
        <v>14.815112279473432</v>
      </c>
      <c r="W1117" s="114">
        <v>12.990678958377394</v>
      </c>
      <c r="X1117" s="114">
        <v>22.786407025875821</v>
      </c>
      <c r="Y1117" s="114">
        <v>45.817263160142531</v>
      </c>
      <c r="Z1117" s="114">
        <v>78.096815171078191</v>
      </c>
      <c r="AA1117" s="106">
        <v>1</v>
      </c>
      <c r="AB1117" s="114">
        <v>0.8</v>
      </c>
      <c r="AC1117" s="114">
        <v>0.4</v>
      </c>
      <c r="AD1117" s="114">
        <v>0.4</v>
      </c>
      <c r="AE1117" s="114">
        <v>0.2</v>
      </c>
      <c r="AF1117" s="117">
        <v>1.2000000000000002</v>
      </c>
      <c r="AG1117" s="117">
        <v>0.60000000000000009</v>
      </c>
    </row>
    <row r="1118" spans="2:33" x14ac:dyDescent="0.2">
      <c r="B1118" s="106">
        <v>1078</v>
      </c>
      <c r="C1118" s="113">
        <v>-1.2000000000000002</v>
      </c>
      <c r="D1118" s="113">
        <v>-0.60000000000000009</v>
      </c>
      <c r="E1118" s="114">
        <v>11.053540649423912</v>
      </c>
      <c r="F1118" s="114">
        <v>13.700102862695815</v>
      </c>
      <c r="G1118" s="114">
        <v>20.971572820244294</v>
      </c>
      <c r="H1118" s="114">
        <v>22.615746054126223</v>
      </c>
      <c r="I1118" s="114">
        <v>23.176594076354586</v>
      </c>
      <c r="J1118" s="114">
        <v>26.901417410944418</v>
      </c>
      <c r="K1118" s="114">
        <v>31.827169778362059</v>
      </c>
      <c r="L1118" s="114">
        <v>42.507040989034479</v>
      </c>
      <c r="M1118" s="114">
        <v>47.316988455615267</v>
      </c>
      <c r="N1118" s="114">
        <v>52.868225741806967</v>
      </c>
      <c r="O1118" s="114">
        <v>15.847876761520507</v>
      </c>
      <c r="P1118" s="114">
        <v>18.127066915666244</v>
      </c>
      <c r="Q1118" s="114">
        <v>21.535468168790185</v>
      </c>
      <c r="R1118" s="114">
        <v>24.701242401489043</v>
      </c>
      <c r="S1118" s="114">
        <v>29.69163166545238</v>
      </c>
      <c r="T1118" s="114">
        <v>11.053540649423912</v>
      </c>
      <c r="U1118" s="114">
        <v>13.700102862695815</v>
      </c>
      <c r="V1118" s="114">
        <v>20.971572820244294</v>
      </c>
      <c r="W1118" s="114">
        <v>22.615746054126223</v>
      </c>
      <c r="X1118" s="114">
        <v>23.176594076354586</v>
      </c>
      <c r="Y1118" s="114">
        <v>48.849145023190758</v>
      </c>
      <c r="Z1118" s="114">
        <v>96.102453739827254</v>
      </c>
      <c r="AA1118" s="106">
        <v>1</v>
      </c>
      <c r="AB1118" s="114">
        <v>0.8</v>
      </c>
      <c r="AC1118" s="114">
        <v>0.4</v>
      </c>
      <c r="AD1118" s="114">
        <v>0.4</v>
      </c>
      <c r="AE1118" s="114">
        <v>0.2</v>
      </c>
      <c r="AF1118" s="117">
        <v>1.2000000000000002</v>
      </c>
      <c r="AG1118" s="117">
        <v>0.60000000000000009</v>
      </c>
    </row>
    <row r="1119" spans="2:33" x14ac:dyDescent="0.2">
      <c r="B1119" s="106">
        <v>1079</v>
      </c>
      <c r="C1119" s="113">
        <v>-0.90000000000000013</v>
      </c>
      <c r="D1119" s="113">
        <v>-0.90000000000000013</v>
      </c>
      <c r="E1119" s="114">
        <v>19.116365487523247</v>
      </c>
      <c r="F1119" s="114">
        <v>18.504626650652302</v>
      </c>
      <c r="G1119" s="114">
        <v>20.442845398277292</v>
      </c>
      <c r="H1119" s="114">
        <v>23.865256482777383</v>
      </c>
      <c r="I1119" s="114">
        <v>28.527731830618688</v>
      </c>
      <c r="J1119" s="114">
        <v>34.729066907822883</v>
      </c>
      <c r="K1119" s="114">
        <v>37.059636190680912</v>
      </c>
      <c r="L1119" s="114">
        <v>41.614821437135937</v>
      </c>
      <c r="M1119" s="114">
        <v>49.56903524005466</v>
      </c>
      <c r="N1119" s="114">
        <v>59.03516507778118</v>
      </c>
      <c r="O1119" s="114">
        <v>15.612701420299635</v>
      </c>
      <c r="P1119" s="114">
        <v>18.55500954002861</v>
      </c>
      <c r="Q1119" s="114">
        <v>21.171976038858645</v>
      </c>
      <c r="R1119" s="114">
        <v>25.703778757277277</v>
      </c>
      <c r="S1119" s="114">
        <v>30.507433247162492</v>
      </c>
      <c r="T1119" s="114">
        <v>19.116365487523247</v>
      </c>
      <c r="U1119" s="114">
        <v>18.504626650652302</v>
      </c>
      <c r="V1119" s="114">
        <v>20.442845398277292</v>
      </c>
      <c r="W1119" s="114">
        <v>23.865256482777383</v>
      </c>
      <c r="X1119" s="114">
        <v>28.527731830618688</v>
      </c>
      <c r="Y1119" s="114">
        <v>60.75150747580237</v>
      </c>
      <c r="Z1119" s="114">
        <v>115.29661113798545</v>
      </c>
      <c r="AA1119" s="106">
        <v>3</v>
      </c>
      <c r="AB1119" s="114">
        <v>0.60000000000000009</v>
      </c>
      <c r="AC1119" s="114">
        <v>0.60000000000000009</v>
      </c>
      <c r="AD1119" s="114">
        <v>0.30000000000000004</v>
      </c>
      <c r="AE1119" s="114">
        <v>0.30000000000000004</v>
      </c>
      <c r="AF1119" s="117">
        <v>0.90000000000000013</v>
      </c>
      <c r="AG1119" s="117">
        <v>0.90000000000000013</v>
      </c>
    </row>
    <row r="1120" spans="2:33" x14ac:dyDescent="0.2">
      <c r="B1120" s="106">
        <v>1080</v>
      </c>
      <c r="C1120" s="113">
        <v>-1.2000000000000002</v>
      </c>
      <c r="D1120" s="113">
        <v>-0.60000000000000009</v>
      </c>
      <c r="E1120" s="114">
        <v>16.446233282951916</v>
      </c>
      <c r="F1120" s="114">
        <v>18.080523376243093</v>
      </c>
      <c r="G1120" s="114">
        <v>15.870460417759109</v>
      </c>
      <c r="H1120" s="114">
        <v>15.478932015940146</v>
      </c>
      <c r="I1120" s="114">
        <v>26.526354245428635</v>
      </c>
      <c r="J1120" s="114">
        <v>33.091790005698471</v>
      </c>
      <c r="K1120" s="114">
        <v>36.549477066853512</v>
      </c>
      <c r="L1120" s="114">
        <v>37.476229628683249</v>
      </c>
      <c r="M1120" s="114">
        <v>40.779570828490293</v>
      </c>
      <c r="N1120" s="114">
        <v>56.045622346712562</v>
      </c>
      <c r="O1120" s="114">
        <v>16.645556722746555</v>
      </c>
      <c r="P1120" s="114">
        <v>18.468953690610419</v>
      </c>
      <c r="Q1120" s="114">
        <v>21.605769210924141</v>
      </c>
      <c r="R1120" s="114">
        <v>25.300638812550147</v>
      </c>
      <c r="S1120" s="114">
        <v>29.519268101283927</v>
      </c>
      <c r="T1120" s="114">
        <v>16.446233282951916</v>
      </c>
      <c r="U1120" s="114">
        <v>18.080523376243093</v>
      </c>
      <c r="V1120" s="114">
        <v>15.870460417759109</v>
      </c>
      <c r="W1120" s="114">
        <v>15.478932015940146</v>
      </c>
      <c r="X1120" s="114">
        <v>26.526354245428635</v>
      </c>
      <c r="Y1120" s="114">
        <v>50.790351284830322</v>
      </c>
      <c r="Z1120" s="114">
        <v>93.558282309449453</v>
      </c>
      <c r="AA1120" s="106">
        <v>1</v>
      </c>
      <c r="AB1120" s="114">
        <v>0.8</v>
      </c>
      <c r="AC1120" s="114">
        <v>0.4</v>
      </c>
      <c r="AD1120" s="114">
        <v>0.4</v>
      </c>
      <c r="AE1120" s="114">
        <v>0.2</v>
      </c>
      <c r="AF1120" s="117">
        <v>1.2000000000000002</v>
      </c>
      <c r="AG1120" s="117">
        <v>0.60000000000000009</v>
      </c>
    </row>
    <row r="1121" spans="2:33" x14ac:dyDescent="0.2">
      <c r="B1121" s="106">
        <v>1081</v>
      </c>
      <c r="C1121" s="113">
        <v>-0.90000000000000013</v>
      </c>
      <c r="D1121" s="113">
        <v>-0.90000000000000013</v>
      </c>
      <c r="E1121" s="114">
        <v>15.625654545071757</v>
      </c>
      <c r="F1121" s="114">
        <v>11.956860523496751</v>
      </c>
      <c r="G1121" s="114">
        <v>24.308014082033228</v>
      </c>
      <c r="H1121" s="114">
        <v>27.829244315191421</v>
      </c>
      <c r="I1121" s="114">
        <v>35.780065307275088</v>
      </c>
      <c r="J1121" s="114">
        <v>33.179635722441617</v>
      </c>
      <c r="K1121" s="114">
        <v>32.999840021018294</v>
      </c>
      <c r="L1121" s="114">
        <v>48.927454989275894</v>
      </c>
      <c r="M1121" s="114">
        <v>57.928669398015529</v>
      </c>
      <c r="N1121" s="114">
        <v>72.629637278797659</v>
      </c>
      <c r="O1121" s="114">
        <v>17.55398117736986</v>
      </c>
      <c r="P1121" s="114">
        <v>21.042979497521543</v>
      </c>
      <c r="Q1121" s="114">
        <v>24.619440907242666</v>
      </c>
      <c r="R1121" s="114">
        <v>30.099425082824109</v>
      </c>
      <c r="S1121" s="114">
        <v>36.849571971522572</v>
      </c>
      <c r="T1121" s="114">
        <v>15.625654545071757</v>
      </c>
      <c r="U1121" s="114">
        <v>11.956860523496751</v>
      </c>
      <c r="V1121" s="114">
        <v>24.308014082033228</v>
      </c>
      <c r="W1121" s="114">
        <v>27.829244315191421</v>
      </c>
      <c r="X1121" s="114">
        <v>35.780065307275088</v>
      </c>
      <c r="Y1121" s="114">
        <v>61.122875153226502</v>
      </c>
      <c r="Z1121" s="114">
        <v>132.39639902523265</v>
      </c>
      <c r="AA1121" s="106">
        <v>3</v>
      </c>
      <c r="AB1121" s="114">
        <v>0.60000000000000009</v>
      </c>
      <c r="AC1121" s="114">
        <v>0.60000000000000009</v>
      </c>
      <c r="AD1121" s="114">
        <v>0.30000000000000004</v>
      </c>
      <c r="AE1121" s="114">
        <v>0.30000000000000004</v>
      </c>
      <c r="AF1121" s="117">
        <v>0.90000000000000013</v>
      </c>
      <c r="AG1121" s="117">
        <v>0.90000000000000013</v>
      </c>
    </row>
    <row r="1122" spans="2:33" x14ac:dyDescent="0.2">
      <c r="B1122" s="106">
        <v>1082</v>
      </c>
      <c r="C1122" s="113">
        <v>-0.90000000000000013</v>
      </c>
      <c r="D1122" s="113">
        <v>-0.90000000000000013</v>
      </c>
      <c r="E1122" s="114">
        <v>16.387085027133146</v>
      </c>
      <c r="F1122" s="114">
        <v>11.789066394792314</v>
      </c>
      <c r="G1122" s="114">
        <v>14.203710920177581</v>
      </c>
      <c r="H1122" s="114">
        <v>19.404869567390943</v>
      </c>
      <c r="I1122" s="114">
        <v>30.187318251163251</v>
      </c>
      <c r="J1122" s="114">
        <v>31.811397380628996</v>
      </c>
      <c r="K1122" s="114">
        <v>30.899779565592773</v>
      </c>
      <c r="L1122" s="114">
        <v>37.57765568420578</v>
      </c>
      <c r="M1122" s="114">
        <v>45.166863162878087</v>
      </c>
      <c r="N1122" s="114">
        <v>59.021509802969561</v>
      </c>
      <c r="O1122" s="114">
        <v>15.424312353495848</v>
      </c>
      <c r="P1122" s="114">
        <v>19.110713170800459</v>
      </c>
      <c r="Q1122" s="114">
        <v>23.373944764028199</v>
      </c>
      <c r="R1122" s="114">
        <v>25.761993595487144</v>
      </c>
      <c r="S1122" s="114">
        <v>28.83419155180631</v>
      </c>
      <c r="T1122" s="114">
        <v>16.387085027133146</v>
      </c>
      <c r="U1122" s="114">
        <v>11.789066394792314</v>
      </c>
      <c r="V1122" s="114">
        <v>14.203710920177581</v>
      </c>
      <c r="W1122" s="114">
        <v>19.404869567390943</v>
      </c>
      <c r="X1122" s="114">
        <v>30.187318251163251</v>
      </c>
      <c r="Y1122" s="114">
        <v>49.204828476396038</v>
      </c>
      <c r="Z1122" s="114">
        <v>105.73848041845824</v>
      </c>
      <c r="AA1122" s="106">
        <v>3</v>
      </c>
      <c r="AB1122" s="114">
        <v>0.60000000000000009</v>
      </c>
      <c r="AC1122" s="114">
        <v>0.60000000000000009</v>
      </c>
      <c r="AD1122" s="114">
        <v>0.30000000000000004</v>
      </c>
      <c r="AE1122" s="114">
        <v>0.30000000000000004</v>
      </c>
      <c r="AF1122" s="117">
        <v>0.90000000000000013</v>
      </c>
      <c r="AG1122" s="117">
        <v>0.90000000000000013</v>
      </c>
    </row>
    <row r="1123" spans="2:33" x14ac:dyDescent="0.2">
      <c r="B1123" s="106">
        <v>1083</v>
      </c>
      <c r="C1123" s="113">
        <v>-0.90000000000000013</v>
      </c>
      <c r="D1123" s="113">
        <v>-0.90000000000000013</v>
      </c>
      <c r="E1123" s="114">
        <v>14.275623879113532</v>
      </c>
      <c r="F1123" s="114">
        <v>10.930276601312059</v>
      </c>
      <c r="G1123" s="114">
        <v>12.172472470017595</v>
      </c>
      <c r="H1123" s="114">
        <v>13.222863522774468</v>
      </c>
      <c r="I1123" s="114">
        <v>16.908670044773817</v>
      </c>
      <c r="J1123" s="114">
        <v>29.565992691121082</v>
      </c>
      <c r="K1123" s="114">
        <v>28.240331810956853</v>
      </c>
      <c r="L1123" s="114">
        <v>32.598748948651547</v>
      </c>
      <c r="M1123" s="114">
        <v>36.886083564662535</v>
      </c>
      <c r="N1123" s="114">
        <v>41.645608484922874</v>
      </c>
      <c r="O1123" s="114">
        <v>15.29036881200755</v>
      </c>
      <c r="P1123" s="114">
        <v>17.310055209644794</v>
      </c>
      <c r="Q1123" s="114">
        <v>20.426276478633952</v>
      </c>
      <c r="R1123" s="114">
        <v>23.663220041888067</v>
      </c>
      <c r="S1123" s="114">
        <v>24.736938440149057</v>
      </c>
      <c r="T1123" s="114">
        <v>14.275623879113532</v>
      </c>
      <c r="U1123" s="114">
        <v>10.930276601312059</v>
      </c>
      <c r="V1123" s="114">
        <v>12.172472470017595</v>
      </c>
      <c r="W1123" s="114">
        <v>13.222863522774468</v>
      </c>
      <c r="X1123" s="114">
        <v>16.908670044773817</v>
      </c>
      <c r="Y1123" s="114">
        <v>37.067949455784927</v>
      </c>
      <c r="Z1123" s="114">
        <v>69.949650510977804</v>
      </c>
      <c r="AA1123" s="106">
        <v>3</v>
      </c>
      <c r="AB1123" s="114">
        <v>0.60000000000000009</v>
      </c>
      <c r="AC1123" s="114">
        <v>0.60000000000000009</v>
      </c>
      <c r="AD1123" s="114">
        <v>0.30000000000000004</v>
      </c>
      <c r="AE1123" s="114">
        <v>0.30000000000000004</v>
      </c>
      <c r="AF1123" s="117">
        <v>0.90000000000000013</v>
      </c>
      <c r="AG1123" s="117">
        <v>0.90000000000000013</v>
      </c>
    </row>
    <row r="1124" spans="2:33" x14ac:dyDescent="0.2">
      <c r="B1124" s="106">
        <v>1084</v>
      </c>
      <c r="C1124" s="113">
        <v>-1.2599999999999998</v>
      </c>
      <c r="D1124" s="113">
        <v>-0.84</v>
      </c>
      <c r="E1124" s="114">
        <v>16.359631880182363</v>
      </c>
      <c r="F1124" s="114">
        <v>19.675435898537849</v>
      </c>
      <c r="G1124" s="114">
        <v>24.009603647883857</v>
      </c>
      <c r="H1124" s="114">
        <v>25.333765535694155</v>
      </c>
      <c r="I1124" s="114">
        <v>24.397038937905805</v>
      </c>
      <c r="J1124" s="114">
        <v>33.615884117423981</v>
      </c>
      <c r="K1124" s="114">
        <v>39.568956395285909</v>
      </c>
      <c r="L1124" s="114">
        <v>48.530007601076463</v>
      </c>
      <c r="M1124" s="114">
        <v>54.871113768021551</v>
      </c>
      <c r="N1124" s="114">
        <v>61.224489740808835</v>
      </c>
      <c r="O1124" s="114">
        <v>17.256252237241618</v>
      </c>
      <c r="P1124" s="114">
        <v>19.89352049674806</v>
      </c>
      <c r="Q1124" s="114">
        <v>24.520403953192606</v>
      </c>
      <c r="R1124" s="114">
        <v>29.537348232327396</v>
      </c>
      <c r="S1124" s="114">
        <v>36.82745080290303</v>
      </c>
      <c r="T1124" s="114">
        <v>16.359631880182363</v>
      </c>
      <c r="U1124" s="114">
        <v>19.675435898537849</v>
      </c>
      <c r="V1124" s="114">
        <v>24.009603647883857</v>
      </c>
      <c r="W1124" s="114">
        <v>25.333765535694155</v>
      </c>
      <c r="X1124" s="114">
        <v>24.397038937905805</v>
      </c>
      <c r="Y1124" s="114">
        <v>60.117591373284341</v>
      </c>
      <c r="Z1124" s="114">
        <v>128.07283555043455</v>
      </c>
      <c r="AA1124" s="106">
        <v>2</v>
      </c>
      <c r="AB1124" s="114">
        <v>0.89999999999999991</v>
      </c>
      <c r="AC1124" s="114">
        <v>0.6</v>
      </c>
      <c r="AD1124" s="114">
        <v>0.36</v>
      </c>
      <c r="AE1124" s="114">
        <v>0.24</v>
      </c>
      <c r="AF1124" s="117">
        <v>1.2599999999999998</v>
      </c>
      <c r="AG1124" s="117">
        <v>0.84</v>
      </c>
    </row>
    <row r="1125" spans="2:33" x14ac:dyDescent="0.2">
      <c r="B1125" s="106">
        <v>1085</v>
      </c>
      <c r="C1125" s="113">
        <v>-0.60000000000000009</v>
      </c>
      <c r="D1125" s="113">
        <v>-1.2000000000000002</v>
      </c>
      <c r="E1125" s="114">
        <v>17.320108039923408</v>
      </c>
      <c r="F1125" s="114">
        <v>9.9553299700331834</v>
      </c>
      <c r="G1125" s="114">
        <v>19.590292569817581</v>
      </c>
      <c r="H1125" s="114">
        <v>23.623819049413619</v>
      </c>
      <c r="I1125" s="114">
        <v>27.85291151259965</v>
      </c>
      <c r="J1125" s="114">
        <v>33.930579594799333</v>
      </c>
      <c r="K1125" s="114">
        <v>29.472905922672279</v>
      </c>
      <c r="L1125" s="114">
        <v>41.890921349976537</v>
      </c>
      <c r="M1125" s="114">
        <v>50.569776676068024</v>
      </c>
      <c r="N1125" s="114">
        <v>59.59868239931069</v>
      </c>
      <c r="O1125" s="114">
        <v>16.610471554875925</v>
      </c>
      <c r="P1125" s="114">
        <v>19.517575952639096</v>
      </c>
      <c r="Q1125" s="114">
        <v>22.300628780158956</v>
      </c>
      <c r="R1125" s="114">
        <v>26.945957626654405</v>
      </c>
      <c r="S1125" s="114">
        <v>31.745770886711039</v>
      </c>
      <c r="T1125" s="114">
        <v>17.320108039923408</v>
      </c>
      <c r="U1125" s="114">
        <v>9.9553299700331834</v>
      </c>
      <c r="V1125" s="114">
        <v>19.590292569817581</v>
      </c>
      <c r="W1125" s="114">
        <v>23.623819049413619</v>
      </c>
      <c r="X1125" s="114">
        <v>27.85291151259965</v>
      </c>
      <c r="Y1125" s="114">
        <v>52.8870327854954</v>
      </c>
      <c r="Z1125" s="114">
        <v>108.14840090542017</v>
      </c>
      <c r="AA1125" s="106">
        <v>5</v>
      </c>
      <c r="AB1125" s="114">
        <v>0.4</v>
      </c>
      <c r="AC1125" s="114">
        <v>0.8</v>
      </c>
      <c r="AD1125" s="114">
        <v>0.2</v>
      </c>
      <c r="AE1125" s="114">
        <v>0.4</v>
      </c>
      <c r="AF1125" s="117">
        <v>0.60000000000000009</v>
      </c>
      <c r="AG1125" s="117">
        <v>1.2000000000000002</v>
      </c>
    </row>
    <row r="1126" spans="2:33" x14ac:dyDescent="0.2">
      <c r="B1126" s="106">
        <v>1086</v>
      </c>
      <c r="C1126" s="113">
        <v>-1.2000000000000002</v>
      </c>
      <c r="D1126" s="113">
        <v>-0.60000000000000009</v>
      </c>
      <c r="E1126" s="114">
        <v>11.441767145408416</v>
      </c>
      <c r="F1126" s="114">
        <v>15.492984201503852</v>
      </c>
      <c r="G1126" s="114">
        <v>16.827245680421736</v>
      </c>
      <c r="H1126" s="114">
        <v>14.769704603855679</v>
      </c>
      <c r="I1126" s="114">
        <v>21.154075376500131</v>
      </c>
      <c r="J1126" s="114">
        <v>28.151306900750342</v>
      </c>
      <c r="K1126" s="114">
        <v>33.997349626847978</v>
      </c>
      <c r="L1126" s="114">
        <v>38.88245089743269</v>
      </c>
      <c r="M1126" s="114">
        <v>41.744467918663673</v>
      </c>
      <c r="N1126" s="114">
        <v>50.697091229374948</v>
      </c>
      <c r="O1126" s="114">
        <v>16.709539755341925</v>
      </c>
      <c r="P1126" s="114">
        <v>18.504365425344126</v>
      </c>
      <c r="Q1126" s="114">
        <v>22.055205217010954</v>
      </c>
      <c r="R1126" s="114">
        <v>26.974763314807994</v>
      </c>
      <c r="S1126" s="114">
        <v>29.543015852874817</v>
      </c>
      <c r="T1126" s="114">
        <v>11.441767145408416</v>
      </c>
      <c r="U1126" s="114">
        <v>15.492984201503852</v>
      </c>
      <c r="V1126" s="114">
        <v>16.827245680421736</v>
      </c>
      <c r="W1126" s="114">
        <v>14.769704603855679</v>
      </c>
      <c r="X1126" s="114">
        <v>21.154075376500131</v>
      </c>
      <c r="Y1126" s="114">
        <v>43.176756199249283</v>
      </c>
      <c r="Z1126" s="114">
        <v>88.415000170850547</v>
      </c>
      <c r="AA1126" s="106">
        <v>1</v>
      </c>
      <c r="AB1126" s="114">
        <v>0.8</v>
      </c>
      <c r="AC1126" s="114">
        <v>0.4</v>
      </c>
      <c r="AD1126" s="114">
        <v>0.4</v>
      </c>
      <c r="AE1126" s="114">
        <v>0.2</v>
      </c>
      <c r="AF1126" s="117">
        <v>1.2000000000000002</v>
      </c>
      <c r="AG1126" s="117">
        <v>0.60000000000000009</v>
      </c>
    </row>
    <row r="1127" spans="2:33" x14ac:dyDescent="0.2">
      <c r="B1127" s="106">
        <v>1087</v>
      </c>
      <c r="C1127" s="113">
        <v>-1.2000000000000002</v>
      </c>
      <c r="D1127" s="113">
        <v>-0.60000000000000009</v>
      </c>
      <c r="E1127" s="114">
        <v>18.865905895170162</v>
      </c>
      <c r="F1127" s="114">
        <v>17.589092774841749</v>
      </c>
      <c r="G1127" s="114">
        <v>17.891374405784148</v>
      </c>
      <c r="H1127" s="114">
        <v>17.922700642803203</v>
      </c>
      <c r="I1127" s="114">
        <v>19.0941234527216</v>
      </c>
      <c r="J1127" s="114">
        <v>34.906469374305132</v>
      </c>
      <c r="K1127" s="114">
        <v>36.428927971553343</v>
      </c>
      <c r="L1127" s="114">
        <v>40.814765858706984</v>
      </c>
      <c r="M1127" s="114">
        <v>45.423407116189537</v>
      </c>
      <c r="N1127" s="114">
        <v>49.563255484436915</v>
      </c>
      <c r="O1127" s="114">
        <v>16.04056347913497</v>
      </c>
      <c r="P1127" s="114">
        <v>18.839835196711594</v>
      </c>
      <c r="Q1127" s="114">
        <v>22.923391452922836</v>
      </c>
      <c r="R1127" s="114">
        <v>27.500706473386334</v>
      </c>
      <c r="S1127" s="114">
        <v>30.469132031715315</v>
      </c>
      <c r="T1127" s="114">
        <v>18.865905895170162</v>
      </c>
      <c r="U1127" s="114">
        <v>17.589092774841749</v>
      </c>
      <c r="V1127" s="114">
        <v>17.891374405784148</v>
      </c>
      <c r="W1127" s="114">
        <v>17.922700642803203</v>
      </c>
      <c r="X1127" s="114">
        <v>19.0941234527216</v>
      </c>
      <c r="Y1127" s="114">
        <v>51.454138378530388</v>
      </c>
      <c r="Z1127" s="114">
        <v>100.47926626145858</v>
      </c>
      <c r="AA1127" s="106">
        <v>1</v>
      </c>
      <c r="AB1127" s="114">
        <v>0.8</v>
      </c>
      <c r="AC1127" s="114">
        <v>0.4</v>
      </c>
      <c r="AD1127" s="114">
        <v>0.4</v>
      </c>
      <c r="AE1127" s="114">
        <v>0.2</v>
      </c>
      <c r="AF1127" s="117">
        <v>1.2000000000000002</v>
      </c>
      <c r="AG1127" s="117">
        <v>0.60000000000000009</v>
      </c>
    </row>
    <row r="1128" spans="2:33" x14ac:dyDescent="0.2">
      <c r="B1128" s="106">
        <v>1088</v>
      </c>
      <c r="C1128" s="113">
        <v>-0.90000000000000013</v>
      </c>
      <c r="D1128" s="113">
        <v>-0.90000000000000013</v>
      </c>
      <c r="E1128" s="114">
        <v>14.157413911625513</v>
      </c>
      <c r="F1128" s="114">
        <v>15.465058394101256</v>
      </c>
      <c r="G1128" s="114">
        <v>19.042223883197238</v>
      </c>
      <c r="H1128" s="114">
        <v>23.018513007691745</v>
      </c>
      <c r="I1128" s="114">
        <v>27.617440886605181</v>
      </c>
      <c r="J1128" s="114">
        <v>30.067060879726064</v>
      </c>
      <c r="K1128" s="114">
        <v>34.89407047987298</v>
      </c>
      <c r="L1128" s="114">
        <v>42.105233551435674</v>
      </c>
      <c r="M1128" s="114">
        <v>51.442738125091836</v>
      </c>
      <c r="N1128" s="114">
        <v>62.317190870016105</v>
      </c>
      <c r="O1128" s="114">
        <v>15.909646968100551</v>
      </c>
      <c r="P1128" s="114">
        <v>19.429012085771724</v>
      </c>
      <c r="Q1128" s="114">
        <v>23.063009668238436</v>
      </c>
      <c r="R1128" s="114">
        <v>28.424225117400091</v>
      </c>
      <c r="S1128" s="114">
        <v>34.699749983410925</v>
      </c>
      <c r="T1128" s="114">
        <v>14.157413911625513</v>
      </c>
      <c r="U1128" s="114">
        <v>15.465058394101256</v>
      </c>
      <c r="V1128" s="114">
        <v>19.042223883197238</v>
      </c>
      <c r="W1128" s="114">
        <v>23.018513007691745</v>
      </c>
      <c r="X1128" s="114">
        <v>27.617440886605181</v>
      </c>
      <c r="Y1128" s="114">
        <v>53.387927227910495</v>
      </c>
      <c r="Z1128" s="114">
        <v>109.40932643520205</v>
      </c>
      <c r="AA1128" s="106">
        <v>3</v>
      </c>
      <c r="AB1128" s="114">
        <v>0.60000000000000009</v>
      </c>
      <c r="AC1128" s="114">
        <v>0.60000000000000009</v>
      </c>
      <c r="AD1128" s="114">
        <v>0.30000000000000004</v>
      </c>
      <c r="AE1128" s="114">
        <v>0.30000000000000004</v>
      </c>
      <c r="AF1128" s="117">
        <v>0.90000000000000013</v>
      </c>
      <c r="AG1128" s="117">
        <v>0.90000000000000013</v>
      </c>
    </row>
    <row r="1129" spans="2:33" x14ac:dyDescent="0.2">
      <c r="B1129" s="106">
        <v>1089</v>
      </c>
      <c r="C1129" s="113">
        <v>-1.2000000000000002</v>
      </c>
      <c r="D1129" s="113">
        <v>-0.60000000000000009</v>
      </c>
      <c r="E1129" s="114">
        <v>15.279960157609871</v>
      </c>
      <c r="F1129" s="114">
        <v>12.850388023243802</v>
      </c>
      <c r="G1129" s="114">
        <v>14.091531720474599</v>
      </c>
      <c r="H1129" s="114">
        <v>20.318527282911035</v>
      </c>
      <c r="I1129" s="114">
        <v>30.551803105549681</v>
      </c>
      <c r="J1129" s="114">
        <v>31.975330419959135</v>
      </c>
      <c r="K1129" s="114">
        <v>33.216099399096755</v>
      </c>
      <c r="L1129" s="114">
        <v>37.457154954567422</v>
      </c>
      <c r="M1129" s="114">
        <v>48.52445507915111</v>
      </c>
      <c r="N1129" s="114">
        <v>66.055970476405179</v>
      </c>
      <c r="O1129" s="114">
        <v>16.695370262349265</v>
      </c>
      <c r="P1129" s="114">
        <v>20.365711375852953</v>
      </c>
      <c r="Q1129" s="114">
        <v>23.365623234092823</v>
      </c>
      <c r="R1129" s="114">
        <v>28.205927796240076</v>
      </c>
      <c r="S1129" s="114">
        <v>35.504167370855498</v>
      </c>
      <c r="T1129" s="114">
        <v>15.279960157609871</v>
      </c>
      <c r="U1129" s="114">
        <v>12.850388023243802</v>
      </c>
      <c r="V1129" s="114">
        <v>14.091531720474599</v>
      </c>
      <c r="W1129" s="114">
        <v>20.318527282911035</v>
      </c>
      <c r="X1129" s="114">
        <v>30.551803105549681</v>
      </c>
      <c r="Y1129" s="114">
        <v>49.598920901158735</v>
      </c>
      <c r="Z1129" s="114">
        <v>98.827707153819532</v>
      </c>
      <c r="AA1129" s="106">
        <v>1</v>
      </c>
      <c r="AB1129" s="114">
        <v>0.8</v>
      </c>
      <c r="AC1129" s="114">
        <v>0.4</v>
      </c>
      <c r="AD1129" s="114">
        <v>0.4</v>
      </c>
      <c r="AE1129" s="114">
        <v>0.2</v>
      </c>
      <c r="AF1129" s="117">
        <v>1.2000000000000002</v>
      </c>
      <c r="AG1129" s="117">
        <v>0.60000000000000009</v>
      </c>
    </row>
    <row r="1130" spans="2:33" x14ac:dyDescent="0.2">
      <c r="B1130" s="106">
        <v>1090</v>
      </c>
      <c r="C1130" s="113">
        <v>-0.60000000000000009</v>
      </c>
      <c r="D1130" s="113">
        <v>-1.2000000000000002</v>
      </c>
      <c r="E1130" s="114">
        <v>15.276426870196708</v>
      </c>
      <c r="F1130" s="114">
        <v>12.309143346695926</v>
      </c>
      <c r="G1130" s="114">
        <v>21.857292194951686</v>
      </c>
      <c r="H1130" s="114">
        <v>17.336587300342629</v>
      </c>
      <c r="I1130" s="114">
        <v>30.169854744764265</v>
      </c>
      <c r="J1130" s="114">
        <v>33.413622252692051</v>
      </c>
      <c r="K1130" s="114">
        <v>34.15631784208459</v>
      </c>
      <c r="L1130" s="114">
        <v>47.976903786174297</v>
      </c>
      <c r="M1130" s="114">
        <v>49.678675787070269</v>
      </c>
      <c r="N1130" s="114">
        <v>65.029842894700934</v>
      </c>
      <c r="O1130" s="114">
        <v>18.137195382495342</v>
      </c>
      <c r="P1130" s="114">
        <v>21.847174495388664</v>
      </c>
      <c r="Q1130" s="114">
        <v>26.119611591222611</v>
      </c>
      <c r="R1130" s="114">
        <v>32.34208848672764</v>
      </c>
      <c r="S1130" s="114">
        <v>34.859988149936669</v>
      </c>
      <c r="T1130" s="114">
        <v>15.276426870196708</v>
      </c>
      <c r="U1130" s="114">
        <v>12.309143346695926</v>
      </c>
      <c r="V1130" s="114">
        <v>21.857292194951686</v>
      </c>
      <c r="W1130" s="114">
        <v>17.336587300342629</v>
      </c>
      <c r="X1130" s="114">
        <v>30.169854744764265</v>
      </c>
      <c r="Y1130" s="114">
        <v>52.061364250091195</v>
      </c>
      <c r="Z1130" s="114">
        <v>124.96168012001363</v>
      </c>
      <c r="AA1130" s="106">
        <v>5</v>
      </c>
      <c r="AB1130" s="114">
        <v>0.4</v>
      </c>
      <c r="AC1130" s="114">
        <v>0.8</v>
      </c>
      <c r="AD1130" s="114">
        <v>0.2</v>
      </c>
      <c r="AE1130" s="114">
        <v>0.4</v>
      </c>
      <c r="AF1130" s="117">
        <v>0.60000000000000009</v>
      </c>
      <c r="AG1130" s="117">
        <v>1.2000000000000002</v>
      </c>
    </row>
    <row r="1131" spans="2:33" x14ac:dyDescent="0.2">
      <c r="B1131" s="106">
        <v>1091</v>
      </c>
      <c r="C1131" s="113">
        <v>-1.2599999999999998</v>
      </c>
      <c r="D1131" s="113">
        <v>-0.84</v>
      </c>
      <c r="E1131" s="114">
        <v>16.858934974738631</v>
      </c>
      <c r="F1131" s="114">
        <v>15.440477786944186</v>
      </c>
      <c r="G1131" s="114">
        <v>19.700591754628253</v>
      </c>
      <c r="H1131" s="114">
        <v>19.943447827355836</v>
      </c>
      <c r="I1131" s="114">
        <v>27.757337982065664</v>
      </c>
      <c r="J1131" s="114">
        <v>33.3406116740858</v>
      </c>
      <c r="K1131" s="114">
        <v>35.050221119170423</v>
      </c>
      <c r="L1131" s="114">
        <v>43.53274834174767</v>
      </c>
      <c r="M1131" s="114">
        <v>48.137964766699767</v>
      </c>
      <c r="N1131" s="114">
        <v>61.979834061293175</v>
      </c>
      <c r="O1131" s="114">
        <v>16.481676699347169</v>
      </c>
      <c r="P1131" s="114">
        <v>19.609743332226238</v>
      </c>
      <c r="Q1131" s="114">
        <v>23.832156587119417</v>
      </c>
      <c r="R1131" s="114">
        <v>28.194516939343931</v>
      </c>
      <c r="S1131" s="114">
        <v>34.222496079227511</v>
      </c>
      <c r="T1131" s="114">
        <v>16.858934974738631</v>
      </c>
      <c r="U1131" s="114">
        <v>15.440477786944186</v>
      </c>
      <c r="V1131" s="114">
        <v>19.700591754628253</v>
      </c>
      <c r="W1131" s="114">
        <v>19.943447827355836</v>
      </c>
      <c r="X1131" s="114">
        <v>27.757337982065664</v>
      </c>
      <c r="Y1131" s="114">
        <v>54.019700455837857</v>
      </c>
      <c r="Z1131" s="114">
        <v>101.9069736370345</v>
      </c>
      <c r="AA1131" s="106">
        <v>2</v>
      </c>
      <c r="AB1131" s="114">
        <v>0.89999999999999991</v>
      </c>
      <c r="AC1131" s="114">
        <v>0.6</v>
      </c>
      <c r="AD1131" s="114">
        <v>0.36</v>
      </c>
      <c r="AE1131" s="114">
        <v>0.24</v>
      </c>
      <c r="AF1131" s="117">
        <v>1.2599999999999998</v>
      </c>
      <c r="AG1131" s="117">
        <v>0.84</v>
      </c>
    </row>
    <row r="1132" spans="2:33" x14ac:dyDescent="0.2">
      <c r="B1132" s="106">
        <v>1092</v>
      </c>
      <c r="C1132" s="113">
        <v>-0.72</v>
      </c>
      <c r="D1132" s="113">
        <v>-0.96</v>
      </c>
      <c r="E1132" s="114">
        <v>17.114081710942614</v>
      </c>
      <c r="F1132" s="114">
        <v>22.519886854434468</v>
      </c>
      <c r="G1132" s="114">
        <v>20.734425116500031</v>
      </c>
      <c r="H1132" s="114">
        <v>28.405276396023236</v>
      </c>
      <c r="I1132" s="114">
        <v>33.604345320890147</v>
      </c>
      <c r="J1132" s="114">
        <v>35.123968322461508</v>
      </c>
      <c r="K1132" s="114">
        <v>43.949117669490633</v>
      </c>
      <c r="L1132" s="114">
        <v>46.409523045956476</v>
      </c>
      <c r="M1132" s="114">
        <v>59.332255337088213</v>
      </c>
      <c r="N1132" s="114">
        <v>70.411719201487855</v>
      </c>
      <c r="O1132" s="114">
        <v>18.009886611518894</v>
      </c>
      <c r="P1132" s="114">
        <v>21.429230815056165</v>
      </c>
      <c r="Q1132" s="114">
        <v>25.675097929456445</v>
      </c>
      <c r="R1132" s="114">
        <v>30.926978941064977</v>
      </c>
      <c r="S1132" s="114">
        <v>36.807373880597709</v>
      </c>
      <c r="T1132" s="114">
        <v>17.114081710942614</v>
      </c>
      <c r="U1132" s="114">
        <v>22.519886854434468</v>
      </c>
      <c r="V1132" s="114">
        <v>20.734425116500031</v>
      </c>
      <c r="W1132" s="114">
        <v>28.405276396023236</v>
      </c>
      <c r="X1132" s="114">
        <v>33.604345320890147</v>
      </c>
      <c r="Y1132" s="114">
        <v>66.619113216812906</v>
      </c>
      <c r="Z1132" s="114">
        <v>133.10414027501997</v>
      </c>
      <c r="AA1132" s="106">
        <v>4</v>
      </c>
      <c r="AB1132" s="114">
        <v>0.44999999999999996</v>
      </c>
      <c r="AC1132" s="114">
        <v>0.6</v>
      </c>
      <c r="AD1132" s="114">
        <v>0.27</v>
      </c>
      <c r="AE1132" s="114">
        <v>0.36</v>
      </c>
      <c r="AF1132" s="117">
        <v>0.72</v>
      </c>
      <c r="AG1132" s="117">
        <v>0.96</v>
      </c>
    </row>
    <row r="1133" spans="2:33" x14ac:dyDescent="0.2">
      <c r="B1133" s="106">
        <v>1093</v>
      </c>
      <c r="C1133" s="113">
        <v>-1.2000000000000002</v>
      </c>
      <c r="D1133" s="113">
        <v>-0.60000000000000009</v>
      </c>
      <c r="E1133" s="114">
        <v>14.29099708263456</v>
      </c>
      <c r="F1133" s="114">
        <v>16.649372916220614</v>
      </c>
      <c r="G1133" s="114">
        <v>15.169635159651058</v>
      </c>
      <c r="H1133" s="114">
        <v>18.121160816833861</v>
      </c>
      <c r="I1133" s="114">
        <v>24.182622360572569</v>
      </c>
      <c r="J1133" s="114">
        <v>29.554585038659816</v>
      </c>
      <c r="K1133" s="114">
        <v>36.337292552105644</v>
      </c>
      <c r="L1133" s="114">
        <v>36.680418789943175</v>
      </c>
      <c r="M1133" s="114">
        <v>42.526921342055694</v>
      </c>
      <c r="N1133" s="114">
        <v>54.620806757605415</v>
      </c>
      <c r="O1133" s="114">
        <v>15.263587956025257</v>
      </c>
      <c r="P1133" s="114">
        <v>19.687919635885031</v>
      </c>
      <c r="Q1133" s="114">
        <v>21.510783630292117</v>
      </c>
      <c r="R1133" s="114">
        <v>24.405760525221833</v>
      </c>
      <c r="S1133" s="114">
        <v>30.438184397032845</v>
      </c>
      <c r="T1133" s="114">
        <v>14.29099708263456</v>
      </c>
      <c r="U1133" s="114">
        <v>16.649372916220614</v>
      </c>
      <c r="V1133" s="114">
        <v>15.169635159651058</v>
      </c>
      <c r="W1133" s="114">
        <v>18.121160816833861</v>
      </c>
      <c r="X1133" s="114">
        <v>24.182622360572569</v>
      </c>
      <c r="Y1133" s="114">
        <v>48.119374023895787</v>
      </c>
      <c r="Z1133" s="114">
        <v>90.722817582563167</v>
      </c>
      <c r="AA1133" s="106">
        <v>1</v>
      </c>
      <c r="AB1133" s="114">
        <v>0.8</v>
      </c>
      <c r="AC1133" s="114">
        <v>0.4</v>
      </c>
      <c r="AD1133" s="114">
        <v>0.4</v>
      </c>
      <c r="AE1133" s="114">
        <v>0.2</v>
      </c>
      <c r="AF1133" s="117">
        <v>1.2000000000000002</v>
      </c>
      <c r="AG1133" s="117">
        <v>0.60000000000000009</v>
      </c>
    </row>
    <row r="1134" spans="2:33" x14ac:dyDescent="0.2">
      <c r="B1134" s="106">
        <v>1094</v>
      </c>
      <c r="C1134" s="113">
        <v>-0.90000000000000013</v>
      </c>
      <c r="D1134" s="113">
        <v>-0.90000000000000013</v>
      </c>
      <c r="E1134" s="114">
        <v>16.069593394908988</v>
      </c>
      <c r="F1134" s="114">
        <v>18.992193501851869</v>
      </c>
      <c r="G1134" s="114">
        <v>21.447816742996348</v>
      </c>
      <c r="H1134" s="114">
        <v>20.064020091489738</v>
      </c>
      <c r="I1134" s="114">
        <v>30.894605668203717</v>
      </c>
      <c r="J1134" s="114">
        <v>33.131705377443922</v>
      </c>
      <c r="K1134" s="114">
        <v>38.09566389874692</v>
      </c>
      <c r="L1134" s="114">
        <v>43.297627725775435</v>
      </c>
      <c r="M1134" s="114">
        <v>47.202212183707601</v>
      </c>
      <c r="N1134" s="114">
        <v>58.815490920800507</v>
      </c>
      <c r="O1134" s="114">
        <v>17.062111982534933</v>
      </c>
      <c r="P1134" s="114">
        <v>19.103470396895052</v>
      </c>
      <c r="Q1134" s="114">
        <v>21.849810982779086</v>
      </c>
      <c r="R1134" s="114">
        <v>27.138192092217864</v>
      </c>
      <c r="S1134" s="114">
        <v>27.92088525259679</v>
      </c>
      <c r="T1134" s="114">
        <v>16.069593394908988</v>
      </c>
      <c r="U1134" s="114">
        <v>18.992193501851869</v>
      </c>
      <c r="V1134" s="114">
        <v>21.447816742996348</v>
      </c>
      <c r="W1134" s="114">
        <v>20.064020091489738</v>
      </c>
      <c r="X1134" s="114">
        <v>30.894605668203717</v>
      </c>
      <c r="Y1134" s="114">
        <v>58.476267376317765</v>
      </c>
      <c r="Z1134" s="114">
        <v>96.626382259509484</v>
      </c>
      <c r="AA1134" s="106">
        <v>3</v>
      </c>
      <c r="AB1134" s="114">
        <v>0.60000000000000009</v>
      </c>
      <c r="AC1134" s="114">
        <v>0.60000000000000009</v>
      </c>
      <c r="AD1134" s="114">
        <v>0.30000000000000004</v>
      </c>
      <c r="AE1134" s="114">
        <v>0.30000000000000004</v>
      </c>
      <c r="AF1134" s="117">
        <v>0.90000000000000013</v>
      </c>
      <c r="AG1134" s="117">
        <v>0.90000000000000013</v>
      </c>
    </row>
    <row r="1135" spans="2:33" x14ac:dyDescent="0.2">
      <c r="B1135" s="106">
        <v>1095</v>
      </c>
      <c r="C1135" s="113">
        <v>-0.72</v>
      </c>
      <c r="D1135" s="113">
        <v>-0.96</v>
      </c>
      <c r="E1135" s="114">
        <v>17.190368907229555</v>
      </c>
      <c r="F1135" s="114">
        <v>11.328755882738449</v>
      </c>
      <c r="G1135" s="114">
        <v>21.444732507413185</v>
      </c>
      <c r="H1135" s="114">
        <v>20.133704455451678</v>
      </c>
      <c r="I1135" s="114">
        <v>25.36369292547851</v>
      </c>
      <c r="J1135" s="114">
        <v>33.070934415527816</v>
      </c>
      <c r="K1135" s="114">
        <v>29.342312758433149</v>
      </c>
      <c r="L1135" s="114">
        <v>42.465575489142253</v>
      </c>
      <c r="M1135" s="114">
        <v>46.074976242952467</v>
      </c>
      <c r="N1135" s="114">
        <v>52.366323846728207</v>
      </c>
      <c r="O1135" s="114">
        <v>15.880565508298261</v>
      </c>
      <c r="P1135" s="114">
        <v>18.0135568756947</v>
      </c>
      <c r="Q1135" s="114">
        <v>21.020842981729068</v>
      </c>
      <c r="R1135" s="114">
        <v>25.941271787500789</v>
      </c>
      <c r="S1135" s="114">
        <v>27.002630921249697</v>
      </c>
      <c r="T1135" s="114">
        <v>17.190368907229555</v>
      </c>
      <c r="U1135" s="114">
        <v>11.328755882738449</v>
      </c>
      <c r="V1135" s="114">
        <v>21.444732507413185</v>
      </c>
      <c r="W1135" s="114">
        <v>20.133704455451678</v>
      </c>
      <c r="X1135" s="114">
        <v>25.36369292547851</v>
      </c>
      <c r="Y1135" s="114">
        <v>52.049473008092498</v>
      </c>
      <c r="Z1135" s="114">
        <v>87.49120401315308</v>
      </c>
      <c r="AA1135" s="106">
        <v>4</v>
      </c>
      <c r="AB1135" s="114">
        <v>0.44999999999999996</v>
      </c>
      <c r="AC1135" s="114">
        <v>0.6</v>
      </c>
      <c r="AD1135" s="114">
        <v>0.27</v>
      </c>
      <c r="AE1135" s="114">
        <v>0.36</v>
      </c>
      <c r="AF1135" s="117">
        <v>0.72</v>
      </c>
      <c r="AG1135" s="117">
        <v>0.96</v>
      </c>
    </row>
    <row r="1136" spans="2:33" x14ac:dyDescent="0.2">
      <c r="B1136" s="106">
        <v>1096</v>
      </c>
      <c r="C1136" s="113">
        <v>-0.72</v>
      </c>
      <c r="D1136" s="113">
        <v>-0.96</v>
      </c>
      <c r="E1136" s="114">
        <v>15.529710567904086</v>
      </c>
      <c r="F1136" s="114">
        <v>18.991137099479221</v>
      </c>
      <c r="G1136" s="114">
        <v>18.684111315323573</v>
      </c>
      <c r="H1136" s="114">
        <v>24.512910290138514</v>
      </c>
      <c r="I1136" s="114">
        <v>29.91559901323825</v>
      </c>
      <c r="J1136" s="114">
        <v>32.049995289840311</v>
      </c>
      <c r="K1136" s="114">
        <v>37.653490987457054</v>
      </c>
      <c r="L1136" s="114">
        <v>42.923305052299035</v>
      </c>
      <c r="M1136" s="114">
        <v>50.091628170658986</v>
      </c>
      <c r="N1136" s="114">
        <v>62.562427024199629</v>
      </c>
      <c r="O1136" s="114">
        <v>16.520284721936225</v>
      </c>
      <c r="P1136" s="114">
        <v>18.662353887977833</v>
      </c>
      <c r="Q1136" s="114">
        <v>24.239193736975462</v>
      </c>
      <c r="R1136" s="114">
        <v>25.578717880520472</v>
      </c>
      <c r="S1136" s="114">
        <v>32.646828010961379</v>
      </c>
      <c r="T1136" s="114">
        <v>15.529710567904086</v>
      </c>
      <c r="U1136" s="114">
        <v>18.991137099479221</v>
      </c>
      <c r="V1136" s="114">
        <v>18.684111315323573</v>
      </c>
      <c r="W1136" s="114">
        <v>24.512910290138514</v>
      </c>
      <c r="X1136" s="114">
        <v>29.91559901323825</v>
      </c>
      <c r="Y1136" s="114">
        <v>58.398676499752</v>
      </c>
      <c r="Z1136" s="114">
        <v>98.876346745617838</v>
      </c>
      <c r="AA1136" s="106">
        <v>4</v>
      </c>
      <c r="AB1136" s="114">
        <v>0.44999999999999996</v>
      </c>
      <c r="AC1136" s="114">
        <v>0.6</v>
      </c>
      <c r="AD1136" s="114">
        <v>0.27</v>
      </c>
      <c r="AE1136" s="114">
        <v>0.36</v>
      </c>
      <c r="AF1136" s="117">
        <v>0.72</v>
      </c>
      <c r="AG1136" s="117">
        <v>0.96</v>
      </c>
    </row>
    <row r="1137" spans="2:33" x14ac:dyDescent="0.2">
      <c r="B1137" s="106">
        <v>1097</v>
      </c>
      <c r="C1137" s="113">
        <v>-0.72</v>
      </c>
      <c r="D1137" s="113">
        <v>-0.96</v>
      </c>
      <c r="E1137" s="114">
        <v>18.262923235100466</v>
      </c>
      <c r="F1137" s="114">
        <v>13.652489823827928</v>
      </c>
      <c r="G1137" s="114">
        <v>22.681249822410184</v>
      </c>
      <c r="H1137" s="114">
        <v>20.882246935073489</v>
      </c>
      <c r="I1137" s="114">
        <v>25.509856898675565</v>
      </c>
      <c r="J1137" s="114">
        <v>34.728030682305231</v>
      </c>
      <c r="K1137" s="114">
        <v>32.706170756113842</v>
      </c>
      <c r="L1137" s="114">
        <v>45.355799909177605</v>
      </c>
      <c r="M1137" s="114">
        <v>48.866017515735187</v>
      </c>
      <c r="N1137" s="114">
        <v>58.210509426701918</v>
      </c>
      <c r="O1137" s="114">
        <v>16.465107447204765</v>
      </c>
      <c r="P1137" s="114">
        <v>19.053680932285914</v>
      </c>
      <c r="Q1137" s="114">
        <v>22.674550086767422</v>
      </c>
      <c r="R1137" s="114">
        <v>27.983770580661698</v>
      </c>
      <c r="S1137" s="114">
        <v>32.700652528026353</v>
      </c>
      <c r="T1137" s="114">
        <v>18.262923235100466</v>
      </c>
      <c r="U1137" s="114">
        <v>13.652489823827928</v>
      </c>
      <c r="V1137" s="114">
        <v>22.681249822410184</v>
      </c>
      <c r="W1137" s="114">
        <v>20.882246935073489</v>
      </c>
      <c r="X1137" s="114">
        <v>25.509856898675565</v>
      </c>
      <c r="Y1137" s="114">
        <v>55.530702370536474</v>
      </c>
      <c r="Z1137" s="114">
        <v>113.15719913185383</v>
      </c>
      <c r="AA1137" s="106">
        <v>4</v>
      </c>
      <c r="AB1137" s="114">
        <v>0.44999999999999996</v>
      </c>
      <c r="AC1137" s="114">
        <v>0.6</v>
      </c>
      <c r="AD1137" s="114">
        <v>0.27</v>
      </c>
      <c r="AE1137" s="114">
        <v>0.36</v>
      </c>
      <c r="AF1137" s="117">
        <v>0.72</v>
      </c>
      <c r="AG1137" s="117">
        <v>0.96</v>
      </c>
    </row>
    <row r="1138" spans="2:33" x14ac:dyDescent="0.2">
      <c r="B1138" s="106">
        <v>1098</v>
      </c>
      <c r="C1138" s="113">
        <v>-0.72</v>
      </c>
      <c r="D1138" s="113">
        <v>-0.96</v>
      </c>
      <c r="E1138" s="114">
        <v>15.631395397372494</v>
      </c>
      <c r="F1138" s="114">
        <v>14.684547002914513</v>
      </c>
      <c r="G1138" s="114">
        <v>12.878662933825026</v>
      </c>
      <c r="H1138" s="114">
        <v>24.411564067561283</v>
      </c>
      <c r="I1138" s="114">
        <v>22.047710151039468</v>
      </c>
      <c r="J1138" s="114">
        <v>32.669038495436695</v>
      </c>
      <c r="K1138" s="114">
        <v>35.345434157046604</v>
      </c>
      <c r="L1138" s="114">
        <v>36.337913768773731</v>
      </c>
      <c r="M1138" s="114">
        <v>51.3004527948098</v>
      </c>
      <c r="N1138" s="114">
        <v>54.431430180271889</v>
      </c>
      <c r="O1138" s="114">
        <v>17.037643098064201</v>
      </c>
      <c r="P1138" s="114">
        <v>20.660887154132091</v>
      </c>
      <c r="Q1138" s="114">
        <v>23.459250834948705</v>
      </c>
      <c r="R1138" s="114">
        <v>26.888888727248517</v>
      </c>
      <c r="S1138" s="114">
        <v>32.383720029232421</v>
      </c>
      <c r="T1138" s="114">
        <v>15.631395397372494</v>
      </c>
      <c r="U1138" s="114">
        <v>14.684547002914513</v>
      </c>
      <c r="V1138" s="114">
        <v>12.878662933825026</v>
      </c>
      <c r="W1138" s="114">
        <v>24.411564067561283</v>
      </c>
      <c r="X1138" s="114">
        <v>22.047710151039468</v>
      </c>
      <c r="Y1138" s="114">
        <v>48.872735529678451</v>
      </c>
      <c r="Z1138" s="114">
        <v>102.20165974792455</v>
      </c>
      <c r="AA1138" s="106">
        <v>4</v>
      </c>
      <c r="AB1138" s="114">
        <v>0.44999999999999996</v>
      </c>
      <c r="AC1138" s="114">
        <v>0.6</v>
      </c>
      <c r="AD1138" s="114">
        <v>0.27</v>
      </c>
      <c r="AE1138" s="114">
        <v>0.36</v>
      </c>
      <c r="AF1138" s="117">
        <v>0.72</v>
      </c>
      <c r="AG1138" s="117">
        <v>0.96</v>
      </c>
    </row>
    <row r="1139" spans="2:33" x14ac:dyDescent="0.2">
      <c r="B1139" s="106">
        <v>1099</v>
      </c>
      <c r="C1139" s="113">
        <v>-0.72</v>
      </c>
      <c r="D1139" s="113">
        <v>-0.96</v>
      </c>
      <c r="E1139" s="114">
        <v>12.121589449456071</v>
      </c>
      <c r="F1139" s="114">
        <v>15.685949036511314</v>
      </c>
      <c r="G1139" s="114">
        <v>22.357891171625536</v>
      </c>
      <c r="H1139" s="114">
        <v>18.810475958508167</v>
      </c>
      <c r="I1139" s="114">
        <v>19.006498719779234</v>
      </c>
      <c r="J1139" s="114">
        <v>28.224524168163274</v>
      </c>
      <c r="K1139" s="114">
        <v>34.928193566106508</v>
      </c>
      <c r="L1139" s="114">
        <v>44.379032471546154</v>
      </c>
      <c r="M1139" s="114">
        <v>44.804411015931606</v>
      </c>
      <c r="N1139" s="114">
        <v>49.49735537812866</v>
      </c>
      <c r="O1139" s="114">
        <v>16.102934718707203</v>
      </c>
      <c r="P1139" s="114">
        <v>19.242244529595194</v>
      </c>
      <c r="Q1139" s="114">
        <v>22.021141299920618</v>
      </c>
      <c r="R1139" s="114">
        <v>25.993935057423439</v>
      </c>
      <c r="S1139" s="114">
        <v>30.490856658349426</v>
      </c>
      <c r="T1139" s="114">
        <v>12.121589449456071</v>
      </c>
      <c r="U1139" s="114">
        <v>15.685949036511314</v>
      </c>
      <c r="V1139" s="114">
        <v>22.357891171625536</v>
      </c>
      <c r="W1139" s="114">
        <v>18.810475958508167</v>
      </c>
      <c r="X1139" s="114">
        <v>19.006498719779234</v>
      </c>
      <c r="Y1139" s="114">
        <v>48.197505264768154</v>
      </c>
      <c r="Z1139" s="114">
        <v>87.140474533972338</v>
      </c>
      <c r="AA1139" s="106">
        <v>4</v>
      </c>
      <c r="AB1139" s="114">
        <v>0.44999999999999996</v>
      </c>
      <c r="AC1139" s="114">
        <v>0.6</v>
      </c>
      <c r="AD1139" s="114">
        <v>0.27</v>
      </c>
      <c r="AE1139" s="114">
        <v>0.36</v>
      </c>
      <c r="AF1139" s="117">
        <v>0.72</v>
      </c>
      <c r="AG1139" s="117">
        <v>0.96</v>
      </c>
    </row>
    <row r="1140" spans="2:33" x14ac:dyDescent="0.2">
      <c r="B1140" s="106">
        <v>1100</v>
      </c>
      <c r="C1140" s="113">
        <v>-1.2599999999999998</v>
      </c>
      <c r="D1140" s="113">
        <v>-0.84</v>
      </c>
      <c r="E1140" s="114">
        <v>11.696782338400819</v>
      </c>
      <c r="F1140" s="114">
        <v>11.181884269966712</v>
      </c>
      <c r="G1140" s="114">
        <v>11.210752007917026</v>
      </c>
      <c r="H1140" s="114">
        <v>22.602463943364981</v>
      </c>
      <c r="I1140" s="114">
        <v>20.5876856624064</v>
      </c>
      <c r="J1140" s="114">
        <v>26.757892047844685</v>
      </c>
      <c r="K1140" s="114">
        <v>29.684183117172747</v>
      </c>
      <c r="L1140" s="114">
        <v>33.395753449277159</v>
      </c>
      <c r="M1140" s="114">
        <v>46.31494024204963</v>
      </c>
      <c r="N1140" s="114">
        <v>50.171585942818119</v>
      </c>
      <c r="O1140" s="114">
        <v>15.061109709443866</v>
      </c>
      <c r="P1140" s="114">
        <v>18.502298847206035</v>
      </c>
      <c r="Q1140" s="114">
        <v>22.185001441360132</v>
      </c>
      <c r="R1140" s="114">
        <v>23.712476298684649</v>
      </c>
      <c r="S1140" s="114">
        <v>29.583900280411719</v>
      </c>
      <c r="T1140" s="114">
        <v>11.696782338400819</v>
      </c>
      <c r="U1140" s="114">
        <v>11.181884269966712</v>
      </c>
      <c r="V1140" s="114">
        <v>11.210752007917026</v>
      </c>
      <c r="W1140" s="114">
        <v>22.602463943364981</v>
      </c>
      <c r="X1140" s="114">
        <v>20.5876856624064</v>
      </c>
      <c r="Y1140" s="114">
        <v>40.68454603654537</v>
      </c>
      <c r="Z1140" s="114">
        <v>72.839230771931028</v>
      </c>
      <c r="AA1140" s="106">
        <v>2</v>
      </c>
      <c r="AB1140" s="114">
        <v>0.89999999999999991</v>
      </c>
      <c r="AC1140" s="114">
        <v>0.6</v>
      </c>
      <c r="AD1140" s="114">
        <v>0.36</v>
      </c>
      <c r="AE1140" s="114">
        <v>0.24</v>
      </c>
      <c r="AF1140" s="117">
        <v>1.2599999999999998</v>
      </c>
      <c r="AG1140" s="117">
        <v>0.84</v>
      </c>
    </row>
    <row r="1141" spans="2:33" x14ac:dyDescent="0.2">
      <c r="B1141" s="106">
        <v>1101</v>
      </c>
      <c r="C1141" s="113">
        <v>-1.2599999999999998</v>
      </c>
      <c r="D1141" s="113">
        <v>-0.84</v>
      </c>
      <c r="E1141" s="114">
        <v>19.561220394601904</v>
      </c>
      <c r="F1141" s="114">
        <v>18.447406775025371</v>
      </c>
      <c r="G1141" s="114">
        <v>17.556264869303522</v>
      </c>
      <c r="H1141" s="114">
        <v>23.519301708781352</v>
      </c>
      <c r="I1141" s="114">
        <v>19.842534586989203</v>
      </c>
      <c r="J1141" s="114">
        <v>35.477427192237386</v>
      </c>
      <c r="K1141" s="114">
        <v>38.180384451260828</v>
      </c>
      <c r="L1141" s="114">
        <v>40.396637656995786</v>
      </c>
      <c r="M1141" s="114">
        <v>49.148092464760225</v>
      </c>
      <c r="N1141" s="114">
        <v>50.730036593296425</v>
      </c>
      <c r="O1141" s="114">
        <v>15.916206797635482</v>
      </c>
      <c r="P1141" s="114">
        <v>19.732977676235457</v>
      </c>
      <c r="Q1141" s="114">
        <v>22.840372787692264</v>
      </c>
      <c r="R1141" s="114">
        <v>25.628790755978873</v>
      </c>
      <c r="S1141" s="114">
        <v>30.887502006307223</v>
      </c>
      <c r="T1141" s="114">
        <v>19.561220394601904</v>
      </c>
      <c r="U1141" s="114">
        <v>18.447406775025371</v>
      </c>
      <c r="V1141" s="114">
        <v>17.556264869303522</v>
      </c>
      <c r="W1141" s="114">
        <v>23.519301708781352</v>
      </c>
      <c r="X1141" s="114">
        <v>19.842534586989203</v>
      </c>
      <c r="Y1141" s="114">
        <v>55.170138661197583</v>
      </c>
      <c r="Z1141" s="114">
        <v>111.46012093147945</v>
      </c>
      <c r="AA1141" s="106">
        <v>2</v>
      </c>
      <c r="AB1141" s="114">
        <v>0.89999999999999991</v>
      </c>
      <c r="AC1141" s="114">
        <v>0.6</v>
      </c>
      <c r="AD1141" s="114">
        <v>0.36</v>
      </c>
      <c r="AE1141" s="114">
        <v>0.24</v>
      </c>
      <c r="AF1141" s="117">
        <v>1.2599999999999998</v>
      </c>
      <c r="AG1141" s="117">
        <v>0.84</v>
      </c>
    </row>
    <row r="1142" spans="2:33" x14ac:dyDescent="0.2">
      <c r="B1142" s="106">
        <v>1102</v>
      </c>
      <c r="C1142" s="113">
        <v>-1.2000000000000002</v>
      </c>
      <c r="D1142" s="113">
        <v>-0.60000000000000009</v>
      </c>
      <c r="E1142" s="114">
        <v>11.388019759699336</v>
      </c>
      <c r="F1142" s="114">
        <v>15.341122813926937</v>
      </c>
      <c r="G1142" s="114">
        <v>14.901511597324749</v>
      </c>
      <c r="H1142" s="114">
        <v>19.928249905179833</v>
      </c>
      <c r="I1142" s="114">
        <v>20.382628179924513</v>
      </c>
      <c r="J1142" s="114">
        <v>28.014297698728242</v>
      </c>
      <c r="K1142" s="114">
        <v>34.018654290866422</v>
      </c>
      <c r="L1142" s="114">
        <v>38.201397855463519</v>
      </c>
      <c r="M1142" s="114">
        <v>45.792518771520271</v>
      </c>
      <c r="N1142" s="114">
        <v>50.94240625748477</v>
      </c>
      <c r="O1142" s="114">
        <v>16.626277939028906</v>
      </c>
      <c r="P1142" s="114">
        <v>18.677531476939485</v>
      </c>
      <c r="Q1142" s="114">
        <v>23.29988625813877</v>
      </c>
      <c r="R1142" s="114">
        <v>25.864268866340439</v>
      </c>
      <c r="S1142" s="114">
        <v>30.559778077560257</v>
      </c>
      <c r="T1142" s="114">
        <v>11.388019759699336</v>
      </c>
      <c r="U1142" s="114">
        <v>15.341122813926937</v>
      </c>
      <c r="V1142" s="114">
        <v>14.901511597324749</v>
      </c>
      <c r="W1142" s="114">
        <v>19.928249905179833</v>
      </c>
      <c r="X1142" s="114">
        <v>20.382628179924513</v>
      </c>
      <c r="Y1142" s="114">
        <v>44.166410214272737</v>
      </c>
      <c r="Z1142" s="114">
        <v>96.646765980304139</v>
      </c>
      <c r="AA1142" s="106">
        <v>1</v>
      </c>
      <c r="AB1142" s="114">
        <v>0.8</v>
      </c>
      <c r="AC1142" s="114">
        <v>0.4</v>
      </c>
      <c r="AD1142" s="114">
        <v>0.4</v>
      </c>
      <c r="AE1142" s="114">
        <v>0.2</v>
      </c>
      <c r="AF1142" s="117">
        <v>1.2000000000000002</v>
      </c>
      <c r="AG1142" s="117">
        <v>0.60000000000000009</v>
      </c>
    </row>
    <row r="1143" spans="2:33" x14ac:dyDescent="0.2">
      <c r="B1143" s="106">
        <v>1103</v>
      </c>
      <c r="C1143" s="113">
        <v>-1.2000000000000002</v>
      </c>
      <c r="D1143" s="113">
        <v>-0.60000000000000009</v>
      </c>
      <c r="E1143" s="114">
        <v>17.376645322973605</v>
      </c>
      <c r="F1143" s="114">
        <v>20.335723595279301</v>
      </c>
      <c r="G1143" s="114">
        <v>14.290620250360476</v>
      </c>
      <c r="H1143" s="114">
        <v>19.04358258415612</v>
      </c>
      <c r="I1143" s="114">
        <v>28.186238467578526</v>
      </c>
      <c r="J1143" s="114">
        <v>33.952300019506595</v>
      </c>
      <c r="K1143" s="114">
        <v>40.472158767466063</v>
      </c>
      <c r="L1143" s="114">
        <v>37.692103640660342</v>
      </c>
      <c r="M1143" s="114">
        <v>47.864197864028434</v>
      </c>
      <c r="N1143" s="114">
        <v>60.385073910624754</v>
      </c>
      <c r="O1143" s="114">
        <v>16.57565469653299</v>
      </c>
      <c r="P1143" s="114">
        <v>20.136435172186761</v>
      </c>
      <c r="Q1143" s="114">
        <v>23.401483390299866</v>
      </c>
      <c r="R1143" s="114">
        <v>28.820615279872314</v>
      </c>
      <c r="S1143" s="114">
        <v>32.198835443046228</v>
      </c>
      <c r="T1143" s="114">
        <v>17.376645322973605</v>
      </c>
      <c r="U1143" s="114">
        <v>20.335723595279301</v>
      </c>
      <c r="V1143" s="114">
        <v>14.290620250360476</v>
      </c>
      <c r="W1143" s="114">
        <v>19.04358258415612</v>
      </c>
      <c r="X1143" s="114">
        <v>28.186238467578526</v>
      </c>
      <c r="Y1143" s="114">
        <v>54.563303552279876</v>
      </c>
      <c r="Z1143" s="114">
        <v>121.04362785985883</v>
      </c>
      <c r="AA1143" s="106">
        <v>1</v>
      </c>
      <c r="AB1143" s="114">
        <v>0.8</v>
      </c>
      <c r="AC1143" s="114">
        <v>0.4</v>
      </c>
      <c r="AD1143" s="114">
        <v>0.4</v>
      </c>
      <c r="AE1143" s="114">
        <v>0.2</v>
      </c>
      <c r="AF1143" s="117">
        <v>1.2000000000000002</v>
      </c>
      <c r="AG1143" s="117">
        <v>0.60000000000000009</v>
      </c>
    </row>
    <row r="1144" spans="2:33" x14ac:dyDescent="0.2">
      <c r="B1144" s="106">
        <v>1104</v>
      </c>
      <c r="C1144" s="113">
        <v>-0.90000000000000013</v>
      </c>
      <c r="D1144" s="113">
        <v>-0.90000000000000013</v>
      </c>
      <c r="E1144" s="114">
        <v>11.530435525158136</v>
      </c>
      <c r="F1144" s="114">
        <v>10.69218191424023</v>
      </c>
      <c r="G1144" s="114">
        <v>15.737606665001596</v>
      </c>
      <c r="H1144" s="114">
        <v>18.168110538200466</v>
      </c>
      <c r="I1144" s="114">
        <v>19.635687490523729</v>
      </c>
      <c r="J1144" s="114">
        <v>28.963843185230029</v>
      </c>
      <c r="K1144" s="114">
        <v>31.191665786021716</v>
      </c>
      <c r="L1144" s="114">
        <v>38.679919839577529</v>
      </c>
      <c r="M1144" s="114">
        <v>47.955399278921981</v>
      </c>
      <c r="N1144" s="114">
        <v>55.208203257710167</v>
      </c>
      <c r="O1144" s="114">
        <v>17.433407660071893</v>
      </c>
      <c r="P1144" s="114">
        <v>20.499483871781486</v>
      </c>
      <c r="Q1144" s="114">
        <v>22.942313174575933</v>
      </c>
      <c r="R1144" s="114">
        <v>29.787288740721515</v>
      </c>
      <c r="S1144" s="114">
        <v>35.572515767186438</v>
      </c>
      <c r="T1144" s="114">
        <v>11.530435525158136</v>
      </c>
      <c r="U1144" s="114">
        <v>10.69218191424023</v>
      </c>
      <c r="V1144" s="114">
        <v>15.737606665001596</v>
      </c>
      <c r="W1144" s="114">
        <v>18.168110538200466</v>
      </c>
      <c r="X1144" s="114">
        <v>19.635687490523729</v>
      </c>
      <c r="Y1144" s="114">
        <v>40.511645254458976</v>
      </c>
      <c r="Z1144" s="114">
        <v>103.41137776717069</v>
      </c>
      <c r="AA1144" s="106">
        <v>3</v>
      </c>
      <c r="AB1144" s="114">
        <v>0.60000000000000009</v>
      </c>
      <c r="AC1144" s="114">
        <v>0.60000000000000009</v>
      </c>
      <c r="AD1144" s="114">
        <v>0.30000000000000004</v>
      </c>
      <c r="AE1144" s="114">
        <v>0.30000000000000004</v>
      </c>
      <c r="AF1144" s="117">
        <v>0.90000000000000013</v>
      </c>
      <c r="AG1144" s="117">
        <v>0.90000000000000013</v>
      </c>
    </row>
    <row r="1145" spans="2:33" x14ac:dyDescent="0.2">
      <c r="B1145" s="106">
        <v>1105</v>
      </c>
      <c r="C1145" s="113">
        <v>-1.2599999999999998</v>
      </c>
      <c r="D1145" s="113">
        <v>-0.84</v>
      </c>
      <c r="E1145" s="114">
        <v>15.656057261527941</v>
      </c>
      <c r="F1145" s="114">
        <v>12.612572226170141</v>
      </c>
      <c r="G1145" s="114">
        <v>17.167163784172455</v>
      </c>
      <c r="H1145" s="114">
        <v>18.093807971332403</v>
      </c>
      <c r="I1145" s="114">
        <v>30.129366366789064</v>
      </c>
      <c r="J1145" s="114">
        <v>32.681614127314973</v>
      </c>
      <c r="K1145" s="114">
        <v>31.99708810498624</v>
      </c>
      <c r="L1145" s="114">
        <v>39.943646252107889</v>
      </c>
      <c r="M1145" s="114">
        <v>46.456012252853547</v>
      </c>
      <c r="N1145" s="114">
        <v>63.079315882877175</v>
      </c>
      <c r="O1145" s="114">
        <v>17.025556865787031</v>
      </c>
      <c r="P1145" s="114">
        <v>19.384515878816099</v>
      </c>
      <c r="Q1145" s="114">
        <v>22.776482467935434</v>
      </c>
      <c r="R1145" s="114">
        <v>28.362204281521144</v>
      </c>
      <c r="S1145" s="114">
        <v>32.949949516088111</v>
      </c>
      <c r="T1145" s="114">
        <v>15.656057261527941</v>
      </c>
      <c r="U1145" s="114">
        <v>12.612572226170141</v>
      </c>
      <c r="V1145" s="114">
        <v>17.167163784172455</v>
      </c>
      <c r="W1145" s="114">
        <v>18.093807971332403</v>
      </c>
      <c r="X1145" s="114">
        <v>30.129366366789064</v>
      </c>
      <c r="Y1145" s="114">
        <v>49.90815803978937</v>
      </c>
      <c r="Z1145" s="114">
        <v>90.935910207172981</v>
      </c>
      <c r="AA1145" s="106">
        <v>2</v>
      </c>
      <c r="AB1145" s="114">
        <v>0.89999999999999991</v>
      </c>
      <c r="AC1145" s="114">
        <v>0.6</v>
      </c>
      <c r="AD1145" s="114">
        <v>0.36</v>
      </c>
      <c r="AE1145" s="114">
        <v>0.24</v>
      </c>
      <c r="AF1145" s="117">
        <v>1.2599999999999998</v>
      </c>
      <c r="AG1145" s="117">
        <v>0.84</v>
      </c>
    </row>
    <row r="1146" spans="2:33" x14ac:dyDescent="0.2">
      <c r="B1146" s="106">
        <v>1106</v>
      </c>
      <c r="C1146" s="113">
        <v>-1.2599999999999998</v>
      </c>
      <c r="D1146" s="113">
        <v>-0.84</v>
      </c>
      <c r="E1146" s="114">
        <v>18.756741284860986</v>
      </c>
      <c r="F1146" s="114">
        <v>17.375925044470424</v>
      </c>
      <c r="G1146" s="114">
        <v>18.125936738345992</v>
      </c>
      <c r="H1146" s="114">
        <v>21.274216504375165</v>
      </c>
      <c r="I1146" s="114">
        <v>22.742911784344439</v>
      </c>
      <c r="J1146" s="114">
        <v>35.094360109832351</v>
      </c>
      <c r="K1146" s="114">
        <v>37.128876643586565</v>
      </c>
      <c r="L1146" s="114">
        <v>39.823609225380935</v>
      </c>
      <c r="M1146" s="114">
        <v>48.190137077634766</v>
      </c>
      <c r="N1146" s="114">
        <v>53.918269330237067</v>
      </c>
      <c r="O1146" s="114">
        <v>16.337618824971365</v>
      </c>
      <c r="P1146" s="114">
        <v>19.752951599116141</v>
      </c>
      <c r="Q1146" s="114">
        <v>21.697672487034943</v>
      </c>
      <c r="R1146" s="114">
        <v>26.915920573259601</v>
      </c>
      <c r="S1146" s="114">
        <v>31.175357545892627</v>
      </c>
      <c r="T1146" s="114">
        <v>18.756741284860986</v>
      </c>
      <c r="U1146" s="114">
        <v>17.375925044470424</v>
      </c>
      <c r="V1146" s="114">
        <v>18.125936738345992</v>
      </c>
      <c r="W1146" s="114">
        <v>21.274216504375165</v>
      </c>
      <c r="X1146" s="114">
        <v>22.742911784344439</v>
      </c>
      <c r="Y1146" s="114">
        <v>54.320740954924446</v>
      </c>
      <c r="Z1146" s="114">
        <v>105.38352807123781</v>
      </c>
      <c r="AA1146" s="106">
        <v>2</v>
      </c>
      <c r="AB1146" s="114">
        <v>0.89999999999999991</v>
      </c>
      <c r="AC1146" s="114">
        <v>0.6</v>
      </c>
      <c r="AD1146" s="114">
        <v>0.36</v>
      </c>
      <c r="AE1146" s="114">
        <v>0.24</v>
      </c>
      <c r="AF1146" s="117">
        <v>1.2599999999999998</v>
      </c>
      <c r="AG1146" s="117">
        <v>0.84</v>
      </c>
    </row>
    <row r="1147" spans="2:33" x14ac:dyDescent="0.2">
      <c r="B1147" s="106">
        <v>1107</v>
      </c>
      <c r="C1147" s="113">
        <v>-1.2599999999999998</v>
      </c>
      <c r="D1147" s="113">
        <v>-0.84</v>
      </c>
      <c r="E1147" s="114">
        <v>11.549108777987502</v>
      </c>
      <c r="F1147" s="114">
        <v>14.634702210486132</v>
      </c>
      <c r="G1147" s="114">
        <v>19.070649940947348</v>
      </c>
      <c r="H1147" s="114">
        <v>18.688167222591026</v>
      </c>
      <c r="I1147" s="114">
        <v>17.858676522798334</v>
      </c>
      <c r="J1147" s="114">
        <v>27.188907006380298</v>
      </c>
      <c r="K1147" s="114">
        <v>32.161459020763076</v>
      </c>
      <c r="L1147" s="114">
        <v>38.86998166392403</v>
      </c>
      <c r="M1147" s="114">
        <v>42.625225869478591</v>
      </c>
      <c r="N1147" s="114">
        <v>43.964479883368121</v>
      </c>
      <c r="O1147" s="114">
        <v>15.639798228392795</v>
      </c>
      <c r="P1147" s="114">
        <v>17.526756810276943</v>
      </c>
      <c r="Q1147" s="114">
        <v>19.799331722976682</v>
      </c>
      <c r="R1147" s="114">
        <v>23.937058646887564</v>
      </c>
      <c r="S1147" s="114">
        <v>26.105803360569787</v>
      </c>
      <c r="T1147" s="114">
        <v>11.549108777987502</v>
      </c>
      <c r="U1147" s="114">
        <v>14.634702210486132</v>
      </c>
      <c r="V1147" s="114">
        <v>19.070649940947348</v>
      </c>
      <c r="W1147" s="114">
        <v>18.688167222591026</v>
      </c>
      <c r="X1147" s="114">
        <v>17.858676522798334</v>
      </c>
      <c r="Y1147" s="114">
        <v>44.211166380605022</v>
      </c>
      <c r="Z1147" s="114">
        <v>87.415960483620069</v>
      </c>
      <c r="AA1147" s="106">
        <v>2</v>
      </c>
      <c r="AB1147" s="114">
        <v>0.89999999999999991</v>
      </c>
      <c r="AC1147" s="114">
        <v>0.6</v>
      </c>
      <c r="AD1147" s="114">
        <v>0.36</v>
      </c>
      <c r="AE1147" s="114">
        <v>0.24</v>
      </c>
      <c r="AF1147" s="117">
        <v>1.2599999999999998</v>
      </c>
      <c r="AG1147" s="117">
        <v>0.84</v>
      </c>
    </row>
    <row r="1148" spans="2:33" x14ac:dyDescent="0.2">
      <c r="B1148" s="106">
        <v>1108</v>
      </c>
      <c r="C1148" s="113">
        <v>-1.2599999999999998</v>
      </c>
      <c r="D1148" s="113">
        <v>-0.84</v>
      </c>
      <c r="E1148" s="114">
        <v>15.606872279471004</v>
      </c>
      <c r="F1148" s="114">
        <v>16.749755893198895</v>
      </c>
      <c r="G1148" s="114">
        <v>20.584799337562107</v>
      </c>
      <c r="H1148" s="114">
        <v>17.360072755151723</v>
      </c>
      <c r="I1148" s="114">
        <v>23.485637380965883</v>
      </c>
      <c r="J1148" s="114">
        <v>31.4535775779514</v>
      </c>
      <c r="K1148" s="114">
        <v>35.111363420695795</v>
      </c>
      <c r="L1148" s="114">
        <v>41.746060311708426</v>
      </c>
      <c r="M1148" s="114">
        <v>41.16293118422977</v>
      </c>
      <c r="N1148" s="114">
        <v>49.935058985969775</v>
      </c>
      <c r="O1148" s="114">
        <v>15.846705298480396</v>
      </c>
      <c r="P1148" s="114">
        <v>18.361607527496901</v>
      </c>
      <c r="Q1148" s="114">
        <v>21.16126097414632</v>
      </c>
      <c r="R1148" s="114">
        <v>23.802858429078046</v>
      </c>
      <c r="S1148" s="114">
        <v>26.449421605003892</v>
      </c>
      <c r="T1148" s="114">
        <v>15.606872279471004</v>
      </c>
      <c r="U1148" s="114">
        <v>16.749755893198895</v>
      </c>
      <c r="V1148" s="114">
        <v>20.584799337562107</v>
      </c>
      <c r="W1148" s="114">
        <v>17.360072755151723</v>
      </c>
      <c r="X1148" s="114">
        <v>23.485637380965883</v>
      </c>
      <c r="Y1148" s="114">
        <v>51.308213304926539</v>
      </c>
      <c r="Z1148" s="114">
        <v>94.550707081746822</v>
      </c>
      <c r="AA1148" s="106">
        <v>2</v>
      </c>
      <c r="AB1148" s="114">
        <v>0.89999999999999991</v>
      </c>
      <c r="AC1148" s="114">
        <v>0.6</v>
      </c>
      <c r="AD1148" s="114">
        <v>0.36</v>
      </c>
      <c r="AE1148" s="114">
        <v>0.24</v>
      </c>
      <c r="AF1148" s="117">
        <v>1.2599999999999998</v>
      </c>
      <c r="AG1148" s="117">
        <v>0.84</v>
      </c>
    </row>
    <row r="1149" spans="2:33" x14ac:dyDescent="0.2">
      <c r="B1149" s="106">
        <v>1109</v>
      </c>
      <c r="C1149" s="113">
        <v>-1.2000000000000002</v>
      </c>
      <c r="D1149" s="113">
        <v>-0.60000000000000009</v>
      </c>
      <c r="E1149" s="114">
        <v>18.102898320289107</v>
      </c>
      <c r="F1149" s="114">
        <v>15.556674271278261</v>
      </c>
      <c r="G1149" s="114">
        <v>19.739249825750026</v>
      </c>
      <c r="H1149" s="114">
        <v>18.025999635805821</v>
      </c>
      <c r="I1149" s="114">
        <v>33.220751711440947</v>
      </c>
      <c r="J1149" s="114">
        <v>34.518810333129863</v>
      </c>
      <c r="K1149" s="114">
        <v>35.114589575421114</v>
      </c>
      <c r="L1149" s="114">
        <v>42.828863553962996</v>
      </c>
      <c r="M1149" s="114">
        <v>46.455471849202276</v>
      </c>
      <c r="N1149" s="114">
        <v>64.655882139619351</v>
      </c>
      <c r="O1149" s="114">
        <v>16.415912012840757</v>
      </c>
      <c r="P1149" s="114">
        <v>19.557915304142853</v>
      </c>
      <c r="Q1149" s="114">
        <v>23.089613728212971</v>
      </c>
      <c r="R1149" s="114">
        <v>28.429472213396455</v>
      </c>
      <c r="S1149" s="114">
        <v>31.435130428178404</v>
      </c>
      <c r="T1149" s="114">
        <v>18.102898320289107</v>
      </c>
      <c r="U1149" s="114">
        <v>15.556674271278261</v>
      </c>
      <c r="V1149" s="114">
        <v>19.739249825750026</v>
      </c>
      <c r="W1149" s="114">
        <v>18.025999635805821</v>
      </c>
      <c r="X1149" s="114">
        <v>33.220751711440947</v>
      </c>
      <c r="Y1149" s="114">
        <v>56.756064733842585</v>
      </c>
      <c r="Z1149" s="114">
        <v>123.15140106544425</v>
      </c>
      <c r="AA1149" s="106">
        <v>1</v>
      </c>
      <c r="AB1149" s="114">
        <v>0.8</v>
      </c>
      <c r="AC1149" s="114">
        <v>0.4</v>
      </c>
      <c r="AD1149" s="114">
        <v>0.4</v>
      </c>
      <c r="AE1149" s="114">
        <v>0.2</v>
      </c>
      <c r="AF1149" s="117">
        <v>1.2000000000000002</v>
      </c>
      <c r="AG1149" s="117">
        <v>0.60000000000000009</v>
      </c>
    </row>
    <row r="1150" spans="2:33" x14ac:dyDescent="0.2">
      <c r="B1150" s="106">
        <v>1110</v>
      </c>
      <c r="C1150" s="113">
        <v>-0.72</v>
      </c>
      <c r="D1150" s="113">
        <v>-0.96</v>
      </c>
      <c r="E1150" s="114">
        <v>18.532651906952122</v>
      </c>
      <c r="F1150" s="114">
        <v>13.580102806594255</v>
      </c>
      <c r="G1150" s="114">
        <v>19.246131154661828</v>
      </c>
      <c r="H1150" s="114">
        <v>26.458659161946759</v>
      </c>
      <c r="I1150" s="114">
        <v>31.052895794322126</v>
      </c>
      <c r="J1150" s="114">
        <v>36.815343358615877</v>
      </c>
      <c r="K1150" s="114">
        <v>34.158666760946595</v>
      </c>
      <c r="L1150" s="114">
        <v>43.694444723028226</v>
      </c>
      <c r="M1150" s="114">
        <v>55.569804112963979</v>
      </c>
      <c r="N1150" s="114">
        <v>67.043081494828883</v>
      </c>
      <c r="O1150" s="114">
        <v>18.282691451663755</v>
      </c>
      <c r="P1150" s="114">
        <v>20.57856395435234</v>
      </c>
      <c r="Q1150" s="114">
        <v>24.448313568366398</v>
      </c>
      <c r="R1150" s="114">
        <v>29.11114495101722</v>
      </c>
      <c r="S1150" s="114">
        <v>35.990185700506757</v>
      </c>
      <c r="T1150" s="114">
        <v>18.532651906952122</v>
      </c>
      <c r="U1150" s="114">
        <v>13.580102806594255</v>
      </c>
      <c r="V1150" s="114">
        <v>19.246131154661828</v>
      </c>
      <c r="W1150" s="114">
        <v>26.458659161946759</v>
      </c>
      <c r="X1150" s="114">
        <v>31.052895794322126</v>
      </c>
      <c r="Y1150" s="114">
        <v>58.891891216948117</v>
      </c>
      <c r="Z1150" s="114">
        <v>116.41726692851489</v>
      </c>
      <c r="AA1150" s="106">
        <v>4</v>
      </c>
      <c r="AB1150" s="114">
        <v>0.44999999999999996</v>
      </c>
      <c r="AC1150" s="114">
        <v>0.6</v>
      </c>
      <c r="AD1150" s="114">
        <v>0.27</v>
      </c>
      <c r="AE1150" s="114">
        <v>0.36</v>
      </c>
      <c r="AF1150" s="117">
        <v>0.72</v>
      </c>
      <c r="AG1150" s="117">
        <v>0.96</v>
      </c>
    </row>
    <row r="1151" spans="2:33" x14ac:dyDescent="0.2">
      <c r="B1151" s="106">
        <v>1111</v>
      </c>
      <c r="C1151" s="113">
        <v>-0.90000000000000013</v>
      </c>
      <c r="D1151" s="113">
        <v>-0.90000000000000013</v>
      </c>
      <c r="E1151" s="114">
        <v>15.280099005679254</v>
      </c>
      <c r="F1151" s="114">
        <v>13.497941652851946</v>
      </c>
      <c r="G1151" s="114">
        <v>18.161762960214251</v>
      </c>
      <c r="H1151" s="114">
        <v>21.791126589126048</v>
      </c>
      <c r="I1151" s="114">
        <v>21.796195647728439</v>
      </c>
      <c r="J1151" s="114">
        <v>30.631527669102425</v>
      </c>
      <c r="K1151" s="114">
        <v>31.016555374625622</v>
      </c>
      <c r="L1151" s="114">
        <v>39.010886863341746</v>
      </c>
      <c r="M1151" s="114">
        <v>46.971294210908276</v>
      </c>
      <c r="N1151" s="114">
        <v>49.062353562990083</v>
      </c>
      <c r="O1151" s="114">
        <v>15.351428663423171</v>
      </c>
      <c r="P1151" s="114">
        <v>17.518613721773676</v>
      </c>
      <c r="Q1151" s="114">
        <v>20.849123903127495</v>
      </c>
      <c r="R1151" s="114">
        <v>25.180167621782228</v>
      </c>
      <c r="S1151" s="114">
        <v>27.266157915261644</v>
      </c>
      <c r="T1151" s="114">
        <v>15.280099005679254</v>
      </c>
      <c r="U1151" s="114">
        <v>13.497941652851946</v>
      </c>
      <c r="V1151" s="114">
        <v>18.161762960214251</v>
      </c>
      <c r="W1151" s="114">
        <v>21.791126589126048</v>
      </c>
      <c r="X1151" s="114">
        <v>21.796195647728439</v>
      </c>
      <c r="Y1151" s="114">
        <v>49.313107941487097</v>
      </c>
      <c r="Z1151" s="114">
        <v>95.272631435843635</v>
      </c>
      <c r="AA1151" s="106">
        <v>3</v>
      </c>
      <c r="AB1151" s="114">
        <v>0.60000000000000009</v>
      </c>
      <c r="AC1151" s="114">
        <v>0.60000000000000009</v>
      </c>
      <c r="AD1151" s="114">
        <v>0.30000000000000004</v>
      </c>
      <c r="AE1151" s="114">
        <v>0.30000000000000004</v>
      </c>
      <c r="AF1151" s="117">
        <v>0.90000000000000013</v>
      </c>
      <c r="AG1151" s="117">
        <v>0.90000000000000013</v>
      </c>
    </row>
    <row r="1152" spans="2:33" x14ac:dyDescent="0.2">
      <c r="B1152" s="106">
        <v>1112</v>
      </c>
      <c r="C1152" s="113">
        <v>-0.90000000000000013</v>
      </c>
      <c r="D1152" s="113">
        <v>-0.90000000000000013</v>
      </c>
      <c r="E1152" s="114">
        <v>13.403714803506567</v>
      </c>
      <c r="F1152" s="114">
        <v>18.390645879641514</v>
      </c>
      <c r="G1152" s="114">
        <v>15.783690469670585</v>
      </c>
      <c r="H1152" s="114">
        <v>15.403232097188344</v>
      </c>
      <c r="I1152" s="114">
        <v>23.351555134546672</v>
      </c>
      <c r="J1152" s="114">
        <v>30.702322448163901</v>
      </c>
      <c r="K1152" s="114">
        <v>38.01282323964584</v>
      </c>
      <c r="L1152" s="114">
        <v>38.807940312050796</v>
      </c>
      <c r="M1152" s="114">
        <v>43.137600312642768</v>
      </c>
      <c r="N1152" s="114">
        <v>56.632976989098893</v>
      </c>
      <c r="O1152" s="114">
        <v>17.298607644657334</v>
      </c>
      <c r="P1152" s="114">
        <v>19.622177360004326</v>
      </c>
      <c r="Q1152" s="114">
        <v>23.024249842380211</v>
      </c>
      <c r="R1152" s="114">
        <v>27.734368215454424</v>
      </c>
      <c r="S1152" s="114">
        <v>33.281421854552221</v>
      </c>
      <c r="T1152" s="114">
        <v>13.403714803506567</v>
      </c>
      <c r="U1152" s="114">
        <v>18.390645879641514</v>
      </c>
      <c r="V1152" s="114">
        <v>15.783690469670585</v>
      </c>
      <c r="W1152" s="114">
        <v>15.403232097188344</v>
      </c>
      <c r="X1152" s="114">
        <v>23.351555134546672</v>
      </c>
      <c r="Y1152" s="114">
        <v>47.24816599326023</v>
      </c>
      <c r="Z1152" s="114">
        <v>92.137013685097955</v>
      </c>
      <c r="AA1152" s="106">
        <v>3</v>
      </c>
      <c r="AB1152" s="114">
        <v>0.60000000000000009</v>
      </c>
      <c r="AC1152" s="114">
        <v>0.60000000000000009</v>
      </c>
      <c r="AD1152" s="114">
        <v>0.30000000000000004</v>
      </c>
      <c r="AE1152" s="114">
        <v>0.30000000000000004</v>
      </c>
      <c r="AF1152" s="117">
        <v>0.90000000000000013</v>
      </c>
      <c r="AG1152" s="117">
        <v>0.90000000000000013</v>
      </c>
    </row>
    <row r="1153" spans="2:33" x14ac:dyDescent="0.2">
      <c r="B1153" s="106">
        <v>1113</v>
      </c>
      <c r="C1153" s="113">
        <v>-0.72</v>
      </c>
      <c r="D1153" s="113">
        <v>-0.96</v>
      </c>
      <c r="E1153" s="114">
        <v>15.639863583634487</v>
      </c>
      <c r="F1153" s="114">
        <v>15.284547968937215</v>
      </c>
      <c r="G1153" s="114">
        <v>15.216447098272926</v>
      </c>
      <c r="H1153" s="114">
        <v>22.09910965602117</v>
      </c>
      <c r="I1153" s="114">
        <v>27.149387466061008</v>
      </c>
      <c r="J1153" s="114">
        <v>34.02494859688106</v>
      </c>
      <c r="K1153" s="114">
        <v>36.966418678982123</v>
      </c>
      <c r="L1153" s="114">
        <v>40.499171779005117</v>
      </c>
      <c r="M1153" s="114">
        <v>53.217514991936632</v>
      </c>
      <c r="N1153" s="114">
        <v>64.033529767017853</v>
      </c>
      <c r="O1153" s="114">
        <v>18.385085013246574</v>
      </c>
      <c r="P1153" s="114">
        <v>21.681870710044908</v>
      </c>
      <c r="Q1153" s="114">
        <v>25.282724680732191</v>
      </c>
      <c r="R1153" s="114">
        <v>31.118405335915462</v>
      </c>
      <c r="S1153" s="114">
        <v>36.884142300956846</v>
      </c>
      <c r="T1153" s="114">
        <v>15.639863583634487</v>
      </c>
      <c r="U1153" s="114">
        <v>15.284547968937215</v>
      </c>
      <c r="V1153" s="114">
        <v>15.216447098272926</v>
      </c>
      <c r="W1153" s="114">
        <v>22.09910965602117</v>
      </c>
      <c r="X1153" s="114">
        <v>27.149387466061008</v>
      </c>
      <c r="Y1153" s="114">
        <v>51.666182107111979</v>
      </c>
      <c r="Z1153" s="114">
        <v>107.80416069985856</v>
      </c>
      <c r="AA1153" s="106">
        <v>4</v>
      </c>
      <c r="AB1153" s="114">
        <v>0.44999999999999996</v>
      </c>
      <c r="AC1153" s="114">
        <v>0.6</v>
      </c>
      <c r="AD1153" s="114">
        <v>0.27</v>
      </c>
      <c r="AE1153" s="114">
        <v>0.36</v>
      </c>
      <c r="AF1153" s="117">
        <v>0.72</v>
      </c>
      <c r="AG1153" s="117">
        <v>0.96</v>
      </c>
    </row>
    <row r="1154" spans="2:33" x14ac:dyDescent="0.2">
      <c r="B1154" s="106">
        <v>1114</v>
      </c>
      <c r="C1154" s="113">
        <v>-1.2599999999999998</v>
      </c>
      <c r="D1154" s="113">
        <v>-0.84</v>
      </c>
      <c r="E1154" s="114">
        <v>13.331358051438638</v>
      </c>
      <c r="F1154" s="114">
        <v>14.321712637022713</v>
      </c>
      <c r="G1154" s="114">
        <v>22.493396219485135</v>
      </c>
      <c r="H1154" s="114">
        <v>25.418957933967746</v>
      </c>
      <c r="I1154" s="114">
        <v>30.731213370537198</v>
      </c>
      <c r="J1154" s="114">
        <v>30.004652514260492</v>
      </c>
      <c r="K1154" s="114">
        <v>34.284057421964484</v>
      </c>
      <c r="L1154" s="114">
        <v>46.591971986722832</v>
      </c>
      <c r="M1154" s="114">
        <v>55.869790505513045</v>
      </c>
      <c r="N1154" s="114">
        <v>65.155354940639342</v>
      </c>
      <c r="O1154" s="114">
        <v>16.673294462821854</v>
      </c>
      <c r="P1154" s="114">
        <v>19.96234478494177</v>
      </c>
      <c r="Q1154" s="114">
        <v>24.098575767237698</v>
      </c>
      <c r="R1154" s="114">
        <v>30.450832571545298</v>
      </c>
      <c r="S1154" s="114">
        <v>34.424141570102144</v>
      </c>
      <c r="T1154" s="114">
        <v>13.331358051438638</v>
      </c>
      <c r="U1154" s="114">
        <v>14.321712637022713</v>
      </c>
      <c r="V1154" s="114">
        <v>22.493396219485135</v>
      </c>
      <c r="W1154" s="114">
        <v>25.418957933967746</v>
      </c>
      <c r="X1154" s="114">
        <v>30.731213370537198</v>
      </c>
      <c r="Y1154" s="114">
        <v>56.221518911254897</v>
      </c>
      <c r="Z1154" s="114">
        <v>110.67599667034685</v>
      </c>
      <c r="AA1154" s="106">
        <v>2</v>
      </c>
      <c r="AB1154" s="114">
        <v>0.89999999999999991</v>
      </c>
      <c r="AC1154" s="114">
        <v>0.6</v>
      </c>
      <c r="AD1154" s="114">
        <v>0.36</v>
      </c>
      <c r="AE1154" s="114">
        <v>0.24</v>
      </c>
      <c r="AF1154" s="117">
        <v>1.2599999999999998</v>
      </c>
      <c r="AG1154" s="117">
        <v>0.84</v>
      </c>
    </row>
    <row r="1155" spans="2:33" x14ac:dyDescent="0.2">
      <c r="B1155" s="106">
        <v>1115</v>
      </c>
      <c r="C1155" s="113">
        <v>-0.72</v>
      </c>
      <c r="D1155" s="113">
        <v>-0.96</v>
      </c>
      <c r="E1155" s="114">
        <v>11.44779520759435</v>
      </c>
      <c r="F1155" s="114">
        <v>12.217723102194569</v>
      </c>
      <c r="G1155" s="114">
        <v>19.713650311211151</v>
      </c>
      <c r="H1155" s="114">
        <v>16.975445459321772</v>
      </c>
      <c r="I1155" s="114">
        <v>20.219132301186065</v>
      </c>
      <c r="J1155" s="114">
        <v>27.270839475075373</v>
      </c>
      <c r="K1155" s="114">
        <v>30.545071299726398</v>
      </c>
      <c r="L1155" s="114">
        <v>41.053774971565993</v>
      </c>
      <c r="M1155" s="114">
        <v>41.474179075650376</v>
      </c>
      <c r="N1155" s="114">
        <v>48.534010589436114</v>
      </c>
      <c r="O1155" s="114">
        <v>15.823044267481023</v>
      </c>
      <c r="P1155" s="114">
        <v>18.32734819753183</v>
      </c>
      <c r="Q1155" s="114">
        <v>21.340124660354842</v>
      </c>
      <c r="R1155" s="114">
        <v>24.498733616328604</v>
      </c>
      <c r="S1155" s="114">
        <v>28.31487828825005</v>
      </c>
      <c r="T1155" s="114">
        <v>11.44779520759435</v>
      </c>
      <c r="U1155" s="114">
        <v>12.217723102194569</v>
      </c>
      <c r="V1155" s="114">
        <v>19.713650311211151</v>
      </c>
      <c r="W1155" s="114">
        <v>16.975445459321772</v>
      </c>
      <c r="X1155" s="114">
        <v>20.219132301186065</v>
      </c>
      <c r="Y1155" s="114">
        <v>43.507672360309826</v>
      </c>
      <c r="Z1155" s="114">
        <v>85.489786953706698</v>
      </c>
      <c r="AA1155" s="106">
        <v>4</v>
      </c>
      <c r="AB1155" s="114">
        <v>0.44999999999999996</v>
      </c>
      <c r="AC1155" s="114">
        <v>0.6</v>
      </c>
      <c r="AD1155" s="114">
        <v>0.27</v>
      </c>
      <c r="AE1155" s="114">
        <v>0.36</v>
      </c>
      <c r="AF1155" s="117">
        <v>0.72</v>
      </c>
      <c r="AG1155" s="117">
        <v>0.96</v>
      </c>
    </row>
    <row r="1156" spans="2:33" x14ac:dyDescent="0.2">
      <c r="B1156" s="106">
        <v>1116</v>
      </c>
      <c r="C1156" s="113">
        <v>-0.90000000000000013</v>
      </c>
      <c r="D1156" s="113">
        <v>-0.90000000000000013</v>
      </c>
      <c r="E1156" s="114">
        <v>18.694747438094435</v>
      </c>
      <c r="F1156" s="114">
        <v>20.109132179218051</v>
      </c>
      <c r="G1156" s="114">
        <v>14.457175094822592</v>
      </c>
      <c r="H1156" s="114">
        <v>24.203133792537489</v>
      </c>
      <c r="I1156" s="114">
        <v>30.538513820690312</v>
      </c>
      <c r="J1156" s="114">
        <v>36.592629410236952</v>
      </c>
      <c r="K1156" s="114">
        <v>40.557880646956427</v>
      </c>
      <c r="L1156" s="114">
        <v>39.321446518592623</v>
      </c>
      <c r="M1156" s="114">
        <v>52.459629228331963</v>
      </c>
      <c r="N1156" s="114">
        <v>66.058189286299935</v>
      </c>
      <c r="O1156" s="114">
        <v>17.897881972142518</v>
      </c>
      <c r="P1156" s="114">
        <v>20.448748467738376</v>
      </c>
      <c r="Q1156" s="114">
        <v>24.864271423770031</v>
      </c>
      <c r="R1156" s="114">
        <v>28.256495435794474</v>
      </c>
      <c r="S1156" s="114">
        <v>35.519675465609623</v>
      </c>
      <c r="T1156" s="114">
        <v>18.694747438094435</v>
      </c>
      <c r="U1156" s="114">
        <v>20.109132179218051</v>
      </c>
      <c r="V1156" s="114">
        <v>14.457175094822592</v>
      </c>
      <c r="W1156" s="114">
        <v>24.203133792537489</v>
      </c>
      <c r="X1156" s="114">
        <v>30.538513820690312</v>
      </c>
      <c r="Y1156" s="114">
        <v>59.102666946185366</v>
      </c>
      <c r="Z1156" s="114">
        <v>107.18185698065132</v>
      </c>
      <c r="AA1156" s="106">
        <v>3</v>
      </c>
      <c r="AB1156" s="114">
        <v>0.60000000000000009</v>
      </c>
      <c r="AC1156" s="114">
        <v>0.60000000000000009</v>
      </c>
      <c r="AD1156" s="114">
        <v>0.30000000000000004</v>
      </c>
      <c r="AE1156" s="114">
        <v>0.30000000000000004</v>
      </c>
      <c r="AF1156" s="117">
        <v>0.90000000000000013</v>
      </c>
      <c r="AG1156" s="117">
        <v>0.90000000000000013</v>
      </c>
    </row>
    <row r="1157" spans="2:33" x14ac:dyDescent="0.2">
      <c r="B1157" s="106">
        <v>1117</v>
      </c>
      <c r="C1157" s="113">
        <v>-0.90000000000000013</v>
      </c>
      <c r="D1157" s="113">
        <v>-0.90000000000000013</v>
      </c>
      <c r="E1157" s="114">
        <v>16.549485508308742</v>
      </c>
      <c r="F1157" s="114">
        <v>17.847438679614438</v>
      </c>
      <c r="G1157" s="114">
        <v>22.399248974525612</v>
      </c>
      <c r="H1157" s="114">
        <v>18.372289393334981</v>
      </c>
      <c r="I1157" s="114">
        <v>22.162072864339912</v>
      </c>
      <c r="J1157" s="114">
        <v>33.14177323936628</v>
      </c>
      <c r="K1157" s="114">
        <v>37.574552270701282</v>
      </c>
      <c r="L1157" s="114">
        <v>46.327550757704685</v>
      </c>
      <c r="M1157" s="114">
        <v>45.59259045281204</v>
      </c>
      <c r="N1157" s="114">
        <v>57.733128812913094</v>
      </c>
      <c r="O1157" s="114">
        <v>16.592287731057539</v>
      </c>
      <c r="P1157" s="114">
        <v>19.727113591086844</v>
      </c>
      <c r="Q1157" s="114">
        <v>23.928301783179073</v>
      </c>
      <c r="R1157" s="114">
        <v>27.220301059477059</v>
      </c>
      <c r="S1157" s="114">
        <v>35.571055948573182</v>
      </c>
      <c r="T1157" s="114">
        <v>16.549485508308742</v>
      </c>
      <c r="U1157" s="114">
        <v>17.847438679614438</v>
      </c>
      <c r="V1157" s="114">
        <v>22.399248974525612</v>
      </c>
      <c r="W1157" s="114">
        <v>18.372289393334981</v>
      </c>
      <c r="X1157" s="114">
        <v>22.162072864339912</v>
      </c>
      <c r="Y1157" s="114">
        <v>54.014020288587709</v>
      </c>
      <c r="Z1157" s="114">
        <v>98.855849223590155</v>
      </c>
      <c r="AA1157" s="106">
        <v>3</v>
      </c>
      <c r="AB1157" s="114">
        <v>0.60000000000000009</v>
      </c>
      <c r="AC1157" s="114">
        <v>0.60000000000000009</v>
      </c>
      <c r="AD1157" s="114">
        <v>0.30000000000000004</v>
      </c>
      <c r="AE1157" s="114">
        <v>0.30000000000000004</v>
      </c>
      <c r="AF1157" s="117">
        <v>0.90000000000000013</v>
      </c>
      <c r="AG1157" s="117">
        <v>0.90000000000000013</v>
      </c>
    </row>
    <row r="1158" spans="2:33" x14ac:dyDescent="0.2">
      <c r="B1158" s="106">
        <v>1118</v>
      </c>
      <c r="C1158" s="113">
        <v>-0.72</v>
      </c>
      <c r="D1158" s="113">
        <v>-0.96</v>
      </c>
      <c r="E1158" s="114">
        <v>16.270044569446526</v>
      </c>
      <c r="F1158" s="114">
        <v>18.284461945980507</v>
      </c>
      <c r="G1158" s="114">
        <v>16.140411990107083</v>
      </c>
      <c r="H1158" s="114">
        <v>20.818678211825354</v>
      </c>
      <c r="I1158" s="114">
        <v>25.132523732746971</v>
      </c>
      <c r="J1158" s="114">
        <v>32.248981735370656</v>
      </c>
      <c r="K1158" s="114">
        <v>35.456707963676642</v>
      </c>
      <c r="L1158" s="114">
        <v>38.060153765388804</v>
      </c>
      <c r="M1158" s="114">
        <v>43.729664196043359</v>
      </c>
      <c r="N1158" s="114">
        <v>52.232969032733415</v>
      </c>
      <c r="O1158" s="114">
        <v>15.978937165924131</v>
      </c>
      <c r="P1158" s="114">
        <v>17.172246017696136</v>
      </c>
      <c r="Q1158" s="114">
        <v>21.919741775281722</v>
      </c>
      <c r="R1158" s="114">
        <v>22.910985984218005</v>
      </c>
      <c r="S1158" s="114">
        <v>27.100445299986443</v>
      </c>
      <c r="T1158" s="114">
        <v>16.270044569446526</v>
      </c>
      <c r="U1158" s="114">
        <v>18.284461945980507</v>
      </c>
      <c r="V1158" s="114">
        <v>16.140411990107083</v>
      </c>
      <c r="W1158" s="114">
        <v>20.818678211825354</v>
      </c>
      <c r="X1158" s="114">
        <v>25.132523732746971</v>
      </c>
      <c r="Y1158" s="114">
        <v>53.134914956006952</v>
      </c>
      <c r="Z1158" s="114">
        <v>85.22927154478991</v>
      </c>
      <c r="AA1158" s="106">
        <v>4</v>
      </c>
      <c r="AB1158" s="114">
        <v>0.44999999999999996</v>
      </c>
      <c r="AC1158" s="114">
        <v>0.6</v>
      </c>
      <c r="AD1158" s="114">
        <v>0.27</v>
      </c>
      <c r="AE1158" s="114">
        <v>0.36</v>
      </c>
      <c r="AF1158" s="117">
        <v>0.72</v>
      </c>
      <c r="AG1158" s="117">
        <v>0.96</v>
      </c>
    </row>
    <row r="1159" spans="2:33" x14ac:dyDescent="0.2">
      <c r="B1159" s="106">
        <v>1119</v>
      </c>
      <c r="C1159" s="113">
        <v>-0.72</v>
      </c>
      <c r="D1159" s="113">
        <v>-0.96</v>
      </c>
      <c r="E1159" s="114">
        <v>12.030168949561439</v>
      </c>
      <c r="F1159" s="114">
        <v>14.312788058438574</v>
      </c>
      <c r="G1159" s="114">
        <v>20.579182462439981</v>
      </c>
      <c r="H1159" s="114">
        <v>21.967224086865713</v>
      </c>
      <c r="I1159" s="114">
        <v>23.149037485717614</v>
      </c>
      <c r="J1159" s="114">
        <v>29.872371157331948</v>
      </c>
      <c r="K1159" s="114">
        <v>35.767439092796145</v>
      </c>
      <c r="L1159" s="114">
        <v>44.660533559139594</v>
      </c>
      <c r="M1159" s="114">
        <v>50.127281216494339</v>
      </c>
      <c r="N1159" s="114">
        <v>56.877953119949787</v>
      </c>
      <c r="O1159" s="114">
        <v>17.842202207770509</v>
      </c>
      <c r="P1159" s="114">
        <v>21.454651034357571</v>
      </c>
      <c r="Q1159" s="114">
        <v>24.081351096699613</v>
      </c>
      <c r="R1159" s="114">
        <v>28.160057129628626</v>
      </c>
      <c r="S1159" s="114">
        <v>33.728915634232173</v>
      </c>
      <c r="T1159" s="114">
        <v>12.030168949561439</v>
      </c>
      <c r="U1159" s="114">
        <v>14.312788058438574</v>
      </c>
      <c r="V1159" s="114">
        <v>20.579182462439981</v>
      </c>
      <c r="W1159" s="114">
        <v>21.967224086865713</v>
      </c>
      <c r="X1159" s="114">
        <v>23.149037485717614</v>
      </c>
      <c r="Y1159" s="114">
        <v>49.568915676709629</v>
      </c>
      <c r="Z1159" s="114">
        <v>96.409557411658113</v>
      </c>
      <c r="AA1159" s="106">
        <v>4</v>
      </c>
      <c r="AB1159" s="114">
        <v>0.44999999999999996</v>
      </c>
      <c r="AC1159" s="114">
        <v>0.6</v>
      </c>
      <c r="AD1159" s="114">
        <v>0.27</v>
      </c>
      <c r="AE1159" s="114">
        <v>0.36</v>
      </c>
      <c r="AF1159" s="117">
        <v>0.72</v>
      </c>
      <c r="AG1159" s="117">
        <v>0.96</v>
      </c>
    </row>
    <row r="1160" spans="2:33" x14ac:dyDescent="0.2">
      <c r="B1160" s="106">
        <v>1120</v>
      </c>
      <c r="C1160" s="113">
        <v>-1.2000000000000002</v>
      </c>
      <c r="D1160" s="113">
        <v>-0.60000000000000009</v>
      </c>
      <c r="E1160" s="114">
        <v>12.722561370222895</v>
      </c>
      <c r="F1160" s="114">
        <v>17.764314285804023</v>
      </c>
      <c r="G1160" s="114">
        <v>17.115564851031255</v>
      </c>
      <c r="H1160" s="114">
        <v>24.246760723621854</v>
      </c>
      <c r="I1160" s="114">
        <v>18.755874556096956</v>
      </c>
      <c r="J1160" s="114">
        <v>28.834419619143503</v>
      </c>
      <c r="K1160" s="114">
        <v>36.811414425170469</v>
      </c>
      <c r="L1160" s="114">
        <v>41.665701075316342</v>
      </c>
      <c r="M1160" s="114">
        <v>51.125958058884329</v>
      </c>
      <c r="N1160" s="114">
        <v>52.741221424345063</v>
      </c>
      <c r="O1160" s="114">
        <v>16.111858248920608</v>
      </c>
      <c r="P1160" s="114">
        <v>19.047100139366446</v>
      </c>
      <c r="Q1160" s="114">
        <v>24.550136224285087</v>
      </c>
      <c r="R1160" s="114">
        <v>26.879197335262475</v>
      </c>
      <c r="S1160" s="114">
        <v>33.985346868248108</v>
      </c>
      <c r="T1160" s="114">
        <v>12.722561370222895</v>
      </c>
      <c r="U1160" s="114">
        <v>17.764314285804023</v>
      </c>
      <c r="V1160" s="114">
        <v>17.115564851031255</v>
      </c>
      <c r="W1160" s="114">
        <v>24.246760723621854</v>
      </c>
      <c r="X1160" s="114">
        <v>18.755874556096956</v>
      </c>
      <c r="Y1160" s="114">
        <v>49.478467889320207</v>
      </c>
      <c r="Z1160" s="114">
        <v>99.733757973188816</v>
      </c>
      <c r="AA1160" s="106">
        <v>1</v>
      </c>
      <c r="AB1160" s="114">
        <v>0.8</v>
      </c>
      <c r="AC1160" s="114">
        <v>0.4</v>
      </c>
      <c r="AD1160" s="114">
        <v>0.4</v>
      </c>
      <c r="AE1160" s="114">
        <v>0.2</v>
      </c>
      <c r="AF1160" s="117">
        <v>1.2000000000000002</v>
      </c>
      <c r="AG1160" s="117">
        <v>0.60000000000000009</v>
      </c>
    </row>
    <row r="1161" spans="2:33" x14ac:dyDescent="0.2">
      <c r="B1161" s="106">
        <v>1121</v>
      </c>
      <c r="C1161" s="113">
        <v>-1.2599999999999998</v>
      </c>
      <c r="D1161" s="113">
        <v>-0.84</v>
      </c>
      <c r="E1161" s="114">
        <v>15.429161078811724</v>
      </c>
      <c r="F1161" s="114">
        <v>11.953264416049528</v>
      </c>
      <c r="G1161" s="114">
        <v>15.132155802361016</v>
      </c>
      <c r="H1161" s="114">
        <v>17.17795776756877</v>
      </c>
      <c r="I1161" s="114">
        <v>21.407249418762127</v>
      </c>
      <c r="J1161" s="114">
        <v>30.568347911483102</v>
      </c>
      <c r="K1161" s="114">
        <v>30.420333817513679</v>
      </c>
      <c r="L1161" s="114">
        <v>37.431046276968488</v>
      </c>
      <c r="M1161" s="114">
        <v>41.623980562191427</v>
      </c>
      <c r="N1161" s="114">
        <v>50.706619858419124</v>
      </c>
      <c r="O1161" s="114">
        <v>15.139186832671378</v>
      </c>
      <c r="P1161" s="114">
        <v>18.467069401464151</v>
      </c>
      <c r="Q1161" s="114">
        <v>22.298890474607472</v>
      </c>
      <c r="R1161" s="114">
        <v>24.446022794622657</v>
      </c>
      <c r="S1161" s="114">
        <v>29.299370439656997</v>
      </c>
      <c r="T1161" s="114">
        <v>15.429161078811724</v>
      </c>
      <c r="U1161" s="114">
        <v>11.953264416049528</v>
      </c>
      <c r="V1161" s="114">
        <v>15.132155802361016</v>
      </c>
      <c r="W1161" s="114">
        <v>17.17795776756877</v>
      </c>
      <c r="X1161" s="114">
        <v>21.407249418762127</v>
      </c>
      <c r="Y1161" s="114">
        <v>43.913412656633376</v>
      </c>
      <c r="Z1161" s="114">
        <v>96.145830272191802</v>
      </c>
      <c r="AA1161" s="106">
        <v>2</v>
      </c>
      <c r="AB1161" s="114">
        <v>0.89999999999999991</v>
      </c>
      <c r="AC1161" s="114">
        <v>0.6</v>
      </c>
      <c r="AD1161" s="114">
        <v>0.36</v>
      </c>
      <c r="AE1161" s="114">
        <v>0.24</v>
      </c>
      <c r="AF1161" s="117">
        <v>1.2599999999999998</v>
      </c>
      <c r="AG1161" s="117">
        <v>0.84</v>
      </c>
    </row>
    <row r="1162" spans="2:33" x14ac:dyDescent="0.2">
      <c r="B1162" s="106">
        <v>1122</v>
      </c>
      <c r="C1162" s="113">
        <v>-0.90000000000000013</v>
      </c>
      <c r="D1162" s="113">
        <v>-0.90000000000000013</v>
      </c>
      <c r="E1162" s="114">
        <v>13.098554464493393</v>
      </c>
      <c r="F1162" s="114">
        <v>14.040975724273871</v>
      </c>
      <c r="G1162" s="114">
        <v>15.094916708589853</v>
      </c>
      <c r="H1162" s="114">
        <v>15.861802951903847</v>
      </c>
      <c r="I1162" s="114">
        <v>29.203513521909404</v>
      </c>
      <c r="J1162" s="114">
        <v>29.345001883769566</v>
      </c>
      <c r="K1162" s="114">
        <v>33.067648546079617</v>
      </c>
      <c r="L1162" s="114">
        <v>36.704159104807879</v>
      </c>
      <c r="M1162" s="114">
        <v>42.02221220567931</v>
      </c>
      <c r="N1162" s="114">
        <v>59.07617151566145</v>
      </c>
      <c r="O1162" s="114">
        <v>16.246447419276173</v>
      </c>
      <c r="P1162" s="114">
        <v>19.026672821805747</v>
      </c>
      <c r="Q1162" s="114">
        <v>21.609242396218026</v>
      </c>
      <c r="R1162" s="114">
        <v>26.160409253775462</v>
      </c>
      <c r="S1162" s="114">
        <v>29.872657993752046</v>
      </c>
      <c r="T1162" s="114">
        <v>13.098554464493393</v>
      </c>
      <c r="U1162" s="114">
        <v>14.040975724273871</v>
      </c>
      <c r="V1162" s="114">
        <v>15.094916708589853</v>
      </c>
      <c r="W1162" s="114">
        <v>15.861802951903847</v>
      </c>
      <c r="X1162" s="114">
        <v>29.203513521909404</v>
      </c>
      <c r="Y1162" s="114">
        <v>46.521587430582251</v>
      </c>
      <c r="Z1162" s="114">
        <v>86.779142498387756</v>
      </c>
      <c r="AA1162" s="106">
        <v>3</v>
      </c>
      <c r="AB1162" s="114">
        <v>0.60000000000000009</v>
      </c>
      <c r="AC1162" s="114">
        <v>0.60000000000000009</v>
      </c>
      <c r="AD1162" s="114">
        <v>0.30000000000000004</v>
      </c>
      <c r="AE1162" s="114">
        <v>0.30000000000000004</v>
      </c>
      <c r="AF1162" s="117">
        <v>0.90000000000000013</v>
      </c>
      <c r="AG1162" s="117">
        <v>0.90000000000000013</v>
      </c>
    </row>
    <row r="1163" spans="2:33" x14ac:dyDescent="0.2">
      <c r="B1163" s="106">
        <v>1123</v>
      </c>
      <c r="C1163" s="113">
        <v>-0.60000000000000009</v>
      </c>
      <c r="D1163" s="113">
        <v>-1.2000000000000002</v>
      </c>
      <c r="E1163" s="114">
        <v>16.911982358284739</v>
      </c>
      <c r="F1163" s="114">
        <v>12.7327838422894</v>
      </c>
      <c r="G1163" s="114">
        <v>19.782173612523898</v>
      </c>
      <c r="H1163" s="114">
        <v>23.029107837292962</v>
      </c>
      <c r="I1163" s="114">
        <v>23.083090663937483</v>
      </c>
      <c r="J1163" s="114">
        <v>33.328665219960889</v>
      </c>
      <c r="K1163" s="114">
        <v>32.453320560725032</v>
      </c>
      <c r="L1163" s="114">
        <v>40.877850578316568</v>
      </c>
      <c r="M1163" s="114">
        <v>47.44721396055958</v>
      </c>
      <c r="N1163" s="114">
        <v>54.293710826498305</v>
      </c>
      <c r="O1163" s="114">
        <v>16.416682861676151</v>
      </c>
      <c r="P1163" s="114">
        <v>19.720536718435632</v>
      </c>
      <c r="Q1163" s="114">
        <v>21.09567696579267</v>
      </c>
      <c r="R1163" s="114">
        <v>24.418106123266618</v>
      </c>
      <c r="S1163" s="114">
        <v>31.210620162560822</v>
      </c>
      <c r="T1163" s="114">
        <v>16.911982358284739</v>
      </c>
      <c r="U1163" s="114">
        <v>12.7327838422894</v>
      </c>
      <c r="V1163" s="114">
        <v>19.782173612523898</v>
      </c>
      <c r="W1163" s="114">
        <v>23.029107837292962</v>
      </c>
      <c r="X1163" s="114">
        <v>23.083090663937483</v>
      </c>
      <c r="Y1163" s="114">
        <v>52.156558991319422</v>
      </c>
      <c r="Z1163" s="114">
        <v>105.09920701386621</v>
      </c>
      <c r="AA1163" s="106">
        <v>5</v>
      </c>
      <c r="AB1163" s="114">
        <v>0.4</v>
      </c>
      <c r="AC1163" s="114">
        <v>0.8</v>
      </c>
      <c r="AD1163" s="114">
        <v>0.2</v>
      </c>
      <c r="AE1163" s="114">
        <v>0.4</v>
      </c>
      <c r="AF1163" s="117">
        <v>0.60000000000000009</v>
      </c>
      <c r="AG1163" s="117">
        <v>1.2000000000000002</v>
      </c>
    </row>
    <row r="1164" spans="2:33" x14ac:dyDescent="0.2">
      <c r="B1164" s="106">
        <v>1124</v>
      </c>
      <c r="C1164" s="113">
        <v>-0.90000000000000013</v>
      </c>
      <c r="D1164" s="113">
        <v>-0.90000000000000013</v>
      </c>
      <c r="E1164" s="114">
        <v>11.725411557063854</v>
      </c>
      <c r="F1164" s="114">
        <v>11.324183656957999</v>
      </c>
      <c r="G1164" s="114">
        <v>12.265419578753448</v>
      </c>
      <c r="H1164" s="114">
        <v>21.32299452173185</v>
      </c>
      <c r="I1164" s="114">
        <v>25.178197825687452</v>
      </c>
      <c r="J1164" s="114">
        <v>27.481093538258232</v>
      </c>
      <c r="K1164" s="114">
        <v>30.056639231705471</v>
      </c>
      <c r="L1164" s="114">
        <v>35.151848698034406</v>
      </c>
      <c r="M1164" s="114">
        <v>47.495301217247857</v>
      </c>
      <c r="N1164" s="114">
        <v>55.826524021641681</v>
      </c>
      <c r="O1164" s="114">
        <v>15.755681981194378</v>
      </c>
      <c r="P1164" s="114">
        <v>18.732455574747473</v>
      </c>
      <c r="Q1164" s="114">
        <v>22.886429119280958</v>
      </c>
      <c r="R1164" s="114">
        <v>26.172306695516006</v>
      </c>
      <c r="S1164" s="114">
        <v>30.64832619595423</v>
      </c>
      <c r="T1164" s="114">
        <v>11.725411557063854</v>
      </c>
      <c r="U1164" s="114">
        <v>11.324183656957999</v>
      </c>
      <c r="V1164" s="114">
        <v>12.265419578753448</v>
      </c>
      <c r="W1164" s="114">
        <v>21.32299452173185</v>
      </c>
      <c r="X1164" s="114">
        <v>25.178197825687452</v>
      </c>
      <c r="Y1164" s="114">
        <v>43.054107402846057</v>
      </c>
      <c r="Z1164" s="114">
        <v>78.69882045120093</v>
      </c>
      <c r="AA1164" s="106">
        <v>3</v>
      </c>
      <c r="AB1164" s="114">
        <v>0.60000000000000009</v>
      </c>
      <c r="AC1164" s="114">
        <v>0.60000000000000009</v>
      </c>
      <c r="AD1164" s="114">
        <v>0.30000000000000004</v>
      </c>
      <c r="AE1164" s="114">
        <v>0.30000000000000004</v>
      </c>
      <c r="AF1164" s="117">
        <v>0.90000000000000013</v>
      </c>
      <c r="AG1164" s="117">
        <v>0.90000000000000013</v>
      </c>
    </row>
    <row r="1165" spans="2:33" x14ac:dyDescent="0.2">
      <c r="B1165" s="106">
        <v>1125</v>
      </c>
      <c r="C1165" s="113">
        <v>-0.72</v>
      </c>
      <c r="D1165" s="113">
        <v>-0.96</v>
      </c>
      <c r="E1165" s="114">
        <v>16.591188685614746</v>
      </c>
      <c r="F1165" s="114">
        <v>14.445893409264873</v>
      </c>
      <c r="G1165" s="114">
        <v>12.987716036555046</v>
      </c>
      <c r="H1165" s="114">
        <v>20.479602017119699</v>
      </c>
      <c r="I1165" s="114">
        <v>20.892712333229152</v>
      </c>
      <c r="J1165" s="114">
        <v>32.398053092041827</v>
      </c>
      <c r="K1165" s="114">
        <v>33.112555364800542</v>
      </c>
      <c r="L1165" s="114">
        <v>35.370915730366107</v>
      </c>
      <c r="M1165" s="114">
        <v>45.032359616509446</v>
      </c>
      <c r="N1165" s="114">
        <v>48.494302661026559</v>
      </c>
      <c r="O1165" s="114">
        <v>15.80686440642708</v>
      </c>
      <c r="P1165" s="114">
        <v>18.66666195553567</v>
      </c>
      <c r="Q1165" s="114">
        <v>22.383199693811061</v>
      </c>
      <c r="R1165" s="114">
        <v>24.552757599389746</v>
      </c>
      <c r="S1165" s="114">
        <v>27.601590327797407</v>
      </c>
      <c r="T1165" s="114">
        <v>16.591188685614746</v>
      </c>
      <c r="U1165" s="114">
        <v>14.445893409264873</v>
      </c>
      <c r="V1165" s="114">
        <v>12.987716036555046</v>
      </c>
      <c r="W1165" s="114">
        <v>20.479602017119699</v>
      </c>
      <c r="X1165" s="114">
        <v>20.892712333229152</v>
      </c>
      <c r="Y1165" s="114">
        <v>47.049692514759464</v>
      </c>
      <c r="Z1165" s="114">
        <v>83.712950912030863</v>
      </c>
      <c r="AA1165" s="106">
        <v>4</v>
      </c>
      <c r="AB1165" s="114">
        <v>0.44999999999999996</v>
      </c>
      <c r="AC1165" s="114">
        <v>0.6</v>
      </c>
      <c r="AD1165" s="114">
        <v>0.27</v>
      </c>
      <c r="AE1165" s="114">
        <v>0.36</v>
      </c>
      <c r="AF1165" s="117">
        <v>0.72</v>
      </c>
      <c r="AG1165" s="117">
        <v>0.96</v>
      </c>
    </row>
    <row r="1166" spans="2:33" x14ac:dyDescent="0.2">
      <c r="B1166" s="106">
        <v>1126</v>
      </c>
      <c r="C1166" s="113">
        <v>-0.90000000000000013</v>
      </c>
      <c r="D1166" s="113">
        <v>-0.90000000000000013</v>
      </c>
      <c r="E1166" s="114">
        <v>19.519154336629761</v>
      </c>
      <c r="F1166" s="114">
        <v>19.561102597061719</v>
      </c>
      <c r="G1166" s="114">
        <v>18.552494788820262</v>
      </c>
      <c r="H1166" s="114">
        <v>18.668062226299988</v>
      </c>
      <c r="I1166" s="114">
        <v>19.477723088426337</v>
      </c>
      <c r="J1166" s="114">
        <v>36.114297397997767</v>
      </c>
      <c r="K1166" s="114">
        <v>40.065243658618819</v>
      </c>
      <c r="L1166" s="114">
        <v>42.409685822486772</v>
      </c>
      <c r="M1166" s="114">
        <v>45.345520579848134</v>
      </c>
      <c r="N1166" s="114">
        <v>51.910016139202291</v>
      </c>
      <c r="O1166" s="114">
        <v>16.595143061368006</v>
      </c>
      <c r="P1166" s="114">
        <v>20.5041410615571</v>
      </c>
      <c r="Q1166" s="114">
        <v>23.85719103366651</v>
      </c>
      <c r="R1166" s="114">
        <v>26.677458353548147</v>
      </c>
      <c r="S1166" s="114">
        <v>32.432293050775954</v>
      </c>
      <c r="T1166" s="114">
        <v>19.519154336629761</v>
      </c>
      <c r="U1166" s="114">
        <v>19.561102597061719</v>
      </c>
      <c r="V1166" s="114">
        <v>18.552494788820262</v>
      </c>
      <c r="W1166" s="114">
        <v>18.668062226299988</v>
      </c>
      <c r="X1166" s="114">
        <v>19.477723088426337</v>
      </c>
      <c r="Y1166" s="114">
        <v>54.173417105347298</v>
      </c>
      <c r="Z1166" s="114">
        <v>111.53648920980294</v>
      </c>
      <c r="AA1166" s="106">
        <v>3</v>
      </c>
      <c r="AB1166" s="114">
        <v>0.60000000000000009</v>
      </c>
      <c r="AC1166" s="114">
        <v>0.60000000000000009</v>
      </c>
      <c r="AD1166" s="114">
        <v>0.30000000000000004</v>
      </c>
      <c r="AE1166" s="114">
        <v>0.30000000000000004</v>
      </c>
      <c r="AF1166" s="117">
        <v>0.90000000000000013</v>
      </c>
      <c r="AG1166" s="117">
        <v>0.90000000000000013</v>
      </c>
    </row>
    <row r="1167" spans="2:33" x14ac:dyDescent="0.2">
      <c r="B1167" s="106">
        <v>1127</v>
      </c>
      <c r="C1167" s="113">
        <v>-1.2599999999999998</v>
      </c>
      <c r="D1167" s="113">
        <v>-0.84</v>
      </c>
      <c r="E1167" s="114">
        <v>14.448728770230829</v>
      </c>
      <c r="F1167" s="114">
        <v>18.724192531594866</v>
      </c>
      <c r="G1167" s="114">
        <v>21.62303712316691</v>
      </c>
      <c r="H1167" s="114">
        <v>22.688801448031338</v>
      </c>
      <c r="I1167" s="114">
        <v>25.362581141673271</v>
      </c>
      <c r="J1167" s="114">
        <v>29.74988481836165</v>
      </c>
      <c r="K1167" s="114">
        <v>36.138762724466346</v>
      </c>
      <c r="L1167" s="114">
        <v>42.663677984136797</v>
      </c>
      <c r="M1167" s="114">
        <v>47.583767792815223</v>
      </c>
      <c r="N1167" s="114">
        <v>53.043572219535022</v>
      </c>
      <c r="O1167" s="114">
        <v>15.301156048130821</v>
      </c>
      <c r="P1167" s="114">
        <v>17.41457019287148</v>
      </c>
      <c r="Q1167" s="114">
        <v>21.040640860969887</v>
      </c>
      <c r="R1167" s="114">
        <v>24.894966344783885</v>
      </c>
      <c r="S1167" s="114">
        <v>27.680991077861751</v>
      </c>
      <c r="T1167" s="114">
        <v>14.448728770230829</v>
      </c>
      <c r="U1167" s="114">
        <v>18.724192531594866</v>
      </c>
      <c r="V1167" s="114">
        <v>21.62303712316691</v>
      </c>
      <c r="W1167" s="114">
        <v>22.688801448031338</v>
      </c>
      <c r="X1167" s="114">
        <v>25.362581141673271</v>
      </c>
      <c r="Y1167" s="114">
        <v>55.785104906408407</v>
      </c>
      <c r="Z1167" s="114">
        <v>110.39275404987443</v>
      </c>
      <c r="AA1167" s="106">
        <v>2</v>
      </c>
      <c r="AB1167" s="114">
        <v>0.89999999999999991</v>
      </c>
      <c r="AC1167" s="114">
        <v>0.6</v>
      </c>
      <c r="AD1167" s="114">
        <v>0.36</v>
      </c>
      <c r="AE1167" s="114">
        <v>0.24</v>
      </c>
      <c r="AF1167" s="117">
        <v>1.2599999999999998</v>
      </c>
      <c r="AG1167" s="117">
        <v>0.84</v>
      </c>
    </row>
    <row r="1168" spans="2:33" x14ac:dyDescent="0.2">
      <c r="B1168" s="106">
        <v>1128</v>
      </c>
      <c r="C1168" s="113">
        <v>-1.2000000000000002</v>
      </c>
      <c r="D1168" s="113">
        <v>-0.60000000000000009</v>
      </c>
      <c r="E1168" s="114">
        <v>13.573818277945488</v>
      </c>
      <c r="F1168" s="114">
        <v>20.668117167916151</v>
      </c>
      <c r="G1168" s="114">
        <v>21.327435030963542</v>
      </c>
      <c r="H1168" s="114">
        <v>26.227796264937655</v>
      </c>
      <c r="I1168" s="114">
        <v>26.387118214450723</v>
      </c>
      <c r="J1168" s="114">
        <v>30.775426223074767</v>
      </c>
      <c r="K1168" s="114">
        <v>42.725745925915724</v>
      </c>
      <c r="L1168" s="114">
        <v>47.641494489708684</v>
      </c>
      <c r="M1168" s="114">
        <v>57.864687788928322</v>
      </c>
      <c r="N1168" s="114">
        <v>63.241536184710128</v>
      </c>
      <c r="O1168" s="114">
        <v>17.201607945129279</v>
      </c>
      <c r="P1168" s="114">
        <v>22.057628757999574</v>
      </c>
      <c r="Q1168" s="114">
        <v>26.314059458745142</v>
      </c>
      <c r="R1168" s="114">
        <v>31.636891523990666</v>
      </c>
      <c r="S1168" s="114">
        <v>36.854417970259405</v>
      </c>
      <c r="T1168" s="114">
        <v>13.573818277945488</v>
      </c>
      <c r="U1168" s="114">
        <v>20.668117167916151</v>
      </c>
      <c r="V1168" s="114">
        <v>21.327435030963542</v>
      </c>
      <c r="W1168" s="114">
        <v>26.227796264937655</v>
      </c>
      <c r="X1168" s="114">
        <v>26.387118214450723</v>
      </c>
      <c r="Y1168" s="114">
        <v>58.723710393074278</v>
      </c>
      <c r="Z1168" s="114">
        <v>109.66438900551812</v>
      </c>
      <c r="AA1168" s="106">
        <v>1</v>
      </c>
      <c r="AB1168" s="114">
        <v>0.8</v>
      </c>
      <c r="AC1168" s="114">
        <v>0.4</v>
      </c>
      <c r="AD1168" s="114">
        <v>0.4</v>
      </c>
      <c r="AE1168" s="114">
        <v>0.2</v>
      </c>
      <c r="AF1168" s="117">
        <v>1.2000000000000002</v>
      </c>
      <c r="AG1168" s="117">
        <v>0.60000000000000009</v>
      </c>
    </row>
    <row r="1169" spans="2:33" x14ac:dyDescent="0.2">
      <c r="B1169" s="106">
        <v>1129</v>
      </c>
      <c r="C1169" s="113">
        <v>-1.2599999999999998</v>
      </c>
      <c r="D1169" s="113">
        <v>-0.84</v>
      </c>
      <c r="E1169" s="114">
        <v>18.276365027779434</v>
      </c>
      <c r="F1169" s="114">
        <v>19.548850476792516</v>
      </c>
      <c r="G1169" s="114">
        <v>13.273445769472467</v>
      </c>
      <c r="H1169" s="114">
        <v>22.548806636250742</v>
      </c>
      <c r="I1169" s="114">
        <v>20.685626913020759</v>
      </c>
      <c r="J1169" s="114">
        <v>34.45849541616947</v>
      </c>
      <c r="K1169" s="114">
        <v>38.351872860406168</v>
      </c>
      <c r="L1169" s="114">
        <v>35.404694173682813</v>
      </c>
      <c r="M1169" s="114">
        <v>48.136048661768925</v>
      </c>
      <c r="N1169" s="114">
        <v>51.643069200377411</v>
      </c>
      <c r="O1169" s="114">
        <v>16.182130388390036</v>
      </c>
      <c r="P1169" s="114">
        <v>18.803022383613651</v>
      </c>
      <c r="Q1169" s="114">
        <v>22.131248404210346</v>
      </c>
      <c r="R1169" s="114">
        <v>25.587242025518183</v>
      </c>
      <c r="S1169" s="114">
        <v>30.957442287356653</v>
      </c>
      <c r="T1169" s="114">
        <v>18.276365027779434</v>
      </c>
      <c r="U1169" s="114">
        <v>19.548850476792516</v>
      </c>
      <c r="V1169" s="114">
        <v>13.273445769472467</v>
      </c>
      <c r="W1169" s="114">
        <v>22.548806636250742</v>
      </c>
      <c r="X1169" s="114">
        <v>20.685626913020759</v>
      </c>
      <c r="Y1169" s="114">
        <v>52.356089311248986</v>
      </c>
      <c r="Z1169" s="114">
        <v>89.021840162081247</v>
      </c>
      <c r="AA1169" s="106">
        <v>2</v>
      </c>
      <c r="AB1169" s="114">
        <v>0.89999999999999991</v>
      </c>
      <c r="AC1169" s="114">
        <v>0.6</v>
      </c>
      <c r="AD1169" s="114">
        <v>0.36</v>
      </c>
      <c r="AE1169" s="114">
        <v>0.24</v>
      </c>
      <c r="AF1169" s="117">
        <v>1.2599999999999998</v>
      </c>
      <c r="AG1169" s="117">
        <v>0.84</v>
      </c>
    </row>
    <row r="1170" spans="2:33" x14ac:dyDescent="0.2">
      <c r="B1170" s="106">
        <v>1130</v>
      </c>
      <c r="C1170" s="113">
        <v>-1.2000000000000002</v>
      </c>
      <c r="D1170" s="113">
        <v>-0.60000000000000009</v>
      </c>
      <c r="E1170" s="114">
        <v>14.600155734389393</v>
      </c>
      <c r="F1170" s="114">
        <v>19.010646055746371</v>
      </c>
      <c r="G1170" s="114">
        <v>18.155656333596614</v>
      </c>
      <c r="H1170" s="114">
        <v>21.224480763555608</v>
      </c>
      <c r="I1170" s="114">
        <v>31.31427178484892</v>
      </c>
      <c r="J1170" s="114">
        <v>32.989131355213395</v>
      </c>
      <c r="K1170" s="114">
        <v>40.795173836611127</v>
      </c>
      <c r="L1170" s="114">
        <v>43.023576689118869</v>
      </c>
      <c r="M1170" s="114">
        <v>51.15338691017535</v>
      </c>
      <c r="N1170" s="114">
        <v>70.012924431751188</v>
      </c>
      <c r="O1170" s="114">
        <v>18.388975620824002</v>
      </c>
      <c r="P1170" s="114">
        <v>21.784527780864757</v>
      </c>
      <c r="Q1170" s="114">
        <v>24.867920355522255</v>
      </c>
      <c r="R1170" s="114">
        <v>29.928906146619742</v>
      </c>
      <c r="S1170" s="114">
        <v>38.698652646902268</v>
      </c>
      <c r="T1170" s="114">
        <v>14.600155734389393</v>
      </c>
      <c r="U1170" s="114">
        <v>19.010646055746371</v>
      </c>
      <c r="V1170" s="114">
        <v>18.155656333596614</v>
      </c>
      <c r="W1170" s="114">
        <v>21.224480763555608</v>
      </c>
      <c r="X1170" s="114">
        <v>31.31427178484892</v>
      </c>
      <c r="Y1170" s="114">
        <v>56.239092426845552</v>
      </c>
      <c r="Z1170" s="114">
        <v>100.94318550861274</v>
      </c>
      <c r="AA1170" s="106">
        <v>1</v>
      </c>
      <c r="AB1170" s="114">
        <v>0.8</v>
      </c>
      <c r="AC1170" s="114">
        <v>0.4</v>
      </c>
      <c r="AD1170" s="114">
        <v>0.4</v>
      </c>
      <c r="AE1170" s="114">
        <v>0.2</v>
      </c>
      <c r="AF1170" s="117">
        <v>1.2000000000000002</v>
      </c>
      <c r="AG1170" s="117">
        <v>0.60000000000000009</v>
      </c>
    </row>
    <row r="1171" spans="2:33" x14ac:dyDescent="0.2">
      <c r="B1171" s="106">
        <v>1131</v>
      </c>
      <c r="C1171" s="113">
        <v>-1.2599999999999998</v>
      </c>
      <c r="D1171" s="113">
        <v>-0.84</v>
      </c>
      <c r="E1171" s="114">
        <v>11.805083940658164</v>
      </c>
      <c r="F1171" s="114">
        <v>12.8258808056849</v>
      </c>
      <c r="G1171" s="114">
        <v>17.75579238031337</v>
      </c>
      <c r="H1171" s="114">
        <v>21.929297848383733</v>
      </c>
      <c r="I1171" s="114">
        <v>20.424933695665693</v>
      </c>
      <c r="J1171" s="114">
        <v>27.42852329935814</v>
      </c>
      <c r="K1171" s="114">
        <v>31.508880791855898</v>
      </c>
      <c r="L1171" s="114">
        <v>40.285991771023312</v>
      </c>
      <c r="M1171" s="114">
        <v>48.98641849793772</v>
      </c>
      <c r="N1171" s="114">
        <v>51.374609327249239</v>
      </c>
      <c r="O1171" s="114">
        <v>15.623439358699976</v>
      </c>
      <c r="P1171" s="114">
        <v>18.682999986170998</v>
      </c>
      <c r="Q1171" s="114">
        <v>22.530199390709942</v>
      </c>
      <c r="R1171" s="114">
        <v>27.057120649553987</v>
      </c>
      <c r="S1171" s="114">
        <v>30.949675631583546</v>
      </c>
      <c r="T1171" s="114">
        <v>11.805083940658164</v>
      </c>
      <c r="U1171" s="114">
        <v>12.8258808056849</v>
      </c>
      <c r="V1171" s="114">
        <v>17.75579238031337</v>
      </c>
      <c r="W1171" s="114">
        <v>21.929297848383733</v>
      </c>
      <c r="X1171" s="114">
        <v>20.424933695665693</v>
      </c>
      <c r="Y1171" s="114">
        <v>45.184495403074898</v>
      </c>
      <c r="Z1171" s="114">
        <v>81.336050243193256</v>
      </c>
      <c r="AA1171" s="106">
        <v>2</v>
      </c>
      <c r="AB1171" s="114">
        <v>0.89999999999999991</v>
      </c>
      <c r="AC1171" s="114">
        <v>0.6</v>
      </c>
      <c r="AD1171" s="114">
        <v>0.36</v>
      </c>
      <c r="AE1171" s="114">
        <v>0.24</v>
      </c>
      <c r="AF1171" s="117">
        <v>1.2599999999999998</v>
      </c>
      <c r="AG1171" s="117">
        <v>0.84</v>
      </c>
    </row>
    <row r="1172" spans="2:33" x14ac:dyDescent="0.2">
      <c r="B1172" s="106">
        <v>1132</v>
      </c>
      <c r="C1172" s="113">
        <v>-1.2000000000000002</v>
      </c>
      <c r="D1172" s="113">
        <v>-0.60000000000000009</v>
      </c>
      <c r="E1172" s="114">
        <v>11.386910290682899</v>
      </c>
      <c r="F1172" s="114">
        <v>13.873069354730511</v>
      </c>
      <c r="G1172" s="114">
        <v>14.415212874726038</v>
      </c>
      <c r="H1172" s="114">
        <v>22.724718253081139</v>
      </c>
      <c r="I1172" s="114">
        <v>18.06688632157293</v>
      </c>
      <c r="J1172" s="114">
        <v>27.806266006071986</v>
      </c>
      <c r="K1172" s="114">
        <v>31.931176137004009</v>
      </c>
      <c r="L1172" s="114">
        <v>35.807706041718831</v>
      </c>
      <c r="M1172" s="114">
        <v>46.096341379969239</v>
      </c>
      <c r="N1172" s="114">
        <v>45.018471952108385</v>
      </c>
      <c r="O1172" s="114">
        <v>16.419355715389088</v>
      </c>
      <c r="P1172" s="114">
        <v>18.058106782273498</v>
      </c>
      <c r="Q1172" s="114">
        <v>21.392493166992793</v>
      </c>
      <c r="R1172" s="114">
        <v>23.3716231268881</v>
      </c>
      <c r="S1172" s="114">
        <v>26.951585630535455</v>
      </c>
      <c r="T1172" s="114">
        <v>11.386910290682899</v>
      </c>
      <c r="U1172" s="114">
        <v>13.873069354730511</v>
      </c>
      <c r="V1172" s="114">
        <v>14.415212874726038</v>
      </c>
      <c r="W1172" s="114">
        <v>22.724718253081139</v>
      </c>
      <c r="X1172" s="114">
        <v>18.06688632157293</v>
      </c>
      <c r="Y1172" s="114">
        <v>43.311439337030428</v>
      </c>
      <c r="Z1172" s="114">
        <v>84.020000414726979</v>
      </c>
      <c r="AA1172" s="106">
        <v>1</v>
      </c>
      <c r="AB1172" s="114">
        <v>0.8</v>
      </c>
      <c r="AC1172" s="114">
        <v>0.4</v>
      </c>
      <c r="AD1172" s="114">
        <v>0.4</v>
      </c>
      <c r="AE1172" s="114">
        <v>0.2</v>
      </c>
      <c r="AF1172" s="117">
        <v>1.2000000000000002</v>
      </c>
      <c r="AG1172" s="117">
        <v>0.60000000000000009</v>
      </c>
    </row>
    <row r="1173" spans="2:33" x14ac:dyDescent="0.2">
      <c r="B1173" s="106">
        <v>1133</v>
      </c>
      <c r="C1173" s="113">
        <v>-0.60000000000000009</v>
      </c>
      <c r="D1173" s="113">
        <v>-1.2000000000000002</v>
      </c>
      <c r="E1173" s="114">
        <v>18.317676188476263</v>
      </c>
      <c r="F1173" s="114">
        <v>15.148020486898421</v>
      </c>
      <c r="G1173" s="114">
        <v>17.963835553556013</v>
      </c>
      <c r="H1173" s="114">
        <v>23.085381842135732</v>
      </c>
      <c r="I1173" s="114">
        <v>24.973795178852857</v>
      </c>
      <c r="J1173" s="114">
        <v>34.139693465245308</v>
      </c>
      <c r="K1173" s="114">
        <v>33.964010104002455</v>
      </c>
      <c r="L1173" s="114">
        <v>40.78027378548996</v>
      </c>
      <c r="M1173" s="114">
        <v>49.198191685841181</v>
      </c>
      <c r="N1173" s="114">
        <v>55.754093683507321</v>
      </c>
      <c r="O1173" s="114">
        <v>15.822017276769047</v>
      </c>
      <c r="P1173" s="114">
        <v>18.815989617104034</v>
      </c>
      <c r="Q1173" s="114">
        <v>22.816438231933947</v>
      </c>
      <c r="R1173" s="114">
        <v>26.112809843705449</v>
      </c>
      <c r="S1173" s="114">
        <v>30.780298504654464</v>
      </c>
      <c r="T1173" s="114">
        <v>18.317676188476263</v>
      </c>
      <c r="U1173" s="114">
        <v>15.148020486898421</v>
      </c>
      <c r="V1173" s="114">
        <v>17.963835553556013</v>
      </c>
      <c r="W1173" s="114">
        <v>23.085381842135732</v>
      </c>
      <c r="X1173" s="114">
        <v>24.973795178852857</v>
      </c>
      <c r="Y1173" s="114">
        <v>54.613263954894052</v>
      </c>
      <c r="Z1173" s="114">
        <v>104.60334338047996</v>
      </c>
      <c r="AA1173" s="106">
        <v>5</v>
      </c>
      <c r="AB1173" s="114">
        <v>0.4</v>
      </c>
      <c r="AC1173" s="114">
        <v>0.8</v>
      </c>
      <c r="AD1173" s="114">
        <v>0.2</v>
      </c>
      <c r="AE1173" s="114">
        <v>0.4</v>
      </c>
      <c r="AF1173" s="117">
        <v>0.60000000000000009</v>
      </c>
      <c r="AG1173" s="117">
        <v>1.2000000000000002</v>
      </c>
    </row>
    <row r="1174" spans="2:33" x14ac:dyDescent="0.2">
      <c r="B1174" s="106">
        <v>1134</v>
      </c>
      <c r="C1174" s="113">
        <v>-0.90000000000000013</v>
      </c>
      <c r="D1174" s="113">
        <v>-0.90000000000000013</v>
      </c>
      <c r="E1174" s="114">
        <v>12.253530082047316</v>
      </c>
      <c r="F1174" s="114">
        <v>19.643173358512513</v>
      </c>
      <c r="G1174" s="114">
        <v>19.368045911190549</v>
      </c>
      <c r="H1174" s="114">
        <v>20.735061145967173</v>
      </c>
      <c r="I1174" s="114">
        <v>26.445830021066065</v>
      </c>
      <c r="J1174" s="114">
        <v>29.65624464263237</v>
      </c>
      <c r="K1174" s="114">
        <v>39.983108770044808</v>
      </c>
      <c r="L1174" s="114">
        <v>42.807729321993293</v>
      </c>
      <c r="M1174" s="114">
        <v>49.948814488992284</v>
      </c>
      <c r="N1174" s="114">
        <v>62.187336334977829</v>
      </c>
      <c r="O1174" s="114">
        <v>17.402714560585054</v>
      </c>
      <c r="P1174" s="114">
        <v>20.339935411532295</v>
      </c>
      <c r="Q1174" s="114">
        <v>23.439683410802743</v>
      </c>
      <c r="R1174" s="114">
        <v>29.213753343025111</v>
      </c>
      <c r="S1174" s="114">
        <v>35.741506313911763</v>
      </c>
      <c r="T1174" s="114">
        <v>12.253530082047316</v>
      </c>
      <c r="U1174" s="114">
        <v>19.643173358512513</v>
      </c>
      <c r="V1174" s="114">
        <v>19.368045911190549</v>
      </c>
      <c r="W1174" s="114">
        <v>20.735061145967173</v>
      </c>
      <c r="X1174" s="114">
        <v>26.445830021066065</v>
      </c>
      <c r="Y1174" s="114">
        <v>53.239986888299065</v>
      </c>
      <c r="Z1174" s="114">
        <v>96.360824077134367</v>
      </c>
      <c r="AA1174" s="106">
        <v>3</v>
      </c>
      <c r="AB1174" s="114">
        <v>0.60000000000000009</v>
      </c>
      <c r="AC1174" s="114">
        <v>0.60000000000000009</v>
      </c>
      <c r="AD1174" s="114">
        <v>0.30000000000000004</v>
      </c>
      <c r="AE1174" s="114">
        <v>0.30000000000000004</v>
      </c>
      <c r="AF1174" s="117">
        <v>0.90000000000000013</v>
      </c>
      <c r="AG1174" s="117">
        <v>0.90000000000000013</v>
      </c>
    </row>
    <row r="1175" spans="2:33" x14ac:dyDescent="0.2">
      <c r="B1175" s="106">
        <v>1135</v>
      </c>
      <c r="C1175" s="113">
        <v>-0.60000000000000009</v>
      </c>
      <c r="D1175" s="113">
        <v>-1.2000000000000002</v>
      </c>
      <c r="E1175" s="114">
        <v>12.476769575147188</v>
      </c>
      <c r="F1175" s="114">
        <v>14.577808190503589</v>
      </c>
      <c r="G1175" s="114">
        <v>13.571006396966862</v>
      </c>
      <c r="H1175" s="114">
        <v>16.384584345092687</v>
      </c>
      <c r="I1175" s="114">
        <v>22.110081180636747</v>
      </c>
      <c r="J1175" s="114">
        <v>29.75764427548339</v>
      </c>
      <c r="K1175" s="114">
        <v>33.332781131598672</v>
      </c>
      <c r="L1175" s="114">
        <v>37.773279122321696</v>
      </c>
      <c r="M1175" s="114">
        <v>43.042448605730932</v>
      </c>
      <c r="N1175" s="114">
        <v>55.91790125630574</v>
      </c>
      <c r="O1175" s="114">
        <v>17.280874700336202</v>
      </c>
      <c r="P1175" s="114">
        <v>18.754972941095083</v>
      </c>
      <c r="Q1175" s="114">
        <v>24.202272725354835</v>
      </c>
      <c r="R1175" s="114">
        <v>26.657864260638245</v>
      </c>
      <c r="S1175" s="114">
        <v>33.807820075668992</v>
      </c>
      <c r="T1175" s="114">
        <v>12.476769575147188</v>
      </c>
      <c r="U1175" s="114">
        <v>14.577808190503589</v>
      </c>
      <c r="V1175" s="114">
        <v>13.571006396966862</v>
      </c>
      <c r="W1175" s="114">
        <v>16.384584345092687</v>
      </c>
      <c r="X1175" s="114">
        <v>22.110081180636747</v>
      </c>
      <c r="Y1175" s="114">
        <v>42.740618027824027</v>
      </c>
      <c r="Z1175" s="114">
        <v>102.66388717198305</v>
      </c>
      <c r="AA1175" s="106">
        <v>5</v>
      </c>
      <c r="AB1175" s="114">
        <v>0.4</v>
      </c>
      <c r="AC1175" s="114">
        <v>0.8</v>
      </c>
      <c r="AD1175" s="114">
        <v>0.2</v>
      </c>
      <c r="AE1175" s="114">
        <v>0.4</v>
      </c>
      <c r="AF1175" s="117">
        <v>0.60000000000000009</v>
      </c>
      <c r="AG1175" s="117">
        <v>1.2000000000000002</v>
      </c>
    </row>
    <row r="1176" spans="2:33" x14ac:dyDescent="0.2">
      <c r="B1176" s="106">
        <v>1136</v>
      </c>
      <c r="C1176" s="113">
        <v>-1.2599999999999998</v>
      </c>
      <c r="D1176" s="113">
        <v>-0.84</v>
      </c>
      <c r="E1176" s="114">
        <v>12.407593939602489</v>
      </c>
      <c r="F1176" s="114">
        <v>13.207260745198386</v>
      </c>
      <c r="G1176" s="114">
        <v>19.729651199495233</v>
      </c>
      <c r="H1176" s="114">
        <v>27.953732471799711</v>
      </c>
      <c r="I1176" s="114">
        <v>27.22666179568084</v>
      </c>
      <c r="J1176" s="114">
        <v>29.971542037908769</v>
      </c>
      <c r="K1176" s="114">
        <v>33.36147514597198</v>
      </c>
      <c r="L1176" s="114">
        <v>45.5926076927719</v>
      </c>
      <c r="M1176" s="114">
        <v>55.270614257499965</v>
      </c>
      <c r="N1176" s="114">
        <v>64.515138075810896</v>
      </c>
      <c r="O1176" s="114">
        <v>17.56394809830628</v>
      </c>
      <c r="P1176" s="114">
        <v>20.154214400773593</v>
      </c>
      <c r="Q1176" s="114">
        <v>25.862956493276666</v>
      </c>
      <c r="R1176" s="114">
        <v>27.316881785700254</v>
      </c>
      <c r="S1176" s="114">
        <v>37.288476280130055</v>
      </c>
      <c r="T1176" s="114">
        <v>12.407593939602489</v>
      </c>
      <c r="U1176" s="114">
        <v>13.207260745198386</v>
      </c>
      <c r="V1176" s="114">
        <v>19.729651199495233</v>
      </c>
      <c r="W1176" s="114">
        <v>27.953732471799711</v>
      </c>
      <c r="X1176" s="114">
        <v>27.22666179568084</v>
      </c>
      <c r="Y1176" s="114">
        <v>52.955186706034922</v>
      </c>
      <c r="Z1176" s="114">
        <v>116.10984455484046</v>
      </c>
      <c r="AA1176" s="106">
        <v>2</v>
      </c>
      <c r="AB1176" s="114">
        <v>0.89999999999999991</v>
      </c>
      <c r="AC1176" s="114">
        <v>0.6</v>
      </c>
      <c r="AD1176" s="114">
        <v>0.36</v>
      </c>
      <c r="AE1176" s="114">
        <v>0.24</v>
      </c>
      <c r="AF1176" s="117">
        <v>1.2599999999999998</v>
      </c>
      <c r="AG1176" s="117">
        <v>0.84</v>
      </c>
    </row>
    <row r="1177" spans="2:33" x14ac:dyDescent="0.2">
      <c r="B1177" s="106">
        <v>1137</v>
      </c>
      <c r="C1177" s="113">
        <v>-1.2000000000000002</v>
      </c>
      <c r="D1177" s="113">
        <v>-0.60000000000000009</v>
      </c>
      <c r="E1177" s="114">
        <v>14.72080465908433</v>
      </c>
      <c r="F1177" s="114">
        <v>11.975971332757791</v>
      </c>
      <c r="G1177" s="114">
        <v>17.035606900726677</v>
      </c>
      <c r="H1177" s="114">
        <v>19.127401970746099</v>
      </c>
      <c r="I1177" s="114">
        <v>27.253524997709093</v>
      </c>
      <c r="J1177" s="114">
        <v>31.148705759323292</v>
      </c>
      <c r="K1177" s="114">
        <v>31.129332705507419</v>
      </c>
      <c r="L1177" s="114">
        <v>39.407576604545184</v>
      </c>
      <c r="M1177" s="114">
        <v>44.667107735353255</v>
      </c>
      <c r="N1177" s="114">
        <v>56.673589602202171</v>
      </c>
      <c r="O1177" s="114">
        <v>16.427901100238962</v>
      </c>
      <c r="P1177" s="114">
        <v>19.153361372749629</v>
      </c>
      <c r="Q1177" s="114">
        <v>22.371969703818507</v>
      </c>
      <c r="R1177" s="114">
        <v>25.539705764607156</v>
      </c>
      <c r="S1177" s="114">
        <v>29.420064604493078</v>
      </c>
      <c r="T1177" s="114">
        <v>14.72080465908433</v>
      </c>
      <c r="U1177" s="114">
        <v>11.975971332757791</v>
      </c>
      <c r="V1177" s="114">
        <v>17.035606900726677</v>
      </c>
      <c r="W1177" s="114">
        <v>19.127401970746099</v>
      </c>
      <c r="X1177" s="114">
        <v>27.253524997709093</v>
      </c>
      <c r="Y1177" s="114">
        <v>48.266323944545732</v>
      </c>
      <c r="Z1177" s="114">
        <v>87.968702153373727</v>
      </c>
      <c r="AA1177" s="106">
        <v>1</v>
      </c>
      <c r="AB1177" s="114">
        <v>0.8</v>
      </c>
      <c r="AC1177" s="114">
        <v>0.4</v>
      </c>
      <c r="AD1177" s="114">
        <v>0.4</v>
      </c>
      <c r="AE1177" s="114">
        <v>0.2</v>
      </c>
      <c r="AF1177" s="117">
        <v>1.2000000000000002</v>
      </c>
      <c r="AG1177" s="117">
        <v>0.60000000000000009</v>
      </c>
    </row>
    <row r="1178" spans="2:33" x14ac:dyDescent="0.2">
      <c r="B1178" s="106">
        <v>1138</v>
      </c>
      <c r="C1178" s="113">
        <v>-0.90000000000000013</v>
      </c>
      <c r="D1178" s="113">
        <v>-0.90000000000000013</v>
      </c>
      <c r="E1178" s="114">
        <v>13.533215976166545</v>
      </c>
      <c r="F1178" s="114">
        <v>16.63853367364559</v>
      </c>
      <c r="G1178" s="114">
        <v>13.65873443981884</v>
      </c>
      <c r="H1178" s="114">
        <v>16.070499874635146</v>
      </c>
      <c r="I1178" s="114">
        <v>28.479102371337557</v>
      </c>
      <c r="J1178" s="114">
        <v>30.009396238193048</v>
      </c>
      <c r="K1178" s="114">
        <v>35.553185711931391</v>
      </c>
      <c r="L1178" s="114">
        <v>36.644673701361441</v>
      </c>
      <c r="M1178" s="114">
        <v>42.366343444200282</v>
      </c>
      <c r="N1178" s="114">
        <v>59.978309876474931</v>
      </c>
      <c r="O1178" s="114">
        <v>16.476180262026503</v>
      </c>
      <c r="P1178" s="114">
        <v>18.914652038285801</v>
      </c>
      <c r="Q1178" s="114">
        <v>22.985939261542601</v>
      </c>
      <c r="R1178" s="114">
        <v>26.295843569565136</v>
      </c>
      <c r="S1178" s="114">
        <v>31.499207505137374</v>
      </c>
      <c r="T1178" s="114">
        <v>13.533215976166545</v>
      </c>
      <c r="U1178" s="114">
        <v>16.63853367364559</v>
      </c>
      <c r="V1178" s="114">
        <v>13.65873443981884</v>
      </c>
      <c r="W1178" s="114">
        <v>16.070499874635146</v>
      </c>
      <c r="X1178" s="114">
        <v>28.479102371337557</v>
      </c>
      <c r="Y1178" s="114">
        <v>47.527624946545309</v>
      </c>
      <c r="Z1178" s="114">
        <v>87.309630254478066</v>
      </c>
      <c r="AA1178" s="106">
        <v>3</v>
      </c>
      <c r="AB1178" s="114">
        <v>0.60000000000000009</v>
      </c>
      <c r="AC1178" s="114">
        <v>0.60000000000000009</v>
      </c>
      <c r="AD1178" s="114">
        <v>0.30000000000000004</v>
      </c>
      <c r="AE1178" s="114">
        <v>0.30000000000000004</v>
      </c>
      <c r="AF1178" s="117">
        <v>0.90000000000000013</v>
      </c>
      <c r="AG1178" s="117">
        <v>0.90000000000000013</v>
      </c>
    </row>
    <row r="1179" spans="2:33" x14ac:dyDescent="0.2">
      <c r="B1179" s="106">
        <v>1139</v>
      </c>
      <c r="C1179" s="113">
        <v>-0.90000000000000013</v>
      </c>
      <c r="D1179" s="113">
        <v>-0.90000000000000013</v>
      </c>
      <c r="E1179" s="114">
        <v>14.712498728820048</v>
      </c>
      <c r="F1179" s="114">
        <v>13.512383809872464</v>
      </c>
      <c r="G1179" s="114">
        <v>15.469779347737497</v>
      </c>
      <c r="H1179" s="114">
        <v>16.954184198572129</v>
      </c>
      <c r="I1179" s="114">
        <v>28.267559865701188</v>
      </c>
      <c r="J1179" s="114">
        <v>30.719626879403968</v>
      </c>
      <c r="K1179" s="114">
        <v>33.716366559543623</v>
      </c>
      <c r="L1179" s="114">
        <v>38.885444258165563</v>
      </c>
      <c r="M1179" s="114">
        <v>43.0923640020345</v>
      </c>
      <c r="N1179" s="114">
        <v>60.680429512683013</v>
      </c>
      <c r="O1179" s="114">
        <v>16.00712815058392</v>
      </c>
      <c r="P1179" s="114">
        <v>20.203982749671159</v>
      </c>
      <c r="Q1179" s="114">
        <v>23.415664910428067</v>
      </c>
      <c r="R1179" s="114">
        <v>26.138179803462371</v>
      </c>
      <c r="S1179" s="114">
        <v>32.412869646981825</v>
      </c>
      <c r="T1179" s="114">
        <v>14.712498728820048</v>
      </c>
      <c r="U1179" s="114">
        <v>13.512383809872464</v>
      </c>
      <c r="V1179" s="114">
        <v>15.469779347737497</v>
      </c>
      <c r="W1179" s="114">
        <v>16.954184198572129</v>
      </c>
      <c r="X1179" s="114">
        <v>28.267559865701188</v>
      </c>
      <c r="Y1179" s="114">
        <v>47.747200279802314</v>
      </c>
      <c r="Z1179" s="114">
        <v>96.524266986692922</v>
      </c>
      <c r="AA1179" s="106">
        <v>3</v>
      </c>
      <c r="AB1179" s="114">
        <v>0.60000000000000009</v>
      </c>
      <c r="AC1179" s="114">
        <v>0.60000000000000009</v>
      </c>
      <c r="AD1179" s="114">
        <v>0.30000000000000004</v>
      </c>
      <c r="AE1179" s="114">
        <v>0.30000000000000004</v>
      </c>
      <c r="AF1179" s="117">
        <v>0.90000000000000013</v>
      </c>
      <c r="AG1179" s="117">
        <v>0.90000000000000013</v>
      </c>
    </row>
    <row r="1180" spans="2:33" x14ac:dyDescent="0.2">
      <c r="B1180" s="106">
        <v>1140</v>
      </c>
      <c r="C1180" s="113">
        <v>-0.60000000000000009</v>
      </c>
      <c r="D1180" s="113">
        <v>-1.2000000000000002</v>
      </c>
      <c r="E1180" s="114">
        <v>18.524328285544641</v>
      </c>
      <c r="F1180" s="114">
        <v>15.998092927599959</v>
      </c>
      <c r="G1180" s="114">
        <v>19.537748622399683</v>
      </c>
      <c r="H1180" s="114">
        <v>24.913736985635136</v>
      </c>
      <c r="I1180" s="114">
        <v>21.113682172257107</v>
      </c>
      <c r="J1180" s="114">
        <v>36.837870046460047</v>
      </c>
      <c r="K1180" s="114">
        <v>36.979581244864676</v>
      </c>
      <c r="L1180" s="114">
        <v>43.678128879976015</v>
      </c>
      <c r="M1180" s="114">
        <v>54.077584614088444</v>
      </c>
      <c r="N1180" s="114">
        <v>57.451937962894704</v>
      </c>
      <c r="O1180" s="114">
        <v>18.313541760915406</v>
      </c>
      <c r="P1180" s="114">
        <v>20.981488317264716</v>
      </c>
      <c r="Q1180" s="114">
        <v>24.140380257576332</v>
      </c>
      <c r="R1180" s="114">
        <v>29.163847628453308</v>
      </c>
      <c r="S1180" s="114">
        <v>36.338255790637596</v>
      </c>
      <c r="T1180" s="114">
        <v>18.524328285544641</v>
      </c>
      <c r="U1180" s="114">
        <v>15.998092927599959</v>
      </c>
      <c r="V1180" s="114">
        <v>19.537748622399683</v>
      </c>
      <c r="W1180" s="114">
        <v>24.913736985635136</v>
      </c>
      <c r="X1180" s="114">
        <v>21.113682172257107</v>
      </c>
      <c r="Y1180" s="114">
        <v>55.468531228445315</v>
      </c>
      <c r="Z1180" s="114">
        <v>108.00069491003735</v>
      </c>
      <c r="AA1180" s="106">
        <v>5</v>
      </c>
      <c r="AB1180" s="114">
        <v>0.4</v>
      </c>
      <c r="AC1180" s="114">
        <v>0.8</v>
      </c>
      <c r="AD1180" s="114">
        <v>0.2</v>
      </c>
      <c r="AE1180" s="114">
        <v>0.4</v>
      </c>
      <c r="AF1180" s="117">
        <v>0.60000000000000009</v>
      </c>
      <c r="AG1180" s="117">
        <v>1.2000000000000002</v>
      </c>
    </row>
    <row r="1181" spans="2:33" x14ac:dyDescent="0.2">
      <c r="B1181" s="106">
        <v>1141</v>
      </c>
      <c r="C1181" s="113">
        <v>-0.90000000000000013</v>
      </c>
      <c r="D1181" s="113">
        <v>-0.90000000000000013</v>
      </c>
      <c r="E1181" s="114">
        <v>17.695120734950802</v>
      </c>
      <c r="F1181" s="114">
        <v>14.508204567823775</v>
      </c>
      <c r="G1181" s="114">
        <v>21.83041382072469</v>
      </c>
      <c r="H1181" s="114">
        <v>16.396225291193815</v>
      </c>
      <c r="I1181" s="114">
        <v>18.633807453034549</v>
      </c>
      <c r="J1181" s="114">
        <v>34.723567744919364</v>
      </c>
      <c r="K1181" s="114">
        <v>34.126032771980817</v>
      </c>
      <c r="L1181" s="114">
        <v>45.821355856505235</v>
      </c>
      <c r="M1181" s="114">
        <v>45.329289012341512</v>
      </c>
      <c r="N1181" s="114">
        <v>51.802934607330883</v>
      </c>
      <c r="O1181" s="114">
        <v>17.028447009968563</v>
      </c>
      <c r="P1181" s="114">
        <v>19.617828204157043</v>
      </c>
      <c r="Q1181" s="114">
        <v>23.990942035780545</v>
      </c>
      <c r="R1181" s="114">
        <v>28.933063721147697</v>
      </c>
      <c r="S1181" s="114">
        <v>33.169127154296334</v>
      </c>
      <c r="T1181" s="114">
        <v>17.695120734950802</v>
      </c>
      <c r="U1181" s="114">
        <v>14.508204567823775</v>
      </c>
      <c r="V1181" s="114">
        <v>21.83041382072469</v>
      </c>
      <c r="W1181" s="114">
        <v>16.396225291193815</v>
      </c>
      <c r="X1181" s="114">
        <v>18.633807453034549</v>
      </c>
      <c r="Y1181" s="114">
        <v>49.851631530408916</v>
      </c>
      <c r="Z1181" s="114">
        <v>99.910119553944028</v>
      </c>
      <c r="AA1181" s="106">
        <v>3</v>
      </c>
      <c r="AB1181" s="114">
        <v>0.60000000000000009</v>
      </c>
      <c r="AC1181" s="114">
        <v>0.60000000000000009</v>
      </c>
      <c r="AD1181" s="114">
        <v>0.30000000000000004</v>
      </c>
      <c r="AE1181" s="114">
        <v>0.30000000000000004</v>
      </c>
      <c r="AF1181" s="117">
        <v>0.90000000000000013</v>
      </c>
      <c r="AG1181" s="117">
        <v>0.90000000000000013</v>
      </c>
    </row>
    <row r="1182" spans="2:33" x14ac:dyDescent="0.2">
      <c r="B1182" s="106">
        <v>1142</v>
      </c>
      <c r="C1182" s="113">
        <v>-0.90000000000000013</v>
      </c>
      <c r="D1182" s="113">
        <v>-0.90000000000000013</v>
      </c>
      <c r="E1182" s="114">
        <v>13.113981839814176</v>
      </c>
      <c r="F1182" s="114">
        <v>15.843198515262422</v>
      </c>
      <c r="G1182" s="114">
        <v>17.221592888065413</v>
      </c>
      <c r="H1182" s="114">
        <v>22.041744047303595</v>
      </c>
      <c r="I1182" s="114">
        <v>30.20540295445273</v>
      </c>
      <c r="J1182" s="114">
        <v>30.564375591884225</v>
      </c>
      <c r="K1182" s="114">
        <v>36.123968985082207</v>
      </c>
      <c r="L1182" s="114">
        <v>40.741104598494807</v>
      </c>
      <c r="M1182" s="114">
        <v>49.581553299696878</v>
      </c>
      <c r="N1182" s="114">
        <v>65.037391751469343</v>
      </c>
      <c r="O1182" s="114">
        <v>17.450393752070049</v>
      </c>
      <c r="P1182" s="114">
        <v>20.280770469819785</v>
      </c>
      <c r="Q1182" s="114">
        <v>23.519511710429395</v>
      </c>
      <c r="R1182" s="114">
        <v>27.539809252393283</v>
      </c>
      <c r="S1182" s="114">
        <v>34.831988797016614</v>
      </c>
      <c r="T1182" s="114">
        <v>13.113981839814176</v>
      </c>
      <c r="U1182" s="114">
        <v>15.843198515262422</v>
      </c>
      <c r="V1182" s="114">
        <v>17.221592888065413</v>
      </c>
      <c r="W1182" s="114">
        <v>22.041744047303595</v>
      </c>
      <c r="X1182" s="114">
        <v>30.20540295445273</v>
      </c>
      <c r="Y1182" s="114">
        <v>52.439844878095698</v>
      </c>
      <c r="Z1182" s="114">
        <v>106.42332113908267</v>
      </c>
      <c r="AA1182" s="106">
        <v>3</v>
      </c>
      <c r="AB1182" s="114">
        <v>0.60000000000000009</v>
      </c>
      <c r="AC1182" s="114">
        <v>0.60000000000000009</v>
      </c>
      <c r="AD1182" s="114">
        <v>0.30000000000000004</v>
      </c>
      <c r="AE1182" s="114">
        <v>0.30000000000000004</v>
      </c>
      <c r="AF1182" s="117">
        <v>0.90000000000000013</v>
      </c>
      <c r="AG1182" s="117">
        <v>0.90000000000000013</v>
      </c>
    </row>
    <row r="1183" spans="2:33" x14ac:dyDescent="0.2">
      <c r="B1183" s="106">
        <v>1143</v>
      </c>
      <c r="C1183" s="113">
        <v>-1.2000000000000002</v>
      </c>
      <c r="D1183" s="113">
        <v>-0.60000000000000009</v>
      </c>
      <c r="E1183" s="114">
        <v>16.103845498465812</v>
      </c>
      <c r="F1183" s="114">
        <v>16.823965121237304</v>
      </c>
      <c r="G1183" s="114">
        <v>16.513425792469423</v>
      </c>
      <c r="H1183" s="114">
        <v>22.532905296950013</v>
      </c>
      <c r="I1183" s="114">
        <v>29.057413657279795</v>
      </c>
      <c r="J1183" s="114">
        <v>32.379614653611789</v>
      </c>
      <c r="K1183" s="114">
        <v>35.873979948185031</v>
      </c>
      <c r="L1183" s="114">
        <v>39.361057708195069</v>
      </c>
      <c r="M1183" s="114">
        <v>49.636208302601645</v>
      </c>
      <c r="N1183" s="114">
        <v>63.458853782456721</v>
      </c>
      <c r="O1183" s="114">
        <v>16.275769155145976</v>
      </c>
      <c r="P1183" s="114">
        <v>19.050014826947727</v>
      </c>
      <c r="Q1183" s="114">
        <v>22.847631915725646</v>
      </c>
      <c r="R1183" s="114">
        <v>27.103303005651632</v>
      </c>
      <c r="S1183" s="114">
        <v>34.401440125176926</v>
      </c>
      <c r="T1183" s="114">
        <v>16.103845498465812</v>
      </c>
      <c r="U1183" s="114">
        <v>16.823965121237304</v>
      </c>
      <c r="V1183" s="114">
        <v>16.513425792469423</v>
      </c>
      <c r="W1183" s="114">
        <v>22.532905296950013</v>
      </c>
      <c r="X1183" s="114">
        <v>29.057413657279795</v>
      </c>
      <c r="Y1183" s="114">
        <v>54.674185257332006</v>
      </c>
      <c r="Z1183" s="114">
        <v>114.57127138217921</v>
      </c>
      <c r="AA1183" s="106">
        <v>1</v>
      </c>
      <c r="AB1183" s="114">
        <v>0.8</v>
      </c>
      <c r="AC1183" s="114">
        <v>0.4</v>
      </c>
      <c r="AD1183" s="114">
        <v>0.4</v>
      </c>
      <c r="AE1183" s="114">
        <v>0.2</v>
      </c>
      <c r="AF1183" s="117">
        <v>1.2000000000000002</v>
      </c>
      <c r="AG1183" s="117">
        <v>0.60000000000000009</v>
      </c>
    </row>
    <row r="1184" spans="2:33" x14ac:dyDescent="0.2">
      <c r="B1184" s="106">
        <v>1144</v>
      </c>
      <c r="C1184" s="113">
        <v>-1.2599999999999998</v>
      </c>
      <c r="D1184" s="113">
        <v>-0.84</v>
      </c>
      <c r="E1184" s="114">
        <v>18.678325035667211</v>
      </c>
      <c r="F1184" s="114">
        <v>15.736771176072381</v>
      </c>
      <c r="G1184" s="114">
        <v>22.30272304252528</v>
      </c>
      <c r="H1184" s="114">
        <v>25.204518231587937</v>
      </c>
      <c r="I1184" s="114">
        <v>32.590858648415725</v>
      </c>
      <c r="J1184" s="114">
        <v>35.672223900590744</v>
      </c>
      <c r="K1184" s="114">
        <v>36.349546153093534</v>
      </c>
      <c r="L1184" s="114">
        <v>47.802370941366952</v>
      </c>
      <c r="M1184" s="114">
        <v>54.076804218384908</v>
      </c>
      <c r="N1184" s="114">
        <v>70.201931443457468</v>
      </c>
      <c r="O1184" s="114">
        <v>16.993898864923533</v>
      </c>
      <c r="P1184" s="114">
        <v>20.612774977021154</v>
      </c>
      <c r="Q1184" s="114">
        <v>25.499647898841673</v>
      </c>
      <c r="R1184" s="114">
        <v>28.872285986796971</v>
      </c>
      <c r="S1184" s="114">
        <v>37.611072795041743</v>
      </c>
      <c r="T1184" s="114">
        <v>18.678325035667211</v>
      </c>
      <c r="U1184" s="114">
        <v>15.736771176072381</v>
      </c>
      <c r="V1184" s="114">
        <v>22.30272304252528</v>
      </c>
      <c r="W1184" s="114">
        <v>25.204518231587937</v>
      </c>
      <c r="X1184" s="114">
        <v>32.590858648415725</v>
      </c>
      <c r="Y1184" s="114">
        <v>61.783361628202606</v>
      </c>
      <c r="Z1184" s="114">
        <v>113.75287566257886</v>
      </c>
      <c r="AA1184" s="106">
        <v>2</v>
      </c>
      <c r="AB1184" s="114">
        <v>0.89999999999999991</v>
      </c>
      <c r="AC1184" s="114">
        <v>0.6</v>
      </c>
      <c r="AD1184" s="114">
        <v>0.36</v>
      </c>
      <c r="AE1184" s="114">
        <v>0.24</v>
      </c>
      <c r="AF1184" s="117">
        <v>1.2599999999999998</v>
      </c>
      <c r="AG1184" s="117">
        <v>0.84</v>
      </c>
    </row>
    <row r="1185" spans="2:33" x14ac:dyDescent="0.2">
      <c r="B1185" s="106">
        <v>1145</v>
      </c>
      <c r="C1185" s="113">
        <v>-1.2599999999999998</v>
      </c>
      <c r="D1185" s="113">
        <v>-0.84</v>
      </c>
      <c r="E1185" s="114">
        <v>13.234682456408848</v>
      </c>
      <c r="F1185" s="114">
        <v>13.796607823416743</v>
      </c>
      <c r="G1185" s="114">
        <v>17.705816410297992</v>
      </c>
      <c r="H1185" s="114">
        <v>18.275703537663464</v>
      </c>
      <c r="I1185" s="114">
        <v>33.690225649296082</v>
      </c>
      <c r="J1185" s="114">
        <v>30.175249303180902</v>
      </c>
      <c r="K1185" s="114">
        <v>34.068611613577808</v>
      </c>
      <c r="L1185" s="114">
        <v>42.050507268018592</v>
      </c>
      <c r="M1185" s="114">
        <v>49.612061255666092</v>
      </c>
      <c r="N1185" s="114">
        <v>70.643232395894856</v>
      </c>
      <c r="O1185" s="114">
        <v>16.940566846772054</v>
      </c>
      <c r="P1185" s="114">
        <v>20.272003790161065</v>
      </c>
      <c r="Q1185" s="114">
        <v>24.3446908577206</v>
      </c>
      <c r="R1185" s="114">
        <v>31.336357718002628</v>
      </c>
      <c r="S1185" s="114">
        <v>36.953006746598774</v>
      </c>
      <c r="T1185" s="114">
        <v>13.234682456408848</v>
      </c>
      <c r="U1185" s="114">
        <v>13.796607823416743</v>
      </c>
      <c r="V1185" s="114">
        <v>17.705816410297992</v>
      </c>
      <c r="W1185" s="114">
        <v>18.275703537663464</v>
      </c>
      <c r="X1185" s="114">
        <v>33.690225649296082</v>
      </c>
      <c r="Y1185" s="114">
        <v>50.793641803767329</v>
      </c>
      <c r="Z1185" s="114">
        <v>123.25829812015283</v>
      </c>
      <c r="AA1185" s="106">
        <v>2</v>
      </c>
      <c r="AB1185" s="114">
        <v>0.89999999999999991</v>
      </c>
      <c r="AC1185" s="114">
        <v>0.6</v>
      </c>
      <c r="AD1185" s="114">
        <v>0.36</v>
      </c>
      <c r="AE1185" s="114">
        <v>0.24</v>
      </c>
      <c r="AF1185" s="117">
        <v>1.2599999999999998</v>
      </c>
      <c r="AG1185" s="117">
        <v>0.84</v>
      </c>
    </row>
    <row r="1186" spans="2:33" x14ac:dyDescent="0.2">
      <c r="B1186" s="106">
        <v>1146</v>
      </c>
      <c r="C1186" s="113">
        <v>-1.2000000000000002</v>
      </c>
      <c r="D1186" s="113">
        <v>-0.60000000000000009</v>
      </c>
      <c r="E1186" s="114">
        <v>16.25632834938186</v>
      </c>
      <c r="F1186" s="114">
        <v>18.671633822946568</v>
      </c>
      <c r="G1186" s="114">
        <v>17.841484892835787</v>
      </c>
      <c r="H1186" s="114">
        <v>24.976813441249423</v>
      </c>
      <c r="I1186" s="114">
        <v>27.445036158393698</v>
      </c>
      <c r="J1186" s="114">
        <v>32.529616800977287</v>
      </c>
      <c r="K1186" s="114">
        <v>37.757420380872304</v>
      </c>
      <c r="L1186" s="114">
        <v>40.217339219987139</v>
      </c>
      <c r="M1186" s="114">
        <v>51.936932591124616</v>
      </c>
      <c r="N1186" s="114">
        <v>58.012443065679797</v>
      </c>
      <c r="O1186" s="114">
        <v>16.273288451595427</v>
      </c>
      <c r="P1186" s="114">
        <v>19.085786557925736</v>
      </c>
      <c r="Q1186" s="114">
        <v>22.375854327151352</v>
      </c>
      <c r="R1186" s="114">
        <v>26.960119149875194</v>
      </c>
      <c r="S1186" s="114">
        <v>30.567406907286099</v>
      </c>
      <c r="T1186" s="114">
        <v>16.25632834938186</v>
      </c>
      <c r="U1186" s="114">
        <v>18.671633822946568</v>
      </c>
      <c r="V1186" s="114">
        <v>17.841484892835787</v>
      </c>
      <c r="W1186" s="114">
        <v>24.976813441249423</v>
      </c>
      <c r="X1186" s="114">
        <v>27.445036158393698</v>
      </c>
      <c r="Y1186" s="114">
        <v>57.281657448684115</v>
      </c>
      <c r="Z1186" s="114">
        <v>104.42951623827972</v>
      </c>
      <c r="AA1186" s="106">
        <v>1</v>
      </c>
      <c r="AB1186" s="114">
        <v>0.8</v>
      </c>
      <c r="AC1186" s="114">
        <v>0.4</v>
      </c>
      <c r="AD1186" s="114">
        <v>0.4</v>
      </c>
      <c r="AE1186" s="114">
        <v>0.2</v>
      </c>
      <c r="AF1186" s="117">
        <v>1.2000000000000002</v>
      </c>
      <c r="AG1186" s="117">
        <v>0.60000000000000009</v>
      </c>
    </row>
    <row r="1187" spans="2:33" x14ac:dyDescent="0.2">
      <c r="B1187" s="106">
        <v>1147</v>
      </c>
      <c r="C1187" s="113">
        <v>-0.90000000000000013</v>
      </c>
      <c r="D1187" s="113">
        <v>-0.90000000000000013</v>
      </c>
      <c r="E1187" s="114">
        <v>14.576864453788545</v>
      </c>
      <c r="F1187" s="114">
        <v>15.903909391709245</v>
      </c>
      <c r="G1187" s="114">
        <v>20.019125972610503</v>
      </c>
      <c r="H1187" s="114">
        <v>20.010020110818083</v>
      </c>
      <c r="I1187" s="114">
        <v>21.215300709592324</v>
      </c>
      <c r="J1187" s="114">
        <v>30.762340393403456</v>
      </c>
      <c r="K1187" s="114">
        <v>33.944557430040689</v>
      </c>
      <c r="L1187" s="114">
        <v>41.190883284935211</v>
      </c>
      <c r="M1187" s="114">
        <v>46.253517282117024</v>
      </c>
      <c r="N1187" s="114">
        <v>52.335765667353201</v>
      </c>
      <c r="O1187" s="114">
        <v>16.185475939614911</v>
      </c>
      <c r="P1187" s="114">
        <v>18.040648038331444</v>
      </c>
      <c r="Q1187" s="114">
        <v>21.171757312324708</v>
      </c>
      <c r="R1187" s="114">
        <v>26.243497171298941</v>
      </c>
      <c r="S1187" s="114">
        <v>31.120464957760877</v>
      </c>
      <c r="T1187" s="114">
        <v>14.576864453788545</v>
      </c>
      <c r="U1187" s="114">
        <v>15.903909391709245</v>
      </c>
      <c r="V1187" s="114">
        <v>20.019125972610503</v>
      </c>
      <c r="W1187" s="114">
        <v>20.010020110818083</v>
      </c>
      <c r="X1187" s="114">
        <v>21.215300709592324</v>
      </c>
      <c r="Y1187" s="114">
        <v>50.288616145853652</v>
      </c>
      <c r="Z1187" s="114">
        <v>93.021393022825492</v>
      </c>
      <c r="AA1187" s="106">
        <v>3</v>
      </c>
      <c r="AB1187" s="114">
        <v>0.60000000000000009</v>
      </c>
      <c r="AC1187" s="114">
        <v>0.60000000000000009</v>
      </c>
      <c r="AD1187" s="114">
        <v>0.30000000000000004</v>
      </c>
      <c r="AE1187" s="114">
        <v>0.30000000000000004</v>
      </c>
      <c r="AF1187" s="117">
        <v>0.90000000000000013</v>
      </c>
      <c r="AG1187" s="117">
        <v>0.90000000000000013</v>
      </c>
    </row>
    <row r="1188" spans="2:33" x14ac:dyDescent="0.2">
      <c r="B1188" s="106">
        <v>1148</v>
      </c>
      <c r="C1188" s="113">
        <v>-1.2599999999999998</v>
      </c>
      <c r="D1188" s="113">
        <v>-0.84</v>
      </c>
      <c r="E1188" s="114">
        <v>13.833650958124522</v>
      </c>
      <c r="F1188" s="114">
        <v>17.007585111277567</v>
      </c>
      <c r="G1188" s="114">
        <v>14.591463989856059</v>
      </c>
      <c r="H1188" s="114">
        <v>17.418720557662894</v>
      </c>
      <c r="I1188" s="114">
        <v>26.509112806021669</v>
      </c>
      <c r="J1188" s="114">
        <v>30.487301984205608</v>
      </c>
      <c r="K1188" s="114">
        <v>36.087925639422799</v>
      </c>
      <c r="L1188" s="114">
        <v>38.561055712997586</v>
      </c>
      <c r="M1188" s="114">
        <v>45.304798801909158</v>
      </c>
      <c r="N1188" s="114">
        <v>58.938590288632369</v>
      </c>
      <c r="O1188" s="114">
        <v>16.653651026081086</v>
      </c>
      <c r="P1188" s="114">
        <v>19.080340528145232</v>
      </c>
      <c r="Q1188" s="114">
        <v>23.969591723141527</v>
      </c>
      <c r="R1188" s="114">
        <v>27.886078244246264</v>
      </c>
      <c r="S1188" s="114">
        <v>32.4294774826107</v>
      </c>
      <c r="T1188" s="114">
        <v>13.833650958124522</v>
      </c>
      <c r="U1188" s="114">
        <v>17.007585111277567</v>
      </c>
      <c r="V1188" s="114">
        <v>14.591463989856059</v>
      </c>
      <c r="W1188" s="114">
        <v>17.418720557662894</v>
      </c>
      <c r="X1188" s="114">
        <v>26.509112806021669</v>
      </c>
      <c r="Y1188" s="114">
        <v>48.046511375975307</v>
      </c>
      <c r="Z1188" s="114">
        <v>112.16855816003741</v>
      </c>
      <c r="AA1188" s="106">
        <v>2</v>
      </c>
      <c r="AB1188" s="114">
        <v>0.89999999999999991</v>
      </c>
      <c r="AC1188" s="114">
        <v>0.6</v>
      </c>
      <c r="AD1188" s="114">
        <v>0.36</v>
      </c>
      <c r="AE1188" s="114">
        <v>0.24</v>
      </c>
      <c r="AF1188" s="117">
        <v>1.2599999999999998</v>
      </c>
      <c r="AG1188" s="117">
        <v>0.84</v>
      </c>
    </row>
    <row r="1189" spans="2:33" x14ac:dyDescent="0.2">
      <c r="B1189" s="106">
        <v>1149</v>
      </c>
      <c r="C1189" s="113">
        <v>-1.2599999999999998</v>
      </c>
      <c r="D1189" s="113">
        <v>-0.84</v>
      </c>
      <c r="E1189" s="114">
        <v>13.299616455327961</v>
      </c>
      <c r="F1189" s="114">
        <v>14.609872934494245</v>
      </c>
      <c r="G1189" s="114">
        <v>13.918778971286709</v>
      </c>
      <c r="H1189" s="114">
        <v>18.128473905862975</v>
      </c>
      <c r="I1189" s="114">
        <v>28.317060917316439</v>
      </c>
      <c r="J1189" s="114">
        <v>30.138865857199015</v>
      </c>
      <c r="K1189" s="114">
        <v>34.533740751818627</v>
      </c>
      <c r="L1189" s="114">
        <v>38.003476264316497</v>
      </c>
      <c r="M1189" s="114">
        <v>45.311995975653211</v>
      </c>
      <c r="N1189" s="114">
        <v>61.163213479293098</v>
      </c>
      <c r="O1189" s="114">
        <v>16.839249401871054</v>
      </c>
      <c r="P1189" s="114">
        <v>19.923867817324382</v>
      </c>
      <c r="Q1189" s="114">
        <v>24.084697293029787</v>
      </c>
      <c r="R1189" s="114">
        <v>27.183522069790236</v>
      </c>
      <c r="S1189" s="114">
        <v>32.846152561976659</v>
      </c>
      <c r="T1189" s="114">
        <v>13.299616455327961</v>
      </c>
      <c r="U1189" s="114">
        <v>14.609872934494245</v>
      </c>
      <c r="V1189" s="114">
        <v>13.918778971286709</v>
      </c>
      <c r="W1189" s="114">
        <v>18.128473905862975</v>
      </c>
      <c r="X1189" s="114">
        <v>28.317060917316439</v>
      </c>
      <c r="Y1189" s="114">
        <v>46.816058762018045</v>
      </c>
      <c r="Z1189" s="114">
        <v>88.677552005865664</v>
      </c>
      <c r="AA1189" s="106">
        <v>2</v>
      </c>
      <c r="AB1189" s="114">
        <v>0.89999999999999991</v>
      </c>
      <c r="AC1189" s="114">
        <v>0.6</v>
      </c>
      <c r="AD1189" s="114">
        <v>0.36</v>
      </c>
      <c r="AE1189" s="114">
        <v>0.24</v>
      </c>
      <c r="AF1189" s="117">
        <v>1.2599999999999998</v>
      </c>
      <c r="AG1189" s="117">
        <v>0.84</v>
      </c>
    </row>
    <row r="1190" spans="2:33" x14ac:dyDescent="0.2">
      <c r="B1190" s="106">
        <v>1150</v>
      </c>
      <c r="C1190" s="113">
        <v>-0.90000000000000013</v>
      </c>
      <c r="D1190" s="113">
        <v>-0.90000000000000013</v>
      </c>
      <c r="E1190" s="114">
        <v>13.194569550742244</v>
      </c>
      <c r="F1190" s="114">
        <v>10.574198338691033</v>
      </c>
      <c r="G1190" s="114">
        <v>19.318939013999096</v>
      </c>
      <c r="H1190" s="114">
        <v>14.052850782769642</v>
      </c>
      <c r="I1190" s="114">
        <v>26.701485762968971</v>
      </c>
      <c r="J1190" s="114">
        <v>28.528920204237597</v>
      </c>
      <c r="K1190" s="114">
        <v>29.431021248944578</v>
      </c>
      <c r="L1190" s="114">
        <v>39.763928609433762</v>
      </c>
      <c r="M1190" s="114">
        <v>40.757046979207068</v>
      </c>
      <c r="N1190" s="114">
        <v>55.2635364023769</v>
      </c>
      <c r="O1190" s="114">
        <v>15.334350653495353</v>
      </c>
      <c r="P1190" s="114">
        <v>18.856822910253545</v>
      </c>
      <c r="Q1190" s="114">
        <v>20.444989595434667</v>
      </c>
      <c r="R1190" s="114">
        <v>26.704196196437426</v>
      </c>
      <c r="S1190" s="114">
        <v>28.562050639407929</v>
      </c>
      <c r="T1190" s="114">
        <v>13.194569550742244</v>
      </c>
      <c r="U1190" s="114">
        <v>10.574198338691033</v>
      </c>
      <c r="V1190" s="114">
        <v>19.318939013999096</v>
      </c>
      <c r="W1190" s="114">
        <v>14.052850782769642</v>
      </c>
      <c r="X1190" s="114">
        <v>26.701485762968971</v>
      </c>
      <c r="Y1190" s="114">
        <v>44.748760107652927</v>
      </c>
      <c r="Z1190" s="114">
        <v>97.12381373939418</v>
      </c>
      <c r="AA1190" s="106">
        <v>3</v>
      </c>
      <c r="AB1190" s="114">
        <v>0.60000000000000009</v>
      </c>
      <c r="AC1190" s="114">
        <v>0.60000000000000009</v>
      </c>
      <c r="AD1190" s="114">
        <v>0.30000000000000004</v>
      </c>
      <c r="AE1190" s="114">
        <v>0.30000000000000004</v>
      </c>
      <c r="AF1190" s="117">
        <v>0.90000000000000013</v>
      </c>
      <c r="AG1190" s="117">
        <v>0.90000000000000013</v>
      </c>
    </row>
    <row r="1191" spans="2:33" x14ac:dyDescent="0.2">
      <c r="B1191" s="106">
        <v>1151</v>
      </c>
      <c r="C1191" s="113">
        <v>-0.60000000000000009</v>
      </c>
      <c r="D1191" s="113">
        <v>-1.2000000000000002</v>
      </c>
      <c r="E1191" s="114">
        <v>20.023559835419306</v>
      </c>
      <c r="F1191" s="114">
        <v>12.714064495860402</v>
      </c>
      <c r="G1191" s="114">
        <v>19.297896794313292</v>
      </c>
      <c r="H1191" s="114">
        <v>21.393957761209677</v>
      </c>
      <c r="I1191" s="114">
        <v>20.835186641479716</v>
      </c>
      <c r="J1191" s="114">
        <v>36.522096047123</v>
      </c>
      <c r="K1191" s="114">
        <v>32.812432341288059</v>
      </c>
      <c r="L1191" s="114">
        <v>43.956257284424119</v>
      </c>
      <c r="M1191" s="114">
        <v>50.488589776235578</v>
      </c>
      <c r="N1191" s="114">
        <v>55.90874388017297</v>
      </c>
      <c r="O1191" s="114">
        <v>16.498536211703694</v>
      </c>
      <c r="P1191" s="114">
        <v>20.098367845427656</v>
      </c>
      <c r="Q1191" s="114">
        <v>24.658360490110827</v>
      </c>
      <c r="R1191" s="114">
        <v>29.094632015025901</v>
      </c>
      <c r="S1191" s="114">
        <v>35.073557238693255</v>
      </c>
      <c r="T1191" s="114">
        <v>20.023559835419306</v>
      </c>
      <c r="U1191" s="114">
        <v>12.714064495860402</v>
      </c>
      <c r="V1191" s="114">
        <v>19.297896794313292</v>
      </c>
      <c r="W1191" s="114">
        <v>21.393957761209677</v>
      </c>
      <c r="X1191" s="114">
        <v>20.835186641479716</v>
      </c>
      <c r="Y1191" s="114">
        <v>52.435373960824144</v>
      </c>
      <c r="Z1191" s="114">
        <v>96.654912673004318</v>
      </c>
      <c r="AA1191" s="106">
        <v>5</v>
      </c>
      <c r="AB1191" s="114">
        <v>0.4</v>
      </c>
      <c r="AC1191" s="114">
        <v>0.8</v>
      </c>
      <c r="AD1191" s="114">
        <v>0.2</v>
      </c>
      <c r="AE1191" s="114">
        <v>0.4</v>
      </c>
      <c r="AF1191" s="117">
        <v>0.60000000000000009</v>
      </c>
      <c r="AG1191" s="117">
        <v>1.2000000000000002</v>
      </c>
    </row>
    <row r="1192" spans="2:33" x14ac:dyDescent="0.2">
      <c r="B1192" s="106">
        <v>1152</v>
      </c>
      <c r="C1192" s="113">
        <v>-0.90000000000000013</v>
      </c>
      <c r="D1192" s="113">
        <v>-0.90000000000000013</v>
      </c>
      <c r="E1192" s="114">
        <v>16.139962970533858</v>
      </c>
      <c r="F1192" s="114">
        <v>20.922315501199936</v>
      </c>
      <c r="G1192" s="114">
        <v>22.170370882843201</v>
      </c>
      <c r="H1192" s="114">
        <v>23.133863821845104</v>
      </c>
      <c r="I1192" s="114">
        <v>26.262055623109013</v>
      </c>
      <c r="J1192" s="114">
        <v>32.937228817073908</v>
      </c>
      <c r="K1192" s="114">
        <v>40.751496893478809</v>
      </c>
      <c r="L1192" s="114">
        <v>45.392531916562334</v>
      </c>
      <c r="M1192" s="114">
        <v>52.253283011619239</v>
      </c>
      <c r="N1192" s="114">
        <v>59.093225146877138</v>
      </c>
      <c r="O1192" s="114">
        <v>16.79726584654005</v>
      </c>
      <c r="P1192" s="114">
        <v>19.829181392278873</v>
      </c>
      <c r="Q1192" s="114">
        <v>23.222161033719132</v>
      </c>
      <c r="R1192" s="114">
        <v>29.119419189774135</v>
      </c>
      <c r="S1192" s="114">
        <v>32.831169523768125</v>
      </c>
      <c r="T1192" s="114">
        <v>16.139962970533858</v>
      </c>
      <c r="U1192" s="114">
        <v>20.922315501199936</v>
      </c>
      <c r="V1192" s="114">
        <v>22.170370882843201</v>
      </c>
      <c r="W1192" s="114">
        <v>23.133863821845104</v>
      </c>
      <c r="X1192" s="114">
        <v>26.262055623109013</v>
      </c>
      <c r="Y1192" s="114">
        <v>59.73516176481467</v>
      </c>
      <c r="Z1192" s="114">
        <v>117.9199315921125</v>
      </c>
      <c r="AA1192" s="106">
        <v>3</v>
      </c>
      <c r="AB1192" s="114">
        <v>0.60000000000000009</v>
      </c>
      <c r="AC1192" s="114">
        <v>0.60000000000000009</v>
      </c>
      <c r="AD1192" s="114">
        <v>0.30000000000000004</v>
      </c>
      <c r="AE1192" s="114">
        <v>0.30000000000000004</v>
      </c>
      <c r="AF1192" s="117">
        <v>0.90000000000000013</v>
      </c>
      <c r="AG1192" s="117">
        <v>0.90000000000000013</v>
      </c>
    </row>
    <row r="1193" spans="2:33" x14ac:dyDescent="0.2">
      <c r="B1193" s="106">
        <v>1153</v>
      </c>
      <c r="C1193" s="113">
        <v>-1.2599999999999998</v>
      </c>
      <c r="D1193" s="113">
        <v>-0.84</v>
      </c>
      <c r="E1193" s="114">
        <v>13.871985868942733</v>
      </c>
      <c r="F1193" s="114">
        <v>13.121481946053944</v>
      </c>
      <c r="G1193" s="114">
        <v>15.799884140397488</v>
      </c>
      <c r="H1193" s="114">
        <v>17.514345767355216</v>
      </c>
      <c r="I1193" s="114">
        <v>26.332819726892591</v>
      </c>
      <c r="J1193" s="114">
        <v>30.535411210448409</v>
      </c>
      <c r="K1193" s="114">
        <v>30.613921258787006</v>
      </c>
      <c r="L1193" s="114">
        <v>37.492673153144793</v>
      </c>
      <c r="M1193" s="114">
        <v>42.107905666720221</v>
      </c>
      <c r="N1193" s="114">
        <v>52.429336105574393</v>
      </c>
      <c r="O1193" s="114">
        <v>16.663425341505675</v>
      </c>
      <c r="P1193" s="114">
        <v>17.492439312733062</v>
      </c>
      <c r="Q1193" s="114">
        <v>21.692789012747305</v>
      </c>
      <c r="R1193" s="114">
        <v>24.593559899365005</v>
      </c>
      <c r="S1193" s="114">
        <v>26.096516378681802</v>
      </c>
      <c r="T1193" s="114">
        <v>13.871985868942733</v>
      </c>
      <c r="U1193" s="114">
        <v>13.121481946053944</v>
      </c>
      <c r="V1193" s="114">
        <v>15.799884140397488</v>
      </c>
      <c r="W1193" s="114">
        <v>17.514345767355216</v>
      </c>
      <c r="X1193" s="114">
        <v>26.332819726892591</v>
      </c>
      <c r="Y1193" s="114">
        <v>46.182566573590435</v>
      </c>
      <c r="Z1193" s="114">
        <v>80.662249073180206</v>
      </c>
      <c r="AA1193" s="106">
        <v>2</v>
      </c>
      <c r="AB1193" s="114">
        <v>0.89999999999999991</v>
      </c>
      <c r="AC1193" s="114">
        <v>0.6</v>
      </c>
      <c r="AD1193" s="114">
        <v>0.36</v>
      </c>
      <c r="AE1193" s="114">
        <v>0.24</v>
      </c>
      <c r="AF1193" s="117">
        <v>1.2599999999999998</v>
      </c>
      <c r="AG1193" s="117">
        <v>0.84</v>
      </c>
    </row>
    <row r="1194" spans="2:33" x14ac:dyDescent="0.2">
      <c r="B1194" s="106">
        <v>1154</v>
      </c>
      <c r="C1194" s="113">
        <v>-1.2599999999999998</v>
      </c>
      <c r="D1194" s="113">
        <v>-0.84</v>
      </c>
      <c r="E1194" s="114">
        <v>15.72835420569745</v>
      </c>
      <c r="F1194" s="114">
        <v>16.030110906328154</v>
      </c>
      <c r="G1194" s="114">
        <v>14.806246463906536</v>
      </c>
      <c r="H1194" s="114">
        <v>14.807878449979068</v>
      </c>
      <c r="I1194" s="114">
        <v>18.134942470637561</v>
      </c>
      <c r="J1194" s="114">
        <v>31.369493146548585</v>
      </c>
      <c r="K1194" s="114">
        <v>33.85909951321954</v>
      </c>
      <c r="L1194" s="114">
        <v>34.709259381662328</v>
      </c>
      <c r="M1194" s="114">
        <v>37.741486039878964</v>
      </c>
      <c r="N1194" s="114">
        <v>45.531752935508933</v>
      </c>
      <c r="O1194" s="114">
        <v>15.641138940851135</v>
      </c>
      <c r="P1194" s="114">
        <v>17.828988606891386</v>
      </c>
      <c r="Q1194" s="114">
        <v>19.903012917755792</v>
      </c>
      <c r="R1194" s="114">
        <v>22.933607589899896</v>
      </c>
      <c r="S1194" s="114">
        <v>27.396810464871372</v>
      </c>
      <c r="T1194" s="114">
        <v>15.72835420569745</v>
      </c>
      <c r="U1194" s="114">
        <v>16.030110906328154</v>
      </c>
      <c r="V1194" s="114">
        <v>14.806246463906536</v>
      </c>
      <c r="W1194" s="114">
        <v>14.807878449979068</v>
      </c>
      <c r="X1194" s="114">
        <v>18.134942470637561</v>
      </c>
      <c r="Y1194" s="114">
        <v>44.040841773803265</v>
      </c>
      <c r="Z1194" s="114">
        <v>92.519210969426581</v>
      </c>
      <c r="AA1194" s="106">
        <v>2</v>
      </c>
      <c r="AB1194" s="114">
        <v>0.89999999999999991</v>
      </c>
      <c r="AC1194" s="114">
        <v>0.6</v>
      </c>
      <c r="AD1194" s="114">
        <v>0.36</v>
      </c>
      <c r="AE1194" s="114">
        <v>0.24</v>
      </c>
      <c r="AF1194" s="117">
        <v>1.2599999999999998</v>
      </c>
      <c r="AG1194" s="117">
        <v>0.84</v>
      </c>
    </row>
    <row r="1195" spans="2:33" x14ac:dyDescent="0.2">
      <c r="B1195" s="106">
        <v>1155</v>
      </c>
      <c r="C1195" s="113">
        <v>-0.90000000000000013</v>
      </c>
      <c r="D1195" s="113">
        <v>-0.90000000000000013</v>
      </c>
      <c r="E1195" s="114">
        <v>12.361397536977531</v>
      </c>
      <c r="F1195" s="114">
        <v>11.444277940396372</v>
      </c>
      <c r="G1195" s="114">
        <v>12.239854819900028</v>
      </c>
      <c r="H1195" s="114">
        <v>22.562608475627798</v>
      </c>
      <c r="I1195" s="114">
        <v>29.571581318900222</v>
      </c>
      <c r="J1195" s="114">
        <v>29.30709364357028</v>
      </c>
      <c r="K1195" s="114">
        <v>30.893064011216602</v>
      </c>
      <c r="L1195" s="114">
        <v>36.652156125885881</v>
      </c>
      <c r="M1195" s="114">
        <v>51.152306553296484</v>
      </c>
      <c r="N1195" s="114">
        <v>61.576321838464253</v>
      </c>
      <c r="O1195" s="114">
        <v>16.945696106592749</v>
      </c>
      <c r="P1195" s="114">
        <v>19.44878607082023</v>
      </c>
      <c r="Q1195" s="114">
        <v>24.412301305985853</v>
      </c>
      <c r="R1195" s="114">
        <v>28.589698077668686</v>
      </c>
      <c r="S1195" s="114">
        <v>32.004740519564031</v>
      </c>
      <c r="T1195" s="114">
        <v>12.361397536977531</v>
      </c>
      <c r="U1195" s="114">
        <v>11.444277940396372</v>
      </c>
      <c r="V1195" s="114">
        <v>12.239854819900028</v>
      </c>
      <c r="W1195" s="114">
        <v>22.562608475627798</v>
      </c>
      <c r="X1195" s="114">
        <v>29.571581318900222</v>
      </c>
      <c r="Y1195" s="114">
        <v>46.115039523149484</v>
      </c>
      <c r="Z1195" s="114">
        <v>104.68798959617244</v>
      </c>
      <c r="AA1195" s="106">
        <v>3</v>
      </c>
      <c r="AB1195" s="114">
        <v>0.60000000000000009</v>
      </c>
      <c r="AC1195" s="114">
        <v>0.60000000000000009</v>
      </c>
      <c r="AD1195" s="114">
        <v>0.30000000000000004</v>
      </c>
      <c r="AE1195" s="114">
        <v>0.30000000000000004</v>
      </c>
      <c r="AF1195" s="117">
        <v>0.90000000000000013</v>
      </c>
      <c r="AG1195" s="117">
        <v>0.90000000000000013</v>
      </c>
    </row>
    <row r="1196" spans="2:33" x14ac:dyDescent="0.2">
      <c r="B1196" s="106">
        <v>1156</v>
      </c>
      <c r="C1196" s="113">
        <v>-0.90000000000000013</v>
      </c>
      <c r="D1196" s="113">
        <v>-0.90000000000000013</v>
      </c>
      <c r="E1196" s="114">
        <v>18.726457332418178</v>
      </c>
      <c r="F1196" s="114">
        <v>14.241767159540309</v>
      </c>
      <c r="G1196" s="114">
        <v>19.066541661798645</v>
      </c>
      <c r="H1196" s="114">
        <v>19.298223446439028</v>
      </c>
      <c r="I1196" s="114">
        <v>24.655228345427957</v>
      </c>
      <c r="J1196" s="114">
        <v>34.341023099276214</v>
      </c>
      <c r="K1196" s="114">
        <v>33.462092737497123</v>
      </c>
      <c r="L1196" s="114">
        <v>40.743612495691977</v>
      </c>
      <c r="M1196" s="114">
        <v>45.065305634115489</v>
      </c>
      <c r="N1196" s="114">
        <v>53.004367854816415</v>
      </c>
      <c r="O1196" s="114">
        <v>15.614565766858036</v>
      </c>
      <c r="P1196" s="114">
        <v>19.220325577956814</v>
      </c>
      <c r="Q1196" s="114">
        <v>21.677070833893332</v>
      </c>
      <c r="R1196" s="114">
        <v>25.767082187676461</v>
      </c>
      <c r="S1196" s="114">
        <v>28.349139509388458</v>
      </c>
      <c r="T1196" s="114">
        <v>18.726457332418178</v>
      </c>
      <c r="U1196" s="114">
        <v>14.241767159540309</v>
      </c>
      <c r="V1196" s="114">
        <v>19.066541661798645</v>
      </c>
      <c r="W1196" s="114">
        <v>19.298223446439028</v>
      </c>
      <c r="X1196" s="114">
        <v>24.655228345427957</v>
      </c>
      <c r="Y1196" s="114">
        <v>52.92206275633815</v>
      </c>
      <c r="Z1196" s="114">
        <v>97.568634265283222</v>
      </c>
      <c r="AA1196" s="106">
        <v>3</v>
      </c>
      <c r="AB1196" s="114">
        <v>0.60000000000000009</v>
      </c>
      <c r="AC1196" s="114">
        <v>0.60000000000000009</v>
      </c>
      <c r="AD1196" s="114">
        <v>0.30000000000000004</v>
      </c>
      <c r="AE1196" s="114">
        <v>0.30000000000000004</v>
      </c>
      <c r="AF1196" s="117">
        <v>0.90000000000000013</v>
      </c>
      <c r="AG1196" s="117">
        <v>0.90000000000000013</v>
      </c>
    </row>
    <row r="1197" spans="2:33" x14ac:dyDescent="0.2">
      <c r="B1197" s="106">
        <v>1157</v>
      </c>
      <c r="C1197" s="113">
        <v>-0.90000000000000013</v>
      </c>
      <c r="D1197" s="113">
        <v>-0.90000000000000013</v>
      </c>
      <c r="E1197" s="114">
        <v>15.733339163310653</v>
      </c>
      <c r="F1197" s="114">
        <v>17.669841293769927</v>
      </c>
      <c r="G1197" s="114">
        <v>17.190212651210853</v>
      </c>
      <c r="H1197" s="114">
        <v>17.303836494138764</v>
      </c>
      <c r="I1197" s="114">
        <v>23.521255781946891</v>
      </c>
      <c r="J1197" s="114">
        <v>32.846420792600519</v>
      </c>
      <c r="K1197" s="114">
        <v>38.186818459318943</v>
      </c>
      <c r="L1197" s="114">
        <v>40.955010246647973</v>
      </c>
      <c r="M1197" s="114">
        <v>44.724093136668166</v>
      </c>
      <c r="N1197" s="114">
        <v>57.601378870690645</v>
      </c>
      <c r="O1197" s="114">
        <v>17.113081629289866</v>
      </c>
      <c r="P1197" s="114">
        <v>20.516977165549015</v>
      </c>
      <c r="Q1197" s="114">
        <v>23.76479759543712</v>
      </c>
      <c r="R1197" s="114">
        <v>27.420256642529402</v>
      </c>
      <c r="S1197" s="114">
        <v>34.080123088743754</v>
      </c>
      <c r="T1197" s="114">
        <v>15.733339163310653</v>
      </c>
      <c r="U1197" s="114">
        <v>17.669841293769927</v>
      </c>
      <c r="V1197" s="114">
        <v>17.190212651210853</v>
      </c>
      <c r="W1197" s="114">
        <v>17.303836494138764</v>
      </c>
      <c r="X1197" s="114">
        <v>23.521255781946891</v>
      </c>
      <c r="Y1197" s="114">
        <v>50.358242168863228</v>
      </c>
      <c r="Z1197" s="114">
        <v>115.94349851575031</v>
      </c>
      <c r="AA1197" s="106">
        <v>3</v>
      </c>
      <c r="AB1197" s="114">
        <v>0.60000000000000009</v>
      </c>
      <c r="AC1197" s="114">
        <v>0.60000000000000009</v>
      </c>
      <c r="AD1197" s="114">
        <v>0.30000000000000004</v>
      </c>
      <c r="AE1197" s="114">
        <v>0.30000000000000004</v>
      </c>
      <c r="AF1197" s="117">
        <v>0.90000000000000013</v>
      </c>
      <c r="AG1197" s="117">
        <v>0.90000000000000013</v>
      </c>
    </row>
    <row r="1198" spans="2:33" x14ac:dyDescent="0.2">
      <c r="B1198" s="106">
        <v>1158</v>
      </c>
      <c r="C1198" s="113">
        <v>-0.90000000000000013</v>
      </c>
      <c r="D1198" s="113">
        <v>-0.90000000000000013</v>
      </c>
      <c r="E1198" s="114">
        <v>13.701934518072875</v>
      </c>
      <c r="F1198" s="114">
        <v>10.710713018091017</v>
      </c>
      <c r="G1198" s="114">
        <v>16.294186711127502</v>
      </c>
      <c r="H1198" s="114">
        <v>23.931815399164147</v>
      </c>
      <c r="I1198" s="114">
        <v>31.921213600952406</v>
      </c>
      <c r="J1198" s="114">
        <v>31.556935759423734</v>
      </c>
      <c r="K1198" s="114">
        <v>31.362049559620715</v>
      </c>
      <c r="L1198" s="114">
        <v>39.337529222266504</v>
      </c>
      <c r="M1198" s="114">
        <v>52.525416621337563</v>
      </c>
      <c r="N1198" s="114">
        <v>64.762931621893159</v>
      </c>
      <c r="O1198" s="114">
        <v>17.855001241350859</v>
      </c>
      <c r="P1198" s="114">
        <v>20.651336541529698</v>
      </c>
      <c r="Q1198" s="114">
        <v>23.043342511139002</v>
      </c>
      <c r="R1198" s="114">
        <v>28.593601222173415</v>
      </c>
      <c r="S1198" s="114">
        <v>32.841718020940753</v>
      </c>
      <c r="T1198" s="114">
        <v>13.701934518072875</v>
      </c>
      <c r="U1198" s="114">
        <v>10.710713018091017</v>
      </c>
      <c r="V1198" s="114">
        <v>16.294186711127502</v>
      </c>
      <c r="W1198" s="114">
        <v>23.931815399164147</v>
      </c>
      <c r="X1198" s="114">
        <v>31.921213600952406</v>
      </c>
      <c r="Y1198" s="114">
        <v>50.660973349711476</v>
      </c>
      <c r="Z1198" s="114">
        <v>111.15413867059669</v>
      </c>
      <c r="AA1198" s="106">
        <v>3</v>
      </c>
      <c r="AB1198" s="114">
        <v>0.60000000000000009</v>
      </c>
      <c r="AC1198" s="114">
        <v>0.60000000000000009</v>
      </c>
      <c r="AD1198" s="114">
        <v>0.30000000000000004</v>
      </c>
      <c r="AE1198" s="114">
        <v>0.30000000000000004</v>
      </c>
      <c r="AF1198" s="117">
        <v>0.90000000000000013</v>
      </c>
      <c r="AG1198" s="117">
        <v>0.90000000000000013</v>
      </c>
    </row>
    <row r="1199" spans="2:33" x14ac:dyDescent="0.2">
      <c r="B1199" s="106">
        <v>1159</v>
      </c>
      <c r="C1199" s="113">
        <v>-1.2000000000000002</v>
      </c>
      <c r="D1199" s="113">
        <v>-0.60000000000000009</v>
      </c>
      <c r="E1199" s="114">
        <v>14.858130900365598</v>
      </c>
      <c r="F1199" s="114">
        <v>16.492481250357908</v>
      </c>
      <c r="G1199" s="114">
        <v>14.720169526554507</v>
      </c>
      <c r="H1199" s="114">
        <v>23.757220334676742</v>
      </c>
      <c r="I1199" s="114">
        <v>21.770981818792102</v>
      </c>
      <c r="J1199" s="114">
        <v>32.431699047874872</v>
      </c>
      <c r="K1199" s="114">
        <v>36.901178999877978</v>
      </c>
      <c r="L1199" s="114">
        <v>37.914799320354518</v>
      </c>
      <c r="M1199" s="114">
        <v>51.36444427076043</v>
      </c>
      <c r="N1199" s="114">
        <v>56.842305841337094</v>
      </c>
      <c r="O1199" s="114">
        <v>17.573568147509274</v>
      </c>
      <c r="P1199" s="114">
        <v>20.408697749520069</v>
      </c>
      <c r="Q1199" s="114">
        <v>23.194629793800011</v>
      </c>
      <c r="R1199" s="114">
        <v>27.607223936083688</v>
      </c>
      <c r="S1199" s="114">
        <v>35.071324022544992</v>
      </c>
      <c r="T1199" s="114">
        <v>14.858130900365598</v>
      </c>
      <c r="U1199" s="114">
        <v>16.492481250357908</v>
      </c>
      <c r="V1199" s="114">
        <v>14.720169526554507</v>
      </c>
      <c r="W1199" s="114">
        <v>23.757220334676742</v>
      </c>
      <c r="X1199" s="114">
        <v>21.770981818792102</v>
      </c>
      <c r="Y1199" s="114">
        <v>49.947565330536634</v>
      </c>
      <c r="Z1199" s="114">
        <v>116.37117682160878</v>
      </c>
      <c r="AA1199" s="106">
        <v>1</v>
      </c>
      <c r="AB1199" s="114">
        <v>0.8</v>
      </c>
      <c r="AC1199" s="114">
        <v>0.4</v>
      </c>
      <c r="AD1199" s="114">
        <v>0.4</v>
      </c>
      <c r="AE1199" s="114">
        <v>0.2</v>
      </c>
      <c r="AF1199" s="117">
        <v>1.2000000000000002</v>
      </c>
      <c r="AG1199" s="117">
        <v>0.60000000000000009</v>
      </c>
    </row>
    <row r="1200" spans="2:33" x14ac:dyDescent="0.2">
      <c r="B1200" s="106">
        <v>1160</v>
      </c>
      <c r="C1200" s="113">
        <v>-1.2000000000000002</v>
      </c>
      <c r="D1200" s="113">
        <v>-0.60000000000000009</v>
      </c>
      <c r="E1200" s="114">
        <v>18.136759701440759</v>
      </c>
      <c r="F1200" s="114">
        <v>11.160717688484453</v>
      </c>
      <c r="G1200" s="114">
        <v>23.994249667774177</v>
      </c>
      <c r="H1200" s="114">
        <v>24.474761910567025</v>
      </c>
      <c r="I1200" s="114">
        <v>22.587464981208612</v>
      </c>
      <c r="J1200" s="114">
        <v>34.120567885462762</v>
      </c>
      <c r="K1200" s="114">
        <v>31.163223622772819</v>
      </c>
      <c r="L1200" s="114">
        <v>46.057254867796281</v>
      </c>
      <c r="M1200" s="114">
        <v>52.588401744712407</v>
      </c>
      <c r="N1200" s="114">
        <v>55.073412143199747</v>
      </c>
      <c r="O1200" s="114">
        <v>15.983808184022003</v>
      </c>
      <c r="P1200" s="114">
        <v>20.002505934288365</v>
      </c>
      <c r="Q1200" s="114">
        <v>22.063005200022104</v>
      </c>
      <c r="R1200" s="114">
        <v>28.113639834145381</v>
      </c>
      <c r="S1200" s="114">
        <v>32.485947161991135</v>
      </c>
      <c r="T1200" s="114">
        <v>18.136759701440759</v>
      </c>
      <c r="U1200" s="114">
        <v>11.160717688484453</v>
      </c>
      <c r="V1200" s="114">
        <v>23.994249667774177</v>
      </c>
      <c r="W1200" s="114">
        <v>24.474761910567025</v>
      </c>
      <c r="X1200" s="114">
        <v>22.587464981208612</v>
      </c>
      <c r="Y1200" s="114">
        <v>54.933177247949246</v>
      </c>
      <c r="Z1200" s="114">
        <v>106.64954487925762</v>
      </c>
      <c r="AA1200" s="106">
        <v>1</v>
      </c>
      <c r="AB1200" s="114">
        <v>0.8</v>
      </c>
      <c r="AC1200" s="114">
        <v>0.4</v>
      </c>
      <c r="AD1200" s="114">
        <v>0.4</v>
      </c>
      <c r="AE1200" s="114">
        <v>0.2</v>
      </c>
      <c r="AF1200" s="117">
        <v>1.2000000000000002</v>
      </c>
      <c r="AG1200" s="117">
        <v>0.60000000000000009</v>
      </c>
    </row>
    <row r="1201" spans="2:33" x14ac:dyDescent="0.2">
      <c r="B1201" s="106">
        <v>1161</v>
      </c>
      <c r="C1201" s="113">
        <v>-1.2599999999999998</v>
      </c>
      <c r="D1201" s="113">
        <v>-0.84</v>
      </c>
      <c r="E1201" s="114">
        <v>11.205638147923334</v>
      </c>
      <c r="F1201" s="114">
        <v>16.03895748553844</v>
      </c>
      <c r="G1201" s="114">
        <v>19.326328937320365</v>
      </c>
      <c r="H1201" s="114">
        <v>15.5175934832737</v>
      </c>
      <c r="I1201" s="114">
        <v>22.971430000950825</v>
      </c>
      <c r="J1201" s="114">
        <v>27.459391296888626</v>
      </c>
      <c r="K1201" s="114">
        <v>35.124088734883024</v>
      </c>
      <c r="L1201" s="114">
        <v>40.535031275656856</v>
      </c>
      <c r="M1201" s="114">
        <v>39.218423241603958</v>
      </c>
      <c r="N1201" s="114">
        <v>50.738420920240799</v>
      </c>
      <c r="O1201" s="114">
        <v>16.253753148965291</v>
      </c>
      <c r="P1201" s="114">
        <v>19.085131249344585</v>
      </c>
      <c r="Q1201" s="114">
        <v>21.20870233833649</v>
      </c>
      <c r="R1201" s="114">
        <v>23.700829758330258</v>
      </c>
      <c r="S1201" s="114">
        <v>27.766990919289974</v>
      </c>
      <c r="T1201" s="114">
        <v>11.205638147923334</v>
      </c>
      <c r="U1201" s="114">
        <v>16.03895748553844</v>
      </c>
      <c r="V1201" s="114">
        <v>19.326328937320365</v>
      </c>
      <c r="W1201" s="114">
        <v>15.5175934832737</v>
      </c>
      <c r="X1201" s="114">
        <v>22.971430000950825</v>
      </c>
      <c r="Y1201" s="114">
        <v>45.655008091572789</v>
      </c>
      <c r="Z1201" s="114">
        <v>99.289461855265642</v>
      </c>
      <c r="AA1201" s="106">
        <v>2</v>
      </c>
      <c r="AB1201" s="114">
        <v>0.89999999999999991</v>
      </c>
      <c r="AC1201" s="114">
        <v>0.6</v>
      </c>
      <c r="AD1201" s="114">
        <v>0.36</v>
      </c>
      <c r="AE1201" s="114">
        <v>0.24</v>
      </c>
      <c r="AF1201" s="117">
        <v>1.2599999999999998</v>
      </c>
      <c r="AG1201" s="117">
        <v>0.84</v>
      </c>
    </row>
    <row r="1202" spans="2:33" x14ac:dyDescent="0.2">
      <c r="B1202" s="106">
        <v>1162</v>
      </c>
      <c r="C1202" s="113">
        <v>-0.90000000000000013</v>
      </c>
      <c r="D1202" s="113">
        <v>-0.90000000000000013</v>
      </c>
      <c r="E1202" s="114">
        <v>16.565181690523232</v>
      </c>
      <c r="F1202" s="114">
        <v>21.547002736215205</v>
      </c>
      <c r="G1202" s="114">
        <v>19.637223384338128</v>
      </c>
      <c r="H1202" s="114">
        <v>22.025300432474278</v>
      </c>
      <c r="I1202" s="114">
        <v>23.960696637281295</v>
      </c>
      <c r="J1202" s="114">
        <v>33.221265412627822</v>
      </c>
      <c r="K1202" s="114">
        <v>42.099866789242192</v>
      </c>
      <c r="L1202" s="114">
        <v>43.850350744984105</v>
      </c>
      <c r="M1202" s="114">
        <v>52.114275289048223</v>
      </c>
      <c r="N1202" s="114">
        <v>58.933460787052248</v>
      </c>
      <c r="O1202" s="114">
        <v>16.65608372210459</v>
      </c>
      <c r="P1202" s="114">
        <v>20.552864053026987</v>
      </c>
      <c r="Q1202" s="114">
        <v>24.213127360645977</v>
      </c>
      <c r="R1202" s="114">
        <v>30.088974856573945</v>
      </c>
      <c r="S1202" s="114">
        <v>34.972764149770953</v>
      </c>
      <c r="T1202" s="114">
        <v>16.565181690523232</v>
      </c>
      <c r="U1202" s="114">
        <v>21.547002736215205</v>
      </c>
      <c r="V1202" s="114">
        <v>19.637223384338128</v>
      </c>
      <c r="W1202" s="114">
        <v>22.025300432474278</v>
      </c>
      <c r="X1202" s="114">
        <v>23.960696637281295</v>
      </c>
      <c r="Y1202" s="114">
        <v>57.473001976059166</v>
      </c>
      <c r="Z1202" s="114">
        <v>105.18073361173403</v>
      </c>
      <c r="AA1202" s="106">
        <v>3</v>
      </c>
      <c r="AB1202" s="114">
        <v>0.60000000000000009</v>
      </c>
      <c r="AC1202" s="114">
        <v>0.60000000000000009</v>
      </c>
      <c r="AD1202" s="114">
        <v>0.30000000000000004</v>
      </c>
      <c r="AE1202" s="114">
        <v>0.30000000000000004</v>
      </c>
      <c r="AF1202" s="117">
        <v>0.90000000000000013</v>
      </c>
      <c r="AG1202" s="117">
        <v>0.90000000000000013</v>
      </c>
    </row>
    <row r="1203" spans="2:33" x14ac:dyDescent="0.2">
      <c r="B1203" s="106">
        <v>1163</v>
      </c>
      <c r="C1203" s="113">
        <v>-0.90000000000000013</v>
      </c>
      <c r="D1203" s="113">
        <v>-0.90000000000000013</v>
      </c>
      <c r="E1203" s="114">
        <v>15.691738908351585</v>
      </c>
      <c r="F1203" s="114">
        <v>20.604255798490954</v>
      </c>
      <c r="G1203" s="114">
        <v>21.218875139696117</v>
      </c>
      <c r="H1203" s="114">
        <v>24.008716149948583</v>
      </c>
      <c r="I1203" s="114">
        <v>25.433772995806372</v>
      </c>
      <c r="J1203" s="114">
        <v>33.480456911579829</v>
      </c>
      <c r="K1203" s="114">
        <v>41.962576907056629</v>
      </c>
      <c r="L1203" s="114">
        <v>45.450745063703387</v>
      </c>
      <c r="M1203" s="114">
        <v>53.489038799009109</v>
      </c>
      <c r="N1203" s="114">
        <v>60.977038011492624</v>
      </c>
      <c r="O1203" s="114">
        <v>17.788718003228244</v>
      </c>
      <c r="P1203" s="114">
        <v>21.358321108565676</v>
      </c>
      <c r="Q1203" s="114">
        <v>24.23186992400727</v>
      </c>
      <c r="R1203" s="114">
        <v>29.480322649060525</v>
      </c>
      <c r="S1203" s="114">
        <v>35.543265015686252</v>
      </c>
      <c r="T1203" s="114">
        <v>15.691738908351585</v>
      </c>
      <c r="U1203" s="114">
        <v>20.604255798490954</v>
      </c>
      <c r="V1203" s="114">
        <v>21.218875139696117</v>
      </c>
      <c r="W1203" s="114">
        <v>24.008716149948583</v>
      </c>
      <c r="X1203" s="114">
        <v>25.433772995806372</v>
      </c>
      <c r="Y1203" s="114">
        <v>58.719956569297082</v>
      </c>
      <c r="Z1203" s="114">
        <v>117.1189495533912</v>
      </c>
      <c r="AA1203" s="106">
        <v>3</v>
      </c>
      <c r="AB1203" s="114">
        <v>0.60000000000000009</v>
      </c>
      <c r="AC1203" s="114">
        <v>0.60000000000000009</v>
      </c>
      <c r="AD1203" s="114">
        <v>0.30000000000000004</v>
      </c>
      <c r="AE1203" s="114">
        <v>0.30000000000000004</v>
      </c>
      <c r="AF1203" s="117">
        <v>0.90000000000000013</v>
      </c>
      <c r="AG1203" s="117">
        <v>0.90000000000000013</v>
      </c>
    </row>
    <row r="1204" spans="2:33" x14ac:dyDescent="0.2">
      <c r="B1204" s="106">
        <v>1164</v>
      </c>
      <c r="C1204" s="113">
        <v>-0.90000000000000013</v>
      </c>
      <c r="D1204" s="113">
        <v>-0.90000000000000013</v>
      </c>
      <c r="E1204" s="114">
        <v>18.338943781376642</v>
      </c>
      <c r="F1204" s="114">
        <v>15.484640999472784</v>
      </c>
      <c r="G1204" s="114">
        <v>21.192716531365431</v>
      </c>
      <c r="H1204" s="114">
        <v>16.643430985902963</v>
      </c>
      <c r="I1204" s="114">
        <v>28.466667273615961</v>
      </c>
      <c r="J1204" s="114">
        <v>34.672839198742551</v>
      </c>
      <c r="K1204" s="114">
        <v>35.40930137270167</v>
      </c>
      <c r="L1204" s="114">
        <v>43.088923039430981</v>
      </c>
      <c r="M1204" s="114">
        <v>44.842588306822329</v>
      </c>
      <c r="N1204" s="114">
        <v>60.909605540479589</v>
      </c>
      <c r="O1204" s="114">
        <v>16.333895417365909</v>
      </c>
      <c r="P1204" s="114">
        <v>19.924660373228885</v>
      </c>
      <c r="Q1204" s="114">
        <v>21.89620650806555</v>
      </c>
      <c r="R1204" s="114">
        <v>28.199157320919365</v>
      </c>
      <c r="S1204" s="114">
        <v>32.442938266863628</v>
      </c>
      <c r="T1204" s="114">
        <v>18.338943781376642</v>
      </c>
      <c r="U1204" s="114">
        <v>15.484640999472784</v>
      </c>
      <c r="V1204" s="114">
        <v>21.192716531365431</v>
      </c>
      <c r="W1204" s="114">
        <v>16.643430985902963</v>
      </c>
      <c r="X1204" s="114">
        <v>28.466667273615961</v>
      </c>
      <c r="Y1204" s="114">
        <v>54.98979312608364</v>
      </c>
      <c r="Z1204" s="114">
        <v>120.00610853990089</v>
      </c>
      <c r="AA1204" s="106">
        <v>3</v>
      </c>
      <c r="AB1204" s="114">
        <v>0.60000000000000009</v>
      </c>
      <c r="AC1204" s="114">
        <v>0.60000000000000009</v>
      </c>
      <c r="AD1204" s="114">
        <v>0.30000000000000004</v>
      </c>
      <c r="AE1204" s="114">
        <v>0.30000000000000004</v>
      </c>
      <c r="AF1204" s="117">
        <v>0.90000000000000013</v>
      </c>
      <c r="AG1204" s="117">
        <v>0.90000000000000013</v>
      </c>
    </row>
    <row r="1205" spans="2:33" x14ac:dyDescent="0.2">
      <c r="B1205" s="106">
        <v>1165</v>
      </c>
      <c r="C1205" s="113">
        <v>-1.2000000000000002</v>
      </c>
      <c r="D1205" s="113">
        <v>-0.60000000000000009</v>
      </c>
      <c r="E1205" s="114">
        <v>12.205056569819451</v>
      </c>
      <c r="F1205" s="114">
        <v>13.838739673489282</v>
      </c>
      <c r="G1205" s="114">
        <v>19.886536654495782</v>
      </c>
      <c r="H1205" s="114">
        <v>15.856164354231833</v>
      </c>
      <c r="I1205" s="114">
        <v>26.601968875521315</v>
      </c>
      <c r="J1205" s="114">
        <v>29.188272027007265</v>
      </c>
      <c r="K1205" s="114">
        <v>34.478418172164041</v>
      </c>
      <c r="L1205" s="114">
        <v>43.054085224679298</v>
      </c>
      <c r="M1205" s="114">
        <v>44.455451736406836</v>
      </c>
      <c r="N1205" s="114">
        <v>58.325144443720468</v>
      </c>
      <c r="O1205" s="114">
        <v>16.983215457187814</v>
      </c>
      <c r="P1205" s="114">
        <v>20.639678498674758</v>
      </c>
      <c r="Q1205" s="114">
        <v>23.167548570183516</v>
      </c>
      <c r="R1205" s="114">
        <v>28.599287382175003</v>
      </c>
      <c r="S1205" s="114">
        <v>31.723175568199153</v>
      </c>
      <c r="T1205" s="114">
        <v>12.205056569819451</v>
      </c>
      <c r="U1205" s="114">
        <v>13.838739673489282</v>
      </c>
      <c r="V1205" s="114">
        <v>19.886536654495782</v>
      </c>
      <c r="W1205" s="114">
        <v>15.856164354231833</v>
      </c>
      <c r="X1205" s="114">
        <v>26.601968875521315</v>
      </c>
      <c r="Y1205" s="114">
        <v>47.310816788830266</v>
      </c>
      <c r="Z1205" s="114">
        <v>111.51933227636481</v>
      </c>
      <c r="AA1205" s="106">
        <v>1</v>
      </c>
      <c r="AB1205" s="114">
        <v>0.8</v>
      </c>
      <c r="AC1205" s="114">
        <v>0.4</v>
      </c>
      <c r="AD1205" s="114">
        <v>0.4</v>
      </c>
      <c r="AE1205" s="114">
        <v>0.2</v>
      </c>
      <c r="AF1205" s="117">
        <v>1.2000000000000002</v>
      </c>
      <c r="AG1205" s="117">
        <v>0.60000000000000009</v>
      </c>
    </row>
    <row r="1206" spans="2:33" x14ac:dyDescent="0.2">
      <c r="B1206" s="106">
        <v>1166</v>
      </c>
      <c r="C1206" s="113">
        <v>-0.90000000000000013</v>
      </c>
      <c r="D1206" s="113">
        <v>-0.90000000000000013</v>
      </c>
      <c r="E1206" s="114">
        <v>19.279387443282545</v>
      </c>
      <c r="F1206" s="114">
        <v>11.262701100792501</v>
      </c>
      <c r="G1206" s="114">
        <v>18.947876861524719</v>
      </c>
      <c r="H1206" s="114">
        <v>13.022072921982133</v>
      </c>
      <c r="I1206" s="114">
        <v>26.474192608965666</v>
      </c>
      <c r="J1206" s="114">
        <v>34.290486933336389</v>
      </c>
      <c r="K1206" s="114">
        <v>29.620786383321711</v>
      </c>
      <c r="L1206" s="114">
        <v>40.897788642890333</v>
      </c>
      <c r="M1206" s="114">
        <v>38.525058137520119</v>
      </c>
      <c r="N1206" s="114">
        <v>53.730722697819978</v>
      </c>
      <c r="O1206" s="114">
        <v>15.011099490053846</v>
      </c>
      <c r="P1206" s="114">
        <v>18.35808528252921</v>
      </c>
      <c r="Q1206" s="114">
        <v>21.949911781365614</v>
      </c>
      <c r="R1206" s="114">
        <v>25.502985215537986</v>
      </c>
      <c r="S1206" s="114">
        <v>27.256530088854312</v>
      </c>
      <c r="T1206" s="114">
        <v>19.279387443282545</v>
      </c>
      <c r="U1206" s="114">
        <v>11.262701100792501</v>
      </c>
      <c r="V1206" s="114">
        <v>18.947876861524719</v>
      </c>
      <c r="W1206" s="114">
        <v>13.022072921982133</v>
      </c>
      <c r="X1206" s="114">
        <v>26.474192608965666</v>
      </c>
      <c r="Y1206" s="114">
        <v>48.979558501431974</v>
      </c>
      <c r="Z1206" s="114">
        <v>87.358609135355024</v>
      </c>
      <c r="AA1206" s="106">
        <v>3</v>
      </c>
      <c r="AB1206" s="114">
        <v>0.60000000000000009</v>
      </c>
      <c r="AC1206" s="114">
        <v>0.60000000000000009</v>
      </c>
      <c r="AD1206" s="114">
        <v>0.30000000000000004</v>
      </c>
      <c r="AE1206" s="114">
        <v>0.30000000000000004</v>
      </c>
      <c r="AF1206" s="117">
        <v>0.90000000000000013</v>
      </c>
      <c r="AG1206" s="117">
        <v>0.90000000000000013</v>
      </c>
    </row>
    <row r="1207" spans="2:33" x14ac:dyDescent="0.2">
      <c r="B1207" s="106">
        <v>1167</v>
      </c>
      <c r="C1207" s="113">
        <v>-0.72</v>
      </c>
      <c r="D1207" s="113">
        <v>-0.96</v>
      </c>
      <c r="E1207" s="114">
        <v>17.214732040408691</v>
      </c>
      <c r="F1207" s="114">
        <v>14.717433446399124</v>
      </c>
      <c r="G1207" s="114">
        <v>20.084862231033874</v>
      </c>
      <c r="H1207" s="114">
        <v>14.357768463140275</v>
      </c>
      <c r="I1207" s="114">
        <v>26.064444965380865</v>
      </c>
      <c r="J1207" s="114">
        <v>32.40812785195871</v>
      </c>
      <c r="K1207" s="114">
        <v>33.504143291804375</v>
      </c>
      <c r="L1207" s="114">
        <v>40.888207361068353</v>
      </c>
      <c r="M1207" s="114">
        <v>39.205793157982178</v>
      </c>
      <c r="N1207" s="114">
        <v>52.631808437467313</v>
      </c>
      <c r="O1207" s="114">
        <v>15.193395811550021</v>
      </c>
      <c r="P1207" s="114">
        <v>18.786709845405252</v>
      </c>
      <c r="Q1207" s="114">
        <v>20.803345130034479</v>
      </c>
      <c r="R1207" s="114">
        <v>24.848024694841904</v>
      </c>
      <c r="S1207" s="114">
        <v>26.567363472086448</v>
      </c>
      <c r="T1207" s="114">
        <v>17.214732040408691</v>
      </c>
      <c r="U1207" s="114">
        <v>14.717433446399124</v>
      </c>
      <c r="V1207" s="114">
        <v>20.084862231033874</v>
      </c>
      <c r="W1207" s="114">
        <v>14.357768463140275</v>
      </c>
      <c r="X1207" s="114">
        <v>26.064444965380865</v>
      </c>
      <c r="Y1207" s="114">
        <v>50.949788742232855</v>
      </c>
      <c r="Z1207" s="114">
        <v>82.423592316947818</v>
      </c>
      <c r="AA1207" s="106">
        <v>4</v>
      </c>
      <c r="AB1207" s="114">
        <v>0.44999999999999996</v>
      </c>
      <c r="AC1207" s="114">
        <v>0.6</v>
      </c>
      <c r="AD1207" s="114">
        <v>0.27</v>
      </c>
      <c r="AE1207" s="114">
        <v>0.36</v>
      </c>
      <c r="AF1207" s="117">
        <v>0.72</v>
      </c>
      <c r="AG1207" s="117">
        <v>0.96</v>
      </c>
    </row>
    <row r="1208" spans="2:33" x14ac:dyDescent="0.2">
      <c r="B1208" s="106">
        <v>1168</v>
      </c>
      <c r="C1208" s="113">
        <v>-0.90000000000000013</v>
      </c>
      <c r="D1208" s="113">
        <v>-0.90000000000000013</v>
      </c>
      <c r="E1208" s="114">
        <v>16.343659161191958</v>
      </c>
      <c r="F1208" s="114">
        <v>9.748922900300645</v>
      </c>
      <c r="G1208" s="114">
        <v>18.876515486251748</v>
      </c>
      <c r="H1208" s="114">
        <v>14.426670046129914</v>
      </c>
      <c r="I1208" s="114">
        <v>17.814489586677325</v>
      </c>
      <c r="J1208" s="114">
        <v>32.061716327124927</v>
      </c>
      <c r="K1208" s="114">
        <v>28.584097448003533</v>
      </c>
      <c r="L1208" s="114">
        <v>39.663716394891807</v>
      </c>
      <c r="M1208" s="114">
        <v>36.107112456154653</v>
      </c>
      <c r="N1208" s="114">
        <v>44.638010261011715</v>
      </c>
      <c r="O1208" s="114">
        <v>15.718057165932967</v>
      </c>
      <c r="P1208" s="114">
        <v>18.835174547702888</v>
      </c>
      <c r="Q1208" s="114">
        <v>20.78720090864006</v>
      </c>
      <c r="R1208" s="114">
        <v>21.680442410024739</v>
      </c>
      <c r="S1208" s="114">
        <v>26.823520674334389</v>
      </c>
      <c r="T1208" s="114">
        <v>16.343659161191958</v>
      </c>
      <c r="U1208" s="114">
        <v>9.748922900300645</v>
      </c>
      <c r="V1208" s="114">
        <v>18.876515486251748</v>
      </c>
      <c r="W1208" s="114">
        <v>14.426670046129914</v>
      </c>
      <c r="X1208" s="114">
        <v>17.814489586677325</v>
      </c>
      <c r="Y1208" s="114">
        <v>42.67809573863692</v>
      </c>
      <c r="Z1208" s="114">
        <v>84.42569636352701</v>
      </c>
      <c r="AA1208" s="106">
        <v>3</v>
      </c>
      <c r="AB1208" s="114">
        <v>0.60000000000000009</v>
      </c>
      <c r="AC1208" s="114">
        <v>0.60000000000000009</v>
      </c>
      <c r="AD1208" s="114">
        <v>0.30000000000000004</v>
      </c>
      <c r="AE1208" s="114">
        <v>0.30000000000000004</v>
      </c>
      <c r="AF1208" s="117">
        <v>0.90000000000000013</v>
      </c>
      <c r="AG1208" s="117">
        <v>0.90000000000000013</v>
      </c>
    </row>
    <row r="1209" spans="2:33" x14ac:dyDescent="0.2">
      <c r="B1209" s="106">
        <v>1169</v>
      </c>
      <c r="C1209" s="113">
        <v>-1.2000000000000002</v>
      </c>
      <c r="D1209" s="113">
        <v>-0.60000000000000009</v>
      </c>
      <c r="E1209" s="114">
        <v>11.006102938532575</v>
      </c>
      <c r="F1209" s="114">
        <v>17.342555736541886</v>
      </c>
      <c r="G1209" s="114">
        <v>14.079346410851844</v>
      </c>
      <c r="H1209" s="114">
        <v>24.404231428753288</v>
      </c>
      <c r="I1209" s="114">
        <v>32.230580258497206</v>
      </c>
      <c r="J1209" s="114">
        <v>28.194385884206667</v>
      </c>
      <c r="K1209" s="114">
        <v>37.219963002160526</v>
      </c>
      <c r="L1209" s="114">
        <v>38.710934075550306</v>
      </c>
      <c r="M1209" s="114">
        <v>53.446660734192079</v>
      </c>
      <c r="N1209" s="114">
        <v>65.131755655727375</v>
      </c>
      <c r="O1209" s="114">
        <v>17.188282945674093</v>
      </c>
      <c r="P1209" s="114">
        <v>19.87740726561864</v>
      </c>
      <c r="Q1209" s="114">
        <v>24.631587664698461</v>
      </c>
      <c r="R1209" s="114">
        <v>29.042429305438791</v>
      </c>
      <c r="S1209" s="114">
        <v>32.901175397230169</v>
      </c>
      <c r="T1209" s="114">
        <v>11.006102938532575</v>
      </c>
      <c r="U1209" s="114">
        <v>17.342555736541886</v>
      </c>
      <c r="V1209" s="114">
        <v>14.079346410851844</v>
      </c>
      <c r="W1209" s="114">
        <v>24.404231428753288</v>
      </c>
      <c r="X1209" s="114">
        <v>32.230580258497206</v>
      </c>
      <c r="Y1209" s="114">
        <v>52.071075769227392</v>
      </c>
      <c r="Z1209" s="114">
        <v>95.015497021770983</v>
      </c>
      <c r="AA1209" s="106">
        <v>1</v>
      </c>
      <c r="AB1209" s="114">
        <v>0.8</v>
      </c>
      <c r="AC1209" s="114">
        <v>0.4</v>
      </c>
      <c r="AD1209" s="114">
        <v>0.4</v>
      </c>
      <c r="AE1209" s="114">
        <v>0.2</v>
      </c>
      <c r="AF1209" s="117">
        <v>1.2000000000000002</v>
      </c>
      <c r="AG1209" s="117">
        <v>0.60000000000000009</v>
      </c>
    </row>
    <row r="1210" spans="2:33" x14ac:dyDescent="0.2">
      <c r="B1210" s="106">
        <v>1170</v>
      </c>
      <c r="C1210" s="113">
        <v>-0.60000000000000009</v>
      </c>
      <c r="D1210" s="113">
        <v>-1.2000000000000002</v>
      </c>
      <c r="E1210" s="114">
        <v>17.674570240398815</v>
      </c>
      <c r="F1210" s="114">
        <v>17.206673971459502</v>
      </c>
      <c r="G1210" s="114">
        <v>13.223444764103508</v>
      </c>
      <c r="H1210" s="114">
        <v>22.194191849684508</v>
      </c>
      <c r="I1210" s="114">
        <v>24.806887913132343</v>
      </c>
      <c r="J1210" s="114">
        <v>32.953158056025607</v>
      </c>
      <c r="K1210" s="114">
        <v>35.369058371291921</v>
      </c>
      <c r="L1210" s="114">
        <v>34.693999324602331</v>
      </c>
      <c r="M1210" s="114">
        <v>47.738349569355123</v>
      </c>
      <c r="N1210" s="114">
        <v>54.579642234557177</v>
      </c>
      <c r="O1210" s="114">
        <v>15.278587815626791</v>
      </c>
      <c r="P1210" s="114">
        <v>18.162384399832419</v>
      </c>
      <c r="Q1210" s="114">
        <v>21.470554560498822</v>
      </c>
      <c r="R1210" s="114">
        <v>25.544157719670615</v>
      </c>
      <c r="S1210" s="114">
        <v>29.772754321424834</v>
      </c>
      <c r="T1210" s="114">
        <v>17.674570240398815</v>
      </c>
      <c r="U1210" s="114">
        <v>17.206673971459502</v>
      </c>
      <c r="V1210" s="114">
        <v>13.223444764103508</v>
      </c>
      <c r="W1210" s="114">
        <v>22.194191849684508</v>
      </c>
      <c r="X1210" s="114">
        <v>24.806887913132343</v>
      </c>
      <c r="Y1210" s="114">
        <v>52.255010180750673</v>
      </c>
      <c r="Z1210" s="114">
        <v>103.64548117113486</v>
      </c>
      <c r="AA1210" s="106">
        <v>5</v>
      </c>
      <c r="AB1210" s="114">
        <v>0.4</v>
      </c>
      <c r="AC1210" s="114">
        <v>0.8</v>
      </c>
      <c r="AD1210" s="114">
        <v>0.2</v>
      </c>
      <c r="AE1210" s="114">
        <v>0.4</v>
      </c>
      <c r="AF1210" s="117">
        <v>0.60000000000000009</v>
      </c>
      <c r="AG1210" s="117">
        <v>1.2000000000000002</v>
      </c>
    </row>
    <row r="1211" spans="2:33" x14ac:dyDescent="0.2">
      <c r="B1211" s="106">
        <v>1171</v>
      </c>
      <c r="C1211" s="113">
        <v>-0.90000000000000013</v>
      </c>
      <c r="D1211" s="113">
        <v>-0.90000000000000013</v>
      </c>
      <c r="E1211" s="114">
        <v>17.915850152929124</v>
      </c>
      <c r="F1211" s="114">
        <v>16.672304110962923</v>
      </c>
      <c r="G1211" s="114">
        <v>20.812880391231293</v>
      </c>
      <c r="H1211" s="114">
        <v>23.847829470468803</v>
      </c>
      <c r="I1211" s="114">
        <v>25.509919628446774</v>
      </c>
      <c r="J1211" s="114">
        <v>35.203850397173184</v>
      </c>
      <c r="K1211" s="114">
        <v>36.006117675800112</v>
      </c>
      <c r="L1211" s="114">
        <v>44.072253807382978</v>
      </c>
      <c r="M1211" s="114">
        <v>51.993658178269669</v>
      </c>
      <c r="N1211" s="114">
        <v>58.171772956696181</v>
      </c>
      <c r="O1211" s="114">
        <v>17.28800024424406</v>
      </c>
      <c r="P1211" s="114">
        <v>19.33381356483719</v>
      </c>
      <c r="Q1211" s="114">
        <v>23.259373416151686</v>
      </c>
      <c r="R1211" s="114">
        <v>28.145828707800867</v>
      </c>
      <c r="S1211" s="114">
        <v>32.661853328249407</v>
      </c>
      <c r="T1211" s="114">
        <v>17.915850152929124</v>
      </c>
      <c r="U1211" s="114">
        <v>16.672304110962923</v>
      </c>
      <c r="V1211" s="114">
        <v>20.812880391231293</v>
      </c>
      <c r="W1211" s="114">
        <v>23.847829470468803</v>
      </c>
      <c r="X1211" s="114">
        <v>25.509919628446774</v>
      </c>
      <c r="Y1211" s="114">
        <v>57.537184504000891</v>
      </c>
      <c r="Z1211" s="114">
        <v>119.77780085817339</v>
      </c>
      <c r="AA1211" s="106">
        <v>3</v>
      </c>
      <c r="AB1211" s="114">
        <v>0.60000000000000009</v>
      </c>
      <c r="AC1211" s="114">
        <v>0.60000000000000009</v>
      </c>
      <c r="AD1211" s="114">
        <v>0.30000000000000004</v>
      </c>
      <c r="AE1211" s="114">
        <v>0.30000000000000004</v>
      </c>
      <c r="AF1211" s="117">
        <v>0.90000000000000013</v>
      </c>
      <c r="AG1211" s="117">
        <v>0.90000000000000013</v>
      </c>
    </row>
    <row r="1212" spans="2:33" x14ac:dyDescent="0.2">
      <c r="B1212" s="106">
        <v>1172</v>
      </c>
      <c r="C1212" s="113">
        <v>-0.60000000000000009</v>
      </c>
      <c r="D1212" s="113">
        <v>-1.2000000000000002</v>
      </c>
      <c r="E1212" s="114">
        <v>12.943735728029814</v>
      </c>
      <c r="F1212" s="114">
        <v>12.847252959685548</v>
      </c>
      <c r="G1212" s="114">
        <v>17.679856523846201</v>
      </c>
      <c r="H1212" s="114">
        <v>19.680764512406316</v>
      </c>
      <c r="I1212" s="114">
        <v>21.467103489135763</v>
      </c>
      <c r="J1212" s="114">
        <v>28.776884272897092</v>
      </c>
      <c r="K1212" s="114">
        <v>31.046836813365864</v>
      </c>
      <c r="L1212" s="114">
        <v>37.833871205794615</v>
      </c>
      <c r="M1212" s="114">
        <v>42.818055322497507</v>
      </c>
      <c r="N1212" s="114">
        <v>47.083569889855667</v>
      </c>
      <c r="O1212" s="114">
        <v>15.833148544867278</v>
      </c>
      <c r="P1212" s="114">
        <v>18.199583853680316</v>
      </c>
      <c r="Q1212" s="114">
        <v>20.154014681948414</v>
      </c>
      <c r="R1212" s="114">
        <v>23.137290810091191</v>
      </c>
      <c r="S1212" s="114">
        <v>25.616466400719904</v>
      </c>
      <c r="T1212" s="114">
        <v>12.943735728029814</v>
      </c>
      <c r="U1212" s="114">
        <v>12.847252959685548</v>
      </c>
      <c r="V1212" s="114">
        <v>17.679856523846201</v>
      </c>
      <c r="W1212" s="114">
        <v>19.680764512406316</v>
      </c>
      <c r="X1212" s="114">
        <v>21.467103489135763</v>
      </c>
      <c r="Y1212" s="114">
        <v>45.665898862432407</v>
      </c>
      <c r="Z1212" s="114">
        <v>89.791229384815693</v>
      </c>
      <c r="AA1212" s="106">
        <v>5</v>
      </c>
      <c r="AB1212" s="114">
        <v>0.4</v>
      </c>
      <c r="AC1212" s="114">
        <v>0.8</v>
      </c>
      <c r="AD1212" s="114">
        <v>0.2</v>
      </c>
      <c r="AE1212" s="114">
        <v>0.4</v>
      </c>
      <c r="AF1212" s="117">
        <v>0.60000000000000009</v>
      </c>
      <c r="AG1212" s="117">
        <v>1.2000000000000002</v>
      </c>
    </row>
    <row r="1213" spans="2:33" x14ac:dyDescent="0.2">
      <c r="B1213" s="106">
        <v>1173</v>
      </c>
      <c r="C1213" s="113">
        <v>-1.2599999999999998</v>
      </c>
      <c r="D1213" s="113">
        <v>-0.84</v>
      </c>
      <c r="E1213" s="114">
        <v>15.106129972349038</v>
      </c>
      <c r="F1213" s="114">
        <v>17.141770973517925</v>
      </c>
      <c r="G1213" s="114">
        <v>18.353763351654187</v>
      </c>
      <c r="H1213" s="114">
        <v>19.868427962188221</v>
      </c>
      <c r="I1213" s="114">
        <v>24.073463730301505</v>
      </c>
      <c r="J1213" s="114">
        <v>31.212103229824883</v>
      </c>
      <c r="K1213" s="114">
        <v>35.41623304206405</v>
      </c>
      <c r="L1213" s="114">
        <v>42.894181770401083</v>
      </c>
      <c r="M1213" s="114">
        <v>47.391936286308471</v>
      </c>
      <c r="N1213" s="114">
        <v>55.004754990656338</v>
      </c>
      <c r="O1213" s="114">
        <v>16.105973257475846</v>
      </c>
      <c r="P1213" s="114">
        <v>18.274462068546125</v>
      </c>
      <c r="Q1213" s="114">
        <v>24.540418418746896</v>
      </c>
      <c r="R1213" s="114">
        <v>27.52350832412025</v>
      </c>
      <c r="S1213" s="114">
        <v>30.931291260354833</v>
      </c>
      <c r="T1213" s="114">
        <v>15.106129972349038</v>
      </c>
      <c r="U1213" s="114">
        <v>17.141770973517925</v>
      </c>
      <c r="V1213" s="114">
        <v>18.353763351654187</v>
      </c>
      <c r="W1213" s="114">
        <v>19.868427962188221</v>
      </c>
      <c r="X1213" s="114">
        <v>24.073463730301505</v>
      </c>
      <c r="Y1213" s="114">
        <v>51.412963798363478</v>
      </c>
      <c r="Z1213" s="114">
        <v>98.296058306197295</v>
      </c>
      <c r="AA1213" s="106">
        <v>2</v>
      </c>
      <c r="AB1213" s="114">
        <v>0.89999999999999991</v>
      </c>
      <c r="AC1213" s="114">
        <v>0.6</v>
      </c>
      <c r="AD1213" s="114">
        <v>0.36</v>
      </c>
      <c r="AE1213" s="114">
        <v>0.24</v>
      </c>
      <c r="AF1213" s="117">
        <v>1.2599999999999998</v>
      </c>
      <c r="AG1213" s="117">
        <v>0.84</v>
      </c>
    </row>
    <row r="1214" spans="2:33" x14ac:dyDescent="0.2">
      <c r="B1214" s="106">
        <v>1174</v>
      </c>
      <c r="C1214" s="113">
        <v>-0.60000000000000009</v>
      </c>
      <c r="D1214" s="113">
        <v>-1.2000000000000002</v>
      </c>
      <c r="E1214" s="114">
        <v>18.739314805281555</v>
      </c>
      <c r="F1214" s="114">
        <v>19.200594886810627</v>
      </c>
      <c r="G1214" s="114">
        <v>17.254371716092905</v>
      </c>
      <c r="H1214" s="114">
        <v>17.911508780216028</v>
      </c>
      <c r="I1214" s="114">
        <v>30.612272916543397</v>
      </c>
      <c r="J1214" s="114">
        <v>36.07334556788318</v>
      </c>
      <c r="K1214" s="114">
        <v>37.48906371582914</v>
      </c>
      <c r="L1214" s="114">
        <v>40.236966793379061</v>
      </c>
      <c r="M1214" s="114">
        <v>46.50523612506823</v>
      </c>
      <c r="N1214" s="114">
        <v>63.328026855943179</v>
      </c>
      <c r="O1214" s="114">
        <v>17.334030762601625</v>
      </c>
      <c r="P1214" s="114">
        <v>18.288468829018512</v>
      </c>
      <c r="Q1214" s="114">
        <v>22.982595077286156</v>
      </c>
      <c r="R1214" s="114">
        <v>28.593727344852201</v>
      </c>
      <c r="S1214" s="114">
        <v>32.715753939399782</v>
      </c>
      <c r="T1214" s="114">
        <v>18.739314805281555</v>
      </c>
      <c r="U1214" s="114">
        <v>19.200594886810627</v>
      </c>
      <c r="V1214" s="114">
        <v>17.254371716092905</v>
      </c>
      <c r="W1214" s="114">
        <v>17.911508780216028</v>
      </c>
      <c r="X1214" s="114">
        <v>30.612272916543397</v>
      </c>
      <c r="Y1214" s="114">
        <v>57.056418731422916</v>
      </c>
      <c r="Z1214" s="114">
        <v>116.47937061605417</v>
      </c>
      <c r="AA1214" s="106">
        <v>5</v>
      </c>
      <c r="AB1214" s="114">
        <v>0.4</v>
      </c>
      <c r="AC1214" s="114">
        <v>0.8</v>
      </c>
      <c r="AD1214" s="114">
        <v>0.2</v>
      </c>
      <c r="AE1214" s="114">
        <v>0.4</v>
      </c>
      <c r="AF1214" s="117">
        <v>0.60000000000000009</v>
      </c>
      <c r="AG1214" s="117">
        <v>1.2000000000000002</v>
      </c>
    </row>
    <row r="1215" spans="2:33" x14ac:dyDescent="0.2">
      <c r="B1215" s="106">
        <v>1175</v>
      </c>
      <c r="C1215" s="113">
        <v>-1.2599999999999998</v>
      </c>
      <c r="D1215" s="113">
        <v>-0.84</v>
      </c>
      <c r="E1215" s="114">
        <v>11.541547949655182</v>
      </c>
      <c r="F1215" s="114">
        <v>15.009828020589847</v>
      </c>
      <c r="G1215" s="114">
        <v>13.625598523165085</v>
      </c>
      <c r="H1215" s="114">
        <v>24.732099832830443</v>
      </c>
      <c r="I1215" s="114">
        <v>25.001130929187362</v>
      </c>
      <c r="J1215" s="114">
        <v>29.155968595541115</v>
      </c>
      <c r="K1215" s="114">
        <v>33.716340321312607</v>
      </c>
      <c r="L1215" s="114">
        <v>36.485741818009132</v>
      </c>
      <c r="M1215" s="114">
        <v>51.162928148413151</v>
      </c>
      <c r="N1215" s="114">
        <v>56.953920603238686</v>
      </c>
      <c r="O1215" s="114">
        <v>17.614420645885932</v>
      </c>
      <c r="P1215" s="114">
        <v>18.706512300722761</v>
      </c>
      <c r="Q1215" s="114">
        <v>22.860143294844047</v>
      </c>
      <c r="R1215" s="114">
        <v>26.430828315582708</v>
      </c>
      <c r="S1215" s="114">
        <v>31.952789674051324</v>
      </c>
      <c r="T1215" s="114">
        <v>11.541547949655182</v>
      </c>
      <c r="U1215" s="114">
        <v>15.009828020589847</v>
      </c>
      <c r="V1215" s="114">
        <v>13.625598523165085</v>
      </c>
      <c r="W1215" s="114">
        <v>24.732099832830443</v>
      </c>
      <c r="X1215" s="114">
        <v>25.001130929187362</v>
      </c>
      <c r="Y1215" s="114">
        <v>47.43165762289523</v>
      </c>
      <c r="Z1215" s="114">
        <v>103.44140880846611</v>
      </c>
      <c r="AA1215" s="106">
        <v>2</v>
      </c>
      <c r="AB1215" s="114">
        <v>0.89999999999999991</v>
      </c>
      <c r="AC1215" s="114">
        <v>0.6</v>
      </c>
      <c r="AD1215" s="114">
        <v>0.36</v>
      </c>
      <c r="AE1215" s="114">
        <v>0.24</v>
      </c>
      <c r="AF1215" s="117">
        <v>1.2599999999999998</v>
      </c>
      <c r="AG1215" s="117">
        <v>0.84</v>
      </c>
    </row>
    <row r="1216" spans="2:33" x14ac:dyDescent="0.2">
      <c r="B1216" s="106">
        <v>1176</v>
      </c>
      <c r="C1216" s="113">
        <v>-0.72</v>
      </c>
      <c r="D1216" s="113">
        <v>-0.96</v>
      </c>
      <c r="E1216" s="114">
        <v>17.734948145697839</v>
      </c>
      <c r="F1216" s="114">
        <v>14.919225883194436</v>
      </c>
      <c r="G1216" s="114">
        <v>20.836283061010565</v>
      </c>
      <c r="H1216" s="114">
        <v>23.739685367173568</v>
      </c>
      <c r="I1216" s="114">
        <v>26.480543019399182</v>
      </c>
      <c r="J1216" s="114">
        <v>34.064705491203561</v>
      </c>
      <c r="K1216" s="114">
        <v>33.691331320667011</v>
      </c>
      <c r="L1216" s="114">
        <v>44.574495789765209</v>
      </c>
      <c r="M1216" s="114">
        <v>52.070467549341174</v>
      </c>
      <c r="N1216" s="114">
        <v>57.72871170318259</v>
      </c>
      <c r="O1216" s="114">
        <v>16.329757345505723</v>
      </c>
      <c r="P1216" s="114">
        <v>18.772105437472575</v>
      </c>
      <c r="Q1216" s="114">
        <v>23.738212728754643</v>
      </c>
      <c r="R1216" s="114">
        <v>28.330782182167606</v>
      </c>
      <c r="S1216" s="114">
        <v>31.248168683783408</v>
      </c>
      <c r="T1216" s="114">
        <v>17.734948145697839</v>
      </c>
      <c r="U1216" s="114">
        <v>14.919225883194436</v>
      </c>
      <c r="V1216" s="114">
        <v>20.836283061010565</v>
      </c>
      <c r="W1216" s="114">
        <v>23.739685367173568</v>
      </c>
      <c r="X1216" s="114">
        <v>26.480543019399182</v>
      </c>
      <c r="Y1216" s="114">
        <v>56.749817445537673</v>
      </c>
      <c r="Z1216" s="114">
        <v>115.77682325844872</v>
      </c>
      <c r="AA1216" s="106">
        <v>4</v>
      </c>
      <c r="AB1216" s="114">
        <v>0.44999999999999996</v>
      </c>
      <c r="AC1216" s="114">
        <v>0.6</v>
      </c>
      <c r="AD1216" s="114">
        <v>0.27</v>
      </c>
      <c r="AE1216" s="114">
        <v>0.36</v>
      </c>
      <c r="AF1216" s="117">
        <v>0.72</v>
      </c>
      <c r="AG1216" s="117">
        <v>0.96</v>
      </c>
    </row>
    <row r="1217" spans="2:33" x14ac:dyDescent="0.2">
      <c r="B1217" s="106">
        <v>1177</v>
      </c>
      <c r="C1217" s="113">
        <v>-0.90000000000000013</v>
      </c>
      <c r="D1217" s="113">
        <v>-0.90000000000000013</v>
      </c>
      <c r="E1217" s="114">
        <v>13.383841331745929</v>
      </c>
      <c r="F1217" s="114">
        <v>17.470379169897669</v>
      </c>
      <c r="G1217" s="114">
        <v>17.049882126049109</v>
      </c>
      <c r="H1217" s="114">
        <v>15.393632996149019</v>
      </c>
      <c r="I1217" s="114">
        <v>18.159906501769061</v>
      </c>
      <c r="J1217" s="114">
        <v>28.214621649006521</v>
      </c>
      <c r="K1217" s="114">
        <v>35.296836964509367</v>
      </c>
      <c r="L1217" s="114">
        <v>37.358060749785061</v>
      </c>
      <c r="M1217" s="114">
        <v>39.551059574678511</v>
      </c>
      <c r="N1217" s="114">
        <v>44.933262934668129</v>
      </c>
      <c r="O1217" s="114">
        <v>14.830780317260592</v>
      </c>
      <c r="P1217" s="114">
        <v>17.826457794611699</v>
      </c>
      <c r="Q1217" s="114">
        <v>20.308178623735952</v>
      </c>
      <c r="R1217" s="114">
        <v>24.157426578529492</v>
      </c>
      <c r="S1217" s="114">
        <v>26.773356432899067</v>
      </c>
      <c r="T1217" s="114">
        <v>13.383841331745929</v>
      </c>
      <c r="U1217" s="114">
        <v>17.470379169897669</v>
      </c>
      <c r="V1217" s="114">
        <v>17.049882126049109</v>
      </c>
      <c r="W1217" s="114">
        <v>15.393632996149019</v>
      </c>
      <c r="X1217" s="114">
        <v>18.159906501769061</v>
      </c>
      <c r="Y1217" s="114">
        <v>45.102732260752312</v>
      </c>
      <c r="Z1217" s="114">
        <v>94.650777309283882</v>
      </c>
      <c r="AA1217" s="106">
        <v>3</v>
      </c>
      <c r="AB1217" s="114">
        <v>0.60000000000000009</v>
      </c>
      <c r="AC1217" s="114">
        <v>0.60000000000000009</v>
      </c>
      <c r="AD1217" s="114">
        <v>0.30000000000000004</v>
      </c>
      <c r="AE1217" s="114">
        <v>0.30000000000000004</v>
      </c>
      <c r="AF1217" s="117">
        <v>0.90000000000000013</v>
      </c>
      <c r="AG1217" s="117">
        <v>0.90000000000000013</v>
      </c>
    </row>
    <row r="1218" spans="2:33" x14ac:dyDescent="0.2">
      <c r="B1218" s="106">
        <v>1178</v>
      </c>
      <c r="C1218" s="113">
        <v>-1.2599999999999998</v>
      </c>
      <c r="D1218" s="113">
        <v>-0.84</v>
      </c>
      <c r="E1218" s="114">
        <v>16.987567282423861</v>
      </c>
      <c r="F1218" s="114">
        <v>15.161915441753163</v>
      </c>
      <c r="G1218" s="114">
        <v>11.148615005491035</v>
      </c>
      <c r="H1218" s="114">
        <v>19.774472770051144</v>
      </c>
      <c r="I1218" s="114">
        <v>24.682034799552607</v>
      </c>
      <c r="J1218" s="114">
        <v>32.220281157918748</v>
      </c>
      <c r="K1218" s="114">
        <v>32.86506031031341</v>
      </c>
      <c r="L1218" s="114">
        <v>32.962335728987348</v>
      </c>
      <c r="M1218" s="114">
        <v>42.581473165719608</v>
      </c>
      <c r="N1218" s="114">
        <v>48.57703217912826</v>
      </c>
      <c r="O1218" s="114">
        <v>15.232713875494886</v>
      </c>
      <c r="P1218" s="114">
        <v>17.703144868560248</v>
      </c>
      <c r="Q1218" s="114">
        <v>21.813720723496314</v>
      </c>
      <c r="R1218" s="114">
        <v>22.807000395668464</v>
      </c>
      <c r="S1218" s="114">
        <v>23.894997379575653</v>
      </c>
      <c r="T1218" s="114">
        <v>16.987567282423861</v>
      </c>
      <c r="U1218" s="114">
        <v>15.161915441753163</v>
      </c>
      <c r="V1218" s="114">
        <v>11.148615005491035</v>
      </c>
      <c r="W1218" s="114">
        <v>19.774472770051144</v>
      </c>
      <c r="X1218" s="114">
        <v>24.682034799552607</v>
      </c>
      <c r="Y1218" s="114">
        <v>47.63063633550842</v>
      </c>
      <c r="Z1218" s="114">
        <v>82.040588713502189</v>
      </c>
      <c r="AA1218" s="106">
        <v>2</v>
      </c>
      <c r="AB1218" s="114">
        <v>0.89999999999999991</v>
      </c>
      <c r="AC1218" s="114">
        <v>0.6</v>
      </c>
      <c r="AD1218" s="114">
        <v>0.36</v>
      </c>
      <c r="AE1218" s="114">
        <v>0.24</v>
      </c>
      <c r="AF1218" s="117">
        <v>1.2599999999999998</v>
      </c>
      <c r="AG1218" s="117">
        <v>0.84</v>
      </c>
    </row>
    <row r="1219" spans="2:33" x14ac:dyDescent="0.2">
      <c r="B1219" s="106">
        <v>1179</v>
      </c>
      <c r="C1219" s="113">
        <v>-1.2000000000000002</v>
      </c>
      <c r="D1219" s="113">
        <v>-0.60000000000000009</v>
      </c>
      <c r="E1219" s="114">
        <v>13.53457078709037</v>
      </c>
      <c r="F1219" s="114">
        <v>13.898858927285065</v>
      </c>
      <c r="G1219" s="114">
        <v>16.339677235913715</v>
      </c>
      <c r="H1219" s="114">
        <v>24.567773909927304</v>
      </c>
      <c r="I1219" s="114">
        <v>17.676755365118424</v>
      </c>
      <c r="J1219" s="114">
        <v>29.86703019095464</v>
      </c>
      <c r="K1219" s="114">
        <v>32.167605957054704</v>
      </c>
      <c r="L1219" s="114">
        <v>39.329940828562933</v>
      </c>
      <c r="M1219" s="114">
        <v>48.848654214319943</v>
      </c>
      <c r="N1219" s="114">
        <v>47.689365553213221</v>
      </c>
      <c r="O1219" s="114">
        <v>16.33245940386427</v>
      </c>
      <c r="P1219" s="114">
        <v>18.268747029769639</v>
      </c>
      <c r="Q1219" s="114">
        <v>22.990263592649217</v>
      </c>
      <c r="R1219" s="114">
        <v>24.280880304392639</v>
      </c>
      <c r="S1219" s="114">
        <v>30.012610188094797</v>
      </c>
      <c r="T1219" s="114">
        <v>13.53457078709037</v>
      </c>
      <c r="U1219" s="114">
        <v>13.898858927285065</v>
      </c>
      <c r="V1219" s="114">
        <v>16.339677235913715</v>
      </c>
      <c r="W1219" s="114">
        <v>24.567773909927304</v>
      </c>
      <c r="X1219" s="114">
        <v>17.676755365118424</v>
      </c>
      <c r="Y1219" s="114">
        <v>46.800315043960865</v>
      </c>
      <c r="Z1219" s="114">
        <v>90.214437897389232</v>
      </c>
      <c r="AA1219" s="106">
        <v>1</v>
      </c>
      <c r="AB1219" s="114">
        <v>0.8</v>
      </c>
      <c r="AC1219" s="114">
        <v>0.4</v>
      </c>
      <c r="AD1219" s="114">
        <v>0.4</v>
      </c>
      <c r="AE1219" s="114">
        <v>0.2</v>
      </c>
      <c r="AF1219" s="117">
        <v>1.2000000000000002</v>
      </c>
      <c r="AG1219" s="117">
        <v>0.60000000000000009</v>
      </c>
    </row>
    <row r="1220" spans="2:33" x14ac:dyDescent="0.2">
      <c r="B1220" s="106">
        <v>1180</v>
      </c>
      <c r="C1220" s="113">
        <v>-1.2000000000000002</v>
      </c>
      <c r="D1220" s="113">
        <v>-0.60000000000000009</v>
      </c>
      <c r="E1220" s="114">
        <v>17.146029131076155</v>
      </c>
      <c r="F1220" s="114">
        <v>17.057769457537987</v>
      </c>
      <c r="G1220" s="114">
        <v>15.060969505415091</v>
      </c>
      <c r="H1220" s="114">
        <v>19.008255900334596</v>
      </c>
      <c r="I1220" s="114">
        <v>18.712813756871096</v>
      </c>
      <c r="J1220" s="114">
        <v>32.724282083107511</v>
      </c>
      <c r="K1220" s="114">
        <v>34.356843087731278</v>
      </c>
      <c r="L1220" s="114">
        <v>36.262165874769167</v>
      </c>
      <c r="M1220" s="114">
        <v>42.674088425594796</v>
      </c>
      <c r="N1220" s="114">
        <v>45.074529855564741</v>
      </c>
      <c r="O1220" s="114">
        <v>15.578252952031358</v>
      </c>
      <c r="P1220" s="114">
        <v>17.299073630193291</v>
      </c>
      <c r="Q1220" s="114">
        <v>21.201196369354076</v>
      </c>
      <c r="R1220" s="114">
        <v>23.6658325252602</v>
      </c>
      <c r="S1220" s="114">
        <v>26.361716098693645</v>
      </c>
      <c r="T1220" s="114">
        <v>17.146029131076155</v>
      </c>
      <c r="U1220" s="114">
        <v>17.057769457537987</v>
      </c>
      <c r="V1220" s="114">
        <v>15.060969505415091</v>
      </c>
      <c r="W1220" s="114">
        <v>19.008255900334596</v>
      </c>
      <c r="X1220" s="114">
        <v>18.712813756871096</v>
      </c>
      <c r="Y1220" s="114">
        <v>48.560879675725076</v>
      </c>
      <c r="Z1220" s="114">
        <v>89.451304380837229</v>
      </c>
      <c r="AA1220" s="106">
        <v>1</v>
      </c>
      <c r="AB1220" s="114">
        <v>0.8</v>
      </c>
      <c r="AC1220" s="114">
        <v>0.4</v>
      </c>
      <c r="AD1220" s="114">
        <v>0.4</v>
      </c>
      <c r="AE1220" s="114">
        <v>0.2</v>
      </c>
      <c r="AF1220" s="117">
        <v>1.2000000000000002</v>
      </c>
      <c r="AG1220" s="117">
        <v>0.60000000000000009</v>
      </c>
    </row>
    <row r="1221" spans="2:33" x14ac:dyDescent="0.2">
      <c r="B1221" s="106">
        <v>1181</v>
      </c>
      <c r="C1221" s="113">
        <v>-1.2000000000000002</v>
      </c>
      <c r="D1221" s="113">
        <v>-0.60000000000000009</v>
      </c>
      <c r="E1221" s="114">
        <v>12.463628382815344</v>
      </c>
      <c r="F1221" s="114">
        <v>15.944465363055464</v>
      </c>
      <c r="G1221" s="114">
        <v>21.463772877611298</v>
      </c>
      <c r="H1221" s="114">
        <v>24.171608656137177</v>
      </c>
      <c r="I1221" s="114">
        <v>20.656722724898998</v>
      </c>
      <c r="J1221" s="114">
        <v>29.80450742142375</v>
      </c>
      <c r="K1221" s="114">
        <v>35.110364608126211</v>
      </c>
      <c r="L1221" s="114">
        <v>44.791033744719847</v>
      </c>
      <c r="M1221" s="114">
        <v>51.787988850111155</v>
      </c>
      <c r="N1221" s="114">
        <v>55.419232487644607</v>
      </c>
      <c r="O1221" s="114">
        <v>17.340879038608406</v>
      </c>
      <c r="P1221" s="114">
        <v>19.165899245070747</v>
      </c>
      <c r="Q1221" s="114">
        <v>23.327260867108549</v>
      </c>
      <c r="R1221" s="114">
        <v>27.616380193973978</v>
      </c>
      <c r="S1221" s="114">
        <v>34.762509762745609</v>
      </c>
      <c r="T1221" s="114">
        <v>12.463628382815344</v>
      </c>
      <c r="U1221" s="114">
        <v>15.944465363055464</v>
      </c>
      <c r="V1221" s="114">
        <v>21.463772877611298</v>
      </c>
      <c r="W1221" s="114">
        <v>24.171608656137177</v>
      </c>
      <c r="X1221" s="114">
        <v>20.656722724898998</v>
      </c>
      <c r="Y1221" s="114">
        <v>51.356624454515647</v>
      </c>
      <c r="Z1221" s="114">
        <v>100.40793363527203</v>
      </c>
      <c r="AA1221" s="106">
        <v>1</v>
      </c>
      <c r="AB1221" s="114">
        <v>0.8</v>
      </c>
      <c r="AC1221" s="114">
        <v>0.4</v>
      </c>
      <c r="AD1221" s="114">
        <v>0.4</v>
      </c>
      <c r="AE1221" s="114">
        <v>0.2</v>
      </c>
      <c r="AF1221" s="117">
        <v>1.2000000000000002</v>
      </c>
      <c r="AG1221" s="117">
        <v>0.60000000000000009</v>
      </c>
    </row>
    <row r="1222" spans="2:33" x14ac:dyDescent="0.2">
      <c r="B1222" s="106">
        <v>1182</v>
      </c>
      <c r="C1222" s="113">
        <v>-0.90000000000000013</v>
      </c>
      <c r="D1222" s="113">
        <v>-0.90000000000000013</v>
      </c>
      <c r="E1222" s="114">
        <v>12.388930222672858</v>
      </c>
      <c r="F1222" s="114">
        <v>13.744115023640116</v>
      </c>
      <c r="G1222" s="114">
        <v>20.805370475047223</v>
      </c>
      <c r="H1222" s="114">
        <v>20.209411915497515</v>
      </c>
      <c r="I1222" s="114">
        <v>23.317702584113334</v>
      </c>
      <c r="J1222" s="114">
        <v>28.777897814514734</v>
      </c>
      <c r="K1222" s="114">
        <v>32.518124609667503</v>
      </c>
      <c r="L1222" s="114">
        <v>42.539742629537756</v>
      </c>
      <c r="M1222" s="114">
        <v>43.418255520505369</v>
      </c>
      <c r="N1222" s="114">
        <v>51.398629590319906</v>
      </c>
      <c r="O1222" s="114">
        <v>16.388967591841876</v>
      </c>
      <c r="P1222" s="114">
        <v>18.774009586027386</v>
      </c>
      <c r="Q1222" s="114">
        <v>21.734372154490533</v>
      </c>
      <c r="R1222" s="114">
        <v>23.208843605007853</v>
      </c>
      <c r="S1222" s="114">
        <v>28.080927006206572</v>
      </c>
      <c r="T1222" s="114">
        <v>12.388930222672858</v>
      </c>
      <c r="U1222" s="114">
        <v>13.744115023640116</v>
      </c>
      <c r="V1222" s="114">
        <v>20.805370475047223</v>
      </c>
      <c r="W1222" s="114">
        <v>20.209411915497515</v>
      </c>
      <c r="X1222" s="114">
        <v>23.317702584113334</v>
      </c>
      <c r="Y1222" s="114">
        <v>48.671720837458267</v>
      </c>
      <c r="Z1222" s="114">
        <v>88.233144005065895</v>
      </c>
      <c r="AA1222" s="106">
        <v>3</v>
      </c>
      <c r="AB1222" s="114">
        <v>0.60000000000000009</v>
      </c>
      <c r="AC1222" s="114">
        <v>0.60000000000000009</v>
      </c>
      <c r="AD1222" s="114">
        <v>0.30000000000000004</v>
      </c>
      <c r="AE1222" s="114">
        <v>0.30000000000000004</v>
      </c>
      <c r="AF1222" s="117">
        <v>0.90000000000000013</v>
      </c>
      <c r="AG1222" s="117">
        <v>0.90000000000000013</v>
      </c>
    </row>
    <row r="1223" spans="2:33" x14ac:dyDescent="0.2">
      <c r="B1223" s="106">
        <v>1183</v>
      </c>
      <c r="C1223" s="113">
        <v>-0.72</v>
      </c>
      <c r="D1223" s="113">
        <v>-0.96</v>
      </c>
      <c r="E1223" s="114">
        <v>12.988041049866723</v>
      </c>
      <c r="F1223" s="114">
        <v>16.116069676169271</v>
      </c>
      <c r="G1223" s="114">
        <v>18.411913136796684</v>
      </c>
      <c r="H1223" s="114">
        <v>23.926100419315169</v>
      </c>
      <c r="I1223" s="114">
        <v>29.332836026144435</v>
      </c>
      <c r="J1223" s="114">
        <v>29.383330896964111</v>
      </c>
      <c r="K1223" s="114">
        <v>35.607620998000129</v>
      </c>
      <c r="L1223" s="114">
        <v>41.537938555882683</v>
      </c>
      <c r="M1223" s="114">
        <v>51.733724438013866</v>
      </c>
      <c r="N1223" s="114">
        <v>61.132743222060867</v>
      </c>
      <c r="O1223" s="114">
        <v>16.395289847097388</v>
      </c>
      <c r="P1223" s="114">
        <v>19.491551321830858</v>
      </c>
      <c r="Q1223" s="114">
        <v>23.126025419085998</v>
      </c>
      <c r="R1223" s="114">
        <v>27.807624018698696</v>
      </c>
      <c r="S1223" s="114">
        <v>31.799907195916433</v>
      </c>
      <c r="T1223" s="114">
        <v>12.988041049866723</v>
      </c>
      <c r="U1223" s="114">
        <v>16.116069676169271</v>
      </c>
      <c r="V1223" s="114">
        <v>18.411913136796684</v>
      </c>
      <c r="W1223" s="114">
        <v>23.926100419315169</v>
      </c>
      <c r="X1223" s="114">
        <v>29.332836026144435</v>
      </c>
      <c r="Y1223" s="114">
        <v>53.887082760133538</v>
      </c>
      <c r="Z1223" s="114">
        <v>113.39603388904473</v>
      </c>
      <c r="AA1223" s="106">
        <v>4</v>
      </c>
      <c r="AB1223" s="114">
        <v>0.44999999999999996</v>
      </c>
      <c r="AC1223" s="114">
        <v>0.6</v>
      </c>
      <c r="AD1223" s="114">
        <v>0.27</v>
      </c>
      <c r="AE1223" s="114">
        <v>0.36</v>
      </c>
      <c r="AF1223" s="117">
        <v>0.72</v>
      </c>
      <c r="AG1223" s="117">
        <v>0.96</v>
      </c>
    </row>
    <row r="1224" spans="2:33" x14ac:dyDescent="0.2">
      <c r="B1224" s="106">
        <v>1184</v>
      </c>
      <c r="C1224" s="113">
        <v>-0.90000000000000013</v>
      </c>
      <c r="D1224" s="113">
        <v>-0.90000000000000013</v>
      </c>
      <c r="E1224" s="114">
        <v>14.482649003633647</v>
      </c>
      <c r="F1224" s="114">
        <v>12.880274338010803</v>
      </c>
      <c r="G1224" s="114">
        <v>17.760836785525612</v>
      </c>
      <c r="H1224" s="114">
        <v>20.781242014179586</v>
      </c>
      <c r="I1224" s="114">
        <v>20.314823626694743</v>
      </c>
      <c r="J1224" s="114">
        <v>31.108702089136695</v>
      </c>
      <c r="K1224" s="114">
        <v>31.703224827422254</v>
      </c>
      <c r="L1224" s="114">
        <v>39.171507868978303</v>
      </c>
      <c r="M1224" s="114">
        <v>45.019412338414583</v>
      </c>
      <c r="N1224" s="114">
        <v>48.808486244232157</v>
      </c>
      <c r="O1224" s="114">
        <v>16.626053085503049</v>
      </c>
      <c r="P1224" s="114">
        <v>18.822950489411451</v>
      </c>
      <c r="Q1224" s="114">
        <v>21.410671083452691</v>
      </c>
      <c r="R1224" s="114">
        <v>24.238170324234996</v>
      </c>
      <c r="S1224" s="114">
        <v>28.493662617537414</v>
      </c>
      <c r="T1224" s="114">
        <v>14.482649003633647</v>
      </c>
      <c r="U1224" s="114">
        <v>12.880274338010803</v>
      </c>
      <c r="V1224" s="114">
        <v>17.760836785525612</v>
      </c>
      <c r="W1224" s="114">
        <v>20.781242014179586</v>
      </c>
      <c r="X1224" s="114">
        <v>20.314823626694743</v>
      </c>
      <c r="Y1224" s="114">
        <v>46.932234924578225</v>
      </c>
      <c r="Z1224" s="114">
        <v>99.84541143827866</v>
      </c>
      <c r="AA1224" s="106">
        <v>3</v>
      </c>
      <c r="AB1224" s="114">
        <v>0.60000000000000009</v>
      </c>
      <c r="AC1224" s="114">
        <v>0.60000000000000009</v>
      </c>
      <c r="AD1224" s="114">
        <v>0.30000000000000004</v>
      </c>
      <c r="AE1224" s="114">
        <v>0.30000000000000004</v>
      </c>
      <c r="AF1224" s="117">
        <v>0.90000000000000013</v>
      </c>
      <c r="AG1224" s="117">
        <v>0.90000000000000013</v>
      </c>
    </row>
    <row r="1225" spans="2:33" x14ac:dyDescent="0.2">
      <c r="B1225" s="106">
        <v>1185</v>
      </c>
      <c r="C1225" s="113">
        <v>-0.72</v>
      </c>
      <c r="D1225" s="113">
        <v>-0.96</v>
      </c>
      <c r="E1225" s="114">
        <v>13.650309432544745</v>
      </c>
      <c r="F1225" s="114">
        <v>12.67426267373207</v>
      </c>
      <c r="G1225" s="114">
        <v>14.928141783513123</v>
      </c>
      <c r="H1225" s="114">
        <v>18.574097918000298</v>
      </c>
      <c r="I1225" s="114">
        <v>20.114276123810281</v>
      </c>
      <c r="J1225" s="114">
        <v>30.01357578124858</v>
      </c>
      <c r="K1225" s="114">
        <v>31.192415077429839</v>
      </c>
      <c r="L1225" s="114">
        <v>36.932492288156901</v>
      </c>
      <c r="M1225" s="114">
        <v>44.092325391555597</v>
      </c>
      <c r="N1225" s="114">
        <v>49.666986682817168</v>
      </c>
      <c r="O1225" s="114">
        <v>16.363266348703835</v>
      </c>
      <c r="P1225" s="114">
        <v>18.518152403697769</v>
      </c>
      <c r="Q1225" s="114">
        <v>22.004350504643778</v>
      </c>
      <c r="R1225" s="114">
        <v>25.518227473555299</v>
      </c>
      <c r="S1225" s="114">
        <v>29.552710559006886</v>
      </c>
      <c r="T1225" s="114">
        <v>13.650309432544745</v>
      </c>
      <c r="U1225" s="114">
        <v>12.67426267373207</v>
      </c>
      <c r="V1225" s="114">
        <v>14.928141783513123</v>
      </c>
      <c r="W1225" s="114">
        <v>18.574097918000298</v>
      </c>
      <c r="X1225" s="114">
        <v>20.114276123810281</v>
      </c>
      <c r="Y1225" s="114">
        <v>43.486622281347152</v>
      </c>
      <c r="Z1225" s="114">
        <v>99.270410714206463</v>
      </c>
      <c r="AA1225" s="106">
        <v>4</v>
      </c>
      <c r="AB1225" s="114">
        <v>0.44999999999999996</v>
      </c>
      <c r="AC1225" s="114">
        <v>0.6</v>
      </c>
      <c r="AD1225" s="114">
        <v>0.27</v>
      </c>
      <c r="AE1225" s="114">
        <v>0.36</v>
      </c>
      <c r="AF1225" s="117">
        <v>0.72</v>
      </c>
      <c r="AG1225" s="117">
        <v>0.96</v>
      </c>
    </row>
    <row r="1226" spans="2:33" x14ac:dyDescent="0.2">
      <c r="B1226" s="106">
        <v>1186</v>
      </c>
      <c r="C1226" s="113">
        <v>-0.72</v>
      </c>
      <c r="D1226" s="113">
        <v>-0.96</v>
      </c>
      <c r="E1226" s="114">
        <v>18.057544904221601</v>
      </c>
      <c r="F1226" s="114">
        <v>14.194372949032708</v>
      </c>
      <c r="G1226" s="114">
        <v>13.35856140969139</v>
      </c>
      <c r="H1226" s="114">
        <v>16.598821954037607</v>
      </c>
      <c r="I1226" s="114">
        <v>18.231305924233265</v>
      </c>
      <c r="J1226" s="114">
        <v>33.672557487628318</v>
      </c>
      <c r="K1226" s="114">
        <v>32.231191957842263</v>
      </c>
      <c r="L1226" s="114">
        <v>34.373252851721425</v>
      </c>
      <c r="M1226" s="114">
        <v>41.124183929545985</v>
      </c>
      <c r="N1226" s="114">
        <v>45.949286858679173</v>
      </c>
      <c r="O1226" s="114">
        <v>15.615012583406715</v>
      </c>
      <c r="P1226" s="114">
        <v>18.036819008809555</v>
      </c>
      <c r="Q1226" s="114">
        <v>21.014691442030035</v>
      </c>
      <c r="R1226" s="114">
        <v>24.525361975508378</v>
      </c>
      <c r="S1226" s="114">
        <v>27.717980934445908</v>
      </c>
      <c r="T1226" s="114">
        <v>18.057544904221601</v>
      </c>
      <c r="U1226" s="114">
        <v>14.194372949032708</v>
      </c>
      <c r="V1226" s="114">
        <v>13.35856140969139</v>
      </c>
      <c r="W1226" s="114">
        <v>16.598821954037607</v>
      </c>
      <c r="X1226" s="114">
        <v>18.231305924233265</v>
      </c>
      <c r="Y1226" s="114">
        <v>45.125088747054107</v>
      </c>
      <c r="Z1226" s="114">
        <v>83.306744260226324</v>
      </c>
      <c r="AA1226" s="106">
        <v>4</v>
      </c>
      <c r="AB1226" s="114">
        <v>0.44999999999999996</v>
      </c>
      <c r="AC1226" s="114">
        <v>0.6</v>
      </c>
      <c r="AD1226" s="114">
        <v>0.27</v>
      </c>
      <c r="AE1226" s="114">
        <v>0.36</v>
      </c>
      <c r="AF1226" s="117">
        <v>0.72</v>
      </c>
      <c r="AG1226" s="117">
        <v>0.96</v>
      </c>
    </row>
    <row r="1227" spans="2:33" x14ac:dyDescent="0.2">
      <c r="B1227" s="106">
        <v>1187</v>
      </c>
      <c r="C1227" s="113">
        <v>-0.72</v>
      </c>
      <c r="D1227" s="113">
        <v>-0.96</v>
      </c>
      <c r="E1227" s="114">
        <v>13.427723727324693</v>
      </c>
      <c r="F1227" s="114">
        <v>13.826699354475011</v>
      </c>
      <c r="G1227" s="114">
        <v>20.07825995851314</v>
      </c>
      <c r="H1227" s="114">
        <v>18.872941111883698</v>
      </c>
      <c r="I1227" s="114">
        <v>19.146402271806345</v>
      </c>
      <c r="J1227" s="114">
        <v>30.119695054227524</v>
      </c>
      <c r="K1227" s="114">
        <v>32.386862952949969</v>
      </c>
      <c r="L1227" s="114">
        <v>42.210487903058315</v>
      </c>
      <c r="M1227" s="114">
        <v>47.588778793030635</v>
      </c>
      <c r="N1227" s="114">
        <v>52.475218474846251</v>
      </c>
      <c r="O1227" s="114">
        <v>16.691971326902831</v>
      </c>
      <c r="P1227" s="114">
        <v>18.560163598474958</v>
      </c>
      <c r="Q1227" s="114">
        <v>22.132227944545175</v>
      </c>
      <c r="R1227" s="114">
        <v>28.715837681146937</v>
      </c>
      <c r="S1227" s="114">
        <v>33.328816203039906</v>
      </c>
      <c r="T1227" s="114">
        <v>13.427723727324693</v>
      </c>
      <c r="U1227" s="114">
        <v>13.826699354475011</v>
      </c>
      <c r="V1227" s="114">
        <v>20.07825995851314</v>
      </c>
      <c r="W1227" s="114">
        <v>18.872941111883698</v>
      </c>
      <c r="X1227" s="114">
        <v>19.146402271806345</v>
      </c>
      <c r="Y1227" s="114">
        <v>46.750797424015211</v>
      </c>
      <c r="Z1227" s="114">
        <v>104.75814698569073</v>
      </c>
      <c r="AA1227" s="106">
        <v>4</v>
      </c>
      <c r="AB1227" s="114">
        <v>0.44999999999999996</v>
      </c>
      <c r="AC1227" s="114">
        <v>0.6</v>
      </c>
      <c r="AD1227" s="114">
        <v>0.27</v>
      </c>
      <c r="AE1227" s="114">
        <v>0.36</v>
      </c>
      <c r="AF1227" s="117">
        <v>0.72</v>
      </c>
      <c r="AG1227" s="117">
        <v>0.96</v>
      </c>
    </row>
    <row r="1228" spans="2:33" x14ac:dyDescent="0.2">
      <c r="B1228" s="106">
        <v>1188</v>
      </c>
      <c r="C1228" s="113">
        <v>-0.72</v>
      </c>
      <c r="D1228" s="113">
        <v>-0.96</v>
      </c>
      <c r="E1228" s="114">
        <v>16.603186660733932</v>
      </c>
      <c r="F1228" s="114">
        <v>15.977869453270959</v>
      </c>
      <c r="G1228" s="114">
        <v>23.729109263020611</v>
      </c>
      <c r="H1228" s="114">
        <v>20.688565357419435</v>
      </c>
      <c r="I1228" s="114">
        <v>29.171178767192366</v>
      </c>
      <c r="J1228" s="114">
        <v>33.195486221193235</v>
      </c>
      <c r="K1228" s="114">
        <v>37.010544178309765</v>
      </c>
      <c r="L1228" s="114">
        <v>46.24491229251133</v>
      </c>
      <c r="M1228" s="114">
        <v>49.985163027321562</v>
      </c>
      <c r="N1228" s="114">
        <v>63.756371508773775</v>
      </c>
      <c r="O1228" s="114">
        <v>16.592299560459303</v>
      </c>
      <c r="P1228" s="114">
        <v>21.032674725038806</v>
      </c>
      <c r="Q1228" s="114">
        <v>22.515803029490719</v>
      </c>
      <c r="R1228" s="114">
        <v>29.296597669902127</v>
      </c>
      <c r="S1228" s="114">
        <v>34.585192741581409</v>
      </c>
      <c r="T1228" s="114">
        <v>16.603186660733932</v>
      </c>
      <c r="U1228" s="114">
        <v>15.977869453270959</v>
      </c>
      <c r="V1228" s="114">
        <v>23.729109263020611</v>
      </c>
      <c r="W1228" s="114">
        <v>20.688565357419435</v>
      </c>
      <c r="X1228" s="114">
        <v>29.171178767192366</v>
      </c>
      <c r="Y1228" s="114">
        <v>57.890391466276967</v>
      </c>
      <c r="Z1228" s="114">
        <v>108.50645062042958</v>
      </c>
      <c r="AA1228" s="106">
        <v>4</v>
      </c>
      <c r="AB1228" s="114">
        <v>0.44999999999999996</v>
      </c>
      <c r="AC1228" s="114">
        <v>0.6</v>
      </c>
      <c r="AD1228" s="114">
        <v>0.27</v>
      </c>
      <c r="AE1228" s="114">
        <v>0.36</v>
      </c>
      <c r="AF1228" s="117">
        <v>0.72</v>
      </c>
      <c r="AG1228" s="117">
        <v>0.96</v>
      </c>
    </row>
    <row r="1229" spans="2:33" x14ac:dyDescent="0.2">
      <c r="B1229" s="106">
        <v>1189</v>
      </c>
      <c r="C1229" s="113">
        <v>-1.2000000000000002</v>
      </c>
      <c r="D1229" s="113">
        <v>-0.60000000000000009</v>
      </c>
      <c r="E1229" s="114">
        <v>14.073238344528523</v>
      </c>
      <c r="F1229" s="114">
        <v>22.326381796665956</v>
      </c>
      <c r="G1229" s="114">
        <v>22.402603107758896</v>
      </c>
      <c r="H1229" s="114">
        <v>21.654550896623583</v>
      </c>
      <c r="I1229" s="114">
        <v>34.683019557765924</v>
      </c>
      <c r="J1229" s="114">
        <v>31.584017743557695</v>
      </c>
      <c r="K1229" s="114">
        <v>42.854771164726031</v>
      </c>
      <c r="L1229" s="114">
        <v>46.544200894484668</v>
      </c>
      <c r="M1229" s="114">
        <v>52.540574273033876</v>
      </c>
      <c r="N1229" s="114">
        <v>70.41393153332001</v>
      </c>
      <c r="O1229" s="114">
        <v>17.510779399029172</v>
      </c>
      <c r="P1229" s="114">
        <v>20.528389368060076</v>
      </c>
      <c r="Q1229" s="114">
        <v>24.141597786725772</v>
      </c>
      <c r="R1229" s="114">
        <v>30.886023376410293</v>
      </c>
      <c r="S1229" s="114">
        <v>35.730911975554086</v>
      </c>
      <c r="T1229" s="114">
        <v>14.073238344528523</v>
      </c>
      <c r="U1229" s="114">
        <v>22.326381796665956</v>
      </c>
      <c r="V1229" s="114">
        <v>22.402603107758896</v>
      </c>
      <c r="W1229" s="114">
        <v>21.654550896623583</v>
      </c>
      <c r="X1229" s="114">
        <v>34.683019557765924</v>
      </c>
      <c r="Y1229" s="114">
        <v>62.119246344017029</v>
      </c>
      <c r="Z1229" s="114">
        <v>110.0611860782586</v>
      </c>
      <c r="AA1229" s="106">
        <v>1</v>
      </c>
      <c r="AB1229" s="114">
        <v>0.8</v>
      </c>
      <c r="AC1229" s="114">
        <v>0.4</v>
      </c>
      <c r="AD1229" s="114">
        <v>0.4</v>
      </c>
      <c r="AE1229" s="114">
        <v>0.2</v>
      </c>
      <c r="AF1229" s="117">
        <v>1.2000000000000002</v>
      </c>
      <c r="AG1229" s="117">
        <v>0.60000000000000009</v>
      </c>
    </row>
    <row r="1230" spans="2:33" x14ac:dyDescent="0.2">
      <c r="B1230" s="106">
        <v>1190</v>
      </c>
      <c r="C1230" s="113">
        <v>-1.2599999999999998</v>
      </c>
      <c r="D1230" s="113">
        <v>-0.84</v>
      </c>
      <c r="E1230" s="114">
        <v>16.169291521408098</v>
      </c>
      <c r="F1230" s="114">
        <v>17.967496041901189</v>
      </c>
      <c r="G1230" s="114">
        <v>16.721440001618497</v>
      </c>
      <c r="H1230" s="114">
        <v>22.583127240812775</v>
      </c>
      <c r="I1230" s="114">
        <v>24.207260753162711</v>
      </c>
      <c r="J1230" s="114">
        <v>31.825644709976622</v>
      </c>
      <c r="K1230" s="114">
        <v>36.084397178037335</v>
      </c>
      <c r="L1230" s="114">
        <v>37.538828994056125</v>
      </c>
      <c r="M1230" s="114">
        <v>45.333532875533585</v>
      </c>
      <c r="N1230" s="114">
        <v>51.916468731567008</v>
      </c>
      <c r="O1230" s="114">
        <v>15.656353188568524</v>
      </c>
      <c r="P1230" s="114">
        <v>18.116901136136146</v>
      </c>
      <c r="Q1230" s="114">
        <v>20.817388992437628</v>
      </c>
      <c r="R1230" s="114">
        <v>22.75040563472081</v>
      </c>
      <c r="S1230" s="114">
        <v>27.709207978404297</v>
      </c>
      <c r="T1230" s="114">
        <v>16.169291521408098</v>
      </c>
      <c r="U1230" s="114">
        <v>17.967496041901189</v>
      </c>
      <c r="V1230" s="114">
        <v>16.721440001618497</v>
      </c>
      <c r="W1230" s="114">
        <v>22.583127240812775</v>
      </c>
      <c r="X1230" s="114">
        <v>24.207260753162711</v>
      </c>
      <c r="Y1230" s="114">
        <v>53.234037603642626</v>
      </c>
      <c r="Z1230" s="114">
        <v>95.947098744647832</v>
      </c>
      <c r="AA1230" s="106">
        <v>2</v>
      </c>
      <c r="AB1230" s="114">
        <v>0.89999999999999991</v>
      </c>
      <c r="AC1230" s="114">
        <v>0.6</v>
      </c>
      <c r="AD1230" s="114">
        <v>0.36</v>
      </c>
      <c r="AE1230" s="114">
        <v>0.24</v>
      </c>
      <c r="AF1230" s="117">
        <v>1.2599999999999998</v>
      </c>
      <c r="AG1230" s="117">
        <v>0.84</v>
      </c>
    </row>
    <row r="1231" spans="2:33" x14ac:dyDescent="0.2">
      <c r="B1231" s="106">
        <v>1191</v>
      </c>
      <c r="C1231" s="113">
        <v>-0.72</v>
      </c>
      <c r="D1231" s="113">
        <v>-0.96</v>
      </c>
      <c r="E1231" s="114">
        <v>12.377971032322389</v>
      </c>
      <c r="F1231" s="114">
        <v>14.926785107634284</v>
      </c>
      <c r="G1231" s="114">
        <v>19.17398751789565</v>
      </c>
      <c r="H1231" s="114">
        <v>23.302079327870562</v>
      </c>
      <c r="I1231" s="114">
        <v>22.882095488643309</v>
      </c>
      <c r="J1231" s="114">
        <v>30.094549840561577</v>
      </c>
      <c r="K1231" s="114">
        <v>36.377184989773646</v>
      </c>
      <c r="L1231" s="114">
        <v>44.529119916926824</v>
      </c>
      <c r="M1231" s="114">
        <v>52.795698208081582</v>
      </c>
      <c r="N1231" s="114">
        <v>58.497996089720509</v>
      </c>
      <c r="O1231" s="114">
        <v>17.716578808239188</v>
      </c>
      <c r="P1231" s="114">
        <v>21.450399882139362</v>
      </c>
      <c r="Q1231" s="114">
        <v>25.355132399031174</v>
      </c>
      <c r="R1231" s="114">
        <v>29.49361888021102</v>
      </c>
      <c r="S1231" s="114">
        <v>35.6159006010772</v>
      </c>
      <c r="T1231" s="114">
        <v>12.377971032322389</v>
      </c>
      <c r="U1231" s="114">
        <v>14.926785107634284</v>
      </c>
      <c r="V1231" s="114">
        <v>19.17398751789565</v>
      </c>
      <c r="W1231" s="114">
        <v>23.302079327870562</v>
      </c>
      <c r="X1231" s="114">
        <v>22.882095488643309</v>
      </c>
      <c r="Y1231" s="114">
        <v>49.980444854314968</v>
      </c>
      <c r="Z1231" s="114">
        <v>118.71995200699068</v>
      </c>
      <c r="AA1231" s="106">
        <v>4</v>
      </c>
      <c r="AB1231" s="114">
        <v>0.44999999999999996</v>
      </c>
      <c r="AC1231" s="114">
        <v>0.6</v>
      </c>
      <c r="AD1231" s="114">
        <v>0.27</v>
      </c>
      <c r="AE1231" s="114">
        <v>0.36</v>
      </c>
      <c r="AF1231" s="117">
        <v>0.72</v>
      </c>
      <c r="AG1231" s="117">
        <v>0.96</v>
      </c>
    </row>
    <row r="1232" spans="2:33" x14ac:dyDescent="0.2">
      <c r="B1232" s="106">
        <v>1192</v>
      </c>
      <c r="C1232" s="113">
        <v>-0.90000000000000013</v>
      </c>
      <c r="D1232" s="113">
        <v>-0.90000000000000013</v>
      </c>
      <c r="E1232" s="114">
        <v>16.572897525407679</v>
      </c>
      <c r="F1232" s="114">
        <v>17.248435025575297</v>
      </c>
      <c r="G1232" s="114">
        <v>18.332437003179027</v>
      </c>
      <c r="H1232" s="114">
        <v>17.383395820447621</v>
      </c>
      <c r="I1232" s="114">
        <v>17.053385032077308</v>
      </c>
      <c r="J1232" s="114">
        <v>32.335792310636037</v>
      </c>
      <c r="K1232" s="114">
        <v>34.366505092174684</v>
      </c>
      <c r="L1232" s="114">
        <v>38.698970878014741</v>
      </c>
      <c r="M1232" s="114">
        <v>40.285827222360432</v>
      </c>
      <c r="N1232" s="114">
        <v>44.154891261002398</v>
      </c>
      <c r="O1232" s="114">
        <v>15.762894785228358</v>
      </c>
      <c r="P1232" s="114">
        <v>17.118070066599387</v>
      </c>
      <c r="Q1232" s="114">
        <v>20.366533874835714</v>
      </c>
      <c r="R1232" s="114">
        <v>22.902431401912811</v>
      </c>
      <c r="S1232" s="114">
        <v>27.101506228925089</v>
      </c>
      <c r="T1232" s="114">
        <v>16.572897525407679</v>
      </c>
      <c r="U1232" s="114">
        <v>17.248435025575297</v>
      </c>
      <c r="V1232" s="114">
        <v>18.332437003179027</v>
      </c>
      <c r="W1232" s="114">
        <v>17.383395820447621</v>
      </c>
      <c r="X1232" s="114">
        <v>17.053385032077308</v>
      </c>
      <c r="Y1232" s="114">
        <v>48.612373960494573</v>
      </c>
      <c r="Z1232" s="114">
        <v>86.174846416848638</v>
      </c>
      <c r="AA1232" s="106">
        <v>3</v>
      </c>
      <c r="AB1232" s="114">
        <v>0.60000000000000009</v>
      </c>
      <c r="AC1232" s="114">
        <v>0.60000000000000009</v>
      </c>
      <c r="AD1232" s="114">
        <v>0.30000000000000004</v>
      </c>
      <c r="AE1232" s="114">
        <v>0.30000000000000004</v>
      </c>
      <c r="AF1232" s="117">
        <v>0.90000000000000013</v>
      </c>
      <c r="AG1232" s="117">
        <v>0.90000000000000013</v>
      </c>
    </row>
    <row r="1233" spans="2:33" x14ac:dyDescent="0.2">
      <c r="B1233" s="106">
        <v>1193</v>
      </c>
      <c r="C1233" s="113">
        <v>-0.72</v>
      </c>
      <c r="D1233" s="113">
        <v>-0.96</v>
      </c>
      <c r="E1233" s="114">
        <v>12.378663497222288</v>
      </c>
      <c r="F1233" s="114">
        <v>20.387926504137951</v>
      </c>
      <c r="G1233" s="114">
        <v>14.862709651901675</v>
      </c>
      <c r="H1233" s="114">
        <v>18.297175980032574</v>
      </c>
      <c r="I1233" s="114">
        <v>21.043997726923266</v>
      </c>
      <c r="J1233" s="114">
        <v>28.928983367341946</v>
      </c>
      <c r="K1233" s="114">
        <v>40.330310651096909</v>
      </c>
      <c r="L1233" s="114">
        <v>37.369922213757107</v>
      </c>
      <c r="M1233" s="114">
        <v>47.380815387704899</v>
      </c>
      <c r="N1233" s="114">
        <v>56.942894294164653</v>
      </c>
      <c r="O1233" s="114">
        <v>16.550319870119658</v>
      </c>
      <c r="P1233" s="114">
        <v>19.942384146958958</v>
      </c>
      <c r="Q1233" s="114">
        <v>22.507212561855432</v>
      </c>
      <c r="R1233" s="114">
        <v>29.083639407672326</v>
      </c>
      <c r="S1233" s="114">
        <v>35.898896567241387</v>
      </c>
      <c r="T1233" s="114">
        <v>12.378663497222288</v>
      </c>
      <c r="U1233" s="114">
        <v>20.387926504137951</v>
      </c>
      <c r="V1233" s="114">
        <v>14.862709651901675</v>
      </c>
      <c r="W1233" s="114">
        <v>18.297175980032574</v>
      </c>
      <c r="X1233" s="114">
        <v>21.043997726923266</v>
      </c>
      <c r="Y1233" s="114">
        <v>47.823788567199436</v>
      </c>
      <c r="Z1233" s="114">
        <v>94.514626904905924</v>
      </c>
      <c r="AA1233" s="106">
        <v>4</v>
      </c>
      <c r="AB1233" s="114">
        <v>0.44999999999999996</v>
      </c>
      <c r="AC1233" s="114">
        <v>0.6</v>
      </c>
      <c r="AD1233" s="114">
        <v>0.27</v>
      </c>
      <c r="AE1233" s="114">
        <v>0.36</v>
      </c>
      <c r="AF1233" s="117">
        <v>0.72</v>
      </c>
      <c r="AG1233" s="117">
        <v>0.96</v>
      </c>
    </row>
    <row r="1234" spans="2:33" x14ac:dyDescent="0.2">
      <c r="B1234" s="106">
        <v>1194</v>
      </c>
      <c r="C1234" s="113">
        <v>-0.90000000000000013</v>
      </c>
      <c r="D1234" s="113">
        <v>-0.90000000000000013</v>
      </c>
      <c r="E1234" s="114">
        <v>13.033692929714121</v>
      </c>
      <c r="F1234" s="114">
        <v>21.665870822990911</v>
      </c>
      <c r="G1234" s="114">
        <v>23.988025055115752</v>
      </c>
      <c r="H1234" s="114">
        <v>19.950023872539493</v>
      </c>
      <c r="I1234" s="114">
        <v>30.561807273534633</v>
      </c>
      <c r="J1234" s="114">
        <v>31.474797980829969</v>
      </c>
      <c r="K1234" s="114">
        <v>42.106973553282891</v>
      </c>
      <c r="L1234" s="114">
        <v>48.775828501495916</v>
      </c>
      <c r="M1234" s="114">
        <v>51.575867536907744</v>
      </c>
      <c r="N1234" s="114">
        <v>67.930861404224629</v>
      </c>
      <c r="O1234" s="114">
        <v>18.441105051115848</v>
      </c>
      <c r="P1234" s="114">
        <v>20.441102730291981</v>
      </c>
      <c r="Q1234" s="114">
        <v>24.787803446380163</v>
      </c>
      <c r="R1234" s="114">
        <v>31.625843664368251</v>
      </c>
      <c r="S1234" s="114">
        <v>37.369054130689996</v>
      </c>
      <c r="T1234" s="114">
        <v>13.033692929714121</v>
      </c>
      <c r="U1234" s="114">
        <v>21.665870822990911</v>
      </c>
      <c r="V1234" s="114">
        <v>23.988025055115752</v>
      </c>
      <c r="W1234" s="114">
        <v>19.950023872539493</v>
      </c>
      <c r="X1234" s="114">
        <v>30.561807273534633</v>
      </c>
      <c r="Y1234" s="114">
        <v>59.190494853023608</v>
      </c>
      <c r="Z1234" s="114">
        <v>117.38768207015855</v>
      </c>
      <c r="AA1234" s="106">
        <v>3</v>
      </c>
      <c r="AB1234" s="114">
        <v>0.60000000000000009</v>
      </c>
      <c r="AC1234" s="114">
        <v>0.60000000000000009</v>
      </c>
      <c r="AD1234" s="114">
        <v>0.30000000000000004</v>
      </c>
      <c r="AE1234" s="114">
        <v>0.30000000000000004</v>
      </c>
      <c r="AF1234" s="117">
        <v>0.90000000000000013</v>
      </c>
      <c r="AG1234" s="117">
        <v>0.90000000000000013</v>
      </c>
    </row>
    <row r="1235" spans="2:33" x14ac:dyDescent="0.2">
      <c r="B1235" s="106">
        <v>1195</v>
      </c>
      <c r="C1235" s="113">
        <v>-1.2599999999999998</v>
      </c>
      <c r="D1235" s="113">
        <v>-0.84</v>
      </c>
      <c r="E1235" s="114">
        <v>13.167420326905491</v>
      </c>
      <c r="F1235" s="114">
        <v>10.673091482435382</v>
      </c>
      <c r="G1235" s="114">
        <v>19.839047272295279</v>
      </c>
      <c r="H1235" s="114">
        <v>18.621414855685078</v>
      </c>
      <c r="I1235" s="114">
        <v>22.256826705583549</v>
      </c>
      <c r="J1235" s="114">
        <v>28.569914218754239</v>
      </c>
      <c r="K1235" s="114">
        <v>28.390455354168811</v>
      </c>
      <c r="L1235" s="114">
        <v>41.371226814331422</v>
      </c>
      <c r="M1235" s="114">
        <v>42.684828795319298</v>
      </c>
      <c r="N1235" s="114">
        <v>49.348720039878025</v>
      </c>
      <c r="O1235" s="114">
        <v>15.402493891848748</v>
      </c>
      <c r="P1235" s="114">
        <v>17.717363871733429</v>
      </c>
      <c r="Q1235" s="114">
        <v>21.532179542036143</v>
      </c>
      <c r="R1235" s="114">
        <v>24.06341393963422</v>
      </c>
      <c r="S1235" s="114">
        <v>27.091893334294475</v>
      </c>
      <c r="T1235" s="114">
        <v>13.167420326905491</v>
      </c>
      <c r="U1235" s="114">
        <v>10.673091482435382</v>
      </c>
      <c r="V1235" s="114">
        <v>19.839047272295279</v>
      </c>
      <c r="W1235" s="114">
        <v>18.621414855685078</v>
      </c>
      <c r="X1235" s="114">
        <v>22.256826705583549</v>
      </c>
      <c r="Y1235" s="114">
        <v>45.137606688995518</v>
      </c>
      <c r="Z1235" s="114">
        <v>91.726890276668314</v>
      </c>
      <c r="AA1235" s="106">
        <v>2</v>
      </c>
      <c r="AB1235" s="114">
        <v>0.89999999999999991</v>
      </c>
      <c r="AC1235" s="114">
        <v>0.6</v>
      </c>
      <c r="AD1235" s="114">
        <v>0.36</v>
      </c>
      <c r="AE1235" s="114">
        <v>0.24</v>
      </c>
      <c r="AF1235" s="117">
        <v>1.2599999999999998</v>
      </c>
      <c r="AG1235" s="117">
        <v>0.84</v>
      </c>
    </row>
    <row r="1236" spans="2:33" x14ac:dyDescent="0.2">
      <c r="B1236" s="106">
        <v>1196</v>
      </c>
      <c r="C1236" s="113">
        <v>-0.72</v>
      </c>
      <c r="D1236" s="113">
        <v>-0.96</v>
      </c>
      <c r="E1236" s="114">
        <v>12.093891021519571</v>
      </c>
      <c r="F1236" s="114">
        <v>19.635150265755961</v>
      </c>
      <c r="G1236" s="114">
        <v>13.465899696848194</v>
      </c>
      <c r="H1236" s="114">
        <v>24.916558973828685</v>
      </c>
      <c r="I1236" s="114">
        <v>33.290412851360152</v>
      </c>
      <c r="J1236" s="114">
        <v>28.954329767342074</v>
      </c>
      <c r="K1236" s="114">
        <v>39.551960249624742</v>
      </c>
      <c r="L1236" s="114">
        <v>38.501869767095435</v>
      </c>
      <c r="M1236" s="114">
        <v>54.514980256733431</v>
      </c>
      <c r="N1236" s="114">
        <v>67.679449140398319</v>
      </c>
      <c r="O1236" s="114">
        <v>16.860438745822503</v>
      </c>
      <c r="P1236" s="114">
        <v>19.916809983868781</v>
      </c>
      <c r="Q1236" s="114">
        <v>25.035970070247242</v>
      </c>
      <c r="R1236" s="114">
        <v>29.598421282904745</v>
      </c>
      <c r="S1236" s="114">
        <v>34.389036289038167</v>
      </c>
      <c r="T1236" s="114">
        <v>12.093891021519571</v>
      </c>
      <c r="U1236" s="114">
        <v>19.635150265755961</v>
      </c>
      <c r="V1236" s="114">
        <v>13.465899696848194</v>
      </c>
      <c r="W1236" s="114">
        <v>24.916558973828685</v>
      </c>
      <c r="X1236" s="114">
        <v>33.290412851360152</v>
      </c>
      <c r="Y1236" s="114">
        <v>54.900332877499963</v>
      </c>
      <c r="Z1236" s="114">
        <v>108.40293094197395</v>
      </c>
      <c r="AA1236" s="106">
        <v>4</v>
      </c>
      <c r="AB1236" s="114">
        <v>0.44999999999999996</v>
      </c>
      <c r="AC1236" s="114">
        <v>0.6</v>
      </c>
      <c r="AD1236" s="114">
        <v>0.27</v>
      </c>
      <c r="AE1236" s="114">
        <v>0.36</v>
      </c>
      <c r="AF1236" s="117">
        <v>0.72</v>
      </c>
      <c r="AG1236" s="117">
        <v>0.96</v>
      </c>
    </row>
    <row r="1237" spans="2:33" x14ac:dyDescent="0.2">
      <c r="B1237" s="106">
        <v>1197</v>
      </c>
      <c r="C1237" s="113">
        <v>-1.2000000000000002</v>
      </c>
      <c r="D1237" s="113">
        <v>-0.60000000000000009</v>
      </c>
      <c r="E1237" s="114">
        <v>17.799023628919226</v>
      </c>
      <c r="F1237" s="114">
        <v>17.289391442395409</v>
      </c>
      <c r="G1237" s="114">
        <v>17.546577655243748</v>
      </c>
      <c r="H1237" s="114">
        <v>15.478606771002401</v>
      </c>
      <c r="I1237" s="114">
        <v>23.99466556118545</v>
      </c>
      <c r="J1237" s="114">
        <v>33.564982644499111</v>
      </c>
      <c r="K1237" s="114">
        <v>35.940400299099579</v>
      </c>
      <c r="L1237" s="114">
        <v>40.243362212507677</v>
      </c>
      <c r="M1237" s="114">
        <v>42.733459497113174</v>
      </c>
      <c r="N1237" s="114">
        <v>56.341994272875539</v>
      </c>
      <c r="O1237" s="114">
        <v>15.765959015579885</v>
      </c>
      <c r="P1237" s="114">
        <v>18.65100885670417</v>
      </c>
      <c r="Q1237" s="114">
        <v>22.696784557263928</v>
      </c>
      <c r="R1237" s="114">
        <v>27.254852726110773</v>
      </c>
      <c r="S1237" s="114">
        <v>32.347328711690089</v>
      </c>
      <c r="T1237" s="114">
        <v>17.799023628919226</v>
      </c>
      <c r="U1237" s="114">
        <v>17.289391442395409</v>
      </c>
      <c r="V1237" s="114">
        <v>17.546577655243748</v>
      </c>
      <c r="W1237" s="114">
        <v>15.478606771002401</v>
      </c>
      <c r="X1237" s="114">
        <v>23.99466556118545</v>
      </c>
      <c r="Y1237" s="114">
        <v>51.156717933468173</v>
      </c>
      <c r="Z1237" s="114">
        <v>102.99910544992289</v>
      </c>
      <c r="AA1237" s="106">
        <v>1</v>
      </c>
      <c r="AB1237" s="114">
        <v>0.8</v>
      </c>
      <c r="AC1237" s="114">
        <v>0.4</v>
      </c>
      <c r="AD1237" s="114">
        <v>0.4</v>
      </c>
      <c r="AE1237" s="114">
        <v>0.2</v>
      </c>
      <c r="AF1237" s="117">
        <v>1.2000000000000002</v>
      </c>
      <c r="AG1237" s="117">
        <v>0.60000000000000009</v>
      </c>
    </row>
    <row r="1238" spans="2:33" x14ac:dyDescent="0.2">
      <c r="B1238" s="106">
        <v>1198</v>
      </c>
      <c r="C1238" s="113">
        <v>-0.72</v>
      </c>
      <c r="D1238" s="113">
        <v>-0.96</v>
      </c>
      <c r="E1238" s="114">
        <v>11.115494494345072</v>
      </c>
      <c r="F1238" s="114">
        <v>16.508799371410984</v>
      </c>
      <c r="G1238" s="114">
        <v>17.134722649069442</v>
      </c>
      <c r="H1238" s="114">
        <v>19.174442970188228</v>
      </c>
      <c r="I1238" s="114">
        <v>18.121582126629502</v>
      </c>
      <c r="J1238" s="114">
        <v>26.738648419692822</v>
      </c>
      <c r="K1238" s="114">
        <v>35.009256593286061</v>
      </c>
      <c r="L1238" s="114">
        <v>39.18523263560688</v>
      </c>
      <c r="M1238" s="114">
        <v>45.406866814367049</v>
      </c>
      <c r="N1238" s="114">
        <v>45.877428011534249</v>
      </c>
      <c r="O1238" s="114">
        <v>15.623153925347751</v>
      </c>
      <c r="P1238" s="114">
        <v>18.500457221875077</v>
      </c>
      <c r="Q1238" s="114">
        <v>22.050509986537438</v>
      </c>
      <c r="R1238" s="114">
        <v>26.232423844178822</v>
      </c>
      <c r="S1238" s="114">
        <v>27.755845884904748</v>
      </c>
      <c r="T1238" s="114">
        <v>11.115494494345072</v>
      </c>
      <c r="U1238" s="114">
        <v>16.508799371410984</v>
      </c>
      <c r="V1238" s="114">
        <v>17.134722649069442</v>
      </c>
      <c r="W1238" s="114">
        <v>19.174442970188228</v>
      </c>
      <c r="X1238" s="114">
        <v>18.121582126629502</v>
      </c>
      <c r="Y1238" s="114">
        <v>44.789808900094243</v>
      </c>
      <c r="Z1238" s="114">
        <v>88.85262180351269</v>
      </c>
      <c r="AA1238" s="106">
        <v>4</v>
      </c>
      <c r="AB1238" s="114">
        <v>0.44999999999999996</v>
      </c>
      <c r="AC1238" s="114">
        <v>0.6</v>
      </c>
      <c r="AD1238" s="114">
        <v>0.27</v>
      </c>
      <c r="AE1238" s="114">
        <v>0.36</v>
      </c>
      <c r="AF1238" s="117">
        <v>0.72</v>
      </c>
      <c r="AG1238" s="117">
        <v>0.96</v>
      </c>
    </row>
    <row r="1239" spans="2:33" x14ac:dyDescent="0.2">
      <c r="B1239" s="106">
        <v>1199</v>
      </c>
      <c r="C1239" s="113">
        <v>-0.72</v>
      </c>
      <c r="D1239" s="113">
        <v>-0.96</v>
      </c>
      <c r="E1239" s="114">
        <v>19.861222219943492</v>
      </c>
      <c r="F1239" s="114">
        <v>12.433077603919934</v>
      </c>
      <c r="G1239" s="114">
        <v>17.850793037196965</v>
      </c>
      <c r="H1239" s="114">
        <v>21.234062923487723</v>
      </c>
      <c r="I1239" s="114">
        <v>27.77600627985067</v>
      </c>
      <c r="J1239" s="114">
        <v>36.309620510561274</v>
      </c>
      <c r="K1239" s="114">
        <v>33.106393321989728</v>
      </c>
      <c r="L1239" s="114">
        <v>41.922567545020023</v>
      </c>
      <c r="M1239" s="114">
        <v>51.758926673955045</v>
      </c>
      <c r="N1239" s="114">
        <v>64.610521409422191</v>
      </c>
      <c r="O1239" s="114">
        <v>16.448398290617781</v>
      </c>
      <c r="P1239" s="114">
        <v>20.673315718069794</v>
      </c>
      <c r="Q1239" s="114">
        <v>24.071774507823058</v>
      </c>
      <c r="R1239" s="114">
        <v>30.524863750467322</v>
      </c>
      <c r="S1239" s="114">
        <v>36.834515129571521</v>
      </c>
      <c r="T1239" s="114">
        <v>19.861222219943492</v>
      </c>
      <c r="U1239" s="114">
        <v>12.433077603919934</v>
      </c>
      <c r="V1239" s="114">
        <v>17.850793037196965</v>
      </c>
      <c r="W1239" s="114">
        <v>21.234062923487723</v>
      </c>
      <c r="X1239" s="114">
        <v>27.77600627985067</v>
      </c>
      <c r="Y1239" s="114">
        <v>54.330266991599856</v>
      </c>
      <c r="Z1239" s="114">
        <v>106.837382430746</v>
      </c>
      <c r="AA1239" s="106">
        <v>4</v>
      </c>
      <c r="AB1239" s="114">
        <v>0.44999999999999996</v>
      </c>
      <c r="AC1239" s="114">
        <v>0.6</v>
      </c>
      <c r="AD1239" s="114">
        <v>0.27</v>
      </c>
      <c r="AE1239" s="114">
        <v>0.36</v>
      </c>
      <c r="AF1239" s="117">
        <v>0.72</v>
      </c>
      <c r="AG1239" s="117">
        <v>0.96</v>
      </c>
    </row>
    <row r="1240" spans="2:33" x14ac:dyDescent="0.2">
      <c r="B1240" s="106">
        <v>1200</v>
      </c>
      <c r="C1240" s="113">
        <v>-0.90000000000000013</v>
      </c>
      <c r="D1240" s="113">
        <v>-0.90000000000000013</v>
      </c>
      <c r="E1240" s="114">
        <v>14.343303275035478</v>
      </c>
      <c r="F1240" s="114">
        <v>13.342372441120734</v>
      </c>
      <c r="G1240" s="114">
        <v>13.7307224643334</v>
      </c>
      <c r="H1240" s="114">
        <v>27.062488921657099</v>
      </c>
      <c r="I1240" s="114">
        <v>22.993608224452068</v>
      </c>
      <c r="J1240" s="114">
        <v>32.829354383047452</v>
      </c>
      <c r="K1240" s="114">
        <v>34.493722178088454</v>
      </c>
      <c r="L1240" s="114">
        <v>39.869414669891697</v>
      </c>
      <c r="M1240" s="114">
        <v>59.321853047521707</v>
      </c>
      <c r="N1240" s="114">
        <v>60.641567376451221</v>
      </c>
      <c r="O1240" s="114">
        <v>18.486051108011974</v>
      </c>
      <c r="P1240" s="114">
        <v>21.15134973696772</v>
      </c>
      <c r="Q1240" s="114">
        <v>26.138692205558296</v>
      </c>
      <c r="R1240" s="114">
        <v>32.259364125864607</v>
      </c>
      <c r="S1240" s="114">
        <v>37.647959151999153</v>
      </c>
      <c r="T1240" s="114">
        <v>14.343303275035478</v>
      </c>
      <c r="U1240" s="114">
        <v>13.342372441120734</v>
      </c>
      <c r="V1240" s="114">
        <v>13.7307224643334</v>
      </c>
      <c r="W1240" s="114">
        <v>27.062488921657099</v>
      </c>
      <c r="X1240" s="114">
        <v>22.993608224452068</v>
      </c>
      <c r="Y1240" s="114">
        <v>49.107477931027532</v>
      </c>
      <c r="Z1240" s="114">
        <v>126.3484548214693</v>
      </c>
      <c r="AA1240" s="106">
        <v>3</v>
      </c>
      <c r="AB1240" s="114">
        <v>0.60000000000000009</v>
      </c>
      <c r="AC1240" s="114">
        <v>0.60000000000000009</v>
      </c>
      <c r="AD1240" s="114">
        <v>0.30000000000000004</v>
      </c>
      <c r="AE1240" s="114">
        <v>0.30000000000000004</v>
      </c>
      <c r="AF1240" s="117">
        <v>0.90000000000000013</v>
      </c>
      <c r="AG1240" s="117">
        <v>0.90000000000000013</v>
      </c>
    </row>
    <row r="1241" spans="2:33" x14ac:dyDescent="0.2">
      <c r="B1241" s="106">
        <v>1201</v>
      </c>
      <c r="C1241" s="113">
        <v>-1.2599999999999998</v>
      </c>
      <c r="D1241" s="113">
        <v>-0.84</v>
      </c>
      <c r="E1241" s="114">
        <v>17.239418212803606</v>
      </c>
      <c r="F1241" s="114">
        <v>14.309429612884312</v>
      </c>
      <c r="G1241" s="114">
        <v>15.329781818435332</v>
      </c>
      <c r="H1241" s="114">
        <v>22.420479248303209</v>
      </c>
      <c r="I1241" s="114">
        <v>22.727292816976053</v>
      </c>
      <c r="J1241" s="114">
        <v>34.019232074196388</v>
      </c>
      <c r="K1241" s="114">
        <v>34.023661564762556</v>
      </c>
      <c r="L1241" s="114">
        <v>40.011261286694264</v>
      </c>
      <c r="M1241" s="114">
        <v>51.425110467283389</v>
      </c>
      <c r="N1241" s="114">
        <v>57.52599377790596</v>
      </c>
      <c r="O1241" s="114">
        <v>16.779813861392782</v>
      </c>
      <c r="P1241" s="114">
        <v>19.714231951878244</v>
      </c>
      <c r="Q1241" s="114">
        <v>24.681479468258932</v>
      </c>
      <c r="R1241" s="114">
        <v>29.00463121898018</v>
      </c>
      <c r="S1241" s="114">
        <v>34.798700960929907</v>
      </c>
      <c r="T1241" s="114">
        <v>17.239418212803606</v>
      </c>
      <c r="U1241" s="114">
        <v>14.309429612884312</v>
      </c>
      <c r="V1241" s="114">
        <v>15.329781818435332</v>
      </c>
      <c r="W1241" s="114">
        <v>22.420479248303209</v>
      </c>
      <c r="X1241" s="114">
        <v>22.727292816976053</v>
      </c>
      <c r="Y1241" s="114">
        <v>50.121588207365917</v>
      </c>
      <c r="Z1241" s="114">
        <v>116.52879428697817</v>
      </c>
      <c r="AA1241" s="106">
        <v>2</v>
      </c>
      <c r="AB1241" s="114">
        <v>0.89999999999999991</v>
      </c>
      <c r="AC1241" s="114">
        <v>0.6</v>
      </c>
      <c r="AD1241" s="114">
        <v>0.36</v>
      </c>
      <c r="AE1241" s="114">
        <v>0.24</v>
      </c>
      <c r="AF1241" s="117">
        <v>1.2599999999999998</v>
      </c>
      <c r="AG1241" s="117">
        <v>0.84</v>
      </c>
    </row>
    <row r="1242" spans="2:33" x14ac:dyDescent="0.2">
      <c r="B1242" s="106">
        <v>1202</v>
      </c>
      <c r="C1242" s="113">
        <v>-0.72</v>
      </c>
      <c r="D1242" s="113">
        <v>-0.96</v>
      </c>
      <c r="E1242" s="114">
        <v>12.887393946923901</v>
      </c>
      <c r="F1242" s="114">
        <v>15.444082482274293</v>
      </c>
      <c r="G1242" s="114">
        <v>15.000075610599062</v>
      </c>
      <c r="H1242" s="114">
        <v>19.731923873227814</v>
      </c>
      <c r="I1242" s="114">
        <v>21.831272995634713</v>
      </c>
      <c r="J1242" s="114">
        <v>30.137854750509046</v>
      </c>
      <c r="K1242" s="114">
        <v>34.530594742338963</v>
      </c>
      <c r="L1242" s="114">
        <v>37.408676026103045</v>
      </c>
      <c r="M1242" s="114">
        <v>48.660115148011997</v>
      </c>
      <c r="N1242" s="114">
        <v>52.957716736150708</v>
      </c>
      <c r="O1242" s="114">
        <v>17.250460803585145</v>
      </c>
      <c r="P1242" s="114">
        <v>19.086512260064669</v>
      </c>
      <c r="Q1242" s="114">
        <v>22.408600415503983</v>
      </c>
      <c r="R1242" s="114">
        <v>28.928191274784183</v>
      </c>
      <c r="S1242" s="114">
        <v>31.126443740515995</v>
      </c>
      <c r="T1242" s="114">
        <v>12.887393946923901</v>
      </c>
      <c r="U1242" s="114">
        <v>15.444082482274293</v>
      </c>
      <c r="V1242" s="114">
        <v>15.000075610599062</v>
      </c>
      <c r="W1242" s="114">
        <v>19.731923873227814</v>
      </c>
      <c r="X1242" s="114">
        <v>21.831272995634713</v>
      </c>
      <c r="Y1242" s="114">
        <v>46.09002771059194</v>
      </c>
      <c r="Z1242" s="114">
        <v>101.1814659560406</v>
      </c>
      <c r="AA1242" s="106">
        <v>4</v>
      </c>
      <c r="AB1242" s="114">
        <v>0.44999999999999996</v>
      </c>
      <c r="AC1242" s="114">
        <v>0.6</v>
      </c>
      <c r="AD1242" s="114">
        <v>0.27</v>
      </c>
      <c r="AE1242" s="114">
        <v>0.36</v>
      </c>
      <c r="AF1242" s="117">
        <v>0.72</v>
      </c>
      <c r="AG1242" s="117">
        <v>0.96</v>
      </c>
    </row>
    <row r="1243" spans="2:33" x14ac:dyDescent="0.2">
      <c r="B1243" s="106">
        <v>1203</v>
      </c>
      <c r="C1243" s="113">
        <v>-0.72</v>
      </c>
      <c r="D1243" s="113">
        <v>-0.96</v>
      </c>
      <c r="E1243" s="114">
        <v>15.289738177252879</v>
      </c>
      <c r="F1243" s="114">
        <v>17.791325133197937</v>
      </c>
      <c r="G1243" s="114">
        <v>14.416315678265349</v>
      </c>
      <c r="H1243" s="114">
        <v>19.139725725814472</v>
      </c>
      <c r="I1243" s="114">
        <v>29.00701330557122</v>
      </c>
      <c r="J1243" s="114">
        <v>31.606280136220541</v>
      </c>
      <c r="K1243" s="114">
        <v>35.738743654263608</v>
      </c>
      <c r="L1243" s="114">
        <v>35.485388413254995</v>
      </c>
      <c r="M1243" s="114">
        <v>45.445389611954234</v>
      </c>
      <c r="N1243" s="114">
        <v>57.281211931577701</v>
      </c>
      <c r="O1243" s="114">
        <v>16.316541958967662</v>
      </c>
      <c r="P1243" s="114">
        <v>17.947418521065671</v>
      </c>
      <c r="Q1243" s="114">
        <v>21.069072734989646</v>
      </c>
      <c r="R1243" s="114">
        <v>26.305663886139762</v>
      </c>
      <c r="S1243" s="114">
        <v>28.274198626006481</v>
      </c>
      <c r="T1243" s="114">
        <v>15.289738177252879</v>
      </c>
      <c r="U1243" s="114">
        <v>17.791325133197937</v>
      </c>
      <c r="V1243" s="114">
        <v>14.416315678265349</v>
      </c>
      <c r="W1243" s="114">
        <v>19.139725725814472</v>
      </c>
      <c r="X1243" s="114">
        <v>29.00701330557122</v>
      </c>
      <c r="Y1243" s="114">
        <v>51.923972011002022</v>
      </c>
      <c r="Z1243" s="114">
        <v>85.794892805458829</v>
      </c>
      <c r="AA1243" s="106">
        <v>4</v>
      </c>
      <c r="AB1243" s="114">
        <v>0.44999999999999996</v>
      </c>
      <c r="AC1243" s="114">
        <v>0.6</v>
      </c>
      <c r="AD1243" s="114">
        <v>0.27</v>
      </c>
      <c r="AE1243" s="114">
        <v>0.36</v>
      </c>
      <c r="AF1243" s="117">
        <v>0.72</v>
      </c>
      <c r="AG1243" s="117">
        <v>0.96</v>
      </c>
    </row>
    <row r="1244" spans="2:33" x14ac:dyDescent="0.2">
      <c r="B1244" s="106">
        <v>1204</v>
      </c>
      <c r="C1244" s="113">
        <v>-1.2599999999999998</v>
      </c>
      <c r="D1244" s="113">
        <v>-0.84</v>
      </c>
      <c r="E1244" s="114">
        <v>14.248971763965891</v>
      </c>
      <c r="F1244" s="114">
        <v>16.332965064959456</v>
      </c>
      <c r="G1244" s="114">
        <v>20.163818853865941</v>
      </c>
      <c r="H1244" s="114">
        <v>16.646613219374455</v>
      </c>
      <c r="I1244" s="114">
        <v>29.9813172299896</v>
      </c>
      <c r="J1244" s="114">
        <v>30.502545986360378</v>
      </c>
      <c r="K1244" s="114">
        <v>35.500741457750799</v>
      </c>
      <c r="L1244" s="114">
        <v>42.461631708198134</v>
      </c>
      <c r="M1244" s="114">
        <v>43.64240547107552</v>
      </c>
      <c r="N1244" s="114">
        <v>60.286639199487546</v>
      </c>
      <c r="O1244" s="114">
        <v>16.253574222394487</v>
      </c>
      <c r="P1244" s="114">
        <v>19.167776392791342</v>
      </c>
      <c r="Q1244" s="114">
        <v>22.297812854332193</v>
      </c>
      <c r="R1244" s="114">
        <v>26.995792251701065</v>
      </c>
      <c r="S1244" s="114">
        <v>30.305321969497946</v>
      </c>
      <c r="T1244" s="114">
        <v>14.248971763965891</v>
      </c>
      <c r="U1244" s="114">
        <v>16.332965064959456</v>
      </c>
      <c r="V1244" s="114">
        <v>20.163818853865941</v>
      </c>
      <c r="W1244" s="114">
        <v>16.646613219374455</v>
      </c>
      <c r="X1244" s="114">
        <v>29.9813172299896</v>
      </c>
      <c r="Y1244" s="114">
        <v>52.220247906501882</v>
      </c>
      <c r="Z1244" s="114">
        <v>105.07717848806919</v>
      </c>
      <c r="AA1244" s="106">
        <v>2</v>
      </c>
      <c r="AB1244" s="114">
        <v>0.89999999999999991</v>
      </c>
      <c r="AC1244" s="114">
        <v>0.6</v>
      </c>
      <c r="AD1244" s="114">
        <v>0.36</v>
      </c>
      <c r="AE1244" s="114">
        <v>0.24</v>
      </c>
      <c r="AF1244" s="117">
        <v>1.2599999999999998</v>
      </c>
      <c r="AG1244" s="117">
        <v>0.84</v>
      </c>
    </row>
    <row r="1245" spans="2:33" x14ac:dyDescent="0.2">
      <c r="B1245" s="106">
        <v>1205</v>
      </c>
      <c r="C1245" s="113">
        <v>-0.90000000000000013</v>
      </c>
      <c r="D1245" s="113">
        <v>-0.90000000000000013</v>
      </c>
      <c r="E1245" s="114">
        <v>12.262557886857531</v>
      </c>
      <c r="F1245" s="114">
        <v>13.466069048456561</v>
      </c>
      <c r="G1245" s="114">
        <v>19.417850331875091</v>
      </c>
      <c r="H1245" s="114">
        <v>14.089367614059434</v>
      </c>
      <c r="I1245" s="114">
        <v>22.86586607570419</v>
      </c>
      <c r="J1245" s="114">
        <v>27.511097162427834</v>
      </c>
      <c r="K1245" s="114">
        <v>31.610239498993508</v>
      </c>
      <c r="L1245" s="114">
        <v>39.816177737341569</v>
      </c>
      <c r="M1245" s="114">
        <v>38.022731475012044</v>
      </c>
      <c r="N1245" s="114">
        <v>51.389412668249484</v>
      </c>
      <c r="O1245" s="114">
        <v>15.248539275570304</v>
      </c>
      <c r="P1245" s="114">
        <v>18.144170450536947</v>
      </c>
      <c r="Q1245" s="114">
        <v>20.398327405466478</v>
      </c>
      <c r="R1245" s="114">
        <v>23.93336386095261</v>
      </c>
      <c r="S1245" s="114">
        <v>28.523546592545294</v>
      </c>
      <c r="T1245" s="114">
        <v>12.262557886857531</v>
      </c>
      <c r="U1245" s="114">
        <v>13.466069048456561</v>
      </c>
      <c r="V1245" s="114">
        <v>19.417850331875091</v>
      </c>
      <c r="W1245" s="114">
        <v>14.089367614059434</v>
      </c>
      <c r="X1245" s="114">
        <v>22.86586607570419</v>
      </c>
      <c r="Y1245" s="114">
        <v>44.361941271684572</v>
      </c>
      <c r="Z1245" s="114">
        <v>87.695730604881476</v>
      </c>
      <c r="AA1245" s="106">
        <v>3</v>
      </c>
      <c r="AB1245" s="114">
        <v>0.60000000000000009</v>
      </c>
      <c r="AC1245" s="114">
        <v>0.60000000000000009</v>
      </c>
      <c r="AD1245" s="114">
        <v>0.30000000000000004</v>
      </c>
      <c r="AE1245" s="114">
        <v>0.30000000000000004</v>
      </c>
      <c r="AF1245" s="117">
        <v>0.90000000000000013</v>
      </c>
      <c r="AG1245" s="117">
        <v>0.90000000000000013</v>
      </c>
    </row>
    <row r="1246" spans="2:33" x14ac:dyDescent="0.2">
      <c r="B1246" s="106">
        <v>1206</v>
      </c>
      <c r="C1246" s="113">
        <v>-1.2599999999999998</v>
      </c>
      <c r="D1246" s="113">
        <v>-0.84</v>
      </c>
      <c r="E1246" s="114">
        <v>16.718009326301608</v>
      </c>
      <c r="F1246" s="114">
        <v>10.983008303320752</v>
      </c>
      <c r="G1246" s="114">
        <v>18.020707075158402</v>
      </c>
      <c r="H1246" s="114">
        <v>25.168585866096283</v>
      </c>
      <c r="I1246" s="114">
        <v>29.687351483749651</v>
      </c>
      <c r="J1246" s="114">
        <v>33.235241188889816</v>
      </c>
      <c r="K1246" s="114">
        <v>32.002779950012062</v>
      </c>
      <c r="L1246" s="114">
        <v>42.87955015114003</v>
      </c>
      <c r="M1246" s="114">
        <v>53.125512005788671</v>
      </c>
      <c r="N1246" s="114">
        <v>66.491691999908539</v>
      </c>
      <c r="O1246" s="114">
        <v>16.517231862588208</v>
      </c>
      <c r="P1246" s="114">
        <v>21.019771646691311</v>
      </c>
      <c r="Q1246" s="114">
        <v>24.858843075981628</v>
      </c>
      <c r="R1246" s="114">
        <v>27.956926139692388</v>
      </c>
      <c r="S1246" s="114">
        <v>36.804340516158888</v>
      </c>
      <c r="T1246" s="114">
        <v>16.718009326301608</v>
      </c>
      <c r="U1246" s="114">
        <v>10.983008303320752</v>
      </c>
      <c r="V1246" s="114">
        <v>18.020707075158402</v>
      </c>
      <c r="W1246" s="114">
        <v>25.168585866096283</v>
      </c>
      <c r="X1246" s="114">
        <v>29.687351483749651</v>
      </c>
      <c r="Y1246" s="114">
        <v>53.454017529294738</v>
      </c>
      <c r="Z1246" s="114">
        <v>121.4397284387816</v>
      </c>
      <c r="AA1246" s="106">
        <v>2</v>
      </c>
      <c r="AB1246" s="114">
        <v>0.89999999999999991</v>
      </c>
      <c r="AC1246" s="114">
        <v>0.6</v>
      </c>
      <c r="AD1246" s="114">
        <v>0.36</v>
      </c>
      <c r="AE1246" s="114">
        <v>0.24</v>
      </c>
      <c r="AF1246" s="117">
        <v>1.2599999999999998</v>
      </c>
      <c r="AG1246" s="117">
        <v>0.84</v>
      </c>
    </row>
    <row r="1247" spans="2:33" x14ac:dyDescent="0.2">
      <c r="B1247" s="106">
        <v>1207</v>
      </c>
      <c r="C1247" s="113">
        <v>-1.2599999999999998</v>
      </c>
      <c r="D1247" s="113">
        <v>-0.84</v>
      </c>
      <c r="E1247" s="114">
        <v>13.72949585149</v>
      </c>
      <c r="F1247" s="114">
        <v>9.9025498790544439</v>
      </c>
      <c r="G1247" s="114">
        <v>16.435677525640401</v>
      </c>
      <c r="H1247" s="114">
        <v>21.475301845340969</v>
      </c>
      <c r="I1247" s="114">
        <v>25.638180475580029</v>
      </c>
      <c r="J1247" s="114">
        <v>30.466610368728531</v>
      </c>
      <c r="K1247" s="114">
        <v>29.224903277320283</v>
      </c>
      <c r="L1247" s="114">
        <v>37.311560657668025</v>
      </c>
      <c r="M1247" s="114">
        <v>46.905160898620693</v>
      </c>
      <c r="N1247" s="114">
        <v>57.676057965474158</v>
      </c>
      <c r="O1247" s="114">
        <v>16.737114517238531</v>
      </c>
      <c r="P1247" s="114">
        <v>19.32235339826584</v>
      </c>
      <c r="Q1247" s="114">
        <v>20.875883132027624</v>
      </c>
      <c r="R1247" s="114">
        <v>25.429859053279724</v>
      </c>
      <c r="S1247" s="114">
        <v>32.037877489894129</v>
      </c>
      <c r="T1247" s="114">
        <v>13.72949585149</v>
      </c>
      <c r="U1247" s="114">
        <v>9.9025498790544439</v>
      </c>
      <c r="V1247" s="114">
        <v>16.435677525640401</v>
      </c>
      <c r="W1247" s="114">
        <v>21.475301845340969</v>
      </c>
      <c r="X1247" s="114">
        <v>25.638180475580029</v>
      </c>
      <c r="Y1247" s="114">
        <v>45.990823989598844</v>
      </c>
      <c r="Z1247" s="114">
        <v>99.26646415732678</v>
      </c>
      <c r="AA1247" s="106">
        <v>2</v>
      </c>
      <c r="AB1247" s="114">
        <v>0.89999999999999991</v>
      </c>
      <c r="AC1247" s="114">
        <v>0.6</v>
      </c>
      <c r="AD1247" s="114">
        <v>0.36</v>
      </c>
      <c r="AE1247" s="114">
        <v>0.24</v>
      </c>
      <c r="AF1247" s="117">
        <v>1.2599999999999998</v>
      </c>
      <c r="AG1247" s="117">
        <v>0.84</v>
      </c>
    </row>
    <row r="1248" spans="2:33" x14ac:dyDescent="0.2">
      <c r="B1248" s="106">
        <v>1208</v>
      </c>
      <c r="C1248" s="113">
        <v>-1.2000000000000002</v>
      </c>
      <c r="D1248" s="113">
        <v>-0.60000000000000009</v>
      </c>
      <c r="E1248" s="114">
        <v>14.636490775222917</v>
      </c>
      <c r="F1248" s="114">
        <v>18.530671598194687</v>
      </c>
      <c r="G1248" s="114">
        <v>24.165799576911237</v>
      </c>
      <c r="H1248" s="114">
        <v>25.590558701061916</v>
      </c>
      <c r="I1248" s="114">
        <v>25.335406621959663</v>
      </c>
      <c r="J1248" s="114">
        <v>32.420071294135369</v>
      </c>
      <c r="K1248" s="114">
        <v>39.272424245034316</v>
      </c>
      <c r="L1248" s="114">
        <v>49.178513512571911</v>
      </c>
      <c r="M1248" s="114">
        <v>54.805148577311286</v>
      </c>
      <c r="N1248" s="114">
        <v>59.769231413641158</v>
      </c>
      <c r="O1248" s="114">
        <v>17.783580518912451</v>
      </c>
      <c r="P1248" s="114">
        <v>20.741752646839629</v>
      </c>
      <c r="Q1248" s="114">
        <v>25.012713935660674</v>
      </c>
      <c r="R1248" s="114">
        <v>29.21458987624937</v>
      </c>
      <c r="S1248" s="114">
        <v>34.433824791681495</v>
      </c>
      <c r="T1248" s="114">
        <v>14.636490775222917</v>
      </c>
      <c r="U1248" s="114">
        <v>18.530671598194687</v>
      </c>
      <c r="V1248" s="114">
        <v>24.165799576911237</v>
      </c>
      <c r="W1248" s="114">
        <v>25.590558701061916</v>
      </c>
      <c r="X1248" s="114">
        <v>25.335406621959663</v>
      </c>
      <c r="Y1248" s="114">
        <v>58.973178819600008</v>
      </c>
      <c r="Z1248" s="114">
        <v>119.00918423356187</v>
      </c>
      <c r="AA1248" s="106">
        <v>1</v>
      </c>
      <c r="AB1248" s="114">
        <v>0.8</v>
      </c>
      <c r="AC1248" s="114">
        <v>0.4</v>
      </c>
      <c r="AD1248" s="114">
        <v>0.4</v>
      </c>
      <c r="AE1248" s="114">
        <v>0.2</v>
      </c>
      <c r="AF1248" s="117">
        <v>1.2000000000000002</v>
      </c>
      <c r="AG1248" s="117">
        <v>0.60000000000000009</v>
      </c>
    </row>
    <row r="1249" spans="2:33" x14ac:dyDescent="0.2">
      <c r="B1249" s="106">
        <v>1209</v>
      </c>
      <c r="C1249" s="113">
        <v>-1.2000000000000002</v>
      </c>
      <c r="D1249" s="113">
        <v>-0.60000000000000009</v>
      </c>
      <c r="E1249" s="114">
        <v>15.375798452710779</v>
      </c>
      <c r="F1249" s="114">
        <v>16.955044924697216</v>
      </c>
      <c r="G1249" s="114">
        <v>23.658320106388718</v>
      </c>
      <c r="H1249" s="114">
        <v>17.135434961633333</v>
      </c>
      <c r="I1249" s="114">
        <v>20.662161582073125</v>
      </c>
      <c r="J1249" s="114">
        <v>32.080524530363242</v>
      </c>
      <c r="K1249" s="114">
        <v>37.531978330266902</v>
      </c>
      <c r="L1249" s="114">
        <v>46.409141881321233</v>
      </c>
      <c r="M1249" s="114">
        <v>46.022848352886705</v>
      </c>
      <c r="N1249" s="114">
        <v>53.142970803268156</v>
      </c>
      <c r="O1249" s="114">
        <v>16.704726077652463</v>
      </c>
      <c r="P1249" s="114">
        <v>20.576933405569687</v>
      </c>
      <c r="Q1249" s="114">
        <v>22.750821774932515</v>
      </c>
      <c r="R1249" s="114">
        <v>28.887413391253371</v>
      </c>
      <c r="S1249" s="114">
        <v>32.480809221195031</v>
      </c>
      <c r="T1249" s="114">
        <v>15.375798452710779</v>
      </c>
      <c r="U1249" s="114">
        <v>16.955044924697216</v>
      </c>
      <c r="V1249" s="114">
        <v>23.658320106388718</v>
      </c>
      <c r="W1249" s="114">
        <v>17.135434961633333</v>
      </c>
      <c r="X1249" s="114">
        <v>20.662161582073125</v>
      </c>
      <c r="Y1249" s="114">
        <v>51.981984879183933</v>
      </c>
      <c r="Z1249" s="114">
        <v>107.16054018409932</v>
      </c>
      <c r="AA1249" s="106">
        <v>1</v>
      </c>
      <c r="AB1249" s="114">
        <v>0.8</v>
      </c>
      <c r="AC1249" s="114">
        <v>0.4</v>
      </c>
      <c r="AD1249" s="114">
        <v>0.4</v>
      </c>
      <c r="AE1249" s="114">
        <v>0.2</v>
      </c>
      <c r="AF1249" s="117">
        <v>1.2000000000000002</v>
      </c>
      <c r="AG1249" s="117">
        <v>0.60000000000000009</v>
      </c>
    </row>
    <row r="1250" spans="2:33" x14ac:dyDescent="0.2">
      <c r="B1250" s="106">
        <v>1210</v>
      </c>
      <c r="C1250" s="113">
        <v>-0.60000000000000009</v>
      </c>
      <c r="D1250" s="113">
        <v>-1.2000000000000002</v>
      </c>
      <c r="E1250" s="114">
        <v>15.516264311190458</v>
      </c>
      <c r="F1250" s="114">
        <v>13.488041599494057</v>
      </c>
      <c r="G1250" s="114">
        <v>15.949500826753166</v>
      </c>
      <c r="H1250" s="114">
        <v>24.210630700060701</v>
      </c>
      <c r="I1250" s="114">
        <v>20.17192724659532</v>
      </c>
      <c r="J1250" s="114">
        <v>31.762706774188061</v>
      </c>
      <c r="K1250" s="114">
        <v>32.284772968407893</v>
      </c>
      <c r="L1250" s="114">
        <v>38.494041780305203</v>
      </c>
      <c r="M1250" s="114">
        <v>49.430166627430516</v>
      </c>
      <c r="N1250" s="114">
        <v>51.166486897220381</v>
      </c>
      <c r="O1250" s="114">
        <v>16.246442462997603</v>
      </c>
      <c r="P1250" s="114">
        <v>18.796731368913836</v>
      </c>
      <c r="Q1250" s="114">
        <v>22.544540953552037</v>
      </c>
      <c r="R1250" s="114">
        <v>25.219535927369815</v>
      </c>
      <c r="S1250" s="114">
        <v>30.99455965062506</v>
      </c>
      <c r="T1250" s="114">
        <v>15.516264311190458</v>
      </c>
      <c r="U1250" s="114">
        <v>13.488041599494057</v>
      </c>
      <c r="V1250" s="114">
        <v>15.949500826753166</v>
      </c>
      <c r="W1250" s="114">
        <v>24.210630700060701</v>
      </c>
      <c r="X1250" s="114">
        <v>20.17192724659532</v>
      </c>
      <c r="Y1250" s="114">
        <v>48.735296157214925</v>
      </c>
      <c r="Z1250" s="114">
        <v>88.813369869681821</v>
      </c>
      <c r="AA1250" s="106">
        <v>5</v>
      </c>
      <c r="AB1250" s="114">
        <v>0.4</v>
      </c>
      <c r="AC1250" s="114">
        <v>0.8</v>
      </c>
      <c r="AD1250" s="114">
        <v>0.2</v>
      </c>
      <c r="AE1250" s="114">
        <v>0.4</v>
      </c>
      <c r="AF1250" s="117">
        <v>0.60000000000000009</v>
      </c>
      <c r="AG1250" s="117">
        <v>1.2000000000000002</v>
      </c>
    </row>
    <row r="1251" spans="2:33" x14ac:dyDescent="0.2">
      <c r="B1251" s="106">
        <v>1211</v>
      </c>
      <c r="C1251" s="113">
        <v>-0.72</v>
      </c>
      <c r="D1251" s="113">
        <v>-0.96</v>
      </c>
      <c r="E1251" s="114">
        <v>10.52034360471119</v>
      </c>
      <c r="F1251" s="114">
        <v>17.515248569686058</v>
      </c>
      <c r="G1251" s="114">
        <v>18.948014285684124</v>
      </c>
      <c r="H1251" s="114">
        <v>17.855916172337981</v>
      </c>
      <c r="I1251" s="114">
        <v>17.399189194584146</v>
      </c>
      <c r="J1251" s="114">
        <v>28.13117549493947</v>
      </c>
      <c r="K1251" s="114">
        <v>36.941609379522909</v>
      </c>
      <c r="L1251" s="114">
        <v>41.898405997259125</v>
      </c>
      <c r="M1251" s="114">
        <v>45.410149927089812</v>
      </c>
      <c r="N1251" s="114">
        <v>51.604156462842525</v>
      </c>
      <c r="O1251" s="114">
        <v>17.61083189022828</v>
      </c>
      <c r="P1251" s="114">
        <v>19.426360809836851</v>
      </c>
      <c r="Q1251" s="114">
        <v>22.950391711575001</v>
      </c>
      <c r="R1251" s="114">
        <v>27.554233754751831</v>
      </c>
      <c r="S1251" s="114">
        <v>34.204967268258379</v>
      </c>
      <c r="T1251" s="114">
        <v>10.52034360471119</v>
      </c>
      <c r="U1251" s="114">
        <v>17.515248569686058</v>
      </c>
      <c r="V1251" s="114">
        <v>18.948014285684124</v>
      </c>
      <c r="W1251" s="114">
        <v>17.855916172337981</v>
      </c>
      <c r="X1251" s="114">
        <v>17.399189194584146</v>
      </c>
      <c r="Y1251" s="114">
        <v>45.070450138863535</v>
      </c>
      <c r="Z1251" s="114">
        <v>80.389922735985508</v>
      </c>
      <c r="AA1251" s="106">
        <v>4</v>
      </c>
      <c r="AB1251" s="114">
        <v>0.44999999999999996</v>
      </c>
      <c r="AC1251" s="114">
        <v>0.6</v>
      </c>
      <c r="AD1251" s="114">
        <v>0.27</v>
      </c>
      <c r="AE1251" s="114">
        <v>0.36</v>
      </c>
      <c r="AF1251" s="117">
        <v>0.72</v>
      </c>
      <c r="AG1251" s="117">
        <v>0.96</v>
      </c>
    </row>
    <row r="1252" spans="2:33" x14ac:dyDescent="0.2">
      <c r="B1252" s="106">
        <v>1212</v>
      </c>
      <c r="C1252" s="113">
        <v>-0.90000000000000013</v>
      </c>
      <c r="D1252" s="113">
        <v>-0.90000000000000013</v>
      </c>
      <c r="E1252" s="114">
        <v>11.765026353388727</v>
      </c>
      <c r="F1252" s="114">
        <v>12.589540802666939</v>
      </c>
      <c r="G1252" s="114">
        <v>20.404879646022053</v>
      </c>
      <c r="H1252" s="114">
        <v>17.070746155756972</v>
      </c>
      <c r="I1252" s="114">
        <v>24.098578415557871</v>
      </c>
      <c r="J1252" s="114">
        <v>27.385377844991059</v>
      </c>
      <c r="K1252" s="114">
        <v>29.846736364260178</v>
      </c>
      <c r="L1252" s="114">
        <v>41.364037772099664</v>
      </c>
      <c r="M1252" s="114">
        <v>39.99318803898332</v>
      </c>
      <c r="N1252" s="114">
        <v>50.623632267406293</v>
      </c>
      <c r="O1252" s="114">
        <v>15.620351491602332</v>
      </c>
      <c r="P1252" s="114">
        <v>17.257195561593239</v>
      </c>
      <c r="Q1252" s="114">
        <v>20.959158126077611</v>
      </c>
      <c r="R1252" s="114">
        <v>22.922441883226348</v>
      </c>
      <c r="S1252" s="114">
        <v>26.525053851848423</v>
      </c>
      <c r="T1252" s="114">
        <v>11.765026353388727</v>
      </c>
      <c r="U1252" s="114">
        <v>12.589540802666939</v>
      </c>
      <c r="V1252" s="114">
        <v>20.404879646022053</v>
      </c>
      <c r="W1252" s="114">
        <v>17.070746155756972</v>
      </c>
      <c r="X1252" s="114">
        <v>24.098578415557871</v>
      </c>
      <c r="Y1252" s="114">
        <v>45.988949229827867</v>
      </c>
      <c r="Z1252" s="114">
        <v>80.903679126999435</v>
      </c>
      <c r="AA1252" s="106">
        <v>3</v>
      </c>
      <c r="AB1252" s="114">
        <v>0.60000000000000009</v>
      </c>
      <c r="AC1252" s="114">
        <v>0.60000000000000009</v>
      </c>
      <c r="AD1252" s="114">
        <v>0.30000000000000004</v>
      </c>
      <c r="AE1252" s="114">
        <v>0.30000000000000004</v>
      </c>
      <c r="AF1252" s="117">
        <v>0.90000000000000013</v>
      </c>
      <c r="AG1252" s="117">
        <v>0.90000000000000013</v>
      </c>
    </row>
    <row r="1253" spans="2:33" x14ac:dyDescent="0.2">
      <c r="B1253" s="106">
        <v>1213</v>
      </c>
      <c r="C1253" s="113">
        <v>-1.2599999999999998</v>
      </c>
      <c r="D1253" s="113">
        <v>-0.84</v>
      </c>
      <c r="E1253" s="114">
        <v>16.085743336190585</v>
      </c>
      <c r="F1253" s="114">
        <v>20.047744105675918</v>
      </c>
      <c r="G1253" s="114">
        <v>22.301043783955915</v>
      </c>
      <c r="H1253" s="114">
        <v>15.601236842971741</v>
      </c>
      <c r="I1253" s="114">
        <v>30.701990714456894</v>
      </c>
      <c r="J1253" s="114">
        <v>32.559847651707493</v>
      </c>
      <c r="K1253" s="114">
        <v>38.803520845900294</v>
      </c>
      <c r="L1253" s="114">
        <v>44.948219854051857</v>
      </c>
      <c r="M1253" s="114">
        <v>42.216711691145427</v>
      </c>
      <c r="N1253" s="114">
        <v>61.374471728174534</v>
      </c>
      <c r="O1253" s="114">
        <v>16.474104315516907</v>
      </c>
      <c r="P1253" s="114">
        <v>18.755776740224377</v>
      </c>
      <c r="Q1253" s="114">
        <v>22.647176070095941</v>
      </c>
      <c r="R1253" s="114">
        <v>26.615474848173687</v>
      </c>
      <c r="S1253" s="114">
        <v>30.67248101371764</v>
      </c>
      <c r="T1253" s="114">
        <v>16.085743336190585</v>
      </c>
      <c r="U1253" s="114">
        <v>20.047744105675918</v>
      </c>
      <c r="V1253" s="114">
        <v>22.301043783955915</v>
      </c>
      <c r="W1253" s="114">
        <v>15.601236842971741</v>
      </c>
      <c r="X1253" s="114">
        <v>30.701990714456894</v>
      </c>
      <c r="Y1253" s="114">
        <v>57.065434129619931</v>
      </c>
      <c r="Z1253" s="114">
        <v>109.18366963527113</v>
      </c>
      <c r="AA1253" s="106">
        <v>2</v>
      </c>
      <c r="AB1253" s="114">
        <v>0.89999999999999991</v>
      </c>
      <c r="AC1253" s="114">
        <v>0.6</v>
      </c>
      <c r="AD1253" s="114">
        <v>0.36</v>
      </c>
      <c r="AE1253" s="114">
        <v>0.24</v>
      </c>
      <c r="AF1253" s="117">
        <v>1.2599999999999998</v>
      </c>
      <c r="AG1253" s="117">
        <v>0.84</v>
      </c>
    </row>
    <row r="1254" spans="2:33" x14ac:dyDescent="0.2">
      <c r="B1254" s="106">
        <v>1214</v>
      </c>
      <c r="C1254" s="113">
        <v>-1.2000000000000002</v>
      </c>
      <c r="D1254" s="113">
        <v>-0.60000000000000009</v>
      </c>
      <c r="E1254" s="114">
        <v>16.439721023982013</v>
      </c>
      <c r="F1254" s="114">
        <v>19.170784604476808</v>
      </c>
      <c r="G1254" s="114">
        <v>12.127718378826728</v>
      </c>
      <c r="H1254" s="114">
        <v>20.237356477979187</v>
      </c>
      <c r="I1254" s="114">
        <v>25.083821685872646</v>
      </c>
      <c r="J1254" s="114">
        <v>32.592954821071828</v>
      </c>
      <c r="K1254" s="114">
        <v>37.346933954597965</v>
      </c>
      <c r="L1254" s="114">
        <v>32.981539579368352</v>
      </c>
      <c r="M1254" s="114">
        <v>45.42293808924596</v>
      </c>
      <c r="N1254" s="114">
        <v>53.993362097244507</v>
      </c>
      <c r="O1254" s="114">
        <v>16.153233797089815</v>
      </c>
      <c r="P1254" s="114">
        <v>18.176149350121158</v>
      </c>
      <c r="Q1254" s="114">
        <v>20.853821200541624</v>
      </c>
      <c r="R1254" s="114">
        <v>25.185581611266773</v>
      </c>
      <c r="S1254" s="114">
        <v>28.909540411371861</v>
      </c>
      <c r="T1254" s="114">
        <v>16.439721023982013</v>
      </c>
      <c r="U1254" s="114">
        <v>19.170784604476808</v>
      </c>
      <c r="V1254" s="114">
        <v>12.127718378826728</v>
      </c>
      <c r="W1254" s="114">
        <v>20.237356477979187</v>
      </c>
      <c r="X1254" s="114">
        <v>25.083821685872646</v>
      </c>
      <c r="Y1254" s="114">
        <v>51.104497934131366</v>
      </c>
      <c r="Z1254" s="114">
        <v>86.547731319696908</v>
      </c>
      <c r="AA1254" s="106">
        <v>1</v>
      </c>
      <c r="AB1254" s="114">
        <v>0.8</v>
      </c>
      <c r="AC1254" s="114">
        <v>0.4</v>
      </c>
      <c r="AD1254" s="114">
        <v>0.4</v>
      </c>
      <c r="AE1254" s="114">
        <v>0.2</v>
      </c>
      <c r="AF1254" s="117">
        <v>1.2000000000000002</v>
      </c>
      <c r="AG1254" s="117">
        <v>0.60000000000000009</v>
      </c>
    </row>
    <row r="1255" spans="2:33" x14ac:dyDescent="0.2">
      <c r="B1255" s="106">
        <v>1215</v>
      </c>
      <c r="C1255" s="113">
        <v>-0.90000000000000013</v>
      </c>
      <c r="D1255" s="113">
        <v>-0.90000000000000013</v>
      </c>
      <c r="E1255" s="114">
        <v>18.74284646599363</v>
      </c>
      <c r="F1255" s="114">
        <v>18.51419772706323</v>
      </c>
      <c r="G1255" s="114">
        <v>14.561375865188797</v>
      </c>
      <c r="H1255" s="114">
        <v>26.068220224313311</v>
      </c>
      <c r="I1255" s="114">
        <v>24.655626760490208</v>
      </c>
      <c r="J1255" s="114">
        <v>36.538613344503851</v>
      </c>
      <c r="K1255" s="114">
        <v>37.650423123325538</v>
      </c>
      <c r="L1255" s="114">
        <v>40.349808350986571</v>
      </c>
      <c r="M1255" s="114">
        <v>54.155635576841703</v>
      </c>
      <c r="N1255" s="114">
        <v>58.303145773052421</v>
      </c>
      <c r="O1255" s="114">
        <v>17.795766878510221</v>
      </c>
      <c r="P1255" s="114">
        <v>19.136225396262308</v>
      </c>
      <c r="Q1255" s="114">
        <v>25.788432485797774</v>
      </c>
      <c r="R1255" s="114">
        <v>28.087415352528392</v>
      </c>
      <c r="S1255" s="114">
        <v>33.647519012562213</v>
      </c>
      <c r="T1255" s="114">
        <v>18.74284646599363</v>
      </c>
      <c r="U1255" s="114">
        <v>18.51419772706323</v>
      </c>
      <c r="V1255" s="114">
        <v>14.561375865188797</v>
      </c>
      <c r="W1255" s="114">
        <v>26.068220224313311</v>
      </c>
      <c r="X1255" s="114">
        <v>24.655626760490208</v>
      </c>
      <c r="Y1255" s="114">
        <v>56.533861721671748</v>
      </c>
      <c r="Z1255" s="114">
        <v>118.20092413383308</v>
      </c>
      <c r="AA1255" s="106">
        <v>3</v>
      </c>
      <c r="AB1255" s="114">
        <v>0.60000000000000009</v>
      </c>
      <c r="AC1255" s="114">
        <v>0.60000000000000009</v>
      </c>
      <c r="AD1255" s="114">
        <v>0.30000000000000004</v>
      </c>
      <c r="AE1255" s="114">
        <v>0.30000000000000004</v>
      </c>
      <c r="AF1255" s="117">
        <v>0.90000000000000013</v>
      </c>
      <c r="AG1255" s="117">
        <v>0.90000000000000013</v>
      </c>
    </row>
    <row r="1256" spans="2:33" x14ac:dyDescent="0.2">
      <c r="B1256" s="106">
        <v>1216</v>
      </c>
      <c r="C1256" s="113">
        <v>-0.72</v>
      </c>
      <c r="D1256" s="113">
        <v>-0.96</v>
      </c>
      <c r="E1256" s="114">
        <v>18.151976683039148</v>
      </c>
      <c r="F1256" s="114">
        <v>20.673221685666181</v>
      </c>
      <c r="G1256" s="114">
        <v>19.183414073651033</v>
      </c>
      <c r="H1256" s="114">
        <v>20.464925232229817</v>
      </c>
      <c r="I1256" s="114">
        <v>31.048613361901801</v>
      </c>
      <c r="J1256" s="114">
        <v>34.1599928374863</v>
      </c>
      <c r="K1256" s="114">
        <v>39.366384184558939</v>
      </c>
      <c r="L1256" s="114">
        <v>41.890811421900978</v>
      </c>
      <c r="M1256" s="114">
        <v>49.308665959473167</v>
      </c>
      <c r="N1256" s="114">
        <v>65.879640822595604</v>
      </c>
      <c r="O1256" s="114">
        <v>16.008016154447152</v>
      </c>
      <c r="P1256" s="114">
        <v>18.693162498892757</v>
      </c>
      <c r="Q1256" s="114">
        <v>22.707397348249945</v>
      </c>
      <c r="R1256" s="114">
        <v>28.84374072724335</v>
      </c>
      <c r="S1256" s="114">
        <v>34.831027460693804</v>
      </c>
      <c r="T1256" s="114">
        <v>18.151976683039148</v>
      </c>
      <c r="U1256" s="114">
        <v>20.673221685666181</v>
      </c>
      <c r="V1256" s="114">
        <v>19.183414073651033</v>
      </c>
      <c r="W1256" s="114">
        <v>20.464925232229817</v>
      </c>
      <c r="X1256" s="114">
        <v>31.048613361901801</v>
      </c>
      <c r="Y1256" s="114">
        <v>60.25023168289087</v>
      </c>
      <c r="Z1256" s="114">
        <v>108.85959985000491</v>
      </c>
      <c r="AA1256" s="106">
        <v>4</v>
      </c>
      <c r="AB1256" s="114">
        <v>0.44999999999999996</v>
      </c>
      <c r="AC1256" s="114">
        <v>0.6</v>
      </c>
      <c r="AD1256" s="114">
        <v>0.27</v>
      </c>
      <c r="AE1256" s="114">
        <v>0.36</v>
      </c>
      <c r="AF1256" s="117">
        <v>0.72</v>
      </c>
      <c r="AG1256" s="117">
        <v>0.96</v>
      </c>
    </row>
    <row r="1257" spans="2:33" x14ac:dyDescent="0.2">
      <c r="B1257" s="106">
        <v>1217</v>
      </c>
      <c r="C1257" s="113">
        <v>-0.90000000000000013</v>
      </c>
      <c r="D1257" s="113">
        <v>-0.90000000000000013</v>
      </c>
      <c r="E1257" s="114">
        <v>16.962081595774734</v>
      </c>
      <c r="F1257" s="114">
        <v>14.649336407449614</v>
      </c>
      <c r="G1257" s="114">
        <v>17.047438237648606</v>
      </c>
      <c r="H1257" s="114">
        <v>22.122665345234864</v>
      </c>
      <c r="I1257" s="114">
        <v>27.642469060084423</v>
      </c>
      <c r="J1257" s="114">
        <v>34.175698214340116</v>
      </c>
      <c r="K1257" s="114">
        <v>35.671696084811266</v>
      </c>
      <c r="L1257" s="114">
        <v>42.377812445863263</v>
      </c>
      <c r="M1257" s="114">
        <v>51.176205775927677</v>
      </c>
      <c r="N1257" s="114">
        <v>61.738440495629</v>
      </c>
      <c r="O1257" s="114">
        <v>17.213616618565382</v>
      </c>
      <c r="P1257" s="114">
        <v>21.022359677361653</v>
      </c>
      <c r="Q1257" s="114">
        <v>25.330374208214657</v>
      </c>
      <c r="R1257" s="114">
        <v>29.053540430692813</v>
      </c>
      <c r="S1257" s="114">
        <v>34.095971435544577</v>
      </c>
      <c r="T1257" s="114">
        <v>16.962081595774734</v>
      </c>
      <c r="U1257" s="114">
        <v>14.649336407449614</v>
      </c>
      <c r="V1257" s="114">
        <v>17.047438237648606</v>
      </c>
      <c r="W1257" s="114">
        <v>22.122665345234864</v>
      </c>
      <c r="X1257" s="114">
        <v>27.642469060084423</v>
      </c>
      <c r="Y1257" s="114">
        <v>53.397209075597345</v>
      </c>
      <c r="Z1257" s="114">
        <v>107.68153713831857</v>
      </c>
      <c r="AA1257" s="106">
        <v>3</v>
      </c>
      <c r="AB1257" s="114">
        <v>0.60000000000000009</v>
      </c>
      <c r="AC1257" s="114">
        <v>0.60000000000000009</v>
      </c>
      <c r="AD1257" s="114">
        <v>0.30000000000000004</v>
      </c>
      <c r="AE1257" s="114">
        <v>0.30000000000000004</v>
      </c>
      <c r="AF1257" s="117">
        <v>0.90000000000000013</v>
      </c>
      <c r="AG1257" s="117">
        <v>0.90000000000000013</v>
      </c>
    </row>
    <row r="1258" spans="2:33" x14ac:dyDescent="0.2">
      <c r="B1258" s="106">
        <v>1218</v>
      </c>
      <c r="C1258" s="113">
        <v>-1.2599999999999998</v>
      </c>
      <c r="D1258" s="113">
        <v>-0.84</v>
      </c>
      <c r="E1258" s="114">
        <v>10.807230341951545</v>
      </c>
      <c r="F1258" s="114">
        <v>13.594998634503177</v>
      </c>
      <c r="G1258" s="114">
        <v>14.768792483944555</v>
      </c>
      <c r="H1258" s="114">
        <v>16.486431874668991</v>
      </c>
      <c r="I1258" s="114">
        <v>25.803123970326737</v>
      </c>
      <c r="J1258" s="114">
        <v>26.943386384919481</v>
      </c>
      <c r="K1258" s="114">
        <v>31.883409350990146</v>
      </c>
      <c r="L1258" s="114">
        <v>36.230662221732381</v>
      </c>
      <c r="M1258" s="114">
        <v>40.670832149075672</v>
      </c>
      <c r="N1258" s="114">
        <v>54.966398379406051</v>
      </c>
      <c r="O1258" s="114">
        <v>16.136156042967936</v>
      </c>
      <c r="P1258" s="114">
        <v>18.288410716486968</v>
      </c>
      <c r="Q1258" s="114">
        <v>21.461869737787826</v>
      </c>
      <c r="R1258" s="114">
        <v>24.184400274406681</v>
      </c>
      <c r="S1258" s="114">
        <v>29.163274409079314</v>
      </c>
      <c r="T1258" s="114">
        <v>10.807230341951545</v>
      </c>
      <c r="U1258" s="114">
        <v>13.594998634503177</v>
      </c>
      <c r="V1258" s="114">
        <v>14.768792483944555</v>
      </c>
      <c r="W1258" s="114">
        <v>16.486431874668991</v>
      </c>
      <c r="X1258" s="114">
        <v>25.803123970326737</v>
      </c>
      <c r="Y1258" s="114">
        <v>42.846929031611005</v>
      </c>
      <c r="Z1258" s="114">
        <v>94.696409543083462</v>
      </c>
      <c r="AA1258" s="106">
        <v>2</v>
      </c>
      <c r="AB1258" s="114">
        <v>0.89999999999999991</v>
      </c>
      <c r="AC1258" s="114">
        <v>0.6</v>
      </c>
      <c r="AD1258" s="114">
        <v>0.36</v>
      </c>
      <c r="AE1258" s="114">
        <v>0.24</v>
      </c>
      <c r="AF1258" s="117">
        <v>1.2599999999999998</v>
      </c>
      <c r="AG1258" s="117">
        <v>0.84</v>
      </c>
    </row>
    <row r="1259" spans="2:33" x14ac:dyDescent="0.2">
      <c r="B1259" s="106">
        <v>1219</v>
      </c>
      <c r="C1259" s="113">
        <v>-0.90000000000000013</v>
      </c>
      <c r="D1259" s="113">
        <v>-0.90000000000000013</v>
      </c>
      <c r="E1259" s="114">
        <v>12.646194780626455</v>
      </c>
      <c r="F1259" s="114">
        <v>18.281507915558382</v>
      </c>
      <c r="G1259" s="114">
        <v>12.847407197523253</v>
      </c>
      <c r="H1259" s="114">
        <v>19.958045686005466</v>
      </c>
      <c r="I1259" s="114">
        <v>21.906785910572978</v>
      </c>
      <c r="J1259" s="114">
        <v>29.536166879362934</v>
      </c>
      <c r="K1259" s="114">
        <v>36.661985020873843</v>
      </c>
      <c r="L1259" s="114">
        <v>35.836197562137031</v>
      </c>
      <c r="M1259" s="114">
        <v>46.614538651955527</v>
      </c>
      <c r="N1259" s="114">
        <v>51.729691039422406</v>
      </c>
      <c r="O1259" s="114">
        <v>16.889972098736479</v>
      </c>
      <c r="P1259" s="114">
        <v>18.38047710531546</v>
      </c>
      <c r="Q1259" s="114">
        <v>22.988790364613777</v>
      </c>
      <c r="R1259" s="114">
        <v>26.656492965950061</v>
      </c>
      <c r="S1259" s="114">
        <v>29.822905128849428</v>
      </c>
      <c r="T1259" s="114">
        <v>12.646194780626455</v>
      </c>
      <c r="U1259" s="114">
        <v>18.281507915558382</v>
      </c>
      <c r="V1259" s="114">
        <v>12.847407197523253</v>
      </c>
      <c r="W1259" s="114">
        <v>19.958045686005466</v>
      </c>
      <c r="X1259" s="114">
        <v>21.906785910572978</v>
      </c>
      <c r="Y1259" s="114">
        <v>46.564716296051742</v>
      </c>
      <c r="Z1259" s="114">
        <v>90.912845632418623</v>
      </c>
      <c r="AA1259" s="106">
        <v>3</v>
      </c>
      <c r="AB1259" s="114">
        <v>0.60000000000000009</v>
      </c>
      <c r="AC1259" s="114">
        <v>0.60000000000000009</v>
      </c>
      <c r="AD1259" s="114">
        <v>0.30000000000000004</v>
      </c>
      <c r="AE1259" s="114">
        <v>0.30000000000000004</v>
      </c>
      <c r="AF1259" s="117">
        <v>0.90000000000000013</v>
      </c>
      <c r="AG1259" s="117">
        <v>0.90000000000000013</v>
      </c>
    </row>
    <row r="1260" spans="2:33" x14ac:dyDescent="0.2">
      <c r="B1260" s="106">
        <v>1220</v>
      </c>
      <c r="C1260" s="113">
        <v>-0.90000000000000013</v>
      </c>
      <c r="D1260" s="113">
        <v>-0.90000000000000013</v>
      </c>
      <c r="E1260" s="114">
        <v>12.668503656017718</v>
      </c>
      <c r="F1260" s="114">
        <v>13.900013781716819</v>
      </c>
      <c r="G1260" s="114">
        <v>13.19741808836211</v>
      </c>
      <c r="H1260" s="114">
        <v>15.184467467292215</v>
      </c>
      <c r="I1260" s="114">
        <v>24.602723488693918</v>
      </c>
      <c r="J1260" s="114">
        <v>28.079073485185827</v>
      </c>
      <c r="K1260" s="114">
        <v>31.921865202277022</v>
      </c>
      <c r="L1260" s="114">
        <v>34.216685726680083</v>
      </c>
      <c r="M1260" s="114">
        <v>40.745301029887941</v>
      </c>
      <c r="N1260" s="114">
        <v>52.51296659012165</v>
      </c>
      <c r="O1260" s="114">
        <v>15.410569829168109</v>
      </c>
      <c r="P1260" s="114">
        <v>18.021851420560203</v>
      </c>
      <c r="Q1260" s="114">
        <v>21.019267638317974</v>
      </c>
      <c r="R1260" s="114">
        <v>25.560833562595725</v>
      </c>
      <c r="S1260" s="114">
        <v>27.910243101427731</v>
      </c>
      <c r="T1260" s="114">
        <v>12.668503656017718</v>
      </c>
      <c r="U1260" s="114">
        <v>13.900013781716819</v>
      </c>
      <c r="V1260" s="114">
        <v>13.19741808836211</v>
      </c>
      <c r="W1260" s="114">
        <v>15.184467467292215</v>
      </c>
      <c r="X1260" s="114">
        <v>24.602723488693918</v>
      </c>
      <c r="Y1260" s="114">
        <v>42.693017535832787</v>
      </c>
      <c r="Z1260" s="114">
        <v>84.223311697318294</v>
      </c>
      <c r="AA1260" s="106">
        <v>3</v>
      </c>
      <c r="AB1260" s="114">
        <v>0.60000000000000009</v>
      </c>
      <c r="AC1260" s="114">
        <v>0.60000000000000009</v>
      </c>
      <c r="AD1260" s="114">
        <v>0.30000000000000004</v>
      </c>
      <c r="AE1260" s="114">
        <v>0.30000000000000004</v>
      </c>
      <c r="AF1260" s="117">
        <v>0.90000000000000013</v>
      </c>
      <c r="AG1260" s="117">
        <v>0.90000000000000013</v>
      </c>
    </row>
    <row r="1261" spans="2:33" x14ac:dyDescent="0.2">
      <c r="B1261" s="106">
        <v>1221</v>
      </c>
      <c r="C1261" s="113">
        <v>-0.60000000000000009</v>
      </c>
      <c r="D1261" s="113">
        <v>-1.2000000000000002</v>
      </c>
      <c r="E1261" s="114">
        <v>10.709448758389097</v>
      </c>
      <c r="F1261" s="114">
        <v>17.577158195613723</v>
      </c>
      <c r="G1261" s="114">
        <v>16.174943912669807</v>
      </c>
      <c r="H1261" s="114">
        <v>15.051449926747569</v>
      </c>
      <c r="I1261" s="114">
        <v>20.769869800540011</v>
      </c>
      <c r="J1261" s="114">
        <v>26.718521044706623</v>
      </c>
      <c r="K1261" s="114">
        <v>35.625566011322846</v>
      </c>
      <c r="L1261" s="114">
        <v>36.941461893876124</v>
      </c>
      <c r="M1261" s="114">
        <v>39.83001745413339</v>
      </c>
      <c r="N1261" s="114">
        <v>49.912720147445242</v>
      </c>
      <c r="O1261" s="114">
        <v>16.009072286317526</v>
      </c>
      <c r="P1261" s="114">
        <v>18.048407815709123</v>
      </c>
      <c r="Q1261" s="114">
        <v>20.766517981206317</v>
      </c>
      <c r="R1261" s="114">
        <v>24.778567527385821</v>
      </c>
      <c r="S1261" s="114">
        <v>29.142850346905231</v>
      </c>
      <c r="T1261" s="114">
        <v>10.709448758389097</v>
      </c>
      <c r="U1261" s="114">
        <v>17.577158195613723</v>
      </c>
      <c r="V1261" s="114">
        <v>16.174943912669807</v>
      </c>
      <c r="W1261" s="114">
        <v>15.051449926747569</v>
      </c>
      <c r="X1261" s="114">
        <v>20.769869800540011</v>
      </c>
      <c r="Y1261" s="114">
        <v>43.622986843382975</v>
      </c>
      <c r="Z1261" s="114">
        <v>89.349606104734207</v>
      </c>
      <c r="AA1261" s="106">
        <v>5</v>
      </c>
      <c r="AB1261" s="114">
        <v>0.4</v>
      </c>
      <c r="AC1261" s="114">
        <v>0.8</v>
      </c>
      <c r="AD1261" s="114">
        <v>0.2</v>
      </c>
      <c r="AE1261" s="114">
        <v>0.4</v>
      </c>
      <c r="AF1261" s="117">
        <v>0.60000000000000009</v>
      </c>
      <c r="AG1261" s="117">
        <v>1.2000000000000002</v>
      </c>
    </row>
    <row r="1262" spans="2:33" x14ac:dyDescent="0.2">
      <c r="B1262" s="106">
        <v>1222</v>
      </c>
      <c r="C1262" s="113">
        <v>-0.72</v>
      </c>
      <c r="D1262" s="113">
        <v>-0.96</v>
      </c>
      <c r="E1262" s="114">
        <v>14.606090541804004</v>
      </c>
      <c r="F1262" s="114">
        <v>20.004737747404008</v>
      </c>
      <c r="G1262" s="114">
        <v>14.819475042161461</v>
      </c>
      <c r="H1262" s="114">
        <v>21.80093106521128</v>
      </c>
      <c r="I1262" s="114">
        <v>18.918066606096794</v>
      </c>
      <c r="J1262" s="114">
        <v>31.270764779968236</v>
      </c>
      <c r="K1262" s="114">
        <v>37.786359409787281</v>
      </c>
      <c r="L1262" s="114">
        <v>36.518564143000823</v>
      </c>
      <c r="M1262" s="114">
        <v>47.128460109577922</v>
      </c>
      <c r="N1262" s="114">
        <v>47.927141854312552</v>
      </c>
      <c r="O1262" s="114">
        <v>16.664674238164231</v>
      </c>
      <c r="P1262" s="114">
        <v>17.781621662383273</v>
      </c>
      <c r="Q1262" s="114">
        <v>21.699089100839362</v>
      </c>
      <c r="R1262" s="114">
        <v>25.327529044366642</v>
      </c>
      <c r="S1262" s="114">
        <v>29.009075248215758</v>
      </c>
      <c r="T1262" s="114">
        <v>14.606090541804004</v>
      </c>
      <c r="U1262" s="114">
        <v>20.004737747404008</v>
      </c>
      <c r="V1262" s="114">
        <v>14.819475042161461</v>
      </c>
      <c r="W1262" s="114">
        <v>21.80093106521128</v>
      </c>
      <c r="X1262" s="114">
        <v>18.918066606096794</v>
      </c>
      <c r="Y1262" s="114">
        <v>50.054257889240048</v>
      </c>
      <c r="Z1262" s="114">
        <v>97.611888856396945</v>
      </c>
      <c r="AA1262" s="106">
        <v>4</v>
      </c>
      <c r="AB1262" s="114">
        <v>0.44999999999999996</v>
      </c>
      <c r="AC1262" s="114">
        <v>0.6</v>
      </c>
      <c r="AD1262" s="114">
        <v>0.27</v>
      </c>
      <c r="AE1262" s="114">
        <v>0.36</v>
      </c>
      <c r="AF1262" s="117">
        <v>0.72</v>
      </c>
      <c r="AG1262" s="117">
        <v>0.96</v>
      </c>
    </row>
    <row r="1263" spans="2:33" x14ac:dyDescent="0.2">
      <c r="B1263" s="106">
        <v>1223</v>
      </c>
      <c r="C1263" s="113">
        <v>-1.2599999999999998</v>
      </c>
      <c r="D1263" s="113">
        <v>-0.84</v>
      </c>
      <c r="E1263" s="114">
        <v>13.072296512953923</v>
      </c>
      <c r="F1263" s="114">
        <v>14.053052551299018</v>
      </c>
      <c r="G1263" s="114">
        <v>15.662618903511277</v>
      </c>
      <c r="H1263" s="114">
        <v>20.034980527205768</v>
      </c>
      <c r="I1263" s="114">
        <v>28.774643247573504</v>
      </c>
      <c r="J1263" s="114">
        <v>29.466163029510227</v>
      </c>
      <c r="K1263" s="114">
        <v>32.931601475970574</v>
      </c>
      <c r="L1263" s="114">
        <v>37.808025395518598</v>
      </c>
      <c r="M1263" s="114">
        <v>46.855441531937892</v>
      </c>
      <c r="N1263" s="114">
        <v>59.294183642067068</v>
      </c>
      <c r="O1263" s="114">
        <v>16.393866516556304</v>
      </c>
      <c r="P1263" s="114">
        <v>18.878548924671556</v>
      </c>
      <c r="Q1263" s="114">
        <v>22.145406492007321</v>
      </c>
      <c r="R1263" s="114">
        <v>26.820461004732124</v>
      </c>
      <c r="S1263" s="114">
        <v>30.519540394493564</v>
      </c>
      <c r="T1263" s="114">
        <v>13.072296512953923</v>
      </c>
      <c r="U1263" s="114">
        <v>14.053052551299018</v>
      </c>
      <c r="V1263" s="114">
        <v>15.662618903511277</v>
      </c>
      <c r="W1263" s="114">
        <v>20.034980527205768</v>
      </c>
      <c r="X1263" s="114">
        <v>28.774643247573504</v>
      </c>
      <c r="Y1263" s="114">
        <v>48.420796134281346</v>
      </c>
      <c r="Z1263" s="114">
        <v>85.371253763947578</v>
      </c>
      <c r="AA1263" s="106">
        <v>2</v>
      </c>
      <c r="AB1263" s="114">
        <v>0.89999999999999991</v>
      </c>
      <c r="AC1263" s="114">
        <v>0.6</v>
      </c>
      <c r="AD1263" s="114">
        <v>0.36</v>
      </c>
      <c r="AE1263" s="114">
        <v>0.24</v>
      </c>
      <c r="AF1263" s="117">
        <v>1.2599999999999998</v>
      </c>
      <c r="AG1263" s="117">
        <v>0.84</v>
      </c>
    </row>
    <row r="1264" spans="2:33" x14ac:dyDescent="0.2">
      <c r="B1264" s="106">
        <v>1224</v>
      </c>
      <c r="C1264" s="113">
        <v>-1.2599999999999998</v>
      </c>
      <c r="D1264" s="113">
        <v>-0.84</v>
      </c>
      <c r="E1264" s="114">
        <v>15.173358159114574</v>
      </c>
      <c r="F1264" s="114">
        <v>14.440263950980164</v>
      </c>
      <c r="G1264" s="114">
        <v>20.722469469178062</v>
      </c>
      <c r="H1264" s="114">
        <v>15.19776557351851</v>
      </c>
      <c r="I1264" s="114">
        <v>15.857573735092959</v>
      </c>
      <c r="J1264" s="114">
        <v>30.034690737574245</v>
      </c>
      <c r="K1264" s="114">
        <v>32.143845783911225</v>
      </c>
      <c r="L1264" s="114">
        <v>41.518399745053252</v>
      </c>
      <c r="M1264" s="114">
        <v>38.923798980989744</v>
      </c>
      <c r="N1264" s="114">
        <v>44.09979327100158</v>
      </c>
      <c r="O1264" s="114">
        <v>14.86133257845967</v>
      </c>
      <c r="P1264" s="114">
        <v>17.703581832931061</v>
      </c>
      <c r="Q1264" s="114">
        <v>20.79593027587519</v>
      </c>
      <c r="R1264" s="114">
        <v>23.726033407471235</v>
      </c>
      <c r="S1264" s="114">
        <v>28.242219535908621</v>
      </c>
      <c r="T1264" s="114">
        <v>15.173358159114574</v>
      </c>
      <c r="U1264" s="114">
        <v>14.440263950980164</v>
      </c>
      <c r="V1264" s="114">
        <v>20.722469469178062</v>
      </c>
      <c r="W1264" s="114">
        <v>15.19776557351851</v>
      </c>
      <c r="X1264" s="114">
        <v>15.857573735092959</v>
      </c>
      <c r="Y1264" s="114">
        <v>45.167728009271201</v>
      </c>
      <c r="Z1264" s="114">
        <v>87.0273326311152</v>
      </c>
      <c r="AA1264" s="106">
        <v>2</v>
      </c>
      <c r="AB1264" s="114">
        <v>0.89999999999999991</v>
      </c>
      <c r="AC1264" s="114">
        <v>0.6</v>
      </c>
      <c r="AD1264" s="114">
        <v>0.36</v>
      </c>
      <c r="AE1264" s="114">
        <v>0.24</v>
      </c>
      <c r="AF1264" s="117">
        <v>1.2599999999999998</v>
      </c>
      <c r="AG1264" s="117">
        <v>0.84</v>
      </c>
    </row>
    <row r="1265" spans="2:33" x14ac:dyDescent="0.2">
      <c r="B1265" s="106">
        <v>1225</v>
      </c>
      <c r="C1265" s="113">
        <v>-1.2000000000000002</v>
      </c>
      <c r="D1265" s="113">
        <v>-0.60000000000000009</v>
      </c>
      <c r="E1265" s="114">
        <v>13.103177482330427</v>
      </c>
      <c r="F1265" s="114">
        <v>12.410757503152656</v>
      </c>
      <c r="G1265" s="114">
        <v>16.048009013116374</v>
      </c>
      <c r="H1265" s="114">
        <v>16.296766042056014</v>
      </c>
      <c r="I1265" s="114">
        <v>25.772319735310898</v>
      </c>
      <c r="J1265" s="114">
        <v>29.626039334573576</v>
      </c>
      <c r="K1265" s="114">
        <v>32.163336131679145</v>
      </c>
      <c r="L1265" s="114">
        <v>39.909898645097392</v>
      </c>
      <c r="M1265" s="114">
        <v>42.617727224350858</v>
      </c>
      <c r="N1265" s="114">
        <v>56.997552624473073</v>
      </c>
      <c r="O1265" s="114">
        <v>16.52286185224315</v>
      </c>
      <c r="P1265" s="114">
        <v>19.752578628526489</v>
      </c>
      <c r="Q1265" s="114">
        <v>23.861889631981018</v>
      </c>
      <c r="R1265" s="114">
        <v>26.320961182294845</v>
      </c>
      <c r="S1265" s="114">
        <v>31.225232889162175</v>
      </c>
      <c r="T1265" s="114">
        <v>13.103177482330427</v>
      </c>
      <c r="U1265" s="114">
        <v>12.410757503152656</v>
      </c>
      <c r="V1265" s="114">
        <v>16.048009013116374</v>
      </c>
      <c r="W1265" s="114">
        <v>16.296766042056014</v>
      </c>
      <c r="X1265" s="114">
        <v>25.772319735310898</v>
      </c>
      <c r="Y1265" s="114">
        <v>44.716689825897305</v>
      </c>
      <c r="Z1265" s="114">
        <v>103.48127988422328</v>
      </c>
      <c r="AA1265" s="106">
        <v>1</v>
      </c>
      <c r="AB1265" s="114">
        <v>0.8</v>
      </c>
      <c r="AC1265" s="114">
        <v>0.4</v>
      </c>
      <c r="AD1265" s="114">
        <v>0.4</v>
      </c>
      <c r="AE1265" s="114">
        <v>0.2</v>
      </c>
      <c r="AF1265" s="117">
        <v>1.2000000000000002</v>
      </c>
      <c r="AG1265" s="117">
        <v>0.60000000000000009</v>
      </c>
    </row>
    <row r="1266" spans="2:33" x14ac:dyDescent="0.2">
      <c r="B1266" s="106">
        <v>1226</v>
      </c>
      <c r="C1266" s="113">
        <v>-0.72</v>
      </c>
      <c r="D1266" s="113">
        <v>-0.96</v>
      </c>
      <c r="E1266" s="114">
        <v>11.422344660120611</v>
      </c>
      <c r="F1266" s="114">
        <v>16.047412200005297</v>
      </c>
      <c r="G1266" s="114">
        <v>12.724281602875259</v>
      </c>
      <c r="H1266" s="114">
        <v>14.39310566304637</v>
      </c>
      <c r="I1266" s="114">
        <v>19.834688817468059</v>
      </c>
      <c r="J1266" s="114">
        <v>26.968602787903944</v>
      </c>
      <c r="K1266" s="114">
        <v>35.57218782699487</v>
      </c>
      <c r="L1266" s="114">
        <v>35.020936999789519</v>
      </c>
      <c r="M1266" s="114">
        <v>40.298157721319718</v>
      </c>
      <c r="N1266" s="114">
        <v>47.853995591754042</v>
      </c>
      <c r="O1266" s="114">
        <v>15.546258127783332</v>
      </c>
      <c r="P1266" s="114">
        <v>19.524775626989573</v>
      </c>
      <c r="Q1266" s="114">
        <v>22.296655396914261</v>
      </c>
      <c r="R1266" s="114">
        <v>25.905052058273348</v>
      </c>
      <c r="S1266" s="114">
        <v>28.019306774285983</v>
      </c>
      <c r="T1266" s="114">
        <v>11.422344660120611</v>
      </c>
      <c r="U1266" s="114">
        <v>16.047412200005297</v>
      </c>
      <c r="V1266" s="114">
        <v>12.724281602875259</v>
      </c>
      <c r="W1266" s="114">
        <v>14.39310566304637</v>
      </c>
      <c r="X1266" s="114">
        <v>19.834688817468059</v>
      </c>
      <c r="Y1266" s="114">
        <v>40.560231796926537</v>
      </c>
      <c r="Z1266" s="114">
        <v>86.413873765347176</v>
      </c>
      <c r="AA1266" s="106">
        <v>4</v>
      </c>
      <c r="AB1266" s="114">
        <v>0.44999999999999996</v>
      </c>
      <c r="AC1266" s="114">
        <v>0.6</v>
      </c>
      <c r="AD1266" s="114">
        <v>0.27</v>
      </c>
      <c r="AE1266" s="114">
        <v>0.36</v>
      </c>
      <c r="AF1266" s="117">
        <v>0.72</v>
      </c>
      <c r="AG1266" s="117">
        <v>0.96</v>
      </c>
    </row>
    <row r="1267" spans="2:33" x14ac:dyDescent="0.2">
      <c r="B1267" s="106">
        <v>1227</v>
      </c>
      <c r="C1267" s="113">
        <v>-1.2000000000000002</v>
      </c>
      <c r="D1267" s="113">
        <v>-0.60000000000000009</v>
      </c>
      <c r="E1267" s="114">
        <v>16.131055232474854</v>
      </c>
      <c r="F1267" s="114">
        <v>17.002504070388341</v>
      </c>
      <c r="G1267" s="114">
        <v>20.984937098616555</v>
      </c>
      <c r="H1267" s="114">
        <v>16.061556844375826</v>
      </c>
      <c r="I1267" s="114">
        <v>26.488748201951516</v>
      </c>
      <c r="J1267" s="114">
        <v>33.101046923184903</v>
      </c>
      <c r="K1267" s="114">
        <v>34.789945982518404</v>
      </c>
      <c r="L1267" s="114">
        <v>43.084319280104587</v>
      </c>
      <c r="M1267" s="114">
        <v>43.647294660964029</v>
      </c>
      <c r="N1267" s="114">
        <v>57.299159832046762</v>
      </c>
      <c r="O1267" s="114">
        <v>16.969991690710049</v>
      </c>
      <c r="P1267" s="114">
        <v>17.787441912130063</v>
      </c>
      <c r="Q1267" s="114">
        <v>22.099382181488032</v>
      </c>
      <c r="R1267" s="114">
        <v>27.585737816588203</v>
      </c>
      <c r="S1267" s="114">
        <v>30.810411630095246</v>
      </c>
      <c r="T1267" s="114">
        <v>16.131055232474854</v>
      </c>
      <c r="U1267" s="114">
        <v>17.002504070388341</v>
      </c>
      <c r="V1267" s="114">
        <v>20.984937098616555</v>
      </c>
      <c r="W1267" s="114">
        <v>16.061556844375826</v>
      </c>
      <c r="X1267" s="114">
        <v>26.488748201951516</v>
      </c>
      <c r="Y1267" s="114">
        <v>53.040844226943875</v>
      </c>
      <c r="Z1267" s="114">
        <v>94.037375182654529</v>
      </c>
      <c r="AA1267" s="106">
        <v>1</v>
      </c>
      <c r="AB1267" s="114">
        <v>0.8</v>
      </c>
      <c r="AC1267" s="114">
        <v>0.4</v>
      </c>
      <c r="AD1267" s="114">
        <v>0.4</v>
      </c>
      <c r="AE1267" s="114">
        <v>0.2</v>
      </c>
      <c r="AF1267" s="117">
        <v>1.2000000000000002</v>
      </c>
      <c r="AG1267" s="117">
        <v>0.60000000000000009</v>
      </c>
    </row>
    <row r="1268" spans="2:33" x14ac:dyDescent="0.2">
      <c r="B1268" s="106">
        <v>1228</v>
      </c>
      <c r="C1268" s="113">
        <v>-0.72</v>
      </c>
      <c r="D1268" s="113">
        <v>-0.96</v>
      </c>
      <c r="E1268" s="114">
        <v>19.000495314620792</v>
      </c>
      <c r="F1268" s="114">
        <v>17.362539526462992</v>
      </c>
      <c r="G1268" s="114">
        <v>15.292042622968257</v>
      </c>
      <c r="H1268" s="114">
        <v>18.722391028070074</v>
      </c>
      <c r="I1268" s="114">
        <v>25.306069966633398</v>
      </c>
      <c r="J1268" s="114">
        <v>34.346404634230566</v>
      </c>
      <c r="K1268" s="114">
        <v>35.624917118386975</v>
      </c>
      <c r="L1268" s="114">
        <v>37.759889339543655</v>
      </c>
      <c r="M1268" s="114">
        <v>44.43600688472528</v>
      </c>
      <c r="N1268" s="114">
        <v>54.386207397379621</v>
      </c>
      <c r="O1268" s="114">
        <v>15.345909319609772</v>
      </c>
      <c r="P1268" s="114">
        <v>18.262377591923983</v>
      </c>
      <c r="Q1268" s="114">
        <v>22.467846716575398</v>
      </c>
      <c r="R1268" s="114">
        <v>25.713615856655206</v>
      </c>
      <c r="S1268" s="114">
        <v>29.080137430746223</v>
      </c>
      <c r="T1268" s="114">
        <v>19.000495314620792</v>
      </c>
      <c r="U1268" s="114">
        <v>17.362539526462992</v>
      </c>
      <c r="V1268" s="114">
        <v>15.292042622968257</v>
      </c>
      <c r="W1268" s="114">
        <v>18.722391028070074</v>
      </c>
      <c r="X1268" s="114">
        <v>25.306069966633398</v>
      </c>
      <c r="Y1268" s="114">
        <v>53.141094708645724</v>
      </c>
      <c r="Z1268" s="114">
        <v>87.438142978180196</v>
      </c>
      <c r="AA1268" s="106">
        <v>4</v>
      </c>
      <c r="AB1268" s="114">
        <v>0.44999999999999996</v>
      </c>
      <c r="AC1268" s="114">
        <v>0.6</v>
      </c>
      <c r="AD1268" s="114">
        <v>0.27</v>
      </c>
      <c r="AE1268" s="114">
        <v>0.36</v>
      </c>
      <c r="AF1268" s="117">
        <v>0.72</v>
      </c>
      <c r="AG1268" s="117">
        <v>0.96</v>
      </c>
    </row>
    <row r="1269" spans="2:33" x14ac:dyDescent="0.2">
      <c r="B1269" s="106">
        <v>1229</v>
      </c>
      <c r="C1269" s="113">
        <v>-0.90000000000000013</v>
      </c>
      <c r="D1269" s="113">
        <v>-0.90000000000000013</v>
      </c>
      <c r="E1269" s="114">
        <v>17.271090436393113</v>
      </c>
      <c r="F1269" s="114">
        <v>13.242505775251683</v>
      </c>
      <c r="G1269" s="114">
        <v>19.464719828065018</v>
      </c>
      <c r="H1269" s="114">
        <v>18.84450914163375</v>
      </c>
      <c r="I1269" s="114">
        <v>35.746675099185495</v>
      </c>
      <c r="J1269" s="114">
        <v>35.338956850920482</v>
      </c>
      <c r="K1269" s="114">
        <v>33.576331852456185</v>
      </c>
      <c r="L1269" s="114">
        <v>45.576464452263288</v>
      </c>
      <c r="M1269" s="114">
        <v>50.933456190936205</v>
      </c>
      <c r="N1269" s="114">
        <v>68.902481264591842</v>
      </c>
      <c r="O1269" s="114">
        <v>18.067866414527369</v>
      </c>
      <c r="P1269" s="114">
        <v>20.333826077204503</v>
      </c>
      <c r="Q1269" s="114">
        <v>26.11174462419827</v>
      </c>
      <c r="R1269" s="114">
        <v>32.088947049302455</v>
      </c>
      <c r="S1269" s="114">
        <v>33.155806165406347</v>
      </c>
      <c r="T1269" s="114">
        <v>17.271090436393113</v>
      </c>
      <c r="U1269" s="114">
        <v>13.242505775251683</v>
      </c>
      <c r="V1269" s="114">
        <v>19.464719828065018</v>
      </c>
      <c r="W1269" s="114">
        <v>18.84450914163375</v>
      </c>
      <c r="X1269" s="114">
        <v>35.746675099185495</v>
      </c>
      <c r="Y1269" s="114">
        <v>55.961787686002083</v>
      </c>
      <c r="Z1269" s="114">
        <v>126.32438456018322</v>
      </c>
      <c r="AA1269" s="106">
        <v>3</v>
      </c>
      <c r="AB1269" s="114">
        <v>0.60000000000000009</v>
      </c>
      <c r="AC1269" s="114">
        <v>0.60000000000000009</v>
      </c>
      <c r="AD1269" s="114">
        <v>0.30000000000000004</v>
      </c>
      <c r="AE1269" s="114">
        <v>0.30000000000000004</v>
      </c>
      <c r="AF1269" s="117">
        <v>0.90000000000000013</v>
      </c>
      <c r="AG1269" s="117">
        <v>0.90000000000000013</v>
      </c>
    </row>
    <row r="1270" spans="2:33" x14ac:dyDescent="0.2">
      <c r="B1270" s="106">
        <v>1230</v>
      </c>
      <c r="C1270" s="113">
        <v>-0.60000000000000009</v>
      </c>
      <c r="D1270" s="113">
        <v>-1.2000000000000002</v>
      </c>
      <c r="E1270" s="114">
        <v>15.365228317059671</v>
      </c>
      <c r="F1270" s="114">
        <v>19.909221882460862</v>
      </c>
      <c r="G1270" s="114">
        <v>12.112121107004871</v>
      </c>
      <c r="H1270" s="114">
        <v>15.37542474063612</v>
      </c>
      <c r="I1270" s="114">
        <v>22.989880298740378</v>
      </c>
      <c r="J1270" s="114">
        <v>31.834466063715986</v>
      </c>
      <c r="K1270" s="114">
        <v>37.964924601453504</v>
      </c>
      <c r="L1270" s="114">
        <v>33.944012353894792</v>
      </c>
      <c r="M1270" s="114">
        <v>40.773424788809393</v>
      </c>
      <c r="N1270" s="114">
        <v>52.545938010610968</v>
      </c>
      <c r="O1270" s="114">
        <v>16.469237746656315</v>
      </c>
      <c r="P1270" s="114">
        <v>18.055702718992642</v>
      </c>
      <c r="Q1270" s="114">
        <v>21.831891246889921</v>
      </c>
      <c r="R1270" s="114">
        <v>25.398000048173273</v>
      </c>
      <c r="S1270" s="114">
        <v>29.55605771187059</v>
      </c>
      <c r="T1270" s="114">
        <v>15.365228317059671</v>
      </c>
      <c r="U1270" s="114">
        <v>19.909221882460862</v>
      </c>
      <c r="V1270" s="114">
        <v>12.112121107004871</v>
      </c>
      <c r="W1270" s="114">
        <v>15.37542474063612</v>
      </c>
      <c r="X1270" s="114">
        <v>22.989880298740378</v>
      </c>
      <c r="Y1270" s="114">
        <v>47.474707218633775</v>
      </c>
      <c r="Z1270" s="114">
        <v>84.685542554215971</v>
      </c>
      <c r="AA1270" s="106">
        <v>5</v>
      </c>
      <c r="AB1270" s="114">
        <v>0.4</v>
      </c>
      <c r="AC1270" s="114">
        <v>0.8</v>
      </c>
      <c r="AD1270" s="114">
        <v>0.2</v>
      </c>
      <c r="AE1270" s="114">
        <v>0.4</v>
      </c>
      <c r="AF1270" s="117">
        <v>0.60000000000000009</v>
      </c>
      <c r="AG1270" s="117">
        <v>1.2000000000000002</v>
      </c>
    </row>
    <row r="1271" spans="2:33" x14ac:dyDescent="0.2">
      <c r="B1271" s="106">
        <v>1231</v>
      </c>
      <c r="C1271" s="113">
        <v>-0.90000000000000013</v>
      </c>
      <c r="D1271" s="113">
        <v>-0.90000000000000013</v>
      </c>
      <c r="E1271" s="114">
        <v>18.34198939800315</v>
      </c>
      <c r="F1271" s="114">
        <v>12.589897078569088</v>
      </c>
      <c r="G1271" s="114">
        <v>15.011462180568401</v>
      </c>
      <c r="H1271" s="114">
        <v>22.670384693055105</v>
      </c>
      <c r="I1271" s="114">
        <v>20.894426111174376</v>
      </c>
      <c r="J1271" s="114">
        <v>34.822014817190492</v>
      </c>
      <c r="K1271" s="114">
        <v>31.427360616433006</v>
      </c>
      <c r="L1271" s="114">
        <v>36.631666820475331</v>
      </c>
      <c r="M1271" s="114">
        <v>48.935817802730952</v>
      </c>
      <c r="N1271" s="114">
        <v>50.253583124451815</v>
      </c>
      <c r="O1271" s="114">
        <v>16.480025419187342</v>
      </c>
      <c r="P1271" s="114">
        <v>18.837463537863918</v>
      </c>
      <c r="Q1271" s="114">
        <v>21.62020463990693</v>
      </c>
      <c r="R1271" s="114">
        <v>26.265433109675847</v>
      </c>
      <c r="S1271" s="114">
        <v>29.359157013277439</v>
      </c>
      <c r="T1271" s="114">
        <v>18.34198939800315</v>
      </c>
      <c r="U1271" s="114">
        <v>12.589897078569088</v>
      </c>
      <c r="V1271" s="114">
        <v>15.011462180568401</v>
      </c>
      <c r="W1271" s="114">
        <v>22.670384693055105</v>
      </c>
      <c r="X1271" s="114">
        <v>20.894426111174376</v>
      </c>
      <c r="Y1271" s="114">
        <v>49.277375046671459</v>
      </c>
      <c r="Z1271" s="114">
        <v>85.295732703386648</v>
      </c>
      <c r="AA1271" s="106">
        <v>3</v>
      </c>
      <c r="AB1271" s="114">
        <v>0.60000000000000009</v>
      </c>
      <c r="AC1271" s="114">
        <v>0.60000000000000009</v>
      </c>
      <c r="AD1271" s="114">
        <v>0.30000000000000004</v>
      </c>
      <c r="AE1271" s="114">
        <v>0.30000000000000004</v>
      </c>
      <c r="AF1271" s="117">
        <v>0.90000000000000013</v>
      </c>
      <c r="AG1271" s="117">
        <v>0.90000000000000013</v>
      </c>
    </row>
    <row r="1272" spans="2:33" x14ac:dyDescent="0.2">
      <c r="B1272" s="106">
        <v>1232</v>
      </c>
      <c r="C1272" s="113">
        <v>-1.2599999999999998</v>
      </c>
      <c r="D1272" s="113">
        <v>-0.84</v>
      </c>
      <c r="E1272" s="114">
        <v>16.998254279205376</v>
      </c>
      <c r="F1272" s="114">
        <v>13.09182406306887</v>
      </c>
      <c r="G1272" s="114">
        <v>12.03880771153371</v>
      </c>
      <c r="H1272" s="114">
        <v>15.962832894859162</v>
      </c>
      <c r="I1272" s="114">
        <v>27.431871084464348</v>
      </c>
      <c r="J1272" s="114">
        <v>33.598710517592892</v>
      </c>
      <c r="K1272" s="114">
        <v>31.804719290342668</v>
      </c>
      <c r="L1272" s="114">
        <v>35.414001484587374</v>
      </c>
      <c r="M1272" s="114">
        <v>42.363972823497797</v>
      </c>
      <c r="N1272" s="114">
        <v>60.189406057569869</v>
      </c>
      <c r="O1272" s="114">
        <v>16.600456238387515</v>
      </c>
      <c r="P1272" s="114">
        <v>18.712895227273798</v>
      </c>
      <c r="Q1272" s="114">
        <v>23.375193773053663</v>
      </c>
      <c r="R1272" s="114">
        <v>26.401139928638635</v>
      </c>
      <c r="S1272" s="114">
        <v>32.757534973105521</v>
      </c>
      <c r="T1272" s="114">
        <v>16.998254279205376</v>
      </c>
      <c r="U1272" s="114">
        <v>13.09182406306887</v>
      </c>
      <c r="V1272" s="114">
        <v>12.03880771153371</v>
      </c>
      <c r="W1272" s="114">
        <v>15.962832894859162</v>
      </c>
      <c r="X1272" s="114">
        <v>27.431871084464348</v>
      </c>
      <c r="Y1272" s="114">
        <v>46.08034056615341</v>
      </c>
      <c r="Z1272" s="114">
        <v>92.878955747489158</v>
      </c>
      <c r="AA1272" s="106">
        <v>2</v>
      </c>
      <c r="AB1272" s="114">
        <v>0.89999999999999991</v>
      </c>
      <c r="AC1272" s="114">
        <v>0.6</v>
      </c>
      <c r="AD1272" s="114">
        <v>0.36</v>
      </c>
      <c r="AE1272" s="114">
        <v>0.24</v>
      </c>
      <c r="AF1272" s="117">
        <v>1.2599999999999998</v>
      </c>
      <c r="AG1272" s="117">
        <v>0.84</v>
      </c>
    </row>
    <row r="1273" spans="2:33" x14ac:dyDescent="0.2">
      <c r="B1273" s="106">
        <v>1233</v>
      </c>
      <c r="C1273" s="113">
        <v>-0.90000000000000013</v>
      </c>
      <c r="D1273" s="113">
        <v>-0.90000000000000013</v>
      </c>
      <c r="E1273" s="114">
        <v>12.881069901357144</v>
      </c>
      <c r="F1273" s="114">
        <v>15.147502652318249</v>
      </c>
      <c r="G1273" s="114">
        <v>18.986934569010316</v>
      </c>
      <c r="H1273" s="114">
        <v>18.237667822737077</v>
      </c>
      <c r="I1273" s="114">
        <v>21.575948124629235</v>
      </c>
      <c r="J1273" s="114">
        <v>29.990062946574646</v>
      </c>
      <c r="K1273" s="114">
        <v>34.473275896967039</v>
      </c>
      <c r="L1273" s="114">
        <v>43.369983988767828</v>
      </c>
      <c r="M1273" s="114">
        <v>48.232438936866721</v>
      </c>
      <c r="N1273" s="114">
        <v>56.40579881702881</v>
      </c>
      <c r="O1273" s="114">
        <v>17.108993045217503</v>
      </c>
      <c r="P1273" s="114">
        <v>19.32577324464879</v>
      </c>
      <c r="Q1273" s="114">
        <v>24.383049419757512</v>
      </c>
      <c r="R1273" s="114">
        <v>29.994771114129644</v>
      </c>
      <c r="S1273" s="114">
        <v>34.829850692399575</v>
      </c>
      <c r="T1273" s="114">
        <v>12.881069901357144</v>
      </c>
      <c r="U1273" s="114">
        <v>15.147502652318249</v>
      </c>
      <c r="V1273" s="114">
        <v>18.986934569010316</v>
      </c>
      <c r="W1273" s="114">
        <v>18.237667822737077</v>
      </c>
      <c r="X1273" s="114">
        <v>21.575948124629235</v>
      </c>
      <c r="Y1273" s="114">
        <v>47.193588844972155</v>
      </c>
      <c r="Z1273" s="114">
        <v>104.85532081233161</v>
      </c>
      <c r="AA1273" s="106">
        <v>3</v>
      </c>
      <c r="AB1273" s="114">
        <v>0.60000000000000009</v>
      </c>
      <c r="AC1273" s="114">
        <v>0.60000000000000009</v>
      </c>
      <c r="AD1273" s="114">
        <v>0.30000000000000004</v>
      </c>
      <c r="AE1273" s="114">
        <v>0.30000000000000004</v>
      </c>
      <c r="AF1273" s="117">
        <v>0.90000000000000013</v>
      </c>
      <c r="AG1273" s="117">
        <v>0.90000000000000013</v>
      </c>
    </row>
    <row r="1274" spans="2:33" x14ac:dyDescent="0.2">
      <c r="B1274" s="106">
        <v>1234</v>
      </c>
      <c r="C1274" s="113">
        <v>-1.2599999999999998</v>
      </c>
      <c r="D1274" s="113">
        <v>-0.84</v>
      </c>
      <c r="E1274" s="114">
        <v>12.668887128464753</v>
      </c>
      <c r="F1274" s="114">
        <v>13.366549511354883</v>
      </c>
      <c r="G1274" s="114">
        <v>16.674161927127539</v>
      </c>
      <c r="H1274" s="114">
        <v>18.040651239932149</v>
      </c>
      <c r="I1274" s="114">
        <v>27.777374452904219</v>
      </c>
      <c r="J1274" s="114">
        <v>29.712628014659614</v>
      </c>
      <c r="K1274" s="114">
        <v>33.243117150681435</v>
      </c>
      <c r="L1274" s="114">
        <v>39.864671252779573</v>
      </c>
      <c r="M1274" s="114">
        <v>47.909630222911375</v>
      </c>
      <c r="N1274" s="114">
        <v>60.070034230700685</v>
      </c>
      <c r="O1274" s="114">
        <v>17.043740886194861</v>
      </c>
      <c r="P1274" s="114">
        <v>19.876567639326552</v>
      </c>
      <c r="Q1274" s="114">
        <v>23.190509325652034</v>
      </c>
      <c r="R1274" s="114">
        <v>29.868978982979225</v>
      </c>
      <c r="S1274" s="114">
        <v>32.292659777796466</v>
      </c>
      <c r="T1274" s="114">
        <v>12.668887128464753</v>
      </c>
      <c r="U1274" s="114">
        <v>13.366549511354883</v>
      </c>
      <c r="V1274" s="114">
        <v>16.674161927127539</v>
      </c>
      <c r="W1274" s="114">
        <v>18.040651239932149</v>
      </c>
      <c r="X1274" s="114">
        <v>27.777374452904219</v>
      </c>
      <c r="Y1274" s="114">
        <v>46.820045852670731</v>
      </c>
      <c r="Z1274" s="114">
        <v>110.27866102264169</v>
      </c>
      <c r="AA1274" s="106">
        <v>2</v>
      </c>
      <c r="AB1274" s="114">
        <v>0.89999999999999991</v>
      </c>
      <c r="AC1274" s="114">
        <v>0.6</v>
      </c>
      <c r="AD1274" s="114">
        <v>0.36</v>
      </c>
      <c r="AE1274" s="114">
        <v>0.24</v>
      </c>
      <c r="AF1274" s="117">
        <v>1.2599999999999998</v>
      </c>
      <c r="AG1274" s="117">
        <v>0.84</v>
      </c>
    </row>
    <row r="1275" spans="2:33" x14ac:dyDescent="0.2">
      <c r="B1275" s="106">
        <v>1235</v>
      </c>
      <c r="C1275" s="113">
        <v>-1.2599999999999998</v>
      </c>
      <c r="D1275" s="113">
        <v>-0.84</v>
      </c>
      <c r="E1275" s="114">
        <v>16.916944708425905</v>
      </c>
      <c r="F1275" s="114">
        <v>14.586856679471946</v>
      </c>
      <c r="G1275" s="114">
        <v>22.930853397280579</v>
      </c>
      <c r="H1275" s="114">
        <v>24.000430687004556</v>
      </c>
      <c r="I1275" s="114">
        <v>28.91076843602832</v>
      </c>
      <c r="J1275" s="114">
        <v>34.370997665789702</v>
      </c>
      <c r="K1275" s="114">
        <v>35.324729990299055</v>
      </c>
      <c r="L1275" s="114">
        <v>46.408067443960505</v>
      </c>
      <c r="M1275" s="114">
        <v>51.58429406484256</v>
      </c>
      <c r="N1275" s="114">
        <v>62.911187898568869</v>
      </c>
      <c r="O1275" s="114">
        <v>17.454052957363796</v>
      </c>
      <c r="P1275" s="114">
        <v>20.737873310827108</v>
      </c>
      <c r="Q1275" s="114">
        <v>23.477214046679926</v>
      </c>
      <c r="R1275" s="114">
        <v>27.583863377838004</v>
      </c>
      <c r="S1275" s="114">
        <v>34.000419462540549</v>
      </c>
      <c r="T1275" s="114">
        <v>16.916944708425905</v>
      </c>
      <c r="U1275" s="114">
        <v>14.586856679471946</v>
      </c>
      <c r="V1275" s="114">
        <v>22.930853397280579</v>
      </c>
      <c r="W1275" s="114">
        <v>24.000430687004556</v>
      </c>
      <c r="X1275" s="114">
        <v>28.91076843602832</v>
      </c>
      <c r="Y1275" s="114">
        <v>57.864904300932771</v>
      </c>
      <c r="Z1275" s="114">
        <v>117.86858266216311</v>
      </c>
      <c r="AA1275" s="106">
        <v>2</v>
      </c>
      <c r="AB1275" s="114">
        <v>0.89999999999999991</v>
      </c>
      <c r="AC1275" s="114">
        <v>0.6</v>
      </c>
      <c r="AD1275" s="114">
        <v>0.36</v>
      </c>
      <c r="AE1275" s="114">
        <v>0.24</v>
      </c>
      <c r="AF1275" s="117">
        <v>1.2599999999999998</v>
      </c>
      <c r="AG1275" s="117">
        <v>0.84</v>
      </c>
    </row>
    <row r="1276" spans="2:33" x14ac:dyDescent="0.2">
      <c r="B1276" s="106">
        <v>1236</v>
      </c>
      <c r="C1276" s="113">
        <v>-0.72</v>
      </c>
      <c r="D1276" s="113">
        <v>-0.96</v>
      </c>
      <c r="E1276" s="114">
        <v>18.429170838962374</v>
      </c>
      <c r="F1276" s="114">
        <v>13.672394804278671</v>
      </c>
      <c r="G1276" s="114">
        <v>23.064531625126328</v>
      </c>
      <c r="H1276" s="114">
        <v>24.26943773854493</v>
      </c>
      <c r="I1276" s="114">
        <v>27.023217586272295</v>
      </c>
      <c r="J1276" s="114">
        <v>35.368993452220671</v>
      </c>
      <c r="K1276" s="114">
        <v>33.435117823055364</v>
      </c>
      <c r="L1276" s="114">
        <v>45.499205650850676</v>
      </c>
      <c r="M1276" s="114">
        <v>53.079103794520186</v>
      </c>
      <c r="N1276" s="114">
        <v>61.20668740294839</v>
      </c>
      <c r="O1276" s="114">
        <v>16.939822613258297</v>
      </c>
      <c r="P1276" s="114">
        <v>19.762723018776693</v>
      </c>
      <c r="Q1276" s="114">
        <v>22.434674025724348</v>
      </c>
      <c r="R1276" s="114">
        <v>28.809666055975256</v>
      </c>
      <c r="S1276" s="114">
        <v>34.183469816676094</v>
      </c>
      <c r="T1276" s="114">
        <v>18.429170838962374</v>
      </c>
      <c r="U1276" s="114">
        <v>13.672394804278671</v>
      </c>
      <c r="V1276" s="114">
        <v>23.064531625126328</v>
      </c>
      <c r="W1276" s="114">
        <v>24.26943773854493</v>
      </c>
      <c r="X1276" s="114">
        <v>27.023217586272295</v>
      </c>
      <c r="Y1276" s="114">
        <v>58.2269399591503</v>
      </c>
      <c r="Z1276" s="114">
        <v>104.06877219178836</v>
      </c>
      <c r="AA1276" s="106">
        <v>4</v>
      </c>
      <c r="AB1276" s="114">
        <v>0.44999999999999996</v>
      </c>
      <c r="AC1276" s="114">
        <v>0.6</v>
      </c>
      <c r="AD1276" s="114">
        <v>0.27</v>
      </c>
      <c r="AE1276" s="114">
        <v>0.36</v>
      </c>
      <c r="AF1276" s="117">
        <v>0.72</v>
      </c>
      <c r="AG1276" s="117">
        <v>0.96</v>
      </c>
    </row>
    <row r="1277" spans="2:33" x14ac:dyDescent="0.2">
      <c r="B1277" s="106">
        <v>1237</v>
      </c>
      <c r="C1277" s="113">
        <v>-1.2599999999999998</v>
      </c>
      <c r="D1277" s="113">
        <v>-0.84</v>
      </c>
      <c r="E1277" s="114">
        <v>11.239182173108063</v>
      </c>
      <c r="F1277" s="114">
        <v>10.518033572378702</v>
      </c>
      <c r="G1277" s="114">
        <v>13.437252398936415</v>
      </c>
      <c r="H1277" s="114">
        <v>23.354236760083815</v>
      </c>
      <c r="I1277" s="114">
        <v>22.440697537422842</v>
      </c>
      <c r="J1277" s="114">
        <v>27.932995779221152</v>
      </c>
      <c r="K1277" s="114">
        <v>29.548105119732917</v>
      </c>
      <c r="L1277" s="114">
        <v>35.566705118866182</v>
      </c>
      <c r="M1277" s="114">
        <v>48.086655202059852</v>
      </c>
      <c r="N1277" s="114">
        <v>51.188911085460113</v>
      </c>
      <c r="O1277" s="114">
        <v>16.693813606113089</v>
      </c>
      <c r="P1277" s="114">
        <v>19.030071547354215</v>
      </c>
      <c r="Q1277" s="114">
        <v>22.129452719929766</v>
      </c>
      <c r="R1277" s="114">
        <v>24.732418441976037</v>
      </c>
      <c r="S1277" s="114">
        <v>28.74821354803727</v>
      </c>
      <c r="T1277" s="114">
        <v>11.239182173108063</v>
      </c>
      <c r="U1277" s="114">
        <v>10.518033572378702</v>
      </c>
      <c r="V1277" s="114">
        <v>13.437252398936415</v>
      </c>
      <c r="W1277" s="114">
        <v>23.354236760083815</v>
      </c>
      <c r="X1277" s="114">
        <v>22.440697537422842</v>
      </c>
      <c r="Y1277" s="114">
        <v>42.34992290853306</v>
      </c>
      <c r="Z1277" s="114">
        <v>90.145436671248063</v>
      </c>
      <c r="AA1277" s="106">
        <v>2</v>
      </c>
      <c r="AB1277" s="114">
        <v>0.89999999999999991</v>
      </c>
      <c r="AC1277" s="114">
        <v>0.6</v>
      </c>
      <c r="AD1277" s="114">
        <v>0.36</v>
      </c>
      <c r="AE1277" s="114">
        <v>0.24</v>
      </c>
      <c r="AF1277" s="117">
        <v>1.2599999999999998</v>
      </c>
      <c r="AG1277" s="117">
        <v>0.84</v>
      </c>
    </row>
    <row r="1278" spans="2:33" x14ac:dyDescent="0.2">
      <c r="B1278" s="106">
        <v>1238</v>
      </c>
      <c r="C1278" s="113">
        <v>-0.72</v>
      </c>
      <c r="D1278" s="113">
        <v>-0.96</v>
      </c>
      <c r="E1278" s="114">
        <v>14.615731363428671</v>
      </c>
      <c r="F1278" s="114">
        <v>18.999170098890122</v>
      </c>
      <c r="G1278" s="114">
        <v>18.025835811738759</v>
      </c>
      <c r="H1278" s="114">
        <v>16.818947340793756</v>
      </c>
      <c r="I1278" s="114">
        <v>16.107913562596714</v>
      </c>
      <c r="J1278" s="114">
        <v>30.11687342635857</v>
      </c>
      <c r="K1278" s="114">
        <v>36.57509511945738</v>
      </c>
      <c r="L1278" s="114">
        <v>37.931410503762173</v>
      </c>
      <c r="M1278" s="114">
        <v>38.432011838752281</v>
      </c>
      <c r="N1278" s="114">
        <v>40.491582813026959</v>
      </c>
      <c r="O1278" s="114">
        <v>15.501142062929899</v>
      </c>
      <c r="P1278" s="114">
        <v>17.575925020567258</v>
      </c>
      <c r="Q1278" s="114">
        <v>19.905574692023414</v>
      </c>
      <c r="R1278" s="114">
        <v>21.613064497958526</v>
      </c>
      <c r="S1278" s="114">
        <v>24.383669250430245</v>
      </c>
      <c r="T1278" s="114">
        <v>14.615731363428671</v>
      </c>
      <c r="U1278" s="114">
        <v>18.999170098890122</v>
      </c>
      <c r="V1278" s="114">
        <v>18.025835811738759</v>
      </c>
      <c r="W1278" s="114">
        <v>16.818947340793756</v>
      </c>
      <c r="X1278" s="114">
        <v>16.107913562596714</v>
      </c>
      <c r="Y1278" s="114">
        <v>47.541784747445675</v>
      </c>
      <c r="Z1278" s="114">
        <v>83.015567222653175</v>
      </c>
      <c r="AA1278" s="106">
        <v>4</v>
      </c>
      <c r="AB1278" s="114">
        <v>0.44999999999999996</v>
      </c>
      <c r="AC1278" s="114">
        <v>0.6</v>
      </c>
      <c r="AD1278" s="114">
        <v>0.27</v>
      </c>
      <c r="AE1278" s="114">
        <v>0.36</v>
      </c>
      <c r="AF1278" s="117">
        <v>0.72</v>
      </c>
      <c r="AG1278" s="117">
        <v>0.96</v>
      </c>
    </row>
    <row r="1279" spans="2:33" x14ac:dyDescent="0.2">
      <c r="B1279" s="106">
        <v>1239</v>
      </c>
      <c r="C1279" s="113">
        <v>-1.2599999999999998</v>
      </c>
      <c r="D1279" s="113">
        <v>-0.84</v>
      </c>
      <c r="E1279" s="114">
        <v>14.705417012934685</v>
      </c>
      <c r="F1279" s="114">
        <v>10.882796224756468</v>
      </c>
      <c r="G1279" s="114">
        <v>15.799163102875294</v>
      </c>
      <c r="H1279" s="114">
        <v>19.30227577558362</v>
      </c>
      <c r="I1279" s="114">
        <v>20.391883123998714</v>
      </c>
      <c r="J1279" s="114">
        <v>31.261701198692421</v>
      </c>
      <c r="K1279" s="114">
        <v>30.715440739999529</v>
      </c>
      <c r="L1279" s="114">
        <v>39.068119848601967</v>
      </c>
      <c r="M1279" s="114">
        <v>46.168151345129118</v>
      </c>
      <c r="N1279" s="114">
        <v>50.532000943534221</v>
      </c>
      <c r="O1279" s="114">
        <v>16.556284185757736</v>
      </c>
      <c r="P1279" s="114">
        <v>19.832644515243061</v>
      </c>
      <c r="Q1279" s="114">
        <v>23.268956745726673</v>
      </c>
      <c r="R1279" s="114">
        <v>26.865875569545498</v>
      </c>
      <c r="S1279" s="114">
        <v>30.140117819535508</v>
      </c>
      <c r="T1279" s="114">
        <v>14.705417012934685</v>
      </c>
      <c r="U1279" s="114">
        <v>10.882796224756468</v>
      </c>
      <c r="V1279" s="114">
        <v>15.799163102875294</v>
      </c>
      <c r="W1279" s="114">
        <v>19.30227577558362</v>
      </c>
      <c r="X1279" s="114">
        <v>20.391883123998714</v>
      </c>
      <c r="Y1279" s="114">
        <v>43.660862164078317</v>
      </c>
      <c r="Z1279" s="114">
        <v>88.655596965696731</v>
      </c>
      <c r="AA1279" s="106">
        <v>2</v>
      </c>
      <c r="AB1279" s="114">
        <v>0.89999999999999991</v>
      </c>
      <c r="AC1279" s="114">
        <v>0.6</v>
      </c>
      <c r="AD1279" s="114">
        <v>0.36</v>
      </c>
      <c r="AE1279" s="114">
        <v>0.24</v>
      </c>
      <c r="AF1279" s="117">
        <v>1.2599999999999998</v>
      </c>
      <c r="AG1279" s="117">
        <v>0.84</v>
      </c>
    </row>
    <row r="1280" spans="2:33" x14ac:dyDescent="0.2">
      <c r="B1280" s="106">
        <v>1240</v>
      </c>
      <c r="C1280" s="113">
        <v>-0.60000000000000009</v>
      </c>
      <c r="D1280" s="113">
        <v>-1.2000000000000002</v>
      </c>
      <c r="E1280" s="114">
        <v>12.659907972648469</v>
      </c>
      <c r="F1280" s="114">
        <v>19.309535584713178</v>
      </c>
      <c r="G1280" s="114">
        <v>18.154844323817855</v>
      </c>
      <c r="H1280" s="114">
        <v>22.265635595500196</v>
      </c>
      <c r="I1280" s="114">
        <v>19.778227378273002</v>
      </c>
      <c r="J1280" s="114">
        <v>29.92726520233002</v>
      </c>
      <c r="K1280" s="114">
        <v>39.426716783901895</v>
      </c>
      <c r="L1280" s="114">
        <v>43.387777924616948</v>
      </c>
      <c r="M1280" s="114">
        <v>52.536804803393977</v>
      </c>
      <c r="N1280" s="114">
        <v>56.424734304329696</v>
      </c>
      <c r="O1280" s="114">
        <v>17.267357229681551</v>
      </c>
      <c r="P1280" s="114">
        <v>20.117181199188717</v>
      </c>
      <c r="Q1280" s="114">
        <v>25.232933600799093</v>
      </c>
      <c r="R1280" s="114">
        <v>30.271169207893781</v>
      </c>
      <c r="S1280" s="114">
        <v>36.646506926056695</v>
      </c>
      <c r="T1280" s="114">
        <v>12.659907972648469</v>
      </c>
      <c r="U1280" s="114">
        <v>19.309535584713178</v>
      </c>
      <c r="V1280" s="114">
        <v>18.154844323817855</v>
      </c>
      <c r="W1280" s="114">
        <v>22.265635595500196</v>
      </c>
      <c r="X1280" s="114">
        <v>19.778227378273002</v>
      </c>
      <c r="Y1280" s="114">
        <v>50.526905860825309</v>
      </c>
      <c r="Z1280" s="114">
        <v>113.17044804243048</v>
      </c>
      <c r="AA1280" s="106">
        <v>5</v>
      </c>
      <c r="AB1280" s="114">
        <v>0.4</v>
      </c>
      <c r="AC1280" s="114">
        <v>0.8</v>
      </c>
      <c r="AD1280" s="114">
        <v>0.2</v>
      </c>
      <c r="AE1280" s="114">
        <v>0.4</v>
      </c>
      <c r="AF1280" s="117">
        <v>0.60000000000000009</v>
      </c>
      <c r="AG1280" s="117">
        <v>1.2000000000000002</v>
      </c>
    </row>
    <row r="1281" spans="2:33" x14ac:dyDescent="0.2">
      <c r="B1281" s="106">
        <v>1241</v>
      </c>
      <c r="C1281" s="113">
        <v>-0.72</v>
      </c>
      <c r="D1281" s="113">
        <v>-0.96</v>
      </c>
      <c r="E1281" s="114">
        <v>17.382873118293375</v>
      </c>
      <c r="F1281" s="114">
        <v>15.558687138033182</v>
      </c>
      <c r="G1281" s="114">
        <v>20.097639547046665</v>
      </c>
      <c r="H1281" s="114">
        <v>14.118262145165946</v>
      </c>
      <c r="I1281" s="114">
        <v>23.393976192597773</v>
      </c>
      <c r="J1281" s="114">
        <v>32.906875561144069</v>
      </c>
      <c r="K1281" s="114">
        <v>34.245048988236441</v>
      </c>
      <c r="L1281" s="114">
        <v>40.439011396105322</v>
      </c>
      <c r="M1281" s="114">
        <v>37.139506602042459</v>
      </c>
      <c r="N1281" s="114">
        <v>49.931538134556114</v>
      </c>
      <c r="O1281" s="114">
        <v>15.524002442850696</v>
      </c>
      <c r="P1281" s="114">
        <v>18.686361850203259</v>
      </c>
      <c r="Q1281" s="114">
        <v>20.341371849058657</v>
      </c>
      <c r="R1281" s="114">
        <v>23.021244456876513</v>
      </c>
      <c r="S1281" s="114">
        <v>26.537561941958341</v>
      </c>
      <c r="T1281" s="114">
        <v>17.382873118293375</v>
      </c>
      <c r="U1281" s="114">
        <v>15.558687138033182</v>
      </c>
      <c r="V1281" s="114">
        <v>20.097639547046665</v>
      </c>
      <c r="W1281" s="114">
        <v>14.118262145165946</v>
      </c>
      <c r="X1281" s="114">
        <v>23.393976192597773</v>
      </c>
      <c r="Y1281" s="114">
        <v>50.363776669482824</v>
      </c>
      <c r="Z1281" s="114">
        <v>95.565374592694184</v>
      </c>
      <c r="AA1281" s="106">
        <v>4</v>
      </c>
      <c r="AB1281" s="114">
        <v>0.44999999999999996</v>
      </c>
      <c r="AC1281" s="114">
        <v>0.6</v>
      </c>
      <c r="AD1281" s="114">
        <v>0.27</v>
      </c>
      <c r="AE1281" s="114">
        <v>0.36</v>
      </c>
      <c r="AF1281" s="117">
        <v>0.72</v>
      </c>
      <c r="AG1281" s="117">
        <v>0.96</v>
      </c>
    </row>
    <row r="1282" spans="2:33" x14ac:dyDescent="0.2">
      <c r="B1282" s="106">
        <v>1242</v>
      </c>
      <c r="C1282" s="113">
        <v>-0.72</v>
      </c>
      <c r="D1282" s="113">
        <v>-0.96</v>
      </c>
      <c r="E1282" s="114">
        <v>16.888769872846041</v>
      </c>
      <c r="F1282" s="114">
        <v>16.595907682298609</v>
      </c>
      <c r="G1282" s="114">
        <v>22.989576210992659</v>
      </c>
      <c r="H1282" s="114">
        <v>26.148236679851006</v>
      </c>
      <c r="I1282" s="114">
        <v>19.269740890394786</v>
      </c>
      <c r="J1282" s="114">
        <v>34.473850621823495</v>
      </c>
      <c r="K1282" s="114">
        <v>36.536430157648965</v>
      </c>
      <c r="L1282" s="114">
        <v>44.872461558264156</v>
      </c>
      <c r="M1282" s="114">
        <v>52.81432625590891</v>
      </c>
      <c r="N1282" s="114">
        <v>52.965893031293483</v>
      </c>
      <c r="O1282" s="114">
        <v>17.585080748977454</v>
      </c>
      <c r="P1282" s="114">
        <v>19.940522475350356</v>
      </c>
      <c r="Q1282" s="114">
        <v>21.882885347271497</v>
      </c>
      <c r="R1282" s="114">
        <v>26.666089576057903</v>
      </c>
      <c r="S1282" s="114">
        <v>33.696152140898697</v>
      </c>
      <c r="T1282" s="114">
        <v>16.888769872846041</v>
      </c>
      <c r="U1282" s="114">
        <v>16.595907682298609</v>
      </c>
      <c r="V1282" s="114">
        <v>22.989576210992659</v>
      </c>
      <c r="W1282" s="114">
        <v>26.148236679851006</v>
      </c>
      <c r="X1282" s="114">
        <v>19.269740890394786</v>
      </c>
      <c r="Y1282" s="114">
        <v>56.523629879275404</v>
      </c>
      <c r="Z1282" s="114">
        <v>123.42316209499432</v>
      </c>
      <c r="AA1282" s="106">
        <v>4</v>
      </c>
      <c r="AB1282" s="114">
        <v>0.44999999999999996</v>
      </c>
      <c r="AC1282" s="114">
        <v>0.6</v>
      </c>
      <c r="AD1282" s="114">
        <v>0.27</v>
      </c>
      <c r="AE1282" s="114">
        <v>0.36</v>
      </c>
      <c r="AF1282" s="117">
        <v>0.72</v>
      </c>
      <c r="AG1282" s="117">
        <v>0.96</v>
      </c>
    </row>
    <row r="1283" spans="2:33" x14ac:dyDescent="0.2">
      <c r="B1283" s="106">
        <v>1243</v>
      </c>
      <c r="C1283" s="113">
        <v>-1.2000000000000002</v>
      </c>
      <c r="D1283" s="113">
        <v>-0.60000000000000009</v>
      </c>
      <c r="E1283" s="114">
        <v>17.036536428954577</v>
      </c>
      <c r="F1283" s="114">
        <v>17.456974920983594</v>
      </c>
      <c r="G1283" s="114">
        <v>22.697275183752549</v>
      </c>
      <c r="H1283" s="114">
        <v>19.342318419442211</v>
      </c>
      <c r="I1283" s="114">
        <v>17.131728289451832</v>
      </c>
      <c r="J1283" s="114">
        <v>33.294484564463865</v>
      </c>
      <c r="K1283" s="114">
        <v>36.480642000677662</v>
      </c>
      <c r="L1283" s="114">
        <v>43.794443559370443</v>
      </c>
      <c r="M1283" s="114">
        <v>44.872607945176455</v>
      </c>
      <c r="N1283" s="114">
        <v>48.687815739045142</v>
      </c>
      <c r="O1283" s="114">
        <v>16.257948135509288</v>
      </c>
      <c r="P1283" s="114">
        <v>19.023667079694068</v>
      </c>
      <c r="Q1283" s="114">
        <v>21.097168375617894</v>
      </c>
      <c r="R1283" s="114">
        <v>25.530289525734243</v>
      </c>
      <c r="S1283" s="114">
        <v>31.55608744959331</v>
      </c>
      <c r="T1283" s="114">
        <v>17.036536428954577</v>
      </c>
      <c r="U1283" s="114">
        <v>17.456974920983594</v>
      </c>
      <c r="V1283" s="114">
        <v>22.697275183752549</v>
      </c>
      <c r="W1283" s="114">
        <v>19.342318419442211</v>
      </c>
      <c r="X1283" s="114">
        <v>17.131728289451832</v>
      </c>
      <c r="Y1283" s="114">
        <v>52.589195324196986</v>
      </c>
      <c r="Z1283" s="114">
        <v>106.984016955331</v>
      </c>
      <c r="AA1283" s="106">
        <v>1</v>
      </c>
      <c r="AB1283" s="114">
        <v>0.8</v>
      </c>
      <c r="AC1283" s="114">
        <v>0.4</v>
      </c>
      <c r="AD1283" s="114">
        <v>0.4</v>
      </c>
      <c r="AE1283" s="114">
        <v>0.2</v>
      </c>
      <c r="AF1283" s="117">
        <v>1.2000000000000002</v>
      </c>
      <c r="AG1283" s="117">
        <v>0.60000000000000009</v>
      </c>
    </row>
    <row r="1284" spans="2:33" x14ac:dyDescent="0.2">
      <c r="B1284" s="106">
        <v>1244</v>
      </c>
      <c r="C1284" s="113">
        <v>-0.72</v>
      </c>
      <c r="D1284" s="113">
        <v>-0.96</v>
      </c>
      <c r="E1284" s="114">
        <v>16.494692432811487</v>
      </c>
      <c r="F1284" s="114">
        <v>13.276431484290551</v>
      </c>
      <c r="G1284" s="114">
        <v>18.30614611173683</v>
      </c>
      <c r="H1284" s="114">
        <v>16.704165648852694</v>
      </c>
      <c r="I1284" s="114">
        <v>22.294292781950176</v>
      </c>
      <c r="J1284" s="114">
        <v>33.520950212308094</v>
      </c>
      <c r="K1284" s="114">
        <v>34.785903057777865</v>
      </c>
      <c r="L1284" s="114">
        <v>43.326954750316695</v>
      </c>
      <c r="M1284" s="114">
        <v>47.770859625384993</v>
      </c>
      <c r="N1284" s="114">
        <v>58.853996487986969</v>
      </c>
      <c r="O1284" s="114">
        <v>17.026257779496607</v>
      </c>
      <c r="P1284" s="114">
        <v>21.509471573487314</v>
      </c>
      <c r="Q1284" s="114">
        <v>25.020808638579865</v>
      </c>
      <c r="R1284" s="114">
        <v>31.066693976532299</v>
      </c>
      <c r="S1284" s="114">
        <v>36.559703706036792</v>
      </c>
      <c r="T1284" s="114">
        <v>16.494692432811487</v>
      </c>
      <c r="U1284" s="114">
        <v>13.276431484290551</v>
      </c>
      <c r="V1284" s="114">
        <v>18.30614611173683</v>
      </c>
      <c r="W1284" s="114">
        <v>16.704165648852694</v>
      </c>
      <c r="X1284" s="114">
        <v>22.294292781950176</v>
      </c>
      <c r="Y1284" s="114">
        <v>47.977499720318193</v>
      </c>
      <c r="Z1284" s="114">
        <v>113.69158110579815</v>
      </c>
      <c r="AA1284" s="106">
        <v>4</v>
      </c>
      <c r="AB1284" s="114">
        <v>0.44999999999999996</v>
      </c>
      <c r="AC1284" s="114">
        <v>0.6</v>
      </c>
      <c r="AD1284" s="114">
        <v>0.27</v>
      </c>
      <c r="AE1284" s="114">
        <v>0.36</v>
      </c>
      <c r="AF1284" s="117">
        <v>0.72</v>
      </c>
      <c r="AG1284" s="117">
        <v>0.96</v>
      </c>
    </row>
    <row r="1285" spans="2:33" x14ac:dyDescent="0.2">
      <c r="B1285" s="106">
        <v>1245</v>
      </c>
      <c r="C1285" s="113">
        <v>-0.72</v>
      </c>
      <c r="D1285" s="113">
        <v>-0.96</v>
      </c>
      <c r="E1285" s="114">
        <v>13.162181455960983</v>
      </c>
      <c r="F1285" s="114">
        <v>16.583876381396681</v>
      </c>
      <c r="G1285" s="114">
        <v>14.485207497073461</v>
      </c>
      <c r="H1285" s="114">
        <v>16.835164512638745</v>
      </c>
      <c r="I1285" s="114">
        <v>23.03850870385676</v>
      </c>
      <c r="J1285" s="114">
        <v>28.993687728826067</v>
      </c>
      <c r="K1285" s="114">
        <v>34.153476661371336</v>
      </c>
      <c r="L1285" s="114">
        <v>35.827743264268982</v>
      </c>
      <c r="M1285" s="114">
        <v>41.461828566529661</v>
      </c>
      <c r="N1285" s="114">
        <v>51.497568674268685</v>
      </c>
      <c r="O1285" s="114">
        <v>15.831506272865084</v>
      </c>
      <c r="P1285" s="114">
        <v>17.569600279974654</v>
      </c>
      <c r="Q1285" s="114">
        <v>21.342535767195521</v>
      </c>
      <c r="R1285" s="114">
        <v>24.626664053890917</v>
      </c>
      <c r="S1285" s="114">
        <v>28.459059970411925</v>
      </c>
      <c r="T1285" s="114">
        <v>13.162181455960983</v>
      </c>
      <c r="U1285" s="114">
        <v>16.583876381396681</v>
      </c>
      <c r="V1285" s="114">
        <v>14.485207497073461</v>
      </c>
      <c r="W1285" s="114">
        <v>16.835164512638745</v>
      </c>
      <c r="X1285" s="114">
        <v>23.03850870385676</v>
      </c>
      <c r="Y1285" s="114">
        <v>45.834581970333673</v>
      </c>
      <c r="Z1285" s="114">
        <v>93.509777512672116</v>
      </c>
      <c r="AA1285" s="106">
        <v>4</v>
      </c>
      <c r="AB1285" s="114">
        <v>0.44999999999999996</v>
      </c>
      <c r="AC1285" s="114">
        <v>0.6</v>
      </c>
      <c r="AD1285" s="114">
        <v>0.27</v>
      </c>
      <c r="AE1285" s="114">
        <v>0.36</v>
      </c>
      <c r="AF1285" s="117">
        <v>0.72</v>
      </c>
      <c r="AG1285" s="117">
        <v>0.96</v>
      </c>
    </row>
    <row r="1286" spans="2:33" x14ac:dyDescent="0.2">
      <c r="B1286" s="106">
        <v>1246</v>
      </c>
      <c r="C1286" s="113">
        <v>-0.90000000000000013</v>
      </c>
      <c r="D1286" s="113">
        <v>-0.90000000000000013</v>
      </c>
      <c r="E1286" s="114">
        <v>13.903233645460755</v>
      </c>
      <c r="F1286" s="114">
        <v>16.3609332834307</v>
      </c>
      <c r="G1286" s="114">
        <v>17.918936912472319</v>
      </c>
      <c r="H1286" s="114">
        <v>20.20383905140153</v>
      </c>
      <c r="I1286" s="114">
        <v>28.699988310626438</v>
      </c>
      <c r="J1286" s="114">
        <v>31.223701849127824</v>
      </c>
      <c r="K1286" s="114">
        <v>35.946797155951081</v>
      </c>
      <c r="L1286" s="114">
        <v>41.621508018336336</v>
      </c>
      <c r="M1286" s="114">
        <v>49.158446740368682</v>
      </c>
      <c r="N1286" s="114">
        <v>61.041738214162208</v>
      </c>
      <c r="O1286" s="114">
        <v>17.320468203667069</v>
      </c>
      <c r="P1286" s="114">
        <v>19.585863872520381</v>
      </c>
      <c r="Q1286" s="114">
        <v>23.702571105864017</v>
      </c>
      <c r="R1286" s="114">
        <v>28.954607688967151</v>
      </c>
      <c r="S1286" s="114">
        <v>32.341749903535771</v>
      </c>
      <c r="T1286" s="114">
        <v>13.903233645460755</v>
      </c>
      <c r="U1286" s="114">
        <v>16.3609332834307</v>
      </c>
      <c r="V1286" s="114">
        <v>17.918936912472319</v>
      </c>
      <c r="W1286" s="114">
        <v>20.20383905140153</v>
      </c>
      <c r="X1286" s="114">
        <v>28.699988310626438</v>
      </c>
      <c r="Y1286" s="114">
        <v>52.211164456786058</v>
      </c>
      <c r="Z1286" s="114">
        <v>104.63218227525481</v>
      </c>
      <c r="AA1286" s="106">
        <v>3</v>
      </c>
      <c r="AB1286" s="114">
        <v>0.60000000000000009</v>
      </c>
      <c r="AC1286" s="114">
        <v>0.60000000000000009</v>
      </c>
      <c r="AD1286" s="114">
        <v>0.30000000000000004</v>
      </c>
      <c r="AE1286" s="114">
        <v>0.30000000000000004</v>
      </c>
      <c r="AF1286" s="117">
        <v>0.90000000000000013</v>
      </c>
      <c r="AG1286" s="117">
        <v>0.90000000000000013</v>
      </c>
    </row>
    <row r="1287" spans="2:33" x14ac:dyDescent="0.2">
      <c r="B1287" s="106">
        <v>1247</v>
      </c>
      <c r="C1287" s="113">
        <v>-0.60000000000000009</v>
      </c>
      <c r="D1287" s="113">
        <v>-1.2000000000000002</v>
      </c>
      <c r="E1287" s="114">
        <v>13.840678513976984</v>
      </c>
      <c r="F1287" s="114">
        <v>11.174973596705588</v>
      </c>
      <c r="G1287" s="114">
        <v>18.906436500074182</v>
      </c>
      <c r="H1287" s="114">
        <v>22.117944347573381</v>
      </c>
      <c r="I1287" s="114">
        <v>19.920708063808533</v>
      </c>
      <c r="J1287" s="114">
        <v>29.027071634671749</v>
      </c>
      <c r="K1287" s="114">
        <v>28.775304074259886</v>
      </c>
      <c r="L1287" s="114">
        <v>38.136028464798173</v>
      </c>
      <c r="M1287" s="114">
        <v>44.989845356868933</v>
      </c>
      <c r="N1287" s="114">
        <v>45.046186099520348</v>
      </c>
      <c r="O1287" s="114">
        <v>15.186393120694765</v>
      </c>
      <c r="P1287" s="114">
        <v>17.600330477554298</v>
      </c>
      <c r="Q1287" s="114">
        <v>19.229591964723991</v>
      </c>
      <c r="R1287" s="114">
        <v>22.871901009295552</v>
      </c>
      <c r="S1287" s="114">
        <v>25.125478035711815</v>
      </c>
      <c r="T1287" s="114">
        <v>13.840678513976984</v>
      </c>
      <c r="U1287" s="114">
        <v>11.174973596705588</v>
      </c>
      <c r="V1287" s="114">
        <v>18.906436500074182</v>
      </c>
      <c r="W1287" s="114">
        <v>22.117944347573381</v>
      </c>
      <c r="X1287" s="114">
        <v>19.920708063808533</v>
      </c>
      <c r="Y1287" s="114">
        <v>46.489026423244155</v>
      </c>
      <c r="Z1287" s="114">
        <v>90.632340917859509</v>
      </c>
      <c r="AA1287" s="106">
        <v>5</v>
      </c>
      <c r="AB1287" s="114">
        <v>0.4</v>
      </c>
      <c r="AC1287" s="114">
        <v>0.8</v>
      </c>
      <c r="AD1287" s="114">
        <v>0.2</v>
      </c>
      <c r="AE1287" s="114">
        <v>0.4</v>
      </c>
      <c r="AF1287" s="117">
        <v>0.60000000000000009</v>
      </c>
      <c r="AG1287" s="117">
        <v>1.2000000000000002</v>
      </c>
    </row>
    <row r="1288" spans="2:33" x14ac:dyDescent="0.2">
      <c r="B1288" s="106">
        <v>1248</v>
      </c>
      <c r="C1288" s="113">
        <v>-1.2599999999999998</v>
      </c>
      <c r="D1288" s="113">
        <v>-0.84</v>
      </c>
      <c r="E1288" s="114">
        <v>16.610583374660511</v>
      </c>
      <c r="F1288" s="114">
        <v>16.22694938414147</v>
      </c>
      <c r="G1288" s="114">
        <v>23.155932966534358</v>
      </c>
      <c r="H1288" s="114">
        <v>22.197757301724334</v>
      </c>
      <c r="I1288" s="114">
        <v>20.870715707492934</v>
      </c>
      <c r="J1288" s="114">
        <v>32.731197215328208</v>
      </c>
      <c r="K1288" s="114">
        <v>35.183452198499552</v>
      </c>
      <c r="L1288" s="114">
        <v>45.560447404401238</v>
      </c>
      <c r="M1288" s="114">
        <v>48.35482608462921</v>
      </c>
      <c r="N1288" s="114">
        <v>53.251531229132524</v>
      </c>
      <c r="O1288" s="114">
        <v>16.120613840667698</v>
      </c>
      <c r="P1288" s="114">
        <v>18.956502814358082</v>
      </c>
      <c r="Q1288" s="114">
        <v>22.404514437866879</v>
      </c>
      <c r="R1288" s="114">
        <v>26.157068782904876</v>
      </c>
      <c r="S1288" s="114">
        <v>32.38081552163959</v>
      </c>
      <c r="T1288" s="114">
        <v>16.610583374660511</v>
      </c>
      <c r="U1288" s="114">
        <v>16.22694938414147</v>
      </c>
      <c r="V1288" s="114">
        <v>23.155932966534358</v>
      </c>
      <c r="W1288" s="114">
        <v>22.197757301724334</v>
      </c>
      <c r="X1288" s="114">
        <v>20.870715707492934</v>
      </c>
      <c r="Y1288" s="114">
        <v>54.4681447331199</v>
      </c>
      <c r="Z1288" s="114">
        <v>103.2433871815512</v>
      </c>
      <c r="AA1288" s="106">
        <v>2</v>
      </c>
      <c r="AB1288" s="114">
        <v>0.89999999999999991</v>
      </c>
      <c r="AC1288" s="114">
        <v>0.6</v>
      </c>
      <c r="AD1288" s="114">
        <v>0.36</v>
      </c>
      <c r="AE1288" s="114">
        <v>0.24</v>
      </c>
      <c r="AF1288" s="117">
        <v>1.2599999999999998</v>
      </c>
      <c r="AG1288" s="117">
        <v>0.84</v>
      </c>
    </row>
    <row r="1289" spans="2:33" x14ac:dyDescent="0.2">
      <c r="B1289" s="106">
        <v>1249</v>
      </c>
      <c r="C1289" s="113">
        <v>-1.2000000000000002</v>
      </c>
      <c r="D1289" s="113">
        <v>-0.60000000000000009</v>
      </c>
      <c r="E1289" s="114">
        <v>17.433311427500655</v>
      </c>
      <c r="F1289" s="114">
        <v>12.303102653276039</v>
      </c>
      <c r="G1289" s="114">
        <v>15.875731316677779</v>
      </c>
      <c r="H1289" s="114">
        <v>18.347017386393262</v>
      </c>
      <c r="I1289" s="114">
        <v>22.675952678236722</v>
      </c>
      <c r="J1289" s="114">
        <v>33.086865550893414</v>
      </c>
      <c r="K1289" s="114">
        <v>31.738692910999013</v>
      </c>
      <c r="L1289" s="114">
        <v>36.624674247756431</v>
      </c>
      <c r="M1289" s="114">
        <v>45.183301904499203</v>
      </c>
      <c r="N1289" s="114">
        <v>52.229947346401779</v>
      </c>
      <c r="O1289" s="114">
        <v>15.653554123392761</v>
      </c>
      <c r="P1289" s="114">
        <v>19.435590257722975</v>
      </c>
      <c r="Q1289" s="114">
        <v>20.748942931078652</v>
      </c>
      <c r="R1289" s="114">
        <v>26.836284518105941</v>
      </c>
      <c r="S1289" s="114">
        <v>29.553994668165057</v>
      </c>
      <c r="T1289" s="114">
        <v>17.433311427500655</v>
      </c>
      <c r="U1289" s="114">
        <v>12.303102653276039</v>
      </c>
      <c r="V1289" s="114">
        <v>15.875731316677779</v>
      </c>
      <c r="W1289" s="114">
        <v>18.347017386393262</v>
      </c>
      <c r="X1289" s="114">
        <v>22.675952678236722</v>
      </c>
      <c r="Y1289" s="114">
        <v>47.502300387782562</v>
      </c>
      <c r="Z1289" s="114">
        <v>104.6758848187919</v>
      </c>
      <c r="AA1289" s="106">
        <v>1</v>
      </c>
      <c r="AB1289" s="114">
        <v>0.8</v>
      </c>
      <c r="AC1289" s="114">
        <v>0.4</v>
      </c>
      <c r="AD1289" s="114">
        <v>0.4</v>
      </c>
      <c r="AE1289" s="114">
        <v>0.2</v>
      </c>
      <c r="AF1289" s="117">
        <v>1.2000000000000002</v>
      </c>
      <c r="AG1289" s="117">
        <v>0.60000000000000009</v>
      </c>
    </row>
    <row r="1290" spans="2:33" x14ac:dyDescent="0.2">
      <c r="B1290" s="106">
        <v>1250</v>
      </c>
      <c r="C1290" s="113">
        <v>-1.2000000000000002</v>
      </c>
      <c r="D1290" s="113">
        <v>-0.60000000000000009</v>
      </c>
      <c r="E1290" s="114">
        <v>13.109262825191642</v>
      </c>
      <c r="F1290" s="114">
        <v>10.501145784753195</v>
      </c>
      <c r="G1290" s="114">
        <v>22.307173511440514</v>
      </c>
      <c r="H1290" s="114">
        <v>24.753288092293296</v>
      </c>
      <c r="I1290" s="114">
        <v>23.870481207693771</v>
      </c>
      <c r="J1290" s="114">
        <v>29.577811386624418</v>
      </c>
      <c r="K1290" s="114">
        <v>29.973866424863761</v>
      </c>
      <c r="L1290" s="114">
        <v>44.465920246343856</v>
      </c>
      <c r="M1290" s="114">
        <v>50.107309578118652</v>
      </c>
      <c r="N1290" s="114">
        <v>54.31375998629504</v>
      </c>
      <c r="O1290" s="114">
        <v>16.468548561432776</v>
      </c>
      <c r="P1290" s="114">
        <v>19.472720640110566</v>
      </c>
      <c r="Q1290" s="114">
        <v>22.158746734903342</v>
      </c>
      <c r="R1290" s="114">
        <v>25.354021485825356</v>
      </c>
      <c r="S1290" s="114">
        <v>30.443278778601268</v>
      </c>
      <c r="T1290" s="114">
        <v>13.109262825191642</v>
      </c>
      <c r="U1290" s="114">
        <v>10.501145784753195</v>
      </c>
      <c r="V1290" s="114">
        <v>22.307173511440514</v>
      </c>
      <c r="W1290" s="114">
        <v>24.753288092293296</v>
      </c>
      <c r="X1290" s="114">
        <v>23.870481207693771</v>
      </c>
      <c r="Y1290" s="114">
        <v>50.426556879950951</v>
      </c>
      <c r="Z1290" s="114">
        <v>96.69293154136308</v>
      </c>
      <c r="AA1290" s="106">
        <v>1</v>
      </c>
      <c r="AB1290" s="114">
        <v>0.8</v>
      </c>
      <c r="AC1290" s="114">
        <v>0.4</v>
      </c>
      <c r="AD1290" s="114">
        <v>0.4</v>
      </c>
      <c r="AE1290" s="114">
        <v>0.2</v>
      </c>
      <c r="AF1290" s="117">
        <v>1.2000000000000002</v>
      </c>
      <c r="AG1290" s="117">
        <v>0.60000000000000009</v>
      </c>
    </row>
    <row r="1291" spans="2:33" x14ac:dyDescent="0.2">
      <c r="B1291" s="106">
        <v>1251</v>
      </c>
      <c r="C1291" s="113">
        <v>-0.90000000000000013</v>
      </c>
      <c r="D1291" s="113">
        <v>-0.90000000000000013</v>
      </c>
      <c r="E1291" s="114">
        <v>16.553396174026272</v>
      </c>
      <c r="F1291" s="114">
        <v>14.442502252804964</v>
      </c>
      <c r="G1291" s="114">
        <v>17.186911820881164</v>
      </c>
      <c r="H1291" s="114">
        <v>20.822335918408093</v>
      </c>
      <c r="I1291" s="114">
        <v>20.275931700502959</v>
      </c>
      <c r="J1291" s="114">
        <v>33.196730557201604</v>
      </c>
      <c r="K1291" s="114">
        <v>32.502730268456652</v>
      </c>
      <c r="L1291" s="114">
        <v>39.242931625750607</v>
      </c>
      <c r="M1291" s="114">
        <v>43.741588291078401</v>
      </c>
      <c r="N1291" s="114">
        <v>45.672307911148287</v>
      </c>
      <c r="O1291" s="114">
        <v>16.643334383175333</v>
      </c>
      <c r="P1291" s="114">
        <v>18.060228015651688</v>
      </c>
      <c r="Q1291" s="114">
        <v>22.056019804869443</v>
      </c>
      <c r="R1291" s="114">
        <v>22.919252372670307</v>
      </c>
      <c r="S1291" s="114">
        <v>25.396376210645329</v>
      </c>
      <c r="T1291" s="114">
        <v>16.553396174026272</v>
      </c>
      <c r="U1291" s="114">
        <v>14.442502252804964</v>
      </c>
      <c r="V1291" s="114">
        <v>17.186911820881164</v>
      </c>
      <c r="W1291" s="114">
        <v>20.822335918408093</v>
      </c>
      <c r="X1291" s="114">
        <v>20.275931700502959</v>
      </c>
      <c r="Y1291" s="114">
        <v>49.200680915710677</v>
      </c>
      <c r="Z1291" s="114">
        <v>95.48144857897671</v>
      </c>
      <c r="AA1291" s="106">
        <v>3</v>
      </c>
      <c r="AB1291" s="114">
        <v>0.60000000000000009</v>
      </c>
      <c r="AC1291" s="114">
        <v>0.60000000000000009</v>
      </c>
      <c r="AD1291" s="114">
        <v>0.30000000000000004</v>
      </c>
      <c r="AE1291" s="114">
        <v>0.30000000000000004</v>
      </c>
      <c r="AF1291" s="117">
        <v>0.90000000000000013</v>
      </c>
      <c r="AG1291" s="117">
        <v>0.90000000000000013</v>
      </c>
    </row>
    <row r="1292" spans="2:33" x14ac:dyDescent="0.2">
      <c r="B1292" s="106">
        <v>1252</v>
      </c>
      <c r="C1292" s="113">
        <v>-0.60000000000000009</v>
      </c>
      <c r="D1292" s="113">
        <v>-1.2000000000000002</v>
      </c>
      <c r="E1292" s="114">
        <v>12.398193413572571</v>
      </c>
      <c r="F1292" s="114">
        <v>13.954415597378826</v>
      </c>
      <c r="G1292" s="114">
        <v>12.595453284687686</v>
      </c>
      <c r="H1292" s="114">
        <v>25.176337909911155</v>
      </c>
      <c r="I1292" s="114">
        <v>27.467375994467844</v>
      </c>
      <c r="J1292" s="114">
        <v>27.851529640659386</v>
      </c>
      <c r="K1292" s="114">
        <v>33.175461418284861</v>
      </c>
      <c r="L1292" s="114">
        <v>35.813336931961544</v>
      </c>
      <c r="M1292" s="114">
        <v>50.574421784212113</v>
      </c>
      <c r="N1292" s="114">
        <v>58.269720397594803</v>
      </c>
      <c r="O1292" s="114">
        <v>15.453336227086815</v>
      </c>
      <c r="P1292" s="114">
        <v>19.221045820906035</v>
      </c>
      <c r="Q1292" s="114">
        <v>23.217883647273858</v>
      </c>
      <c r="R1292" s="114">
        <v>25.398083874300958</v>
      </c>
      <c r="S1292" s="114">
        <v>30.802344403126959</v>
      </c>
      <c r="T1292" s="114">
        <v>12.398193413572571</v>
      </c>
      <c r="U1292" s="114">
        <v>13.954415597378826</v>
      </c>
      <c r="V1292" s="114">
        <v>12.595453284687686</v>
      </c>
      <c r="W1292" s="114">
        <v>25.176337909911155</v>
      </c>
      <c r="X1292" s="114">
        <v>27.467375994467844</v>
      </c>
      <c r="Y1292" s="114">
        <v>48.400698475854078</v>
      </c>
      <c r="Z1292" s="114">
        <v>107.92079008160178</v>
      </c>
      <c r="AA1292" s="106">
        <v>5</v>
      </c>
      <c r="AB1292" s="114">
        <v>0.4</v>
      </c>
      <c r="AC1292" s="114">
        <v>0.8</v>
      </c>
      <c r="AD1292" s="114">
        <v>0.2</v>
      </c>
      <c r="AE1292" s="114">
        <v>0.4</v>
      </c>
      <c r="AF1292" s="117">
        <v>0.60000000000000009</v>
      </c>
      <c r="AG1292" s="117">
        <v>1.2000000000000002</v>
      </c>
    </row>
    <row r="1293" spans="2:33" x14ac:dyDescent="0.2">
      <c r="B1293" s="106">
        <v>1253</v>
      </c>
      <c r="C1293" s="113">
        <v>-0.90000000000000013</v>
      </c>
      <c r="D1293" s="113">
        <v>-0.90000000000000013</v>
      </c>
      <c r="E1293" s="114">
        <v>17.510695155355698</v>
      </c>
      <c r="F1293" s="114">
        <v>12.220822773473159</v>
      </c>
      <c r="G1293" s="114">
        <v>19.097196416597654</v>
      </c>
      <c r="H1293" s="114">
        <v>22.687939684775259</v>
      </c>
      <c r="I1293" s="114">
        <v>20.291736759913888</v>
      </c>
      <c r="J1293" s="114">
        <v>33.276560289161843</v>
      </c>
      <c r="K1293" s="114">
        <v>32.292475954024177</v>
      </c>
      <c r="L1293" s="114">
        <v>41.06404790854441</v>
      </c>
      <c r="M1293" s="114">
        <v>49.981844416815299</v>
      </c>
      <c r="N1293" s="114">
        <v>51.611940373480458</v>
      </c>
      <c r="O1293" s="114">
        <v>15.765865133806145</v>
      </c>
      <c r="P1293" s="114">
        <v>20.071653180551017</v>
      </c>
      <c r="Q1293" s="114">
        <v>21.966851491946755</v>
      </c>
      <c r="R1293" s="114">
        <v>27.293904732040041</v>
      </c>
      <c r="S1293" s="114">
        <v>31.320203613566569</v>
      </c>
      <c r="T1293" s="114">
        <v>17.510695155355698</v>
      </c>
      <c r="U1293" s="114">
        <v>12.220822773473159</v>
      </c>
      <c r="V1293" s="114">
        <v>19.097196416597654</v>
      </c>
      <c r="W1293" s="114">
        <v>22.687939684775259</v>
      </c>
      <c r="X1293" s="114">
        <v>20.291736759913888</v>
      </c>
      <c r="Y1293" s="114">
        <v>50.490325328099146</v>
      </c>
      <c r="Z1293" s="114">
        <v>88.940578363889429</v>
      </c>
      <c r="AA1293" s="106">
        <v>3</v>
      </c>
      <c r="AB1293" s="114">
        <v>0.60000000000000009</v>
      </c>
      <c r="AC1293" s="114">
        <v>0.60000000000000009</v>
      </c>
      <c r="AD1293" s="114">
        <v>0.30000000000000004</v>
      </c>
      <c r="AE1293" s="114">
        <v>0.30000000000000004</v>
      </c>
      <c r="AF1293" s="117">
        <v>0.90000000000000013</v>
      </c>
      <c r="AG1293" s="117">
        <v>0.90000000000000013</v>
      </c>
    </row>
    <row r="1294" spans="2:33" x14ac:dyDescent="0.2">
      <c r="B1294" s="106">
        <v>1254</v>
      </c>
      <c r="C1294" s="113">
        <v>-1.2000000000000002</v>
      </c>
      <c r="D1294" s="113">
        <v>-0.60000000000000009</v>
      </c>
      <c r="E1294" s="114">
        <v>17.192895406584096</v>
      </c>
      <c r="F1294" s="114">
        <v>19.028469008502224</v>
      </c>
      <c r="G1294" s="114">
        <v>12.196845855246494</v>
      </c>
      <c r="H1294" s="114">
        <v>22.762147288519277</v>
      </c>
      <c r="I1294" s="114">
        <v>25.06599444773428</v>
      </c>
      <c r="J1294" s="114">
        <v>33.50061083312017</v>
      </c>
      <c r="K1294" s="114">
        <v>38.027266230864257</v>
      </c>
      <c r="L1294" s="114">
        <v>35.700797088511429</v>
      </c>
      <c r="M1294" s="114">
        <v>50.926763682960072</v>
      </c>
      <c r="N1294" s="114">
        <v>56.134219188646746</v>
      </c>
      <c r="O1294" s="114">
        <v>16.307715426536074</v>
      </c>
      <c r="P1294" s="114">
        <v>18.998797222362032</v>
      </c>
      <c r="Q1294" s="114">
        <v>23.503951233264935</v>
      </c>
      <c r="R1294" s="114">
        <v>28.164616394440795</v>
      </c>
      <c r="S1294" s="114">
        <v>31.068224740912466</v>
      </c>
      <c r="T1294" s="114">
        <v>17.192895406584096</v>
      </c>
      <c r="U1294" s="114">
        <v>19.028469008502224</v>
      </c>
      <c r="V1294" s="114">
        <v>12.196845855246494</v>
      </c>
      <c r="W1294" s="114">
        <v>22.762147288519277</v>
      </c>
      <c r="X1294" s="114">
        <v>25.06599444773428</v>
      </c>
      <c r="Y1294" s="114">
        <v>52.867515063916578</v>
      </c>
      <c r="Z1294" s="114">
        <v>93.430784928048524</v>
      </c>
      <c r="AA1294" s="106">
        <v>1</v>
      </c>
      <c r="AB1294" s="114">
        <v>0.8</v>
      </c>
      <c r="AC1294" s="114">
        <v>0.4</v>
      </c>
      <c r="AD1294" s="114">
        <v>0.4</v>
      </c>
      <c r="AE1294" s="114">
        <v>0.2</v>
      </c>
      <c r="AF1294" s="117">
        <v>1.2000000000000002</v>
      </c>
      <c r="AG1294" s="117">
        <v>0.60000000000000009</v>
      </c>
    </row>
    <row r="1295" spans="2:33" x14ac:dyDescent="0.2">
      <c r="B1295" s="106">
        <v>1255</v>
      </c>
      <c r="C1295" s="113">
        <v>-0.90000000000000013</v>
      </c>
      <c r="D1295" s="113">
        <v>-0.90000000000000013</v>
      </c>
      <c r="E1295" s="114">
        <v>15.511332721810881</v>
      </c>
      <c r="F1295" s="114">
        <v>14.072755170608293</v>
      </c>
      <c r="G1295" s="114">
        <v>12.694362884146166</v>
      </c>
      <c r="H1295" s="114">
        <v>17.993995194135071</v>
      </c>
      <c r="I1295" s="114">
        <v>22.898656327421207</v>
      </c>
      <c r="J1295" s="114">
        <v>31.284536127181472</v>
      </c>
      <c r="K1295" s="114">
        <v>33.338039178287211</v>
      </c>
      <c r="L1295" s="114">
        <v>35.510232559714531</v>
      </c>
      <c r="M1295" s="114">
        <v>42.730549773754667</v>
      </c>
      <c r="N1295" s="114">
        <v>52.16100179481132</v>
      </c>
      <c r="O1295" s="114">
        <v>15.773203405370591</v>
      </c>
      <c r="P1295" s="114">
        <v>19.265284007678918</v>
      </c>
      <c r="Q1295" s="114">
        <v>22.815869675568365</v>
      </c>
      <c r="R1295" s="114">
        <v>24.736554579619597</v>
      </c>
      <c r="S1295" s="114">
        <v>29.262345467390112</v>
      </c>
      <c r="T1295" s="114">
        <v>15.511332721810881</v>
      </c>
      <c r="U1295" s="114">
        <v>14.072755170608293</v>
      </c>
      <c r="V1295" s="114">
        <v>12.694362884146166</v>
      </c>
      <c r="W1295" s="114">
        <v>17.993995194135071</v>
      </c>
      <c r="X1295" s="114">
        <v>22.898656327421207</v>
      </c>
      <c r="Y1295" s="114">
        <v>45.328678116482479</v>
      </c>
      <c r="Z1295" s="114">
        <v>91.338209228045997</v>
      </c>
      <c r="AA1295" s="106">
        <v>3</v>
      </c>
      <c r="AB1295" s="114">
        <v>0.60000000000000009</v>
      </c>
      <c r="AC1295" s="114">
        <v>0.60000000000000009</v>
      </c>
      <c r="AD1295" s="114">
        <v>0.30000000000000004</v>
      </c>
      <c r="AE1295" s="114">
        <v>0.30000000000000004</v>
      </c>
      <c r="AF1295" s="117">
        <v>0.90000000000000013</v>
      </c>
      <c r="AG1295" s="117">
        <v>0.90000000000000013</v>
      </c>
    </row>
    <row r="1296" spans="2:33" x14ac:dyDescent="0.2">
      <c r="B1296" s="106">
        <v>1256</v>
      </c>
      <c r="C1296" s="113">
        <v>-1.2599999999999998</v>
      </c>
      <c r="D1296" s="113">
        <v>-0.84</v>
      </c>
      <c r="E1296" s="114">
        <v>11.867828667419973</v>
      </c>
      <c r="F1296" s="114">
        <v>14.245677985764171</v>
      </c>
      <c r="G1296" s="114">
        <v>13.972738063519188</v>
      </c>
      <c r="H1296" s="114">
        <v>15.257550962905494</v>
      </c>
      <c r="I1296" s="114">
        <v>24.371260432739405</v>
      </c>
      <c r="J1296" s="114">
        <v>27.243643422917025</v>
      </c>
      <c r="K1296" s="114">
        <v>32.433560558559925</v>
      </c>
      <c r="L1296" s="114">
        <v>36.493410613019591</v>
      </c>
      <c r="M1296" s="114">
        <v>41.624760312273615</v>
      </c>
      <c r="N1296" s="114">
        <v>54.218828143943249</v>
      </c>
      <c r="O1296" s="114">
        <v>15.375814755497052</v>
      </c>
      <c r="P1296" s="114">
        <v>18.187882572795754</v>
      </c>
      <c r="Q1296" s="114">
        <v>22.520672549500404</v>
      </c>
      <c r="R1296" s="114">
        <v>26.367209349368121</v>
      </c>
      <c r="S1296" s="114">
        <v>29.847567711203844</v>
      </c>
      <c r="T1296" s="114">
        <v>11.867828667419973</v>
      </c>
      <c r="U1296" s="114">
        <v>14.245677985764171</v>
      </c>
      <c r="V1296" s="114">
        <v>13.972738063519188</v>
      </c>
      <c r="W1296" s="114">
        <v>15.257550962905494</v>
      </c>
      <c r="X1296" s="114">
        <v>24.371260432739405</v>
      </c>
      <c r="Y1296" s="114">
        <v>42.39157415531556</v>
      </c>
      <c r="Z1296" s="114">
        <v>99.460110045588905</v>
      </c>
      <c r="AA1296" s="106">
        <v>2</v>
      </c>
      <c r="AB1296" s="114">
        <v>0.89999999999999991</v>
      </c>
      <c r="AC1296" s="114">
        <v>0.6</v>
      </c>
      <c r="AD1296" s="114">
        <v>0.36</v>
      </c>
      <c r="AE1296" s="114">
        <v>0.24</v>
      </c>
      <c r="AF1296" s="117">
        <v>1.2599999999999998</v>
      </c>
      <c r="AG1296" s="117">
        <v>0.84</v>
      </c>
    </row>
    <row r="1297" spans="2:33" x14ac:dyDescent="0.2">
      <c r="B1297" s="106">
        <v>1257</v>
      </c>
      <c r="C1297" s="113">
        <v>-1.2599999999999998</v>
      </c>
      <c r="D1297" s="113">
        <v>-0.84</v>
      </c>
      <c r="E1297" s="114">
        <v>12.341984516032801</v>
      </c>
      <c r="F1297" s="114">
        <v>10.284334638539164</v>
      </c>
      <c r="G1297" s="114">
        <v>11.823484794960436</v>
      </c>
      <c r="H1297" s="114">
        <v>20.987898193718323</v>
      </c>
      <c r="I1297" s="114">
        <v>16.225456311991369</v>
      </c>
      <c r="J1297" s="114">
        <v>27.163545293091662</v>
      </c>
      <c r="K1297" s="114">
        <v>27.925804501587006</v>
      </c>
      <c r="L1297" s="114">
        <v>30.783395255637824</v>
      </c>
      <c r="M1297" s="114">
        <v>42.36110962625667</v>
      </c>
      <c r="N1297" s="114">
        <v>40.722237418241939</v>
      </c>
      <c r="O1297" s="114">
        <v>14.821560777058862</v>
      </c>
      <c r="P1297" s="114">
        <v>17.641469863047842</v>
      </c>
      <c r="Q1297" s="114">
        <v>18.959910460677388</v>
      </c>
      <c r="R1297" s="114">
        <v>21.373211432538348</v>
      </c>
      <c r="S1297" s="114">
        <v>24.49678110625057</v>
      </c>
      <c r="T1297" s="114">
        <v>12.341984516032801</v>
      </c>
      <c r="U1297" s="114">
        <v>10.284334638539164</v>
      </c>
      <c r="V1297" s="114">
        <v>11.823484794960436</v>
      </c>
      <c r="W1297" s="114">
        <v>20.987898193718323</v>
      </c>
      <c r="X1297" s="114">
        <v>16.225456311991369</v>
      </c>
      <c r="Y1297" s="114">
        <v>38.243953428670736</v>
      </c>
      <c r="Z1297" s="114">
        <v>67.286851598053786</v>
      </c>
      <c r="AA1297" s="106">
        <v>2</v>
      </c>
      <c r="AB1297" s="114">
        <v>0.89999999999999991</v>
      </c>
      <c r="AC1297" s="114">
        <v>0.6</v>
      </c>
      <c r="AD1297" s="114">
        <v>0.36</v>
      </c>
      <c r="AE1297" s="114">
        <v>0.24</v>
      </c>
      <c r="AF1297" s="117">
        <v>1.2599999999999998</v>
      </c>
      <c r="AG1297" s="117">
        <v>0.84</v>
      </c>
    </row>
    <row r="1298" spans="2:33" x14ac:dyDescent="0.2">
      <c r="B1298" s="106">
        <v>1258</v>
      </c>
      <c r="C1298" s="113">
        <v>-0.72</v>
      </c>
      <c r="D1298" s="113">
        <v>-0.96</v>
      </c>
      <c r="E1298" s="114">
        <v>19.045201274985445</v>
      </c>
      <c r="F1298" s="114">
        <v>17.840644358799736</v>
      </c>
      <c r="G1298" s="114">
        <v>12.943270824158581</v>
      </c>
      <c r="H1298" s="114">
        <v>24.526723898720846</v>
      </c>
      <c r="I1298" s="114">
        <v>24.511773458866941</v>
      </c>
      <c r="J1298" s="114">
        <v>37.012542044156028</v>
      </c>
      <c r="K1298" s="114">
        <v>39.179658598216541</v>
      </c>
      <c r="L1298" s="114">
        <v>38.510995333019487</v>
      </c>
      <c r="M1298" s="114">
        <v>52.617691176600921</v>
      </c>
      <c r="N1298" s="114">
        <v>59.64773458134448</v>
      </c>
      <c r="O1298" s="114">
        <v>17.967340769170583</v>
      </c>
      <c r="P1298" s="114">
        <v>21.339014239416805</v>
      </c>
      <c r="Q1298" s="114">
        <v>25.567724508860906</v>
      </c>
      <c r="R1298" s="114">
        <v>28.090967277880075</v>
      </c>
      <c r="S1298" s="114">
        <v>35.135961122477539</v>
      </c>
      <c r="T1298" s="114">
        <v>19.045201274985445</v>
      </c>
      <c r="U1298" s="114">
        <v>17.840644358799736</v>
      </c>
      <c r="V1298" s="114">
        <v>12.943270824158581</v>
      </c>
      <c r="W1298" s="114">
        <v>24.526723898720846</v>
      </c>
      <c r="X1298" s="114">
        <v>24.511773458866941</v>
      </c>
      <c r="Y1298" s="114">
        <v>54.688725593975725</v>
      </c>
      <c r="Z1298" s="114">
        <v>119.93350585587399</v>
      </c>
      <c r="AA1298" s="106">
        <v>4</v>
      </c>
      <c r="AB1298" s="114">
        <v>0.44999999999999996</v>
      </c>
      <c r="AC1298" s="114">
        <v>0.6</v>
      </c>
      <c r="AD1298" s="114">
        <v>0.27</v>
      </c>
      <c r="AE1298" s="114">
        <v>0.36</v>
      </c>
      <c r="AF1298" s="117">
        <v>0.72</v>
      </c>
      <c r="AG1298" s="117">
        <v>0.96</v>
      </c>
    </row>
    <row r="1299" spans="2:33" x14ac:dyDescent="0.2">
      <c r="B1299" s="106">
        <v>1259</v>
      </c>
      <c r="C1299" s="113">
        <v>-1.2599999999999998</v>
      </c>
      <c r="D1299" s="113">
        <v>-0.84</v>
      </c>
      <c r="E1299" s="114">
        <v>15.350958780125659</v>
      </c>
      <c r="F1299" s="114">
        <v>13.295964272264456</v>
      </c>
      <c r="G1299" s="114">
        <v>20.582691366762187</v>
      </c>
      <c r="H1299" s="114">
        <v>21.887101937543839</v>
      </c>
      <c r="I1299" s="114">
        <v>19.167361592382015</v>
      </c>
      <c r="J1299" s="114">
        <v>32.09256691429735</v>
      </c>
      <c r="K1299" s="114">
        <v>33.152656994444243</v>
      </c>
      <c r="L1299" s="114">
        <v>43.354937024278023</v>
      </c>
      <c r="M1299" s="114">
        <v>48.169422316112545</v>
      </c>
      <c r="N1299" s="114">
        <v>51.989445819469765</v>
      </c>
      <c r="O1299" s="114">
        <v>16.741608134171692</v>
      </c>
      <c r="P1299" s="114">
        <v>19.856692722179787</v>
      </c>
      <c r="Q1299" s="114">
        <v>22.772245657515835</v>
      </c>
      <c r="R1299" s="114">
        <v>26.282320378568706</v>
      </c>
      <c r="S1299" s="114">
        <v>32.82208422708775</v>
      </c>
      <c r="T1299" s="114">
        <v>15.350958780125659</v>
      </c>
      <c r="U1299" s="114">
        <v>13.295964272264456</v>
      </c>
      <c r="V1299" s="114">
        <v>20.582691366762187</v>
      </c>
      <c r="W1299" s="114">
        <v>21.887101937543839</v>
      </c>
      <c r="X1299" s="114">
        <v>19.167361592382015</v>
      </c>
      <c r="Y1299" s="114">
        <v>49.226400439012593</v>
      </c>
      <c r="Z1299" s="114">
        <v>103.53453674551086</v>
      </c>
      <c r="AA1299" s="106">
        <v>2</v>
      </c>
      <c r="AB1299" s="114">
        <v>0.89999999999999991</v>
      </c>
      <c r="AC1299" s="114">
        <v>0.6</v>
      </c>
      <c r="AD1299" s="114">
        <v>0.36</v>
      </c>
      <c r="AE1299" s="114">
        <v>0.24</v>
      </c>
      <c r="AF1299" s="117">
        <v>1.2599999999999998</v>
      </c>
      <c r="AG1299" s="117">
        <v>0.84</v>
      </c>
    </row>
    <row r="1300" spans="2:33" x14ac:dyDescent="0.2">
      <c r="B1300" s="106">
        <v>1260</v>
      </c>
      <c r="C1300" s="113">
        <v>-0.60000000000000009</v>
      </c>
      <c r="D1300" s="113">
        <v>-1.2000000000000002</v>
      </c>
      <c r="E1300" s="114">
        <v>13.760592152622774</v>
      </c>
      <c r="F1300" s="114">
        <v>14.042987586087619</v>
      </c>
      <c r="G1300" s="114">
        <v>17.048841913382155</v>
      </c>
      <c r="H1300" s="114">
        <v>20.788162094373487</v>
      </c>
      <c r="I1300" s="114">
        <v>29.201593571355829</v>
      </c>
      <c r="J1300" s="114">
        <v>30.874937646586091</v>
      </c>
      <c r="K1300" s="114">
        <v>34.93856091235206</v>
      </c>
      <c r="L1300" s="114">
        <v>42.727297706479476</v>
      </c>
      <c r="M1300" s="114">
        <v>52.088751733088998</v>
      </c>
      <c r="N1300" s="114">
        <v>64.277761946364677</v>
      </c>
      <c r="O1300" s="114">
        <v>17.114345493963317</v>
      </c>
      <c r="P1300" s="114">
        <v>20.89557332626444</v>
      </c>
      <c r="Q1300" s="114">
        <v>25.678455793097321</v>
      </c>
      <c r="R1300" s="114">
        <v>31.300589638715511</v>
      </c>
      <c r="S1300" s="114">
        <v>35.076168375008848</v>
      </c>
      <c r="T1300" s="114">
        <v>13.760592152622774</v>
      </c>
      <c r="U1300" s="114">
        <v>14.042987586087619</v>
      </c>
      <c r="V1300" s="114">
        <v>17.048841913382155</v>
      </c>
      <c r="W1300" s="114">
        <v>20.788162094373487</v>
      </c>
      <c r="X1300" s="114">
        <v>29.201593571355829</v>
      </c>
      <c r="Y1300" s="114">
        <v>50.603395767297627</v>
      </c>
      <c r="Z1300" s="114">
        <v>103.09228144803758</v>
      </c>
      <c r="AA1300" s="106">
        <v>5</v>
      </c>
      <c r="AB1300" s="114">
        <v>0.4</v>
      </c>
      <c r="AC1300" s="114">
        <v>0.8</v>
      </c>
      <c r="AD1300" s="114">
        <v>0.2</v>
      </c>
      <c r="AE1300" s="114">
        <v>0.4</v>
      </c>
      <c r="AF1300" s="117">
        <v>0.60000000000000009</v>
      </c>
      <c r="AG1300" s="117">
        <v>1.2000000000000002</v>
      </c>
    </row>
    <row r="1301" spans="2:33" x14ac:dyDescent="0.2">
      <c r="B1301" s="106">
        <v>1261</v>
      </c>
      <c r="C1301" s="113">
        <v>-0.60000000000000009</v>
      </c>
      <c r="D1301" s="113">
        <v>-1.2000000000000002</v>
      </c>
      <c r="E1301" s="114">
        <v>17.910545845659634</v>
      </c>
      <c r="F1301" s="114">
        <v>21.250140140489282</v>
      </c>
      <c r="G1301" s="114">
        <v>13.147648717031323</v>
      </c>
      <c r="H1301" s="114">
        <v>24.174464325634574</v>
      </c>
      <c r="I1301" s="114">
        <v>27.849853788888126</v>
      </c>
      <c r="J1301" s="114">
        <v>35.482017997060787</v>
      </c>
      <c r="K1301" s="114">
        <v>41.358555363439429</v>
      </c>
      <c r="L1301" s="114">
        <v>37.767801833762043</v>
      </c>
      <c r="M1301" s="114">
        <v>52.716937188025561</v>
      </c>
      <c r="N1301" s="114">
        <v>61.200182731237746</v>
      </c>
      <c r="O1301" s="114">
        <v>17.571472151401153</v>
      </c>
      <c r="P1301" s="114">
        <v>20.108415222950146</v>
      </c>
      <c r="Q1301" s="114">
        <v>24.620153116730719</v>
      </c>
      <c r="R1301" s="114">
        <v>28.542472862390987</v>
      </c>
      <c r="S1301" s="114">
        <v>33.35032894234962</v>
      </c>
      <c r="T1301" s="114">
        <v>17.910545845659634</v>
      </c>
      <c r="U1301" s="114">
        <v>21.250140140489282</v>
      </c>
      <c r="V1301" s="114">
        <v>13.147648717031323</v>
      </c>
      <c r="W1301" s="114">
        <v>24.174464325634574</v>
      </c>
      <c r="X1301" s="114">
        <v>27.849853788888126</v>
      </c>
      <c r="Y1301" s="114">
        <v>57.348853171915501</v>
      </c>
      <c r="Z1301" s="114">
        <v>122.68050777660531</v>
      </c>
      <c r="AA1301" s="106">
        <v>5</v>
      </c>
      <c r="AB1301" s="114">
        <v>0.4</v>
      </c>
      <c r="AC1301" s="114">
        <v>0.8</v>
      </c>
      <c r="AD1301" s="114">
        <v>0.2</v>
      </c>
      <c r="AE1301" s="114">
        <v>0.4</v>
      </c>
      <c r="AF1301" s="117">
        <v>0.60000000000000009</v>
      </c>
      <c r="AG1301" s="117">
        <v>1.2000000000000002</v>
      </c>
    </row>
    <row r="1302" spans="2:33" x14ac:dyDescent="0.2">
      <c r="B1302" s="106">
        <v>1262</v>
      </c>
      <c r="C1302" s="113">
        <v>-0.72</v>
      </c>
      <c r="D1302" s="113">
        <v>-0.96</v>
      </c>
      <c r="E1302" s="114">
        <v>14.710946243578555</v>
      </c>
      <c r="F1302" s="114">
        <v>14.950442375155603</v>
      </c>
      <c r="G1302" s="114">
        <v>18.013628013024285</v>
      </c>
      <c r="H1302" s="114">
        <v>14.643342687584298</v>
      </c>
      <c r="I1302" s="114">
        <v>19.803030811522241</v>
      </c>
      <c r="J1302" s="114">
        <v>31.106407890924078</v>
      </c>
      <c r="K1302" s="114">
        <v>34.294293953058997</v>
      </c>
      <c r="L1302" s="114">
        <v>40.289354845035007</v>
      </c>
      <c r="M1302" s="114">
        <v>41.361422927944545</v>
      </c>
      <c r="N1302" s="114">
        <v>49.726429523351278</v>
      </c>
      <c r="O1302" s="114">
        <v>16.395461647345524</v>
      </c>
      <c r="P1302" s="114">
        <v>19.343851577903393</v>
      </c>
      <c r="Q1302" s="114">
        <v>22.275726832010722</v>
      </c>
      <c r="R1302" s="114">
        <v>26.718080240360248</v>
      </c>
      <c r="S1302" s="114">
        <v>29.923398711829037</v>
      </c>
      <c r="T1302" s="114">
        <v>14.710946243578555</v>
      </c>
      <c r="U1302" s="114">
        <v>14.950442375155603</v>
      </c>
      <c r="V1302" s="114">
        <v>18.013628013024285</v>
      </c>
      <c r="W1302" s="114">
        <v>14.643342687584298</v>
      </c>
      <c r="X1302" s="114">
        <v>19.803030811522241</v>
      </c>
      <c r="Y1302" s="114">
        <v>45.460537966570868</v>
      </c>
      <c r="Z1302" s="114">
        <v>98.950241421573423</v>
      </c>
      <c r="AA1302" s="106">
        <v>4</v>
      </c>
      <c r="AB1302" s="114">
        <v>0.44999999999999996</v>
      </c>
      <c r="AC1302" s="114">
        <v>0.6</v>
      </c>
      <c r="AD1302" s="114">
        <v>0.27</v>
      </c>
      <c r="AE1302" s="114">
        <v>0.36</v>
      </c>
      <c r="AF1302" s="117">
        <v>0.72</v>
      </c>
      <c r="AG1302" s="117">
        <v>0.96</v>
      </c>
    </row>
    <row r="1303" spans="2:33" x14ac:dyDescent="0.2">
      <c r="B1303" s="106">
        <v>1263</v>
      </c>
      <c r="C1303" s="113">
        <v>-0.72</v>
      </c>
      <c r="D1303" s="113">
        <v>-0.96</v>
      </c>
      <c r="E1303" s="114">
        <v>17.633761893195143</v>
      </c>
      <c r="F1303" s="114">
        <v>13.146557374015963</v>
      </c>
      <c r="G1303" s="114">
        <v>14.772368137158651</v>
      </c>
      <c r="H1303" s="114">
        <v>16.698184439258043</v>
      </c>
      <c r="I1303" s="114">
        <v>31.132778915932168</v>
      </c>
      <c r="J1303" s="114">
        <v>35.014046231349731</v>
      </c>
      <c r="K1303" s="114">
        <v>33.402712617301923</v>
      </c>
      <c r="L1303" s="114">
        <v>39.127931008361138</v>
      </c>
      <c r="M1303" s="114">
        <v>44.571124905798641</v>
      </c>
      <c r="N1303" s="114">
        <v>62.265279002332342</v>
      </c>
      <c r="O1303" s="114">
        <v>17.380284338154588</v>
      </c>
      <c r="P1303" s="114">
        <v>20.25615524328596</v>
      </c>
      <c r="Q1303" s="114">
        <v>24.355562871202487</v>
      </c>
      <c r="R1303" s="114">
        <v>27.872940466540598</v>
      </c>
      <c r="S1303" s="114">
        <v>31.132500086400174</v>
      </c>
      <c r="T1303" s="114">
        <v>17.633761893195143</v>
      </c>
      <c r="U1303" s="114">
        <v>13.146557374015963</v>
      </c>
      <c r="V1303" s="114">
        <v>14.772368137158651</v>
      </c>
      <c r="W1303" s="114">
        <v>16.698184439258043</v>
      </c>
      <c r="X1303" s="114">
        <v>31.132778915932168</v>
      </c>
      <c r="Y1303" s="114">
        <v>50.551104261092682</v>
      </c>
      <c r="Z1303" s="114">
        <v>97.929813984662687</v>
      </c>
      <c r="AA1303" s="106">
        <v>4</v>
      </c>
      <c r="AB1303" s="114">
        <v>0.44999999999999996</v>
      </c>
      <c r="AC1303" s="114">
        <v>0.6</v>
      </c>
      <c r="AD1303" s="114">
        <v>0.27</v>
      </c>
      <c r="AE1303" s="114">
        <v>0.36</v>
      </c>
      <c r="AF1303" s="117">
        <v>0.72</v>
      </c>
      <c r="AG1303" s="117">
        <v>0.96</v>
      </c>
    </row>
    <row r="1304" spans="2:33" x14ac:dyDescent="0.2">
      <c r="B1304" s="106">
        <v>1264</v>
      </c>
      <c r="C1304" s="113">
        <v>-0.72</v>
      </c>
      <c r="D1304" s="113">
        <v>-0.96</v>
      </c>
      <c r="E1304" s="114">
        <v>11.869226784209117</v>
      </c>
      <c r="F1304" s="114">
        <v>17.734349223198638</v>
      </c>
      <c r="G1304" s="114">
        <v>15.085119617740279</v>
      </c>
      <c r="H1304" s="114">
        <v>17.204943174139132</v>
      </c>
      <c r="I1304" s="114">
        <v>22.104459574517776</v>
      </c>
      <c r="J1304" s="114">
        <v>26.410131901284672</v>
      </c>
      <c r="K1304" s="114">
        <v>35.41126105430353</v>
      </c>
      <c r="L1304" s="114">
        <v>34.999761604580819</v>
      </c>
      <c r="M1304" s="114">
        <v>40.105024045178226</v>
      </c>
      <c r="N1304" s="114">
        <v>46.41105677182221</v>
      </c>
      <c r="O1304" s="114">
        <v>14.540905117075555</v>
      </c>
      <c r="P1304" s="114">
        <v>17.676911831104892</v>
      </c>
      <c r="Q1304" s="114">
        <v>19.91464198684054</v>
      </c>
      <c r="R1304" s="114">
        <v>22.900080871039094</v>
      </c>
      <c r="S1304" s="114">
        <v>24.306597197304434</v>
      </c>
      <c r="T1304" s="114">
        <v>11.869226784209117</v>
      </c>
      <c r="U1304" s="114">
        <v>17.734349223198638</v>
      </c>
      <c r="V1304" s="114">
        <v>15.085119617740279</v>
      </c>
      <c r="W1304" s="114">
        <v>17.204943174139132</v>
      </c>
      <c r="X1304" s="114">
        <v>22.104459574517776</v>
      </c>
      <c r="Y1304" s="114">
        <v>45.736408886862833</v>
      </c>
      <c r="Z1304" s="114">
        <v>82.957918119485498</v>
      </c>
      <c r="AA1304" s="106">
        <v>4</v>
      </c>
      <c r="AB1304" s="114">
        <v>0.44999999999999996</v>
      </c>
      <c r="AC1304" s="114">
        <v>0.6</v>
      </c>
      <c r="AD1304" s="114">
        <v>0.27</v>
      </c>
      <c r="AE1304" s="114">
        <v>0.36</v>
      </c>
      <c r="AF1304" s="117">
        <v>0.72</v>
      </c>
      <c r="AG1304" s="117">
        <v>0.96</v>
      </c>
    </row>
    <row r="1305" spans="2:33" x14ac:dyDescent="0.2">
      <c r="B1305" s="106">
        <v>1265</v>
      </c>
      <c r="C1305" s="113">
        <v>-1.2599999999999998</v>
      </c>
      <c r="D1305" s="113">
        <v>-0.84</v>
      </c>
      <c r="E1305" s="114">
        <v>11.90254852927379</v>
      </c>
      <c r="F1305" s="114">
        <v>12.74730981808375</v>
      </c>
      <c r="G1305" s="114">
        <v>17.953173661342241</v>
      </c>
      <c r="H1305" s="114">
        <v>17.430576449386741</v>
      </c>
      <c r="I1305" s="114">
        <v>20.793709989834241</v>
      </c>
      <c r="J1305" s="114">
        <v>27.995851941594751</v>
      </c>
      <c r="K1305" s="114">
        <v>31.583084711681472</v>
      </c>
      <c r="L1305" s="114">
        <v>41.441929268226303</v>
      </c>
      <c r="M1305" s="114">
        <v>44.866012108173742</v>
      </c>
      <c r="N1305" s="114">
        <v>53.155898125151936</v>
      </c>
      <c r="O1305" s="114">
        <v>16.09330341232096</v>
      </c>
      <c r="P1305" s="114">
        <v>18.835774893597723</v>
      </c>
      <c r="Q1305" s="114">
        <v>23.488755606884062</v>
      </c>
      <c r="R1305" s="114">
        <v>27.435435658787</v>
      </c>
      <c r="S1305" s="114">
        <v>32.362188135317695</v>
      </c>
      <c r="T1305" s="114">
        <v>11.90254852927379</v>
      </c>
      <c r="U1305" s="114">
        <v>12.74730981808375</v>
      </c>
      <c r="V1305" s="114">
        <v>17.953173661342241</v>
      </c>
      <c r="W1305" s="114">
        <v>17.430576449386741</v>
      </c>
      <c r="X1305" s="114">
        <v>20.793709989834241</v>
      </c>
      <c r="Y1305" s="114">
        <v>43.242156873361075</v>
      </c>
      <c r="Z1305" s="114">
        <v>97.81898477848209</v>
      </c>
      <c r="AA1305" s="106">
        <v>2</v>
      </c>
      <c r="AB1305" s="114">
        <v>0.89999999999999991</v>
      </c>
      <c r="AC1305" s="114">
        <v>0.6</v>
      </c>
      <c r="AD1305" s="114">
        <v>0.36</v>
      </c>
      <c r="AE1305" s="114">
        <v>0.24</v>
      </c>
      <c r="AF1305" s="117">
        <v>1.2599999999999998</v>
      </c>
      <c r="AG1305" s="117">
        <v>0.84</v>
      </c>
    </row>
    <row r="1306" spans="2:33" x14ac:dyDescent="0.2">
      <c r="B1306" s="106">
        <v>1266</v>
      </c>
      <c r="C1306" s="113">
        <v>-1.2000000000000002</v>
      </c>
      <c r="D1306" s="113">
        <v>-0.60000000000000009</v>
      </c>
      <c r="E1306" s="114">
        <v>14.686087152394986</v>
      </c>
      <c r="F1306" s="114">
        <v>18.930635532634295</v>
      </c>
      <c r="G1306" s="114">
        <v>14.902866002310944</v>
      </c>
      <c r="H1306" s="114">
        <v>17.56351031137897</v>
      </c>
      <c r="I1306" s="114">
        <v>26.82821107944919</v>
      </c>
      <c r="J1306" s="114">
        <v>31.088688457676081</v>
      </c>
      <c r="K1306" s="114">
        <v>37.495320795567984</v>
      </c>
      <c r="L1306" s="114">
        <v>37.302680619496599</v>
      </c>
      <c r="M1306" s="114">
        <v>44.75784135620701</v>
      </c>
      <c r="N1306" s="114">
        <v>59.14844311849761</v>
      </c>
      <c r="O1306" s="114">
        <v>16.402601305281095</v>
      </c>
      <c r="P1306" s="114">
        <v>18.56468526293369</v>
      </c>
      <c r="Q1306" s="114">
        <v>22.399814617185655</v>
      </c>
      <c r="R1306" s="114">
        <v>27.19433104482804</v>
      </c>
      <c r="S1306" s="114">
        <v>32.32023203904842</v>
      </c>
      <c r="T1306" s="114">
        <v>14.686087152394986</v>
      </c>
      <c r="U1306" s="114">
        <v>18.930635532634295</v>
      </c>
      <c r="V1306" s="114">
        <v>14.902866002310944</v>
      </c>
      <c r="W1306" s="114">
        <v>17.56351031137897</v>
      </c>
      <c r="X1306" s="114">
        <v>26.82821107944919</v>
      </c>
      <c r="Y1306" s="114">
        <v>50.632070100219075</v>
      </c>
      <c r="Z1306" s="114">
        <v>88.191221856285338</v>
      </c>
      <c r="AA1306" s="106">
        <v>1</v>
      </c>
      <c r="AB1306" s="114">
        <v>0.8</v>
      </c>
      <c r="AC1306" s="114">
        <v>0.4</v>
      </c>
      <c r="AD1306" s="114">
        <v>0.4</v>
      </c>
      <c r="AE1306" s="114">
        <v>0.2</v>
      </c>
      <c r="AF1306" s="117">
        <v>1.2000000000000002</v>
      </c>
      <c r="AG1306" s="117">
        <v>0.60000000000000009</v>
      </c>
    </row>
    <row r="1307" spans="2:33" x14ac:dyDescent="0.2">
      <c r="B1307" s="106">
        <v>1267</v>
      </c>
      <c r="C1307" s="113">
        <v>-0.90000000000000013</v>
      </c>
      <c r="D1307" s="113">
        <v>-0.90000000000000013</v>
      </c>
      <c r="E1307" s="114">
        <v>16.669199288632491</v>
      </c>
      <c r="F1307" s="114">
        <v>10.490253778960085</v>
      </c>
      <c r="G1307" s="114">
        <v>18.592603776064486</v>
      </c>
      <c r="H1307" s="114">
        <v>21.302915505970663</v>
      </c>
      <c r="I1307" s="114">
        <v>27.400724145163863</v>
      </c>
      <c r="J1307" s="114">
        <v>33.817114717090249</v>
      </c>
      <c r="K1307" s="114">
        <v>30.254369976993676</v>
      </c>
      <c r="L1307" s="114">
        <v>43.106835717951085</v>
      </c>
      <c r="M1307" s="114">
        <v>48.504562900789068</v>
      </c>
      <c r="N1307" s="114">
        <v>59.701837947964556</v>
      </c>
      <c r="O1307" s="114">
        <v>17.147915428457758</v>
      </c>
      <c r="P1307" s="114">
        <v>19.764116198033591</v>
      </c>
      <c r="Q1307" s="114">
        <v>24.514231941886599</v>
      </c>
      <c r="R1307" s="114">
        <v>27.201647394818405</v>
      </c>
      <c r="S1307" s="114">
        <v>32.301113802800693</v>
      </c>
      <c r="T1307" s="114">
        <v>16.669199288632491</v>
      </c>
      <c r="U1307" s="114">
        <v>10.490253778960085</v>
      </c>
      <c r="V1307" s="114">
        <v>18.592603776064486</v>
      </c>
      <c r="W1307" s="114">
        <v>21.302915505970663</v>
      </c>
      <c r="X1307" s="114">
        <v>27.400724145163863</v>
      </c>
      <c r="Y1307" s="114">
        <v>50.812463498360366</v>
      </c>
      <c r="Z1307" s="114">
        <v>111.92490640058263</v>
      </c>
      <c r="AA1307" s="106">
        <v>3</v>
      </c>
      <c r="AB1307" s="114">
        <v>0.60000000000000009</v>
      </c>
      <c r="AC1307" s="114">
        <v>0.60000000000000009</v>
      </c>
      <c r="AD1307" s="114">
        <v>0.30000000000000004</v>
      </c>
      <c r="AE1307" s="114">
        <v>0.30000000000000004</v>
      </c>
      <c r="AF1307" s="117">
        <v>0.90000000000000013</v>
      </c>
      <c r="AG1307" s="117">
        <v>0.90000000000000013</v>
      </c>
    </row>
    <row r="1308" spans="2:33" x14ac:dyDescent="0.2">
      <c r="B1308" s="106">
        <v>1268</v>
      </c>
      <c r="C1308" s="113">
        <v>-0.90000000000000013</v>
      </c>
      <c r="D1308" s="113">
        <v>-0.90000000000000013</v>
      </c>
      <c r="E1308" s="114">
        <v>15.255098848398553</v>
      </c>
      <c r="F1308" s="114">
        <v>17.259388918027717</v>
      </c>
      <c r="G1308" s="114">
        <v>22.772855915904103</v>
      </c>
      <c r="H1308" s="114">
        <v>15.825414590869183</v>
      </c>
      <c r="I1308" s="114">
        <v>22.567071388149404</v>
      </c>
      <c r="J1308" s="114">
        <v>31.726961599023582</v>
      </c>
      <c r="K1308" s="114">
        <v>36.287205642516099</v>
      </c>
      <c r="L1308" s="114">
        <v>44.446487509619722</v>
      </c>
      <c r="M1308" s="114">
        <v>41.561979329519929</v>
      </c>
      <c r="N1308" s="114">
        <v>52.788760775372232</v>
      </c>
      <c r="O1308" s="114">
        <v>16.471862750625029</v>
      </c>
      <c r="P1308" s="114">
        <v>19.027816724488382</v>
      </c>
      <c r="Q1308" s="114">
        <v>21.673631593715619</v>
      </c>
      <c r="R1308" s="114">
        <v>25.736564738650745</v>
      </c>
      <c r="S1308" s="114">
        <v>30.221689387222828</v>
      </c>
      <c r="T1308" s="114">
        <v>15.255098848398553</v>
      </c>
      <c r="U1308" s="114">
        <v>17.259388918027717</v>
      </c>
      <c r="V1308" s="114">
        <v>22.772855915904103</v>
      </c>
      <c r="W1308" s="114">
        <v>15.825414590869183</v>
      </c>
      <c r="X1308" s="114">
        <v>22.567071388149404</v>
      </c>
      <c r="Y1308" s="114">
        <v>51.771081868894257</v>
      </c>
      <c r="Z1308" s="114">
        <v>107.44607428223667</v>
      </c>
      <c r="AA1308" s="106">
        <v>3</v>
      </c>
      <c r="AB1308" s="114">
        <v>0.60000000000000009</v>
      </c>
      <c r="AC1308" s="114">
        <v>0.60000000000000009</v>
      </c>
      <c r="AD1308" s="114">
        <v>0.30000000000000004</v>
      </c>
      <c r="AE1308" s="114">
        <v>0.30000000000000004</v>
      </c>
      <c r="AF1308" s="117">
        <v>0.90000000000000013</v>
      </c>
      <c r="AG1308" s="117">
        <v>0.90000000000000013</v>
      </c>
    </row>
    <row r="1309" spans="2:33" x14ac:dyDescent="0.2">
      <c r="B1309" s="106">
        <v>1269</v>
      </c>
      <c r="C1309" s="113">
        <v>-0.90000000000000013</v>
      </c>
      <c r="D1309" s="113">
        <v>-0.90000000000000013</v>
      </c>
      <c r="E1309" s="114">
        <v>12.098103720217763</v>
      </c>
      <c r="F1309" s="114">
        <v>14.248344266001585</v>
      </c>
      <c r="G1309" s="114">
        <v>13.066601644777858</v>
      </c>
      <c r="H1309" s="114">
        <v>23.672601412455396</v>
      </c>
      <c r="I1309" s="114">
        <v>25.398588428107928</v>
      </c>
      <c r="J1309" s="114">
        <v>28.006021481357738</v>
      </c>
      <c r="K1309" s="114">
        <v>34.646642657306863</v>
      </c>
      <c r="L1309" s="114">
        <v>35.594077755883468</v>
      </c>
      <c r="M1309" s="114">
        <v>49.478429028601354</v>
      </c>
      <c r="N1309" s="114">
        <v>57.532669515123899</v>
      </c>
      <c r="O1309" s="114">
        <v>15.907917761139975</v>
      </c>
      <c r="P1309" s="114">
        <v>20.398298391305278</v>
      </c>
      <c r="Q1309" s="114">
        <v>22.52747611110561</v>
      </c>
      <c r="R1309" s="114">
        <v>25.805827616145958</v>
      </c>
      <c r="S1309" s="114">
        <v>32.134081087015971</v>
      </c>
      <c r="T1309" s="114">
        <v>12.098103720217763</v>
      </c>
      <c r="U1309" s="114">
        <v>14.248344266001585</v>
      </c>
      <c r="V1309" s="114">
        <v>13.066601644777858</v>
      </c>
      <c r="W1309" s="114">
        <v>23.672601412455396</v>
      </c>
      <c r="X1309" s="114">
        <v>25.398588428107928</v>
      </c>
      <c r="Y1309" s="114">
        <v>46.98012855758104</v>
      </c>
      <c r="Z1309" s="114">
        <v>102.22811630034738</v>
      </c>
      <c r="AA1309" s="106">
        <v>3</v>
      </c>
      <c r="AB1309" s="114">
        <v>0.60000000000000009</v>
      </c>
      <c r="AC1309" s="114">
        <v>0.60000000000000009</v>
      </c>
      <c r="AD1309" s="114">
        <v>0.30000000000000004</v>
      </c>
      <c r="AE1309" s="114">
        <v>0.30000000000000004</v>
      </c>
      <c r="AF1309" s="117">
        <v>0.90000000000000013</v>
      </c>
      <c r="AG1309" s="117">
        <v>0.90000000000000013</v>
      </c>
    </row>
    <row r="1310" spans="2:33" x14ac:dyDescent="0.2">
      <c r="B1310" s="106">
        <v>1270</v>
      </c>
      <c r="C1310" s="113">
        <v>-0.90000000000000013</v>
      </c>
      <c r="D1310" s="113">
        <v>-0.90000000000000013</v>
      </c>
      <c r="E1310" s="114">
        <v>16.079468367707683</v>
      </c>
      <c r="F1310" s="114">
        <v>12.303683788813935</v>
      </c>
      <c r="G1310" s="114">
        <v>13.014137513800186</v>
      </c>
      <c r="H1310" s="114">
        <v>16.994149906523976</v>
      </c>
      <c r="I1310" s="114">
        <v>28.439856097629757</v>
      </c>
      <c r="J1310" s="114">
        <v>33.422765926056599</v>
      </c>
      <c r="K1310" s="114">
        <v>32.436511145778461</v>
      </c>
      <c r="L1310" s="114">
        <v>36.895293917087322</v>
      </c>
      <c r="M1310" s="114">
        <v>44.344786911654573</v>
      </c>
      <c r="N1310" s="114">
        <v>61.203638657110652</v>
      </c>
      <c r="O1310" s="114">
        <v>17.343297558348915</v>
      </c>
      <c r="P1310" s="114">
        <v>20.132827356964526</v>
      </c>
      <c r="Q1310" s="114">
        <v>23.881156403287136</v>
      </c>
      <c r="R1310" s="114">
        <v>27.350637005130597</v>
      </c>
      <c r="S1310" s="114">
        <v>32.763782559480894</v>
      </c>
      <c r="T1310" s="114">
        <v>16.079468367707683</v>
      </c>
      <c r="U1310" s="114">
        <v>12.303683788813935</v>
      </c>
      <c r="V1310" s="114">
        <v>13.014137513800186</v>
      </c>
      <c r="W1310" s="114">
        <v>16.994149906523976</v>
      </c>
      <c r="X1310" s="114">
        <v>28.439856097629757</v>
      </c>
      <c r="Y1310" s="114">
        <v>46.676423079017304</v>
      </c>
      <c r="Z1310" s="114">
        <v>90.559346408912916</v>
      </c>
      <c r="AA1310" s="106">
        <v>3</v>
      </c>
      <c r="AB1310" s="114">
        <v>0.60000000000000009</v>
      </c>
      <c r="AC1310" s="114">
        <v>0.60000000000000009</v>
      </c>
      <c r="AD1310" s="114">
        <v>0.30000000000000004</v>
      </c>
      <c r="AE1310" s="114">
        <v>0.30000000000000004</v>
      </c>
      <c r="AF1310" s="117">
        <v>0.90000000000000013</v>
      </c>
      <c r="AG1310" s="117">
        <v>0.90000000000000013</v>
      </c>
    </row>
    <row r="1311" spans="2:33" x14ac:dyDescent="0.2">
      <c r="B1311" s="106">
        <v>1271</v>
      </c>
      <c r="C1311" s="113">
        <v>-1.2000000000000002</v>
      </c>
      <c r="D1311" s="113">
        <v>-0.60000000000000009</v>
      </c>
      <c r="E1311" s="114">
        <v>17.789363361002778</v>
      </c>
      <c r="F1311" s="114">
        <v>21.439191788726873</v>
      </c>
      <c r="G1311" s="114">
        <v>16.615860049153831</v>
      </c>
      <c r="H1311" s="114">
        <v>16.795384608784932</v>
      </c>
      <c r="I1311" s="114">
        <v>34.406261352860767</v>
      </c>
      <c r="J1311" s="114">
        <v>34.15057833348169</v>
      </c>
      <c r="K1311" s="114">
        <v>41.152922661072765</v>
      </c>
      <c r="L1311" s="114">
        <v>40.681945785231449</v>
      </c>
      <c r="M1311" s="114">
        <v>45.984568984168817</v>
      </c>
      <c r="N1311" s="114">
        <v>67.517682466155719</v>
      </c>
      <c r="O1311" s="114">
        <v>16.361214972478912</v>
      </c>
      <c r="P1311" s="114">
        <v>19.713730872345891</v>
      </c>
      <c r="Q1311" s="114">
        <v>24.066085736077618</v>
      </c>
      <c r="R1311" s="114">
        <v>29.189184375383885</v>
      </c>
      <c r="S1311" s="114">
        <v>33.111421113294952</v>
      </c>
      <c r="T1311" s="114">
        <v>17.789363361002778</v>
      </c>
      <c r="U1311" s="114">
        <v>21.439191788726873</v>
      </c>
      <c r="V1311" s="114">
        <v>16.615860049153831</v>
      </c>
      <c r="W1311" s="114">
        <v>16.795384608784932</v>
      </c>
      <c r="X1311" s="114">
        <v>34.406261352860767</v>
      </c>
      <c r="Y1311" s="114">
        <v>58.501725144830822</v>
      </c>
      <c r="Z1311" s="114">
        <v>116.38907311446199</v>
      </c>
      <c r="AA1311" s="106">
        <v>1</v>
      </c>
      <c r="AB1311" s="114">
        <v>0.8</v>
      </c>
      <c r="AC1311" s="114">
        <v>0.4</v>
      </c>
      <c r="AD1311" s="114">
        <v>0.4</v>
      </c>
      <c r="AE1311" s="114">
        <v>0.2</v>
      </c>
      <c r="AF1311" s="117">
        <v>1.2000000000000002</v>
      </c>
      <c r="AG1311" s="117">
        <v>0.60000000000000009</v>
      </c>
    </row>
    <row r="1312" spans="2:33" x14ac:dyDescent="0.2">
      <c r="B1312" s="106">
        <v>1272</v>
      </c>
      <c r="C1312" s="113">
        <v>-0.90000000000000013</v>
      </c>
      <c r="D1312" s="113">
        <v>-0.90000000000000013</v>
      </c>
      <c r="E1312" s="114">
        <v>12.124328004779944</v>
      </c>
      <c r="F1312" s="114">
        <v>17.525939209424077</v>
      </c>
      <c r="G1312" s="114">
        <v>25.576953517461238</v>
      </c>
      <c r="H1312" s="114">
        <v>23.559438811381781</v>
      </c>
      <c r="I1312" s="114">
        <v>22.807273634195312</v>
      </c>
      <c r="J1312" s="114">
        <v>30.331600829392009</v>
      </c>
      <c r="K1312" s="114">
        <v>38.449882085414529</v>
      </c>
      <c r="L1312" s="114">
        <v>48.938635371051355</v>
      </c>
      <c r="M1312" s="114">
        <v>52.560656925074341</v>
      </c>
      <c r="N1312" s="114">
        <v>55.950814361556695</v>
      </c>
      <c r="O1312" s="114">
        <v>18.207272824612065</v>
      </c>
      <c r="P1312" s="114">
        <v>20.923942875990452</v>
      </c>
      <c r="Q1312" s="114">
        <v>23.361681853590117</v>
      </c>
      <c r="R1312" s="114">
        <v>29.001218113692559</v>
      </c>
      <c r="S1312" s="114">
        <v>33.143540727361383</v>
      </c>
      <c r="T1312" s="114">
        <v>12.124328004779944</v>
      </c>
      <c r="U1312" s="114">
        <v>17.525939209424077</v>
      </c>
      <c r="V1312" s="114">
        <v>25.576953517461238</v>
      </c>
      <c r="W1312" s="114">
        <v>23.559438811381781</v>
      </c>
      <c r="X1312" s="114">
        <v>22.807273634195312</v>
      </c>
      <c r="Y1312" s="114">
        <v>55.131305341975079</v>
      </c>
      <c r="Z1312" s="114">
        <v>120.69399800417362</v>
      </c>
      <c r="AA1312" s="106">
        <v>3</v>
      </c>
      <c r="AB1312" s="114">
        <v>0.60000000000000009</v>
      </c>
      <c r="AC1312" s="114">
        <v>0.60000000000000009</v>
      </c>
      <c r="AD1312" s="114">
        <v>0.30000000000000004</v>
      </c>
      <c r="AE1312" s="114">
        <v>0.30000000000000004</v>
      </c>
      <c r="AF1312" s="117">
        <v>0.90000000000000013</v>
      </c>
      <c r="AG1312" s="117">
        <v>0.90000000000000013</v>
      </c>
    </row>
    <row r="1313" spans="2:33" x14ac:dyDescent="0.2">
      <c r="B1313" s="106">
        <v>1273</v>
      </c>
      <c r="C1313" s="113">
        <v>-0.60000000000000009</v>
      </c>
      <c r="D1313" s="113">
        <v>-1.2000000000000002</v>
      </c>
      <c r="E1313" s="114">
        <v>18.015555135536207</v>
      </c>
      <c r="F1313" s="114">
        <v>10.638473360052519</v>
      </c>
      <c r="G1313" s="114">
        <v>19.069105618702562</v>
      </c>
      <c r="H1313" s="114">
        <v>16.124796327920819</v>
      </c>
      <c r="I1313" s="114">
        <v>27.772607128877976</v>
      </c>
      <c r="J1313" s="114">
        <v>34.586596836945283</v>
      </c>
      <c r="K1313" s="114">
        <v>29.496794923396063</v>
      </c>
      <c r="L1313" s="114">
        <v>40.786182772537217</v>
      </c>
      <c r="M1313" s="114">
        <v>41.670785565627938</v>
      </c>
      <c r="N1313" s="114">
        <v>59.059185244251026</v>
      </c>
      <c r="O1313" s="114">
        <v>16.571041701409076</v>
      </c>
      <c r="P1313" s="114">
        <v>18.858321563343544</v>
      </c>
      <c r="Q1313" s="114">
        <v>21.717077153834655</v>
      </c>
      <c r="R1313" s="114">
        <v>25.545989237707118</v>
      </c>
      <c r="S1313" s="114">
        <v>31.28657811537305</v>
      </c>
      <c r="T1313" s="114">
        <v>18.015555135536207</v>
      </c>
      <c r="U1313" s="114">
        <v>10.638473360052519</v>
      </c>
      <c r="V1313" s="114">
        <v>19.069105618702562</v>
      </c>
      <c r="W1313" s="114">
        <v>16.124796327920819</v>
      </c>
      <c r="X1313" s="114">
        <v>27.772607128877976</v>
      </c>
      <c r="Y1313" s="114">
        <v>49.801020804183494</v>
      </c>
      <c r="Z1313" s="114">
        <v>86.603640954332448</v>
      </c>
      <c r="AA1313" s="106">
        <v>5</v>
      </c>
      <c r="AB1313" s="114">
        <v>0.4</v>
      </c>
      <c r="AC1313" s="114">
        <v>0.8</v>
      </c>
      <c r="AD1313" s="114">
        <v>0.2</v>
      </c>
      <c r="AE1313" s="114">
        <v>0.4</v>
      </c>
      <c r="AF1313" s="117">
        <v>0.60000000000000009</v>
      </c>
      <c r="AG1313" s="117">
        <v>1.2000000000000002</v>
      </c>
    </row>
    <row r="1314" spans="2:33" x14ac:dyDescent="0.2">
      <c r="B1314" s="106">
        <v>1274</v>
      </c>
      <c r="C1314" s="113">
        <v>-1.2599999999999998</v>
      </c>
      <c r="D1314" s="113">
        <v>-0.84</v>
      </c>
      <c r="E1314" s="114">
        <v>12.469474587925902</v>
      </c>
      <c r="F1314" s="114">
        <v>18.024076692597376</v>
      </c>
      <c r="G1314" s="114">
        <v>16.236271365179451</v>
      </c>
      <c r="H1314" s="114">
        <v>21.602646991590561</v>
      </c>
      <c r="I1314" s="114">
        <v>25.727459348780467</v>
      </c>
      <c r="J1314" s="114">
        <v>28.803088168644422</v>
      </c>
      <c r="K1314" s="114">
        <v>36.410892088226163</v>
      </c>
      <c r="L1314" s="114">
        <v>38.739929716987476</v>
      </c>
      <c r="M1314" s="114">
        <v>50.074904850904659</v>
      </c>
      <c r="N1314" s="114">
        <v>55.864140924533018</v>
      </c>
      <c r="O1314" s="114">
        <v>16.33361358071852</v>
      </c>
      <c r="P1314" s="114">
        <v>18.386815395628787</v>
      </c>
      <c r="Q1314" s="114">
        <v>22.503658351808024</v>
      </c>
      <c r="R1314" s="114">
        <v>28.472257859314098</v>
      </c>
      <c r="S1314" s="114">
        <v>30.136681575752551</v>
      </c>
      <c r="T1314" s="114">
        <v>12.469474587925902</v>
      </c>
      <c r="U1314" s="114">
        <v>18.024076692597376</v>
      </c>
      <c r="V1314" s="114">
        <v>16.236271365179451</v>
      </c>
      <c r="W1314" s="114">
        <v>21.602646991590561</v>
      </c>
      <c r="X1314" s="114">
        <v>25.727459348780467</v>
      </c>
      <c r="Y1314" s="114">
        <v>50.366002247781772</v>
      </c>
      <c r="Z1314" s="114">
        <v>112.39323941822155</v>
      </c>
      <c r="AA1314" s="106">
        <v>2</v>
      </c>
      <c r="AB1314" s="114">
        <v>0.89999999999999991</v>
      </c>
      <c r="AC1314" s="114">
        <v>0.6</v>
      </c>
      <c r="AD1314" s="114">
        <v>0.36</v>
      </c>
      <c r="AE1314" s="114">
        <v>0.24</v>
      </c>
      <c r="AF1314" s="117">
        <v>1.2599999999999998</v>
      </c>
      <c r="AG1314" s="117">
        <v>0.84</v>
      </c>
    </row>
    <row r="1315" spans="2:33" x14ac:dyDescent="0.2">
      <c r="B1315" s="106">
        <v>1275</v>
      </c>
      <c r="C1315" s="113">
        <v>-1.2599999999999998</v>
      </c>
      <c r="D1315" s="113">
        <v>-0.84</v>
      </c>
      <c r="E1315" s="114">
        <v>13.474763475358724</v>
      </c>
      <c r="F1315" s="114">
        <v>18.490861057932413</v>
      </c>
      <c r="G1315" s="114">
        <v>18.413818114156864</v>
      </c>
      <c r="H1315" s="114">
        <v>22.688978463846894</v>
      </c>
      <c r="I1315" s="114">
        <v>25.873541009531795</v>
      </c>
      <c r="J1315" s="114">
        <v>29.830750247466089</v>
      </c>
      <c r="K1315" s="114">
        <v>38.218062966928066</v>
      </c>
      <c r="L1315" s="114">
        <v>40.585940857070646</v>
      </c>
      <c r="M1315" s="114">
        <v>49.811300952279886</v>
      </c>
      <c r="N1315" s="114">
        <v>55.483774743895914</v>
      </c>
      <c r="O1315" s="114">
        <v>16.355986772107364</v>
      </c>
      <c r="P1315" s="114">
        <v>19.727201908995653</v>
      </c>
      <c r="Q1315" s="114">
        <v>22.172122742913782</v>
      </c>
      <c r="R1315" s="114">
        <v>27.122322488432992</v>
      </c>
      <c r="S1315" s="114">
        <v>29.610233734364119</v>
      </c>
      <c r="T1315" s="114">
        <v>13.474763475358724</v>
      </c>
      <c r="U1315" s="114">
        <v>18.490861057932413</v>
      </c>
      <c r="V1315" s="114">
        <v>18.413818114156864</v>
      </c>
      <c r="W1315" s="114">
        <v>22.688978463846894</v>
      </c>
      <c r="X1315" s="114">
        <v>25.873541009531795</v>
      </c>
      <c r="Y1315" s="114">
        <v>53.281336660257161</v>
      </c>
      <c r="Z1315" s="114">
        <v>109.2281418692331</v>
      </c>
      <c r="AA1315" s="106">
        <v>2</v>
      </c>
      <c r="AB1315" s="114">
        <v>0.89999999999999991</v>
      </c>
      <c r="AC1315" s="114">
        <v>0.6</v>
      </c>
      <c r="AD1315" s="114">
        <v>0.36</v>
      </c>
      <c r="AE1315" s="114">
        <v>0.24</v>
      </c>
      <c r="AF1315" s="117">
        <v>1.2599999999999998</v>
      </c>
      <c r="AG1315" s="117">
        <v>0.84</v>
      </c>
    </row>
    <row r="1316" spans="2:33" x14ac:dyDescent="0.2">
      <c r="B1316" s="106">
        <v>1276</v>
      </c>
      <c r="C1316" s="113">
        <v>-1.2599999999999998</v>
      </c>
      <c r="D1316" s="113">
        <v>-0.84</v>
      </c>
      <c r="E1316" s="114">
        <v>18.848811431526784</v>
      </c>
      <c r="F1316" s="114">
        <v>17.544465360511435</v>
      </c>
      <c r="G1316" s="114">
        <v>15.638435930536932</v>
      </c>
      <c r="H1316" s="114">
        <v>22.717367984275846</v>
      </c>
      <c r="I1316" s="114">
        <v>21.185637947846168</v>
      </c>
      <c r="J1316" s="114">
        <v>34.70334857912686</v>
      </c>
      <c r="K1316" s="114">
        <v>36.156557997566956</v>
      </c>
      <c r="L1316" s="114">
        <v>37.393680324067759</v>
      </c>
      <c r="M1316" s="114">
        <v>47.912858205581969</v>
      </c>
      <c r="N1316" s="114">
        <v>52.759595565228238</v>
      </c>
      <c r="O1316" s="114">
        <v>15.854537147600078</v>
      </c>
      <c r="P1316" s="114">
        <v>18.612092637055522</v>
      </c>
      <c r="Q1316" s="114">
        <v>21.755244393530827</v>
      </c>
      <c r="R1316" s="114">
        <v>25.195490221306123</v>
      </c>
      <c r="S1316" s="114">
        <v>31.573957617382071</v>
      </c>
      <c r="T1316" s="114">
        <v>18.848811431526784</v>
      </c>
      <c r="U1316" s="114">
        <v>17.544465360511435</v>
      </c>
      <c r="V1316" s="114">
        <v>15.638435930536932</v>
      </c>
      <c r="W1316" s="114">
        <v>22.717367984275846</v>
      </c>
      <c r="X1316" s="114">
        <v>21.185637947846168</v>
      </c>
      <c r="Y1316" s="114">
        <v>53.12318943401759</v>
      </c>
      <c r="Z1316" s="114">
        <v>99.654847899421668</v>
      </c>
      <c r="AA1316" s="106">
        <v>2</v>
      </c>
      <c r="AB1316" s="114">
        <v>0.89999999999999991</v>
      </c>
      <c r="AC1316" s="114">
        <v>0.6</v>
      </c>
      <c r="AD1316" s="114">
        <v>0.36</v>
      </c>
      <c r="AE1316" s="114">
        <v>0.24</v>
      </c>
      <c r="AF1316" s="117">
        <v>1.2599999999999998</v>
      </c>
      <c r="AG1316" s="117">
        <v>0.84</v>
      </c>
    </row>
    <row r="1317" spans="2:33" x14ac:dyDescent="0.2">
      <c r="B1317" s="106">
        <v>1277</v>
      </c>
      <c r="C1317" s="113">
        <v>-0.60000000000000009</v>
      </c>
      <c r="D1317" s="113">
        <v>-1.2000000000000002</v>
      </c>
      <c r="E1317" s="114">
        <v>18.497021088466717</v>
      </c>
      <c r="F1317" s="114">
        <v>19.39365582799093</v>
      </c>
      <c r="G1317" s="114">
        <v>21.041406179567158</v>
      </c>
      <c r="H1317" s="114">
        <v>18.292558686770285</v>
      </c>
      <c r="I1317" s="114">
        <v>21.242093573129608</v>
      </c>
      <c r="J1317" s="114">
        <v>34.580622893516477</v>
      </c>
      <c r="K1317" s="114">
        <v>36.992789177546385</v>
      </c>
      <c r="L1317" s="114">
        <v>41.987833125214998</v>
      </c>
      <c r="M1317" s="114">
        <v>43.425350289558757</v>
      </c>
      <c r="N1317" s="114">
        <v>48.698130607508972</v>
      </c>
      <c r="O1317" s="114">
        <v>16.08360180504976</v>
      </c>
      <c r="P1317" s="114">
        <v>17.599133349555455</v>
      </c>
      <c r="Q1317" s="114">
        <v>20.94642694564784</v>
      </c>
      <c r="R1317" s="114">
        <v>25.132791602788473</v>
      </c>
      <c r="S1317" s="114">
        <v>27.456037034379364</v>
      </c>
      <c r="T1317" s="114">
        <v>18.497021088466717</v>
      </c>
      <c r="U1317" s="114">
        <v>19.39365582799093</v>
      </c>
      <c r="V1317" s="114">
        <v>21.041406179567158</v>
      </c>
      <c r="W1317" s="114">
        <v>18.292558686770285</v>
      </c>
      <c r="X1317" s="114">
        <v>21.242093573129608</v>
      </c>
      <c r="Y1317" s="114">
        <v>55.303861859894447</v>
      </c>
      <c r="Z1317" s="114">
        <v>95.168923549670552</v>
      </c>
      <c r="AA1317" s="106">
        <v>5</v>
      </c>
      <c r="AB1317" s="114">
        <v>0.4</v>
      </c>
      <c r="AC1317" s="114">
        <v>0.8</v>
      </c>
      <c r="AD1317" s="114">
        <v>0.2</v>
      </c>
      <c r="AE1317" s="114">
        <v>0.4</v>
      </c>
      <c r="AF1317" s="117">
        <v>0.60000000000000009</v>
      </c>
      <c r="AG1317" s="117">
        <v>1.2000000000000002</v>
      </c>
    </row>
    <row r="1318" spans="2:33" x14ac:dyDescent="0.2">
      <c r="B1318" s="106">
        <v>1278</v>
      </c>
      <c r="C1318" s="113">
        <v>-0.72</v>
      </c>
      <c r="D1318" s="113">
        <v>-0.96</v>
      </c>
      <c r="E1318" s="114">
        <v>12.714712689510705</v>
      </c>
      <c r="F1318" s="114">
        <v>13.426720180971014</v>
      </c>
      <c r="G1318" s="114">
        <v>20.214378153570198</v>
      </c>
      <c r="H1318" s="114">
        <v>18.4015765597543</v>
      </c>
      <c r="I1318" s="114">
        <v>21.88369712707248</v>
      </c>
      <c r="J1318" s="114">
        <v>29.074261826027232</v>
      </c>
      <c r="K1318" s="114">
        <v>33.220419783179821</v>
      </c>
      <c r="L1318" s="114">
        <v>43.392298370484703</v>
      </c>
      <c r="M1318" s="114">
        <v>46.252005045775185</v>
      </c>
      <c r="N1318" s="114">
        <v>56.889880336718889</v>
      </c>
      <c r="O1318" s="114">
        <v>16.359549136516527</v>
      </c>
      <c r="P1318" s="114">
        <v>19.793699602208807</v>
      </c>
      <c r="Q1318" s="114">
        <v>23.177920216914504</v>
      </c>
      <c r="R1318" s="114">
        <v>27.850428486020885</v>
      </c>
      <c r="S1318" s="114">
        <v>35.006183209646409</v>
      </c>
      <c r="T1318" s="114">
        <v>12.714712689510705</v>
      </c>
      <c r="U1318" s="114">
        <v>13.426720180971014</v>
      </c>
      <c r="V1318" s="114">
        <v>20.214378153570198</v>
      </c>
      <c r="W1318" s="114">
        <v>18.4015765597543</v>
      </c>
      <c r="X1318" s="114">
        <v>21.88369712707248</v>
      </c>
      <c r="Y1318" s="114">
        <v>46.975548478569237</v>
      </c>
      <c r="Z1318" s="114">
        <v>111.12483102010522</v>
      </c>
      <c r="AA1318" s="106">
        <v>4</v>
      </c>
      <c r="AB1318" s="114">
        <v>0.44999999999999996</v>
      </c>
      <c r="AC1318" s="114">
        <v>0.6</v>
      </c>
      <c r="AD1318" s="114">
        <v>0.27</v>
      </c>
      <c r="AE1318" s="114">
        <v>0.36</v>
      </c>
      <c r="AF1318" s="117">
        <v>0.72</v>
      </c>
      <c r="AG1318" s="117">
        <v>0.96</v>
      </c>
    </row>
    <row r="1319" spans="2:33" x14ac:dyDescent="0.2">
      <c r="B1319" s="106">
        <v>1279</v>
      </c>
      <c r="C1319" s="113">
        <v>-1.2599999999999998</v>
      </c>
      <c r="D1319" s="113">
        <v>-0.84</v>
      </c>
      <c r="E1319" s="114">
        <v>18.971975738434828</v>
      </c>
      <c r="F1319" s="114">
        <v>22.636681826885972</v>
      </c>
      <c r="G1319" s="114">
        <v>20.020752805864966</v>
      </c>
      <c r="H1319" s="114">
        <v>24.566063448303066</v>
      </c>
      <c r="I1319" s="114">
        <v>21.628063689281745</v>
      </c>
      <c r="J1319" s="114">
        <v>36.111971007396519</v>
      </c>
      <c r="K1319" s="114">
        <v>42.704649455950928</v>
      </c>
      <c r="L1319" s="114">
        <v>45.375721760084922</v>
      </c>
      <c r="M1319" s="114">
        <v>54.808752485802543</v>
      </c>
      <c r="N1319" s="114">
        <v>57.312493330531858</v>
      </c>
      <c r="O1319" s="114">
        <v>17.139995268961691</v>
      </c>
      <c r="P1319" s="114">
        <v>20.067967629064956</v>
      </c>
      <c r="Q1319" s="114">
        <v>25.354968954219956</v>
      </c>
      <c r="R1319" s="114">
        <v>30.242689037499478</v>
      </c>
      <c r="S1319" s="114">
        <v>35.684429641250112</v>
      </c>
      <c r="T1319" s="114">
        <v>18.971975738434828</v>
      </c>
      <c r="U1319" s="114">
        <v>22.636681826885972</v>
      </c>
      <c r="V1319" s="114">
        <v>20.020752805864966</v>
      </c>
      <c r="W1319" s="114">
        <v>24.566063448303066</v>
      </c>
      <c r="X1319" s="114">
        <v>21.628063689281745</v>
      </c>
      <c r="Y1319" s="114">
        <v>60.180539459637792</v>
      </c>
      <c r="Z1319" s="114">
        <v>131.4292668222283</v>
      </c>
      <c r="AA1319" s="106">
        <v>2</v>
      </c>
      <c r="AB1319" s="114">
        <v>0.89999999999999991</v>
      </c>
      <c r="AC1319" s="114">
        <v>0.6</v>
      </c>
      <c r="AD1319" s="114">
        <v>0.36</v>
      </c>
      <c r="AE1319" s="114">
        <v>0.24</v>
      </c>
      <c r="AF1319" s="117">
        <v>1.2599999999999998</v>
      </c>
      <c r="AG1319" s="117">
        <v>0.84</v>
      </c>
    </row>
    <row r="1320" spans="2:33" x14ac:dyDescent="0.2">
      <c r="B1320" s="106">
        <v>1280</v>
      </c>
      <c r="C1320" s="113">
        <v>-0.90000000000000013</v>
      </c>
      <c r="D1320" s="113">
        <v>-0.90000000000000013</v>
      </c>
      <c r="E1320" s="114">
        <v>15.701912144318168</v>
      </c>
      <c r="F1320" s="114">
        <v>12.215283345999101</v>
      </c>
      <c r="G1320" s="114">
        <v>19.89313768211079</v>
      </c>
      <c r="H1320" s="114">
        <v>23.842937937895087</v>
      </c>
      <c r="I1320" s="114">
        <v>25.956239578281327</v>
      </c>
      <c r="J1320" s="114">
        <v>32.91969236839487</v>
      </c>
      <c r="K1320" s="114">
        <v>31.031182050436783</v>
      </c>
      <c r="L1320" s="114">
        <v>44.39316019567292</v>
      </c>
      <c r="M1320" s="114">
        <v>52.111158295508567</v>
      </c>
      <c r="N1320" s="114">
        <v>60.222448301098645</v>
      </c>
      <c r="O1320" s="114">
        <v>17.217780224076702</v>
      </c>
      <c r="P1320" s="114">
        <v>18.815898704437682</v>
      </c>
      <c r="Q1320" s="114">
        <v>24.500022513562129</v>
      </c>
      <c r="R1320" s="114">
        <v>28.26822035761348</v>
      </c>
      <c r="S1320" s="114">
        <v>34.266208722817318</v>
      </c>
      <c r="T1320" s="114">
        <v>15.701912144318168</v>
      </c>
      <c r="U1320" s="114">
        <v>12.215283345999101</v>
      </c>
      <c r="V1320" s="114">
        <v>19.89313768211079</v>
      </c>
      <c r="W1320" s="114">
        <v>23.842937937895087</v>
      </c>
      <c r="X1320" s="114">
        <v>25.956239578281327</v>
      </c>
      <c r="Y1320" s="114">
        <v>52.597224393425464</v>
      </c>
      <c r="Z1320" s="114">
        <v>96.923786276805174</v>
      </c>
      <c r="AA1320" s="106">
        <v>3</v>
      </c>
      <c r="AB1320" s="114">
        <v>0.60000000000000009</v>
      </c>
      <c r="AC1320" s="114">
        <v>0.60000000000000009</v>
      </c>
      <c r="AD1320" s="114">
        <v>0.30000000000000004</v>
      </c>
      <c r="AE1320" s="114">
        <v>0.30000000000000004</v>
      </c>
      <c r="AF1320" s="117">
        <v>0.90000000000000013</v>
      </c>
      <c r="AG1320" s="117">
        <v>0.90000000000000013</v>
      </c>
    </row>
    <row r="1321" spans="2:33" x14ac:dyDescent="0.2">
      <c r="B1321" s="106">
        <v>1281</v>
      </c>
      <c r="C1321" s="113">
        <v>-0.90000000000000013</v>
      </c>
      <c r="D1321" s="113">
        <v>-0.90000000000000013</v>
      </c>
      <c r="E1321" s="114">
        <v>14.684595978339427</v>
      </c>
      <c r="F1321" s="114">
        <v>18.433491972668762</v>
      </c>
      <c r="G1321" s="114">
        <v>20.734217565328489</v>
      </c>
      <c r="H1321" s="114">
        <v>23.67736426684262</v>
      </c>
      <c r="I1321" s="114">
        <v>24.948164999969983</v>
      </c>
      <c r="J1321" s="114">
        <v>31.437410737317546</v>
      </c>
      <c r="K1321" s="114">
        <v>39.565438897676891</v>
      </c>
      <c r="L1321" s="114">
        <v>45.446535097296255</v>
      </c>
      <c r="M1321" s="114">
        <v>55.326102607290466</v>
      </c>
      <c r="N1321" s="114">
        <v>62.709559480835438</v>
      </c>
      <c r="O1321" s="114">
        <v>16.752814758978118</v>
      </c>
      <c r="P1321" s="114">
        <v>21.13194692500813</v>
      </c>
      <c r="Q1321" s="114">
        <v>24.712317531967766</v>
      </c>
      <c r="R1321" s="114">
        <v>31.648738340447846</v>
      </c>
      <c r="S1321" s="114">
        <v>37.761394480865455</v>
      </c>
      <c r="T1321" s="114">
        <v>14.684595978339427</v>
      </c>
      <c r="U1321" s="114">
        <v>18.433491972668762</v>
      </c>
      <c r="V1321" s="114">
        <v>20.734217565328489</v>
      </c>
      <c r="W1321" s="114">
        <v>23.67736426684262</v>
      </c>
      <c r="X1321" s="114">
        <v>24.948164999969983</v>
      </c>
      <c r="Y1321" s="114">
        <v>55.879312642432524</v>
      </c>
      <c r="Z1321" s="114">
        <v>124.47121094337496</v>
      </c>
      <c r="AA1321" s="106">
        <v>3</v>
      </c>
      <c r="AB1321" s="114">
        <v>0.60000000000000009</v>
      </c>
      <c r="AC1321" s="114">
        <v>0.60000000000000009</v>
      </c>
      <c r="AD1321" s="114">
        <v>0.30000000000000004</v>
      </c>
      <c r="AE1321" s="114">
        <v>0.30000000000000004</v>
      </c>
      <c r="AF1321" s="117">
        <v>0.90000000000000013</v>
      </c>
      <c r="AG1321" s="117">
        <v>0.90000000000000013</v>
      </c>
    </row>
    <row r="1322" spans="2:33" x14ac:dyDescent="0.2">
      <c r="B1322" s="106">
        <v>1282</v>
      </c>
      <c r="C1322" s="113">
        <v>-0.72</v>
      </c>
      <c r="D1322" s="113">
        <v>-0.96</v>
      </c>
      <c r="E1322" s="114">
        <v>12.805732216420758</v>
      </c>
      <c r="F1322" s="114">
        <v>14.901574045465225</v>
      </c>
      <c r="G1322" s="114">
        <v>18.714337880511774</v>
      </c>
      <c r="H1322" s="114">
        <v>18.474765118984283</v>
      </c>
      <c r="I1322" s="114">
        <v>26.188544720369414</v>
      </c>
      <c r="J1322" s="114">
        <v>29.204035588351591</v>
      </c>
      <c r="K1322" s="114">
        <v>33.626546743327395</v>
      </c>
      <c r="L1322" s="114">
        <v>39.306272898109555</v>
      </c>
      <c r="M1322" s="114">
        <v>43.348890757014829</v>
      </c>
      <c r="N1322" s="114">
        <v>53.907804292423215</v>
      </c>
      <c r="O1322" s="114">
        <v>16.398303371930833</v>
      </c>
      <c r="P1322" s="114">
        <v>18.724972697862171</v>
      </c>
      <c r="Q1322" s="114">
        <v>20.59193501759778</v>
      </c>
      <c r="R1322" s="114">
        <v>24.874125638030545</v>
      </c>
      <c r="S1322" s="114">
        <v>27.719259572053801</v>
      </c>
      <c r="T1322" s="114">
        <v>12.805732216420758</v>
      </c>
      <c r="U1322" s="114">
        <v>14.901574045465225</v>
      </c>
      <c r="V1322" s="114">
        <v>18.714337880511774</v>
      </c>
      <c r="W1322" s="114">
        <v>18.474765118984283</v>
      </c>
      <c r="X1322" s="114">
        <v>26.188544720369414</v>
      </c>
      <c r="Y1322" s="114">
        <v>49.053951838886057</v>
      </c>
      <c r="Z1322" s="114">
        <v>92.909468124273417</v>
      </c>
      <c r="AA1322" s="106">
        <v>4</v>
      </c>
      <c r="AB1322" s="114">
        <v>0.44999999999999996</v>
      </c>
      <c r="AC1322" s="114">
        <v>0.6</v>
      </c>
      <c r="AD1322" s="114">
        <v>0.27</v>
      </c>
      <c r="AE1322" s="114">
        <v>0.36</v>
      </c>
      <c r="AF1322" s="117">
        <v>0.72</v>
      </c>
      <c r="AG1322" s="117">
        <v>0.96</v>
      </c>
    </row>
    <row r="1323" spans="2:33" x14ac:dyDescent="0.2">
      <c r="B1323" s="106">
        <v>1283</v>
      </c>
      <c r="C1323" s="113">
        <v>-1.2599999999999998</v>
      </c>
      <c r="D1323" s="113">
        <v>-0.84</v>
      </c>
      <c r="E1323" s="114">
        <v>17.569531345284837</v>
      </c>
      <c r="F1323" s="114">
        <v>16.739111064085129</v>
      </c>
      <c r="G1323" s="114">
        <v>19.461749605354392</v>
      </c>
      <c r="H1323" s="114">
        <v>17.109489668741134</v>
      </c>
      <c r="I1323" s="114">
        <v>23.78568057358148</v>
      </c>
      <c r="J1323" s="114">
        <v>33.887487238110879</v>
      </c>
      <c r="K1323" s="114">
        <v>36.527626653272172</v>
      </c>
      <c r="L1323" s="114">
        <v>43.300039218112424</v>
      </c>
      <c r="M1323" s="114">
        <v>44.358178391807662</v>
      </c>
      <c r="N1323" s="114">
        <v>57.150055171210724</v>
      </c>
      <c r="O1323" s="114">
        <v>16.317955892826042</v>
      </c>
      <c r="P1323" s="114">
        <v>19.788515589187043</v>
      </c>
      <c r="Q1323" s="114">
        <v>23.838289612758032</v>
      </c>
      <c r="R1323" s="114">
        <v>27.248688723066529</v>
      </c>
      <c r="S1323" s="114">
        <v>33.364374597629244</v>
      </c>
      <c r="T1323" s="114">
        <v>17.569531345284837</v>
      </c>
      <c r="U1323" s="114">
        <v>16.739111064085129</v>
      </c>
      <c r="V1323" s="114">
        <v>19.461749605354392</v>
      </c>
      <c r="W1323" s="114">
        <v>17.109489668741134</v>
      </c>
      <c r="X1323" s="114">
        <v>23.78568057358148</v>
      </c>
      <c r="Y1323" s="114">
        <v>52.148291922628928</v>
      </c>
      <c r="Z1323" s="114">
        <v>93.416901478178801</v>
      </c>
      <c r="AA1323" s="106">
        <v>2</v>
      </c>
      <c r="AB1323" s="114">
        <v>0.89999999999999991</v>
      </c>
      <c r="AC1323" s="114">
        <v>0.6</v>
      </c>
      <c r="AD1323" s="114">
        <v>0.36</v>
      </c>
      <c r="AE1323" s="114">
        <v>0.24</v>
      </c>
      <c r="AF1323" s="117">
        <v>1.2599999999999998</v>
      </c>
      <c r="AG1323" s="117">
        <v>0.84</v>
      </c>
    </row>
    <row r="1324" spans="2:33" x14ac:dyDescent="0.2">
      <c r="B1324" s="106">
        <v>1284</v>
      </c>
      <c r="C1324" s="113">
        <v>-1.2000000000000002</v>
      </c>
      <c r="D1324" s="113">
        <v>-0.60000000000000009</v>
      </c>
      <c r="E1324" s="114">
        <v>10.77196477281116</v>
      </c>
      <c r="F1324" s="114">
        <v>13.034140244946322</v>
      </c>
      <c r="G1324" s="114">
        <v>16.678778293692659</v>
      </c>
      <c r="H1324" s="114">
        <v>18.504561150684602</v>
      </c>
      <c r="I1324" s="114">
        <v>17.788980346358247</v>
      </c>
      <c r="J1324" s="114">
        <v>26.707944726724307</v>
      </c>
      <c r="K1324" s="114">
        <v>31.845308463916172</v>
      </c>
      <c r="L1324" s="114">
        <v>38.200156386149402</v>
      </c>
      <c r="M1324" s="114">
        <v>42.876255530990086</v>
      </c>
      <c r="N1324" s="114">
        <v>46.450710515583111</v>
      </c>
      <c r="O1324" s="114">
        <v>15.935979953913147</v>
      </c>
      <c r="P1324" s="114">
        <v>18.811168218969851</v>
      </c>
      <c r="Q1324" s="114">
        <v>21.521378092456743</v>
      </c>
      <c r="R1324" s="114">
        <v>24.371694380305485</v>
      </c>
      <c r="S1324" s="114">
        <v>28.661730169224864</v>
      </c>
      <c r="T1324" s="114">
        <v>10.77196477281116</v>
      </c>
      <c r="U1324" s="114">
        <v>13.034140244946322</v>
      </c>
      <c r="V1324" s="114">
        <v>16.678778293692659</v>
      </c>
      <c r="W1324" s="114">
        <v>18.504561150684602</v>
      </c>
      <c r="X1324" s="114">
        <v>17.788980346358247</v>
      </c>
      <c r="Y1324" s="114">
        <v>41.370733192553253</v>
      </c>
      <c r="Z1324" s="114">
        <v>94.855609988333214</v>
      </c>
      <c r="AA1324" s="106">
        <v>1</v>
      </c>
      <c r="AB1324" s="114">
        <v>0.8</v>
      </c>
      <c r="AC1324" s="114">
        <v>0.4</v>
      </c>
      <c r="AD1324" s="114">
        <v>0.4</v>
      </c>
      <c r="AE1324" s="114">
        <v>0.2</v>
      </c>
      <c r="AF1324" s="117">
        <v>1.2000000000000002</v>
      </c>
      <c r="AG1324" s="117">
        <v>0.60000000000000009</v>
      </c>
    </row>
    <row r="1325" spans="2:33" x14ac:dyDescent="0.2">
      <c r="B1325" s="106">
        <v>1285</v>
      </c>
      <c r="C1325" s="113">
        <v>-1.2599999999999998</v>
      </c>
      <c r="D1325" s="113">
        <v>-0.84</v>
      </c>
      <c r="E1325" s="114">
        <v>14.913998773338712</v>
      </c>
      <c r="F1325" s="114">
        <v>14.039390831485399</v>
      </c>
      <c r="G1325" s="114">
        <v>18.919580209389888</v>
      </c>
      <c r="H1325" s="114">
        <v>18.768413794585758</v>
      </c>
      <c r="I1325" s="114">
        <v>27.940692783136093</v>
      </c>
      <c r="J1325" s="114">
        <v>31.862974687904643</v>
      </c>
      <c r="K1325" s="114">
        <v>33.863218423551977</v>
      </c>
      <c r="L1325" s="114">
        <v>42.425716352297208</v>
      </c>
      <c r="M1325" s="114">
        <v>46.184273747560624</v>
      </c>
      <c r="N1325" s="114">
        <v>61.709092752566988</v>
      </c>
      <c r="O1325" s="114">
        <v>16.948975914565931</v>
      </c>
      <c r="P1325" s="114">
        <v>19.823827592066579</v>
      </c>
      <c r="Q1325" s="114">
        <v>23.506136142907319</v>
      </c>
      <c r="R1325" s="114">
        <v>27.415859952974866</v>
      </c>
      <c r="S1325" s="114">
        <v>33.768399969430895</v>
      </c>
      <c r="T1325" s="114">
        <v>14.913998773338712</v>
      </c>
      <c r="U1325" s="114">
        <v>14.039390831485399</v>
      </c>
      <c r="V1325" s="114">
        <v>18.919580209389888</v>
      </c>
      <c r="W1325" s="114">
        <v>18.768413794585758</v>
      </c>
      <c r="X1325" s="114">
        <v>27.940692783136093</v>
      </c>
      <c r="Y1325" s="114">
        <v>50.676335717823122</v>
      </c>
      <c r="Z1325" s="114">
        <v>114.37876976278385</v>
      </c>
      <c r="AA1325" s="106">
        <v>2</v>
      </c>
      <c r="AB1325" s="114">
        <v>0.89999999999999991</v>
      </c>
      <c r="AC1325" s="114">
        <v>0.6</v>
      </c>
      <c r="AD1325" s="114">
        <v>0.36</v>
      </c>
      <c r="AE1325" s="114">
        <v>0.24</v>
      </c>
      <c r="AF1325" s="117">
        <v>1.2599999999999998</v>
      </c>
      <c r="AG1325" s="117">
        <v>0.84</v>
      </c>
    </row>
    <row r="1326" spans="2:33" x14ac:dyDescent="0.2">
      <c r="B1326" s="106">
        <v>1286</v>
      </c>
      <c r="C1326" s="113">
        <v>-0.60000000000000009</v>
      </c>
      <c r="D1326" s="113">
        <v>-1.2000000000000002</v>
      </c>
      <c r="E1326" s="114">
        <v>18.206241549901126</v>
      </c>
      <c r="F1326" s="114">
        <v>11.665117477207893</v>
      </c>
      <c r="G1326" s="114">
        <v>18.011402953917411</v>
      </c>
      <c r="H1326" s="114">
        <v>18.00566776970982</v>
      </c>
      <c r="I1326" s="114">
        <v>28.061596562956812</v>
      </c>
      <c r="J1326" s="114">
        <v>33.915763634569409</v>
      </c>
      <c r="K1326" s="114">
        <v>31.046901456340077</v>
      </c>
      <c r="L1326" s="114">
        <v>40.984599568078572</v>
      </c>
      <c r="M1326" s="114">
        <v>42.983636886687464</v>
      </c>
      <c r="N1326" s="114">
        <v>57.895688062086997</v>
      </c>
      <c r="O1326" s="114">
        <v>15.709522084668283</v>
      </c>
      <c r="P1326" s="114">
        <v>19.381783979132184</v>
      </c>
      <c r="Q1326" s="114">
        <v>22.973196614161161</v>
      </c>
      <c r="R1326" s="114">
        <v>24.977969116977643</v>
      </c>
      <c r="S1326" s="114">
        <v>29.834091499130185</v>
      </c>
      <c r="T1326" s="114">
        <v>18.206241549901126</v>
      </c>
      <c r="U1326" s="114">
        <v>11.665117477207893</v>
      </c>
      <c r="V1326" s="114">
        <v>18.011402953917411</v>
      </c>
      <c r="W1326" s="114">
        <v>18.00566776970982</v>
      </c>
      <c r="X1326" s="114">
        <v>28.061596562956812</v>
      </c>
      <c r="Y1326" s="114">
        <v>51.075560999565816</v>
      </c>
      <c r="Z1326" s="114">
        <v>88.337921916346872</v>
      </c>
      <c r="AA1326" s="106">
        <v>5</v>
      </c>
      <c r="AB1326" s="114">
        <v>0.4</v>
      </c>
      <c r="AC1326" s="114">
        <v>0.8</v>
      </c>
      <c r="AD1326" s="114">
        <v>0.2</v>
      </c>
      <c r="AE1326" s="114">
        <v>0.4</v>
      </c>
      <c r="AF1326" s="117">
        <v>0.60000000000000009</v>
      </c>
      <c r="AG1326" s="117">
        <v>1.2000000000000002</v>
      </c>
    </row>
    <row r="1327" spans="2:33" x14ac:dyDescent="0.2">
      <c r="B1327" s="106">
        <v>1287</v>
      </c>
      <c r="C1327" s="113">
        <v>-1.2599999999999998</v>
      </c>
      <c r="D1327" s="113">
        <v>-0.84</v>
      </c>
      <c r="E1327" s="114">
        <v>17.214757820527598</v>
      </c>
      <c r="F1327" s="114">
        <v>15.765978604976887</v>
      </c>
      <c r="G1327" s="114">
        <v>21.427863390698587</v>
      </c>
      <c r="H1327" s="114">
        <v>17.196027657895417</v>
      </c>
      <c r="I1327" s="114">
        <v>31.744740971816661</v>
      </c>
      <c r="J1327" s="114">
        <v>34.912689076888626</v>
      </c>
      <c r="K1327" s="114">
        <v>36.520550014173089</v>
      </c>
      <c r="L1327" s="114">
        <v>44.496623273819942</v>
      </c>
      <c r="M1327" s="114">
        <v>45.621163426539901</v>
      </c>
      <c r="N1327" s="114">
        <v>64.339657853017869</v>
      </c>
      <c r="O1327" s="114">
        <v>17.697931256361027</v>
      </c>
      <c r="P1327" s="114">
        <v>20.754571409196203</v>
      </c>
      <c r="Q1327" s="114">
        <v>23.068759883121356</v>
      </c>
      <c r="R1327" s="114">
        <v>28.425135768644484</v>
      </c>
      <c r="S1327" s="114">
        <v>32.594916881201208</v>
      </c>
      <c r="T1327" s="114">
        <v>17.214757820527598</v>
      </c>
      <c r="U1327" s="114">
        <v>15.765978604976887</v>
      </c>
      <c r="V1327" s="114">
        <v>21.427863390698587</v>
      </c>
      <c r="W1327" s="114">
        <v>17.196027657895417</v>
      </c>
      <c r="X1327" s="114">
        <v>31.744740971816661</v>
      </c>
      <c r="Y1327" s="114">
        <v>55.8482598409757</v>
      </c>
      <c r="Z1327" s="114">
        <v>103.19808924715498</v>
      </c>
      <c r="AA1327" s="106">
        <v>2</v>
      </c>
      <c r="AB1327" s="114">
        <v>0.89999999999999991</v>
      </c>
      <c r="AC1327" s="114">
        <v>0.6</v>
      </c>
      <c r="AD1327" s="114">
        <v>0.36</v>
      </c>
      <c r="AE1327" s="114">
        <v>0.24</v>
      </c>
      <c r="AF1327" s="117">
        <v>1.2599999999999998</v>
      </c>
      <c r="AG1327" s="117">
        <v>0.84</v>
      </c>
    </row>
    <row r="1328" spans="2:33" x14ac:dyDescent="0.2">
      <c r="B1328" s="106">
        <v>1288</v>
      </c>
      <c r="C1328" s="113">
        <v>-1.2599999999999998</v>
      </c>
      <c r="D1328" s="113">
        <v>-0.84</v>
      </c>
      <c r="E1328" s="114">
        <v>18.538562474834855</v>
      </c>
      <c r="F1328" s="114">
        <v>20.113365410509875</v>
      </c>
      <c r="G1328" s="114">
        <v>22.583429687320411</v>
      </c>
      <c r="H1328" s="114">
        <v>20.236852751725483</v>
      </c>
      <c r="I1328" s="114">
        <v>23.959800245466546</v>
      </c>
      <c r="J1328" s="114">
        <v>36.532723957376916</v>
      </c>
      <c r="K1328" s="114">
        <v>41.289533791455341</v>
      </c>
      <c r="L1328" s="114">
        <v>47.896228194349149</v>
      </c>
      <c r="M1328" s="114">
        <v>49.417187186455195</v>
      </c>
      <c r="N1328" s="114">
        <v>61.725689710815281</v>
      </c>
      <c r="O1328" s="114">
        <v>17.994161482542061</v>
      </c>
      <c r="P1328" s="114">
        <v>21.176168380945466</v>
      </c>
      <c r="Q1328" s="114">
        <v>25.312798507028738</v>
      </c>
      <c r="R1328" s="114">
        <v>29.180334434729712</v>
      </c>
      <c r="S1328" s="114">
        <v>37.765889465348735</v>
      </c>
      <c r="T1328" s="114">
        <v>18.538562474834855</v>
      </c>
      <c r="U1328" s="114">
        <v>20.113365410509875</v>
      </c>
      <c r="V1328" s="114">
        <v>22.583429687320411</v>
      </c>
      <c r="W1328" s="114">
        <v>20.236852751725483</v>
      </c>
      <c r="X1328" s="114">
        <v>23.959800245466546</v>
      </c>
      <c r="Y1328" s="114">
        <v>58.514605305184809</v>
      </c>
      <c r="Z1328" s="114">
        <v>116.30880432852445</v>
      </c>
      <c r="AA1328" s="106">
        <v>2</v>
      </c>
      <c r="AB1328" s="114">
        <v>0.89999999999999991</v>
      </c>
      <c r="AC1328" s="114">
        <v>0.6</v>
      </c>
      <c r="AD1328" s="114">
        <v>0.36</v>
      </c>
      <c r="AE1328" s="114">
        <v>0.24</v>
      </c>
      <c r="AF1328" s="117">
        <v>1.2599999999999998</v>
      </c>
      <c r="AG1328" s="117">
        <v>0.84</v>
      </c>
    </row>
    <row r="1329" spans="2:33" x14ac:dyDescent="0.2">
      <c r="B1329" s="106">
        <v>1289</v>
      </c>
      <c r="C1329" s="113">
        <v>-0.90000000000000013</v>
      </c>
      <c r="D1329" s="113">
        <v>-0.90000000000000013</v>
      </c>
      <c r="E1329" s="114">
        <v>18.133380363988412</v>
      </c>
      <c r="F1329" s="114">
        <v>14.620678778317384</v>
      </c>
      <c r="G1329" s="114">
        <v>21.566577331751688</v>
      </c>
      <c r="H1329" s="114">
        <v>23.365170810929179</v>
      </c>
      <c r="I1329" s="114">
        <v>25.357448376070259</v>
      </c>
      <c r="J1329" s="114">
        <v>34.940176832520578</v>
      </c>
      <c r="K1329" s="114">
        <v>35.667219996621121</v>
      </c>
      <c r="L1329" s="114">
        <v>46.16335400329006</v>
      </c>
      <c r="M1329" s="114">
        <v>52.412580585832906</v>
      </c>
      <c r="N1329" s="114">
        <v>61.066871228375454</v>
      </c>
      <c r="O1329" s="114">
        <v>16.806796468532166</v>
      </c>
      <c r="P1329" s="114">
        <v>21.046541218303737</v>
      </c>
      <c r="Q1329" s="114">
        <v>24.596776671538372</v>
      </c>
      <c r="R1329" s="114">
        <v>29.047409774903727</v>
      </c>
      <c r="S1329" s="114">
        <v>35.709422852305195</v>
      </c>
      <c r="T1329" s="114">
        <v>18.133380363988412</v>
      </c>
      <c r="U1329" s="114">
        <v>14.620678778317384</v>
      </c>
      <c r="V1329" s="114">
        <v>21.566577331751688</v>
      </c>
      <c r="W1329" s="114">
        <v>23.365170810929179</v>
      </c>
      <c r="X1329" s="114">
        <v>25.357448376070259</v>
      </c>
      <c r="Y1329" s="114">
        <v>56.477736121793136</v>
      </c>
      <c r="Z1329" s="114">
        <v>112.95104056896486</v>
      </c>
      <c r="AA1329" s="106">
        <v>3</v>
      </c>
      <c r="AB1329" s="114">
        <v>0.60000000000000009</v>
      </c>
      <c r="AC1329" s="114">
        <v>0.60000000000000009</v>
      </c>
      <c r="AD1329" s="114">
        <v>0.30000000000000004</v>
      </c>
      <c r="AE1329" s="114">
        <v>0.30000000000000004</v>
      </c>
      <c r="AF1329" s="117">
        <v>0.90000000000000013</v>
      </c>
      <c r="AG1329" s="117">
        <v>0.90000000000000013</v>
      </c>
    </row>
    <row r="1330" spans="2:33" x14ac:dyDescent="0.2">
      <c r="B1330" s="106">
        <v>1290</v>
      </c>
      <c r="C1330" s="113">
        <v>-1.2599999999999998</v>
      </c>
      <c r="D1330" s="113">
        <v>-0.84</v>
      </c>
      <c r="E1330" s="114">
        <v>14.835534653143139</v>
      </c>
      <c r="F1330" s="114">
        <v>20.625771460184712</v>
      </c>
      <c r="G1330" s="114">
        <v>22.325813589297312</v>
      </c>
      <c r="H1330" s="114">
        <v>23.747169183837517</v>
      </c>
      <c r="I1330" s="114">
        <v>27.751401178597817</v>
      </c>
      <c r="J1330" s="114">
        <v>31.571473378186354</v>
      </c>
      <c r="K1330" s="114">
        <v>39.694863125892617</v>
      </c>
      <c r="L1330" s="114">
        <v>45.94638956616641</v>
      </c>
      <c r="M1330" s="114">
        <v>51.940431040208381</v>
      </c>
      <c r="N1330" s="114">
        <v>60.412147355607765</v>
      </c>
      <c r="O1330" s="114">
        <v>16.735938725043216</v>
      </c>
      <c r="P1330" s="114">
        <v>19.069091665707905</v>
      </c>
      <c r="Q1330" s="114">
        <v>23.620575976869098</v>
      </c>
      <c r="R1330" s="114">
        <v>28.193261856370864</v>
      </c>
      <c r="S1330" s="114">
        <v>32.660746177009948</v>
      </c>
      <c r="T1330" s="114">
        <v>14.835534653143139</v>
      </c>
      <c r="U1330" s="114">
        <v>20.625771460184712</v>
      </c>
      <c r="V1330" s="114">
        <v>22.325813589297312</v>
      </c>
      <c r="W1330" s="114">
        <v>23.747169183837517</v>
      </c>
      <c r="X1330" s="114">
        <v>27.751401178597817</v>
      </c>
      <c r="Y1330" s="114">
        <v>59.288668102742712</v>
      </c>
      <c r="Z1330" s="114">
        <v>123.78214388242563</v>
      </c>
      <c r="AA1330" s="106">
        <v>2</v>
      </c>
      <c r="AB1330" s="114">
        <v>0.89999999999999991</v>
      </c>
      <c r="AC1330" s="114">
        <v>0.6</v>
      </c>
      <c r="AD1330" s="114">
        <v>0.36</v>
      </c>
      <c r="AE1330" s="114">
        <v>0.24</v>
      </c>
      <c r="AF1330" s="117">
        <v>1.2599999999999998</v>
      </c>
      <c r="AG1330" s="117">
        <v>0.84</v>
      </c>
    </row>
    <row r="1331" spans="2:33" x14ac:dyDescent="0.2">
      <c r="B1331" s="106">
        <v>1291</v>
      </c>
      <c r="C1331" s="113">
        <v>-1.2599999999999998</v>
      </c>
      <c r="D1331" s="113">
        <v>-0.84</v>
      </c>
      <c r="E1331" s="114">
        <v>15.108825520415049</v>
      </c>
      <c r="F1331" s="114">
        <v>20.878585150873768</v>
      </c>
      <c r="G1331" s="114">
        <v>24.131925185537494</v>
      </c>
      <c r="H1331" s="114">
        <v>19.652365025002329</v>
      </c>
      <c r="I1331" s="114">
        <v>31.070240604118936</v>
      </c>
      <c r="J1331" s="114">
        <v>32.193630540802104</v>
      </c>
      <c r="K1331" s="114">
        <v>41.533257669827215</v>
      </c>
      <c r="L1331" s="114">
        <v>48.204652038394215</v>
      </c>
      <c r="M1331" s="114">
        <v>51.069207346879764</v>
      </c>
      <c r="N1331" s="114">
        <v>66.584718021030525</v>
      </c>
      <c r="O1331" s="114">
        <v>17.084805020387055</v>
      </c>
      <c r="P1331" s="114">
        <v>20.654672518953447</v>
      </c>
      <c r="Q1331" s="114">
        <v>24.072726852856722</v>
      </c>
      <c r="R1331" s="114">
        <v>31.416842321877436</v>
      </c>
      <c r="S1331" s="114">
        <v>35.514477416911589</v>
      </c>
      <c r="T1331" s="114">
        <v>15.108825520415049</v>
      </c>
      <c r="U1331" s="114">
        <v>20.878585150873768</v>
      </c>
      <c r="V1331" s="114">
        <v>24.131925185537494</v>
      </c>
      <c r="W1331" s="114">
        <v>19.652365025002329</v>
      </c>
      <c r="X1331" s="114">
        <v>31.070240604118936</v>
      </c>
      <c r="Y1331" s="114">
        <v>60.093179040499543</v>
      </c>
      <c r="Z1331" s="114">
        <v>126.69665749344435</v>
      </c>
      <c r="AA1331" s="106">
        <v>2</v>
      </c>
      <c r="AB1331" s="114">
        <v>0.89999999999999991</v>
      </c>
      <c r="AC1331" s="114">
        <v>0.6</v>
      </c>
      <c r="AD1331" s="114">
        <v>0.36</v>
      </c>
      <c r="AE1331" s="114">
        <v>0.24</v>
      </c>
      <c r="AF1331" s="117">
        <v>1.2599999999999998</v>
      </c>
      <c r="AG1331" s="117">
        <v>0.84</v>
      </c>
    </row>
    <row r="1332" spans="2:33" x14ac:dyDescent="0.2">
      <c r="B1332" s="106">
        <v>1292</v>
      </c>
      <c r="C1332" s="113">
        <v>-1.2599999999999998</v>
      </c>
      <c r="D1332" s="113">
        <v>-0.84</v>
      </c>
      <c r="E1332" s="114">
        <v>12.304121432153561</v>
      </c>
      <c r="F1332" s="114">
        <v>15.700588791538252</v>
      </c>
      <c r="G1332" s="114">
        <v>19.542200910058668</v>
      </c>
      <c r="H1332" s="114">
        <v>19.057094111368173</v>
      </c>
      <c r="I1332" s="114">
        <v>20.136305593550453</v>
      </c>
      <c r="J1332" s="114">
        <v>29.395281012770873</v>
      </c>
      <c r="K1332" s="114">
        <v>36.32679832719397</v>
      </c>
      <c r="L1332" s="114">
        <v>43.553758857737215</v>
      </c>
      <c r="M1332" s="114">
        <v>45.766663448170775</v>
      </c>
      <c r="N1332" s="114">
        <v>52.477610597653062</v>
      </c>
      <c r="O1332" s="114">
        <v>17.091159580617312</v>
      </c>
      <c r="P1332" s="114">
        <v>20.626209535655718</v>
      </c>
      <c r="Q1332" s="114">
        <v>24.011557947678547</v>
      </c>
      <c r="R1332" s="114">
        <v>26.709569336802602</v>
      </c>
      <c r="S1332" s="114">
        <v>32.341305004102608</v>
      </c>
      <c r="T1332" s="114">
        <v>12.304121432153561</v>
      </c>
      <c r="U1332" s="114">
        <v>15.700588791538252</v>
      </c>
      <c r="V1332" s="114">
        <v>19.542200910058668</v>
      </c>
      <c r="W1332" s="114">
        <v>19.057094111368173</v>
      </c>
      <c r="X1332" s="114">
        <v>20.136305593550453</v>
      </c>
      <c r="Y1332" s="114">
        <v>46.920616710469282</v>
      </c>
      <c r="Z1332" s="114">
        <v>96.658555669371566</v>
      </c>
      <c r="AA1332" s="106">
        <v>2</v>
      </c>
      <c r="AB1332" s="114">
        <v>0.89999999999999991</v>
      </c>
      <c r="AC1332" s="114">
        <v>0.6</v>
      </c>
      <c r="AD1332" s="114">
        <v>0.36</v>
      </c>
      <c r="AE1332" s="114">
        <v>0.24</v>
      </c>
      <c r="AF1332" s="117">
        <v>1.2599999999999998</v>
      </c>
      <c r="AG1332" s="117">
        <v>0.84</v>
      </c>
    </row>
    <row r="1333" spans="2:33" x14ac:dyDescent="0.2">
      <c r="B1333" s="106">
        <v>1293</v>
      </c>
      <c r="C1333" s="113">
        <v>-0.60000000000000009</v>
      </c>
      <c r="D1333" s="113">
        <v>-1.2000000000000002</v>
      </c>
      <c r="E1333" s="114">
        <v>14.955537129642714</v>
      </c>
      <c r="F1333" s="114">
        <v>17.116039249235556</v>
      </c>
      <c r="G1333" s="114">
        <v>13.889474501225447</v>
      </c>
      <c r="H1333" s="114">
        <v>17.676952864962526</v>
      </c>
      <c r="I1333" s="114">
        <v>26.240168134222799</v>
      </c>
      <c r="J1333" s="114">
        <v>31.557209990552753</v>
      </c>
      <c r="K1333" s="114">
        <v>38.007091079958016</v>
      </c>
      <c r="L1333" s="114">
        <v>37.864234670637018</v>
      </c>
      <c r="M1333" s="114">
        <v>44.710702077480718</v>
      </c>
      <c r="N1333" s="114">
        <v>59.237836244205312</v>
      </c>
      <c r="O1333" s="114">
        <v>16.601672860910039</v>
      </c>
      <c r="P1333" s="114">
        <v>20.891051830722461</v>
      </c>
      <c r="Q1333" s="114">
        <v>23.974760169411571</v>
      </c>
      <c r="R1333" s="114">
        <v>27.033749212518192</v>
      </c>
      <c r="S1333" s="114">
        <v>32.997668109982513</v>
      </c>
      <c r="T1333" s="114">
        <v>14.955537129642714</v>
      </c>
      <c r="U1333" s="114">
        <v>17.116039249235556</v>
      </c>
      <c r="V1333" s="114">
        <v>13.889474501225447</v>
      </c>
      <c r="W1333" s="114">
        <v>17.676952864962526</v>
      </c>
      <c r="X1333" s="114">
        <v>26.240168134222799</v>
      </c>
      <c r="Y1333" s="114">
        <v>48.894021836924281</v>
      </c>
      <c r="Z1333" s="114">
        <v>110.65315023291406</v>
      </c>
      <c r="AA1333" s="106">
        <v>5</v>
      </c>
      <c r="AB1333" s="114">
        <v>0.4</v>
      </c>
      <c r="AC1333" s="114">
        <v>0.8</v>
      </c>
      <c r="AD1333" s="114">
        <v>0.2</v>
      </c>
      <c r="AE1333" s="114">
        <v>0.4</v>
      </c>
      <c r="AF1333" s="117">
        <v>0.60000000000000009</v>
      </c>
      <c r="AG1333" s="117">
        <v>1.2000000000000002</v>
      </c>
    </row>
    <row r="1334" spans="2:33" x14ac:dyDescent="0.2">
      <c r="B1334" s="106">
        <v>1294</v>
      </c>
      <c r="C1334" s="113">
        <v>-1.2599999999999998</v>
      </c>
      <c r="D1334" s="113">
        <v>-0.84</v>
      </c>
      <c r="E1334" s="114">
        <v>10.762553379518838</v>
      </c>
      <c r="F1334" s="114">
        <v>16.069286442274578</v>
      </c>
      <c r="G1334" s="114">
        <v>20.195276537616671</v>
      </c>
      <c r="H1334" s="114">
        <v>20.242849052377128</v>
      </c>
      <c r="I1334" s="114">
        <v>19.280048237669412</v>
      </c>
      <c r="J1334" s="114">
        <v>27.959423998713742</v>
      </c>
      <c r="K1334" s="114">
        <v>36.119314366909357</v>
      </c>
      <c r="L1334" s="114">
        <v>43.021129604369619</v>
      </c>
      <c r="M1334" s="114">
        <v>48.904575416623977</v>
      </c>
      <c r="N1334" s="114">
        <v>53.363824838020243</v>
      </c>
      <c r="O1334" s="114">
        <v>17.196870619194904</v>
      </c>
      <c r="P1334" s="114">
        <v>20.050027924634779</v>
      </c>
      <c r="Q1334" s="114">
        <v>22.825853066752948</v>
      </c>
      <c r="R1334" s="114">
        <v>28.661726364246849</v>
      </c>
      <c r="S1334" s="114">
        <v>34.083776600350831</v>
      </c>
      <c r="T1334" s="114">
        <v>10.762553379518838</v>
      </c>
      <c r="U1334" s="114">
        <v>16.069286442274578</v>
      </c>
      <c r="V1334" s="114">
        <v>20.195276537616671</v>
      </c>
      <c r="W1334" s="114">
        <v>20.242849052377128</v>
      </c>
      <c r="X1334" s="114">
        <v>19.280048237669412</v>
      </c>
      <c r="Y1334" s="114">
        <v>46.590138675940182</v>
      </c>
      <c r="Z1334" s="114">
        <v>86.809772325045572</v>
      </c>
      <c r="AA1334" s="106">
        <v>2</v>
      </c>
      <c r="AB1334" s="114">
        <v>0.89999999999999991</v>
      </c>
      <c r="AC1334" s="114">
        <v>0.6</v>
      </c>
      <c r="AD1334" s="114">
        <v>0.36</v>
      </c>
      <c r="AE1334" s="114">
        <v>0.24</v>
      </c>
      <c r="AF1334" s="117">
        <v>1.2599999999999998</v>
      </c>
      <c r="AG1334" s="117">
        <v>0.84</v>
      </c>
    </row>
    <row r="1335" spans="2:33" x14ac:dyDescent="0.2">
      <c r="B1335" s="106">
        <v>1295</v>
      </c>
      <c r="C1335" s="113">
        <v>-0.72</v>
      </c>
      <c r="D1335" s="113">
        <v>-0.96</v>
      </c>
      <c r="E1335" s="114">
        <v>12.473635465648412</v>
      </c>
      <c r="F1335" s="114">
        <v>17.469176564121664</v>
      </c>
      <c r="G1335" s="114">
        <v>16.09690756692574</v>
      </c>
      <c r="H1335" s="114">
        <v>22.768932050009123</v>
      </c>
      <c r="I1335" s="114">
        <v>23.885442115936687</v>
      </c>
      <c r="J1335" s="114">
        <v>27.710828926115056</v>
      </c>
      <c r="K1335" s="114">
        <v>35.543478160575148</v>
      </c>
      <c r="L1335" s="114">
        <v>36.958785626741467</v>
      </c>
      <c r="M1335" s="114">
        <v>45.012190291308386</v>
      </c>
      <c r="N1335" s="114">
        <v>51.342723353674295</v>
      </c>
      <c r="O1335" s="114">
        <v>15.237193460466644</v>
      </c>
      <c r="P1335" s="114">
        <v>18.074301596453484</v>
      </c>
      <c r="Q1335" s="114">
        <v>20.861878059815727</v>
      </c>
      <c r="R1335" s="114">
        <v>22.243258241299262</v>
      </c>
      <c r="S1335" s="114">
        <v>27.457281237737607</v>
      </c>
      <c r="T1335" s="114">
        <v>12.473635465648412</v>
      </c>
      <c r="U1335" s="114">
        <v>17.469176564121664</v>
      </c>
      <c r="V1335" s="114">
        <v>16.09690756692574</v>
      </c>
      <c r="W1335" s="114">
        <v>22.768932050009123</v>
      </c>
      <c r="X1335" s="114">
        <v>23.885442115936687</v>
      </c>
      <c r="Y1335" s="114">
        <v>50.133820124883925</v>
      </c>
      <c r="Z1335" s="114">
        <v>89.704718959823083</v>
      </c>
      <c r="AA1335" s="106">
        <v>4</v>
      </c>
      <c r="AB1335" s="114">
        <v>0.44999999999999996</v>
      </c>
      <c r="AC1335" s="114">
        <v>0.6</v>
      </c>
      <c r="AD1335" s="114">
        <v>0.27</v>
      </c>
      <c r="AE1335" s="114">
        <v>0.36</v>
      </c>
      <c r="AF1335" s="117">
        <v>0.72</v>
      </c>
      <c r="AG1335" s="117">
        <v>0.96</v>
      </c>
    </row>
    <row r="1336" spans="2:33" x14ac:dyDescent="0.2">
      <c r="B1336" s="106">
        <v>1296</v>
      </c>
      <c r="C1336" s="113">
        <v>-1.2000000000000002</v>
      </c>
      <c r="D1336" s="113">
        <v>-0.60000000000000009</v>
      </c>
      <c r="E1336" s="114">
        <v>17.901262510139063</v>
      </c>
      <c r="F1336" s="114">
        <v>17.812147055775537</v>
      </c>
      <c r="G1336" s="114">
        <v>13.220557636149692</v>
      </c>
      <c r="H1336" s="114">
        <v>24.74642280080349</v>
      </c>
      <c r="I1336" s="114">
        <v>30.157593792972669</v>
      </c>
      <c r="J1336" s="114">
        <v>34.120364004481146</v>
      </c>
      <c r="K1336" s="114">
        <v>37.726475666223031</v>
      </c>
      <c r="L1336" s="114">
        <v>36.914674633627492</v>
      </c>
      <c r="M1336" s="114">
        <v>52.554247805253496</v>
      </c>
      <c r="N1336" s="114">
        <v>65.183849778578335</v>
      </c>
      <c r="O1336" s="114">
        <v>16.219101494342084</v>
      </c>
      <c r="P1336" s="114">
        <v>19.914328610447495</v>
      </c>
      <c r="Q1336" s="114">
        <v>23.694116997477799</v>
      </c>
      <c r="R1336" s="114">
        <v>27.807825004450006</v>
      </c>
      <c r="S1336" s="114">
        <v>35.026255985605665</v>
      </c>
      <c r="T1336" s="114">
        <v>17.901262510139063</v>
      </c>
      <c r="U1336" s="114">
        <v>17.812147055775537</v>
      </c>
      <c r="V1336" s="114">
        <v>13.220557636149692</v>
      </c>
      <c r="W1336" s="114">
        <v>24.74642280080349</v>
      </c>
      <c r="X1336" s="114">
        <v>30.157593792972669</v>
      </c>
      <c r="Y1336" s="114">
        <v>56.376475994294665</v>
      </c>
      <c r="Z1336" s="114">
        <v>99.481512825409851</v>
      </c>
      <c r="AA1336" s="106">
        <v>1</v>
      </c>
      <c r="AB1336" s="114">
        <v>0.8</v>
      </c>
      <c r="AC1336" s="114">
        <v>0.4</v>
      </c>
      <c r="AD1336" s="114">
        <v>0.4</v>
      </c>
      <c r="AE1336" s="114">
        <v>0.2</v>
      </c>
      <c r="AF1336" s="117">
        <v>1.2000000000000002</v>
      </c>
      <c r="AG1336" s="117">
        <v>0.60000000000000009</v>
      </c>
    </row>
    <row r="1337" spans="2:33" x14ac:dyDescent="0.2">
      <c r="B1337" s="106">
        <v>1297</v>
      </c>
      <c r="C1337" s="113">
        <v>-0.90000000000000013</v>
      </c>
      <c r="D1337" s="113">
        <v>-0.90000000000000013</v>
      </c>
      <c r="E1337" s="114">
        <v>14.902573773478782</v>
      </c>
      <c r="F1337" s="114">
        <v>17.870003285874564</v>
      </c>
      <c r="G1337" s="114">
        <v>19.850089375095564</v>
      </c>
      <c r="H1337" s="114">
        <v>15.713620912458467</v>
      </c>
      <c r="I1337" s="114">
        <v>26.819909065873389</v>
      </c>
      <c r="J1337" s="114">
        <v>31.980820244226098</v>
      </c>
      <c r="K1337" s="114">
        <v>38.755012290511672</v>
      </c>
      <c r="L1337" s="114">
        <v>43.999878131008884</v>
      </c>
      <c r="M1337" s="114">
        <v>47.723373151749932</v>
      </c>
      <c r="N1337" s="114">
        <v>64.72670291121311</v>
      </c>
      <c r="O1337" s="114">
        <v>17.078246470747317</v>
      </c>
      <c r="P1337" s="114">
        <v>20.885009004637109</v>
      </c>
      <c r="Q1337" s="114">
        <v>24.14978875591332</v>
      </c>
      <c r="R1337" s="114">
        <v>32.009752239291466</v>
      </c>
      <c r="S1337" s="114">
        <v>37.90679384533972</v>
      </c>
      <c r="T1337" s="114">
        <v>14.902573773478782</v>
      </c>
      <c r="U1337" s="114">
        <v>17.870003285874564</v>
      </c>
      <c r="V1337" s="114">
        <v>19.850089375095564</v>
      </c>
      <c r="W1337" s="114">
        <v>15.713620912458467</v>
      </c>
      <c r="X1337" s="114">
        <v>26.819909065873389</v>
      </c>
      <c r="Y1337" s="114">
        <v>52.017947741681105</v>
      </c>
      <c r="Z1337" s="114">
        <v>104.53088953482541</v>
      </c>
      <c r="AA1337" s="106">
        <v>3</v>
      </c>
      <c r="AB1337" s="114">
        <v>0.60000000000000009</v>
      </c>
      <c r="AC1337" s="114">
        <v>0.60000000000000009</v>
      </c>
      <c r="AD1337" s="114">
        <v>0.30000000000000004</v>
      </c>
      <c r="AE1337" s="114">
        <v>0.30000000000000004</v>
      </c>
      <c r="AF1337" s="117">
        <v>0.90000000000000013</v>
      </c>
      <c r="AG1337" s="117">
        <v>0.90000000000000013</v>
      </c>
    </row>
    <row r="1338" spans="2:33" x14ac:dyDescent="0.2">
      <c r="B1338" s="106">
        <v>1298</v>
      </c>
      <c r="C1338" s="113">
        <v>-0.90000000000000013</v>
      </c>
      <c r="D1338" s="113">
        <v>-0.90000000000000013</v>
      </c>
      <c r="E1338" s="114">
        <v>14.025323486336973</v>
      </c>
      <c r="F1338" s="114">
        <v>15.562419726502046</v>
      </c>
      <c r="G1338" s="114">
        <v>21.159967259732536</v>
      </c>
      <c r="H1338" s="114">
        <v>24.687524239831987</v>
      </c>
      <c r="I1338" s="114">
        <v>31.344659685180105</v>
      </c>
      <c r="J1338" s="114">
        <v>30.790828607790719</v>
      </c>
      <c r="K1338" s="114">
        <v>35.60021271011437</v>
      </c>
      <c r="L1338" s="114">
        <v>45.069922946949873</v>
      </c>
      <c r="M1338" s="114">
        <v>53.275414991146711</v>
      </c>
      <c r="N1338" s="114">
        <v>63.790469573104872</v>
      </c>
      <c r="O1338" s="114">
        <v>16.765505121453746</v>
      </c>
      <c r="P1338" s="114">
        <v>20.037792983612324</v>
      </c>
      <c r="Q1338" s="114">
        <v>23.909955687217337</v>
      </c>
      <c r="R1338" s="114">
        <v>28.587890751314724</v>
      </c>
      <c r="S1338" s="114">
        <v>32.445809887924767</v>
      </c>
      <c r="T1338" s="114">
        <v>14.025323486336973</v>
      </c>
      <c r="U1338" s="114">
        <v>15.562419726502046</v>
      </c>
      <c r="V1338" s="114">
        <v>21.159967259732536</v>
      </c>
      <c r="W1338" s="114">
        <v>24.687524239831987</v>
      </c>
      <c r="X1338" s="114">
        <v>31.344659685180105</v>
      </c>
      <c r="Y1338" s="114">
        <v>57.004064292845875</v>
      </c>
      <c r="Z1338" s="114">
        <v>113.33530956886051</v>
      </c>
      <c r="AA1338" s="106">
        <v>3</v>
      </c>
      <c r="AB1338" s="114">
        <v>0.60000000000000009</v>
      </c>
      <c r="AC1338" s="114">
        <v>0.60000000000000009</v>
      </c>
      <c r="AD1338" s="114">
        <v>0.30000000000000004</v>
      </c>
      <c r="AE1338" s="114">
        <v>0.30000000000000004</v>
      </c>
      <c r="AF1338" s="117">
        <v>0.90000000000000013</v>
      </c>
      <c r="AG1338" s="117">
        <v>0.90000000000000013</v>
      </c>
    </row>
    <row r="1339" spans="2:33" x14ac:dyDescent="0.2">
      <c r="B1339" s="106">
        <v>1299</v>
      </c>
      <c r="C1339" s="113">
        <v>-1.2599999999999998</v>
      </c>
      <c r="D1339" s="113">
        <v>-0.84</v>
      </c>
      <c r="E1339" s="114">
        <v>14.197444964760287</v>
      </c>
      <c r="F1339" s="114">
        <v>18.515488273694324</v>
      </c>
      <c r="G1339" s="114">
        <v>21.951632050550938</v>
      </c>
      <c r="H1339" s="114">
        <v>17.439815497586011</v>
      </c>
      <c r="I1339" s="114">
        <v>23.247971772116909</v>
      </c>
      <c r="J1339" s="114">
        <v>31.205153515524096</v>
      </c>
      <c r="K1339" s="114">
        <v>38.31593730344138</v>
      </c>
      <c r="L1339" s="114">
        <v>44.385999980084968</v>
      </c>
      <c r="M1339" s="114">
        <v>42.65336346149703</v>
      </c>
      <c r="N1339" s="114">
        <v>53.595954033085</v>
      </c>
      <c r="O1339" s="114">
        <v>17.007708550763809</v>
      </c>
      <c r="P1339" s="114">
        <v>19.800449029747057</v>
      </c>
      <c r="Q1339" s="114">
        <v>22.43436792953403</v>
      </c>
      <c r="R1339" s="114">
        <v>25.213547963911019</v>
      </c>
      <c r="S1339" s="114">
        <v>30.347982260968092</v>
      </c>
      <c r="T1339" s="114">
        <v>14.197444964760287</v>
      </c>
      <c r="U1339" s="114">
        <v>18.515488273694324</v>
      </c>
      <c r="V1339" s="114">
        <v>21.951632050550938</v>
      </c>
      <c r="W1339" s="114">
        <v>17.439815497586011</v>
      </c>
      <c r="X1339" s="114">
        <v>23.247971772116909</v>
      </c>
      <c r="Y1339" s="114">
        <v>52.121869343576208</v>
      </c>
      <c r="Z1339" s="114">
        <v>96.066796090430913</v>
      </c>
      <c r="AA1339" s="106">
        <v>2</v>
      </c>
      <c r="AB1339" s="114">
        <v>0.89999999999999991</v>
      </c>
      <c r="AC1339" s="114">
        <v>0.6</v>
      </c>
      <c r="AD1339" s="114">
        <v>0.36</v>
      </c>
      <c r="AE1339" s="114">
        <v>0.24</v>
      </c>
      <c r="AF1339" s="117">
        <v>1.2599999999999998</v>
      </c>
      <c r="AG1339" s="117">
        <v>0.84</v>
      </c>
    </row>
    <row r="1340" spans="2:33" x14ac:dyDescent="0.2">
      <c r="B1340" s="106">
        <v>1300</v>
      </c>
      <c r="C1340" s="113">
        <v>-0.90000000000000013</v>
      </c>
      <c r="D1340" s="113">
        <v>-0.90000000000000013</v>
      </c>
      <c r="E1340" s="114">
        <v>19.195863079187799</v>
      </c>
      <c r="F1340" s="114">
        <v>15.096927119033648</v>
      </c>
      <c r="G1340" s="114">
        <v>15.580384435871416</v>
      </c>
      <c r="H1340" s="114">
        <v>25.90001775795972</v>
      </c>
      <c r="I1340" s="114">
        <v>26.296435186306176</v>
      </c>
      <c r="J1340" s="114">
        <v>36.781877877375607</v>
      </c>
      <c r="K1340" s="114">
        <v>35.496954642871515</v>
      </c>
      <c r="L1340" s="114">
        <v>41.283974674872923</v>
      </c>
      <c r="M1340" s="114">
        <v>57.335607070210592</v>
      </c>
      <c r="N1340" s="114">
        <v>60.966680283296306</v>
      </c>
      <c r="O1340" s="114">
        <v>17.586014798187808</v>
      </c>
      <c r="P1340" s="114">
        <v>20.400027523837867</v>
      </c>
      <c r="Q1340" s="114">
        <v>25.703590239001507</v>
      </c>
      <c r="R1340" s="114">
        <v>31.435589312250872</v>
      </c>
      <c r="S1340" s="114">
        <v>34.670245096990129</v>
      </c>
      <c r="T1340" s="114">
        <v>19.195863079187799</v>
      </c>
      <c r="U1340" s="114">
        <v>15.096927119033648</v>
      </c>
      <c r="V1340" s="114">
        <v>15.580384435871416</v>
      </c>
      <c r="W1340" s="114">
        <v>25.90001775795972</v>
      </c>
      <c r="X1340" s="114">
        <v>26.296435186306176</v>
      </c>
      <c r="Y1340" s="114">
        <v>55.837858336095124</v>
      </c>
      <c r="Z1340" s="114">
        <v>118.00253654404673</v>
      </c>
      <c r="AA1340" s="106">
        <v>3</v>
      </c>
      <c r="AB1340" s="114">
        <v>0.60000000000000009</v>
      </c>
      <c r="AC1340" s="114">
        <v>0.60000000000000009</v>
      </c>
      <c r="AD1340" s="114">
        <v>0.30000000000000004</v>
      </c>
      <c r="AE1340" s="114">
        <v>0.30000000000000004</v>
      </c>
      <c r="AF1340" s="117">
        <v>0.90000000000000013</v>
      </c>
      <c r="AG1340" s="117">
        <v>0.90000000000000013</v>
      </c>
    </row>
    <row r="1341" spans="2:33" x14ac:dyDescent="0.2">
      <c r="B1341" s="106">
        <v>1301</v>
      </c>
      <c r="C1341" s="113">
        <v>-1.2000000000000002</v>
      </c>
      <c r="D1341" s="113">
        <v>-0.60000000000000009</v>
      </c>
      <c r="E1341" s="114">
        <v>10.68304295574735</v>
      </c>
      <c r="F1341" s="114">
        <v>15.707293572251228</v>
      </c>
      <c r="G1341" s="114">
        <v>15.564827190548645</v>
      </c>
      <c r="H1341" s="114">
        <v>25.282383840486208</v>
      </c>
      <c r="I1341" s="114">
        <v>20.839167422972778</v>
      </c>
      <c r="J1341" s="114">
        <v>28.349446073491329</v>
      </c>
      <c r="K1341" s="114">
        <v>34.962679893558359</v>
      </c>
      <c r="L1341" s="114">
        <v>38.53517349897465</v>
      </c>
      <c r="M1341" s="114">
        <v>54.241174775605472</v>
      </c>
      <c r="N1341" s="114">
        <v>53.962328258528494</v>
      </c>
      <c r="O1341" s="114">
        <v>17.666403117743979</v>
      </c>
      <c r="P1341" s="114">
        <v>19.255386321307132</v>
      </c>
      <c r="Q1341" s="114">
        <v>22.970346308426006</v>
      </c>
      <c r="R1341" s="114">
        <v>28.958790935119264</v>
      </c>
      <c r="S1341" s="114">
        <v>33.123160835555716</v>
      </c>
      <c r="T1341" s="114">
        <v>10.68304295574735</v>
      </c>
      <c r="U1341" s="114">
        <v>15.707293572251228</v>
      </c>
      <c r="V1341" s="114">
        <v>15.564827190548645</v>
      </c>
      <c r="W1341" s="114">
        <v>25.282383840486208</v>
      </c>
      <c r="X1341" s="114">
        <v>20.839167422972778</v>
      </c>
      <c r="Y1341" s="114">
        <v>47.112687872783454</v>
      </c>
      <c r="Z1341" s="114">
        <v>93.754390276643832</v>
      </c>
      <c r="AA1341" s="106">
        <v>1</v>
      </c>
      <c r="AB1341" s="114">
        <v>0.8</v>
      </c>
      <c r="AC1341" s="114">
        <v>0.4</v>
      </c>
      <c r="AD1341" s="114">
        <v>0.4</v>
      </c>
      <c r="AE1341" s="114">
        <v>0.2</v>
      </c>
      <c r="AF1341" s="117">
        <v>1.2000000000000002</v>
      </c>
      <c r="AG1341" s="117">
        <v>0.60000000000000009</v>
      </c>
    </row>
    <row r="1342" spans="2:33" x14ac:dyDescent="0.2">
      <c r="B1342" s="106">
        <v>1302</v>
      </c>
      <c r="C1342" s="113">
        <v>-1.2599999999999998</v>
      </c>
      <c r="D1342" s="113">
        <v>-0.84</v>
      </c>
      <c r="E1342" s="114">
        <v>14.136748397237273</v>
      </c>
      <c r="F1342" s="114">
        <v>20.57026941978415</v>
      </c>
      <c r="G1342" s="114">
        <v>19.618918742806571</v>
      </c>
      <c r="H1342" s="114">
        <v>16.947204028785706</v>
      </c>
      <c r="I1342" s="114">
        <v>27.822592427256602</v>
      </c>
      <c r="J1342" s="114">
        <v>30.743353132074212</v>
      </c>
      <c r="K1342" s="114">
        <v>39.589716485524406</v>
      </c>
      <c r="L1342" s="114">
        <v>44.075121525918156</v>
      </c>
      <c r="M1342" s="114">
        <v>45.191483656932391</v>
      </c>
      <c r="N1342" s="114">
        <v>63.894119478135757</v>
      </c>
      <c r="O1342" s="114">
        <v>16.606604734836939</v>
      </c>
      <c r="P1342" s="114">
        <v>19.019447065740255</v>
      </c>
      <c r="Q1342" s="114">
        <v>24.456202783111586</v>
      </c>
      <c r="R1342" s="114">
        <v>28.244279628146685</v>
      </c>
      <c r="S1342" s="114">
        <v>36.071527050879155</v>
      </c>
      <c r="T1342" s="114">
        <v>14.136748397237273</v>
      </c>
      <c r="U1342" s="114">
        <v>20.57026941978415</v>
      </c>
      <c r="V1342" s="114">
        <v>19.618918742806571</v>
      </c>
      <c r="W1342" s="114">
        <v>16.947204028785706</v>
      </c>
      <c r="X1342" s="114">
        <v>27.822592427256602</v>
      </c>
      <c r="Y1342" s="114">
        <v>53.826109359540652</v>
      </c>
      <c r="Z1342" s="114">
        <v>97.263091839462277</v>
      </c>
      <c r="AA1342" s="106">
        <v>2</v>
      </c>
      <c r="AB1342" s="114">
        <v>0.89999999999999991</v>
      </c>
      <c r="AC1342" s="114">
        <v>0.6</v>
      </c>
      <c r="AD1342" s="114">
        <v>0.36</v>
      </c>
      <c r="AE1342" s="114">
        <v>0.24</v>
      </c>
      <c r="AF1342" s="117">
        <v>1.2599999999999998</v>
      </c>
      <c r="AG1342" s="117">
        <v>0.84</v>
      </c>
    </row>
    <row r="1343" spans="2:33" x14ac:dyDescent="0.2">
      <c r="B1343" s="106">
        <v>1303</v>
      </c>
      <c r="C1343" s="113">
        <v>-0.72</v>
      </c>
      <c r="D1343" s="113">
        <v>-0.96</v>
      </c>
      <c r="E1343" s="114">
        <v>17.158170744522884</v>
      </c>
      <c r="F1343" s="114">
        <v>15.484920746891461</v>
      </c>
      <c r="G1343" s="114">
        <v>19.08451880749335</v>
      </c>
      <c r="H1343" s="114">
        <v>14.90876640446788</v>
      </c>
      <c r="I1343" s="114">
        <v>23.799018359681625</v>
      </c>
      <c r="J1343" s="114">
        <v>33.815441545521146</v>
      </c>
      <c r="K1343" s="114">
        <v>35.188544147033468</v>
      </c>
      <c r="L1343" s="114">
        <v>41.727667464940964</v>
      </c>
      <c r="M1343" s="114">
        <v>40.714931151419606</v>
      </c>
      <c r="N1343" s="114">
        <v>52.098618469115863</v>
      </c>
      <c r="O1343" s="114">
        <v>16.657270800998262</v>
      </c>
      <c r="P1343" s="114">
        <v>19.703623400142007</v>
      </c>
      <c r="Q1343" s="114">
        <v>22.643148657447615</v>
      </c>
      <c r="R1343" s="114">
        <v>25.806164746951726</v>
      </c>
      <c r="S1343" s="114">
        <v>28.299600109434238</v>
      </c>
      <c r="T1343" s="114">
        <v>17.158170744522884</v>
      </c>
      <c r="U1343" s="114">
        <v>15.484920746891461</v>
      </c>
      <c r="V1343" s="114">
        <v>19.08451880749335</v>
      </c>
      <c r="W1343" s="114">
        <v>14.90876640446788</v>
      </c>
      <c r="X1343" s="114">
        <v>23.799018359681625</v>
      </c>
      <c r="Y1343" s="114">
        <v>50.134242955146178</v>
      </c>
      <c r="Z1343" s="114">
        <v>86.369835994894629</v>
      </c>
      <c r="AA1343" s="106">
        <v>4</v>
      </c>
      <c r="AB1343" s="114">
        <v>0.44999999999999996</v>
      </c>
      <c r="AC1343" s="114">
        <v>0.6</v>
      </c>
      <c r="AD1343" s="114">
        <v>0.27</v>
      </c>
      <c r="AE1343" s="114">
        <v>0.36</v>
      </c>
      <c r="AF1343" s="117">
        <v>0.72</v>
      </c>
      <c r="AG1343" s="117">
        <v>0.96</v>
      </c>
    </row>
    <row r="1344" spans="2:33" x14ac:dyDescent="0.2">
      <c r="B1344" s="106">
        <v>1304</v>
      </c>
      <c r="C1344" s="113">
        <v>-1.2599999999999998</v>
      </c>
      <c r="D1344" s="113">
        <v>-0.84</v>
      </c>
      <c r="E1344" s="114">
        <v>11.477765460607404</v>
      </c>
      <c r="F1344" s="114">
        <v>18.126682906920855</v>
      </c>
      <c r="G1344" s="114">
        <v>13.450677344213236</v>
      </c>
      <c r="H1344" s="114">
        <v>18.583609138131948</v>
      </c>
      <c r="I1344" s="114">
        <v>18.272434772928314</v>
      </c>
      <c r="J1344" s="114">
        <v>28.568647402654122</v>
      </c>
      <c r="K1344" s="114">
        <v>36.149476372068101</v>
      </c>
      <c r="L1344" s="114">
        <v>36.259545742795801</v>
      </c>
      <c r="M1344" s="114">
        <v>43.591927044425795</v>
      </c>
      <c r="N1344" s="114">
        <v>48.168946355760184</v>
      </c>
      <c r="O1344" s="114">
        <v>17.090881942046718</v>
      </c>
      <c r="P1344" s="114">
        <v>18.022793465147245</v>
      </c>
      <c r="Q1344" s="114">
        <v>22.808868398582565</v>
      </c>
      <c r="R1344" s="114">
        <v>25.008317906293847</v>
      </c>
      <c r="S1344" s="114">
        <v>29.89651158283187</v>
      </c>
      <c r="T1344" s="114">
        <v>11.477765460607404</v>
      </c>
      <c r="U1344" s="114">
        <v>18.126682906920855</v>
      </c>
      <c r="V1344" s="114">
        <v>13.450677344213236</v>
      </c>
      <c r="W1344" s="114">
        <v>18.583609138131948</v>
      </c>
      <c r="X1344" s="114">
        <v>18.272434772928314</v>
      </c>
      <c r="Y1344" s="114">
        <v>43.366912264369326</v>
      </c>
      <c r="Z1344" s="114">
        <v>94.254050672937524</v>
      </c>
      <c r="AA1344" s="106">
        <v>2</v>
      </c>
      <c r="AB1344" s="114">
        <v>0.89999999999999991</v>
      </c>
      <c r="AC1344" s="114">
        <v>0.6</v>
      </c>
      <c r="AD1344" s="114">
        <v>0.36</v>
      </c>
      <c r="AE1344" s="114">
        <v>0.24</v>
      </c>
      <c r="AF1344" s="117">
        <v>1.2599999999999998</v>
      </c>
      <c r="AG1344" s="117">
        <v>0.84</v>
      </c>
    </row>
    <row r="1345" spans="2:33" x14ac:dyDescent="0.2">
      <c r="B1345" s="106">
        <v>1305</v>
      </c>
      <c r="C1345" s="113">
        <v>-0.60000000000000009</v>
      </c>
      <c r="D1345" s="113">
        <v>-1.2000000000000002</v>
      </c>
      <c r="E1345" s="114">
        <v>12.730487970366401</v>
      </c>
      <c r="F1345" s="114">
        <v>12.093263010111968</v>
      </c>
      <c r="G1345" s="114">
        <v>20.377032000516348</v>
      </c>
      <c r="H1345" s="114">
        <v>20.325264954048155</v>
      </c>
      <c r="I1345" s="114">
        <v>21.723824430447962</v>
      </c>
      <c r="J1345" s="114">
        <v>29.622746206040421</v>
      </c>
      <c r="K1345" s="114">
        <v>32.652337124028435</v>
      </c>
      <c r="L1345" s="114">
        <v>44.07629683247108</v>
      </c>
      <c r="M1345" s="114">
        <v>50.478348319958428</v>
      </c>
      <c r="N1345" s="114">
        <v>56.011097700092265</v>
      </c>
      <c r="O1345" s="114">
        <v>16.892258235674021</v>
      </c>
      <c r="P1345" s="114">
        <v>20.559074113916466</v>
      </c>
      <c r="Q1345" s="114">
        <v>23.699264831954732</v>
      </c>
      <c r="R1345" s="114">
        <v>30.153083365910273</v>
      </c>
      <c r="S1345" s="114">
        <v>34.287273269644302</v>
      </c>
      <c r="T1345" s="114">
        <v>12.730487970366401</v>
      </c>
      <c r="U1345" s="114">
        <v>12.093263010111968</v>
      </c>
      <c r="V1345" s="114">
        <v>20.377032000516348</v>
      </c>
      <c r="W1345" s="114">
        <v>20.325264954048155</v>
      </c>
      <c r="X1345" s="114">
        <v>21.723824430447962</v>
      </c>
      <c r="Y1345" s="114">
        <v>46.982429295546318</v>
      </c>
      <c r="Z1345" s="114">
        <v>100.07683684717452</v>
      </c>
      <c r="AA1345" s="106">
        <v>5</v>
      </c>
      <c r="AB1345" s="114">
        <v>0.4</v>
      </c>
      <c r="AC1345" s="114">
        <v>0.8</v>
      </c>
      <c r="AD1345" s="114">
        <v>0.2</v>
      </c>
      <c r="AE1345" s="114">
        <v>0.4</v>
      </c>
      <c r="AF1345" s="117">
        <v>0.60000000000000009</v>
      </c>
      <c r="AG1345" s="117">
        <v>1.2000000000000002</v>
      </c>
    </row>
    <row r="1346" spans="2:33" x14ac:dyDescent="0.2">
      <c r="B1346" s="106">
        <v>1306</v>
      </c>
      <c r="C1346" s="113">
        <v>-0.60000000000000009</v>
      </c>
      <c r="D1346" s="113">
        <v>-1.2000000000000002</v>
      </c>
      <c r="E1346" s="114">
        <v>19.290449709948803</v>
      </c>
      <c r="F1346" s="114">
        <v>16.174298484926311</v>
      </c>
      <c r="G1346" s="114">
        <v>15.549594236381591</v>
      </c>
      <c r="H1346" s="114">
        <v>21.567960888695005</v>
      </c>
      <c r="I1346" s="114">
        <v>29.660240106344304</v>
      </c>
      <c r="J1346" s="114">
        <v>35.632206488242375</v>
      </c>
      <c r="K1346" s="114">
        <v>35.779755569083868</v>
      </c>
      <c r="L1346" s="114">
        <v>37.796214757073358</v>
      </c>
      <c r="M1346" s="114">
        <v>49.56953307133837</v>
      </c>
      <c r="N1346" s="114">
        <v>63.244249885696021</v>
      </c>
      <c r="O1346" s="114">
        <v>16.341756778293572</v>
      </c>
      <c r="P1346" s="114">
        <v>19.605457084157557</v>
      </c>
      <c r="Q1346" s="114">
        <v>22.246620520691767</v>
      </c>
      <c r="R1346" s="114">
        <v>28.001572182643365</v>
      </c>
      <c r="S1346" s="114">
        <v>33.584009779351717</v>
      </c>
      <c r="T1346" s="114">
        <v>19.290449709948803</v>
      </c>
      <c r="U1346" s="114">
        <v>16.174298484926311</v>
      </c>
      <c r="V1346" s="114">
        <v>15.549594236381591</v>
      </c>
      <c r="W1346" s="114">
        <v>21.567960888695005</v>
      </c>
      <c r="X1346" s="114">
        <v>29.660240106344304</v>
      </c>
      <c r="Y1346" s="114">
        <v>55.914917699990781</v>
      </c>
      <c r="Z1346" s="114">
        <v>101.95008183517358</v>
      </c>
      <c r="AA1346" s="106">
        <v>5</v>
      </c>
      <c r="AB1346" s="114">
        <v>0.4</v>
      </c>
      <c r="AC1346" s="114">
        <v>0.8</v>
      </c>
      <c r="AD1346" s="114">
        <v>0.2</v>
      </c>
      <c r="AE1346" s="114">
        <v>0.4</v>
      </c>
      <c r="AF1346" s="117">
        <v>0.60000000000000009</v>
      </c>
      <c r="AG1346" s="117">
        <v>1.2000000000000002</v>
      </c>
    </row>
    <row r="1347" spans="2:33" x14ac:dyDescent="0.2">
      <c r="B1347" s="106">
        <v>1307</v>
      </c>
      <c r="C1347" s="113">
        <v>-0.60000000000000009</v>
      </c>
      <c r="D1347" s="113">
        <v>-1.2000000000000002</v>
      </c>
      <c r="E1347" s="114">
        <v>13.677808871109836</v>
      </c>
      <c r="F1347" s="114">
        <v>21.100324872565984</v>
      </c>
      <c r="G1347" s="114">
        <v>13.693848070824494</v>
      </c>
      <c r="H1347" s="114">
        <v>21.252683407329442</v>
      </c>
      <c r="I1347" s="114">
        <v>25.087598798614714</v>
      </c>
      <c r="J1347" s="114">
        <v>31.591837030781306</v>
      </c>
      <c r="K1347" s="114">
        <v>40.616237311605701</v>
      </c>
      <c r="L1347" s="114">
        <v>37.294758842201205</v>
      </c>
      <c r="M1347" s="114">
        <v>49.905000212160047</v>
      </c>
      <c r="N1347" s="114">
        <v>59.585874284662168</v>
      </c>
      <c r="O1347" s="114">
        <v>17.914028159671471</v>
      </c>
      <c r="P1347" s="114">
        <v>19.515912439039717</v>
      </c>
      <c r="Q1347" s="114">
        <v>23.600910771376711</v>
      </c>
      <c r="R1347" s="114">
        <v>28.652316804830605</v>
      </c>
      <c r="S1347" s="114">
        <v>34.498275486047454</v>
      </c>
      <c r="T1347" s="114">
        <v>13.677808871109836</v>
      </c>
      <c r="U1347" s="114">
        <v>21.100324872565984</v>
      </c>
      <c r="V1347" s="114">
        <v>13.693848070824494</v>
      </c>
      <c r="W1347" s="114">
        <v>21.252683407329442</v>
      </c>
      <c r="X1347" s="114">
        <v>25.087598798614714</v>
      </c>
      <c r="Y1347" s="114">
        <v>51.715240638563671</v>
      </c>
      <c r="Z1347" s="114">
        <v>98.753571556523369</v>
      </c>
      <c r="AA1347" s="106">
        <v>5</v>
      </c>
      <c r="AB1347" s="114">
        <v>0.4</v>
      </c>
      <c r="AC1347" s="114">
        <v>0.8</v>
      </c>
      <c r="AD1347" s="114">
        <v>0.2</v>
      </c>
      <c r="AE1347" s="114">
        <v>0.4</v>
      </c>
      <c r="AF1347" s="117">
        <v>0.60000000000000009</v>
      </c>
      <c r="AG1347" s="117">
        <v>1.2000000000000002</v>
      </c>
    </row>
    <row r="1348" spans="2:33" x14ac:dyDescent="0.2">
      <c r="B1348" s="106">
        <v>1308</v>
      </c>
      <c r="C1348" s="113">
        <v>-0.90000000000000013</v>
      </c>
      <c r="D1348" s="113">
        <v>-0.90000000000000013</v>
      </c>
      <c r="E1348" s="114">
        <v>17.691965913978851</v>
      </c>
      <c r="F1348" s="114">
        <v>18.262551946606177</v>
      </c>
      <c r="G1348" s="114">
        <v>24.24927603292624</v>
      </c>
      <c r="H1348" s="114">
        <v>25.290923804306793</v>
      </c>
      <c r="I1348" s="114">
        <v>27.177086249797171</v>
      </c>
      <c r="J1348" s="114">
        <v>34.979127634033873</v>
      </c>
      <c r="K1348" s="114">
        <v>39.874100354526703</v>
      </c>
      <c r="L1348" s="114">
        <v>49.472145197397239</v>
      </c>
      <c r="M1348" s="114">
        <v>54.968190297480639</v>
      </c>
      <c r="N1348" s="114">
        <v>63.025670203319905</v>
      </c>
      <c r="O1348" s="114">
        <v>17.287161720055021</v>
      </c>
      <c r="P1348" s="114">
        <v>21.611548407920527</v>
      </c>
      <c r="Q1348" s="114">
        <v>25.222869164471</v>
      </c>
      <c r="R1348" s="114">
        <v>29.677266493173846</v>
      </c>
      <c r="S1348" s="114">
        <v>35.848583953522734</v>
      </c>
      <c r="T1348" s="114">
        <v>17.691965913978851</v>
      </c>
      <c r="U1348" s="114">
        <v>18.262551946606177</v>
      </c>
      <c r="V1348" s="114">
        <v>24.24927603292624</v>
      </c>
      <c r="W1348" s="114">
        <v>25.290923804306793</v>
      </c>
      <c r="X1348" s="114">
        <v>27.177086249797171</v>
      </c>
      <c r="Y1348" s="114">
        <v>61.816515048334644</v>
      </c>
      <c r="Z1348" s="114">
        <v>119.08894247360752</v>
      </c>
      <c r="AA1348" s="106">
        <v>3</v>
      </c>
      <c r="AB1348" s="114">
        <v>0.60000000000000009</v>
      </c>
      <c r="AC1348" s="114">
        <v>0.60000000000000009</v>
      </c>
      <c r="AD1348" s="114">
        <v>0.30000000000000004</v>
      </c>
      <c r="AE1348" s="114">
        <v>0.30000000000000004</v>
      </c>
      <c r="AF1348" s="117">
        <v>0.90000000000000013</v>
      </c>
      <c r="AG1348" s="117">
        <v>0.90000000000000013</v>
      </c>
    </row>
    <row r="1349" spans="2:33" x14ac:dyDescent="0.2">
      <c r="B1349" s="106">
        <v>1309</v>
      </c>
      <c r="C1349" s="113">
        <v>-0.90000000000000013</v>
      </c>
      <c r="D1349" s="113">
        <v>-0.90000000000000013</v>
      </c>
      <c r="E1349" s="114">
        <v>15.188740545390237</v>
      </c>
      <c r="F1349" s="114">
        <v>18.296237444028598</v>
      </c>
      <c r="G1349" s="114">
        <v>12.790492138611967</v>
      </c>
      <c r="H1349" s="114">
        <v>20.998960541392574</v>
      </c>
      <c r="I1349" s="114">
        <v>24.731223228155642</v>
      </c>
      <c r="J1349" s="114">
        <v>30.34715657393043</v>
      </c>
      <c r="K1349" s="114">
        <v>36.119005277131009</v>
      </c>
      <c r="L1349" s="114">
        <v>34.644063217013169</v>
      </c>
      <c r="M1349" s="114">
        <v>46.574398390529765</v>
      </c>
      <c r="N1349" s="114">
        <v>54.014139256884221</v>
      </c>
      <c r="O1349" s="114">
        <v>15.158416028540193</v>
      </c>
      <c r="P1349" s="114">
        <v>17.822767833102411</v>
      </c>
      <c r="Q1349" s="114">
        <v>21.853571078401202</v>
      </c>
      <c r="R1349" s="114">
        <v>25.575437849137192</v>
      </c>
      <c r="S1349" s="114">
        <v>29.282916028728579</v>
      </c>
      <c r="T1349" s="114">
        <v>15.188740545390237</v>
      </c>
      <c r="U1349" s="114">
        <v>18.296237444028598</v>
      </c>
      <c r="V1349" s="114">
        <v>12.790492138611967</v>
      </c>
      <c r="W1349" s="114">
        <v>20.998960541392574</v>
      </c>
      <c r="X1349" s="114">
        <v>24.731223228155642</v>
      </c>
      <c r="Y1349" s="114">
        <v>50.202990554137976</v>
      </c>
      <c r="Z1349" s="114">
        <v>94.227545216932697</v>
      </c>
      <c r="AA1349" s="106">
        <v>3</v>
      </c>
      <c r="AB1349" s="114">
        <v>0.60000000000000009</v>
      </c>
      <c r="AC1349" s="114">
        <v>0.60000000000000009</v>
      </c>
      <c r="AD1349" s="114">
        <v>0.30000000000000004</v>
      </c>
      <c r="AE1349" s="114">
        <v>0.30000000000000004</v>
      </c>
      <c r="AF1349" s="117">
        <v>0.90000000000000013</v>
      </c>
      <c r="AG1349" s="117">
        <v>0.90000000000000013</v>
      </c>
    </row>
    <row r="1350" spans="2:33" x14ac:dyDescent="0.2">
      <c r="B1350" s="106">
        <v>1310</v>
      </c>
      <c r="C1350" s="113">
        <v>-0.90000000000000013</v>
      </c>
      <c r="D1350" s="113">
        <v>-0.90000000000000013</v>
      </c>
      <c r="E1350" s="114">
        <v>11.16209112180336</v>
      </c>
      <c r="F1350" s="114">
        <v>14.417545627405719</v>
      </c>
      <c r="G1350" s="114">
        <v>22.677085138933325</v>
      </c>
      <c r="H1350" s="114">
        <v>15.036073534309125</v>
      </c>
      <c r="I1350" s="114">
        <v>22.654955223167303</v>
      </c>
      <c r="J1350" s="114">
        <v>28.326166340571863</v>
      </c>
      <c r="K1350" s="114">
        <v>34.415842720207486</v>
      </c>
      <c r="L1350" s="114">
        <v>44.815763152477004</v>
      </c>
      <c r="M1350" s="114">
        <v>41.900434829741954</v>
      </c>
      <c r="N1350" s="114">
        <v>53.734781604502828</v>
      </c>
      <c r="O1350" s="114">
        <v>17.164075218768502</v>
      </c>
      <c r="P1350" s="114">
        <v>19.998297092801767</v>
      </c>
      <c r="Q1350" s="114">
        <v>22.138678013543679</v>
      </c>
      <c r="R1350" s="114">
        <v>26.864361295432829</v>
      </c>
      <c r="S1350" s="114">
        <v>31.079826381335526</v>
      </c>
      <c r="T1350" s="114">
        <v>11.16209112180336</v>
      </c>
      <c r="U1350" s="114">
        <v>14.417545627405719</v>
      </c>
      <c r="V1350" s="114">
        <v>22.677085138933325</v>
      </c>
      <c r="W1350" s="114">
        <v>15.036073534309125</v>
      </c>
      <c r="X1350" s="114">
        <v>22.654955223167303</v>
      </c>
      <c r="Y1350" s="114">
        <v>46.398417247629915</v>
      </c>
      <c r="Z1350" s="114">
        <v>91.867127188740369</v>
      </c>
      <c r="AA1350" s="106">
        <v>3</v>
      </c>
      <c r="AB1350" s="114">
        <v>0.60000000000000009</v>
      </c>
      <c r="AC1350" s="114">
        <v>0.60000000000000009</v>
      </c>
      <c r="AD1350" s="114">
        <v>0.30000000000000004</v>
      </c>
      <c r="AE1350" s="114">
        <v>0.30000000000000004</v>
      </c>
      <c r="AF1350" s="117">
        <v>0.90000000000000013</v>
      </c>
      <c r="AG1350" s="117">
        <v>0.90000000000000013</v>
      </c>
    </row>
    <row r="1351" spans="2:33" x14ac:dyDescent="0.2">
      <c r="B1351" s="106">
        <v>1311</v>
      </c>
      <c r="C1351" s="113">
        <v>-0.90000000000000013</v>
      </c>
      <c r="D1351" s="113">
        <v>-0.90000000000000013</v>
      </c>
      <c r="E1351" s="114">
        <v>16.314149839385429</v>
      </c>
      <c r="F1351" s="114">
        <v>18.897826544656905</v>
      </c>
      <c r="G1351" s="114">
        <v>20.174555594597674</v>
      </c>
      <c r="H1351" s="114">
        <v>17.638904161131912</v>
      </c>
      <c r="I1351" s="114">
        <v>25.932089617068353</v>
      </c>
      <c r="J1351" s="114">
        <v>32.378135163782623</v>
      </c>
      <c r="K1351" s="114">
        <v>36.729420451415969</v>
      </c>
      <c r="L1351" s="114">
        <v>41.565166314646774</v>
      </c>
      <c r="M1351" s="114">
        <v>41.592881901714236</v>
      </c>
      <c r="N1351" s="114">
        <v>54.10047666702755</v>
      </c>
      <c r="O1351" s="114">
        <v>16.063985324397194</v>
      </c>
      <c r="P1351" s="114">
        <v>17.831593906759064</v>
      </c>
      <c r="Q1351" s="114">
        <v>21.3906107200491</v>
      </c>
      <c r="R1351" s="114">
        <v>23.953977740582324</v>
      </c>
      <c r="S1351" s="114">
        <v>28.168387049959197</v>
      </c>
      <c r="T1351" s="114">
        <v>16.314149839385429</v>
      </c>
      <c r="U1351" s="114">
        <v>18.897826544656905</v>
      </c>
      <c r="V1351" s="114">
        <v>20.174555594597674</v>
      </c>
      <c r="W1351" s="114">
        <v>17.638904161131912</v>
      </c>
      <c r="X1351" s="114">
        <v>25.932089617068353</v>
      </c>
      <c r="Y1351" s="114">
        <v>54.520004327824843</v>
      </c>
      <c r="Z1351" s="114">
        <v>105.30380732155442</v>
      </c>
      <c r="AA1351" s="106">
        <v>3</v>
      </c>
      <c r="AB1351" s="114">
        <v>0.60000000000000009</v>
      </c>
      <c r="AC1351" s="114">
        <v>0.60000000000000009</v>
      </c>
      <c r="AD1351" s="114">
        <v>0.30000000000000004</v>
      </c>
      <c r="AE1351" s="114">
        <v>0.30000000000000004</v>
      </c>
      <c r="AF1351" s="117">
        <v>0.90000000000000013</v>
      </c>
      <c r="AG1351" s="117">
        <v>0.90000000000000013</v>
      </c>
    </row>
    <row r="1352" spans="2:33" x14ac:dyDescent="0.2">
      <c r="B1352" s="106">
        <v>1312</v>
      </c>
      <c r="C1352" s="113">
        <v>-1.2599999999999998</v>
      </c>
      <c r="D1352" s="113">
        <v>-0.84</v>
      </c>
      <c r="E1352" s="114">
        <v>14.519392207144808</v>
      </c>
      <c r="F1352" s="114">
        <v>19.350519622872962</v>
      </c>
      <c r="G1352" s="114">
        <v>14.087448177388751</v>
      </c>
      <c r="H1352" s="114">
        <v>20.10277571109798</v>
      </c>
      <c r="I1352" s="114">
        <v>24.590310195450037</v>
      </c>
      <c r="J1352" s="114">
        <v>30.640154453843103</v>
      </c>
      <c r="K1352" s="114">
        <v>37.302114242156968</v>
      </c>
      <c r="L1352" s="114">
        <v>35.494963686679327</v>
      </c>
      <c r="M1352" s="114">
        <v>45.118781149491248</v>
      </c>
      <c r="N1352" s="114">
        <v>53.278808022988606</v>
      </c>
      <c r="O1352" s="114">
        <v>16.120762246698295</v>
      </c>
      <c r="P1352" s="114">
        <v>17.951594619284005</v>
      </c>
      <c r="Q1352" s="114">
        <v>21.407515509290576</v>
      </c>
      <c r="R1352" s="114">
        <v>25.016005438393268</v>
      </c>
      <c r="S1352" s="114">
        <v>28.688497827538569</v>
      </c>
      <c r="T1352" s="114">
        <v>14.519392207144808</v>
      </c>
      <c r="U1352" s="114">
        <v>19.350519622872962</v>
      </c>
      <c r="V1352" s="114">
        <v>14.087448177388751</v>
      </c>
      <c r="W1352" s="114">
        <v>20.10277571109798</v>
      </c>
      <c r="X1352" s="114">
        <v>24.590310195450037</v>
      </c>
      <c r="Y1352" s="114">
        <v>50.322273534005028</v>
      </c>
      <c r="Z1352" s="114">
        <v>86.925674323679658</v>
      </c>
      <c r="AA1352" s="106">
        <v>2</v>
      </c>
      <c r="AB1352" s="114">
        <v>0.89999999999999991</v>
      </c>
      <c r="AC1352" s="114">
        <v>0.6</v>
      </c>
      <c r="AD1352" s="114">
        <v>0.36</v>
      </c>
      <c r="AE1352" s="114">
        <v>0.24</v>
      </c>
      <c r="AF1352" s="117">
        <v>1.2599999999999998</v>
      </c>
      <c r="AG1352" s="117">
        <v>0.84</v>
      </c>
    </row>
    <row r="1353" spans="2:33" x14ac:dyDescent="0.2">
      <c r="B1353" s="106">
        <v>1313</v>
      </c>
      <c r="C1353" s="113">
        <v>-0.90000000000000013</v>
      </c>
      <c r="D1353" s="113">
        <v>-0.90000000000000013</v>
      </c>
      <c r="E1353" s="114">
        <v>14.88277772118504</v>
      </c>
      <c r="F1353" s="114">
        <v>17.461186131857609</v>
      </c>
      <c r="G1353" s="114">
        <v>23.544643619287868</v>
      </c>
      <c r="H1353" s="114">
        <v>17.393044380908758</v>
      </c>
      <c r="I1353" s="114">
        <v>30.384356826855523</v>
      </c>
      <c r="J1353" s="114">
        <v>31.823460273443388</v>
      </c>
      <c r="K1353" s="114">
        <v>37.454498957792048</v>
      </c>
      <c r="L1353" s="114">
        <v>46.106099848387217</v>
      </c>
      <c r="M1353" s="114">
        <v>45.370555231868977</v>
      </c>
      <c r="N1353" s="114">
        <v>63.24165407442657</v>
      </c>
      <c r="O1353" s="114">
        <v>16.940682552258348</v>
      </c>
      <c r="P1353" s="114">
        <v>19.993312825934439</v>
      </c>
      <c r="Q1353" s="114">
        <v>22.561456229099349</v>
      </c>
      <c r="R1353" s="114">
        <v>27.977510850960218</v>
      </c>
      <c r="S1353" s="114">
        <v>32.857297247571047</v>
      </c>
      <c r="T1353" s="114">
        <v>14.88277772118504</v>
      </c>
      <c r="U1353" s="114">
        <v>17.461186131857609</v>
      </c>
      <c r="V1353" s="114">
        <v>23.544643619287868</v>
      </c>
      <c r="W1353" s="114">
        <v>17.393044380908758</v>
      </c>
      <c r="X1353" s="114">
        <v>30.384356826855523</v>
      </c>
      <c r="Y1353" s="114">
        <v>56.222527955860571</v>
      </c>
      <c r="Z1353" s="114">
        <v>116.67590534164671</v>
      </c>
      <c r="AA1353" s="106">
        <v>3</v>
      </c>
      <c r="AB1353" s="114">
        <v>0.60000000000000009</v>
      </c>
      <c r="AC1353" s="114">
        <v>0.60000000000000009</v>
      </c>
      <c r="AD1353" s="114">
        <v>0.30000000000000004</v>
      </c>
      <c r="AE1353" s="114">
        <v>0.30000000000000004</v>
      </c>
      <c r="AF1353" s="117">
        <v>0.90000000000000013</v>
      </c>
      <c r="AG1353" s="117">
        <v>0.90000000000000013</v>
      </c>
    </row>
    <row r="1354" spans="2:33" x14ac:dyDescent="0.2">
      <c r="B1354" s="106">
        <v>1314</v>
      </c>
      <c r="C1354" s="113">
        <v>-0.72</v>
      </c>
      <c r="D1354" s="113">
        <v>-0.96</v>
      </c>
      <c r="E1354" s="114">
        <v>15.260814507316796</v>
      </c>
      <c r="F1354" s="114">
        <v>18.315665973080421</v>
      </c>
      <c r="G1354" s="114">
        <v>17.525494991396847</v>
      </c>
      <c r="H1354" s="114">
        <v>18.97982576619691</v>
      </c>
      <c r="I1354" s="114">
        <v>20.531246420457158</v>
      </c>
      <c r="J1354" s="114">
        <v>31.105205128834076</v>
      </c>
      <c r="K1354" s="114">
        <v>37.402441253087524</v>
      </c>
      <c r="L1354" s="114">
        <v>39.036331979570463</v>
      </c>
      <c r="M1354" s="114">
        <v>43.063586840432819</v>
      </c>
      <c r="N1354" s="114">
        <v>47.843106918118565</v>
      </c>
      <c r="O1354" s="114">
        <v>15.844390621517279</v>
      </c>
      <c r="P1354" s="114">
        <v>19.086775280007103</v>
      </c>
      <c r="Q1354" s="114">
        <v>21.510836988173615</v>
      </c>
      <c r="R1354" s="114">
        <v>24.083761074235909</v>
      </c>
      <c r="S1354" s="114">
        <v>27.311860497661407</v>
      </c>
      <c r="T1354" s="114">
        <v>15.260814507316796</v>
      </c>
      <c r="U1354" s="114">
        <v>18.315665973080421</v>
      </c>
      <c r="V1354" s="114">
        <v>17.525494991396847</v>
      </c>
      <c r="W1354" s="114">
        <v>18.97982576619691</v>
      </c>
      <c r="X1354" s="114">
        <v>20.531246420457158</v>
      </c>
      <c r="Y1354" s="114">
        <v>50.280741077263151</v>
      </c>
      <c r="Z1354" s="114">
        <v>91.20847743581902</v>
      </c>
      <c r="AA1354" s="106">
        <v>4</v>
      </c>
      <c r="AB1354" s="114">
        <v>0.44999999999999996</v>
      </c>
      <c r="AC1354" s="114">
        <v>0.6</v>
      </c>
      <c r="AD1354" s="114">
        <v>0.27</v>
      </c>
      <c r="AE1354" s="114">
        <v>0.36</v>
      </c>
      <c r="AF1354" s="117">
        <v>0.72</v>
      </c>
      <c r="AG1354" s="117">
        <v>0.96</v>
      </c>
    </row>
    <row r="1355" spans="2:33" x14ac:dyDescent="0.2">
      <c r="B1355" s="106">
        <v>1315</v>
      </c>
      <c r="C1355" s="113">
        <v>-0.90000000000000013</v>
      </c>
      <c r="D1355" s="113">
        <v>-0.90000000000000013</v>
      </c>
      <c r="E1355" s="114">
        <v>10.764767962923372</v>
      </c>
      <c r="F1355" s="114">
        <v>14.946856899506592</v>
      </c>
      <c r="G1355" s="114">
        <v>21.844437563565524</v>
      </c>
      <c r="H1355" s="114">
        <v>17.923094353899018</v>
      </c>
      <c r="I1355" s="114">
        <v>22.600373973417298</v>
      </c>
      <c r="J1355" s="114">
        <v>27.149420346203637</v>
      </c>
      <c r="K1355" s="114">
        <v>33.150133198090401</v>
      </c>
      <c r="L1355" s="114">
        <v>43.453418871960587</v>
      </c>
      <c r="M1355" s="114">
        <v>43.626721947129589</v>
      </c>
      <c r="N1355" s="114">
        <v>51.952689851382893</v>
      </c>
      <c r="O1355" s="114">
        <v>16.384652383280265</v>
      </c>
      <c r="P1355" s="114">
        <v>18.203276298583809</v>
      </c>
      <c r="Q1355" s="114">
        <v>21.608981308395062</v>
      </c>
      <c r="R1355" s="114">
        <v>25.703627593230571</v>
      </c>
      <c r="S1355" s="114">
        <v>29.352315877965594</v>
      </c>
      <c r="T1355" s="114">
        <v>10.764767962923372</v>
      </c>
      <c r="U1355" s="114">
        <v>14.946856899506592</v>
      </c>
      <c r="V1355" s="114">
        <v>21.844437563565524</v>
      </c>
      <c r="W1355" s="114">
        <v>17.923094353899018</v>
      </c>
      <c r="X1355" s="114">
        <v>22.600373973417298</v>
      </c>
      <c r="Y1355" s="114">
        <v>47.381708262271921</v>
      </c>
      <c r="Z1355" s="114">
        <v>101.1136838528532</v>
      </c>
      <c r="AA1355" s="106">
        <v>3</v>
      </c>
      <c r="AB1355" s="114">
        <v>0.60000000000000009</v>
      </c>
      <c r="AC1355" s="114">
        <v>0.60000000000000009</v>
      </c>
      <c r="AD1355" s="114">
        <v>0.30000000000000004</v>
      </c>
      <c r="AE1355" s="114">
        <v>0.30000000000000004</v>
      </c>
      <c r="AF1355" s="117">
        <v>0.90000000000000013</v>
      </c>
      <c r="AG1355" s="117">
        <v>0.90000000000000013</v>
      </c>
    </row>
    <row r="1356" spans="2:33" x14ac:dyDescent="0.2">
      <c r="B1356" s="106">
        <v>1316</v>
      </c>
      <c r="C1356" s="113">
        <v>-0.60000000000000009</v>
      </c>
      <c r="D1356" s="113">
        <v>-1.2000000000000002</v>
      </c>
      <c r="E1356" s="114">
        <v>16.421495016848194</v>
      </c>
      <c r="F1356" s="114">
        <v>19.272940666742176</v>
      </c>
      <c r="G1356" s="114">
        <v>13.021972297859676</v>
      </c>
      <c r="H1356" s="114">
        <v>16.274928311521361</v>
      </c>
      <c r="I1356" s="114">
        <v>24.398225325477096</v>
      </c>
      <c r="J1356" s="114">
        <v>33.492544972846481</v>
      </c>
      <c r="K1356" s="114">
        <v>37.370417020334152</v>
      </c>
      <c r="L1356" s="114">
        <v>35.492476498655556</v>
      </c>
      <c r="M1356" s="114">
        <v>42.5064063489055</v>
      </c>
      <c r="N1356" s="114">
        <v>56.379893799048219</v>
      </c>
      <c r="O1356" s="114">
        <v>17.071049955998287</v>
      </c>
      <c r="P1356" s="114">
        <v>18.097476353591976</v>
      </c>
      <c r="Q1356" s="114">
        <v>22.47050420079588</v>
      </c>
      <c r="R1356" s="114">
        <v>26.231478037384139</v>
      </c>
      <c r="S1356" s="114">
        <v>31.981668473571123</v>
      </c>
      <c r="T1356" s="114">
        <v>16.421495016848194</v>
      </c>
      <c r="U1356" s="114">
        <v>19.272940666742176</v>
      </c>
      <c r="V1356" s="114">
        <v>13.021972297859676</v>
      </c>
      <c r="W1356" s="114">
        <v>16.274928311521361</v>
      </c>
      <c r="X1356" s="114">
        <v>24.398225325477096</v>
      </c>
      <c r="Y1356" s="114">
        <v>49.431320406691626</v>
      </c>
      <c r="Z1356" s="114">
        <v>107.21946327526521</v>
      </c>
      <c r="AA1356" s="106">
        <v>5</v>
      </c>
      <c r="AB1356" s="114">
        <v>0.4</v>
      </c>
      <c r="AC1356" s="114">
        <v>0.8</v>
      </c>
      <c r="AD1356" s="114">
        <v>0.2</v>
      </c>
      <c r="AE1356" s="114">
        <v>0.4</v>
      </c>
      <c r="AF1356" s="117">
        <v>0.60000000000000009</v>
      </c>
      <c r="AG1356" s="117">
        <v>1.2000000000000002</v>
      </c>
    </row>
    <row r="1357" spans="2:33" x14ac:dyDescent="0.2">
      <c r="B1357" s="106">
        <v>1317</v>
      </c>
      <c r="C1357" s="113">
        <v>-1.2000000000000002</v>
      </c>
      <c r="D1357" s="113">
        <v>-0.60000000000000009</v>
      </c>
      <c r="E1357" s="114">
        <v>12.734381276818979</v>
      </c>
      <c r="F1357" s="114">
        <v>18.607604118192576</v>
      </c>
      <c r="G1357" s="114">
        <v>15.652322856948523</v>
      </c>
      <c r="H1357" s="114">
        <v>25.061574798495005</v>
      </c>
      <c r="I1357" s="114">
        <v>32.896039757857302</v>
      </c>
      <c r="J1357" s="114">
        <v>29.449034364706048</v>
      </c>
      <c r="K1357" s="114">
        <v>39.049954749267926</v>
      </c>
      <c r="L1357" s="114">
        <v>40.539498589835098</v>
      </c>
      <c r="M1357" s="114">
        <v>53.783516093323016</v>
      </c>
      <c r="N1357" s="114">
        <v>67.83468547780187</v>
      </c>
      <c r="O1357" s="114">
        <v>16.714653087887068</v>
      </c>
      <c r="P1357" s="114">
        <v>20.44235063107535</v>
      </c>
      <c r="Q1357" s="114">
        <v>24.887175732886575</v>
      </c>
      <c r="R1357" s="114">
        <v>28.72194129482801</v>
      </c>
      <c r="S1357" s="114">
        <v>34.938645719944567</v>
      </c>
      <c r="T1357" s="114">
        <v>12.734381276818979</v>
      </c>
      <c r="U1357" s="114">
        <v>18.607604118192576</v>
      </c>
      <c r="V1357" s="114">
        <v>15.652322856948523</v>
      </c>
      <c r="W1357" s="114">
        <v>25.061574798495005</v>
      </c>
      <c r="X1357" s="114">
        <v>32.896039757857302</v>
      </c>
      <c r="Y1357" s="114">
        <v>55.72355906016621</v>
      </c>
      <c r="Z1357" s="114">
        <v>124.03874980226553</v>
      </c>
      <c r="AA1357" s="106">
        <v>1</v>
      </c>
      <c r="AB1357" s="114">
        <v>0.8</v>
      </c>
      <c r="AC1357" s="114">
        <v>0.4</v>
      </c>
      <c r="AD1357" s="114">
        <v>0.4</v>
      </c>
      <c r="AE1357" s="114">
        <v>0.2</v>
      </c>
      <c r="AF1357" s="117">
        <v>1.2000000000000002</v>
      </c>
      <c r="AG1357" s="117">
        <v>0.60000000000000009</v>
      </c>
    </row>
    <row r="1358" spans="2:33" x14ac:dyDescent="0.2">
      <c r="B1358" s="106">
        <v>1318</v>
      </c>
      <c r="C1358" s="113">
        <v>-1.2000000000000002</v>
      </c>
      <c r="D1358" s="113">
        <v>-0.60000000000000009</v>
      </c>
      <c r="E1358" s="114">
        <v>12.503311863613634</v>
      </c>
      <c r="F1358" s="114">
        <v>20.170272921670115</v>
      </c>
      <c r="G1358" s="114">
        <v>14.194527913916847</v>
      </c>
      <c r="H1358" s="114">
        <v>14.23535517199787</v>
      </c>
      <c r="I1358" s="114">
        <v>21.112677320641538</v>
      </c>
      <c r="J1358" s="114">
        <v>27.458335729194488</v>
      </c>
      <c r="K1358" s="114">
        <v>37.550477011074946</v>
      </c>
      <c r="L1358" s="114">
        <v>35.827753679289408</v>
      </c>
      <c r="M1358" s="114">
        <v>39.643605165128569</v>
      </c>
      <c r="N1358" s="114">
        <v>49.652761720685099</v>
      </c>
      <c r="O1358" s="114">
        <v>14.955023865580854</v>
      </c>
      <c r="P1358" s="114">
        <v>17.380204089404831</v>
      </c>
      <c r="Q1358" s="114">
        <v>21.633225765372561</v>
      </c>
      <c r="R1358" s="114">
        <v>25.408249993130699</v>
      </c>
      <c r="S1358" s="114">
        <v>28.540084400043561</v>
      </c>
      <c r="T1358" s="114">
        <v>12.503311863613634</v>
      </c>
      <c r="U1358" s="114">
        <v>20.170272921670115</v>
      </c>
      <c r="V1358" s="114">
        <v>14.194527913916847</v>
      </c>
      <c r="W1358" s="114">
        <v>14.23535517199787</v>
      </c>
      <c r="X1358" s="114">
        <v>21.112677320641538</v>
      </c>
      <c r="Y1358" s="114">
        <v>45.266001217018939</v>
      </c>
      <c r="Z1358" s="114">
        <v>92.544314128198238</v>
      </c>
      <c r="AA1358" s="106">
        <v>1</v>
      </c>
      <c r="AB1358" s="114">
        <v>0.8</v>
      </c>
      <c r="AC1358" s="114">
        <v>0.4</v>
      </c>
      <c r="AD1358" s="114">
        <v>0.4</v>
      </c>
      <c r="AE1358" s="114">
        <v>0.2</v>
      </c>
      <c r="AF1358" s="117">
        <v>1.2000000000000002</v>
      </c>
      <c r="AG1358" s="117">
        <v>0.60000000000000009</v>
      </c>
    </row>
    <row r="1359" spans="2:33" x14ac:dyDescent="0.2">
      <c r="B1359" s="106">
        <v>1319</v>
      </c>
      <c r="C1359" s="113">
        <v>-1.2000000000000002</v>
      </c>
      <c r="D1359" s="113">
        <v>-0.60000000000000009</v>
      </c>
      <c r="E1359" s="114">
        <v>12.201193744773075</v>
      </c>
      <c r="F1359" s="114">
        <v>11.051404383405448</v>
      </c>
      <c r="G1359" s="114">
        <v>14.924840729504595</v>
      </c>
      <c r="H1359" s="114">
        <v>19.338993490521823</v>
      </c>
      <c r="I1359" s="114">
        <v>19.490946364906492</v>
      </c>
      <c r="J1359" s="114">
        <v>29.064714231659654</v>
      </c>
      <c r="K1359" s="114">
        <v>30.406801384397053</v>
      </c>
      <c r="L1359" s="114">
        <v>37.792319644193874</v>
      </c>
      <c r="M1359" s="114">
        <v>47.319781810153003</v>
      </c>
      <c r="N1359" s="114">
        <v>52.332075701599699</v>
      </c>
      <c r="O1359" s="114">
        <v>16.863520486886578</v>
      </c>
      <c r="P1359" s="114">
        <v>19.355397000991605</v>
      </c>
      <c r="Q1359" s="114">
        <v>22.867478914689279</v>
      </c>
      <c r="R1359" s="114">
        <v>27.980788319631181</v>
      </c>
      <c r="S1359" s="114">
        <v>32.841129336693207</v>
      </c>
      <c r="T1359" s="114">
        <v>12.201193744773075</v>
      </c>
      <c r="U1359" s="114">
        <v>11.051404383405448</v>
      </c>
      <c r="V1359" s="114">
        <v>14.924840729504595</v>
      </c>
      <c r="W1359" s="114">
        <v>19.338993490521823</v>
      </c>
      <c r="X1359" s="114">
        <v>19.490946364906492</v>
      </c>
      <c r="Y1359" s="114">
        <v>41.295602344008842</v>
      </c>
      <c r="Z1359" s="114">
        <v>86.32941339888832</v>
      </c>
      <c r="AA1359" s="106">
        <v>1</v>
      </c>
      <c r="AB1359" s="114">
        <v>0.8</v>
      </c>
      <c r="AC1359" s="114">
        <v>0.4</v>
      </c>
      <c r="AD1359" s="114">
        <v>0.4</v>
      </c>
      <c r="AE1359" s="114">
        <v>0.2</v>
      </c>
      <c r="AF1359" s="117">
        <v>1.2000000000000002</v>
      </c>
      <c r="AG1359" s="117">
        <v>0.60000000000000009</v>
      </c>
    </row>
    <row r="1360" spans="2:33" x14ac:dyDescent="0.2">
      <c r="B1360" s="106">
        <v>1320</v>
      </c>
      <c r="C1360" s="113">
        <v>-0.72</v>
      </c>
      <c r="D1360" s="113">
        <v>-0.96</v>
      </c>
      <c r="E1360" s="114">
        <v>13.790895347126277</v>
      </c>
      <c r="F1360" s="114">
        <v>18.373700373311916</v>
      </c>
      <c r="G1360" s="114">
        <v>15.441148732318556</v>
      </c>
      <c r="H1360" s="114">
        <v>22.47952634462894</v>
      </c>
      <c r="I1360" s="114">
        <v>32.931077897722624</v>
      </c>
      <c r="J1360" s="114">
        <v>31.646800193322857</v>
      </c>
      <c r="K1360" s="114">
        <v>37.777602052141333</v>
      </c>
      <c r="L1360" s="114">
        <v>39.472228417462006</v>
      </c>
      <c r="M1360" s="114">
        <v>49.750176480777931</v>
      </c>
      <c r="N1360" s="114">
        <v>66.76414204904502</v>
      </c>
      <c r="O1360" s="114">
        <v>17.85590484619658</v>
      </c>
      <c r="P1360" s="114">
        <v>19.403901678829417</v>
      </c>
      <c r="Q1360" s="114">
        <v>24.03107968514345</v>
      </c>
      <c r="R1360" s="114">
        <v>27.270650136148991</v>
      </c>
      <c r="S1360" s="114">
        <v>33.833064151322397</v>
      </c>
      <c r="T1360" s="114">
        <v>13.790895347126277</v>
      </c>
      <c r="U1360" s="114">
        <v>18.373700373311916</v>
      </c>
      <c r="V1360" s="114">
        <v>15.441148732318556</v>
      </c>
      <c r="W1360" s="114">
        <v>22.47952634462894</v>
      </c>
      <c r="X1360" s="114">
        <v>32.931077897722624</v>
      </c>
      <c r="Y1360" s="114">
        <v>55.116456874851828</v>
      </c>
      <c r="Z1360" s="114">
        <v>117.63443019086996</v>
      </c>
      <c r="AA1360" s="106">
        <v>4</v>
      </c>
      <c r="AB1360" s="114">
        <v>0.44999999999999996</v>
      </c>
      <c r="AC1360" s="114">
        <v>0.6</v>
      </c>
      <c r="AD1360" s="114">
        <v>0.27</v>
      </c>
      <c r="AE1360" s="114">
        <v>0.36</v>
      </c>
      <c r="AF1360" s="117">
        <v>0.72</v>
      </c>
      <c r="AG1360" s="117">
        <v>0.96</v>
      </c>
    </row>
    <row r="1361" spans="2:33" x14ac:dyDescent="0.2">
      <c r="B1361" s="106">
        <v>1321</v>
      </c>
      <c r="C1361" s="113">
        <v>-1.2599999999999998</v>
      </c>
      <c r="D1361" s="113">
        <v>-0.84</v>
      </c>
      <c r="E1361" s="114">
        <v>18.980427895334131</v>
      </c>
      <c r="F1361" s="114">
        <v>17.536983025686723</v>
      </c>
      <c r="G1361" s="114">
        <v>12.882401381886055</v>
      </c>
      <c r="H1361" s="114">
        <v>22.559400200137834</v>
      </c>
      <c r="I1361" s="114">
        <v>21.398283700109396</v>
      </c>
      <c r="J1361" s="114">
        <v>36.026121858563336</v>
      </c>
      <c r="K1361" s="114">
        <v>36.717442753677382</v>
      </c>
      <c r="L1361" s="114">
        <v>36.647485414798162</v>
      </c>
      <c r="M1361" s="114">
        <v>50.987650083818991</v>
      </c>
      <c r="N1361" s="114">
        <v>54.751706971482655</v>
      </c>
      <c r="O1361" s="114">
        <v>17.045693963229205</v>
      </c>
      <c r="P1361" s="114">
        <v>19.180459727990659</v>
      </c>
      <c r="Q1361" s="114">
        <v>23.765084032912107</v>
      </c>
      <c r="R1361" s="114">
        <v>28.428249883681158</v>
      </c>
      <c r="S1361" s="114">
        <v>33.353423271373259</v>
      </c>
      <c r="T1361" s="114">
        <v>18.980427895334131</v>
      </c>
      <c r="U1361" s="114">
        <v>17.536983025686723</v>
      </c>
      <c r="V1361" s="114">
        <v>12.882401381886055</v>
      </c>
      <c r="W1361" s="114">
        <v>22.559400200137834</v>
      </c>
      <c r="X1361" s="114">
        <v>21.398283700109396</v>
      </c>
      <c r="Y1361" s="114">
        <v>51.655413654532822</v>
      </c>
      <c r="Z1361" s="114">
        <v>94.16888608397187</v>
      </c>
      <c r="AA1361" s="106">
        <v>2</v>
      </c>
      <c r="AB1361" s="114">
        <v>0.89999999999999991</v>
      </c>
      <c r="AC1361" s="114">
        <v>0.6</v>
      </c>
      <c r="AD1361" s="114">
        <v>0.36</v>
      </c>
      <c r="AE1361" s="114">
        <v>0.24</v>
      </c>
      <c r="AF1361" s="117">
        <v>1.2599999999999998</v>
      </c>
      <c r="AG1361" s="117">
        <v>0.84</v>
      </c>
    </row>
    <row r="1362" spans="2:33" x14ac:dyDescent="0.2">
      <c r="B1362" s="106">
        <v>1322</v>
      </c>
      <c r="C1362" s="113">
        <v>-0.72</v>
      </c>
      <c r="D1362" s="113">
        <v>-0.96</v>
      </c>
      <c r="E1362" s="114">
        <v>16.688599598271068</v>
      </c>
      <c r="F1362" s="114">
        <v>14.886384378572785</v>
      </c>
      <c r="G1362" s="114">
        <v>14.78281505495535</v>
      </c>
      <c r="H1362" s="114">
        <v>17.75821306783099</v>
      </c>
      <c r="I1362" s="114">
        <v>29.765376328215382</v>
      </c>
      <c r="J1362" s="114">
        <v>32.800427224563869</v>
      </c>
      <c r="K1362" s="114">
        <v>35.754435552548124</v>
      </c>
      <c r="L1362" s="114">
        <v>38.64892176744479</v>
      </c>
      <c r="M1362" s="114">
        <v>46.593167852061789</v>
      </c>
      <c r="N1362" s="114">
        <v>64.899651295327516</v>
      </c>
      <c r="O1362" s="114">
        <v>16.111827626292801</v>
      </c>
      <c r="P1362" s="114">
        <v>20.868051173975338</v>
      </c>
      <c r="Q1362" s="114">
        <v>23.86610671248944</v>
      </c>
      <c r="R1362" s="114">
        <v>28.834954784230799</v>
      </c>
      <c r="S1362" s="114">
        <v>35.134274967112134</v>
      </c>
      <c r="T1362" s="114">
        <v>16.688599598271068</v>
      </c>
      <c r="U1362" s="114">
        <v>14.886384378572785</v>
      </c>
      <c r="V1362" s="114">
        <v>14.78281505495535</v>
      </c>
      <c r="W1362" s="114">
        <v>17.75821306783099</v>
      </c>
      <c r="X1362" s="114">
        <v>29.765376328215382</v>
      </c>
      <c r="Y1362" s="114">
        <v>50.922219032980252</v>
      </c>
      <c r="Z1362" s="114">
        <v>115.06556666523861</v>
      </c>
      <c r="AA1362" s="106">
        <v>4</v>
      </c>
      <c r="AB1362" s="114">
        <v>0.44999999999999996</v>
      </c>
      <c r="AC1362" s="114">
        <v>0.6</v>
      </c>
      <c r="AD1362" s="114">
        <v>0.27</v>
      </c>
      <c r="AE1362" s="114">
        <v>0.36</v>
      </c>
      <c r="AF1362" s="117">
        <v>0.72</v>
      </c>
      <c r="AG1362" s="117">
        <v>0.96</v>
      </c>
    </row>
    <row r="1363" spans="2:33" x14ac:dyDescent="0.2">
      <c r="B1363" s="106">
        <v>1323</v>
      </c>
      <c r="C1363" s="113">
        <v>-1.2599999999999998</v>
      </c>
      <c r="D1363" s="113">
        <v>-0.84</v>
      </c>
      <c r="E1363" s="114">
        <v>14.194891205819033</v>
      </c>
      <c r="F1363" s="114">
        <v>21.256855154557609</v>
      </c>
      <c r="G1363" s="114">
        <v>21.457731442876181</v>
      </c>
      <c r="H1363" s="114">
        <v>18.306591214752473</v>
      </c>
      <c r="I1363" s="114">
        <v>19.0784523135104</v>
      </c>
      <c r="J1363" s="114">
        <v>30.210092391163872</v>
      </c>
      <c r="K1363" s="114">
        <v>39.520200862441996</v>
      </c>
      <c r="L1363" s="114">
        <v>44.631548048404859</v>
      </c>
      <c r="M1363" s="114">
        <v>45.728983015022663</v>
      </c>
      <c r="N1363" s="114">
        <v>49.687727400435662</v>
      </c>
      <c r="O1363" s="114">
        <v>16.015201185344839</v>
      </c>
      <c r="P1363" s="114">
        <v>18.263345707884387</v>
      </c>
      <c r="Q1363" s="114">
        <v>23.173816605528678</v>
      </c>
      <c r="R1363" s="114">
        <v>27.422391800270191</v>
      </c>
      <c r="S1363" s="114">
        <v>30.609275086925262</v>
      </c>
      <c r="T1363" s="114">
        <v>14.194891205819033</v>
      </c>
      <c r="U1363" s="114">
        <v>21.256855154557609</v>
      </c>
      <c r="V1363" s="114">
        <v>21.457731442876181</v>
      </c>
      <c r="W1363" s="114">
        <v>18.306591214752473</v>
      </c>
      <c r="X1363" s="114">
        <v>19.0784523135104</v>
      </c>
      <c r="Y1363" s="114">
        <v>52.268384680356476</v>
      </c>
      <c r="Z1363" s="114">
        <v>91.03869407643856</v>
      </c>
      <c r="AA1363" s="106">
        <v>2</v>
      </c>
      <c r="AB1363" s="114">
        <v>0.89999999999999991</v>
      </c>
      <c r="AC1363" s="114">
        <v>0.6</v>
      </c>
      <c r="AD1363" s="114">
        <v>0.36</v>
      </c>
      <c r="AE1363" s="114">
        <v>0.24</v>
      </c>
      <c r="AF1363" s="117">
        <v>1.2599999999999998</v>
      </c>
      <c r="AG1363" s="117">
        <v>0.84</v>
      </c>
    </row>
    <row r="1364" spans="2:33" x14ac:dyDescent="0.2">
      <c r="B1364" s="106">
        <v>1324</v>
      </c>
      <c r="C1364" s="113">
        <v>-0.60000000000000009</v>
      </c>
      <c r="D1364" s="113">
        <v>-1.2000000000000002</v>
      </c>
      <c r="E1364" s="114">
        <v>12.779255450887344</v>
      </c>
      <c r="F1364" s="114">
        <v>14.555005905521522</v>
      </c>
      <c r="G1364" s="114">
        <v>19.406029977371393</v>
      </c>
      <c r="H1364" s="114">
        <v>13.760262733166797</v>
      </c>
      <c r="I1364" s="114">
        <v>15.422360274196016</v>
      </c>
      <c r="J1364" s="114">
        <v>28.311208246648437</v>
      </c>
      <c r="K1364" s="114">
        <v>32.914334683649813</v>
      </c>
      <c r="L1364" s="114">
        <v>40.362525803238064</v>
      </c>
      <c r="M1364" s="114">
        <v>38.071543344516407</v>
      </c>
      <c r="N1364" s="114">
        <v>43.2666319066537</v>
      </c>
      <c r="O1364" s="114">
        <v>15.531952795761093</v>
      </c>
      <c r="P1364" s="114">
        <v>18.35932877812829</v>
      </c>
      <c r="Q1364" s="114">
        <v>20.956495825866671</v>
      </c>
      <c r="R1364" s="114">
        <v>24.311280611349609</v>
      </c>
      <c r="S1364" s="114">
        <v>27.844271632457684</v>
      </c>
      <c r="T1364" s="114">
        <v>12.779255450887344</v>
      </c>
      <c r="U1364" s="114">
        <v>14.555005905521522</v>
      </c>
      <c r="V1364" s="114">
        <v>19.406029977371393</v>
      </c>
      <c r="W1364" s="114">
        <v>13.760262733166797</v>
      </c>
      <c r="X1364" s="114">
        <v>15.422360274196016</v>
      </c>
      <c r="Y1364" s="114">
        <v>42.09450365190856</v>
      </c>
      <c r="Z1364" s="114">
        <v>81.014660716620071</v>
      </c>
      <c r="AA1364" s="106">
        <v>5</v>
      </c>
      <c r="AB1364" s="114">
        <v>0.4</v>
      </c>
      <c r="AC1364" s="114">
        <v>0.8</v>
      </c>
      <c r="AD1364" s="114">
        <v>0.2</v>
      </c>
      <c r="AE1364" s="114">
        <v>0.4</v>
      </c>
      <c r="AF1364" s="117">
        <v>0.60000000000000009</v>
      </c>
      <c r="AG1364" s="117">
        <v>1.2000000000000002</v>
      </c>
    </row>
    <row r="1365" spans="2:33" x14ac:dyDescent="0.2">
      <c r="B1365" s="106">
        <v>1325</v>
      </c>
      <c r="C1365" s="113">
        <v>-0.72</v>
      </c>
      <c r="D1365" s="113">
        <v>-0.96</v>
      </c>
      <c r="E1365" s="114">
        <v>19.894303300005312</v>
      </c>
      <c r="F1365" s="114">
        <v>11.796608431006216</v>
      </c>
      <c r="G1365" s="114">
        <v>16.337755535011333</v>
      </c>
      <c r="H1365" s="114">
        <v>19.210467262830868</v>
      </c>
      <c r="I1365" s="114">
        <v>20.543801770611253</v>
      </c>
      <c r="J1365" s="114">
        <v>35.39516680639219</v>
      </c>
      <c r="K1365" s="114">
        <v>30.971812702081294</v>
      </c>
      <c r="L1365" s="114">
        <v>38.79268297820785</v>
      </c>
      <c r="M1365" s="114">
        <v>45.40152849517051</v>
      </c>
      <c r="N1365" s="114">
        <v>53.676390252834821</v>
      </c>
      <c r="O1365" s="114">
        <v>15.500863506386878</v>
      </c>
      <c r="P1365" s="114">
        <v>19.175204271075078</v>
      </c>
      <c r="Q1365" s="114">
        <v>22.454927443196517</v>
      </c>
      <c r="R1365" s="114">
        <v>26.191061232339642</v>
      </c>
      <c r="S1365" s="114">
        <v>33.132588482223568</v>
      </c>
      <c r="T1365" s="114">
        <v>19.894303300005312</v>
      </c>
      <c r="U1365" s="114">
        <v>11.796608431006216</v>
      </c>
      <c r="V1365" s="114">
        <v>16.337755535011333</v>
      </c>
      <c r="W1365" s="114">
        <v>19.210467262830868</v>
      </c>
      <c r="X1365" s="114">
        <v>20.543801770611253</v>
      </c>
      <c r="Y1365" s="114">
        <v>48.938941852834645</v>
      </c>
      <c r="Z1365" s="114">
        <v>97.513157549083758</v>
      </c>
      <c r="AA1365" s="106">
        <v>4</v>
      </c>
      <c r="AB1365" s="114">
        <v>0.44999999999999996</v>
      </c>
      <c r="AC1365" s="114">
        <v>0.6</v>
      </c>
      <c r="AD1365" s="114">
        <v>0.27</v>
      </c>
      <c r="AE1365" s="114">
        <v>0.36</v>
      </c>
      <c r="AF1365" s="117">
        <v>0.72</v>
      </c>
      <c r="AG1365" s="117">
        <v>0.96</v>
      </c>
    </row>
    <row r="1366" spans="2:33" x14ac:dyDescent="0.2">
      <c r="B1366" s="106">
        <v>1326</v>
      </c>
      <c r="C1366" s="113">
        <v>-0.90000000000000013</v>
      </c>
      <c r="D1366" s="113">
        <v>-0.90000000000000013</v>
      </c>
      <c r="E1366" s="114">
        <v>12.539568104246818</v>
      </c>
      <c r="F1366" s="114">
        <v>12.034187060332869</v>
      </c>
      <c r="G1366" s="114">
        <v>18.848802845627063</v>
      </c>
      <c r="H1366" s="114">
        <v>24.369122840689968</v>
      </c>
      <c r="I1366" s="114">
        <v>25.636768202643978</v>
      </c>
      <c r="J1366" s="114">
        <v>28.558934325988144</v>
      </c>
      <c r="K1366" s="114">
        <v>31.965142549071011</v>
      </c>
      <c r="L1366" s="114">
        <v>41.711960726312604</v>
      </c>
      <c r="M1366" s="114">
        <v>53.13216857776019</v>
      </c>
      <c r="N1366" s="114">
        <v>60.755302181509911</v>
      </c>
      <c r="O1366" s="114">
        <v>16.019366221741326</v>
      </c>
      <c r="P1366" s="114">
        <v>19.930955488738142</v>
      </c>
      <c r="Q1366" s="114">
        <v>22.863157880685542</v>
      </c>
      <c r="R1366" s="114">
        <v>28.763045737070222</v>
      </c>
      <c r="S1366" s="114">
        <v>35.118533978865933</v>
      </c>
      <c r="T1366" s="114">
        <v>12.539568104246818</v>
      </c>
      <c r="U1366" s="114">
        <v>12.034187060332869</v>
      </c>
      <c r="V1366" s="114">
        <v>18.848802845627063</v>
      </c>
      <c r="W1366" s="114">
        <v>24.369122840689968</v>
      </c>
      <c r="X1366" s="114">
        <v>25.636768202643978</v>
      </c>
      <c r="Y1366" s="114">
        <v>49.613352994350606</v>
      </c>
      <c r="Z1366" s="114">
        <v>105.0583679590321</v>
      </c>
      <c r="AA1366" s="106">
        <v>3</v>
      </c>
      <c r="AB1366" s="114">
        <v>0.60000000000000009</v>
      </c>
      <c r="AC1366" s="114">
        <v>0.60000000000000009</v>
      </c>
      <c r="AD1366" s="114">
        <v>0.30000000000000004</v>
      </c>
      <c r="AE1366" s="114">
        <v>0.30000000000000004</v>
      </c>
      <c r="AF1366" s="117">
        <v>0.90000000000000013</v>
      </c>
      <c r="AG1366" s="117">
        <v>0.90000000000000013</v>
      </c>
    </row>
    <row r="1367" spans="2:33" x14ac:dyDescent="0.2">
      <c r="B1367" s="106">
        <v>1327</v>
      </c>
      <c r="C1367" s="113">
        <v>-1.2000000000000002</v>
      </c>
      <c r="D1367" s="113">
        <v>-0.60000000000000009</v>
      </c>
      <c r="E1367" s="114">
        <v>16.557378003445521</v>
      </c>
      <c r="F1367" s="114">
        <v>15.797463045920228</v>
      </c>
      <c r="G1367" s="114">
        <v>12.888175465871921</v>
      </c>
      <c r="H1367" s="114">
        <v>19.781948588023297</v>
      </c>
      <c r="I1367" s="114">
        <v>14.500594778634188</v>
      </c>
      <c r="J1367" s="114">
        <v>32.142023836119215</v>
      </c>
      <c r="K1367" s="114">
        <v>33.230993798386869</v>
      </c>
      <c r="L1367" s="114">
        <v>33.346408024956219</v>
      </c>
      <c r="M1367" s="114">
        <v>42.285367292739394</v>
      </c>
      <c r="N1367" s="114">
        <v>41.321272555210456</v>
      </c>
      <c r="O1367" s="114">
        <v>15.584645832673692</v>
      </c>
      <c r="P1367" s="114">
        <v>17.433530752466641</v>
      </c>
      <c r="Q1367" s="114">
        <v>20.458232559084298</v>
      </c>
      <c r="R1367" s="114">
        <v>22.503418704716097</v>
      </c>
      <c r="S1367" s="114">
        <v>26.820677776576268</v>
      </c>
      <c r="T1367" s="114">
        <v>16.557378003445521</v>
      </c>
      <c r="U1367" s="114">
        <v>15.797463045920228</v>
      </c>
      <c r="V1367" s="114">
        <v>12.888175465871921</v>
      </c>
      <c r="W1367" s="114">
        <v>19.781948588023297</v>
      </c>
      <c r="X1367" s="114">
        <v>14.500594778634188</v>
      </c>
      <c r="Y1367" s="114">
        <v>44.608404386004295</v>
      </c>
      <c r="Z1367" s="114">
        <v>83.806752804133197</v>
      </c>
      <c r="AA1367" s="106">
        <v>1</v>
      </c>
      <c r="AB1367" s="114">
        <v>0.8</v>
      </c>
      <c r="AC1367" s="114">
        <v>0.4</v>
      </c>
      <c r="AD1367" s="114">
        <v>0.4</v>
      </c>
      <c r="AE1367" s="114">
        <v>0.2</v>
      </c>
      <c r="AF1367" s="117">
        <v>1.2000000000000002</v>
      </c>
      <c r="AG1367" s="117">
        <v>0.60000000000000009</v>
      </c>
    </row>
    <row r="1368" spans="2:33" x14ac:dyDescent="0.2">
      <c r="B1368" s="106">
        <v>1328</v>
      </c>
      <c r="C1368" s="113">
        <v>-1.2599999999999998</v>
      </c>
      <c r="D1368" s="113">
        <v>-0.84</v>
      </c>
      <c r="E1368" s="114">
        <v>12.835034718171663</v>
      </c>
      <c r="F1368" s="114">
        <v>18.538696101849858</v>
      </c>
      <c r="G1368" s="114">
        <v>19.688521567223905</v>
      </c>
      <c r="H1368" s="114">
        <v>12.088813877754244</v>
      </c>
      <c r="I1368" s="114">
        <v>21.060972133894101</v>
      </c>
      <c r="J1368" s="114">
        <v>28.725846310486617</v>
      </c>
      <c r="K1368" s="114">
        <v>37.35311288589395</v>
      </c>
      <c r="L1368" s="114">
        <v>41.055304157980167</v>
      </c>
      <c r="M1368" s="114">
        <v>38.187288751366481</v>
      </c>
      <c r="N1368" s="114">
        <v>48.641402286364404</v>
      </c>
      <c r="O1368" s="114">
        <v>15.890811592314954</v>
      </c>
      <c r="P1368" s="114">
        <v>18.814416784044091</v>
      </c>
      <c r="Q1368" s="114">
        <v>21.366782590756262</v>
      </c>
      <c r="R1368" s="114">
        <v>26.098474873612236</v>
      </c>
      <c r="S1368" s="114">
        <v>27.580430152470303</v>
      </c>
      <c r="T1368" s="114">
        <v>12.835034718171663</v>
      </c>
      <c r="U1368" s="114">
        <v>18.538696101849858</v>
      </c>
      <c r="V1368" s="114">
        <v>19.688521567223905</v>
      </c>
      <c r="W1368" s="114">
        <v>12.088813877754244</v>
      </c>
      <c r="X1368" s="114">
        <v>21.060972133894101</v>
      </c>
      <c r="Y1368" s="114">
        <v>46.20711641133574</v>
      </c>
      <c r="Z1368" s="114">
        <v>81.637386011669378</v>
      </c>
      <c r="AA1368" s="106">
        <v>2</v>
      </c>
      <c r="AB1368" s="114">
        <v>0.89999999999999991</v>
      </c>
      <c r="AC1368" s="114">
        <v>0.6</v>
      </c>
      <c r="AD1368" s="114">
        <v>0.36</v>
      </c>
      <c r="AE1368" s="114">
        <v>0.24</v>
      </c>
      <c r="AF1368" s="117">
        <v>1.2599999999999998</v>
      </c>
      <c r="AG1368" s="117">
        <v>0.84</v>
      </c>
    </row>
    <row r="1369" spans="2:33" x14ac:dyDescent="0.2">
      <c r="B1369" s="106">
        <v>1329</v>
      </c>
      <c r="C1369" s="113">
        <v>-1.2000000000000002</v>
      </c>
      <c r="D1369" s="113">
        <v>-0.60000000000000009</v>
      </c>
      <c r="E1369" s="114">
        <v>12.085445849785179</v>
      </c>
      <c r="F1369" s="114">
        <v>16.089564942011606</v>
      </c>
      <c r="G1369" s="114">
        <v>20.039476514205315</v>
      </c>
      <c r="H1369" s="114">
        <v>15.157783639521512</v>
      </c>
      <c r="I1369" s="114">
        <v>17.74511235610894</v>
      </c>
      <c r="J1369" s="114">
        <v>27.568213759824779</v>
      </c>
      <c r="K1369" s="114">
        <v>33.831996862803599</v>
      </c>
      <c r="L1369" s="114">
        <v>41.443712992151418</v>
      </c>
      <c r="M1369" s="114">
        <v>38.174679196694726</v>
      </c>
      <c r="N1369" s="114">
        <v>43.229169520611137</v>
      </c>
      <c r="O1369" s="114">
        <v>15.4827679100396</v>
      </c>
      <c r="P1369" s="114">
        <v>17.742431920791994</v>
      </c>
      <c r="Q1369" s="114">
        <v>21.404236477946103</v>
      </c>
      <c r="R1369" s="114">
        <v>23.016895557173214</v>
      </c>
      <c r="S1369" s="114">
        <v>25.484057164502197</v>
      </c>
      <c r="T1369" s="114">
        <v>12.085445849785179</v>
      </c>
      <c r="U1369" s="114">
        <v>16.089564942011606</v>
      </c>
      <c r="V1369" s="114">
        <v>20.039476514205315</v>
      </c>
      <c r="W1369" s="114">
        <v>15.157783639521512</v>
      </c>
      <c r="X1369" s="114">
        <v>17.74511235610894</v>
      </c>
      <c r="Y1369" s="114">
        <v>44.611489781820424</v>
      </c>
      <c r="Z1369" s="114">
        <v>93.608095811059286</v>
      </c>
      <c r="AA1369" s="106">
        <v>1</v>
      </c>
      <c r="AB1369" s="114">
        <v>0.8</v>
      </c>
      <c r="AC1369" s="114">
        <v>0.4</v>
      </c>
      <c r="AD1369" s="114">
        <v>0.4</v>
      </c>
      <c r="AE1369" s="114">
        <v>0.2</v>
      </c>
      <c r="AF1369" s="117">
        <v>1.2000000000000002</v>
      </c>
      <c r="AG1369" s="117">
        <v>0.60000000000000009</v>
      </c>
    </row>
    <row r="1370" spans="2:33" x14ac:dyDescent="0.2">
      <c r="B1370" s="106">
        <v>1330</v>
      </c>
      <c r="C1370" s="113">
        <v>-0.90000000000000013</v>
      </c>
      <c r="D1370" s="113">
        <v>-0.90000000000000013</v>
      </c>
      <c r="E1370" s="114">
        <v>13.999147866528837</v>
      </c>
      <c r="F1370" s="114">
        <v>14.635636308000489</v>
      </c>
      <c r="G1370" s="114">
        <v>19.985441827950108</v>
      </c>
      <c r="H1370" s="114">
        <v>23.559502088973037</v>
      </c>
      <c r="I1370" s="114">
        <v>31.429754115823854</v>
      </c>
      <c r="J1370" s="114">
        <v>31.895371183840496</v>
      </c>
      <c r="K1370" s="114">
        <v>34.527397230894174</v>
      </c>
      <c r="L1370" s="114">
        <v>44.116917236277118</v>
      </c>
      <c r="M1370" s="114">
        <v>52.572852087788434</v>
      </c>
      <c r="N1370" s="114">
        <v>64.140707790926044</v>
      </c>
      <c r="O1370" s="114">
        <v>17.896223317311659</v>
      </c>
      <c r="P1370" s="114">
        <v>19.891760922893685</v>
      </c>
      <c r="Q1370" s="114">
        <v>24.13147540832701</v>
      </c>
      <c r="R1370" s="114">
        <v>29.013349998815396</v>
      </c>
      <c r="S1370" s="114">
        <v>32.710953675102189</v>
      </c>
      <c r="T1370" s="114">
        <v>13.999147866528837</v>
      </c>
      <c r="U1370" s="114">
        <v>14.635636308000489</v>
      </c>
      <c r="V1370" s="114">
        <v>19.985441827950108</v>
      </c>
      <c r="W1370" s="114">
        <v>23.559502088973037</v>
      </c>
      <c r="X1370" s="114">
        <v>31.429754115823854</v>
      </c>
      <c r="Y1370" s="114">
        <v>55.179320194741109</v>
      </c>
      <c r="Z1370" s="114">
        <v>127.18060896540858</v>
      </c>
      <c r="AA1370" s="106">
        <v>3</v>
      </c>
      <c r="AB1370" s="114">
        <v>0.60000000000000009</v>
      </c>
      <c r="AC1370" s="114">
        <v>0.60000000000000009</v>
      </c>
      <c r="AD1370" s="114">
        <v>0.30000000000000004</v>
      </c>
      <c r="AE1370" s="114">
        <v>0.30000000000000004</v>
      </c>
      <c r="AF1370" s="117">
        <v>0.90000000000000013</v>
      </c>
      <c r="AG1370" s="117">
        <v>0.90000000000000013</v>
      </c>
    </row>
    <row r="1371" spans="2:33" x14ac:dyDescent="0.2">
      <c r="B1371" s="106">
        <v>1331</v>
      </c>
      <c r="C1371" s="113">
        <v>-0.72</v>
      </c>
      <c r="D1371" s="113">
        <v>-0.96</v>
      </c>
      <c r="E1371" s="114">
        <v>13.514245858447154</v>
      </c>
      <c r="F1371" s="114">
        <v>9.5421962280009751</v>
      </c>
      <c r="G1371" s="114">
        <v>11.68747630200345</v>
      </c>
      <c r="H1371" s="114">
        <v>19.548049713590363</v>
      </c>
      <c r="I1371" s="114">
        <v>15.008947454006918</v>
      </c>
      <c r="J1371" s="114">
        <v>28.166438927425144</v>
      </c>
      <c r="K1371" s="114">
        <v>27.461698623971742</v>
      </c>
      <c r="L1371" s="114">
        <v>32.468101831977734</v>
      </c>
      <c r="M1371" s="114">
        <v>41.836550903406192</v>
      </c>
      <c r="N1371" s="114">
        <v>39.07661591904801</v>
      </c>
      <c r="O1371" s="114">
        <v>14.65219306897799</v>
      </c>
      <c r="P1371" s="114">
        <v>17.919502395970767</v>
      </c>
      <c r="Q1371" s="114">
        <v>20.780625529974284</v>
      </c>
      <c r="R1371" s="114">
        <v>22.288501189815829</v>
      </c>
      <c r="S1371" s="114">
        <v>24.067668465041091</v>
      </c>
      <c r="T1371" s="114">
        <v>13.514245858447154</v>
      </c>
      <c r="U1371" s="114">
        <v>9.5421962280009751</v>
      </c>
      <c r="V1371" s="114">
        <v>11.68747630200345</v>
      </c>
      <c r="W1371" s="114">
        <v>19.548049713590363</v>
      </c>
      <c r="X1371" s="114">
        <v>15.008947454006918</v>
      </c>
      <c r="Y1371" s="114">
        <v>37.748544839300209</v>
      </c>
      <c r="Z1371" s="114">
        <v>74.906987494137695</v>
      </c>
      <c r="AA1371" s="106">
        <v>4</v>
      </c>
      <c r="AB1371" s="114">
        <v>0.44999999999999996</v>
      </c>
      <c r="AC1371" s="114">
        <v>0.6</v>
      </c>
      <c r="AD1371" s="114">
        <v>0.27</v>
      </c>
      <c r="AE1371" s="114">
        <v>0.36</v>
      </c>
      <c r="AF1371" s="117">
        <v>0.72</v>
      </c>
      <c r="AG1371" s="117">
        <v>0.96</v>
      </c>
    </row>
    <row r="1372" spans="2:33" x14ac:dyDescent="0.2">
      <c r="B1372" s="106">
        <v>1332</v>
      </c>
      <c r="C1372" s="113">
        <v>-0.90000000000000013</v>
      </c>
      <c r="D1372" s="113">
        <v>-0.90000000000000013</v>
      </c>
      <c r="E1372" s="114">
        <v>13.279863350602209</v>
      </c>
      <c r="F1372" s="114">
        <v>15.42580586117996</v>
      </c>
      <c r="G1372" s="114">
        <v>12.466963595530952</v>
      </c>
      <c r="H1372" s="114">
        <v>19.841666408573865</v>
      </c>
      <c r="I1372" s="114">
        <v>22.19537268700255</v>
      </c>
      <c r="J1372" s="114">
        <v>29.397471404195315</v>
      </c>
      <c r="K1372" s="114">
        <v>34.928886261154005</v>
      </c>
      <c r="L1372" s="114">
        <v>35.359819946245125</v>
      </c>
      <c r="M1372" s="114">
        <v>46.481001603872166</v>
      </c>
      <c r="N1372" s="114">
        <v>53.519265690868366</v>
      </c>
      <c r="O1372" s="114">
        <v>16.117608053593106</v>
      </c>
      <c r="P1372" s="114">
        <v>19.503080399974046</v>
      </c>
      <c r="Q1372" s="114">
        <v>22.892856350714172</v>
      </c>
      <c r="R1372" s="114">
        <v>26.639335195298301</v>
      </c>
      <c r="S1372" s="114">
        <v>31.323893003865816</v>
      </c>
      <c r="T1372" s="114">
        <v>13.279863350602209</v>
      </c>
      <c r="U1372" s="114">
        <v>15.42580586117996</v>
      </c>
      <c r="V1372" s="114">
        <v>12.466963595530952</v>
      </c>
      <c r="W1372" s="114">
        <v>19.841666408573865</v>
      </c>
      <c r="X1372" s="114">
        <v>22.19537268700255</v>
      </c>
      <c r="Y1372" s="114">
        <v>45.01557341051236</v>
      </c>
      <c r="Z1372" s="114">
        <v>84.874488127835193</v>
      </c>
      <c r="AA1372" s="106">
        <v>3</v>
      </c>
      <c r="AB1372" s="114">
        <v>0.60000000000000009</v>
      </c>
      <c r="AC1372" s="114">
        <v>0.60000000000000009</v>
      </c>
      <c r="AD1372" s="114">
        <v>0.30000000000000004</v>
      </c>
      <c r="AE1372" s="114">
        <v>0.30000000000000004</v>
      </c>
      <c r="AF1372" s="117">
        <v>0.90000000000000013</v>
      </c>
      <c r="AG1372" s="117">
        <v>0.90000000000000013</v>
      </c>
    </row>
    <row r="1373" spans="2:33" x14ac:dyDescent="0.2">
      <c r="B1373" s="106">
        <v>1333</v>
      </c>
      <c r="C1373" s="113">
        <v>-1.2599999999999998</v>
      </c>
      <c r="D1373" s="113">
        <v>-0.84</v>
      </c>
      <c r="E1373" s="114">
        <v>14.066457806034244</v>
      </c>
      <c r="F1373" s="114">
        <v>17.204603300268062</v>
      </c>
      <c r="G1373" s="114">
        <v>13.053895482002456</v>
      </c>
      <c r="H1373" s="114">
        <v>18.30614511067386</v>
      </c>
      <c r="I1373" s="114">
        <v>27.181308473778916</v>
      </c>
      <c r="J1373" s="114">
        <v>30.419914705813049</v>
      </c>
      <c r="K1373" s="114">
        <v>35.986774341834632</v>
      </c>
      <c r="L1373" s="114">
        <v>35.414353000545418</v>
      </c>
      <c r="M1373" s="114">
        <v>44.638617287731357</v>
      </c>
      <c r="N1373" s="114">
        <v>57.184976166919071</v>
      </c>
      <c r="O1373" s="114">
        <v>16.353456899778806</v>
      </c>
      <c r="P1373" s="114">
        <v>18.782171041566571</v>
      </c>
      <c r="Q1373" s="114">
        <v>22.360457518542962</v>
      </c>
      <c r="R1373" s="114">
        <v>26.332472177057497</v>
      </c>
      <c r="S1373" s="114">
        <v>30.003667693140155</v>
      </c>
      <c r="T1373" s="114">
        <v>14.066457806034244</v>
      </c>
      <c r="U1373" s="114">
        <v>17.204603300268062</v>
      </c>
      <c r="V1373" s="114">
        <v>13.053895482002456</v>
      </c>
      <c r="W1373" s="114">
        <v>18.30614511067386</v>
      </c>
      <c r="X1373" s="114">
        <v>27.181308473778916</v>
      </c>
      <c r="Y1373" s="114">
        <v>48.20479525149743</v>
      </c>
      <c r="Z1373" s="114">
        <v>108.67092306593321</v>
      </c>
      <c r="AA1373" s="106">
        <v>2</v>
      </c>
      <c r="AB1373" s="114">
        <v>0.89999999999999991</v>
      </c>
      <c r="AC1373" s="114">
        <v>0.6</v>
      </c>
      <c r="AD1373" s="114">
        <v>0.36</v>
      </c>
      <c r="AE1373" s="114">
        <v>0.24</v>
      </c>
      <c r="AF1373" s="117">
        <v>1.2599999999999998</v>
      </c>
      <c r="AG1373" s="117">
        <v>0.84</v>
      </c>
    </row>
    <row r="1374" spans="2:33" x14ac:dyDescent="0.2">
      <c r="B1374" s="106">
        <v>1334</v>
      </c>
      <c r="C1374" s="113">
        <v>-1.2000000000000002</v>
      </c>
      <c r="D1374" s="113">
        <v>-0.60000000000000009</v>
      </c>
      <c r="E1374" s="114">
        <v>11.994856710679798</v>
      </c>
      <c r="F1374" s="114">
        <v>18.342645268788736</v>
      </c>
      <c r="G1374" s="114">
        <v>13.903672323683917</v>
      </c>
      <c r="H1374" s="114">
        <v>15.238379906025237</v>
      </c>
      <c r="I1374" s="114">
        <v>29.675087425523408</v>
      </c>
      <c r="J1374" s="114">
        <v>28.780224404470157</v>
      </c>
      <c r="K1374" s="114">
        <v>38.317913943034448</v>
      </c>
      <c r="L1374" s="114">
        <v>36.252268156377994</v>
      </c>
      <c r="M1374" s="114">
        <v>43.926229038964031</v>
      </c>
      <c r="N1374" s="114">
        <v>61.786773550117289</v>
      </c>
      <c r="O1374" s="114">
        <v>16.785367693790359</v>
      </c>
      <c r="P1374" s="114">
        <v>19.975268674245712</v>
      </c>
      <c r="Q1374" s="114">
        <v>22.348595832694077</v>
      </c>
      <c r="R1374" s="114">
        <v>28.687849132938794</v>
      </c>
      <c r="S1374" s="114">
        <v>32.111686124593881</v>
      </c>
      <c r="T1374" s="114">
        <v>11.994856710679798</v>
      </c>
      <c r="U1374" s="114">
        <v>18.342645268788736</v>
      </c>
      <c r="V1374" s="114">
        <v>13.903672323683917</v>
      </c>
      <c r="W1374" s="114">
        <v>15.238379906025237</v>
      </c>
      <c r="X1374" s="114">
        <v>29.675087425523408</v>
      </c>
      <c r="Y1374" s="114">
        <v>47.713990335237519</v>
      </c>
      <c r="Z1374" s="114">
        <v>114.95589037852875</v>
      </c>
      <c r="AA1374" s="106">
        <v>1</v>
      </c>
      <c r="AB1374" s="114">
        <v>0.8</v>
      </c>
      <c r="AC1374" s="114">
        <v>0.4</v>
      </c>
      <c r="AD1374" s="114">
        <v>0.4</v>
      </c>
      <c r="AE1374" s="114">
        <v>0.2</v>
      </c>
      <c r="AF1374" s="117">
        <v>1.2000000000000002</v>
      </c>
      <c r="AG1374" s="117">
        <v>0.60000000000000009</v>
      </c>
    </row>
    <row r="1375" spans="2:33" x14ac:dyDescent="0.2">
      <c r="B1375" s="106">
        <v>1335</v>
      </c>
      <c r="C1375" s="113">
        <v>-1.2000000000000002</v>
      </c>
      <c r="D1375" s="113">
        <v>-0.60000000000000009</v>
      </c>
      <c r="E1375" s="114">
        <v>11.817454001232525</v>
      </c>
      <c r="F1375" s="114">
        <v>18.291009634643693</v>
      </c>
      <c r="G1375" s="114">
        <v>18.000973940279827</v>
      </c>
      <c r="H1375" s="114">
        <v>17.541349764814253</v>
      </c>
      <c r="I1375" s="114">
        <v>24.721260742499652</v>
      </c>
      <c r="J1375" s="114">
        <v>27.755030187931307</v>
      </c>
      <c r="K1375" s="114">
        <v>37.255929469386679</v>
      </c>
      <c r="L1375" s="114">
        <v>40.563996087882778</v>
      </c>
      <c r="M1375" s="114">
        <v>43.823697148464376</v>
      </c>
      <c r="N1375" s="114">
        <v>55.377933696772196</v>
      </c>
      <c r="O1375" s="114">
        <v>15.937576186698783</v>
      </c>
      <c r="P1375" s="114">
        <v>18.964919834742986</v>
      </c>
      <c r="Q1375" s="114">
        <v>22.56302214760295</v>
      </c>
      <c r="R1375" s="114">
        <v>26.282347383650123</v>
      </c>
      <c r="S1375" s="114">
        <v>30.656672954272544</v>
      </c>
      <c r="T1375" s="114">
        <v>11.817454001232525</v>
      </c>
      <c r="U1375" s="114">
        <v>18.291009634643693</v>
      </c>
      <c r="V1375" s="114">
        <v>18.000973940279827</v>
      </c>
      <c r="W1375" s="114">
        <v>17.541349764814253</v>
      </c>
      <c r="X1375" s="114">
        <v>24.721260742499652</v>
      </c>
      <c r="Y1375" s="114">
        <v>48.891849685216584</v>
      </c>
      <c r="Z1375" s="114">
        <v>102.57072444194777</v>
      </c>
      <c r="AA1375" s="106">
        <v>1</v>
      </c>
      <c r="AB1375" s="114">
        <v>0.8</v>
      </c>
      <c r="AC1375" s="114">
        <v>0.4</v>
      </c>
      <c r="AD1375" s="114">
        <v>0.4</v>
      </c>
      <c r="AE1375" s="114">
        <v>0.2</v>
      </c>
      <c r="AF1375" s="117">
        <v>1.2000000000000002</v>
      </c>
      <c r="AG1375" s="117">
        <v>0.60000000000000009</v>
      </c>
    </row>
    <row r="1376" spans="2:33" x14ac:dyDescent="0.2">
      <c r="B1376" s="106">
        <v>1336</v>
      </c>
      <c r="C1376" s="113">
        <v>-1.2000000000000002</v>
      </c>
      <c r="D1376" s="113">
        <v>-0.60000000000000009</v>
      </c>
      <c r="E1376" s="114">
        <v>16.124112474745992</v>
      </c>
      <c r="F1376" s="114">
        <v>12.790306047681316</v>
      </c>
      <c r="G1376" s="114">
        <v>19.735811445022428</v>
      </c>
      <c r="H1376" s="114">
        <v>18.923236710571029</v>
      </c>
      <c r="I1376" s="114">
        <v>22.75668799462332</v>
      </c>
      <c r="J1376" s="114">
        <v>32.069991853407167</v>
      </c>
      <c r="K1376" s="114">
        <v>32.026683764854546</v>
      </c>
      <c r="L1376" s="114">
        <v>41.476918797642902</v>
      </c>
      <c r="M1376" s="114">
        <v>46.544173757241111</v>
      </c>
      <c r="N1376" s="114">
        <v>55.371292656645672</v>
      </c>
      <c r="O1376" s="114">
        <v>15.945879378661177</v>
      </c>
      <c r="P1376" s="114">
        <v>19.23637771717323</v>
      </c>
      <c r="Q1376" s="114">
        <v>21.741107352620475</v>
      </c>
      <c r="R1376" s="114">
        <v>27.620937046670083</v>
      </c>
      <c r="S1376" s="114">
        <v>32.614604662022352</v>
      </c>
      <c r="T1376" s="114">
        <v>16.124112474745992</v>
      </c>
      <c r="U1376" s="114">
        <v>12.790306047681316</v>
      </c>
      <c r="V1376" s="114">
        <v>19.735811445022428</v>
      </c>
      <c r="W1376" s="114">
        <v>18.923236710571029</v>
      </c>
      <c r="X1376" s="114">
        <v>22.75668799462332</v>
      </c>
      <c r="Y1376" s="114">
        <v>49.361102320022262</v>
      </c>
      <c r="Z1376" s="114">
        <v>111.29940861037409</v>
      </c>
      <c r="AA1376" s="106">
        <v>1</v>
      </c>
      <c r="AB1376" s="114">
        <v>0.8</v>
      </c>
      <c r="AC1376" s="114">
        <v>0.4</v>
      </c>
      <c r="AD1376" s="114">
        <v>0.4</v>
      </c>
      <c r="AE1376" s="114">
        <v>0.2</v>
      </c>
      <c r="AF1376" s="117">
        <v>1.2000000000000002</v>
      </c>
      <c r="AG1376" s="117">
        <v>0.60000000000000009</v>
      </c>
    </row>
    <row r="1377" spans="2:33" x14ac:dyDescent="0.2">
      <c r="B1377" s="106">
        <v>1337</v>
      </c>
      <c r="C1377" s="113">
        <v>-1.2000000000000002</v>
      </c>
      <c r="D1377" s="113">
        <v>-0.60000000000000009</v>
      </c>
      <c r="E1377" s="114">
        <v>14.780105807232504</v>
      </c>
      <c r="F1377" s="114">
        <v>14.712672253849377</v>
      </c>
      <c r="G1377" s="114">
        <v>17.704284180681984</v>
      </c>
      <c r="H1377" s="114">
        <v>18.550114186448845</v>
      </c>
      <c r="I1377" s="114">
        <v>22.777576375080052</v>
      </c>
      <c r="J1377" s="114">
        <v>29.914359678918224</v>
      </c>
      <c r="K1377" s="114">
        <v>33.028678168811425</v>
      </c>
      <c r="L1377" s="114">
        <v>39.814639225907833</v>
      </c>
      <c r="M1377" s="114">
        <v>44.580149659505892</v>
      </c>
      <c r="N1377" s="114">
        <v>50.07926301137568</v>
      </c>
      <c r="O1377" s="114">
        <v>15.13425387168572</v>
      </c>
      <c r="P1377" s="114">
        <v>18.316005914962048</v>
      </c>
      <c r="Q1377" s="114">
        <v>22.110355045225848</v>
      </c>
      <c r="R1377" s="114">
        <v>26.030035473057048</v>
      </c>
      <c r="S1377" s="114">
        <v>27.301686636295628</v>
      </c>
      <c r="T1377" s="114">
        <v>14.780105807232504</v>
      </c>
      <c r="U1377" s="114">
        <v>14.712672253849377</v>
      </c>
      <c r="V1377" s="114">
        <v>17.704284180681984</v>
      </c>
      <c r="W1377" s="114">
        <v>18.550114186448845</v>
      </c>
      <c r="X1377" s="114">
        <v>22.777576375080052</v>
      </c>
      <c r="Y1377" s="114">
        <v>48.270817652810109</v>
      </c>
      <c r="Z1377" s="114">
        <v>99.578094992000146</v>
      </c>
      <c r="AA1377" s="106">
        <v>1</v>
      </c>
      <c r="AB1377" s="114">
        <v>0.8</v>
      </c>
      <c r="AC1377" s="114">
        <v>0.4</v>
      </c>
      <c r="AD1377" s="114">
        <v>0.4</v>
      </c>
      <c r="AE1377" s="114">
        <v>0.2</v>
      </c>
      <c r="AF1377" s="117">
        <v>1.2000000000000002</v>
      </c>
      <c r="AG1377" s="117">
        <v>0.60000000000000009</v>
      </c>
    </row>
    <row r="1378" spans="2:33" x14ac:dyDescent="0.2">
      <c r="B1378" s="106">
        <v>1338</v>
      </c>
      <c r="C1378" s="113">
        <v>-0.72</v>
      </c>
      <c r="D1378" s="113">
        <v>-0.96</v>
      </c>
      <c r="E1378" s="114">
        <v>13.776583484848608</v>
      </c>
      <c r="F1378" s="114">
        <v>13.881842644210202</v>
      </c>
      <c r="G1378" s="114">
        <v>13.582031432963035</v>
      </c>
      <c r="H1378" s="114">
        <v>22.589123596630692</v>
      </c>
      <c r="I1378" s="114">
        <v>23.748966057963074</v>
      </c>
      <c r="J1378" s="114">
        <v>30.714183122673251</v>
      </c>
      <c r="K1378" s="114">
        <v>34.825009315808387</v>
      </c>
      <c r="L1378" s="114">
        <v>37.875209472956989</v>
      </c>
      <c r="M1378" s="114">
        <v>53.427440015477949</v>
      </c>
      <c r="N1378" s="114">
        <v>59.858937182720609</v>
      </c>
      <c r="O1378" s="114">
        <v>16.937599637824643</v>
      </c>
      <c r="P1378" s="114">
        <v>20.943166671598185</v>
      </c>
      <c r="Q1378" s="114">
        <v>24.293178039993954</v>
      </c>
      <c r="R1378" s="114">
        <v>30.838316418847256</v>
      </c>
      <c r="S1378" s="114">
        <v>36.109971124757536</v>
      </c>
      <c r="T1378" s="114">
        <v>13.776583484848608</v>
      </c>
      <c r="U1378" s="114">
        <v>13.881842644210202</v>
      </c>
      <c r="V1378" s="114">
        <v>13.582031432963035</v>
      </c>
      <c r="W1378" s="114">
        <v>22.589123596630692</v>
      </c>
      <c r="X1378" s="114">
        <v>23.748966057963074</v>
      </c>
      <c r="Y1378" s="114">
        <v>47.174018197192815</v>
      </c>
      <c r="Z1378" s="114">
        <v>119.26366377146761</v>
      </c>
      <c r="AA1378" s="106">
        <v>4</v>
      </c>
      <c r="AB1378" s="114">
        <v>0.44999999999999996</v>
      </c>
      <c r="AC1378" s="114">
        <v>0.6</v>
      </c>
      <c r="AD1378" s="114">
        <v>0.27</v>
      </c>
      <c r="AE1378" s="114">
        <v>0.36</v>
      </c>
      <c r="AF1378" s="117">
        <v>0.72</v>
      </c>
      <c r="AG1378" s="117">
        <v>0.96</v>
      </c>
    </row>
    <row r="1379" spans="2:33" x14ac:dyDescent="0.2">
      <c r="B1379" s="106">
        <v>1339</v>
      </c>
      <c r="C1379" s="113">
        <v>-0.60000000000000009</v>
      </c>
      <c r="D1379" s="113">
        <v>-1.2000000000000002</v>
      </c>
      <c r="E1379" s="114">
        <v>18.463354278989261</v>
      </c>
      <c r="F1379" s="114">
        <v>18.338059537073995</v>
      </c>
      <c r="G1379" s="114">
        <v>15.119735968399564</v>
      </c>
      <c r="H1379" s="114">
        <v>13.831769714746457</v>
      </c>
      <c r="I1379" s="114">
        <v>27.756693296333346</v>
      </c>
      <c r="J1379" s="114">
        <v>35.13063013771734</v>
      </c>
      <c r="K1379" s="114">
        <v>37.116314179471452</v>
      </c>
      <c r="L1379" s="114">
        <v>37.569798699752567</v>
      </c>
      <c r="M1379" s="114">
        <v>42.72996133628898</v>
      </c>
      <c r="N1379" s="114">
        <v>61.014222584023457</v>
      </c>
      <c r="O1379" s="114">
        <v>16.667275858728079</v>
      </c>
      <c r="P1379" s="114">
        <v>18.778254642397457</v>
      </c>
      <c r="Q1379" s="114">
        <v>22.450062731353004</v>
      </c>
      <c r="R1379" s="114">
        <v>28.898191621542523</v>
      </c>
      <c r="S1379" s="114">
        <v>33.257529287690112</v>
      </c>
      <c r="T1379" s="114">
        <v>18.463354278989261</v>
      </c>
      <c r="U1379" s="114">
        <v>18.338059537073995</v>
      </c>
      <c r="V1379" s="114">
        <v>15.119735968399564</v>
      </c>
      <c r="W1379" s="114">
        <v>13.831769714746457</v>
      </c>
      <c r="X1379" s="114">
        <v>27.756693296333346</v>
      </c>
      <c r="Y1379" s="114">
        <v>51.797239795063788</v>
      </c>
      <c r="Z1379" s="114">
        <v>113.27057771769059</v>
      </c>
      <c r="AA1379" s="106">
        <v>5</v>
      </c>
      <c r="AB1379" s="114">
        <v>0.4</v>
      </c>
      <c r="AC1379" s="114">
        <v>0.8</v>
      </c>
      <c r="AD1379" s="114">
        <v>0.2</v>
      </c>
      <c r="AE1379" s="114">
        <v>0.4</v>
      </c>
      <c r="AF1379" s="117">
        <v>0.60000000000000009</v>
      </c>
      <c r="AG1379" s="117">
        <v>1.2000000000000002</v>
      </c>
    </row>
    <row r="1380" spans="2:33" x14ac:dyDescent="0.2">
      <c r="B1380" s="106">
        <v>1340</v>
      </c>
      <c r="C1380" s="113">
        <v>-1.2599999999999998</v>
      </c>
      <c r="D1380" s="113">
        <v>-0.84</v>
      </c>
      <c r="E1380" s="114">
        <v>17.581962197601001</v>
      </c>
      <c r="F1380" s="114">
        <v>21.857200024616692</v>
      </c>
      <c r="G1380" s="114">
        <v>17.623658046252135</v>
      </c>
      <c r="H1380" s="114">
        <v>18.290796359852123</v>
      </c>
      <c r="I1380" s="114">
        <v>24.433026051325839</v>
      </c>
      <c r="J1380" s="114">
        <v>35.334723073065277</v>
      </c>
      <c r="K1380" s="114">
        <v>42.771860526263509</v>
      </c>
      <c r="L1380" s="114">
        <v>44.051028167782242</v>
      </c>
      <c r="M1380" s="114">
        <v>49.299319604887479</v>
      </c>
      <c r="N1380" s="114">
        <v>62.109251671161132</v>
      </c>
      <c r="O1380" s="114">
        <v>17.752760875464276</v>
      </c>
      <c r="P1380" s="114">
        <v>20.914660501646818</v>
      </c>
      <c r="Q1380" s="114">
        <v>26.427370121530107</v>
      </c>
      <c r="R1380" s="114">
        <v>31.008523245035356</v>
      </c>
      <c r="S1380" s="114">
        <v>37.676225619835293</v>
      </c>
      <c r="T1380" s="114">
        <v>17.581962197601001</v>
      </c>
      <c r="U1380" s="114">
        <v>21.857200024616692</v>
      </c>
      <c r="V1380" s="114">
        <v>17.623658046252135</v>
      </c>
      <c r="W1380" s="114">
        <v>18.290796359852123</v>
      </c>
      <c r="X1380" s="114">
        <v>24.433026051325839</v>
      </c>
      <c r="Y1380" s="114">
        <v>55.339166707043503</v>
      </c>
      <c r="Z1380" s="114">
        <v>106.39870943792769</v>
      </c>
      <c r="AA1380" s="106">
        <v>2</v>
      </c>
      <c r="AB1380" s="114">
        <v>0.89999999999999991</v>
      </c>
      <c r="AC1380" s="114">
        <v>0.6</v>
      </c>
      <c r="AD1380" s="114">
        <v>0.36</v>
      </c>
      <c r="AE1380" s="114">
        <v>0.24</v>
      </c>
      <c r="AF1380" s="117">
        <v>1.2599999999999998</v>
      </c>
      <c r="AG1380" s="117">
        <v>0.84</v>
      </c>
    </row>
    <row r="1381" spans="2:33" x14ac:dyDescent="0.2">
      <c r="B1381" s="106">
        <v>1341</v>
      </c>
      <c r="C1381" s="113">
        <v>-0.72</v>
      </c>
      <c r="D1381" s="113">
        <v>-0.96</v>
      </c>
      <c r="E1381" s="114">
        <v>18.33155424912421</v>
      </c>
      <c r="F1381" s="114">
        <v>11.174766849521536</v>
      </c>
      <c r="G1381" s="114">
        <v>16.161951314767943</v>
      </c>
      <c r="H1381" s="114">
        <v>21.941067878897243</v>
      </c>
      <c r="I1381" s="114">
        <v>28.298411133843224</v>
      </c>
      <c r="J1381" s="114">
        <v>34.840477796731172</v>
      </c>
      <c r="K1381" s="114">
        <v>30.90785582391554</v>
      </c>
      <c r="L1381" s="114">
        <v>38.486609245841663</v>
      </c>
      <c r="M1381" s="114">
        <v>49.14150885019788</v>
      </c>
      <c r="N1381" s="114">
        <v>59.593339293143167</v>
      </c>
      <c r="O1381" s="114">
        <v>16.508923547606962</v>
      </c>
      <c r="P1381" s="114">
        <v>19.733088974394004</v>
      </c>
      <c r="Q1381" s="114">
        <v>22.32465793107372</v>
      </c>
      <c r="R1381" s="114">
        <v>27.200440971300637</v>
      </c>
      <c r="S1381" s="114">
        <v>31.294928159299943</v>
      </c>
      <c r="T1381" s="114">
        <v>18.33155424912421</v>
      </c>
      <c r="U1381" s="114">
        <v>11.174766849521536</v>
      </c>
      <c r="V1381" s="114">
        <v>16.161951314767943</v>
      </c>
      <c r="W1381" s="114">
        <v>21.941067878897243</v>
      </c>
      <c r="X1381" s="114">
        <v>28.298411133843224</v>
      </c>
      <c r="Y1381" s="114">
        <v>51.958014210035067</v>
      </c>
      <c r="Z1381" s="114">
        <v>97.34908440005313</v>
      </c>
      <c r="AA1381" s="106">
        <v>4</v>
      </c>
      <c r="AB1381" s="114">
        <v>0.44999999999999996</v>
      </c>
      <c r="AC1381" s="114">
        <v>0.6</v>
      </c>
      <c r="AD1381" s="114">
        <v>0.27</v>
      </c>
      <c r="AE1381" s="114">
        <v>0.36</v>
      </c>
      <c r="AF1381" s="117">
        <v>0.72</v>
      </c>
      <c r="AG1381" s="117">
        <v>0.96</v>
      </c>
    </row>
    <row r="1382" spans="2:33" x14ac:dyDescent="0.2">
      <c r="B1382" s="106">
        <v>1342</v>
      </c>
      <c r="C1382" s="113">
        <v>-0.72</v>
      </c>
      <c r="D1382" s="113">
        <v>-0.96</v>
      </c>
      <c r="E1382" s="114">
        <v>15.709394442893295</v>
      </c>
      <c r="F1382" s="114">
        <v>12.847305324518668</v>
      </c>
      <c r="G1382" s="114">
        <v>17.48028354605653</v>
      </c>
      <c r="H1382" s="114">
        <v>21.835914175478877</v>
      </c>
      <c r="I1382" s="114">
        <v>21.596614062231509</v>
      </c>
      <c r="J1382" s="114">
        <v>31.449708437767747</v>
      </c>
      <c r="K1382" s="114">
        <v>32.262323743272525</v>
      </c>
      <c r="L1382" s="114">
        <v>41.173601440346431</v>
      </c>
      <c r="M1382" s="114">
        <v>49.364957060484677</v>
      </c>
      <c r="N1382" s="114">
        <v>54.953747307886346</v>
      </c>
      <c r="O1382" s="114">
        <v>15.740313994874452</v>
      </c>
      <c r="P1382" s="114">
        <v>19.415018418753856</v>
      </c>
      <c r="Q1382" s="114">
        <v>23.693317894289901</v>
      </c>
      <c r="R1382" s="114">
        <v>27.529042885005801</v>
      </c>
      <c r="S1382" s="114">
        <v>33.357133245654836</v>
      </c>
      <c r="T1382" s="114">
        <v>15.709394442893295</v>
      </c>
      <c r="U1382" s="114">
        <v>12.847305324518668</v>
      </c>
      <c r="V1382" s="114">
        <v>17.48028354605653</v>
      </c>
      <c r="W1382" s="114">
        <v>21.835914175478877</v>
      </c>
      <c r="X1382" s="114">
        <v>21.596614062231509</v>
      </c>
      <c r="Y1382" s="114">
        <v>48.879114815373143</v>
      </c>
      <c r="Z1382" s="114">
        <v>101.90809888536992</v>
      </c>
      <c r="AA1382" s="106">
        <v>4</v>
      </c>
      <c r="AB1382" s="114">
        <v>0.44999999999999996</v>
      </c>
      <c r="AC1382" s="114">
        <v>0.6</v>
      </c>
      <c r="AD1382" s="114">
        <v>0.27</v>
      </c>
      <c r="AE1382" s="114">
        <v>0.36</v>
      </c>
      <c r="AF1382" s="117">
        <v>0.72</v>
      </c>
      <c r="AG1382" s="117">
        <v>0.96</v>
      </c>
    </row>
    <row r="1383" spans="2:33" x14ac:dyDescent="0.2">
      <c r="B1383" s="106">
        <v>1343</v>
      </c>
      <c r="C1383" s="113">
        <v>-1.2000000000000002</v>
      </c>
      <c r="D1383" s="113">
        <v>-0.60000000000000009</v>
      </c>
      <c r="E1383" s="114">
        <v>17.965326253323607</v>
      </c>
      <c r="F1383" s="114">
        <v>14.91622204266627</v>
      </c>
      <c r="G1383" s="114">
        <v>18.632491307900086</v>
      </c>
      <c r="H1383" s="114">
        <v>19.451945209444158</v>
      </c>
      <c r="I1383" s="114">
        <v>17.675850865145673</v>
      </c>
      <c r="J1383" s="114">
        <v>33.705634566879716</v>
      </c>
      <c r="K1383" s="114">
        <v>32.382940143386264</v>
      </c>
      <c r="L1383" s="114">
        <v>39.379191723544963</v>
      </c>
      <c r="M1383" s="114">
        <v>43.219453048516129</v>
      </c>
      <c r="N1383" s="114">
        <v>45.765852416390004</v>
      </c>
      <c r="O1383" s="114">
        <v>15.74030831355611</v>
      </c>
      <c r="P1383" s="114">
        <v>17.466718100719994</v>
      </c>
      <c r="Q1383" s="114">
        <v>20.746700415644877</v>
      </c>
      <c r="R1383" s="114">
        <v>23.767507839071971</v>
      </c>
      <c r="S1383" s="114">
        <v>28.090001551244331</v>
      </c>
      <c r="T1383" s="114">
        <v>17.965326253323607</v>
      </c>
      <c r="U1383" s="114">
        <v>14.91622204266627</v>
      </c>
      <c r="V1383" s="114">
        <v>18.632491307900086</v>
      </c>
      <c r="W1383" s="114">
        <v>19.451945209444158</v>
      </c>
      <c r="X1383" s="114">
        <v>17.675850865145673</v>
      </c>
      <c r="Y1383" s="114">
        <v>49.586597328983828</v>
      </c>
      <c r="Z1383" s="114">
        <v>87.732194572415153</v>
      </c>
      <c r="AA1383" s="106">
        <v>1</v>
      </c>
      <c r="AB1383" s="114">
        <v>0.8</v>
      </c>
      <c r="AC1383" s="114">
        <v>0.4</v>
      </c>
      <c r="AD1383" s="114">
        <v>0.4</v>
      </c>
      <c r="AE1383" s="114">
        <v>0.2</v>
      </c>
      <c r="AF1383" s="117">
        <v>1.2000000000000002</v>
      </c>
      <c r="AG1383" s="117">
        <v>0.60000000000000009</v>
      </c>
    </row>
    <row r="1384" spans="2:33" x14ac:dyDescent="0.2">
      <c r="B1384" s="106">
        <v>1344</v>
      </c>
      <c r="C1384" s="113">
        <v>-0.72</v>
      </c>
      <c r="D1384" s="113">
        <v>-0.96</v>
      </c>
      <c r="E1384" s="114">
        <v>17.933762668856751</v>
      </c>
      <c r="F1384" s="114">
        <v>17.697121744020709</v>
      </c>
      <c r="G1384" s="114">
        <v>17.993737919713357</v>
      </c>
      <c r="H1384" s="114">
        <v>23.752575328580249</v>
      </c>
      <c r="I1384" s="114">
        <v>26.696793344761112</v>
      </c>
      <c r="J1384" s="114">
        <v>34.18862550539896</v>
      </c>
      <c r="K1384" s="114">
        <v>37.155056705468432</v>
      </c>
      <c r="L1384" s="114">
        <v>39.963724941573517</v>
      </c>
      <c r="M1384" s="114">
        <v>50.070068042730689</v>
      </c>
      <c r="N1384" s="114">
        <v>56.97144664896981</v>
      </c>
      <c r="O1384" s="114">
        <v>16.254862836542209</v>
      </c>
      <c r="P1384" s="114">
        <v>19.457934961447723</v>
      </c>
      <c r="Q1384" s="114">
        <v>21.96998702186016</v>
      </c>
      <c r="R1384" s="114">
        <v>26.31749271415044</v>
      </c>
      <c r="S1384" s="114">
        <v>30.274653304208698</v>
      </c>
      <c r="T1384" s="114">
        <v>17.933762668856751</v>
      </c>
      <c r="U1384" s="114">
        <v>17.697121744020709</v>
      </c>
      <c r="V1384" s="114">
        <v>17.993737919713357</v>
      </c>
      <c r="W1384" s="114">
        <v>23.752575328580249</v>
      </c>
      <c r="X1384" s="114">
        <v>26.696793344761112</v>
      </c>
      <c r="Y1384" s="114">
        <v>57.201326570617539</v>
      </c>
      <c r="Z1384" s="114">
        <v>101.12874734371367</v>
      </c>
      <c r="AA1384" s="106">
        <v>4</v>
      </c>
      <c r="AB1384" s="114">
        <v>0.44999999999999996</v>
      </c>
      <c r="AC1384" s="114">
        <v>0.6</v>
      </c>
      <c r="AD1384" s="114">
        <v>0.27</v>
      </c>
      <c r="AE1384" s="114">
        <v>0.36</v>
      </c>
      <c r="AF1384" s="117">
        <v>0.72</v>
      </c>
      <c r="AG1384" s="117">
        <v>0.96</v>
      </c>
    </row>
    <row r="1385" spans="2:33" x14ac:dyDescent="0.2">
      <c r="B1385" s="106">
        <v>1345</v>
      </c>
      <c r="C1385" s="113">
        <v>-1.2599999999999998</v>
      </c>
      <c r="D1385" s="113">
        <v>-0.84</v>
      </c>
      <c r="E1385" s="114">
        <v>15.021146631572535</v>
      </c>
      <c r="F1385" s="114">
        <v>14.760682911888871</v>
      </c>
      <c r="G1385" s="114">
        <v>24.598592236648226</v>
      </c>
      <c r="H1385" s="114">
        <v>18.640760502913452</v>
      </c>
      <c r="I1385" s="114">
        <v>31.832447854375609</v>
      </c>
      <c r="J1385" s="114">
        <v>32.225247627069173</v>
      </c>
      <c r="K1385" s="114">
        <v>36.538593341819784</v>
      </c>
      <c r="L1385" s="114">
        <v>48.850169919337567</v>
      </c>
      <c r="M1385" s="114">
        <v>48.410098641471023</v>
      </c>
      <c r="N1385" s="114">
        <v>69.095944417067301</v>
      </c>
      <c r="O1385" s="114">
        <v>17.204100995496638</v>
      </c>
      <c r="P1385" s="114">
        <v>21.777910429930913</v>
      </c>
      <c r="Q1385" s="114">
        <v>24.251577682689341</v>
      </c>
      <c r="R1385" s="114">
        <v>29.769338138557572</v>
      </c>
      <c r="S1385" s="114">
        <v>37.263496562691692</v>
      </c>
      <c r="T1385" s="114">
        <v>15.021146631572535</v>
      </c>
      <c r="U1385" s="114">
        <v>14.760682911888871</v>
      </c>
      <c r="V1385" s="114">
        <v>24.598592236648226</v>
      </c>
      <c r="W1385" s="114">
        <v>18.640760502913452</v>
      </c>
      <c r="X1385" s="114">
        <v>31.832447854375609</v>
      </c>
      <c r="Y1385" s="114">
        <v>56.097656568849658</v>
      </c>
      <c r="Z1385" s="114">
        <v>121.35649515015399</v>
      </c>
      <c r="AA1385" s="106">
        <v>2</v>
      </c>
      <c r="AB1385" s="114">
        <v>0.89999999999999991</v>
      </c>
      <c r="AC1385" s="114">
        <v>0.6</v>
      </c>
      <c r="AD1385" s="114">
        <v>0.36</v>
      </c>
      <c r="AE1385" s="114">
        <v>0.24</v>
      </c>
      <c r="AF1385" s="117">
        <v>1.2599999999999998</v>
      </c>
      <c r="AG1385" s="117">
        <v>0.84</v>
      </c>
    </row>
    <row r="1386" spans="2:33" x14ac:dyDescent="0.2">
      <c r="B1386" s="106">
        <v>1346</v>
      </c>
      <c r="C1386" s="113">
        <v>-1.2599999999999998</v>
      </c>
      <c r="D1386" s="113">
        <v>-0.84</v>
      </c>
      <c r="E1386" s="114">
        <v>13.720500257250887</v>
      </c>
      <c r="F1386" s="114">
        <v>15.104517544720299</v>
      </c>
      <c r="G1386" s="114">
        <v>19.623589593353959</v>
      </c>
      <c r="H1386" s="114">
        <v>21.686341835685116</v>
      </c>
      <c r="I1386" s="114">
        <v>25.470918600689732</v>
      </c>
      <c r="J1386" s="114">
        <v>29.891135872506201</v>
      </c>
      <c r="K1386" s="114">
        <v>33.271188970020887</v>
      </c>
      <c r="L1386" s="114">
        <v>40.932472774904817</v>
      </c>
      <c r="M1386" s="114">
        <v>47.814046908165849</v>
      </c>
      <c r="N1386" s="114">
        <v>54.67007438238533</v>
      </c>
      <c r="O1386" s="114">
        <v>16.170635615255314</v>
      </c>
      <c r="P1386" s="114">
        <v>18.166671425300589</v>
      </c>
      <c r="Q1386" s="114">
        <v>21.308883181550858</v>
      </c>
      <c r="R1386" s="114">
        <v>26.127705072480733</v>
      </c>
      <c r="S1386" s="114">
        <v>29.199155781695598</v>
      </c>
      <c r="T1386" s="114">
        <v>13.720500257250887</v>
      </c>
      <c r="U1386" s="114">
        <v>15.104517544720299</v>
      </c>
      <c r="V1386" s="114">
        <v>19.623589593353959</v>
      </c>
      <c r="W1386" s="114">
        <v>21.686341835685116</v>
      </c>
      <c r="X1386" s="114">
        <v>25.470918600689732</v>
      </c>
      <c r="Y1386" s="114">
        <v>51.259711529281134</v>
      </c>
      <c r="Z1386" s="114">
        <v>100.13625487222184</v>
      </c>
      <c r="AA1386" s="106">
        <v>2</v>
      </c>
      <c r="AB1386" s="114">
        <v>0.89999999999999991</v>
      </c>
      <c r="AC1386" s="114">
        <v>0.6</v>
      </c>
      <c r="AD1386" s="114">
        <v>0.36</v>
      </c>
      <c r="AE1386" s="114">
        <v>0.24</v>
      </c>
      <c r="AF1386" s="117">
        <v>1.2599999999999998</v>
      </c>
      <c r="AG1386" s="117">
        <v>0.84</v>
      </c>
    </row>
    <row r="1387" spans="2:33" x14ac:dyDescent="0.2">
      <c r="B1387" s="106">
        <v>1347</v>
      </c>
      <c r="C1387" s="113">
        <v>-0.90000000000000013</v>
      </c>
      <c r="D1387" s="113">
        <v>-0.90000000000000013</v>
      </c>
      <c r="E1387" s="114">
        <v>11.000131727528659</v>
      </c>
      <c r="F1387" s="114">
        <v>14.366859492788201</v>
      </c>
      <c r="G1387" s="114">
        <v>11.879311255738461</v>
      </c>
      <c r="H1387" s="114">
        <v>17.099768976666809</v>
      </c>
      <c r="I1387" s="114">
        <v>25.576729965654572</v>
      </c>
      <c r="J1387" s="114">
        <v>26.036038795194536</v>
      </c>
      <c r="K1387" s="114">
        <v>32.207404600551691</v>
      </c>
      <c r="L1387" s="114">
        <v>33.273756177060271</v>
      </c>
      <c r="M1387" s="114">
        <v>41.078919491474686</v>
      </c>
      <c r="N1387" s="114">
        <v>51.217722765404318</v>
      </c>
      <c r="O1387" s="114">
        <v>15.035907067665876</v>
      </c>
      <c r="P1387" s="114">
        <v>17.840545107763489</v>
      </c>
      <c r="Q1387" s="114">
        <v>21.39444492132181</v>
      </c>
      <c r="R1387" s="114">
        <v>23.979150514807877</v>
      </c>
      <c r="S1387" s="114">
        <v>25.640992799749746</v>
      </c>
      <c r="T1387" s="114">
        <v>11.000131727528659</v>
      </c>
      <c r="U1387" s="114">
        <v>14.366859492788201</v>
      </c>
      <c r="V1387" s="114">
        <v>11.879311255738461</v>
      </c>
      <c r="W1387" s="114">
        <v>17.099768976666809</v>
      </c>
      <c r="X1387" s="114">
        <v>25.576729965654572</v>
      </c>
      <c r="Y1387" s="114">
        <v>42.358148671019251</v>
      </c>
      <c r="Z1387" s="114">
        <v>87.911930522893954</v>
      </c>
      <c r="AA1387" s="106">
        <v>3</v>
      </c>
      <c r="AB1387" s="114">
        <v>0.60000000000000009</v>
      </c>
      <c r="AC1387" s="114">
        <v>0.60000000000000009</v>
      </c>
      <c r="AD1387" s="114">
        <v>0.30000000000000004</v>
      </c>
      <c r="AE1387" s="114">
        <v>0.30000000000000004</v>
      </c>
      <c r="AF1387" s="117">
        <v>0.90000000000000013</v>
      </c>
      <c r="AG1387" s="117">
        <v>0.90000000000000013</v>
      </c>
    </row>
    <row r="1388" spans="2:33" x14ac:dyDescent="0.2">
      <c r="B1388" s="106">
        <v>1348</v>
      </c>
      <c r="C1388" s="113">
        <v>-1.2000000000000002</v>
      </c>
      <c r="D1388" s="113">
        <v>-0.60000000000000009</v>
      </c>
      <c r="E1388" s="114">
        <v>14.579475178366877</v>
      </c>
      <c r="F1388" s="114">
        <v>19.890621117803121</v>
      </c>
      <c r="G1388" s="114">
        <v>21.374211961464287</v>
      </c>
      <c r="H1388" s="114">
        <v>19.76911062361636</v>
      </c>
      <c r="I1388" s="114">
        <v>26.878446756674027</v>
      </c>
      <c r="J1388" s="114">
        <v>31.029561260517859</v>
      </c>
      <c r="K1388" s="114">
        <v>39.089780561211199</v>
      </c>
      <c r="L1388" s="114">
        <v>43.979697596098383</v>
      </c>
      <c r="M1388" s="114">
        <v>45.68145343526826</v>
      </c>
      <c r="N1388" s="114">
        <v>57.93454157808975</v>
      </c>
      <c r="O1388" s="114">
        <v>16.450086082150982</v>
      </c>
      <c r="P1388" s="114">
        <v>19.199159443408078</v>
      </c>
      <c r="Q1388" s="114">
        <v>22.605485634634096</v>
      </c>
      <c r="R1388" s="114">
        <v>25.9123428116519</v>
      </c>
      <c r="S1388" s="114">
        <v>31.056094821415723</v>
      </c>
      <c r="T1388" s="114">
        <v>14.579475178366877</v>
      </c>
      <c r="U1388" s="114">
        <v>19.890621117803121</v>
      </c>
      <c r="V1388" s="114">
        <v>21.374211961464287</v>
      </c>
      <c r="W1388" s="114">
        <v>19.76911062361636</v>
      </c>
      <c r="X1388" s="114">
        <v>26.878446756674027</v>
      </c>
      <c r="Y1388" s="114">
        <v>56.000966724024906</v>
      </c>
      <c r="Z1388" s="114">
        <v>116.56721186286177</v>
      </c>
      <c r="AA1388" s="106">
        <v>1</v>
      </c>
      <c r="AB1388" s="114">
        <v>0.8</v>
      </c>
      <c r="AC1388" s="114">
        <v>0.4</v>
      </c>
      <c r="AD1388" s="114">
        <v>0.4</v>
      </c>
      <c r="AE1388" s="114">
        <v>0.2</v>
      </c>
      <c r="AF1388" s="117">
        <v>1.2000000000000002</v>
      </c>
      <c r="AG1388" s="117">
        <v>0.60000000000000009</v>
      </c>
    </row>
    <row r="1389" spans="2:33" x14ac:dyDescent="0.2">
      <c r="B1389" s="106">
        <v>1349</v>
      </c>
      <c r="C1389" s="113">
        <v>-1.2599999999999998</v>
      </c>
      <c r="D1389" s="113">
        <v>-0.84</v>
      </c>
      <c r="E1389" s="114">
        <v>14.742485789922615</v>
      </c>
      <c r="F1389" s="114">
        <v>16.350910175780946</v>
      </c>
      <c r="G1389" s="114">
        <v>20.791173781630654</v>
      </c>
      <c r="H1389" s="114">
        <v>14.136272519796432</v>
      </c>
      <c r="I1389" s="114">
        <v>15.99123434986242</v>
      </c>
      <c r="J1389" s="114">
        <v>29.652895127369131</v>
      </c>
      <c r="K1389" s="114">
        <v>35.182603489796385</v>
      </c>
      <c r="L1389" s="114">
        <v>41.320843134644605</v>
      </c>
      <c r="M1389" s="114">
        <v>39.129939476557205</v>
      </c>
      <c r="N1389" s="114">
        <v>43.796680169037209</v>
      </c>
      <c r="O1389" s="114">
        <v>14.910409337446517</v>
      </c>
      <c r="P1389" s="114">
        <v>18.831693314015439</v>
      </c>
      <c r="Q1389" s="114">
        <v>20.529669353013951</v>
      </c>
      <c r="R1389" s="114">
        <v>24.993666956760773</v>
      </c>
      <c r="S1389" s="114">
        <v>27.805445819174789</v>
      </c>
      <c r="T1389" s="114">
        <v>14.742485789922615</v>
      </c>
      <c r="U1389" s="114">
        <v>16.350910175780946</v>
      </c>
      <c r="V1389" s="114">
        <v>20.791173781630654</v>
      </c>
      <c r="W1389" s="114">
        <v>14.136272519796432</v>
      </c>
      <c r="X1389" s="114">
        <v>15.99123434986242</v>
      </c>
      <c r="Y1389" s="114">
        <v>45.667524938025942</v>
      </c>
      <c r="Z1389" s="114">
        <v>89.328610277854835</v>
      </c>
      <c r="AA1389" s="106">
        <v>2</v>
      </c>
      <c r="AB1389" s="114">
        <v>0.89999999999999991</v>
      </c>
      <c r="AC1389" s="114">
        <v>0.6</v>
      </c>
      <c r="AD1389" s="114">
        <v>0.36</v>
      </c>
      <c r="AE1389" s="114">
        <v>0.24</v>
      </c>
      <c r="AF1389" s="117">
        <v>1.2599999999999998</v>
      </c>
      <c r="AG1389" s="117">
        <v>0.84</v>
      </c>
    </row>
    <row r="1390" spans="2:33" x14ac:dyDescent="0.2">
      <c r="B1390" s="106">
        <v>1350</v>
      </c>
      <c r="C1390" s="113">
        <v>-1.2599999999999998</v>
      </c>
      <c r="D1390" s="113">
        <v>-0.84</v>
      </c>
      <c r="E1390" s="114">
        <v>17.567140176908097</v>
      </c>
      <c r="F1390" s="114">
        <v>19.505944601495031</v>
      </c>
      <c r="G1390" s="114">
        <v>22.165276573453358</v>
      </c>
      <c r="H1390" s="114">
        <v>22.710488159311559</v>
      </c>
      <c r="I1390" s="114">
        <v>22.648341650741326</v>
      </c>
      <c r="J1390" s="114">
        <v>33.071481947372533</v>
      </c>
      <c r="K1390" s="114">
        <v>38.180331975604673</v>
      </c>
      <c r="L1390" s="114">
        <v>43.109384843998306</v>
      </c>
      <c r="M1390" s="114">
        <v>46.704829575711479</v>
      </c>
      <c r="N1390" s="114">
        <v>52.641587124677073</v>
      </c>
      <c r="O1390" s="114">
        <v>15.504341770464437</v>
      </c>
      <c r="P1390" s="114">
        <v>18.674387374109642</v>
      </c>
      <c r="Q1390" s="114">
        <v>20.944108270544948</v>
      </c>
      <c r="R1390" s="114">
        <v>23.994341416399919</v>
      </c>
      <c r="S1390" s="114">
        <v>29.993245473935747</v>
      </c>
      <c r="T1390" s="114">
        <v>17.567140176908097</v>
      </c>
      <c r="U1390" s="114">
        <v>19.505944601495031</v>
      </c>
      <c r="V1390" s="114">
        <v>22.165276573453358</v>
      </c>
      <c r="W1390" s="114">
        <v>22.710488159311559</v>
      </c>
      <c r="X1390" s="114">
        <v>22.648341650741326</v>
      </c>
      <c r="Y1390" s="114">
        <v>57.804455279350847</v>
      </c>
      <c r="Z1390" s="114">
        <v>108.55470669784262</v>
      </c>
      <c r="AA1390" s="106">
        <v>2</v>
      </c>
      <c r="AB1390" s="114">
        <v>0.89999999999999991</v>
      </c>
      <c r="AC1390" s="114">
        <v>0.6</v>
      </c>
      <c r="AD1390" s="114">
        <v>0.36</v>
      </c>
      <c r="AE1390" s="114">
        <v>0.24</v>
      </c>
      <c r="AF1390" s="117">
        <v>1.2599999999999998</v>
      </c>
      <c r="AG1390" s="117">
        <v>0.84</v>
      </c>
    </row>
    <row r="1391" spans="2:33" x14ac:dyDescent="0.2">
      <c r="B1391" s="106">
        <v>1351</v>
      </c>
      <c r="C1391" s="113">
        <v>-0.90000000000000013</v>
      </c>
      <c r="D1391" s="113">
        <v>-0.90000000000000013</v>
      </c>
      <c r="E1391" s="114">
        <v>18.280694253902407</v>
      </c>
      <c r="F1391" s="114">
        <v>15.775310443257126</v>
      </c>
      <c r="G1391" s="114">
        <v>12.915641361497656</v>
      </c>
      <c r="H1391" s="114">
        <v>14.827654635576547</v>
      </c>
      <c r="I1391" s="114">
        <v>20.707752436074678</v>
      </c>
      <c r="J1391" s="114">
        <v>34.471085091040131</v>
      </c>
      <c r="K1391" s="114">
        <v>34.169052717377959</v>
      </c>
      <c r="L1391" s="114">
        <v>33.692996856651774</v>
      </c>
      <c r="M1391" s="114">
        <v>39.304487433110907</v>
      </c>
      <c r="N1391" s="114">
        <v>49.733555651316372</v>
      </c>
      <c r="O1391" s="114">
        <v>16.190390837137723</v>
      </c>
      <c r="P1391" s="114">
        <v>18.393742274120832</v>
      </c>
      <c r="Q1391" s="114">
        <v>20.777355495154119</v>
      </c>
      <c r="R1391" s="114">
        <v>24.47683279753436</v>
      </c>
      <c r="S1391" s="114">
        <v>29.025803215241694</v>
      </c>
      <c r="T1391" s="114">
        <v>18.280694253902407</v>
      </c>
      <c r="U1391" s="114">
        <v>15.775310443257126</v>
      </c>
      <c r="V1391" s="114">
        <v>12.915641361497656</v>
      </c>
      <c r="W1391" s="114">
        <v>14.827654635576547</v>
      </c>
      <c r="X1391" s="114">
        <v>20.707752436074678</v>
      </c>
      <c r="Y1391" s="114">
        <v>46.147268643447887</v>
      </c>
      <c r="Z1391" s="114">
        <v>95.850229014835293</v>
      </c>
      <c r="AA1391" s="106">
        <v>3</v>
      </c>
      <c r="AB1391" s="114">
        <v>0.60000000000000009</v>
      </c>
      <c r="AC1391" s="114">
        <v>0.60000000000000009</v>
      </c>
      <c r="AD1391" s="114">
        <v>0.30000000000000004</v>
      </c>
      <c r="AE1391" s="114">
        <v>0.30000000000000004</v>
      </c>
      <c r="AF1391" s="117">
        <v>0.90000000000000013</v>
      </c>
      <c r="AG1391" s="117">
        <v>0.90000000000000013</v>
      </c>
    </row>
    <row r="1392" spans="2:33" x14ac:dyDescent="0.2">
      <c r="B1392" s="106">
        <v>1352</v>
      </c>
      <c r="C1392" s="113">
        <v>-0.60000000000000009</v>
      </c>
      <c r="D1392" s="113">
        <v>-1.2000000000000002</v>
      </c>
      <c r="E1392" s="114">
        <v>11.336899670550075</v>
      </c>
      <c r="F1392" s="114">
        <v>10.915388099363877</v>
      </c>
      <c r="G1392" s="114">
        <v>14.031750100930811</v>
      </c>
      <c r="H1392" s="114">
        <v>20.042231729888417</v>
      </c>
      <c r="I1392" s="114">
        <v>27.533099499667312</v>
      </c>
      <c r="J1392" s="114">
        <v>28.399486169314304</v>
      </c>
      <c r="K1392" s="114">
        <v>31.022339568513164</v>
      </c>
      <c r="L1392" s="114">
        <v>36.820131818781185</v>
      </c>
      <c r="M1392" s="114">
        <v>46.458415813522961</v>
      </c>
      <c r="N1392" s="114">
        <v>58.784769733845231</v>
      </c>
      <c r="O1392" s="114">
        <v>17.06258649876423</v>
      </c>
      <c r="P1392" s="114">
        <v>20.106951469149287</v>
      </c>
      <c r="Q1392" s="114">
        <v>22.788381717850374</v>
      </c>
      <c r="R1392" s="114">
        <v>26.416184083634544</v>
      </c>
      <c r="S1392" s="114">
        <v>31.251670234177919</v>
      </c>
      <c r="T1392" s="114">
        <v>11.336899670550075</v>
      </c>
      <c r="U1392" s="114">
        <v>10.915388099363877</v>
      </c>
      <c r="V1392" s="114">
        <v>14.031750100930811</v>
      </c>
      <c r="W1392" s="114">
        <v>20.042231729888417</v>
      </c>
      <c r="X1392" s="114">
        <v>27.533099499667312</v>
      </c>
      <c r="Y1392" s="114">
        <v>43.897061324235153</v>
      </c>
      <c r="Z1392" s="114">
        <v>104.44316019527571</v>
      </c>
      <c r="AA1392" s="106">
        <v>5</v>
      </c>
      <c r="AB1392" s="114">
        <v>0.4</v>
      </c>
      <c r="AC1392" s="114">
        <v>0.8</v>
      </c>
      <c r="AD1392" s="114">
        <v>0.2</v>
      </c>
      <c r="AE1392" s="114">
        <v>0.4</v>
      </c>
      <c r="AF1392" s="117">
        <v>0.60000000000000009</v>
      </c>
      <c r="AG1392" s="117">
        <v>1.2000000000000002</v>
      </c>
    </row>
    <row r="1393" spans="2:33" x14ac:dyDescent="0.2">
      <c r="B1393" s="106">
        <v>1353</v>
      </c>
      <c r="C1393" s="113">
        <v>-0.72</v>
      </c>
      <c r="D1393" s="113">
        <v>-0.96</v>
      </c>
      <c r="E1393" s="114">
        <v>12.531677302866573</v>
      </c>
      <c r="F1393" s="114">
        <v>11.786404466023491</v>
      </c>
      <c r="G1393" s="114">
        <v>17.787074154094192</v>
      </c>
      <c r="H1393" s="114">
        <v>20.815646551087244</v>
      </c>
      <c r="I1393" s="114">
        <v>31.063270366918964</v>
      </c>
      <c r="J1393" s="114">
        <v>29.821745846623962</v>
      </c>
      <c r="K1393" s="114">
        <v>32.480889061201758</v>
      </c>
      <c r="L1393" s="114">
        <v>41.180296662416943</v>
      </c>
      <c r="M1393" s="114">
        <v>48.329107559679443</v>
      </c>
      <c r="N1393" s="114">
        <v>63.513840251219094</v>
      </c>
      <c r="O1393" s="114">
        <v>17.290068543757389</v>
      </c>
      <c r="P1393" s="114">
        <v>20.694484595178267</v>
      </c>
      <c r="Q1393" s="114">
        <v>23.393222508322751</v>
      </c>
      <c r="R1393" s="114">
        <v>27.513461008592198</v>
      </c>
      <c r="S1393" s="114">
        <v>32.45056988430013</v>
      </c>
      <c r="T1393" s="114">
        <v>12.531677302866573</v>
      </c>
      <c r="U1393" s="114">
        <v>11.786404466023491</v>
      </c>
      <c r="V1393" s="114">
        <v>17.787074154094192</v>
      </c>
      <c r="W1393" s="114">
        <v>20.815646551087244</v>
      </c>
      <c r="X1393" s="114">
        <v>31.063270366918964</v>
      </c>
      <c r="Y1393" s="114">
        <v>49.539596548783791</v>
      </c>
      <c r="Z1393" s="114">
        <v>98.671990801338353</v>
      </c>
      <c r="AA1393" s="106">
        <v>4</v>
      </c>
      <c r="AB1393" s="114">
        <v>0.44999999999999996</v>
      </c>
      <c r="AC1393" s="114">
        <v>0.6</v>
      </c>
      <c r="AD1393" s="114">
        <v>0.27</v>
      </c>
      <c r="AE1393" s="114">
        <v>0.36</v>
      </c>
      <c r="AF1393" s="117">
        <v>0.72</v>
      </c>
      <c r="AG1393" s="117">
        <v>0.96</v>
      </c>
    </row>
    <row r="1394" spans="2:33" x14ac:dyDescent="0.2">
      <c r="B1394" s="106">
        <v>1354</v>
      </c>
      <c r="C1394" s="113">
        <v>-1.2000000000000002</v>
      </c>
      <c r="D1394" s="113">
        <v>-0.60000000000000009</v>
      </c>
      <c r="E1394" s="114">
        <v>13.321463823208656</v>
      </c>
      <c r="F1394" s="114">
        <v>14.460157602052071</v>
      </c>
      <c r="G1394" s="114">
        <v>21.895909903872653</v>
      </c>
      <c r="H1394" s="114">
        <v>25.717474790678104</v>
      </c>
      <c r="I1394" s="114">
        <v>25.179971793338616</v>
      </c>
      <c r="J1394" s="114">
        <v>30.999533083524891</v>
      </c>
      <c r="K1394" s="114">
        <v>35.745356523612251</v>
      </c>
      <c r="L1394" s="114">
        <v>47.747072246641991</v>
      </c>
      <c r="M1394" s="114">
        <v>58.61797292748092</v>
      </c>
      <c r="N1394" s="114">
        <v>63.448994539525728</v>
      </c>
      <c r="O1394" s="114">
        <v>17.678069260316235</v>
      </c>
      <c r="P1394" s="114">
        <v>21.28519892156018</v>
      </c>
      <c r="Q1394" s="114">
        <v>25.851162342769339</v>
      </c>
      <c r="R1394" s="114">
        <v>32.900498136802817</v>
      </c>
      <c r="S1394" s="114">
        <v>38.269022746187112</v>
      </c>
      <c r="T1394" s="114">
        <v>13.321463823208656</v>
      </c>
      <c r="U1394" s="114">
        <v>14.460157602052071</v>
      </c>
      <c r="V1394" s="114">
        <v>21.895909903872653</v>
      </c>
      <c r="W1394" s="114">
        <v>25.717474790678104</v>
      </c>
      <c r="X1394" s="114">
        <v>25.179971793338616</v>
      </c>
      <c r="Y1394" s="114">
        <v>54.000484664320076</v>
      </c>
      <c r="Z1394" s="114">
        <v>119.07131389561835</v>
      </c>
      <c r="AA1394" s="106">
        <v>1</v>
      </c>
      <c r="AB1394" s="114">
        <v>0.8</v>
      </c>
      <c r="AC1394" s="114">
        <v>0.4</v>
      </c>
      <c r="AD1394" s="114">
        <v>0.4</v>
      </c>
      <c r="AE1394" s="114">
        <v>0.2</v>
      </c>
      <c r="AF1394" s="117">
        <v>1.2000000000000002</v>
      </c>
      <c r="AG1394" s="117">
        <v>0.60000000000000009</v>
      </c>
    </row>
    <row r="1395" spans="2:33" x14ac:dyDescent="0.2">
      <c r="B1395" s="106">
        <v>1355</v>
      </c>
      <c r="C1395" s="113">
        <v>-1.2599999999999998</v>
      </c>
      <c r="D1395" s="113">
        <v>-0.84</v>
      </c>
      <c r="E1395" s="114">
        <v>17.601843107174929</v>
      </c>
      <c r="F1395" s="114">
        <v>13.011398600447016</v>
      </c>
      <c r="G1395" s="114">
        <v>19.356975624455103</v>
      </c>
      <c r="H1395" s="114">
        <v>17.923199782022763</v>
      </c>
      <c r="I1395" s="114">
        <v>30.269951509803796</v>
      </c>
      <c r="J1395" s="114">
        <v>33.293386283629999</v>
      </c>
      <c r="K1395" s="114">
        <v>31.513060714028278</v>
      </c>
      <c r="L1395" s="114">
        <v>42.231143372022167</v>
      </c>
      <c r="M1395" s="114">
        <v>44.819965500891115</v>
      </c>
      <c r="N1395" s="114">
        <v>61.811787705949648</v>
      </c>
      <c r="O1395" s="114">
        <v>15.69154317645507</v>
      </c>
      <c r="P1395" s="114">
        <v>18.501662113581261</v>
      </c>
      <c r="Q1395" s="114">
        <v>22.874167747567064</v>
      </c>
      <c r="R1395" s="114">
        <v>26.896765718868352</v>
      </c>
      <c r="S1395" s="114">
        <v>31.541836196145852</v>
      </c>
      <c r="T1395" s="114">
        <v>17.601843107174929</v>
      </c>
      <c r="U1395" s="114">
        <v>13.011398600447016</v>
      </c>
      <c r="V1395" s="114">
        <v>19.356975624455103</v>
      </c>
      <c r="W1395" s="114">
        <v>17.923199782022763</v>
      </c>
      <c r="X1395" s="114">
        <v>30.269951509803796</v>
      </c>
      <c r="Y1395" s="114">
        <v>52.869674941144083</v>
      </c>
      <c r="Z1395" s="114">
        <v>102.67492314583846</v>
      </c>
      <c r="AA1395" s="106">
        <v>2</v>
      </c>
      <c r="AB1395" s="114">
        <v>0.89999999999999991</v>
      </c>
      <c r="AC1395" s="114">
        <v>0.6</v>
      </c>
      <c r="AD1395" s="114">
        <v>0.36</v>
      </c>
      <c r="AE1395" s="114">
        <v>0.24</v>
      </c>
      <c r="AF1395" s="117">
        <v>1.2599999999999998</v>
      </c>
      <c r="AG1395" s="117">
        <v>0.84</v>
      </c>
    </row>
    <row r="1396" spans="2:33" x14ac:dyDescent="0.2">
      <c r="B1396" s="106">
        <v>1356</v>
      </c>
      <c r="C1396" s="113">
        <v>-1.2599999999999998</v>
      </c>
      <c r="D1396" s="113">
        <v>-0.84</v>
      </c>
      <c r="E1396" s="114">
        <v>11.554956807547274</v>
      </c>
      <c r="F1396" s="114">
        <v>17.317440637113283</v>
      </c>
      <c r="G1396" s="114">
        <v>13.031538844515939</v>
      </c>
      <c r="H1396" s="114">
        <v>18.298586802325225</v>
      </c>
      <c r="I1396" s="114">
        <v>19.888195322155799</v>
      </c>
      <c r="J1396" s="114">
        <v>27.739932627146576</v>
      </c>
      <c r="K1396" s="114">
        <v>35.916324354751289</v>
      </c>
      <c r="L1396" s="114">
        <v>34.074186895849934</v>
      </c>
      <c r="M1396" s="114">
        <v>42.394940842996753</v>
      </c>
      <c r="N1396" s="114">
        <v>48.378566170583817</v>
      </c>
      <c r="O1396" s="114">
        <v>16.184975819599302</v>
      </c>
      <c r="P1396" s="114">
        <v>18.598883717638007</v>
      </c>
      <c r="Q1396" s="114">
        <v>21.042648051333995</v>
      </c>
      <c r="R1396" s="114">
        <v>24.096354040671528</v>
      </c>
      <c r="S1396" s="114">
        <v>28.490370848428018</v>
      </c>
      <c r="T1396" s="114">
        <v>11.554956807547274</v>
      </c>
      <c r="U1396" s="114">
        <v>17.317440637113283</v>
      </c>
      <c r="V1396" s="114">
        <v>13.031538844515939</v>
      </c>
      <c r="W1396" s="114">
        <v>18.298586802325225</v>
      </c>
      <c r="X1396" s="114">
        <v>19.888195322155799</v>
      </c>
      <c r="Y1396" s="114">
        <v>43.210377686017281</v>
      </c>
      <c r="Z1396" s="114">
        <v>85.533411311911124</v>
      </c>
      <c r="AA1396" s="106">
        <v>2</v>
      </c>
      <c r="AB1396" s="114">
        <v>0.89999999999999991</v>
      </c>
      <c r="AC1396" s="114">
        <v>0.6</v>
      </c>
      <c r="AD1396" s="114">
        <v>0.36</v>
      </c>
      <c r="AE1396" s="114">
        <v>0.24</v>
      </c>
      <c r="AF1396" s="117">
        <v>1.2599999999999998</v>
      </c>
      <c r="AG1396" s="117">
        <v>0.84</v>
      </c>
    </row>
    <row r="1397" spans="2:33" x14ac:dyDescent="0.2">
      <c r="B1397" s="106">
        <v>1357</v>
      </c>
      <c r="C1397" s="113">
        <v>-0.60000000000000009</v>
      </c>
      <c r="D1397" s="113">
        <v>-1.2000000000000002</v>
      </c>
      <c r="E1397" s="114">
        <v>14.50235455133798</v>
      </c>
      <c r="F1397" s="114">
        <v>10.965572385813328</v>
      </c>
      <c r="G1397" s="114">
        <v>19.101142425607261</v>
      </c>
      <c r="H1397" s="114">
        <v>22.788821854037387</v>
      </c>
      <c r="I1397" s="114">
        <v>26.810938254849127</v>
      </c>
      <c r="J1397" s="114">
        <v>32.124138996111789</v>
      </c>
      <c r="K1397" s="114">
        <v>31.203429830728677</v>
      </c>
      <c r="L1397" s="114">
        <v>43.345444454190925</v>
      </c>
      <c r="M1397" s="114">
        <v>51.000641848000463</v>
      </c>
      <c r="N1397" s="114">
        <v>60.783716006217055</v>
      </c>
      <c r="O1397" s="114">
        <v>17.621784444773809</v>
      </c>
      <c r="P1397" s="114">
        <v>20.237857444915349</v>
      </c>
      <c r="Q1397" s="114">
        <v>24.244302028583665</v>
      </c>
      <c r="R1397" s="114">
        <v>28.211819993963076</v>
      </c>
      <c r="S1397" s="114">
        <v>33.972777751367929</v>
      </c>
      <c r="T1397" s="114">
        <v>14.50235455133798</v>
      </c>
      <c r="U1397" s="114">
        <v>10.965572385813328</v>
      </c>
      <c r="V1397" s="114">
        <v>19.101142425607261</v>
      </c>
      <c r="W1397" s="114">
        <v>22.788821854037387</v>
      </c>
      <c r="X1397" s="114">
        <v>26.810938254849127</v>
      </c>
      <c r="Y1397" s="114">
        <v>50.275368960522499</v>
      </c>
      <c r="Z1397" s="114">
        <v>96.730068232880924</v>
      </c>
      <c r="AA1397" s="106">
        <v>5</v>
      </c>
      <c r="AB1397" s="114">
        <v>0.4</v>
      </c>
      <c r="AC1397" s="114">
        <v>0.8</v>
      </c>
      <c r="AD1397" s="114">
        <v>0.2</v>
      </c>
      <c r="AE1397" s="114">
        <v>0.4</v>
      </c>
      <c r="AF1397" s="117">
        <v>0.60000000000000009</v>
      </c>
      <c r="AG1397" s="117">
        <v>1.2000000000000002</v>
      </c>
    </row>
    <row r="1398" spans="2:33" x14ac:dyDescent="0.2">
      <c r="B1398" s="106">
        <v>1358</v>
      </c>
      <c r="C1398" s="113">
        <v>-0.60000000000000009</v>
      </c>
      <c r="D1398" s="113">
        <v>-1.2000000000000002</v>
      </c>
      <c r="E1398" s="114">
        <v>15.988659774309513</v>
      </c>
      <c r="F1398" s="114">
        <v>19.399722871321902</v>
      </c>
      <c r="G1398" s="114">
        <v>12.813142831443233</v>
      </c>
      <c r="H1398" s="114">
        <v>21.822472660934466</v>
      </c>
      <c r="I1398" s="114">
        <v>26.004897621458731</v>
      </c>
      <c r="J1398" s="114">
        <v>31.709635288479912</v>
      </c>
      <c r="K1398" s="114">
        <v>39.420130899890644</v>
      </c>
      <c r="L1398" s="114">
        <v>36.105184649446358</v>
      </c>
      <c r="M1398" s="114">
        <v>50.647851020682559</v>
      </c>
      <c r="N1398" s="114">
        <v>57.554682759537471</v>
      </c>
      <c r="O1398" s="114">
        <v>15.7209755141704</v>
      </c>
      <c r="P1398" s="114">
        <v>20.020408028568742</v>
      </c>
      <c r="Q1398" s="114">
        <v>23.292041818003124</v>
      </c>
      <c r="R1398" s="114">
        <v>28.825378359748093</v>
      </c>
      <c r="S1398" s="114">
        <v>31.54978513807874</v>
      </c>
      <c r="T1398" s="114">
        <v>15.988659774309513</v>
      </c>
      <c r="U1398" s="114">
        <v>19.399722871321902</v>
      </c>
      <c r="V1398" s="114">
        <v>12.813142831443233</v>
      </c>
      <c r="W1398" s="114">
        <v>21.822472660934466</v>
      </c>
      <c r="X1398" s="114">
        <v>26.004897621458731</v>
      </c>
      <c r="Y1398" s="114">
        <v>52.520715971061875</v>
      </c>
      <c r="Z1398" s="114">
        <v>113.87713498895594</v>
      </c>
      <c r="AA1398" s="106">
        <v>5</v>
      </c>
      <c r="AB1398" s="114">
        <v>0.4</v>
      </c>
      <c r="AC1398" s="114">
        <v>0.8</v>
      </c>
      <c r="AD1398" s="114">
        <v>0.2</v>
      </c>
      <c r="AE1398" s="114">
        <v>0.4</v>
      </c>
      <c r="AF1398" s="117">
        <v>0.60000000000000009</v>
      </c>
      <c r="AG1398" s="117">
        <v>1.2000000000000002</v>
      </c>
    </row>
    <row r="1399" spans="2:33" x14ac:dyDescent="0.2">
      <c r="B1399" s="106">
        <v>1359</v>
      </c>
      <c r="C1399" s="113">
        <v>-0.72</v>
      </c>
      <c r="D1399" s="113">
        <v>-0.96</v>
      </c>
      <c r="E1399" s="114">
        <v>11.028337872568521</v>
      </c>
      <c r="F1399" s="114">
        <v>17.271146262425635</v>
      </c>
      <c r="G1399" s="114">
        <v>13.562486805757757</v>
      </c>
      <c r="H1399" s="114">
        <v>19.449642324449574</v>
      </c>
      <c r="I1399" s="114">
        <v>17.507385947877104</v>
      </c>
      <c r="J1399" s="114">
        <v>27.417313135490705</v>
      </c>
      <c r="K1399" s="114">
        <v>35.666808542081029</v>
      </c>
      <c r="L1399" s="114">
        <v>36.22975616627236</v>
      </c>
      <c r="M1399" s="114">
        <v>45.186739777465014</v>
      </c>
      <c r="N1399" s="114">
        <v>50.708444196549337</v>
      </c>
      <c r="O1399" s="114">
        <v>16.388975262922184</v>
      </c>
      <c r="P1399" s="114">
        <v>18.395662279655394</v>
      </c>
      <c r="Q1399" s="114">
        <v>22.667269360514602</v>
      </c>
      <c r="R1399" s="114">
        <v>25.737097453015441</v>
      </c>
      <c r="S1399" s="114">
        <v>33.201058248672233</v>
      </c>
      <c r="T1399" s="114">
        <v>11.028337872568521</v>
      </c>
      <c r="U1399" s="114">
        <v>17.271146262425635</v>
      </c>
      <c r="V1399" s="114">
        <v>13.562486805757757</v>
      </c>
      <c r="W1399" s="114">
        <v>19.449642324449574</v>
      </c>
      <c r="X1399" s="114">
        <v>17.507385947877104</v>
      </c>
      <c r="Y1399" s="114">
        <v>43.054012749753653</v>
      </c>
      <c r="Z1399" s="114">
        <v>99.581278669647347</v>
      </c>
      <c r="AA1399" s="106">
        <v>4</v>
      </c>
      <c r="AB1399" s="114">
        <v>0.44999999999999996</v>
      </c>
      <c r="AC1399" s="114">
        <v>0.6</v>
      </c>
      <c r="AD1399" s="114">
        <v>0.27</v>
      </c>
      <c r="AE1399" s="114">
        <v>0.36</v>
      </c>
      <c r="AF1399" s="117">
        <v>0.72</v>
      </c>
      <c r="AG1399" s="117">
        <v>0.96</v>
      </c>
    </row>
    <row r="1400" spans="2:33" x14ac:dyDescent="0.2">
      <c r="B1400" s="106">
        <v>1360</v>
      </c>
      <c r="C1400" s="113">
        <v>-0.72</v>
      </c>
      <c r="D1400" s="113">
        <v>-0.96</v>
      </c>
      <c r="E1400" s="114">
        <v>12.778183446456342</v>
      </c>
      <c r="F1400" s="114">
        <v>13.392327358209251</v>
      </c>
      <c r="G1400" s="114">
        <v>16.127506542025905</v>
      </c>
      <c r="H1400" s="114">
        <v>23.742519126650873</v>
      </c>
      <c r="I1400" s="114">
        <v>22.617697090367109</v>
      </c>
      <c r="J1400" s="114">
        <v>28.905083614188118</v>
      </c>
      <c r="K1400" s="114">
        <v>32.695970977515771</v>
      </c>
      <c r="L1400" s="114">
        <v>38.05989977992536</v>
      </c>
      <c r="M1400" s="114">
        <v>50.078236805986535</v>
      </c>
      <c r="N1400" s="114">
        <v>55.378884438866741</v>
      </c>
      <c r="O1400" s="114">
        <v>16.126900167731776</v>
      </c>
      <c r="P1400" s="114">
        <v>19.30364361930652</v>
      </c>
      <c r="Q1400" s="114">
        <v>21.932393237899454</v>
      </c>
      <c r="R1400" s="114">
        <v>26.335717679335662</v>
      </c>
      <c r="S1400" s="114">
        <v>32.761187348499632</v>
      </c>
      <c r="T1400" s="114">
        <v>12.778183446456342</v>
      </c>
      <c r="U1400" s="114">
        <v>13.392327358209251</v>
      </c>
      <c r="V1400" s="114">
        <v>16.127506542025905</v>
      </c>
      <c r="W1400" s="114">
        <v>23.742519126650873</v>
      </c>
      <c r="X1400" s="114">
        <v>22.617697090367109</v>
      </c>
      <c r="Y1400" s="114">
        <v>47.636966370380364</v>
      </c>
      <c r="Z1400" s="114">
        <v>95.701122751064432</v>
      </c>
      <c r="AA1400" s="106">
        <v>4</v>
      </c>
      <c r="AB1400" s="114">
        <v>0.44999999999999996</v>
      </c>
      <c r="AC1400" s="114">
        <v>0.6</v>
      </c>
      <c r="AD1400" s="114">
        <v>0.27</v>
      </c>
      <c r="AE1400" s="114">
        <v>0.36</v>
      </c>
      <c r="AF1400" s="117">
        <v>0.72</v>
      </c>
      <c r="AG1400" s="117">
        <v>0.96</v>
      </c>
    </row>
    <row r="1401" spans="2:33" x14ac:dyDescent="0.2">
      <c r="B1401" s="106">
        <v>1361</v>
      </c>
      <c r="C1401" s="113">
        <v>-0.90000000000000013</v>
      </c>
      <c r="D1401" s="113">
        <v>-0.90000000000000013</v>
      </c>
      <c r="E1401" s="114">
        <v>16.983978255775519</v>
      </c>
      <c r="F1401" s="114">
        <v>19.909831434532119</v>
      </c>
      <c r="G1401" s="114">
        <v>12.33455491808451</v>
      </c>
      <c r="H1401" s="114">
        <v>15.3572840299862</v>
      </c>
      <c r="I1401" s="114">
        <v>16.994595075678152</v>
      </c>
      <c r="J1401" s="114">
        <v>32.736863917298301</v>
      </c>
      <c r="K1401" s="114">
        <v>37.509652389866488</v>
      </c>
      <c r="L1401" s="114">
        <v>33.139274012471695</v>
      </c>
      <c r="M1401" s="114">
        <v>41.441970413465135</v>
      </c>
      <c r="N1401" s="114">
        <v>44.562958388704509</v>
      </c>
      <c r="O1401" s="114">
        <v>15.752885661522784</v>
      </c>
      <c r="P1401" s="114">
        <v>17.599820955334369</v>
      </c>
      <c r="Q1401" s="114">
        <v>20.804719094387185</v>
      </c>
      <c r="R1401" s="114">
        <v>26.084686383478935</v>
      </c>
      <c r="S1401" s="114">
        <v>27.568363313026357</v>
      </c>
      <c r="T1401" s="114">
        <v>16.983978255775519</v>
      </c>
      <c r="U1401" s="114">
        <v>19.909831434532119</v>
      </c>
      <c r="V1401" s="114">
        <v>12.33455491808451</v>
      </c>
      <c r="W1401" s="114">
        <v>15.3572840299862</v>
      </c>
      <c r="X1401" s="114">
        <v>16.994595075678152</v>
      </c>
      <c r="Y1401" s="114">
        <v>46.211060676653396</v>
      </c>
      <c r="Z1401" s="114">
        <v>88.000838084080868</v>
      </c>
      <c r="AA1401" s="106">
        <v>3</v>
      </c>
      <c r="AB1401" s="114">
        <v>0.60000000000000009</v>
      </c>
      <c r="AC1401" s="114">
        <v>0.60000000000000009</v>
      </c>
      <c r="AD1401" s="114">
        <v>0.30000000000000004</v>
      </c>
      <c r="AE1401" s="114">
        <v>0.30000000000000004</v>
      </c>
      <c r="AF1401" s="117">
        <v>0.90000000000000013</v>
      </c>
      <c r="AG1401" s="117">
        <v>0.90000000000000013</v>
      </c>
    </row>
    <row r="1402" spans="2:33" x14ac:dyDescent="0.2">
      <c r="B1402" s="106">
        <v>1362</v>
      </c>
      <c r="C1402" s="113">
        <v>-0.90000000000000013</v>
      </c>
      <c r="D1402" s="113">
        <v>-0.90000000000000013</v>
      </c>
      <c r="E1402" s="114">
        <v>18.084733420553292</v>
      </c>
      <c r="F1402" s="114">
        <v>14.048602867777927</v>
      </c>
      <c r="G1402" s="114">
        <v>25.17269280990341</v>
      </c>
      <c r="H1402" s="114">
        <v>26.199537536353748</v>
      </c>
      <c r="I1402" s="114">
        <v>37.355715971166134</v>
      </c>
      <c r="J1402" s="114">
        <v>36.568719713307189</v>
      </c>
      <c r="K1402" s="114">
        <v>34.281746854498245</v>
      </c>
      <c r="L1402" s="114">
        <v>51.785772593409646</v>
      </c>
      <c r="M1402" s="114">
        <v>57.943335821567722</v>
      </c>
      <c r="N1402" s="114">
        <v>72.709245199495072</v>
      </c>
      <c r="O1402" s="114">
        <v>18.483986292753897</v>
      </c>
      <c r="P1402" s="114">
        <v>20.233143986720318</v>
      </c>
      <c r="Q1402" s="114">
        <v>26.613079783506237</v>
      </c>
      <c r="R1402" s="114">
        <v>31.743798285213973</v>
      </c>
      <c r="S1402" s="114">
        <v>35.353529228328938</v>
      </c>
      <c r="T1402" s="114">
        <v>18.084733420553292</v>
      </c>
      <c r="U1402" s="114">
        <v>14.048602867777927</v>
      </c>
      <c r="V1402" s="114">
        <v>25.17269280990341</v>
      </c>
      <c r="W1402" s="114">
        <v>26.199537536353748</v>
      </c>
      <c r="X1402" s="114">
        <v>37.355715971166134</v>
      </c>
      <c r="Y1402" s="114">
        <v>64.722974454510876</v>
      </c>
      <c r="Z1402" s="114">
        <v>138.04068760686738</v>
      </c>
      <c r="AA1402" s="106">
        <v>3</v>
      </c>
      <c r="AB1402" s="114">
        <v>0.60000000000000009</v>
      </c>
      <c r="AC1402" s="114">
        <v>0.60000000000000009</v>
      </c>
      <c r="AD1402" s="114">
        <v>0.30000000000000004</v>
      </c>
      <c r="AE1402" s="114">
        <v>0.30000000000000004</v>
      </c>
      <c r="AF1402" s="117">
        <v>0.90000000000000013</v>
      </c>
      <c r="AG1402" s="117">
        <v>0.90000000000000013</v>
      </c>
    </row>
    <row r="1403" spans="2:33" x14ac:dyDescent="0.2">
      <c r="B1403" s="106">
        <v>1363</v>
      </c>
      <c r="C1403" s="113">
        <v>-0.60000000000000009</v>
      </c>
      <c r="D1403" s="113">
        <v>-1.2000000000000002</v>
      </c>
      <c r="E1403" s="114">
        <v>20.235356124602223</v>
      </c>
      <c r="F1403" s="114">
        <v>14.648489004587816</v>
      </c>
      <c r="G1403" s="114">
        <v>17.147539755636913</v>
      </c>
      <c r="H1403" s="114">
        <v>18.770763694793121</v>
      </c>
      <c r="I1403" s="114">
        <v>27.921756572458392</v>
      </c>
      <c r="J1403" s="114">
        <v>36.583135628762619</v>
      </c>
      <c r="K1403" s="114">
        <v>35.111744241568431</v>
      </c>
      <c r="L1403" s="114">
        <v>42.530256797494907</v>
      </c>
      <c r="M1403" s="114">
        <v>48.866316225827859</v>
      </c>
      <c r="N1403" s="114">
        <v>62.710851492567933</v>
      </c>
      <c r="O1403" s="114">
        <v>16.347779504160396</v>
      </c>
      <c r="P1403" s="114">
        <v>20.463255236980615</v>
      </c>
      <c r="Q1403" s="114">
        <v>25.382717041857994</v>
      </c>
      <c r="R1403" s="114">
        <v>30.095552531034738</v>
      </c>
      <c r="S1403" s="114">
        <v>34.789094920109541</v>
      </c>
      <c r="T1403" s="114">
        <v>20.235356124602223</v>
      </c>
      <c r="U1403" s="114">
        <v>14.648489004587816</v>
      </c>
      <c r="V1403" s="114">
        <v>17.147539755636913</v>
      </c>
      <c r="W1403" s="114">
        <v>18.770763694793121</v>
      </c>
      <c r="X1403" s="114">
        <v>27.921756572458392</v>
      </c>
      <c r="Y1403" s="114">
        <v>54.397492962026583</v>
      </c>
      <c r="Z1403" s="114">
        <v>123.05800686074255</v>
      </c>
      <c r="AA1403" s="106">
        <v>5</v>
      </c>
      <c r="AB1403" s="114">
        <v>0.4</v>
      </c>
      <c r="AC1403" s="114">
        <v>0.8</v>
      </c>
      <c r="AD1403" s="114">
        <v>0.2</v>
      </c>
      <c r="AE1403" s="114">
        <v>0.4</v>
      </c>
      <c r="AF1403" s="117">
        <v>0.60000000000000009</v>
      </c>
      <c r="AG1403" s="117">
        <v>1.2000000000000002</v>
      </c>
    </row>
    <row r="1404" spans="2:33" x14ac:dyDescent="0.2">
      <c r="B1404" s="106">
        <v>1364</v>
      </c>
      <c r="C1404" s="113">
        <v>-0.90000000000000013</v>
      </c>
      <c r="D1404" s="113">
        <v>-0.90000000000000013</v>
      </c>
      <c r="E1404" s="114">
        <v>12.108032369756053</v>
      </c>
      <c r="F1404" s="114">
        <v>18.386546202856898</v>
      </c>
      <c r="G1404" s="114">
        <v>14.98587134234333</v>
      </c>
      <c r="H1404" s="114">
        <v>25.303214558514835</v>
      </c>
      <c r="I1404" s="114">
        <v>20.143697524977078</v>
      </c>
      <c r="J1404" s="114">
        <v>29.544303076609239</v>
      </c>
      <c r="K1404" s="114">
        <v>37.523581729236206</v>
      </c>
      <c r="L1404" s="114">
        <v>39.62054610157535</v>
      </c>
      <c r="M1404" s="114">
        <v>52.458181784326626</v>
      </c>
      <c r="N1404" s="114">
        <v>54.508835202514867</v>
      </c>
      <c r="O1404" s="114">
        <v>17.436270706853186</v>
      </c>
      <c r="P1404" s="114">
        <v>19.137035526379307</v>
      </c>
      <c r="Q1404" s="114">
        <v>24.63467475923202</v>
      </c>
      <c r="R1404" s="114">
        <v>27.154967225811792</v>
      </c>
      <c r="S1404" s="114">
        <v>34.365137677537788</v>
      </c>
      <c r="T1404" s="114">
        <v>12.108032369756053</v>
      </c>
      <c r="U1404" s="114">
        <v>18.386546202856898</v>
      </c>
      <c r="V1404" s="114">
        <v>14.98587134234333</v>
      </c>
      <c r="W1404" s="114">
        <v>25.303214558514835</v>
      </c>
      <c r="X1404" s="114">
        <v>20.143697524977078</v>
      </c>
      <c r="Y1404" s="114">
        <v>49.344788237933741</v>
      </c>
      <c r="Z1404" s="114">
        <v>112.55619052834265</v>
      </c>
      <c r="AA1404" s="106">
        <v>3</v>
      </c>
      <c r="AB1404" s="114">
        <v>0.60000000000000009</v>
      </c>
      <c r="AC1404" s="114">
        <v>0.60000000000000009</v>
      </c>
      <c r="AD1404" s="114">
        <v>0.30000000000000004</v>
      </c>
      <c r="AE1404" s="114">
        <v>0.30000000000000004</v>
      </c>
      <c r="AF1404" s="117">
        <v>0.90000000000000013</v>
      </c>
      <c r="AG1404" s="117">
        <v>0.90000000000000013</v>
      </c>
    </row>
    <row r="1405" spans="2:33" x14ac:dyDescent="0.2">
      <c r="B1405" s="106">
        <v>1365</v>
      </c>
      <c r="C1405" s="113">
        <v>-0.60000000000000009</v>
      </c>
      <c r="D1405" s="113">
        <v>-1.2000000000000002</v>
      </c>
      <c r="E1405" s="114">
        <v>20.320888834725366</v>
      </c>
      <c r="F1405" s="114">
        <v>14.568592483057039</v>
      </c>
      <c r="G1405" s="114">
        <v>20.4721140980629</v>
      </c>
      <c r="H1405" s="114">
        <v>15.429539261653172</v>
      </c>
      <c r="I1405" s="114">
        <v>30.534807878318141</v>
      </c>
      <c r="J1405" s="114">
        <v>36.854427076996302</v>
      </c>
      <c r="K1405" s="114">
        <v>35.221086316782838</v>
      </c>
      <c r="L1405" s="114">
        <v>45.490643711970321</v>
      </c>
      <c r="M1405" s="114">
        <v>47.049926507095755</v>
      </c>
      <c r="N1405" s="114">
        <v>65.805746649505949</v>
      </c>
      <c r="O1405" s="114">
        <v>16.533538242270936</v>
      </c>
      <c r="P1405" s="114">
        <v>20.652493833725799</v>
      </c>
      <c r="Q1405" s="114">
        <v>25.018529613907422</v>
      </c>
      <c r="R1405" s="114">
        <v>31.620387245442583</v>
      </c>
      <c r="S1405" s="114">
        <v>35.270938771187808</v>
      </c>
      <c r="T1405" s="114">
        <v>20.320888834725366</v>
      </c>
      <c r="U1405" s="114">
        <v>14.568592483057039</v>
      </c>
      <c r="V1405" s="114">
        <v>20.4721140980629</v>
      </c>
      <c r="W1405" s="114">
        <v>15.429539261653172</v>
      </c>
      <c r="X1405" s="114">
        <v>30.534807878318141</v>
      </c>
      <c r="Y1405" s="114">
        <v>55.778986023297477</v>
      </c>
      <c r="Z1405" s="114">
        <v>110.27679409782959</v>
      </c>
      <c r="AA1405" s="106">
        <v>5</v>
      </c>
      <c r="AB1405" s="114">
        <v>0.4</v>
      </c>
      <c r="AC1405" s="114">
        <v>0.8</v>
      </c>
      <c r="AD1405" s="114">
        <v>0.2</v>
      </c>
      <c r="AE1405" s="114">
        <v>0.4</v>
      </c>
      <c r="AF1405" s="117">
        <v>0.60000000000000009</v>
      </c>
      <c r="AG1405" s="117">
        <v>1.2000000000000002</v>
      </c>
    </row>
    <row r="1406" spans="2:33" x14ac:dyDescent="0.2">
      <c r="B1406" s="106">
        <v>1366</v>
      </c>
      <c r="C1406" s="113">
        <v>-0.72</v>
      </c>
      <c r="D1406" s="113">
        <v>-0.96</v>
      </c>
      <c r="E1406" s="114">
        <v>14.059253586061025</v>
      </c>
      <c r="F1406" s="114">
        <v>18.618190928536475</v>
      </c>
      <c r="G1406" s="114">
        <v>19.207964839303585</v>
      </c>
      <c r="H1406" s="114">
        <v>14.242584251803184</v>
      </c>
      <c r="I1406" s="114">
        <v>26.10435622451703</v>
      </c>
      <c r="J1406" s="114">
        <v>30.371275958231195</v>
      </c>
      <c r="K1406" s="114">
        <v>37.836166251918243</v>
      </c>
      <c r="L1406" s="114">
        <v>41.7481374444355</v>
      </c>
      <c r="M1406" s="114">
        <v>41.797272526774776</v>
      </c>
      <c r="N1406" s="114">
        <v>57.150940462644151</v>
      </c>
      <c r="O1406" s="114">
        <v>16.312022372170169</v>
      </c>
      <c r="P1406" s="114">
        <v>19.217975323381769</v>
      </c>
      <c r="Q1406" s="114">
        <v>22.540172605131914</v>
      </c>
      <c r="R1406" s="114">
        <v>27.554688274971593</v>
      </c>
      <c r="S1406" s="114">
        <v>31.046584238127121</v>
      </c>
      <c r="T1406" s="114">
        <v>14.059253586061025</v>
      </c>
      <c r="U1406" s="114">
        <v>18.618190928536475</v>
      </c>
      <c r="V1406" s="114">
        <v>19.207964839303585</v>
      </c>
      <c r="W1406" s="114">
        <v>14.242584251803184</v>
      </c>
      <c r="X1406" s="114">
        <v>26.10435622451703</v>
      </c>
      <c r="Y1406" s="114">
        <v>50.587223953760045</v>
      </c>
      <c r="Z1406" s="114">
        <v>96.834110788410982</v>
      </c>
      <c r="AA1406" s="106">
        <v>4</v>
      </c>
      <c r="AB1406" s="114">
        <v>0.44999999999999996</v>
      </c>
      <c r="AC1406" s="114">
        <v>0.6</v>
      </c>
      <c r="AD1406" s="114">
        <v>0.27</v>
      </c>
      <c r="AE1406" s="114">
        <v>0.36</v>
      </c>
      <c r="AF1406" s="117">
        <v>0.72</v>
      </c>
      <c r="AG1406" s="117">
        <v>0.96</v>
      </c>
    </row>
    <row r="1407" spans="2:33" x14ac:dyDescent="0.2">
      <c r="B1407" s="106">
        <v>1367</v>
      </c>
      <c r="C1407" s="113">
        <v>-1.2599999999999998</v>
      </c>
      <c r="D1407" s="113">
        <v>-0.84</v>
      </c>
      <c r="E1407" s="114">
        <v>14.320560385918323</v>
      </c>
      <c r="F1407" s="114">
        <v>19.680649463361945</v>
      </c>
      <c r="G1407" s="114">
        <v>11.822079199172915</v>
      </c>
      <c r="H1407" s="114">
        <v>14.617626025609496</v>
      </c>
      <c r="I1407" s="114">
        <v>22.355299488718689</v>
      </c>
      <c r="J1407" s="114">
        <v>30.077366962650729</v>
      </c>
      <c r="K1407" s="114">
        <v>36.860975967928951</v>
      </c>
      <c r="L1407" s="114">
        <v>31.475058864353763</v>
      </c>
      <c r="M1407" s="114">
        <v>39.230536816928797</v>
      </c>
      <c r="N1407" s="114">
        <v>47.731222142581991</v>
      </c>
      <c r="O1407" s="114">
        <v>15.756806576732405</v>
      </c>
      <c r="P1407" s="114">
        <v>17.180326504567006</v>
      </c>
      <c r="Q1407" s="114">
        <v>19.652979665180847</v>
      </c>
      <c r="R1407" s="114">
        <v>24.612910791319301</v>
      </c>
      <c r="S1407" s="114">
        <v>25.375922653863302</v>
      </c>
      <c r="T1407" s="114">
        <v>14.320560385918323</v>
      </c>
      <c r="U1407" s="114">
        <v>19.680649463361945</v>
      </c>
      <c r="V1407" s="114">
        <v>11.822079199172915</v>
      </c>
      <c r="W1407" s="114">
        <v>14.617626025609496</v>
      </c>
      <c r="X1407" s="114">
        <v>22.355299488718689</v>
      </c>
      <c r="Y1407" s="114">
        <v>45.400416155767189</v>
      </c>
      <c r="Z1407" s="114">
        <v>77.464769596930353</v>
      </c>
      <c r="AA1407" s="106">
        <v>2</v>
      </c>
      <c r="AB1407" s="114">
        <v>0.89999999999999991</v>
      </c>
      <c r="AC1407" s="114">
        <v>0.6</v>
      </c>
      <c r="AD1407" s="114">
        <v>0.36</v>
      </c>
      <c r="AE1407" s="114">
        <v>0.24</v>
      </c>
      <c r="AF1407" s="117">
        <v>1.2599999999999998</v>
      </c>
      <c r="AG1407" s="117">
        <v>0.84</v>
      </c>
    </row>
    <row r="1408" spans="2:33" x14ac:dyDescent="0.2">
      <c r="B1408" s="106">
        <v>1368</v>
      </c>
      <c r="C1408" s="113">
        <v>-1.2000000000000002</v>
      </c>
      <c r="D1408" s="113">
        <v>-0.60000000000000009</v>
      </c>
      <c r="E1408" s="114">
        <v>15.096810102185987</v>
      </c>
      <c r="F1408" s="114">
        <v>17.572850046732743</v>
      </c>
      <c r="G1408" s="114">
        <v>13.480743286575731</v>
      </c>
      <c r="H1408" s="114">
        <v>16.203833850320162</v>
      </c>
      <c r="I1408" s="114">
        <v>18.185222882803739</v>
      </c>
      <c r="J1408" s="114">
        <v>31.47658188302233</v>
      </c>
      <c r="K1408" s="114">
        <v>35.384842971005156</v>
      </c>
      <c r="L1408" s="114">
        <v>35.044899741769193</v>
      </c>
      <c r="M1408" s="114">
        <v>40.559361403963102</v>
      </c>
      <c r="N1408" s="114">
        <v>46.833267034754527</v>
      </c>
      <c r="O1408" s="114">
        <v>16.379771780836343</v>
      </c>
      <c r="P1408" s="114">
        <v>17.811992924272413</v>
      </c>
      <c r="Q1408" s="114">
        <v>21.564156455193462</v>
      </c>
      <c r="R1408" s="114">
        <v>24.35552755364294</v>
      </c>
      <c r="S1408" s="114">
        <v>28.648044151950788</v>
      </c>
      <c r="T1408" s="114">
        <v>15.096810102185987</v>
      </c>
      <c r="U1408" s="114">
        <v>17.572850046732743</v>
      </c>
      <c r="V1408" s="114">
        <v>13.480743286575731</v>
      </c>
      <c r="W1408" s="114">
        <v>16.203833850320162</v>
      </c>
      <c r="X1408" s="114">
        <v>18.185222882803739</v>
      </c>
      <c r="Y1408" s="114">
        <v>44.824164569704152</v>
      </c>
      <c r="Z1408" s="114">
        <v>82.297338033605186</v>
      </c>
      <c r="AA1408" s="106">
        <v>1</v>
      </c>
      <c r="AB1408" s="114">
        <v>0.8</v>
      </c>
      <c r="AC1408" s="114">
        <v>0.4</v>
      </c>
      <c r="AD1408" s="114">
        <v>0.4</v>
      </c>
      <c r="AE1408" s="114">
        <v>0.2</v>
      </c>
      <c r="AF1408" s="117">
        <v>1.2000000000000002</v>
      </c>
      <c r="AG1408" s="117">
        <v>0.60000000000000009</v>
      </c>
    </row>
    <row r="1409" spans="2:33" x14ac:dyDescent="0.2">
      <c r="B1409" s="106">
        <v>1369</v>
      </c>
      <c r="C1409" s="113">
        <v>-0.90000000000000013</v>
      </c>
      <c r="D1409" s="113">
        <v>-0.90000000000000013</v>
      </c>
      <c r="E1409" s="114">
        <v>18.698031002561208</v>
      </c>
      <c r="F1409" s="114">
        <v>20.027584448363431</v>
      </c>
      <c r="G1409" s="114">
        <v>16.06962499764883</v>
      </c>
      <c r="H1409" s="114">
        <v>19.97608196970695</v>
      </c>
      <c r="I1409" s="114">
        <v>26.87890050770811</v>
      </c>
      <c r="J1409" s="114">
        <v>36.312399944822047</v>
      </c>
      <c r="K1409" s="114">
        <v>39.57370813308502</v>
      </c>
      <c r="L1409" s="114">
        <v>39.432349700090917</v>
      </c>
      <c r="M1409" s="114">
        <v>49.207606323696702</v>
      </c>
      <c r="N1409" s="114">
        <v>62.422231556237989</v>
      </c>
      <c r="O1409" s="114">
        <v>17.614368942260839</v>
      </c>
      <c r="P1409" s="114">
        <v>19.546123684721589</v>
      </c>
      <c r="Q1409" s="114">
        <v>23.362724702442087</v>
      </c>
      <c r="R1409" s="114">
        <v>29.231524353989752</v>
      </c>
      <c r="S1409" s="114">
        <v>35.543331048529879</v>
      </c>
      <c r="T1409" s="114">
        <v>18.698031002561208</v>
      </c>
      <c r="U1409" s="114">
        <v>20.027584448363431</v>
      </c>
      <c r="V1409" s="114">
        <v>16.06962499764883</v>
      </c>
      <c r="W1409" s="114">
        <v>19.97608196970695</v>
      </c>
      <c r="X1409" s="114">
        <v>26.87890050770811</v>
      </c>
      <c r="Y1409" s="114">
        <v>56.289710650426144</v>
      </c>
      <c r="Z1409" s="114">
        <v>104.86798817258095</v>
      </c>
      <c r="AA1409" s="106">
        <v>3</v>
      </c>
      <c r="AB1409" s="114">
        <v>0.60000000000000009</v>
      </c>
      <c r="AC1409" s="114">
        <v>0.60000000000000009</v>
      </c>
      <c r="AD1409" s="114">
        <v>0.30000000000000004</v>
      </c>
      <c r="AE1409" s="114">
        <v>0.30000000000000004</v>
      </c>
      <c r="AF1409" s="117">
        <v>0.90000000000000013</v>
      </c>
      <c r="AG1409" s="117">
        <v>0.90000000000000013</v>
      </c>
    </row>
    <row r="1410" spans="2:33" x14ac:dyDescent="0.2">
      <c r="B1410" s="106">
        <v>1370</v>
      </c>
      <c r="C1410" s="113">
        <v>-1.2599999999999998</v>
      </c>
      <c r="D1410" s="113">
        <v>-0.84</v>
      </c>
      <c r="E1410" s="114">
        <v>13.152339344406357</v>
      </c>
      <c r="F1410" s="114">
        <v>15.401641079590959</v>
      </c>
      <c r="G1410" s="114">
        <v>16.441145973208748</v>
      </c>
      <c r="H1410" s="114">
        <v>17.78199016431191</v>
      </c>
      <c r="I1410" s="114">
        <v>27.553966547883526</v>
      </c>
      <c r="J1410" s="114">
        <v>30.175902941824436</v>
      </c>
      <c r="K1410" s="114">
        <v>35.652896579496748</v>
      </c>
      <c r="L1410" s="114">
        <v>40.63288163252421</v>
      </c>
      <c r="M1410" s="114">
        <v>46.52036697830998</v>
      </c>
      <c r="N1410" s="114">
        <v>60.420028819159128</v>
      </c>
      <c r="O1410" s="114">
        <v>17.023563597418079</v>
      </c>
      <c r="P1410" s="114">
        <v>20.251255499905788</v>
      </c>
      <c r="Q1410" s="114">
        <v>24.191735659315462</v>
      </c>
      <c r="R1410" s="114">
        <v>28.73837681399807</v>
      </c>
      <c r="S1410" s="114">
        <v>32.866062271275602</v>
      </c>
      <c r="T1410" s="114">
        <v>13.152339344406357</v>
      </c>
      <c r="U1410" s="114">
        <v>15.401641079590959</v>
      </c>
      <c r="V1410" s="114">
        <v>16.441145973208748</v>
      </c>
      <c r="W1410" s="114">
        <v>17.78199016431191</v>
      </c>
      <c r="X1410" s="114">
        <v>27.553966547883526</v>
      </c>
      <c r="Y1410" s="114">
        <v>48.165297625257388</v>
      </c>
      <c r="Z1410" s="114">
        <v>89.462500001993533</v>
      </c>
      <c r="AA1410" s="106">
        <v>2</v>
      </c>
      <c r="AB1410" s="114">
        <v>0.89999999999999991</v>
      </c>
      <c r="AC1410" s="114">
        <v>0.6</v>
      </c>
      <c r="AD1410" s="114">
        <v>0.36</v>
      </c>
      <c r="AE1410" s="114">
        <v>0.24</v>
      </c>
      <c r="AF1410" s="117">
        <v>1.2599999999999998</v>
      </c>
      <c r="AG1410" s="117">
        <v>0.84</v>
      </c>
    </row>
    <row r="1411" spans="2:33" x14ac:dyDescent="0.2">
      <c r="B1411" s="106">
        <v>1371</v>
      </c>
      <c r="C1411" s="113">
        <v>-1.2599999999999998</v>
      </c>
      <c r="D1411" s="113">
        <v>-0.84</v>
      </c>
      <c r="E1411" s="114">
        <v>11.892164193743978</v>
      </c>
      <c r="F1411" s="114">
        <v>18.730234610606033</v>
      </c>
      <c r="G1411" s="114">
        <v>20.658039696340069</v>
      </c>
      <c r="H1411" s="114">
        <v>18.358799321269121</v>
      </c>
      <c r="I1411" s="114">
        <v>21.315344333853979</v>
      </c>
      <c r="J1411" s="114">
        <v>27.253317128326511</v>
      </c>
      <c r="K1411" s="114">
        <v>38.63206592525929</v>
      </c>
      <c r="L1411" s="114">
        <v>42.638693356377601</v>
      </c>
      <c r="M1411" s="114">
        <v>45.555370284783926</v>
      </c>
      <c r="N1411" s="114">
        <v>52.739970041100406</v>
      </c>
      <c r="O1411" s="114">
        <v>15.361152934582533</v>
      </c>
      <c r="P1411" s="114">
        <v>19.901831314653258</v>
      </c>
      <c r="Q1411" s="114">
        <v>21.980653660037532</v>
      </c>
      <c r="R1411" s="114">
        <v>27.196570963514805</v>
      </c>
      <c r="S1411" s="114">
        <v>31.424625707246427</v>
      </c>
      <c r="T1411" s="114">
        <v>11.892164193743978</v>
      </c>
      <c r="U1411" s="114">
        <v>18.730234610606033</v>
      </c>
      <c r="V1411" s="114">
        <v>20.658039696340069</v>
      </c>
      <c r="W1411" s="114">
        <v>18.358799321269121</v>
      </c>
      <c r="X1411" s="114">
        <v>21.315344333853979</v>
      </c>
      <c r="Y1411" s="114">
        <v>49.401698665685316</v>
      </c>
      <c r="Z1411" s="114">
        <v>109.31674110890299</v>
      </c>
      <c r="AA1411" s="106">
        <v>2</v>
      </c>
      <c r="AB1411" s="114">
        <v>0.89999999999999991</v>
      </c>
      <c r="AC1411" s="114">
        <v>0.6</v>
      </c>
      <c r="AD1411" s="114">
        <v>0.36</v>
      </c>
      <c r="AE1411" s="114">
        <v>0.24</v>
      </c>
      <c r="AF1411" s="117">
        <v>1.2599999999999998</v>
      </c>
      <c r="AG1411" s="117">
        <v>0.84</v>
      </c>
    </row>
    <row r="1412" spans="2:33" x14ac:dyDescent="0.2">
      <c r="B1412" s="106">
        <v>1372</v>
      </c>
      <c r="C1412" s="113">
        <v>-0.72</v>
      </c>
      <c r="D1412" s="113">
        <v>-0.96</v>
      </c>
      <c r="E1412" s="114">
        <v>18.36401676882474</v>
      </c>
      <c r="F1412" s="114">
        <v>14.314880064464699</v>
      </c>
      <c r="G1412" s="114">
        <v>20.211737768351156</v>
      </c>
      <c r="H1412" s="114">
        <v>22.599376729684998</v>
      </c>
      <c r="I1412" s="114">
        <v>19.236046012999218</v>
      </c>
      <c r="J1412" s="114">
        <v>34.44095341926235</v>
      </c>
      <c r="K1412" s="114">
        <v>34.259905066321309</v>
      </c>
      <c r="L1412" s="114">
        <v>42.217394818042131</v>
      </c>
      <c r="M1412" s="114">
        <v>49.260378340530792</v>
      </c>
      <c r="N1412" s="114">
        <v>51.69103400936482</v>
      </c>
      <c r="O1412" s="114">
        <v>16.076936650437609</v>
      </c>
      <c r="P1412" s="114">
        <v>19.94502500185661</v>
      </c>
      <c r="Q1412" s="114">
        <v>22.005657049690974</v>
      </c>
      <c r="R1412" s="114">
        <v>26.661001610845794</v>
      </c>
      <c r="S1412" s="114">
        <v>32.454987996365602</v>
      </c>
      <c r="T1412" s="114">
        <v>18.36401676882474</v>
      </c>
      <c r="U1412" s="114">
        <v>14.314880064464699</v>
      </c>
      <c r="V1412" s="114">
        <v>20.211737768351156</v>
      </c>
      <c r="W1412" s="114">
        <v>22.599376729684998</v>
      </c>
      <c r="X1412" s="114">
        <v>19.236046012999218</v>
      </c>
      <c r="Y1412" s="114">
        <v>52.772099817310746</v>
      </c>
      <c r="Z1412" s="114">
        <v>107.69857920672003</v>
      </c>
      <c r="AA1412" s="106">
        <v>4</v>
      </c>
      <c r="AB1412" s="114">
        <v>0.44999999999999996</v>
      </c>
      <c r="AC1412" s="114">
        <v>0.6</v>
      </c>
      <c r="AD1412" s="114">
        <v>0.27</v>
      </c>
      <c r="AE1412" s="114">
        <v>0.36</v>
      </c>
      <c r="AF1412" s="117">
        <v>0.72</v>
      </c>
      <c r="AG1412" s="117">
        <v>0.96</v>
      </c>
    </row>
    <row r="1413" spans="2:33" x14ac:dyDescent="0.2">
      <c r="B1413" s="106">
        <v>1373</v>
      </c>
      <c r="C1413" s="113">
        <v>-1.2000000000000002</v>
      </c>
      <c r="D1413" s="113">
        <v>-0.60000000000000009</v>
      </c>
      <c r="E1413" s="114">
        <v>17.094726602256753</v>
      </c>
      <c r="F1413" s="114">
        <v>12.628115169774027</v>
      </c>
      <c r="G1413" s="114">
        <v>19.780474232607393</v>
      </c>
      <c r="H1413" s="114">
        <v>23.517719272227225</v>
      </c>
      <c r="I1413" s="114">
        <v>25.11084928959874</v>
      </c>
      <c r="J1413" s="114">
        <v>33.271038585541241</v>
      </c>
      <c r="K1413" s="114">
        <v>31.961629975717397</v>
      </c>
      <c r="L1413" s="114">
        <v>41.06058140490326</v>
      </c>
      <c r="M1413" s="114">
        <v>50.554446853213783</v>
      </c>
      <c r="N1413" s="114">
        <v>57.577259130139318</v>
      </c>
      <c r="O1413" s="114">
        <v>16.176311983284489</v>
      </c>
      <c r="P1413" s="114">
        <v>19.33351480594337</v>
      </c>
      <c r="Q1413" s="114">
        <v>21.280107172295867</v>
      </c>
      <c r="R1413" s="114">
        <v>27.036727580986557</v>
      </c>
      <c r="S1413" s="114">
        <v>32.466409840540578</v>
      </c>
      <c r="T1413" s="114">
        <v>17.094726602256753</v>
      </c>
      <c r="U1413" s="114">
        <v>12.628115169774027</v>
      </c>
      <c r="V1413" s="114">
        <v>19.780474232607393</v>
      </c>
      <c r="W1413" s="114">
        <v>23.517719272227225</v>
      </c>
      <c r="X1413" s="114">
        <v>25.11084928959874</v>
      </c>
      <c r="Y1413" s="114">
        <v>53.315957738144732</v>
      </c>
      <c r="Z1413" s="114">
        <v>107.81382160022136</v>
      </c>
      <c r="AA1413" s="106">
        <v>1</v>
      </c>
      <c r="AB1413" s="114">
        <v>0.8</v>
      </c>
      <c r="AC1413" s="114">
        <v>0.4</v>
      </c>
      <c r="AD1413" s="114">
        <v>0.4</v>
      </c>
      <c r="AE1413" s="114">
        <v>0.2</v>
      </c>
      <c r="AF1413" s="117">
        <v>1.2000000000000002</v>
      </c>
      <c r="AG1413" s="117">
        <v>0.60000000000000009</v>
      </c>
    </row>
    <row r="1414" spans="2:33" x14ac:dyDescent="0.2">
      <c r="B1414" s="106">
        <v>1374</v>
      </c>
      <c r="C1414" s="113">
        <v>-0.72</v>
      </c>
      <c r="D1414" s="113">
        <v>-0.96</v>
      </c>
      <c r="E1414" s="114">
        <v>11.440635706149617</v>
      </c>
      <c r="F1414" s="114">
        <v>17.745482869650065</v>
      </c>
      <c r="G1414" s="114">
        <v>14.87162353179216</v>
      </c>
      <c r="H1414" s="114">
        <v>18.687149997928469</v>
      </c>
      <c r="I1414" s="114">
        <v>29.241970077842566</v>
      </c>
      <c r="J1414" s="114">
        <v>28.617486190140269</v>
      </c>
      <c r="K1414" s="114">
        <v>38.305732329972592</v>
      </c>
      <c r="L1414" s="114">
        <v>38.473111679759882</v>
      </c>
      <c r="M1414" s="114">
        <v>47.351147704086735</v>
      </c>
      <c r="N1414" s="114">
        <v>61.332234325291338</v>
      </c>
      <c r="O1414" s="114">
        <v>17.176850483990652</v>
      </c>
      <c r="P1414" s="114">
        <v>20.560249460322527</v>
      </c>
      <c r="Q1414" s="114">
        <v>23.601488147967721</v>
      </c>
      <c r="R1414" s="114">
        <v>28.663997706158266</v>
      </c>
      <c r="S1414" s="114">
        <v>32.090264247448772</v>
      </c>
      <c r="T1414" s="114">
        <v>11.440635706149617</v>
      </c>
      <c r="U1414" s="114">
        <v>17.745482869650065</v>
      </c>
      <c r="V1414" s="114">
        <v>14.87162353179216</v>
      </c>
      <c r="W1414" s="114">
        <v>18.687149997928469</v>
      </c>
      <c r="X1414" s="114">
        <v>29.241970077842566</v>
      </c>
      <c r="Y1414" s="114">
        <v>49.120247436918284</v>
      </c>
      <c r="Z1414" s="114">
        <v>99.475537892443583</v>
      </c>
      <c r="AA1414" s="106">
        <v>4</v>
      </c>
      <c r="AB1414" s="114">
        <v>0.44999999999999996</v>
      </c>
      <c r="AC1414" s="114">
        <v>0.6</v>
      </c>
      <c r="AD1414" s="114">
        <v>0.27</v>
      </c>
      <c r="AE1414" s="114">
        <v>0.36</v>
      </c>
      <c r="AF1414" s="117">
        <v>0.72</v>
      </c>
      <c r="AG1414" s="117">
        <v>0.96</v>
      </c>
    </row>
    <row r="1415" spans="2:33" x14ac:dyDescent="0.2">
      <c r="B1415" s="106">
        <v>1375</v>
      </c>
      <c r="C1415" s="113">
        <v>-1.2599999999999998</v>
      </c>
      <c r="D1415" s="113">
        <v>-0.84</v>
      </c>
      <c r="E1415" s="114">
        <v>11.715137513665248</v>
      </c>
      <c r="F1415" s="114">
        <v>16.27532757196305</v>
      </c>
      <c r="G1415" s="114">
        <v>13.384085274978439</v>
      </c>
      <c r="H1415" s="114">
        <v>18.560048391513167</v>
      </c>
      <c r="I1415" s="114">
        <v>21.555583779594652</v>
      </c>
      <c r="J1415" s="114">
        <v>28.38947619026801</v>
      </c>
      <c r="K1415" s="114">
        <v>34.264057728436825</v>
      </c>
      <c r="L1415" s="114">
        <v>34.420337988860105</v>
      </c>
      <c r="M1415" s="114">
        <v>45.482408111106054</v>
      </c>
      <c r="N1415" s="114">
        <v>52.548814980814541</v>
      </c>
      <c r="O1415" s="114">
        <v>16.674338676602762</v>
      </c>
      <c r="P1415" s="114">
        <v>17.988730156473775</v>
      </c>
      <c r="Q1415" s="114">
        <v>21.036252713881666</v>
      </c>
      <c r="R1415" s="114">
        <v>26.922359719592887</v>
      </c>
      <c r="S1415" s="114">
        <v>30.993231201219889</v>
      </c>
      <c r="T1415" s="114">
        <v>11.715137513665248</v>
      </c>
      <c r="U1415" s="114">
        <v>16.27532757196305</v>
      </c>
      <c r="V1415" s="114">
        <v>13.384085274978439</v>
      </c>
      <c r="W1415" s="114">
        <v>18.560048391513167</v>
      </c>
      <c r="X1415" s="114">
        <v>21.555583779594652</v>
      </c>
      <c r="Y1415" s="114">
        <v>43.698711284618547</v>
      </c>
      <c r="Z1415" s="114">
        <v>86.487208748865612</v>
      </c>
      <c r="AA1415" s="106">
        <v>2</v>
      </c>
      <c r="AB1415" s="114">
        <v>0.89999999999999991</v>
      </c>
      <c r="AC1415" s="114">
        <v>0.6</v>
      </c>
      <c r="AD1415" s="114">
        <v>0.36</v>
      </c>
      <c r="AE1415" s="114">
        <v>0.24</v>
      </c>
      <c r="AF1415" s="117">
        <v>1.2599999999999998</v>
      </c>
      <c r="AG1415" s="117">
        <v>0.84</v>
      </c>
    </row>
    <row r="1416" spans="2:33" x14ac:dyDescent="0.2">
      <c r="B1416" s="106">
        <v>1376</v>
      </c>
      <c r="C1416" s="113">
        <v>-0.60000000000000009</v>
      </c>
      <c r="D1416" s="113">
        <v>-1.2000000000000002</v>
      </c>
      <c r="E1416" s="114">
        <v>14.02783061436498</v>
      </c>
      <c r="F1416" s="114">
        <v>18.080034196230258</v>
      </c>
      <c r="G1416" s="114">
        <v>14.236090352190949</v>
      </c>
      <c r="H1416" s="114">
        <v>21.336112225265442</v>
      </c>
      <c r="I1416" s="114">
        <v>28.71525624812001</v>
      </c>
      <c r="J1416" s="114">
        <v>30.232766342676943</v>
      </c>
      <c r="K1416" s="114">
        <v>35.612578257270215</v>
      </c>
      <c r="L1416" s="114">
        <v>35.799974197608805</v>
      </c>
      <c r="M1416" s="114">
        <v>46.377283968441752</v>
      </c>
      <c r="N1416" s="114">
        <v>56.429843472447672</v>
      </c>
      <c r="O1416" s="114">
        <v>16.204935728311963</v>
      </c>
      <c r="P1416" s="114">
        <v>17.532544061039957</v>
      </c>
      <c r="Q1416" s="114">
        <v>21.563883845417855</v>
      </c>
      <c r="R1416" s="114">
        <v>25.04117174317631</v>
      </c>
      <c r="S1416" s="114">
        <v>27.714587224327662</v>
      </c>
      <c r="T1416" s="114">
        <v>14.02783061436498</v>
      </c>
      <c r="U1416" s="114">
        <v>18.080034196230258</v>
      </c>
      <c r="V1416" s="114">
        <v>14.236090352190949</v>
      </c>
      <c r="W1416" s="114">
        <v>21.336112225265442</v>
      </c>
      <c r="X1416" s="114">
        <v>28.71525624812001</v>
      </c>
      <c r="Y1416" s="114">
        <v>51.913861292324029</v>
      </c>
      <c r="Z1416" s="114">
        <v>107.37874135127691</v>
      </c>
      <c r="AA1416" s="106">
        <v>5</v>
      </c>
      <c r="AB1416" s="114">
        <v>0.4</v>
      </c>
      <c r="AC1416" s="114">
        <v>0.8</v>
      </c>
      <c r="AD1416" s="114">
        <v>0.2</v>
      </c>
      <c r="AE1416" s="114">
        <v>0.4</v>
      </c>
      <c r="AF1416" s="117">
        <v>0.60000000000000009</v>
      </c>
      <c r="AG1416" s="117">
        <v>1.2000000000000002</v>
      </c>
    </row>
    <row r="1417" spans="2:33" x14ac:dyDescent="0.2">
      <c r="B1417" s="106">
        <v>1377</v>
      </c>
      <c r="C1417" s="113">
        <v>-0.72</v>
      </c>
      <c r="D1417" s="113">
        <v>-0.96</v>
      </c>
      <c r="E1417" s="114">
        <v>15.252653759403815</v>
      </c>
      <c r="F1417" s="114">
        <v>12.035501423198287</v>
      </c>
      <c r="G1417" s="114">
        <v>11.964707967416562</v>
      </c>
      <c r="H1417" s="114">
        <v>19.659067539022516</v>
      </c>
      <c r="I1417" s="114">
        <v>19.519620537476751</v>
      </c>
      <c r="J1417" s="114">
        <v>30.335607860010175</v>
      </c>
      <c r="K1417" s="114">
        <v>29.910934496206039</v>
      </c>
      <c r="L1417" s="114">
        <v>32.094395659619096</v>
      </c>
      <c r="M1417" s="114">
        <v>43.568412561235917</v>
      </c>
      <c r="N1417" s="114">
        <v>45.143407561669925</v>
      </c>
      <c r="O1417" s="114">
        <v>15.08295410060636</v>
      </c>
      <c r="P1417" s="114">
        <v>17.875433073007752</v>
      </c>
      <c r="Q1417" s="114">
        <v>20.129687692202534</v>
      </c>
      <c r="R1417" s="114">
        <v>23.909345022213401</v>
      </c>
      <c r="S1417" s="114">
        <v>25.623787024193174</v>
      </c>
      <c r="T1417" s="114">
        <v>15.252653759403815</v>
      </c>
      <c r="U1417" s="114">
        <v>12.035501423198287</v>
      </c>
      <c r="V1417" s="114">
        <v>11.964707967416562</v>
      </c>
      <c r="W1417" s="114">
        <v>19.659067539022516</v>
      </c>
      <c r="X1417" s="114">
        <v>19.519620537476751</v>
      </c>
      <c r="Y1417" s="114">
        <v>42.866211637645385</v>
      </c>
      <c r="Z1417" s="114">
        <v>83.591005909697301</v>
      </c>
      <c r="AA1417" s="106">
        <v>4</v>
      </c>
      <c r="AB1417" s="114">
        <v>0.44999999999999996</v>
      </c>
      <c r="AC1417" s="114">
        <v>0.6</v>
      </c>
      <c r="AD1417" s="114">
        <v>0.27</v>
      </c>
      <c r="AE1417" s="114">
        <v>0.36</v>
      </c>
      <c r="AF1417" s="117">
        <v>0.72</v>
      </c>
      <c r="AG1417" s="117">
        <v>0.96</v>
      </c>
    </row>
    <row r="1418" spans="2:33" x14ac:dyDescent="0.2">
      <c r="B1418" s="106">
        <v>1378</v>
      </c>
      <c r="C1418" s="113">
        <v>-1.2000000000000002</v>
      </c>
      <c r="D1418" s="113">
        <v>-0.60000000000000009</v>
      </c>
      <c r="E1418" s="114">
        <v>11.298714486054923</v>
      </c>
      <c r="F1418" s="114">
        <v>16.389363489155549</v>
      </c>
      <c r="G1418" s="114">
        <v>16.423070424672861</v>
      </c>
      <c r="H1418" s="114">
        <v>18.271021755487663</v>
      </c>
      <c r="I1418" s="114">
        <v>26.159008591754407</v>
      </c>
      <c r="J1418" s="114">
        <v>27.735115392126154</v>
      </c>
      <c r="K1418" s="114">
        <v>34.361185653847173</v>
      </c>
      <c r="L1418" s="114">
        <v>38.81970957492306</v>
      </c>
      <c r="M1418" s="114">
        <v>44.755143324467333</v>
      </c>
      <c r="N1418" s="114">
        <v>56.322550025369488</v>
      </c>
      <c r="O1418" s="114">
        <v>16.436400906071231</v>
      </c>
      <c r="P1418" s="114">
        <v>17.971822164691623</v>
      </c>
      <c r="Q1418" s="114">
        <v>22.396639150250198</v>
      </c>
      <c r="R1418" s="114">
        <v>26.484121568979671</v>
      </c>
      <c r="S1418" s="114">
        <v>30.16354143361508</v>
      </c>
      <c r="T1418" s="114">
        <v>11.298714486054923</v>
      </c>
      <c r="U1418" s="114">
        <v>16.389363489155549</v>
      </c>
      <c r="V1418" s="114">
        <v>16.423070424672861</v>
      </c>
      <c r="W1418" s="114">
        <v>18.271021755487663</v>
      </c>
      <c r="X1418" s="114">
        <v>26.159008591754407</v>
      </c>
      <c r="Y1418" s="114">
        <v>47.331427429914257</v>
      </c>
      <c r="Z1418" s="114">
        <v>99.751294708296456</v>
      </c>
      <c r="AA1418" s="106">
        <v>1</v>
      </c>
      <c r="AB1418" s="114">
        <v>0.8</v>
      </c>
      <c r="AC1418" s="114">
        <v>0.4</v>
      </c>
      <c r="AD1418" s="114">
        <v>0.4</v>
      </c>
      <c r="AE1418" s="114">
        <v>0.2</v>
      </c>
      <c r="AF1418" s="117">
        <v>1.2000000000000002</v>
      </c>
      <c r="AG1418" s="117">
        <v>0.60000000000000009</v>
      </c>
    </row>
    <row r="1419" spans="2:33" x14ac:dyDescent="0.2">
      <c r="B1419" s="106">
        <v>1379</v>
      </c>
      <c r="C1419" s="113">
        <v>-0.90000000000000013</v>
      </c>
      <c r="D1419" s="113">
        <v>-0.90000000000000013</v>
      </c>
      <c r="E1419" s="114">
        <v>11.407913427208037</v>
      </c>
      <c r="F1419" s="114">
        <v>18.179504758274547</v>
      </c>
      <c r="G1419" s="114">
        <v>15.759330588559187</v>
      </c>
      <c r="H1419" s="114">
        <v>22.616736176315555</v>
      </c>
      <c r="I1419" s="114">
        <v>16.570972965535713</v>
      </c>
      <c r="J1419" s="114">
        <v>28.141653833914486</v>
      </c>
      <c r="K1419" s="114">
        <v>36.878369488740887</v>
      </c>
      <c r="L1419" s="114">
        <v>37.834087338975934</v>
      </c>
      <c r="M1419" s="114">
        <v>48.129405353060001</v>
      </c>
      <c r="N1419" s="114">
        <v>47.11089917904679</v>
      </c>
      <c r="O1419" s="114">
        <v>16.733740406706449</v>
      </c>
      <c r="P1419" s="114">
        <v>18.69886473046634</v>
      </c>
      <c r="Q1419" s="114">
        <v>22.074756750416746</v>
      </c>
      <c r="R1419" s="114">
        <v>25.512669176744446</v>
      </c>
      <c r="S1419" s="114">
        <v>30.539926213511077</v>
      </c>
      <c r="T1419" s="114">
        <v>11.407913427208037</v>
      </c>
      <c r="U1419" s="114">
        <v>18.179504758274547</v>
      </c>
      <c r="V1419" s="114">
        <v>15.759330588559187</v>
      </c>
      <c r="W1419" s="114">
        <v>22.616736176315555</v>
      </c>
      <c r="X1419" s="114">
        <v>16.570972965535713</v>
      </c>
      <c r="Y1419" s="114">
        <v>46.241250485781592</v>
      </c>
      <c r="Z1419" s="114">
        <v>84.530785926659064</v>
      </c>
      <c r="AA1419" s="106">
        <v>3</v>
      </c>
      <c r="AB1419" s="114">
        <v>0.60000000000000009</v>
      </c>
      <c r="AC1419" s="114">
        <v>0.60000000000000009</v>
      </c>
      <c r="AD1419" s="114">
        <v>0.30000000000000004</v>
      </c>
      <c r="AE1419" s="114">
        <v>0.30000000000000004</v>
      </c>
      <c r="AF1419" s="117">
        <v>0.90000000000000013</v>
      </c>
      <c r="AG1419" s="117">
        <v>0.90000000000000013</v>
      </c>
    </row>
    <row r="1420" spans="2:33" x14ac:dyDescent="0.2">
      <c r="B1420" s="106">
        <v>1380</v>
      </c>
      <c r="C1420" s="113">
        <v>-0.90000000000000013</v>
      </c>
      <c r="D1420" s="113">
        <v>-0.90000000000000013</v>
      </c>
      <c r="E1420" s="114">
        <v>16.194277584335481</v>
      </c>
      <c r="F1420" s="114">
        <v>18.423131961893798</v>
      </c>
      <c r="G1420" s="114">
        <v>16.492913270435313</v>
      </c>
      <c r="H1420" s="114">
        <v>17.739838359636792</v>
      </c>
      <c r="I1420" s="114">
        <v>35.204173140585333</v>
      </c>
      <c r="J1420" s="114">
        <v>33.764817995410453</v>
      </c>
      <c r="K1420" s="114">
        <v>39.962404584626</v>
      </c>
      <c r="L1420" s="114">
        <v>43.418865926676297</v>
      </c>
      <c r="M1420" s="114">
        <v>48.06487449315425</v>
      </c>
      <c r="N1420" s="114">
        <v>71.274167708414964</v>
      </c>
      <c r="O1420" s="114">
        <v>17.570540411074973</v>
      </c>
      <c r="P1420" s="114">
        <v>21.539272622732202</v>
      </c>
      <c r="Q1420" s="114">
        <v>26.925952656240984</v>
      </c>
      <c r="R1420" s="114">
        <v>30.325036133517457</v>
      </c>
      <c r="S1420" s="114">
        <v>36.069994567829632</v>
      </c>
      <c r="T1420" s="114">
        <v>16.194277584335481</v>
      </c>
      <c r="U1420" s="114">
        <v>18.423131961893798</v>
      </c>
      <c r="V1420" s="114">
        <v>16.492913270435313</v>
      </c>
      <c r="W1420" s="114">
        <v>17.739838359636792</v>
      </c>
      <c r="X1420" s="114">
        <v>35.204173140585333</v>
      </c>
      <c r="Y1420" s="114">
        <v>56.071013053823307</v>
      </c>
      <c r="Z1420" s="114">
        <v>104.2353451023461</v>
      </c>
      <c r="AA1420" s="106">
        <v>3</v>
      </c>
      <c r="AB1420" s="114">
        <v>0.60000000000000009</v>
      </c>
      <c r="AC1420" s="114">
        <v>0.60000000000000009</v>
      </c>
      <c r="AD1420" s="114">
        <v>0.30000000000000004</v>
      </c>
      <c r="AE1420" s="114">
        <v>0.30000000000000004</v>
      </c>
      <c r="AF1420" s="117">
        <v>0.90000000000000013</v>
      </c>
      <c r="AG1420" s="117">
        <v>0.90000000000000013</v>
      </c>
    </row>
    <row r="1421" spans="2:33" x14ac:dyDescent="0.2">
      <c r="B1421" s="106">
        <v>1381</v>
      </c>
      <c r="C1421" s="113">
        <v>-0.90000000000000013</v>
      </c>
      <c r="D1421" s="113">
        <v>-0.90000000000000013</v>
      </c>
      <c r="E1421" s="114">
        <v>16.136282374361407</v>
      </c>
      <c r="F1421" s="114">
        <v>19.018537783658786</v>
      </c>
      <c r="G1421" s="114">
        <v>15.072221055050939</v>
      </c>
      <c r="H1421" s="114">
        <v>22.163347799242768</v>
      </c>
      <c r="I1421" s="114">
        <v>18.716201416625186</v>
      </c>
      <c r="J1421" s="114">
        <v>33.349902277873127</v>
      </c>
      <c r="K1421" s="114">
        <v>38.381210175320625</v>
      </c>
      <c r="L1421" s="114">
        <v>37.578484561046558</v>
      </c>
      <c r="M1421" s="114">
        <v>47.462282836666461</v>
      </c>
      <c r="N1421" s="114">
        <v>50.160395019660832</v>
      </c>
      <c r="O1421" s="114">
        <v>17.21361990351172</v>
      </c>
      <c r="P1421" s="114">
        <v>19.362672391661839</v>
      </c>
      <c r="Q1421" s="114">
        <v>22.506263505995619</v>
      </c>
      <c r="R1421" s="114">
        <v>25.298935037423693</v>
      </c>
      <c r="S1421" s="114">
        <v>31.444193603035647</v>
      </c>
      <c r="T1421" s="114">
        <v>16.136282374361407</v>
      </c>
      <c r="U1421" s="114">
        <v>19.018537783658786</v>
      </c>
      <c r="V1421" s="114">
        <v>15.072221055050939</v>
      </c>
      <c r="W1421" s="114">
        <v>22.163347799242768</v>
      </c>
      <c r="X1421" s="114">
        <v>18.716201416625186</v>
      </c>
      <c r="Y1421" s="114">
        <v>50.677424755495139</v>
      </c>
      <c r="Z1421" s="114">
        <v>99.094867472563749</v>
      </c>
      <c r="AA1421" s="106">
        <v>3</v>
      </c>
      <c r="AB1421" s="114">
        <v>0.60000000000000009</v>
      </c>
      <c r="AC1421" s="114">
        <v>0.60000000000000009</v>
      </c>
      <c r="AD1421" s="114">
        <v>0.30000000000000004</v>
      </c>
      <c r="AE1421" s="114">
        <v>0.30000000000000004</v>
      </c>
      <c r="AF1421" s="117">
        <v>0.90000000000000013</v>
      </c>
      <c r="AG1421" s="117">
        <v>0.90000000000000013</v>
      </c>
    </row>
    <row r="1422" spans="2:33" x14ac:dyDescent="0.2">
      <c r="B1422" s="106">
        <v>1382</v>
      </c>
      <c r="C1422" s="113">
        <v>-0.60000000000000009</v>
      </c>
      <c r="D1422" s="113">
        <v>-1.2000000000000002</v>
      </c>
      <c r="E1422" s="114">
        <v>16.882633632017271</v>
      </c>
      <c r="F1422" s="114">
        <v>15.029837407970426</v>
      </c>
      <c r="G1422" s="114">
        <v>15.855251277976571</v>
      </c>
      <c r="H1422" s="114">
        <v>22.582214550584087</v>
      </c>
      <c r="I1422" s="114">
        <v>19.398480968819769</v>
      </c>
      <c r="J1422" s="114">
        <v>33.003753070643278</v>
      </c>
      <c r="K1422" s="114">
        <v>32.696935336233459</v>
      </c>
      <c r="L1422" s="114">
        <v>37.029832520448046</v>
      </c>
      <c r="M1422" s="114">
        <v>45.865659186768312</v>
      </c>
      <c r="N1422" s="114">
        <v>47.2908571995656</v>
      </c>
      <c r="O1422" s="114">
        <v>16.121119438626007</v>
      </c>
      <c r="P1422" s="114">
        <v>17.667097928263033</v>
      </c>
      <c r="Q1422" s="114">
        <v>21.174581242471476</v>
      </c>
      <c r="R1422" s="114">
        <v>23.283444636184225</v>
      </c>
      <c r="S1422" s="114">
        <v>27.892376230745832</v>
      </c>
      <c r="T1422" s="114">
        <v>16.882633632017271</v>
      </c>
      <c r="U1422" s="114">
        <v>15.029837407970426</v>
      </c>
      <c r="V1422" s="114">
        <v>15.855251277976571</v>
      </c>
      <c r="W1422" s="114">
        <v>22.582214550584087</v>
      </c>
      <c r="X1422" s="114">
        <v>19.398480968819769</v>
      </c>
      <c r="Y1422" s="114">
        <v>49.584343157365602</v>
      </c>
      <c r="Z1422" s="114">
        <v>90.870630211033486</v>
      </c>
      <c r="AA1422" s="106">
        <v>5</v>
      </c>
      <c r="AB1422" s="114">
        <v>0.4</v>
      </c>
      <c r="AC1422" s="114">
        <v>0.8</v>
      </c>
      <c r="AD1422" s="114">
        <v>0.2</v>
      </c>
      <c r="AE1422" s="114">
        <v>0.4</v>
      </c>
      <c r="AF1422" s="117">
        <v>0.60000000000000009</v>
      </c>
      <c r="AG1422" s="117">
        <v>1.2000000000000002</v>
      </c>
    </row>
    <row r="1423" spans="2:33" x14ac:dyDescent="0.2">
      <c r="B1423" s="106">
        <v>1383</v>
      </c>
      <c r="C1423" s="113">
        <v>-0.72</v>
      </c>
      <c r="D1423" s="113">
        <v>-0.96</v>
      </c>
      <c r="E1423" s="114">
        <v>14.290539113452112</v>
      </c>
      <c r="F1423" s="114">
        <v>10.012456224123255</v>
      </c>
      <c r="G1423" s="114">
        <v>18.727299073325831</v>
      </c>
      <c r="H1423" s="114">
        <v>19.24658678239669</v>
      </c>
      <c r="I1423" s="114">
        <v>18.424127548209171</v>
      </c>
      <c r="J1423" s="114">
        <v>29.655742160070819</v>
      </c>
      <c r="K1423" s="114">
        <v>28.072914215185428</v>
      </c>
      <c r="L1423" s="114">
        <v>39.400271317771711</v>
      </c>
      <c r="M1423" s="114">
        <v>40.795181286333808</v>
      </c>
      <c r="N1423" s="114">
        <v>43.64830257337163</v>
      </c>
      <c r="O1423" s="114">
        <v>15.365203046618706</v>
      </c>
      <c r="P1423" s="114">
        <v>18.060457991062172</v>
      </c>
      <c r="Q1423" s="114">
        <v>20.67297224444588</v>
      </c>
      <c r="R1423" s="114">
        <v>21.548594503937117</v>
      </c>
      <c r="S1423" s="114">
        <v>25.224175025162459</v>
      </c>
      <c r="T1423" s="114">
        <v>14.290539113452112</v>
      </c>
      <c r="U1423" s="114">
        <v>10.012456224123255</v>
      </c>
      <c r="V1423" s="114">
        <v>18.727299073325831</v>
      </c>
      <c r="W1423" s="114">
        <v>19.24658678239669</v>
      </c>
      <c r="X1423" s="114">
        <v>18.424127548209171</v>
      </c>
      <c r="Y1423" s="114">
        <v>43.996375410641676</v>
      </c>
      <c r="Z1423" s="114">
        <v>77.967805856947962</v>
      </c>
      <c r="AA1423" s="106">
        <v>4</v>
      </c>
      <c r="AB1423" s="114">
        <v>0.44999999999999996</v>
      </c>
      <c r="AC1423" s="114">
        <v>0.6</v>
      </c>
      <c r="AD1423" s="114">
        <v>0.27</v>
      </c>
      <c r="AE1423" s="114">
        <v>0.36</v>
      </c>
      <c r="AF1423" s="117">
        <v>0.72</v>
      </c>
      <c r="AG1423" s="117">
        <v>0.96</v>
      </c>
    </row>
    <row r="1424" spans="2:33" x14ac:dyDescent="0.2">
      <c r="B1424" s="106">
        <v>1384</v>
      </c>
      <c r="C1424" s="113">
        <v>-1.2000000000000002</v>
      </c>
      <c r="D1424" s="113">
        <v>-0.60000000000000009</v>
      </c>
      <c r="E1424" s="114">
        <v>12.89862021572808</v>
      </c>
      <c r="F1424" s="114">
        <v>15.044556437529007</v>
      </c>
      <c r="G1424" s="114">
        <v>13.543563654372246</v>
      </c>
      <c r="H1424" s="114">
        <v>22.807236334906126</v>
      </c>
      <c r="I1424" s="114">
        <v>20.534384758986782</v>
      </c>
      <c r="J1424" s="114">
        <v>29.210137081812615</v>
      </c>
      <c r="K1424" s="114">
        <v>33.044031171865733</v>
      </c>
      <c r="L1424" s="114">
        <v>35.836795572923194</v>
      </c>
      <c r="M1424" s="114">
        <v>47.490562225602261</v>
      </c>
      <c r="N1424" s="114">
        <v>49.498393438934997</v>
      </c>
      <c r="O1424" s="114">
        <v>16.311516866084535</v>
      </c>
      <c r="P1424" s="114">
        <v>17.999474734336726</v>
      </c>
      <c r="Q1424" s="114">
        <v>22.293231918550948</v>
      </c>
      <c r="R1424" s="114">
        <v>24.683325890696135</v>
      </c>
      <c r="S1424" s="114">
        <v>28.964008679948215</v>
      </c>
      <c r="T1424" s="114">
        <v>12.89862021572808</v>
      </c>
      <c r="U1424" s="114">
        <v>15.044556437529007</v>
      </c>
      <c r="V1424" s="114">
        <v>13.543563654372246</v>
      </c>
      <c r="W1424" s="114">
        <v>22.807236334906126</v>
      </c>
      <c r="X1424" s="114">
        <v>20.534384758986782</v>
      </c>
      <c r="Y1424" s="114">
        <v>45.834206463799021</v>
      </c>
      <c r="Z1424" s="114">
        <v>96.808225599282792</v>
      </c>
      <c r="AA1424" s="106">
        <v>1</v>
      </c>
      <c r="AB1424" s="114">
        <v>0.8</v>
      </c>
      <c r="AC1424" s="114">
        <v>0.4</v>
      </c>
      <c r="AD1424" s="114">
        <v>0.4</v>
      </c>
      <c r="AE1424" s="114">
        <v>0.2</v>
      </c>
      <c r="AF1424" s="117">
        <v>1.2000000000000002</v>
      </c>
      <c r="AG1424" s="117">
        <v>0.60000000000000009</v>
      </c>
    </row>
    <row r="1425" spans="2:33" x14ac:dyDescent="0.2">
      <c r="B1425" s="106">
        <v>1385</v>
      </c>
      <c r="C1425" s="113">
        <v>-1.2599999999999998</v>
      </c>
      <c r="D1425" s="113">
        <v>-0.84</v>
      </c>
      <c r="E1425" s="114">
        <v>14.330247157725942</v>
      </c>
      <c r="F1425" s="114">
        <v>13.02547018588772</v>
      </c>
      <c r="G1425" s="114">
        <v>19.23100623296612</v>
      </c>
      <c r="H1425" s="114">
        <v>19.197365701394673</v>
      </c>
      <c r="I1425" s="114">
        <v>22.726581758053804</v>
      </c>
      <c r="J1425" s="114">
        <v>30.032096781609994</v>
      </c>
      <c r="K1425" s="114">
        <v>32.666655271428176</v>
      </c>
      <c r="L1425" s="114">
        <v>40.596737847863878</v>
      </c>
      <c r="M1425" s="114">
        <v>43.682654593633451</v>
      </c>
      <c r="N1425" s="114">
        <v>50.796285956647324</v>
      </c>
      <c r="O1425" s="114">
        <v>15.701849623884051</v>
      </c>
      <c r="P1425" s="114">
        <v>19.641185085540457</v>
      </c>
      <c r="Q1425" s="114">
        <v>21.365731614897758</v>
      </c>
      <c r="R1425" s="114">
        <v>24.485288892238778</v>
      </c>
      <c r="S1425" s="114">
        <v>28.06970419859352</v>
      </c>
      <c r="T1425" s="114">
        <v>14.330247157725942</v>
      </c>
      <c r="U1425" s="114">
        <v>13.02547018588772</v>
      </c>
      <c r="V1425" s="114">
        <v>19.23100623296612</v>
      </c>
      <c r="W1425" s="114">
        <v>19.197365701394673</v>
      </c>
      <c r="X1425" s="114">
        <v>22.726581758053804</v>
      </c>
      <c r="Y1425" s="114">
        <v>47.705386011604162</v>
      </c>
      <c r="Z1425" s="114">
        <v>100.0971704708555</v>
      </c>
      <c r="AA1425" s="106">
        <v>2</v>
      </c>
      <c r="AB1425" s="114">
        <v>0.89999999999999991</v>
      </c>
      <c r="AC1425" s="114">
        <v>0.6</v>
      </c>
      <c r="AD1425" s="114">
        <v>0.36</v>
      </c>
      <c r="AE1425" s="114">
        <v>0.24</v>
      </c>
      <c r="AF1425" s="117">
        <v>1.2599999999999998</v>
      </c>
      <c r="AG1425" s="117">
        <v>0.84</v>
      </c>
    </row>
    <row r="1426" spans="2:33" x14ac:dyDescent="0.2">
      <c r="B1426" s="106">
        <v>1386</v>
      </c>
      <c r="C1426" s="113">
        <v>-0.60000000000000009</v>
      </c>
      <c r="D1426" s="113">
        <v>-1.2000000000000002</v>
      </c>
      <c r="E1426" s="114">
        <v>14.66140307773161</v>
      </c>
      <c r="F1426" s="114">
        <v>17.427165148026088</v>
      </c>
      <c r="G1426" s="114">
        <v>23.489487437748675</v>
      </c>
      <c r="H1426" s="114">
        <v>17.581315309680033</v>
      </c>
      <c r="I1426" s="114">
        <v>27.561390029970013</v>
      </c>
      <c r="J1426" s="114">
        <v>31.659275197754113</v>
      </c>
      <c r="K1426" s="114">
        <v>37.640044616711734</v>
      </c>
      <c r="L1426" s="114">
        <v>46.23309990776999</v>
      </c>
      <c r="M1426" s="114">
        <v>46.69445446329668</v>
      </c>
      <c r="N1426" s="114">
        <v>62.116926255897077</v>
      </c>
      <c r="O1426" s="114">
        <v>16.997872120022503</v>
      </c>
      <c r="P1426" s="114">
        <v>20.212879468685646</v>
      </c>
      <c r="Q1426" s="114">
        <v>22.743612470021315</v>
      </c>
      <c r="R1426" s="114">
        <v>29.113139153616647</v>
      </c>
      <c r="S1426" s="114">
        <v>34.555536225927064</v>
      </c>
      <c r="T1426" s="114">
        <v>14.66140307773161</v>
      </c>
      <c r="U1426" s="114">
        <v>17.427165148026088</v>
      </c>
      <c r="V1426" s="114">
        <v>23.489487437748675</v>
      </c>
      <c r="W1426" s="114">
        <v>17.581315309680033</v>
      </c>
      <c r="X1426" s="114">
        <v>27.561390029970013</v>
      </c>
      <c r="Y1426" s="114">
        <v>54.888675037559224</v>
      </c>
      <c r="Z1426" s="114">
        <v>118.22270323588475</v>
      </c>
      <c r="AA1426" s="106">
        <v>5</v>
      </c>
      <c r="AB1426" s="114">
        <v>0.4</v>
      </c>
      <c r="AC1426" s="114">
        <v>0.8</v>
      </c>
      <c r="AD1426" s="114">
        <v>0.2</v>
      </c>
      <c r="AE1426" s="114">
        <v>0.4</v>
      </c>
      <c r="AF1426" s="117">
        <v>0.60000000000000009</v>
      </c>
      <c r="AG1426" s="117">
        <v>1.2000000000000002</v>
      </c>
    </row>
    <row r="1427" spans="2:33" x14ac:dyDescent="0.2">
      <c r="B1427" s="106">
        <v>1387</v>
      </c>
      <c r="C1427" s="113">
        <v>-0.72</v>
      </c>
      <c r="D1427" s="113">
        <v>-0.96</v>
      </c>
      <c r="E1427" s="114">
        <v>17.15619383978737</v>
      </c>
      <c r="F1427" s="114">
        <v>21.15893283661693</v>
      </c>
      <c r="G1427" s="114">
        <v>17.967097494317496</v>
      </c>
      <c r="H1427" s="114">
        <v>22.995254067150999</v>
      </c>
      <c r="I1427" s="114">
        <v>27.51998352169003</v>
      </c>
      <c r="J1427" s="114">
        <v>33.620317732352106</v>
      </c>
      <c r="K1427" s="114">
        <v>39.733090400643384</v>
      </c>
      <c r="L1427" s="114">
        <v>40.796708466263262</v>
      </c>
      <c r="M1427" s="114">
        <v>49.104582999043572</v>
      </c>
      <c r="N1427" s="114">
        <v>58.526870548156239</v>
      </c>
      <c r="O1427" s="114">
        <v>16.464123892564736</v>
      </c>
      <c r="P1427" s="114">
        <v>18.574157564026454</v>
      </c>
      <c r="Q1427" s="114">
        <v>22.829610971945765</v>
      </c>
      <c r="R1427" s="114">
        <v>26.109328931892573</v>
      </c>
      <c r="S1427" s="114">
        <v>31.00688702646621</v>
      </c>
      <c r="T1427" s="114">
        <v>17.15619383978737</v>
      </c>
      <c r="U1427" s="114">
        <v>21.15893283661693</v>
      </c>
      <c r="V1427" s="114">
        <v>17.967097494317496</v>
      </c>
      <c r="W1427" s="114">
        <v>22.995254067150999</v>
      </c>
      <c r="X1427" s="114">
        <v>27.51998352169003</v>
      </c>
      <c r="Y1427" s="114">
        <v>58.853703379780733</v>
      </c>
      <c r="Z1427" s="114">
        <v>111.19966192328837</v>
      </c>
      <c r="AA1427" s="106">
        <v>4</v>
      </c>
      <c r="AB1427" s="114">
        <v>0.44999999999999996</v>
      </c>
      <c r="AC1427" s="114">
        <v>0.6</v>
      </c>
      <c r="AD1427" s="114">
        <v>0.27</v>
      </c>
      <c r="AE1427" s="114">
        <v>0.36</v>
      </c>
      <c r="AF1427" s="117">
        <v>0.72</v>
      </c>
      <c r="AG1427" s="117">
        <v>0.96</v>
      </c>
    </row>
    <row r="1428" spans="2:33" x14ac:dyDescent="0.2">
      <c r="B1428" s="106">
        <v>1388</v>
      </c>
      <c r="C1428" s="113">
        <v>-1.2000000000000002</v>
      </c>
      <c r="D1428" s="113">
        <v>-0.60000000000000009</v>
      </c>
      <c r="E1428" s="114">
        <v>16.533840319562518</v>
      </c>
      <c r="F1428" s="114">
        <v>17.362099313292674</v>
      </c>
      <c r="G1428" s="114">
        <v>19.96734103997624</v>
      </c>
      <c r="H1428" s="114">
        <v>21.039544979555142</v>
      </c>
      <c r="I1428" s="114">
        <v>21.320483205259993</v>
      </c>
      <c r="J1428" s="114">
        <v>32.494221461121583</v>
      </c>
      <c r="K1428" s="114">
        <v>36.214151557319823</v>
      </c>
      <c r="L1428" s="114">
        <v>40.444604590947797</v>
      </c>
      <c r="M1428" s="114">
        <v>46.428989110186833</v>
      </c>
      <c r="N1428" s="114">
        <v>50.513821764125673</v>
      </c>
      <c r="O1428" s="114">
        <v>15.960381141559065</v>
      </c>
      <c r="P1428" s="114">
        <v>18.852052244027149</v>
      </c>
      <c r="Q1428" s="114">
        <v>20.477263550971557</v>
      </c>
      <c r="R1428" s="114">
        <v>25.389444130631691</v>
      </c>
      <c r="S1428" s="114">
        <v>29.19333855886568</v>
      </c>
      <c r="T1428" s="114">
        <v>16.533840319562518</v>
      </c>
      <c r="U1428" s="114">
        <v>17.362099313292674</v>
      </c>
      <c r="V1428" s="114">
        <v>19.96734103997624</v>
      </c>
      <c r="W1428" s="114">
        <v>21.039544979555142</v>
      </c>
      <c r="X1428" s="114">
        <v>21.320483205259993</v>
      </c>
      <c r="Y1428" s="114">
        <v>53.240589788260024</v>
      </c>
      <c r="Z1428" s="114">
        <v>93.486258887039526</v>
      </c>
      <c r="AA1428" s="106">
        <v>1</v>
      </c>
      <c r="AB1428" s="114">
        <v>0.8</v>
      </c>
      <c r="AC1428" s="114">
        <v>0.4</v>
      </c>
      <c r="AD1428" s="114">
        <v>0.4</v>
      </c>
      <c r="AE1428" s="114">
        <v>0.2</v>
      </c>
      <c r="AF1428" s="117">
        <v>1.2000000000000002</v>
      </c>
      <c r="AG1428" s="117">
        <v>0.60000000000000009</v>
      </c>
    </row>
    <row r="1429" spans="2:33" x14ac:dyDescent="0.2">
      <c r="B1429" s="106">
        <v>1389</v>
      </c>
      <c r="C1429" s="113">
        <v>-0.90000000000000013</v>
      </c>
      <c r="D1429" s="113">
        <v>-0.90000000000000013</v>
      </c>
      <c r="E1429" s="114">
        <v>13.187641467323292</v>
      </c>
      <c r="F1429" s="114">
        <v>14.973212951061292</v>
      </c>
      <c r="G1429" s="114">
        <v>12.951200676042085</v>
      </c>
      <c r="H1429" s="114">
        <v>22.265702921315143</v>
      </c>
      <c r="I1429" s="114">
        <v>21.333132063510213</v>
      </c>
      <c r="J1429" s="114">
        <v>29.284553531321166</v>
      </c>
      <c r="K1429" s="114">
        <v>34.777173891176538</v>
      </c>
      <c r="L1429" s="114">
        <v>36.750486056114042</v>
      </c>
      <c r="M1429" s="114">
        <v>50.810670504181267</v>
      </c>
      <c r="N1429" s="114">
        <v>54.842180841919628</v>
      </c>
      <c r="O1429" s="114">
        <v>16.096912063997873</v>
      </c>
      <c r="P1429" s="114">
        <v>19.803960940115246</v>
      </c>
      <c r="Q1429" s="114">
        <v>23.799285380071957</v>
      </c>
      <c r="R1429" s="114">
        <v>28.544967582866125</v>
      </c>
      <c r="S1429" s="114">
        <v>33.509048778409415</v>
      </c>
      <c r="T1429" s="114">
        <v>13.187641467323292</v>
      </c>
      <c r="U1429" s="114">
        <v>14.973212951061292</v>
      </c>
      <c r="V1429" s="114">
        <v>12.951200676042085</v>
      </c>
      <c r="W1429" s="114">
        <v>22.265702921315143</v>
      </c>
      <c r="X1429" s="114">
        <v>21.333132063510213</v>
      </c>
      <c r="Y1429" s="114">
        <v>45.757521498613748</v>
      </c>
      <c r="Z1429" s="114">
        <v>104.74402164830461</v>
      </c>
      <c r="AA1429" s="106">
        <v>3</v>
      </c>
      <c r="AB1429" s="114">
        <v>0.60000000000000009</v>
      </c>
      <c r="AC1429" s="114">
        <v>0.60000000000000009</v>
      </c>
      <c r="AD1429" s="114">
        <v>0.30000000000000004</v>
      </c>
      <c r="AE1429" s="114">
        <v>0.30000000000000004</v>
      </c>
      <c r="AF1429" s="117">
        <v>0.90000000000000013</v>
      </c>
      <c r="AG1429" s="117">
        <v>0.90000000000000013</v>
      </c>
    </row>
    <row r="1430" spans="2:33" x14ac:dyDescent="0.2">
      <c r="B1430" s="106">
        <v>1390</v>
      </c>
      <c r="C1430" s="113">
        <v>-0.90000000000000013</v>
      </c>
      <c r="D1430" s="113">
        <v>-0.90000000000000013</v>
      </c>
      <c r="E1430" s="114">
        <v>16.219783978246639</v>
      </c>
      <c r="F1430" s="114">
        <v>17.33680822710733</v>
      </c>
      <c r="G1430" s="114">
        <v>16.046506883525165</v>
      </c>
      <c r="H1430" s="114">
        <v>17.739316646427895</v>
      </c>
      <c r="I1430" s="114">
        <v>26.641330229012027</v>
      </c>
      <c r="J1430" s="114">
        <v>32.100998821799791</v>
      </c>
      <c r="K1430" s="114">
        <v>35.986232493806185</v>
      </c>
      <c r="L1430" s="114">
        <v>37.131108755247482</v>
      </c>
      <c r="M1430" s="114">
        <v>43.476796132535235</v>
      </c>
      <c r="N1430" s="114">
        <v>55.781695678002741</v>
      </c>
      <c r="O1430" s="114">
        <v>15.881214843553151</v>
      </c>
      <c r="P1430" s="114">
        <v>18.649424266698855</v>
      </c>
      <c r="Q1430" s="114">
        <v>21.084601871722317</v>
      </c>
      <c r="R1430" s="114">
        <v>25.73747948610734</v>
      </c>
      <c r="S1430" s="114">
        <v>29.140365448990714</v>
      </c>
      <c r="T1430" s="114">
        <v>16.219783978246639</v>
      </c>
      <c r="U1430" s="114">
        <v>17.33680822710733</v>
      </c>
      <c r="V1430" s="114">
        <v>16.046506883525165</v>
      </c>
      <c r="W1430" s="114">
        <v>17.739316646427895</v>
      </c>
      <c r="X1430" s="114">
        <v>26.641330229012027</v>
      </c>
      <c r="Y1430" s="114">
        <v>51.41857708838846</v>
      </c>
      <c r="Z1430" s="114">
        <v>89.53948481181321</v>
      </c>
      <c r="AA1430" s="106">
        <v>3</v>
      </c>
      <c r="AB1430" s="114">
        <v>0.60000000000000009</v>
      </c>
      <c r="AC1430" s="114">
        <v>0.60000000000000009</v>
      </c>
      <c r="AD1430" s="114">
        <v>0.30000000000000004</v>
      </c>
      <c r="AE1430" s="114">
        <v>0.30000000000000004</v>
      </c>
      <c r="AF1430" s="117">
        <v>0.90000000000000013</v>
      </c>
      <c r="AG1430" s="117">
        <v>0.90000000000000013</v>
      </c>
    </row>
    <row r="1431" spans="2:33" x14ac:dyDescent="0.2">
      <c r="B1431" s="106">
        <v>1391</v>
      </c>
      <c r="C1431" s="113">
        <v>-0.72</v>
      </c>
      <c r="D1431" s="113">
        <v>-0.96</v>
      </c>
      <c r="E1431" s="114">
        <v>13.784076980544189</v>
      </c>
      <c r="F1431" s="114">
        <v>15.293489974440288</v>
      </c>
      <c r="G1431" s="114">
        <v>18.9585851935542</v>
      </c>
      <c r="H1431" s="114">
        <v>17.880060849185245</v>
      </c>
      <c r="I1431" s="114">
        <v>16.773746565220634</v>
      </c>
      <c r="J1431" s="114">
        <v>29.834359954296982</v>
      </c>
      <c r="K1431" s="114">
        <v>33.725383312855406</v>
      </c>
      <c r="L1431" s="114">
        <v>41.021092064475191</v>
      </c>
      <c r="M1431" s="114">
        <v>42.08350196893123</v>
      </c>
      <c r="N1431" s="114">
        <v>44.076295238495028</v>
      </c>
      <c r="O1431" s="114">
        <v>16.050282973752793</v>
      </c>
      <c r="P1431" s="114">
        <v>18.431893338415119</v>
      </c>
      <c r="Q1431" s="114">
        <v>22.062506870920991</v>
      </c>
      <c r="R1431" s="114">
        <v>24.203441119745985</v>
      </c>
      <c r="S1431" s="114">
        <v>27.302548673274394</v>
      </c>
      <c r="T1431" s="114">
        <v>13.784076980544189</v>
      </c>
      <c r="U1431" s="114">
        <v>15.293489974440288</v>
      </c>
      <c r="V1431" s="114">
        <v>18.9585851935542</v>
      </c>
      <c r="W1431" s="114">
        <v>17.880060849185245</v>
      </c>
      <c r="X1431" s="114">
        <v>16.773746565220634</v>
      </c>
      <c r="Y1431" s="114">
        <v>45.825111135985445</v>
      </c>
      <c r="Z1431" s="114">
        <v>88.281870347035664</v>
      </c>
      <c r="AA1431" s="106">
        <v>4</v>
      </c>
      <c r="AB1431" s="114">
        <v>0.44999999999999996</v>
      </c>
      <c r="AC1431" s="114">
        <v>0.6</v>
      </c>
      <c r="AD1431" s="114">
        <v>0.27</v>
      </c>
      <c r="AE1431" s="114">
        <v>0.36</v>
      </c>
      <c r="AF1431" s="117">
        <v>0.72</v>
      </c>
      <c r="AG1431" s="117">
        <v>0.96</v>
      </c>
    </row>
    <row r="1432" spans="2:33" x14ac:dyDescent="0.2">
      <c r="B1432" s="106">
        <v>1392</v>
      </c>
      <c r="C1432" s="113">
        <v>-1.2599999999999998</v>
      </c>
      <c r="D1432" s="113">
        <v>-0.84</v>
      </c>
      <c r="E1432" s="114">
        <v>13.292296415030645</v>
      </c>
      <c r="F1432" s="114">
        <v>14.437566235460888</v>
      </c>
      <c r="G1432" s="114">
        <v>13.624958714346381</v>
      </c>
      <c r="H1432" s="114">
        <v>20.824150170578104</v>
      </c>
      <c r="I1432" s="114">
        <v>28.411930770983894</v>
      </c>
      <c r="J1432" s="114">
        <v>30.581476034947471</v>
      </c>
      <c r="K1432" s="114">
        <v>34.406621076694442</v>
      </c>
      <c r="L1432" s="114">
        <v>36.793816122268403</v>
      </c>
      <c r="M1432" s="114">
        <v>47.065073312122408</v>
      </c>
      <c r="N1432" s="114">
        <v>60.149323919998963</v>
      </c>
      <c r="O1432" s="114">
        <v>17.289179619916826</v>
      </c>
      <c r="P1432" s="114">
        <v>19.969054841233554</v>
      </c>
      <c r="Q1432" s="114">
        <v>23.168857407922022</v>
      </c>
      <c r="R1432" s="114">
        <v>26.240923141544304</v>
      </c>
      <c r="S1432" s="114">
        <v>31.73739314901507</v>
      </c>
      <c r="T1432" s="114">
        <v>13.292296415030645</v>
      </c>
      <c r="U1432" s="114">
        <v>14.437566235460888</v>
      </c>
      <c r="V1432" s="114">
        <v>13.624958714346381</v>
      </c>
      <c r="W1432" s="114">
        <v>20.824150170578104</v>
      </c>
      <c r="X1432" s="114">
        <v>28.411930770983894</v>
      </c>
      <c r="Y1432" s="114">
        <v>47.91047900327775</v>
      </c>
      <c r="Z1432" s="114">
        <v>86.431528970878475</v>
      </c>
      <c r="AA1432" s="106">
        <v>2</v>
      </c>
      <c r="AB1432" s="114">
        <v>0.89999999999999991</v>
      </c>
      <c r="AC1432" s="114">
        <v>0.6</v>
      </c>
      <c r="AD1432" s="114">
        <v>0.36</v>
      </c>
      <c r="AE1432" s="114">
        <v>0.24</v>
      </c>
      <c r="AF1432" s="117">
        <v>1.2599999999999998</v>
      </c>
      <c r="AG1432" s="117">
        <v>0.84</v>
      </c>
    </row>
    <row r="1433" spans="2:33" x14ac:dyDescent="0.2">
      <c r="B1433" s="106">
        <v>1393</v>
      </c>
      <c r="C1433" s="113">
        <v>-0.72</v>
      </c>
      <c r="D1433" s="113">
        <v>-0.96</v>
      </c>
      <c r="E1433" s="114">
        <v>15.145253136958534</v>
      </c>
      <c r="F1433" s="114">
        <v>20.730364434730276</v>
      </c>
      <c r="G1433" s="114">
        <v>14.901994662079929</v>
      </c>
      <c r="H1433" s="114">
        <v>23.78495179907576</v>
      </c>
      <c r="I1433" s="114">
        <v>25.629481148811514</v>
      </c>
      <c r="J1433" s="114">
        <v>33.05950679314099</v>
      </c>
      <c r="K1433" s="114">
        <v>40.939947548169556</v>
      </c>
      <c r="L1433" s="114">
        <v>41.723977668830088</v>
      </c>
      <c r="M1433" s="114">
        <v>53.335457797847944</v>
      </c>
      <c r="N1433" s="114">
        <v>61.811199895341083</v>
      </c>
      <c r="O1433" s="114">
        <v>17.914253656182456</v>
      </c>
      <c r="P1433" s="114">
        <v>20.20958311343928</v>
      </c>
      <c r="Q1433" s="114">
        <v>26.821983006750159</v>
      </c>
      <c r="R1433" s="114">
        <v>29.550505998772184</v>
      </c>
      <c r="S1433" s="114">
        <v>36.181718746529569</v>
      </c>
      <c r="T1433" s="114">
        <v>15.145253136958534</v>
      </c>
      <c r="U1433" s="114">
        <v>20.730364434730276</v>
      </c>
      <c r="V1433" s="114">
        <v>14.901994662079929</v>
      </c>
      <c r="W1433" s="114">
        <v>23.78495179907576</v>
      </c>
      <c r="X1433" s="114">
        <v>25.629481148811514</v>
      </c>
      <c r="Y1433" s="114">
        <v>54.874173122970376</v>
      </c>
      <c r="Z1433" s="114">
        <v>101.93466227757565</v>
      </c>
      <c r="AA1433" s="106">
        <v>4</v>
      </c>
      <c r="AB1433" s="114">
        <v>0.44999999999999996</v>
      </c>
      <c r="AC1433" s="114">
        <v>0.6</v>
      </c>
      <c r="AD1433" s="114">
        <v>0.27</v>
      </c>
      <c r="AE1433" s="114">
        <v>0.36</v>
      </c>
      <c r="AF1433" s="117">
        <v>0.72</v>
      </c>
      <c r="AG1433" s="117">
        <v>0.96</v>
      </c>
    </row>
    <row r="1434" spans="2:33" x14ac:dyDescent="0.2">
      <c r="B1434" s="106">
        <v>1394</v>
      </c>
      <c r="C1434" s="113">
        <v>-0.60000000000000009</v>
      </c>
      <c r="D1434" s="113">
        <v>-1.2000000000000002</v>
      </c>
      <c r="E1434" s="114">
        <v>16.251721020501279</v>
      </c>
      <c r="F1434" s="114">
        <v>15.938563867279871</v>
      </c>
      <c r="G1434" s="114">
        <v>14.361393733683961</v>
      </c>
      <c r="H1434" s="114">
        <v>22.931711517870077</v>
      </c>
      <c r="I1434" s="114">
        <v>26.092567532961791</v>
      </c>
      <c r="J1434" s="114">
        <v>32.010195586326624</v>
      </c>
      <c r="K1434" s="114">
        <v>33.63520612059029</v>
      </c>
      <c r="L1434" s="114">
        <v>35.215936559556624</v>
      </c>
      <c r="M1434" s="114">
        <v>45.511648480127455</v>
      </c>
      <c r="N1434" s="114">
        <v>52.455781765072395</v>
      </c>
      <c r="O1434" s="114">
        <v>15.758474565825347</v>
      </c>
      <c r="P1434" s="114">
        <v>17.696642253310419</v>
      </c>
      <c r="Q1434" s="114">
        <v>20.854542825872663</v>
      </c>
      <c r="R1434" s="114">
        <v>22.579936962257378</v>
      </c>
      <c r="S1434" s="114">
        <v>26.363214232110604</v>
      </c>
      <c r="T1434" s="114">
        <v>16.251721020501279</v>
      </c>
      <c r="U1434" s="114">
        <v>15.938563867279871</v>
      </c>
      <c r="V1434" s="114">
        <v>14.361393733683961</v>
      </c>
      <c r="W1434" s="114">
        <v>22.931711517870077</v>
      </c>
      <c r="X1434" s="114">
        <v>26.092567532961791</v>
      </c>
      <c r="Y1434" s="114">
        <v>51.918467192274846</v>
      </c>
      <c r="Z1434" s="114">
        <v>100.22682906152583</v>
      </c>
      <c r="AA1434" s="106">
        <v>5</v>
      </c>
      <c r="AB1434" s="114">
        <v>0.4</v>
      </c>
      <c r="AC1434" s="114">
        <v>0.8</v>
      </c>
      <c r="AD1434" s="114">
        <v>0.2</v>
      </c>
      <c r="AE1434" s="114">
        <v>0.4</v>
      </c>
      <c r="AF1434" s="117">
        <v>0.60000000000000009</v>
      </c>
      <c r="AG1434" s="117">
        <v>1.2000000000000002</v>
      </c>
    </row>
    <row r="1435" spans="2:33" x14ac:dyDescent="0.2">
      <c r="B1435" s="106">
        <v>1395</v>
      </c>
      <c r="C1435" s="113">
        <v>-0.72</v>
      </c>
      <c r="D1435" s="113">
        <v>-0.96</v>
      </c>
      <c r="E1435" s="114">
        <v>17.249929272780605</v>
      </c>
      <c r="F1435" s="114">
        <v>12.519021144985885</v>
      </c>
      <c r="G1435" s="114">
        <v>19.463842746613963</v>
      </c>
      <c r="H1435" s="114">
        <v>25.898148962727209</v>
      </c>
      <c r="I1435" s="114">
        <v>28.146699989810308</v>
      </c>
      <c r="J1435" s="114">
        <v>34.289151139334827</v>
      </c>
      <c r="K1435" s="114">
        <v>31.908569246640266</v>
      </c>
      <c r="L1435" s="114">
        <v>42.415683952184466</v>
      </c>
      <c r="M1435" s="114">
        <v>52.827983129508794</v>
      </c>
      <c r="N1435" s="114">
        <v>61.1426139873479</v>
      </c>
      <c r="O1435" s="114">
        <v>17.039221866554222</v>
      </c>
      <c r="P1435" s="114">
        <v>19.38954810165438</v>
      </c>
      <c r="Q1435" s="114">
        <v>22.951841205570503</v>
      </c>
      <c r="R1435" s="114">
        <v>26.929834166781585</v>
      </c>
      <c r="S1435" s="114">
        <v>32.995913997537592</v>
      </c>
      <c r="T1435" s="114">
        <v>17.249929272780605</v>
      </c>
      <c r="U1435" s="114">
        <v>12.519021144985885</v>
      </c>
      <c r="V1435" s="114">
        <v>19.463842746613963</v>
      </c>
      <c r="W1435" s="114">
        <v>25.898148962727209</v>
      </c>
      <c r="X1435" s="114">
        <v>28.146699989810308</v>
      </c>
      <c r="Y1435" s="114">
        <v>55.813666236717303</v>
      </c>
      <c r="Z1435" s="114">
        <v>111.13347949341247</v>
      </c>
      <c r="AA1435" s="106">
        <v>4</v>
      </c>
      <c r="AB1435" s="114">
        <v>0.44999999999999996</v>
      </c>
      <c r="AC1435" s="114">
        <v>0.6</v>
      </c>
      <c r="AD1435" s="114">
        <v>0.27</v>
      </c>
      <c r="AE1435" s="114">
        <v>0.36</v>
      </c>
      <c r="AF1435" s="117">
        <v>0.72</v>
      </c>
      <c r="AG1435" s="117">
        <v>0.96</v>
      </c>
    </row>
    <row r="1436" spans="2:33" x14ac:dyDescent="0.2">
      <c r="B1436" s="106">
        <v>1396</v>
      </c>
      <c r="C1436" s="113">
        <v>-0.90000000000000013</v>
      </c>
      <c r="D1436" s="113">
        <v>-0.90000000000000013</v>
      </c>
      <c r="E1436" s="114">
        <v>14.296757956281372</v>
      </c>
      <c r="F1436" s="114">
        <v>17.201313295214874</v>
      </c>
      <c r="G1436" s="114">
        <v>21.037897606312178</v>
      </c>
      <c r="H1436" s="114">
        <v>19.021032086674108</v>
      </c>
      <c r="I1436" s="114">
        <v>28.467232226298641</v>
      </c>
      <c r="J1436" s="114">
        <v>31.460837851139413</v>
      </c>
      <c r="K1436" s="114">
        <v>37.313011752626345</v>
      </c>
      <c r="L1436" s="114">
        <v>46.047903977958001</v>
      </c>
      <c r="M1436" s="114">
        <v>49.471972732013029</v>
      </c>
      <c r="N1436" s="114">
        <v>64.484684593828547</v>
      </c>
      <c r="O1436" s="114">
        <v>17.164079894858041</v>
      </c>
      <c r="P1436" s="114">
        <v>20.111698457411471</v>
      </c>
      <c r="Q1436" s="114">
        <v>25.010006371645822</v>
      </c>
      <c r="R1436" s="114">
        <v>30.450940645338921</v>
      </c>
      <c r="S1436" s="114">
        <v>36.017452367529906</v>
      </c>
      <c r="T1436" s="114">
        <v>14.296757956281372</v>
      </c>
      <c r="U1436" s="114">
        <v>17.201313295214874</v>
      </c>
      <c r="V1436" s="114">
        <v>21.037897606312178</v>
      </c>
      <c r="W1436" s="114">
        <v>19.021032086674108</v>
      </c>
      <c r="X1436" s="114">
        <v>28.467232226298641</v>
      </c>
      <c r="Y1436" s="114">
        <v>54.155873787497427</v>
      </c>
      <c r="Z1436" s="114">
        <v>107.66693852442168</v>
      </c>
      <c r="AA1436" s="106">
        <v>3</v>
      </c>
      <c r="AB1436" s="114">
        <v>0.60000000000000009</v>
      </c>
      <c r="AC1436" s="114">
        <v>0.60000000000000009</v>
      </c>
      <c r="AD1436" s="114">
        <v>0.30000000000000004</v>
      </c>
      <c r="AE1436" s="114">
        <v>0.30000000000000004</v>
      </c>
      <c r="AF1436" s="117">
        <v>0.90000000000000013</v>
      </c>
      <c r="AG1436" s="117">
        <v>0.90000000000000013</v>
      </c>
    </row>
    <row r="1437" spans="2:33" x14ac:dyDescent="0.2">
      <c r="B1437" s="106">
        <v>1397</v>
      </c>
      <c r="C1437" s="113">
        <v>-0.72</v>
      </c>
      <c r="D1437" s="113">
        <v>-0.96</v>
      </c>
      <c r="E1437" s="114">
        <v>16.469258331328323</v>
      </c>
      <c r="F1437" s="114">
        <v>16.422997811608845</v>
      </c>
      <c r="G1437" s="114">
        <v>13.82316766363423</v>
      </c>
      <c r="H1437" s="114">
        <v>26.186692972726835</v>
      </c>
      <c r="I1437" s="114">
        <v>18.988293215976469</v>
      </c>
      <c r="J1437" s="114">
        <v>33.406985456706785</v>
      </c>
      <c r="K1437" s="114">
        <v>36.814166442241429</v>
      </c>
      <c r="L1437" s="114">
        <v>38.007648756821638</v>
      </c>
      <c r="M1437" s="114">
        <v>54.107323772272665</v>
      </c>
      <c r="N1437" s="114">
        <v>53.157804899085086</v>
      </c>
      <c r="O1437" s="114">
        <v>16.937727125378462</v>
      </c>
      <c r="P1437" s="114">
        <v>20.391168630632585</v>
      </c>
      <c r="Q1437" s="114">
        <v>24.184481093187408</v>
      </c>
      <c r="R1437" s="114">
        <v>27.92063079954583</v>
      </c>
      <c r="S1437" s="114">
        <v>34.169511683108617</v>
      </c>
      <c r="T1437" s="114">
        <v>16.469258331328323</v>
      </c>
      <c r="U1437" s="114">
        <v>16.422997811608845</v>
      </c>
      <c r="V1437" s="114">
        <v>13.82316766363423</v>
      </c>
      <c r="W1437" s="114">
        <v>26.186692972726835</v>
      </c>
      <c r="X1437" s="114">
        <v>18.988293215976469</v>
      </c>
      <c r="Y1437" s="114">
        <v>50.749245977376233</v>
      </c>
      <c r="Z1437" s="114">
        <v>116.44112163268406</v>
      </c>
      <c r="AA1437" s="106">
        <v>4</v>
      </c>
      <c r="AB1437" s="114">
        <v>0.44999999999999996</v>
      </c>
      <c r="AC1437" s="114">
        <v>0.6</v>
      </c>
      <c r="AD1437" s="114">
        <v>0.27</v>
      </c>
      <c r="AE1437" s="114">
        <v>0.36</v>
      </c>
      <c r="AF1437" s="117">
        <v>0.72</v>
      </c>
      <c r="AG1437" s="117">
        <v>0.96</v>
      </c>
    </row>
    <row r="1438" spans="2:33" x14ac:dyDescent="0.2">
      <c r="B1438" s="106">
        <v>1398</v>
      </c>
      <c r="C1438" s="113">
        <v>-1.2599999999999998</v>
      </c>
      <c r="D1438" s="113">
        <v>-0.84</v>
      </c>
      <c r="E1438" s="114">
        <v>13.744581554872671</v>
      </c>
      <c r="F1438" s="114">
        <v>14.349446135681404</v>
      </c>
      <c r="G1438" s="114">
        <v>21.916802285720468</v>
      </c>
      <c r="H1438" s="114">
        <v>22.325730356466618</v>
      </c>
      <c r="I1438" s="114">
        <v>21.072009478935563</v>
      </c>
      <c r="J1438" s="114">
        <v>30.574619094518948</v>
      </c>
      <c r="K1438" s="114">
        <v>35.498029917570619</v>
      </c>
      <c r="L1438" s="114">
        <v>45.8665032273774</v>
      </c>
      <c r="M1438" s="114">
        <v>50.656119435602506</v>
      </c>
      <c r="N1438" s="114">
        <v>57.706558172082119</v>
      </c>
      <c r="O1438" s="114">
        <v>16.830037539646277</v>
      </c>
      <c r="P1438" s="114">
        <v>21.148583781889215</v>
      </c>
      <c r="Q1438" s="114">
        <v>23.949700941656932</v>
      </c>
      <c r="R1438" s="114">
        <v>28.330389079135887</v>
      </c>
      <c r="S1438" s="114">
        <v>36.634548693146556</v>
      </c>
      <c r="T1438" s="114">
        <v>13.744581554872671</v>
      </c>
      <c r="U1438" s="114">
        <v>14.349446135681404</v>
      </c>
      <c r="V1438" s="114">
        <v>21.916802285720468</v>
      </c>
      <c r="W1438" s="114">
        <v>22.325730356466618</v>
      </c>
      <c r="X1438" s="114">
        <v>21.072009478935563</v>
      </c>
      <c r="Y1438" s="114">
        <v>50.508719833693405</v>
      </c>
      <c r="Z1438" s="114">
        <v>101.92848833481702</v>
      </c>
      <c r="AA1438" s="106">
        <v>2</v>
      </c>
      <c r="AB1438" s="114">
        <v>0.89999999999999991</v>
      </c>
      <c r="AC1438" s="114">
        <v>0.6</v>
      </c>
      <c r="AD1438" s="114">
        <v>0.36</v>
      </c>
      <c r="AE1438" s="114">
        <v>0.24</v>
      </c>
      <c r="AF1438" s="117">
        <v>1.2599999999999998</v>
      </c>
      <c r="AG1438" s="117">
        <v>0.84</v>
      </c>
    </row>
    <row r="1439" spans="2:33" x14ac:dyDescent="0.2">
      <c r="B1439" s="106">
        <v>1399</v>
      </c>
      <c r="C1439" s="113">
        <v>-0.90000000000000013</v>
      </c>
      <c r="D1439" s="113">
        <v>-0.90000000000000013</v>
      </c>
      <c r="E1439" s="114">
        <v>17.55574818862323</v>
      </c>
      <c r="F1439" s="114">
        <v>20.64673981120956</v>
      </c>
      <c r="G1439" s="114">
        <v>16.801451939336882</v>
      </c>
      <c r="H1439" s="114">
        <v>19.937931755507503</v>
      </c>
      <c r="I1439" s="114">
        <v>22.110981834412478</v>
      </c>
      <c r="J1439" s="114">
        <v>34.774337981250149</v>
      </c>
      <c r="K1439" s="114">
        <v>41.362024150676213</v>
      </c>
      <c r="L1439" s="114">
        <v>40.928448917136372</v>
      </c>
      <c r="M1439" s="114">
        <v>47.334075607352915</v>
      </c>
      <c r="N1439" s="114">
        <v>57.035776230290708</v>
      </c>
      <c r="O1439" s="114">
        <v>17.218589792626918</v>
      </c>
      <c r="P1439" s="114">
        <v>20.715284339466653</v>
      </c>
      <c r="Q1439" s="114">
        <v>24.126996977799489</v>
      </c>
      <c r="R1439" s="114">
        <v>27.396143851845412</v>
      </c>
      <c r="S1439" s="114">
        <v>34.92479439587823</v>
      </c>
      <c r="T1439" s="114">
        <v>17.55574818862323</v>
      </c>
      <c r="U1439" s="114">
        <v>20.64673981120956</v>
      </c>
      <c r="V1439" s="114">
        <v>16.801451939336882</v>
      </c>
      <c r="W1439" s="114">
        <v>19.937931755507503</v>
      </c>
      <c r="X1439" s="114">
        <v>22.110981834412478</v>
      </c>
      <c r="Y1439" s="114">
        <v>54.171239648521876</v>
      </c>
      <c r="Z1439" s="114">
        <v>122.90619251164469</v>
      </c>
      <c r="AA1439" s="106">
        <v>3</v>
      </c>
      <c r="AB1439" s="114">
        <v>0.60000000000000009</v>
      </c>
      <c r="AC1439" s="114">
        <v>0.60000000000000009</v>
      </c>
      <c r="AD1439" s="114">
        <v>0.30000000000000004</v>
      </c>
      <c r="AE1439" s="114">
        <v>0.30000000000000004</v>
      </c>
      <c r="AF1439" s="117">
        <v>0.90000000000000013</v>
      </c>
      <c r="AG1439" s="117">
        <v>0.90000000000000013</v>
      </c>
    </row>
    <row r="1440" spans="2:33" x14ac:dyDescent="0.2">
      <c r="B1440" s="106">
        <v>1400</v>
      </c>
      <c r="C1440" s="113">
        <v>-0.90000000000000013</v>
      </c>
      <c r="D1440" s="113">
        <v>-0.90000000000000013</v>
      </c>
      <c r="E1440" s="114">
        <v>17.039434569894198</v>
      </c>
      <c r="F1440" s="114">
        <v>16.158344932608404</v>
      </c>
      <c r="G1440" s="114">
        <v>21.360429061096504</v>
      </c>
      <c r="H1440" s="114">
        <v>15.305310895925466</v>
      </c>
      <c r="I1440" s="114">
        <v>26.365877257507027</v>
      </c>
      <c r="J1440" s="114">
        <v>33.08472536563351</v>
      </c>
      <c r="K1440" s="114">
        <v>35.018667285978587</v>
      </c>
      <c r="L1440" s="114">
        <v>43.420849741403543</v>
      </c>
      <c r="M1440" s="114">
        <v>40.305849076712818</v>
      </c>
      <c r="N1440" s="114">
        <v>56.3030539587063</v>
      </c>
      <c r="O1440" s="114">
        <v>16.045290795739312</v>
      </c>
      <c r="P1440" s="114">
        <v>18.860322353370183</v>
      </c>
      <c r="Q1440" s="114">
        <v>22.06042068030704</v>
      </c>
      <c r="R1440" s="114">
        <v>25.000538180787352</v>
      </c>
      <c r="S1440" s="114">
        <v>29.937176701199274</v>
      </c>
      <c r="T1440" s="114">
        <v>17.039434569894198</v>
      </c>
      <c r="U1440" s="114">
        <v>16.158344932608404</v>
      </c>
      <c r="V1440" s="114">
        <v>21.360429061096504</v>
      </c>
      <c r="W1440" s="114">
        <v>15.305310895925466</v>
      </c>
      <c r="X1440" s="114">
        <v>26.365877257507027</v>
      </c>
      <c r="Y1440" s="114">
        <v>52.972527245366216</v>
      </c>
      <c r="Z1440" s="114">
        <v>94.662180703082413</v>
      </c>
      <c r="AA1440" s="106">
        <v>3</v>
      </c>
      <c r="AB1440" s="114">
        <v>0.60000000000000009</v>
      </c>
      <c r="AC1440" s="114">
        <v>0.60000000000000009</v>
      </c>
      <c r="AD1440" s="114">
        <v>0.30000000000000004</v>
      </c>
      <c r="AE1440" s="114">
        <v>0.30000000000000004</v>
      </c>
      <c r="AF1440" s="117">
        <v>0.90000000000000013</v>
      </c>
      <c r="AG1440" s="117">
        <v>0.90000000000000013</v>
      </c>
    </row>
    <row r="1441" spans="2:33" x14ac:dyDescent="0.2">
      <c r="B1441" s="106">
        <v>1401</v>
      </c>
      <c r="C1441" s="113">
        <v>-0.72</v>
      </c>
      <c r="D1441" s="113">
        <v>-0.96</v>
      </c>
      <c r="E1441" s="114">
        <v>15.221548420344089</v>
      </c>
      <c r="F1441" s="114">
        <v>15.793461965445129</v>
      </c>
      <c r="G1441" s="114">
        <v>24.198855699967488</v>
      </c>
      <c r="H1441" s="114">
        <v>15.585602179334572</v>
      </c>
      <c r="I1441" s="114">
        <v>23.833799453498294</v>
      </c>
      <c r="J1441" s="114">
        <v>32.817490999146827</v>
      </c>
      <c r="K1441" s="114">
        <v>36.07215241443312</v>
      </c>
      <c r="L1441" s="114">
        <v>47.914714688646569</v>
      </c>
      <c r="M1441" s="114">
        <v>47.352383593002358</v>
      </c>
      <c r="N1441" s="114">
        <v>61.109721155891698</v>
      </c>
      <c r="O1441" s="114">
        <v>17.595942578802738</v>
      </c>
      <c r="P1441" s="114">
        <v>20.278690448987991</v>
      </c>
      <c r="Q1441" s="114">
        <v>23.715858988679081</v>
      </c>
      <c r="R1441" s="114">
        <v>31.766781413667786</v>
      </c>
      <c r="S1441" s="114">
        <v>37.275921702393404</v>
      </c>
      <c r="T1441" s="114">
        <v>15.221548420344089</v>
      </c>
      <c r="U1441" s="114">
        <v>15.793461965445129</v>
      </c>
      <c r="V1441" s="114">
        <v>24.198855699967488</v>
      </c>
      <c r="W1441" s="114">
        <v>15.585602179334572</v>
      </c>
      <c r="X1441" s="114">
        <v>23.833799453498294</v>
      </c>
      <c r="Y1441" s="114">
        <v>52.148431653228712</v>
      </c>
      <c r="Z1441" s="114">
        <v>106.00539785338378</v>
      </c>
      <c r="AA1441" s="106">
        <v>4</v>
      </c>
      <c r="AB1441" s="114">
        <v>0.44999999999999996</v>
      </c>
      <c r="AC1441" s="114">
        <v>0.6</v>
      </c>
      <c r="AD1441" s="114">
        <v>0.27</v>
      </c>
      <c r="AE1441" s="114">
        <v>0.36</v>
      </c>
      <c r="AF1441" s="117">
        <v>0.72</v>
      </c>
      <c r="AG1441" s="117">
        <v>0.96</v>
      </c>
    </row>
    <row r="1442" spans="2:33" x14ac:dyDescent="0.2">
      <c r="B1442" s="106">
        <v>1402</v>
      </c>
      <c r="C1442" s="113">
        <v>-0.90000000000000013</v>
      </c>
      <c r="D1442" s="113">
        <v>-0.90000000000000013</v>
      </c>
      <c r="E1442" s="114">
        <v>13.65154372508357</v>
      </c>
      <c r="F1442" s="114">
        <v>13.673229854662594</v>
      </c>
      <c r="G1442" s="114">
        <v>17.40861629388932</v>
      </c>
      <c r="H1442" s="114">
        <v>26.852017778545818</v>
      </c>
      <c r="I1442" s="114">
        <v>27.138900550811492</v>
      </c>
      <c r="J1442" s="114">
        <v>30.220226843379166</v>
      </c>
      <c r="K1442" s="114">
        <v>33.939006089622787</v>
      </c>
      <c r="L1442" s="114">
        <v>42.499048827254477</v>
      </c>
      <c r="M1442" s="114">
        <v>57.311479023696208</v>
      </c>
      <c r="N1442" s="114">
        <v>62.823306643180004</v>
      </c>
      <c r="O1442" s="114">
        <v>16.568683118295596</v>
      </c>
      <c r="P1442" s="114">
        <v>20.265776234960192</v>
      </c>
      <c r="Q1442" s="114">
        <v>25.090432533365156</v>
      </c>
      <c r="R1442" s="114">
        <v>30.45946124515039</v>
      </c>
      <c r="S1442" s="114">
        <v>35.684406092368512</v>
      </c>
      <c r="T1442" s="114">
        <v>13.65154372508357</v>
      </c>
      <c r="U1442" s="114">
        <v>13.673229854662594</v>
      </c>
      <c r="V1442" s="114">
        <v>17.40861629388932</v>
      </c>
      <c r="W1442" s="114">
        <v>26.852017778545818</v>
      </c>
      <c r="X1442" s="114">
        <v>27.138900550811492</v>
      </c>
      <c r="Y1442" s="114">
        <v>52.592283092057784</v>
      </c>
      <c r="Z1442" s="114">
        <v>113.77037955590333</v>
      </c>
      <c r="AA1442" s="106">
        <v>3</v>
      </c>
      <c r="AB1442" s="114">
        <v>0.60000000000000009</v>
      </c>
      <c r="AC1442" s="114">
        <v>0.60000000000000009</v>
      </c>
      <c r="AD1442" s="114">
        <v>0.30000000000000004</v>
      </c>
      <c r="AE1442" s="114">
        <v>0.30000000000000004</v>
      </c>
      <c r="AF1442" s="117">
        <v>0.90000000000000013</v>
      </c>
      <c r="AG1442" s="117">
        <v>0.90000000000000013</v>
      </c>
    </row>
    <row r="1443" spans="2:33" x14ac:dyDescent="0.2">
      <c r="B1443" s="106">
        <v>1403</v>
      </c>
      <c r="C1443" s="113">
        <v>-0.60000000000000009</v>
      </c>
      <c r="D1443" s="113">
        <v>-1.2000000000000002</v>
      </c>
      <c r="E1443" s="114">
        <v>18.947464867450549</v>
      </c>
      <c r="F1443" s="114">
        <v>15.130339527878224</v>
      </c>
      <c r="G1443" s="114">
        <v>17.32288492654267</v>
      </c>
      <c r="H1443" s="114">
        <v>23.442553115594457</v>
      </c>
      <c r="I1443" s="114">
        <v>20.371126625354272</v>
      </c>
      <c r="J1443" s="114">
        <v>35.613599192361882</v>
      </c>
      <c r="K1443" s="114">
        <v>35.252500106392638</v>
      </c>
      <c r="L1443" s="114">
        <v>41.110466125008543</v>
      </c>
      <c r="M1443" s="114">
        <v>50.864199709172432</v>
      </c>
      <c r="N1443" s="114">
        <v>55.064026016546286</v>
      </c>
      <c r="O1443" s="114">
        <v>16.666134324911333</v>
      </c>
      <c r="P1443" s="114">
        <v>20.122160578514414</v>
      </c>
      <c r="Q1443" s="114">
        <v>23.787581198465872</v>
      </c>
      <c r="R1443" s="114">
        <v>27.421646593577975</v>
      </c>
      <c r="S1443" s="114">
        <v>34.692899391192014</v>
      </c>
      <c r="T1443" s="114">
        <v>18.947464867450549</v>
      </c>
      <c r="U1443" s="114">
        <v>15.130339527878224</v>
      </c>
      <c r="V1443" s="114">
        <v>17.32288492654267</v>
      </c>
      <c r="W1443" s="114">
        <v>23.442553115594457</v>
      </c>
      <c r="X1443" s="114">
        <v>20.371126625354272</v>
      </c>
      <c r="Y1443" s="114">
        <v>52.899100174583936</v>
      </c>
      <c r="Z1443" s="114">
        <v>107.9162751066811</v>
      </c>
      <c r="AA1443" s="106">
        <v>5</v>
      </c>
      <c r="AB1443" s="114">
        <v>0.4</v>
      </c>
      <c r="AC1443" s="114">
        <v>0.8</v>
      </c>
      <c r="AD1443" s="114">
        <v>0.2</v>
      </c>
      <c r="AE1443" s="114">
        <v>0.4</v>
      </c>
      <c r="AF1443" s="117">
        <v>0.60000000000000009</v>
      </c>
      <c r="AG1443" s="117">
        <v>1.2000000000000002</v>
      </c>
    </row>
    <row r="1444" spans="2:33" x14ac:dyDescent="0.2">
      <c r="B1444" s="106">
        <v>1404</v>
      </c>
      <c r="C1444" s="113">
        <v>-0.60000000000000009</v>
      </c>
      <c r="D1444" s="113">
        <v>-1.2000000000000002</v>
      </c>
      <c r="E1444" s="114">
        <v>16.15777828048607</v>
      </c>
      <c r="F1444" s="114">
        <v>12.970772117429263</v>
      </c>
      <c r="G1444" s="114">
        <v>12.792524870156623</v>
      </c>
      <c r="H1444" s="114">
        <v>17.561756967818603</v>
      </c>
      <c r="I1444" s="114">
        <v>18.099972299160076</v>
      </c>
      <c r="J1444" s="114">
        <v>32.035085811153586</v>
      </c>
      <c r="K1444" s="114">
        <v>31.447092521738863</v>
      </c>
      <c r="L1444" s="114">
        <v>36.129080140727531</v>
      </c>
      <c r="M1444" s="114">
        <v>43.777016965960556</v>
      </c>
      <c r="N1444" s="114">
        <v>48.291968415079573</v>
      </c>
      <c r="O1444" s="114">
        <v>15.877307530667515</v>
      </c>
      <c r="P1444" s="114">
        <v>18.4763204043096</v>
      </c>
      <c r="Q1444" s="114">
        <v>23.336555270570909</v>
      </c>
      <c r="R1444" s="114">
        <v>26.215259998141953</v>
      </c>
      <c r="S1444" s="114">
        <v>30.191996115919498</v>
      </c>
      <c r="T1444" s="114">
        <v>16.15777828048607</v>
      </c>
      <c r="U1444" s="114">
        <v>12.970772117429263</v>
      </c>
      <c r="V1444" s="114">
        <v>12.792524870156623</v>
      </c>
      <c r="W1444" s="114">
        <v>17.561756967818603</v>
      </c>
      <c r="X1444" s="114">
        <v>18.099972299160076</v>
      </c>
      <c r="Y1444" s="114">
        <v>42.873819915269266</v>
      </c>
      <c r="Z1444" s="114">
        <v>101.24510306196635</v>
      </c>
      <c r="AA1444" s="106">
        <v>5</v>
      </c>
      <c r="AB1444" s="114">
        <v>0.4</v>
      </c>
      <c r="AC1444" s="114">
        <v>0.8</v>
      </c>
      <c r="AD1444" s="114">
        <v>0.2</v>
      </c>
      <c r="AE1444" s="114">
        <v>0.4</v>
      </c>
      <c r="AF1444" s="117">
        <v>0.60000000000000009</v>
      </c>
      <c r="AG1444" s="117">
        <v>1.2000000000000002</v>
      </c>
    </row>
    <row r="1445" spans="2:33" x14ac:dyDescent="0.2">
      <c r="B1445" s="106">
        <v>1405</v>
      </c>
      <c r="C1445" s="113">
        <v>-0.90000000000000013</v>
      </c>
      <c r="D1445" s="113">
        <v>-0.90000000000000013</v>
      </c>
      <c r="E1445" s="114">
        <v>17.8157858507189</v>
      </c>
      <c r="F1445" s="114">
        <v>15.941538430900433</v>
      </c>
      <c r="G1445" s="114">
        <v>12.553170407672056</v>
      </c>
      <c r="H1445" s="114">
        <v>18.612857247058365</v>
      </c>
      <c r="I1445" s="114">
        <v>19.830702088325559</v>
      </c>
      <c r="J1445" s="114">
        <v>33.977965313434041</v>
      </c>
      <c r="K1445" s="114">
        <v>34.952319099859459</v>
      </c>
      <c r="L1445" s="114">
        <v>34.959029719951864</v>
      </c>
      <c r="M1445" s="114">
        <v>43.485218462707088</v>
      </c>
      <c r="N1445" s="114">
        <v>47.028682275649693</v>
      </c>
      <c r="O1445" s="114">
        <v>16.162179462715141</v>
      </c>
      <c r="P1445" s="114">
        <v>19.010780668959026</v>
      </c>
      <c r="Q1445" s="114">
        <v>22.405859312279809</v>
      </c>
      <c r="R1445" s="114">
        <v>24.872361215648723</v>
      </c>
      <c r="S1445" s="114">
        <v>27.197980187324134</v>
      </c>
      <c r="T1445" s="114">
        <v>17.8157858507189</v>
      </c>
      <c r="U1445" s="114">
        <v>15.941538430900433</v>
      </c>
      <c r="V1445" s="114">
        <v>12.553170407672056</v>
      </c>
      <c r="W1445" s="114">
        <v>18.612857247058365</v>
      </c>
      <c r="X1445" s="114">
        <v>19.830702088325559</v>
      </c>
      <c r="Y1445" s="114">
        <v>47.200526362867919</v>
      </c>
      <c r="Z1445" s="114">
        <v>84.993527539481676</v>
      </c>
      <c r="AA1445" s="106">
        <v>3</v>
      </c>
      <c r="AB1445" s="114">
        <v>0.60000000000000009</v>
      </c>
      <c r="AC1445" s="114">
        <v>0.60000000000000009</v>
      </c>
      <c r="AD1445" s="114">
        <v>0.30000000000000004</v>
      </c>
      <c r="AE1445" s="114">
        <v>0.30000000000000004</v>
      </c>
      <c r="AF1445" s="117">
        <v>0.90000000000000013</v>
      </c>
      <c r="AG1445" s="117">
        <v>0.90000000000000013</v>
      </c>
    </row>
    <row r="1446" spans="2:33" x14ac:dyDescent="0.2">
      <c r="B1446" s="106">
        <v>1406</v>
      </c>
      <c r="C1446" s="113">
        <v>-0.72</v>
      </c>
      <c r="D1446" s="113">
        <v>-0.96</v>
      </c>
      <c r="E1446" s="114">
        <v>16.827641585601075</v>
      </c>
      <c r="F1446" s="114">
        <v>14.15720576735027</v>
      </c>
      <c r="G1446" s="114">
        <v>14.680411005602824</v>
      </c>
      <c r="H1446" s="114">
        <v>12.985650791381218</v>
      </c>
      <c r="I1446" s="114">
        <v>18.616545355817934</v>
      </c>
      <c r="J1446" s="114">
        <v>32.852590224413589</v>
      </c>
      <c r="K1446" s="114">
        <v>31.540113386056909</v>
      </c>
      <c r="L1446" s="114">
        <v>35.584902496983553</v>
      </c>
      <c r="M1446" s="114">
        <v>37.983048842653012</v>
      </c>
      <c r="N1446" s="114">
        <v>45.446679455403405</v>
      </c>
      <c r="O1446" s="114">
        <v>16.024948638812514</v>
      </c>
      <c r="P1446" s="114">
        <v>17.382907618706639</v>
      </c>
      <c r="Q1446" s="114">
        <v>20.904491491380728</v>
      </c>
      <c r="R1446" s="114">
        <v>24.997398051271794</v>
      </c>
      <c r="S1446" s="114">
        <v>26.830134099585472</v>
      </c>
      <c r="T1446" s="114">
        <v>16.827641585601075</v>
      </c>
      <c r="U1446" s="114">
        <v>14.15720576735027</v>
      </c>
      <c r="V1446" s="114">
        <v>14.680411005602824</v>
      </c>
      <c r="W1446" s="114">
        <v>12.985650791381218</v>
      </c>
      <c r="X1446" s="114">
        <v>18.616545355817934</v>
      </c>
      <c r="Y1446" s="114">
        <v>43.296603907254053</v>
      </c>
      <c r="Z1446" s="114">
        <v>73.140867226257981</v>
      </c>
      <c r="AA1446" s="106">
        <v>4</v>
      </c>
      <c r="AB1446" s="114">
        <v>0.44999999999999996</v>
      </c>
      <c r="AC1446" s="114">
        <v>0.6</v>
      </c>
      <c r="AD1446" s="114">
        <v>0.27</v>
      </c>
      <c r="AE1446" s="114">
        <v>0.36</v>
      </c>
      <c r="AF1446" s="117">
        <v>0.72</v>
      </c>
      <c r="AG1446" s="117">
        <v>0.96</v>
      </c>
    </row>
    <row r="1447" spans="2:33" x14ac:dyDescent="0.2">
      <c r="B1447" s="106">
        <v>1407</v>
      </c>
      <c r="C1447" s="113">
        <v>-1.2599999999999998</v>
      </c>
      <c r="D1447" s="113">
        <v>-0.84</v>
      </c>
      <c r="E1447" s="114">
        <v>16.748384200945377</v>
      </c>
      <c r="F1447" s="114">
        <v>17.43131130313882</v>
      </c>
      <c r="G1447" s="114">
        <v>13.918231752382894</v>
      </c>
      <c r="H1447" s="114">
        <v>22.571165703971776</v>
      </c>
      <c r="I1447" s="114">
        <v>24.389109376443894</v>
      </c>
      <c r="J1447" s="114">
        <v>33.146399556785752</v>
      </c>
      <c r="K1447" s="114">
        <v>35.63827494192612</v>
      </c>
      <c r="L1447" s="114">
        <v>35.853336719880538</v>
      </c>
      <c r="M1447" s="114">
        <v>46.870555401852428</v>
      </c>
      <c r="N1447" s="114">
        <v>54.184268936438691</v>
      </c>
      <c r="O1447" s="114">
        <v>16.398015355840375</v>
      </c>
      <c r="P1447" s="114">
        <v>18.2069636387873</v>
      </c>
      <c r="Q1447" s="114">
        <v>21.935104967497644</v>
      </c>
      <c r="R1447" s="114">
        <v>24.299389697880653</v>
      </c>
      <c r="S1447" s="114">
        <v>29.795159559994797</v>
      </c>
      <c r="T1447" s="114">
        <v>16.748384200945377</v>
      </c>
      <c r="U1447" s="114">
        <v>17.43131130313882</v>
      </c>
      <c r="V1447" s="114">
        <v>13.918231752382894</v>
      </c>
      <c r="W1447" s="114">
        <v>22.571165703971776</v>
      </c>
      <c r="X1447" s="114">
        <v>24.389109376443894</v>
      </c>
      <c r="Y1447" s="114">
        <v>51.789292462447705</v>
      </c>
      <c r="Z1447" s="114">
        <v>89.901635259182655</v>
      </c>
      <c r="AA1447" s="106">
        <v>2</v>
      </c>
      <c r="AB1447" s="114">
        <v>0.89999999999999991</v>
      </c>
      <c r="AC1447" s="114">
        <v>0.6</v>
      </c>
      <c r="AD1447" s="114">
        <v>0.36</v>
      </c>
      <c r="AE1447" s="114">
        <v>0.24</v>
      </c>
      <c r="AF1447" s="117">
        <v>1.2599999999999998</v>
      </c>
      <c r="AG1447" s="117">
        <v>0.84</v>
      </c>
    </row>
    <row r="1448" spans="2:33" x14ac:dyDescent="0.2">
      <c r="B1448" s="106">
        <v>1408</v>
      </c>
      <c r="C1448" s="113">
        <v>-0.60000000000000009</v>
      </c>
      <c r="D1448" s="113">
        <v>-1.2000000000000002</v>
      </c>
      <c r="E1448" s="114">
        <v>18.966988260683777</v>
      </c>
      <c r="F1448" s="114">
        <v>21.086478442854339</v>
      </c>
      <c r="G1448" s="114">
        <v>17.6232758852315</v>
      </c>
      <c r="H1448" s="114">
        <v>22.963952580143737</v>
      </c>
      <c r="I1448" s="114">
        <v>27.235061537895788</v>
      </c>
      <c r="J1448" s="114">
        <v>36.803629209404036</v>
      </c>
      <c r="K1448" s="114">
        <v>40.954510494773047</v>
      </c>
      <c r="L1448" s="114">
        <v>42.507032555872158</v>
      </c>
      <c r="M1448" s="114">
        <v>53.010185903996046</v>
      </c>
      <c r="N1448" s="114">
        <v>61.743713200093524</v>
      </c>
      <c r="O1448" s="114">
        <v>17.836640948720259</v>
      </c>
      <c r="P1448" s="114">
        <v>19.868032051918707</v>
      </c>
      <c r="Q1448" s="114">
        <v>24.883756670640658</v>
      </c>
      <c r="R1448" s="114">
        <v>30.046233323852309</v>
      </c>
      <c r="S1448" s="114">
        <v>34.508651662197735</v>
      </c>
      <c r="T1448" s="114">
        <v>18.966988260683777</v>
      </c>
      <c r="U1448" s="114">
        <v>21.086478442854339</v>
      </c>
      <c r="V1448" s="114">
        <v>17.6232758852315</v>
      </c>
      <c r="W1448" s="114">
        <v>22.963952580143737</v>
      </c>
      <c r="X1448" s="114">
        <v>27.235061537895788</v>
      </c>
      <c r="Y1448" s="114">
        <v>59.73138961704025</v>
      </c>
      <c r="Z1448" s="114">
        <v>108.86476286108083</v>
      </c>
      <c r="AA1448" s="106">
        <v>5</v>
      </c>
      <c r="AB1448" s="114">
        <v>0.4</v>
      </c>
      <c r="AC1448" s="114">
        <v>0.8</v>
      </c>
      <c r="AD1448" s="114">
        <v>0.2</v>
      </c>
      <c r="AE1448" s="114">
        <v>0.4</v>
      </c>
      <c r="AF1448" s="117">
        <v>0.60000000000000009</v>
      </c>
      <c r="AG1448" s="117">
        <v>1.2000000000000002</v>
      </c>
    </row>
    <row r="1449" spans="2:33" x14ac:dyDescent="0.2">
      <c r="B1449" s="106">
        <v>1409</v>
      </c>
      <c r="C1449" s="113">
        <v>-1.2000000000000002</v>
      </c>
      <c r="D1449" s="113">
        <v>-0.60000000000000009</v>
      </c>
      <c r="E1449" s="114">
        <v>11.986560455197454</v>
      </c>
      <c r="F1449" s="114">
        <v>15.641751960890517</v>
      </c>
      <c r="G1449" s="114">
        <v>16.53552343970064</v>
      </c>
      <c r="H1449" s="114">
        <v>19.331671566256258</v>
      </c>
      <c r="I1449" s="114">
        <v>20.796213584577728</v>
      </c>
      <c r="J1449" s="114">
        <v>27.801874218225713</v>
      </c>
      <c r="K1449" s="114">
        <v>33.809171614493692</v>
      </c>
      <c r="L1449" s="114">
        <v>37.789143883982895</v>
      </c>
      <c r="M1449" s="114">
        <v>43.436908096234973</v>
      </c>
      <c r="N1449" s="114">
        <v>48.588410186010861</v>
      </c>
      <c r="O1449" s="114">
        <v>15.815313763028259</v>
      </c>
      <c r="P1449" s="114">
        <v>18.167419653603176</v>
      </c>
      <c r="Q1449" s="114">
        <v>21.253620444282255</v>
      </c>
      <c r="R1449" s="114">
        <v>24.105236529978715</v>
      </c>
      <c r="S1449" s="114">
        <v>27.792196601433133</v>
      </c>
      <c r="T1449" s="114">
        <v>11.986560455197454</v>
      </c>
      <c r="U1449" s="114">
        <v>15.641751960890517</v>
      </c>
      <c r="V1449" s="114">
        <v>16.53552343970064</v>
      </c>
      <c r="W1449" s="114">
        <v>19.331671566256258</v>
      </c>
      <c r="X1449" s="114">
        <v>20.796213584577728</v>
      </c>
      <c r="Y1449" s="114">
        <v>45.633112601881791</v>
      </c>
      <c r="Z1449" s="114">
        <v>91.493882932917856</v>
      </c>
      <c r="AA1449" s="106">
        <v>1</v>
      </c>
      <c r="AB1449" s="114">
        <v>0.8</v>
      </c>
      <c r="AC1449" s="114">
        <v>0.4</v>
      </c>
      <c r="AD1449" s="114">
        <v>0.4</v>
      </c>
      <c r="AE1449" s="114">
        <v>0.2</v>
      </c>
      <c r="AF1449" s="117">
        <v>1.2000000000000002</v>
      </c>
      <c r="AG1449" s="117">
        <v>0.60000000000000009</v>
      </c>
    </row>
    <row r="1450" spans="2:33" x14ac:dyDescent="0.2">
      <c r="B1450" s="106">
        <v>1410</v>
      </c>
      <c r="C1450" s="113">
        <v>-0.90000000000000013</v>
      </c>
      <c r="D1450" s="113">
        <v>-0.90000000000000013</v>
      </c>
      <c r="E1450" s="114">
        <v>14.161846542428638</v>
      </c>
      <c r="F1450" s="114">
        <v>11.780683566124271</v>
      </c>
      <c r="G1450" s="114">
        <v>21.208305375920578</v>
      </c>
      <c r="H1450" s="114">
        <v>24.65178212144663</v>
      </c>
      <c r="I1450" s="114">
        <v>19.565898863295192</v>
      </c>
      <c r="J1450" s="114">
        <v>30.359212346605794</v>
      </c>
      <c r="K1450" s="114">
        <v>31.518430347530931</v>
      </c>
      <c r="L1450" s="114">
        <v>43.636337035736325</v>
      </c>
      <c r="M1450" s="114">
        <v>50.762175098430127</v>
      </c>
      <c r="N1450" s="114">
        <v>51.486541070729444</v>
      </c>
      <c r="O1450" s="114">
        <v>16.197365804177156</v>
      </c>
      <c r="P1450" s="114">
        <v>19.73774678140666</v>
      </c>
      <c r="Q1450" s="114">
        <v>22.428031659815748</v>
      </c>
      <c r="R1450" s="114">
        <v>26.110392976983498</v>
      </c>
      <c r="S1450" s="114">
        <v>31.920642207434252</v>
      </c>
      <c r="T1450" s="114">
        <v>14.161846542428638</v>
      </c>
      <c r="U1450" s="114">
        <v>11.780683566124271</v>
      </c>
      <c r="V1450" s="114">
        <v>21.208305375920578</v>
      </c>
      <c r="W1450" s="114">
        <v>24.65178212144663</v>
      </c>
      <c r="X1450" s="114">
        <v>19.565898863295192</v>
      </c>
      <c r="Y1450" s="114">
        <v>49.538326401068339</v>
      </c>
      <c r="Z1450" s="114">
        <v>93.580761790305232</v>
      </c>
      <c r="AA1450" s="106">
        <v>3</v>
      </c>
      <c r="AB1450" s="114">
        <v>0.60000000000000009</v>
      </c>
      <c r="AC1450" s="114">
        <v>0.60000000000000009</v>
      </c>
      <c r="AD1450" s="114">
        <v>0.30000000000000004</v>
      </c>
      <c r="AE1450" s="114">
        <v>0.30000000000000004</v>
      </c>
      <c r="AF1450" s="117">
        <v>0.90000000000000013</v>
      </c>
      <c r="AG1450" s="117">
        <v>0.90000000000000013</v>
      </c>
    </row>
    <row r="1451" spans="2:33" x14ac:dyDescent="0.2">
      <c r="B1451" s="106">
        <v>1411</v>
      </c>
      <c r="C1451" s="113">
        <v>-1.2599999999999998</v>
      </c>
      <c r="D1451" s="113">
        <v>-0.84</v>
      </c>
      <c r="E1451" s="114">
        <v>18.212484673235497</v>
      </c>
      <c r="F1451" s="114">
        <v>12.010744071339452</v>
      </c>
      <c r="G1451" s="114">
        <v>20.239542196979428</v>
      </c>
      <c r="H1451" s="114">
        <v>19.506780383218523</v>
      </c>
      <c r="I1451" s="114">
        <v>18.876801977041151</v>
      </c>
      <c r="J1451" s="114">
        <v>33.787488501627912</v>
      </c>
      <c r="K1451" s="114">
        <v>30.190253900414671</v>
      </c>
      <c r="L1451" s="114">
        <v>42.863259176997424</v>
      </c>
      <c r="M1451" s="114">
        <v>44.3721853509984</v>
      </c>
      <c r="N1451" s="114">
        <v>47.813669577048138</v>
      </c>
      <c r="O1451" s="114">
        <v>15.575003828392415</v>
      </c>
      <c r="P1451" s="114">
        <v>18.179509829075219</v>
      </c>
      <c r="Q1451" s="114">
        <v>22.623716980017996</v>
      </c>
      <c r="R1451" s="114">
        <v>24.865404967779877</v>
      </c>
      <c r="S1451" s="114">
        <v>28.936867600006988</v>
      </c>
      <c r="T1451" s="114">
        <v>18.212484673235497</v>
      </c>
      <c r="U1451" s="114">
        <v>12.010744071339452</v>
      </c>
      <c r="V1451" s="114">
        <v>20.239542196979428</v>
      </c>
      <c r="W1451" s="114">
        <v>19.506780383218523</v>
      </c>
      <c r="X1451" s="114">
        <v>18.876801977041151</v>
      </c>
      <c r="Y1451" s="114">
        <v>49.039817886680929</v>
      </c>
      <c r="Z1451" s="114">
        <v>92.446094780523566</v>
      </c>
      <c r="AA1451" s="106">
        <v>2</v>
      </c>
      <c r="AB1451" s="114">
        <v>0.89999999999999991</v>
      </c>
      <c r="AC1451" s="114">
        <v>0.6</v>
      </c>
      <c r="AD1451" s="114">
        <v>0.36</v>
      </c>
      <c r="AE1451" s="114">
        <v>0.24</v>
      </c>
      <c r="AF1451" s="117">
        <v>1.2599999999999998</v>
      </c>
      <c r="AG1451" s="117">
        <v>0.84</v>
      </c>
    </row>
    <row r="1452" spans="2:33" x14ac:dyDescent="0.2">
      <c r="B1452" s="106">
        <v>1412</v>
      </c>
      <c r="C1452" s="113">
        <v>-1.2000000000000002</v>
      </c>
      <c r="D1452" s="113">
        <v>-0.60000000000000009</v>
      </c>
      <c r="E1452" s="114">
        <v>16.854013291261232</v>
      </c>
      <c r="F1452" s="114">
        <v>20.436267097231209</v>
      </c>
      <c r="G1452" s="114">
        <v>21.976014421602461</v>
      </c>
      <c r="H1452" s="114">
        <v>22.811308656892713</v>
      </c>
      <c r="I1452" s="114">
        <v>21.24358003993563</v>
      </c>
      <c r="J1452" s="114">
        <v>33.630147007474335</v>
      </c>
      <c r="K1452" s="114">
        <v>40.285526547694502</v>
      </c>
      <c r="L1452" s="114">
        <v>44.095732984802773</v>
      </c>
      <c r="M1452" s="114">
        <v>51.167088666060209</v>
      </c>
      <c r="N1452" s="114">
        <v>54.619379148565464</v>
      </c>
      <c r="O1452" s="114">
        <v>16.776133716213103</v>
      </c>
      <c r="P1452" s="114">
        <v>19.849259450463293</v>
      </c>
      <c r="Q1452" s="114">
        <v>22.119718563200312</v>
      </c>
      <c r="R1452" s="114">
        <v>28.355780009167496</v>
      </c>
      <c r="S1452" s="114">
        <v>33.375799108629835</v>
      </c>
      <c r="T1452" s="114">
        <v>16.854013291261232</v>
      </c>
      <c r="U1452" s="114">
        <v>20.436267097231209</v>
      </c>
      <c r="V1452" s="114">
        <v>21.976014421602461</v>
      </c>
      <c r="W1452" s="114">
        <v>22.811308656892713</v>
      </c>
      <c r="X1452" s="114">
        <v>21.24358003993563</v>
      </c>
      <c r="Y1452" s="114">
        <v>57.500099617925905</v>
      </c>
      <c r="Z1452" s="114">
        <v>113.43108996594978</v>
      </c>
      <c r="AA1452" s="106">
        <v>1</v>
      </c>
      <c r="AB1452" s="114">
        <v>0.8</v>
      </c>
      <c r="AC1452" s="114">
        <v>0.4</v>
      </c>
      <c r="AD1452" s="114">
        <v>0.4</v>
      </c>
      <c r="AE1452" s="114">
        <v>0.2</v>
      </c>
      <c r="AF1452" s="117">
        <v>1.2000000000000002</v>
      </c>
      <c r="AG1452" s="117">
        <v>0.60000000000000009</v>
      </c>
    </row>
    <row r="1453" spans="2:33" x14ac:dyDescent="0.2">
      <c r="B1453" s="106">
        <v>1413</v>
      </c>
      <c r="C1453" s="113">
        <v>-1.2599999999999998</v>
      </c>
      <c r="D1453" s="113">
        <v>-0.84</v>
      </c>
      <c r="E1453" s="114">
        <v>11.623300413149057</v>
      </c>
      <c r="F1453" s="114">
        <v>14.256500562211755</v>
      </c>
      <c r="G1453" s="114">
        <v>18.882960227690333</v>
      </c>
      <c r="H1453" s="114">
        <v>14.024006082337717</v>
      </c>
      <c r="I1453" s="114">
        <v>21.287550620839308</v>
      </c>
      <c r="J1453" s="114">
        <v>28.099159657025581</v>
      </c>
      <c r="K1453" s="114">
        <v>33.23323034312822</v>
      </c>
      <c r="L1453" s="114">
        <v>40.54938035723422</v>
      </c>
      <c r="M1453" s="114">
        <v>39.014225532722648</v>
      </c>
      <c r="N1453" s="114">
        <v>49.744358612610611</v>
      </c>
      <c r="O1453" s="114">
        <v>16.475859243876524</v>
      </c>
      <c r="P1453" s="114">
        <v>18.976729780916465</v>
      </c>
      <c r="Q1453" s="114">
        <v>21.666420129543887</v>
      </c>
      <c r="R1453" s="114">
        <v>24.990219450384931</v>
      </c>
      <c r="S1453" s="114">
        <v>28.456807991771303</v>
      </c>
      <c r="T1453" s="114">
        <v>11.623300413149057</v>
      </c>
      <c r="U1453" s="114">
        <v>14.256500562211755</v>
      </c>
      <c r="V1453" s="114">
        <v>18.882960227690333</v>
      </c>
      <c r="W1453" s="114">
        <v>14.024006082337717</v>
      </c>
      <c r="X1453" s="114">
        <v>21.287550620839308</v>
      </c>
      <c r="Y1453" s="114">
        <v>43.074764476979936</v>
      </c>
      <c r="Z1453" s="114">
        <v>97.485690970467274</v>
      </c>
      <c r="AA1453" s="106">
        <v>2</v>
      </c>
      <c r="AB1453" s="114">
        <v>0.89999999999999991</v>
      </c>
      <c r="AC1453" s="114">
        <v>0.6</v>
      </c>
      <c r="AD1453" s="114">
        <v>0.36</v>
      </c>
      <c r="AE1453" s="114">
        <v>0.24</v>
      </c>
      <c r="AF1453" s="117">
        <v>1.2599999999999998</v>
      </c>
      <c r="AG1453" s="117">
        <v>0.84</v>
      </c>
    </row>
    <row r="1454" spans="2:33" x14ac:dyDescent="0.2">
      <c r="B1454" s="106">
        <v>1414</v>
      </c>
      <c r="C1454" s="113">
        <v>-0.90000000000000013</v>
      </c>
      <c r="D1454" s="113">
        <v>-0.90000000000000013</v>
      </c>
      <c r="E1454" s="114">
        <v>12.083279583725227</v>
      </c>
      <c r="F1454" s="114">
        <v>17.571243927254709</v>
      </c>
      <c r="G1454" s="114">
        <v>15.640763541956851</v>
      </c>
      <c r="H1454" s="114">
        <v>22.671467702781669</v>
      </c>
      <c r="I1454" s="114">
        <v>25.319780635006779</v>
      </c>
      <c r="J1454" s="114">
        <v>27.685501515260043</v>
      </c>
      <c r="K1454" s="114">
        <v>36.943811613283515</v>
      </c>
      <c r="L1454" s="114">
        <v>39.06739916632263</v>
      </c>
      <c r="M1454" s="114">
        <v>49.355735220577458</v>
      </c>
      <c r="N1454" s="114">
        <v>59.520901059663856</v>
      </c>
      <c r="O1454" s="114">
        <v>15.602221931534816</v>
      </c>
      <c r="P1454" s="114">
        <v>19.372567686028805</v>
      </c>
      <c r="Q1454" s="114">
        <v>23.42663562436578</v>
      </c>
      <c r="R1454" s="114">
        <v>26.684267517795789</v>
      </c>
      <c r="S1454" s="114">
        <v>34.201120424657077</v>
      </c>
      <c r="T1454" s="114">
        <v>12.083279583725227</v>
      </c>
      <c r="U1454" s="114">
        <v>17.571243927254709</v>
      </c>
      <c r="V1454" s="114">
        <v>15.640763541956851</v>
      </c>
      <c r="W1454" s="114">
        <v>22.671467702781669</v>
      </c>
      <c r="X1454" s="114">
        <v>25.319780635006779</v>
      </c>
      <c r="Y1454" s="114">
        <v>50.093754092956587</v>
      </c>
      <c r="Z1454" s="114">
        <v>100.18695947844338</v>
      </c>
      <c r="AA1454" s="106">
        <v>3</v>
      </c>
      <c r="AB1454" s="114">
        <v>0.60000000000000009</v>
      </c>
      <c r="AC1454" s="114">
        <v>0.60000000000000009</v>
      </c>
      <c r="AD1454" s="114">
        <v>0.30000000000000004</v>
      </c>
      <c r="AE1454" s="114">
        <v>0.30000000000000004</v>
      </c>
      <c r="AF1454" s="117">
        <v>0.90000000000000013</v>
      </c>
      <c r="AG1454" s="117">
        <v>0.90000000000000013</v>
      </c>
    </row>
    <row r="1455" spans="2:33" x14ac:dyDescent="0.2">
      <c r="B1455" s="106">
        <v>1415</v>
      </c>
      <c r="C1455" s="113">
        <v>-0.60000000000000009</v>
      </c>
      <c r="D1455" s="113">
        <v>-1.2000000000000002</v>
      </c>
      <c r="E1455" s="114">
        <v>17.201053899138611</v>
      </c>
      <c r="F1455" s="114">
        <v>19.183317836033613</v>
      </c>
      <c r="G1455" s="114">
        <v>19.322666574077086</v>
      </c>
      <c r="H1455" s="114">
        <v>14.763279229972394</v>
      </c>
      <c r="I1455" s="114">
        <v>21.545241405076023</v>
      </c>
      <c r="J1455" s="114">
        <v>33.045248351975147</v>
      </c>
      <c r="K1455" s="114">
        <v>37.060559220557927</v>
      </c>
      <c r="L1455" s="114">
        <v>40.660590652425107</v>
      </c>
      <c r="M1455" s="114">
        <v>39.627436218675278</v>
      </c>
      <c r="N1455" s="114">
        <v>48.998570827308683</v>
      </c>
      <c r="O1455" s="114">
        <v>15.844194452836536</v>
      </c>
      <c r="P1455" s="114">
        <v>17.877241384524314</v>
      </c>
      <c r="Q1455" s="114">
        <v>21.337924078348021</v>
      </c>
      <c r="R1455" s="114">
        <v>24.864156988702884</v>
      </c>
      <c r="S1455" s="114">
        <v>27.45332942223266</v>
      </c>
      <c r="T1455" s="114">
        <v>17.201053899138611</v>
      </c>
      <c r="U1455" s="114">
        <v>19.183317836033613</v>
      </c>
      <c r="V1455" s="114">
        <v>19.322666574077086</v>
      </c>
      <c r="W1455" s="114">
        <v>14.763279229972394</v>
      </c>
      <c r="X1455" s="114">
        <v>21.545241405076023</v>
      </c>
      <c r="Y1455" s="114">
        <v>51.57931241998736</v>
      </c>
      <c r="Z1455" s="114">
        <v>98.445851076641162</v>
      </c>
      <c r="AA1455" s="106">
        <v>5</v>
      </c>
      <c r="AB1455" s="114">
        <v>0.4</v>
      </c>
      <c r="AC1455" s="114">
        <v>0.8</v>
      </c>
      <c r="AD1455" s="114">
        <v>0.2</v>
      </c>
      <c r="AE1455" s="114">
        <v>0.4</v>
      </c>
      <c r="AF1455" s="117">
        <v>0.60000000000000009</v>
      </c>
      <c r="AG1455" s="117">
        <v>1.2000000000000002</v>
      </c>
    </row>
    <row r="1456" spans="2:33" x14ac:dyDescent="0.2">
      <c r="B1456" s="106">
        <v>1416</v>
      </c>
      <c r="C1456" s="113">
        <v>-0.90000000000000013</v>
      </c>
      <c r="D1456" s="113">
        <v>-0.90000000000000013</v>
      </c>
      <c r="E1456" s="114">
        <v>15.021791999757047</v>
      </c>
      <c r="F1456" s="114">
        <v>13.78296400106413</v>
      </c>
      <c r="G1456" s="114">
        <v>13.095749179552037</v>
      </c>
      <c r="H1456" s="114">
        <v>19.744616226714076</v>
      </c>
      <c r="I1456" s="114">
        <v>19.886011969811001</v>
      </c>
      <c r="J1456" s="114">
        <v>30.912655672928391</v>
      </c>
      <c r="K1456" s="114">
        <v>32.009416126711123</v>
      </c>
      <c r="L1456" s="114">
        <v>33.137771921057123</v>
      </c>
      <c r="M1456" s="114">
        <v>42.651359215574871</v>
      </c>
      <c r="N1456" s="114">
        <v>45.908109882395884</v>
      </c>
      <c r="O1456" s="114">
        <v>15.890863673171344</v>
      </c>
      <c r="P1456" s="114">
        <v>18.226452125646993</v>
      </c>
      <c r="Q1456" s="114">
        <v>20.042022741505086</v>
      </c>
      <c r="R1456" s="114">
        <v>22.906742988860795</v>
      </c>
      <c r="S1456" s="114">
        <v>26.022097912584883</v>
      </c>
      <c r="T1456" s="114">
        <v>15.021791999757047</v>
      </c>
      <c r="U1456" s="114">
        <v>13.78296400106413</v>
      </c>
      <c r="V1456" s="114">
        <v>13.095749179552037</v>
      </c>
      <c r="W1456" s="114">
        <v>19.744616226714076</v>
      </c>
      <c r="X1456" s="114">
        <v>19.886011969811001</v>
      </c>
      <c r="Y1456" s="114">
        <v>44.565385276021722</v>
      </c>
      <c r="Z1456" s="114">
        <v>90.897085124255426</v>
      </c>
      <c r="AA1456" s="106">
        <v>3</v>
      </c>
      <c r="AB1456" s="114">
        <v>0.60000000000000009</v>
      </c>
      <c r="AC1456" s="114">
        <v>0.60000000000000009</v>
      </c>
      <c r="AD1456" s="114">
        <v>0.30000000000000004</v>
      </c>
      <c r="AE1456" s="114">
        <v>0.30000000000000004</v>
      </c>
      <c r="AF1456" s="117">
        <v>0.90000000000000013</v>
      </c>
      <c r="AG1456" s="117">
        <v>0.90000000000000013</v>
      </c>
    </row>
    <row r="1457" spans="2:33" x14ac:dyDescent="0.2">
      <c r="B1457" s="106">
        <v>1417</v>
      </c>
      <c r="C1457" s="113">
        <v>-1.2000000000000002</v>
      </c>
      <c r="D1457" s="113">
        <v>-0.60000000000000009</v>
      </c>
      <c r="E1457" s="114">
        <v>13.378413531087975</v>
      </c>
      <c r="F1457" s="114">
        <v>19.577867080508184</v>
      </c>
      <c r="G1457" s="114">
        <v>13.061322327713441</v>
      </c>
      <c r="H1457" s="114">
        <v>18.273189440077189</v>
      </c>
      <c r="I1457" s="114">
        <v>26.730492582254577</v>
      </c>
      <c r="J1457" s="114">
        <v>29.281999214609325</v>
      </c>
      <c r="K1457" s="114">
        <v>38.621778672136806</v>
      </c>
      <c r="L1457" s="114">
        <v>34.116319286793043</v>
      </c>
      <c r="M1457" s="114">
        <v>44.920526072648975</v>
      </c>
      <c r="N1457" s="114">
        <v>56.273497643711806</v>
      </c>
      <c r="O1457" s="114">
        <v>15.903585683521349</v>
      </c>
      <c r="P1457" s="114">
        <v>19.043911591628621</v>
      </c>
      <c r="Q1457" s="114">
        <v>21.054996959079602</v>
      </c>
      <c r="R1457" s="114">
        <v>26.647336632571786</v>
      </c>
      <c r="S1457" s="114">
        <v>29.543005061457229</v>
      </c>
      <c r="T1457" s="114">
        <v>13.378413531087975</v>
      </c>
      <c r="U1457" s="114">
        <v>19.577867080508184</v>
      </c>
      <c r="V1457" s="114">
        <v>13.061322327713441</v>
      </c>
      <c r="W1457" s="114">
        <v>18.273189440077189</v>
      </c>
      <c r="X1457" s="114">
        <v>26.730492582254577</v>
      </c>
      <c r="Y1457" s="114">
        <v>49.32652719794072</v>
      </c>
      <c r="Z1457" s="114">
        <v>98.245988770292513</v>
      </c>
      <c r="AA1457" s="106">
        <v>1</v>
      </c>
      <c r="AB1457" s="114">
        <v>0.8</v>
      </c>
      <c r="AC1457" s="114">
        <v>0.4</v>
      </c>
      <c r="AD1457" s="114">
        <v>0.4</v>
      </c>
      <c r="AE1457" s="114">
        <v>0.2</v>
      </c>
      <c r="AF1457" s="117">
        <v>1.2000000000000002</v>
      </c>
      <c r="AG1457" s="117">
        <v>0.60000000000000009</v>
      </c>
    </row>
    <row r="1458" spans="2:33" x14ac:dyDescent="0.2">
      <c r="B1458" s="106">
        <v>1418</v>
      </c>
      <c r="C1458" s="113">
        <v>-0.60000000000000009</v>
      </c>
      <c r="D1458" s="113">
        <v>-1.2000000000000002</v>
      </c>
      <c r="E1458" s="114">
        <v>18.321463338045085</v>
      </c>
      <c r="F1458" s="114">
        <v>12.655116472180659</v>
      </c>
      <c r="G1458" s="114">
        <v>14.854542033937904</v>
      </c>
      <c r="H1458" s="114">
        <v>22.492550852854077</v>
      </c>
      <c r="I1458" s="114">
        <v>24.090615659243333</v>
      </c>
      <c r="J1458" s="114">
        <v>34.191021620032281</v>
      </c>
      <c r="K1458" s="114">
        <v>31.259067317529176</v>
      </c>
      <c r="L1458" s="114">
        <v>36.157047676789929</v>
      </c>
      <c r="M1458" s="114">
        <v>47.928454649601406</v>
      </c>
      <c r="N1458" s="114">
        <v>53.330710704489391</v>
      </c>
      <c r="O1458" s="114">
        <v>15.869558281987196</v>
      </c>
      <c r="P1458" s="114">
        <v>18.603950845348518</v>
      </c>
      <c r="Q1458" s="114">
        <v>21.302505642852026</v>
      </c>
      <c r="R1458" s="114">
        <v>25.435903796747329</v>
      </c>
      <c r="S1458" s="114">
        <v>29.240095045246058</v>
      </c>
      <c r="T1458" s="114">
        <v>18.321463338045085</v>
      </c>
      <c r="U1458" s="114">
        <v>12.655116472180659</v>
      </c>
      <c r="V1458" s="114">
        <v>14.854542033937904</v>
      </c>
      <c r="W1458" s="114">
        <v>22.492550852854077</v>
      </c>
      <c r="X1458" s="114">
        <v>24.090615659243333</v>
      </c>
      <c r="Y1458" s="114">
        <v>50.522689412836968</v>
      </c>
      <c r="Z1458" s="114">
        <v>90.51191116562542</v>
      </c>
      <c r="AA1458" s="106">
        <v>5</v>
      </c>
      <c r="AB1458" s="114">
        <v>0.4</v>
      </c>
      <c r="AC1458" s="114">
        <v>0.8</v>
      </c>
      <c r="AD1458" s="114">
        <v>0.2</v>
      </c>
      <c r="AE1458" s="114">
        <v>0.4</v>
      </c>
      <c r="AF1458" s="117">
        <v>0.60000000000000009</v>
      </c>
      <c r="AG1458" s="117">
        <v>1.2000000000000002</v>
      </c>
    </row>
    <row r="1459" spans="2:33" x14ac:dyDescent="0.2">
      <c r="B1459" s="106">
        <v>1419</v>
      </c>
      <c r="C1459" s="113">
        <v>-0.72</v>
      </c>
      <c r="D1459" s="113">
        <v>-0.96</v>
      </c>
      <c r="E1459" s="114">
        <v>17.628109678803099</v>
      </c>
      <c r="F1459" s="114">
        <v>12.195241172684483</v>
      </c>
      <c r="G1459" s="114">
        <v>13.21774817177667</v>
      </c>
      <c r="H1459" s="114">
        <v>17.954938872890835</v>
      </c>
      <c r="I1459" s="114">
        <v>18.779510556383258</v>
      </c>
      <c r="J1459" s="114">
        <v>35.136541276632478</v>
      </c>
      <c r="K1459" s="114">
        <v>32.21679072866111</v>
      </c>
      <c r="L1459" s="114">
        <v>36.856426692216438</v>
      </c>
      <c r="M1459" s="114">
        <v>45.449722391409601</v>
      </c>
      <c r="N1459" s="114">
        <v>52.256351269728263</v>
      </c>
      <c r="O1459" s="114">
        <v>17.508431597829379</v>
      </c>
      <c r="P1459" s="114">
        <v>20.021549555976627</v>
      </c>
      <c r="Q1459" s="114">
        <v>23.638678520439768</v>
      </c>
      <c r="R1459" s="114">
        <v>27.494783518518766</v>
      </c>
      <c r="S1459" s="114">
        <v>33.476840713345005</v>
      </c>
      <c r="T1459" s="114">
        <v>17.628109678803099</v>
      </c>
      <c r="U1459" s="114">
        <v>12.195241172684483</v>
      </c>
      <c r="V1459" s="114">
        <v>13.21774817177667</v>
      </c>
      <c r="W1459" s="114">
        <v>17.954938872890835</v>
      </c>
      <c r="X1459" s="114">
        <v>18.779510556383258</v>
      </c>
      <c r="Y1459" s="114">
        <v>44.316635774403188</v>
      </c>
      <c r="Z1459" s="114">
        <v>108.26604439379395</v>
      </c>
      <c r="AA1459" s="106">
        <v>4</v>
      </c>
      <c r="AB1459" s="114">
        <v>0.44999999999999996</v>
      </c>
      <c r="AC1459" s="114">
        <v>0.6</v>
      </c>
      <c r="AD1459" s="114">
        <v>0.27</v>
      </c>
      <c r="AE1459" s="114">
        <v>0.36</v>
      </c>
      <c r="AF1459" s="117">
        <v>0.72</v>
      </c>
      <c r="AG1459" s="117">
        <v>0.96</v>
      </c>
    </row>
    <row r="1460" spans="2:33" x14ac:dyDescent="0.2">
      <c r="B1460" s="106">
        <v>1420</v>
      </c>
      <c r="C1460" s="113">
        <v>-0.72</v>
      </c>
      <c r="D1460" s="113">
        <v>-0.96</v>
      </c>
      <c r="E1460" s="114">
        <v>17.935352114537245</v>
      </c>
      <c r="F1460" s="114">
        <v>13.531224175111618</v>
      </c>
      <c r="G1460" s="114">
        <v>11.744800365575845</v>
      </c>
      <c r="H1460" s="114">
        <v>21.622512638836934</v>
      </c>
      <c r="I1460" s="114">
        <v>18.419998528583555</v>
      </c>
      <c r="J1460" s="114">
        <v>34.532974628945048</v>
      </c>
      <c r="K1460" s="114">
        <v>33.784646267413876</v>
      </c>
      <c r="L1460" s="114">
        <v>35.22656588335083</v>
      </c>
      <c r="M1460" s="114">
        <v>48.223610187882969</v>
      </c>
      <c r="N1460" s="114">
        <v>50.863781507925182</v>
      </c>
      <c r="O1460" s="114">
        <v>16.597622514407803</v>
      </c>
      <c r="P1460" s="114">
        <v>20.253422092302259</v>
      </c>
      <c r="Q1460" s="114">
        <v>23.481765517774985</v>
      </c>
      <c r="R1460" s="114">
        <v>26.601097549046035</v>
      </c>
      <c r="S1460" s="114">
        <v>32.443782979341627</v>
      </c>
      <c r="T1460" s="114">
        <v>17.935352114537245</v>
      </c>
      <c r="U1460" s="114">
        <v>13.531224175111618</v>
      </c>
      <c r="V1460" s="114">
        <v>11.744800365575845</v>
      </c>
      <c r="W1460" s="114">
        <v>21.622512638836934</v>
      </c>
      <c r="X1460" s="114">
        <v>18.419998528583555</v>
      </c>
      <c r="Y1460" s="114">
        <v>46.253228398811814</v>
      </c>
      <c r="Z1460" s="114">
        <v>100.94940558999318</v>
      </c>
      <c r="AA1460" s="106">
        <v>4</v>
      </c>
      <c r="AB1460" s="114">
        <v>0.44999999999999996</v>
      </c>
      <c r="AC1460" s="114">
        <v>0.6</v>
      </c>
      <c r="AD1460" s="114">
        <v>0.27</v>
      </c>
      <c r="AE1460" s="114">
        <v>0.36</v>
      </c>
      <c r="AF1460" s="117">
        <v>0.72</v>
      </c>
      <c r="AG1460" s="117">
        <v>0.96</v>
      </c>
    </row>
    <row r="1461" spans="2:33" x14ac:dyDescent="0.2">
      <c r="B1461" s="106">
        <v>1421</v>
      </c>
      <c r="C1461" s="113">
        <v>-0.60000000000000009</v>
      </c>
      <c r="D1461" s="113">
        <v>-1.2000000000000002</v>
      </c>
      <c r="E1461" s="114">
        <v>16.214702167792311</v>
      </c>
      <c r="F1461" s="114">
        <v>13.749575718976818</v>
      </c>
      <c r="G1461" s="114">
        <v>16.366142403478062</v>
      </c>
      <c r="H1461" s="114">
        <v>18.827952190889299</v>
      </c>
      <c r="I1461" s="114">
        <v>19.49739318611914</v>
      </c>
      <c r="J1461" s="114">
        <v>32.949463411911381</v>
      </c>
      <c r="K1461" s="114">
        <v>32.310199179212034</v>
      </c>
      <c r="L1461" s="114">
        <v>40.933657615103904</v>
      </c>
      <c r="M1461" s="114">
        <v>47.621056022029478</v>
      </c>
      <c r="N1461" s="114">
        <v>53.412689607162463</v>
      </c>
      <c r="O1461" s="114">
        <v>16.734761244119071</v>
      </c>
      <c r="P1461" s="114">
        <v>18.560623460235217</v>
      </c>
      <c r="Q1461" s="114">
        <v>24.567515211625842</v>
      </c>
      <c r="R1461" s="114">
        <v>28.793103831140179</v>
      </c>
      <c r="S1461" s="114">
        <v>33.915296421043323</v>
      </c>
      <c r="T1461" s="114">
        <v>16.214702167792311</v>
      </c>
      <c r="U1461" s="114">
        <v>13.749575718976818</v>
      </c>
      <c r="V1461" s="114">
        <v>16.366142403478062</v>
      </c>
      <c r="W1461" s="114">
        <v>18.827952190889299</v>
      </c>
      <c r="X1461" s="114">
        <v>19.49739318611914</v>
      </c>
      <c r="Y1461" s="114">
        <v>46.705832405044696</v>
      </c>
      <c r="Z1461" s="114">
        <v>105.7990400728952</v>
      </c>
      <c r="AA1461" s="106">
        <v>5</v>
      </c>
      <c r="AB1461" s="114">
        <v>0.4</v>
      </c>
      <c r="AC1461" s="114">
        <v>0.8</v>
      </c>
      <c r="AD1461" s="114">
        <v>0.2</v>
      </c>
      <c r="AE1461" s="114">
        <v>0.4</v>
      </c>
      <c r="AF1461" s="117">
        <v>0.60000000000000009</v>
      </c>
      <c r="AG1461" s="117">
        <v>1.2000000000000002</v>
      </c>
    </row>
    <row r="1462" spans="2:33" x14ac:dyDescent="0.2">
      <c r="B1462" s="106">
        <v>1422</v>
      </c>
      <c r="C1462" s="113">
        <v>-0.90000000000000013</v>
      </c>
      <c r="D1462" s="113">
        <v>-0.90000000000000013</v>
      </c>
      <c r="E1462" s="114">
        <v>17.970410779009271</v>
      </c>
      <c r="F1462" s="114">
        <v>18.339238418391297</v>
      </c>
      <c r="G1462" s="114">
        <v>20.513006289952191</v>
      </c>
      <c r="H1462" s="114">
        <v>14.016937779874887</v>
      </c>
      <c r="I1462" s="114">
        <v>22.901066740264032</v>
      </c>
      <c r="J1462" s="114">
        <v>34.794923677994127</v>
      </c>
      <c r="K1462" s="114">
        <v>37.900440800756421</v>
      </c>
      <c r="L1462" s="114">
        <v>41.661728772295142</v>
      </c>
      <c r="M1462" s="114">
        <v>39.58738592626765</v>
      </c>
      <c r="N1462" s="114">
        <v>52.178183546133425</v>
      </c>
      <c r="O1462" s="114">
        <v>16.824512898984857</v>
      </c>
      <c r="P1462" s="114">
        <v>19.561202382365124</v>
      </c>
      <c r="Q1462" s="114">
        <v>21.148722482342951</v>
      </c>
      <c r="R1462" s="114">
        <v>25.570448146392764</v>
      </c>
      <c r="S1462" s="114">
        <v>29.277116805869394</v>
      </c>
      <c r="T1462" s="114">
        <v>17.970410779009271</v>
      </c>
      <c r="U1462" s="114">
        <v>18.339238418391297</v>
      </c>
      <c r="V1462" s="114">
        <v>20.513006289952191</v>
      </c>
      <c r="W1462" s="114">
        <v>14.016937779874887</v>
      </c>
      <c r="X1462" s="114">
        <v>22.901066740264032</v>
      </c>
      <c r="Y1462" s="114">
        <v>52.487452817715919</v>
      </c>
      <c r="Z1462" s="114">
        <v>103.82433248203863</v>
      </c>
      <c r="AA1462" s="106">
        <v>3</v>
      </c>
      <c r="AB1462" s="114">
        <v>0.60000000000000009</v>
      </c>
      <c r="AC1462" s="114">
        <v>0.60000000000000009</v>
      </c>
      <c r="AD1462" s="114">
        <v>0.30000000000000004</v>
      </c>
      <c r="AE1462" s="114">
        <v>0.30000000000000004</v>
      </c>
      <c r="AF1462" s="117">
        <v>0.90000000000000013</v>
      </c>
      <c r="AG1462" s="117">
        <v>0.90000000000000013</v>
      </c>
    </row>
    <row r="1463" spans="2:33" x14ac:dyDescent="0.2">
      <c r="B1463" s="106">
        <v>1423</v>
      </c>
      <c r="C1463" s="113">
        <v>-0.72</v>
      </c>
      <c r="D1463" s="113">
        <v>-0.96</v>
      </c>
      <c r="E1463" s="114">
        <v>17.636773129711806</v>
      </c>
      <c r="F1463" s="114">
        <v>13.716229578380364</v>
      </c>
      <c r="G1463" s="114">
        <v>17.988226745209843</v>
      </c>
      <c r="H1463" s="114">
        <v>18.309756780425985</v>
      </c>
      <c r="I1463" s="114">
        <v>26.384258133789821</v>
      </c>
      <c r="J1463" s="114">
        <v>33.350877074748141</v>
      </c>
      <c r="K1463" s="114">
        <v>31.386374978774942</v>
      </c>
      <c r="L1463" s="114">
        <v>40.315357410113116</v>
      </c>
      <c r="M1463" s="114">
        <v>42.377601596498046</v>
      </c>
      <c r="N1463" s="114">
        <v>53.257486772550642</v>
      </c>
      <c r="O1463" s="114">
        <v>15.714103945036335</v>
      </c>
      <c r="P1463" s="114">
        <v>17.670145400394578</v>
      </c>
      <c r="Q1463" s="114">
        <v>22.327130664903272</v>
      </c>
      <c r="R1463" s="114">
        <v>24.067844816072061</v>
      </c>
      <c r="S1463" s="114">
        <v>26.873228638760821</v>
      </c>
      <c r="T1463" s="114">
        <v>17.636773129711806</v>
      </c>
      <c r="U1463" s="114">
        <v>13.716229578380364</v>
      </c>
      <c r="V1463" s="114">
        <v>17.988226745209843</v>
      </c>
      <c r="W1463" s="114">
        <v>18.309756780425985</v>
      </c>
      <c r="X1463" s="114">
        <v>26.384258133789821</v>
      </c>
      <c r="Y1463" s="114">
        <v>51.51494720797119</v>
      </c>
      <c r="Z1463" s="114">
        <v>90.210510457434538</v>
      </c>
      <c r="AA1463" s="106">
        <v>4</v>
      </c>
      <c r="AB1463" s="114">
        <v>0.44999999999999996</v>
      </c>
      <c r="AC1463" s="114">
        <v>0.6</v>
      </c>
      <c r="AD1463" s="114">
        <v>0.27</v>
      </c>
      <c r="AE1463" s="114">
        <v>0.36</v>
      </c>
      <c r="AF1463" s="117">
        <v>0.72</v>
      </c>
      <c r="AG1463" s="117">
        <v>0.96</v>
      </c>
    </row>
    <row r="1464" spans="2:33" x14ac:dyDescent="0.2">
      <c r="B1464" s="106">
        <v>1424</v>
      </c>
      <c r="C1464" s="113">
        <v>-0.90000000000000013</v>
      </c>
      <c r="D1464" s="113">
        <v>-0.90000000000000013</v>
      </c>
      <c r="E1464" s="114">
        <v>12.566995667689032</v>
      </c>
      <c r="F1464" s="114">
        <v>15.242093271958062</v>
      </c>
      <c r="G1464" s="114">
        <v>21.170496791515092</v>
      </c>
      <c r="H1464" s="114">
        <v>18.008449006985618</v>
      </c>
      <c r="I1464" s="114">
        <v>23.832601176924218</v>
      </c>
      <c r="J1464" s="114">
        <v>29.027850357248457</v>
      </c>
      <c r="K1464" s="114">
        <v>34.21925850568612</v>
      </c>
      <c r="L1464" s="114">
        <v>45.345045453128641</v>
      </c>
      <c r="M1464" s="114">
        <v>44.315839044810033</v>
      </c>
      <c r="N1464" s="114">
        <v>55.118724964153714</v>
      </c>
      <c r="O1464" s="114">
        <v>16.460854689559426</v>
      </c>
      <c r="P1464" s="114">
        <v>18.977165233728059</v>
      </c>
      <c r="Q1464" s="114">
        <v>24.174548661613549</v>
      </c>
      <c r="R1464" s="114">
        <v>26.307390037824415</v>
      </c>
      <c r="S1464" s="114">
        <v>31.286123787229496</v>
      </c>
      <c r="T1464" s="114">
        <v>12.566995667689032</v>
      </c>
      <c r="U1464" s="114">
        <v>15.242093271958062</v>
      </c>
      <c r="V1464" s="114">
        <v>21.170496791515092</v>
      </c>
      <c r="W1464" s="114">
        <v>18.008449006985618</v>
      </c>
      <c r="X1464" s="114">
        <v>23.832601176924218</v>
      </c>
      <c r="Y1464" s="114">
        <v>49.128408384064244</v>
      </c>
      <c r="Z1464" s="114">
        <v>95.581651198385856</v>
      </c>
      <c r="AA1464" s="106">
        <v>3</v>
      </c>
      <c r="AB1464" s="114">
        <v>0.60000000000000009</v>
      </c>
      <c r="AC1464" s="114">
        <v>0.60000000000000009</v>
      </c>
      <c r="AD1464" s="114">
        <v>0.30000000000000004</v>
      </c>
      <c r="AE1464" s="114">
        <v>0.30000000000000004</v>
      </c>
      <c r="AF1464" s="117">
        <v>0.90000000000000013</v>
      </c>
      <c r="AG1464" s="117">
        <v>0.90000000000000013</v>
      </c>
    </row>
    <row r="1465" spans="2:33" x14ac:dyDescent="0.2">
      <c r="B1465" s="106">
        <v>1425</v>
      </c>
      <c r="C1465" s="113">
        <v>-0.90000000000000013</v>
      </c>
      <c r="D1465" s="113">
        <v>-0.90000000000000013</v>
      </c>
      <c r="E1465" s="114">
        <v>12.308431486182938</v>
      </c>
      <c r="F1465" s="114">
        <v>18.491153632553381</v>
      </c>
      <c r="G1465" s="114">
        <v>16.749339025539527</v>
      </c>
      <c r="H1465" s="114">
        <v>21.125191360047527</v>
      </c>
      <c r="I1465" s="114">
        <v>24.947830958555386</v>
      </c>
      <c r="J1465" s="114">
        <v>28.138709814067269</v>
      </c>
      <c r="K1465" s="114">
        <v>36.683681724563137</v>
      </c>
      <c r="L1465" s="114">
        <v>37.235763530519407</v>
      </c>
      <c r="M1465" s="114">
        <v>44.940923393709227</v>
      </c>
      <c r="N1465" s="114">
        <v>52.436695972361306</v>
      </c>
      <c r="O1465" s="114">
        <v>15.830278327884331</v>
      </c>
      <c r="P1465" s="114">
        <v>18.192528092009756</v>
      </c>
      <c r="Q1465" s="114">
        <v>20.48642450497988</v>
      </c>
      <c r="R1465" s="114">
        <v>23.8157320336617</v>
      </c>
      <c r="S1465" s="114">
        <v>27.488865013805921</v>
      </c>
      <c r="T1465" s="114">
        <v>12.308431486182938</v>
      </c>
      <c r="U1465" s="114">
        <v>18.491153632553381</v>
      </c>
      <c r="V1465" s="114">
        <v>16.749339025539527</v>
      </c>
      <c r="W1465" s="114">
        <v>21.125191360047527</v>
      </c>
      <c r="X1465" s="114">
        <v>24.947830958555386</v>
      </c>
      <c r="Y1465" s="114">
        <v>50.573111739138817</v>
      </c>
      <c r="Z1465" s="114">
        <v>99.102778595666535</v>
      </c>
      <c r="AA1465" s="106">
        <v>3</v>
      </c>
      <c r="AB1465" s="114">
        <v>0.60000000000000009</v>
      </c>
      <c r="AC1465" s="114">
        <v>0.60000000000000009</v>
      </c>
      <c r="AD1465" s="114">
        <v>0.30000000000000004</v>
      </c>
      <c r="AE1465" s="114">
        <v>0.30000000000000004</v>
      </c>
      <c r="AF1465" s="117">
        <v>0.90000000000000013</v>
      </c>
      <c r="AG1465" s="117">
        <v>0.90000000000000013</v>
      </c>
    </row>
    <row r="1466" spans="2:33" x14ac:dyDescent="0.2">
      <c r="B1466" s="106">
        <v>1426</v>
      </c>
      <c r="C1466" s="113">
        <v>-0.90000000000000013</v>
      </c>
      <c r="D1466" s="113">
        <v>-0.90000000000000013</v>
      </c>
      <c r="E1466" s="114">
        <v>13.007724808852231</v>
      </c>
      <c r="F1466" s="114">
        <v>11.196226513679104</v>
      </c>
      <c r="G1466" s="114">
        <v>20.857677640289612</v>
      </c>
      <c r="H1466" s="114">
        <v>23.010951536794469</v>
      </c>
      <c r="I1466" s="114">
        <v>28.218596600061328</v>
      </c>
      <c r="J1466" s="114">
        <v>29.071788225150154</v>
      </c>
      <c r="K1466" s="114">
        <v>29.926914133505136</v>
      </c>
      <c r="L1466" s="114">
        <v>43.803073776028</v>
      </c>
      <c r="M1466" s="114">
        <v>48.953952624462367</v>
      </c>
      <c r="N1466" s="114">
        <v>59.580154747514477</v>
      </c>
      <c r="O1466" s="114">
        <v>16.064063416297923</v>
      </c>
      <c r="P1466" s="114">
        <v>18.730687619826032</v>
      </c>
      <c r="Q1466" s="114">
        <v>22.945396135738388</v>
      </c>
      <c r="R1466" s="114">
        <v>25.943001087667898</v>
      </c>
      <c r="S1466" s="114">
        <v>31.361558147453149</v>
      </c>
      <c r="T1466" s="114">
        <v>13.007724808852231</v>
      </c>
      <c r="U1466" s="114">
        <v>11.196226513679104</v>
      </c>
      <c r="V1466" s="114">
        <v>20.857677640289612</v>
      </c>
      <c r="W1466" s="114">
        <v>23.010951536794469</v>
      </c>
      <c r="X1466" s="114">
        <v>28.218596600061328</v>
      </c>
      <c r="Y1466" s="114">
        <v>51.005899233381477</v>
      </c>
      <c r="Z1466" s="114">
        <v>89.84079908447282</v>
      </c>
      <c r="AA1466" s="106">
        <v>3</v>
      </c>
      <c r="AB1466" s="114">
        <v>0.60000000000000009</v>
      </c>
      <c r="AC1466" s="114">
        <v>0.60000000000000009</v>
      </c>
      <c r="AD1466" s="114">
        <v>0.30000000000000004</v>
      </c>
      <c r="AE1466" s="114">
        <v>0.30000000000000004</v>
      </c>
      <c r="AF1466" s="117">
        <v>0.90000000000000013</v>
      </c>
      <c r="AG1466" s="117">
        <v>0.90000000000000013</v>
      </c>
    </row>
    <row r="1467" spans="2:33" x14ac:dyDescent="0.2">
      <c r="B1467" s="106">
        <v>1427</v>
      </c>
      <c r="C1467" s="113">
        <v>-1.2599999999999998</v>
      </c>
      <c r="D1467" s="113">
        <v>-0.84</v>
      </c>
      <c r="E1467" s="114">
        <v>15.23102599702956</v>
      </c>
      <c r="F1467" s="114">
        <v>19.57451945803523</v>
      </c>
      <c r="G1467" s="114">
        <v>13.211623062241802</v>
      </c>
      <c r="H1467" s="114">
        <v>19.653932484885146</v>
      </c>
      <c r="I1467" s="114">
        <v>15.920441384428479</v>
      </c>
      <c r="J1467" s="114">
        <v>30.708247385081091</v>
      </c>
      <c r="K1467" s="114">
        <v>37.694863264468417</v>
      </c>
      <c r="L1467" s="114">
        <v>33.575003856000535</v>
      </c>
      <c r="M1467" s="114">
        <v>43.810968978343787</v>
      </c>
      <c r="N1467" s="114">
        <v>43.338473841141642</v>
      </c>
      <c r="O1467" s="114">
        <v>15.477221388051531</v>
      </c>
      <c r="P1467" s="114">
        <v>18.120343806433187</v>
      </c>
      <c r="Q1467" s="114">
        <v>20.363380793758733</v>
      </c>
      <c r="R1467" s="114">
        <v>24.157036493458641</v>
      </c>
      <c r="S1467" s="114">
        <v>27.418032456713163</v>
      </c>
      <c r="T1467" s="114">
        <v>15.23102599702956</v>
      </c>
      <c r="U1467" s="114">
        <v>19.57451945803523</v>
      </c>
      <c r="V1467" s="114">
        <v>13.211623062241802</v>
      </c>
      <c r="W1467" s="114">
        <v>19.653932484885146</v>
      </c>
      <c r="X1467" s="114">
        <v>15.920441384428479</v>
      </c>
      <c r="Y1467" s="114">
        <v>46.535520643378135</v>
      </c>
      <c r="Z1467" s="114">
        <v>78.184191174164368</v>
      </c>
      <c r="AA1467" s="106">
        <v>2</v>
      </c>
      <c r="AB1467" s="114">
        <v>0.89999999999999991</v>
      </c>
      <c r="AC1467" s="114">
        <v>0.6</v>
      </c>
      <c r="AD1467" s="114">
        <v>0.36</v>
      </c>
      <c r="AE1467" s="114">
        <v>0.24</v>
      </c>
      <c r="AF1467" s="117">
        <v>1.2599999999999998</v>
      </c>
      <c r="AG1467" s="117">
        <v>0.84</v>
      </c>
    </row>
    <row r="1468" spans="2:33" x14ac:dyDescent="0.2">
      <c r="B1468" s="106">
        <v>1428</v>
      </c>
      <c r="C1468" s="113">
        <v>-1.2000000000000002</v>
      </c>
      <c r="D1468" s="113">
        <v>-0.60000000000000009</v>
      </c>
      <c r="E1468" s="114">
        <v>15.299731072638579</v>
      </c>
      <c r="F1468" s="114">
        <v>10.596908107086186</v>
      </c>
      <c r="G1468" s="114">
        <v>19.945553694267087</v>
      </c>
      <c r="H1468" s="114">
        <v>20.576313152935374</v>
      </c>
      <c r="I1468" s="114">
        <v>18.91574789359883</v>
      </c>
      <c r="J1468" s="114">
        <v>31.364245135997329</v>
      </c>
      <c r="K1468" s="114">
        <v>29.144035794342926</v>
      </c>
      <c r="L1468" s="114">
        <v>40.803673142684467</v>
      </c>
      <c r="M1468" s="114">
        <v>44.104529617877027</v>
      </c>
      <c r="N1468" s="114">
        <v>46.043589235490565</v>
      </c>
      <c r="O1468" s="114">
        <v>16.06451406335875</v>
      </c>
      <c r="P1468" s="114">
        <v>18.54712768725674</v>
      </c>
      <c r="Q1468" s="114">
        <v>20.85811944841738</v>
      </c>
      <c r="R1468" s="114">
        <v>23.528216464941654</v>
      </c>
      <c r="S1468" s="114">
        <v>27.127841341891735</v>
      </c>
      <c r="T1468" s="114">
        <v>15.299731072638579</v>
      </c>
      <c r="U1468" s="114">
        <v>10.596908107086186</v>
      </c>
      <c r="V1468" s="114">
        <v>19.945553694267087</v>
      </c>
      <c r="W1468" s="114">
        <v>20.576313152935374</v>
      </c>
      <c r="X1468" s="114">
        <v>18.91574789359883</v>
      </c>
      <c r="Y1468" s="114">
        <v>46.576804353897927</v>
      </c>
      <c r="Z1468" s="114">
        <v>99.592657910281503</v>
      </c>
      <c r="AA1468" s="106">
        <v>1</v>
      </c>
      <c r="AB1468" s="114">
        <v>0.8</v>
      </c>
      <c r="AC1468" s="114">
        <v>0.4</v>
      </c>
      <c r="AD1468" s="114">
        <v>0.4</v>
      </c>
      <c r="AE1468" s="114">
        <v>0.2</v>
      </c>
      <c r="AF1468" s="117">
        <v>1.2000000000000002</v>
      </c>
      <c r="AG1468" s="117">
        <v>0.60000000000000009</v>
      </c>
    </row>
    <row r="1469" spans="2:33" x14ac:dyDescent="0.2">
      <c r="B1469" s="106">
        <v>1429</v>
      </c>
      <c r="C1469" s="113">
        <v>-0.72</v>
      </c>
      <c r="D1469" s="113">
        <v>-0.96</v>
      </c>
      <c r="E1469" s="114">
        <v>12.937935542569519</v>
      </c>
      <c r="F1469" s="114">
        <v>16.313892414082346</v>
      </c>
      <c r="G1469" s="114">
        <v>18.452936065278937</v>
      </c>
      <c r="H1469" s="114">
        <v>20.952967885613095</v>
      </c>
      <c r="I1469" s="114">
        <v>17.851635563043047</v>
      </c>
      <c r="J1469" s="114">
        <v>29.60803451741408</v>
      </c>
      <c r="K1469" s="114">
        <v>35.80064822625036</v>
      </c>
      <c r="L1469" s="114">
        <v>41.632178090540755</v>
      </c>
      <c r="M1469" s="114">
        <v>47.099766643191934</v>
      </c>
      <c r="N1469" s="114">
        <v>47.828292995337605</v>
      </c>
      <c r="O1469" s="114">
        <v>16.67009897484456</v>
      </c>
      <c r="P1469" s="114">
        <v>19.486755812168013</v>
      </c>
      <c r="Q1469" s="114">
        <v>23.179242025261818</v>
      </c>
      <c r="R1469" s="114">
        <v>26.146798757578839</v>
      </c>
      <c r="S1469" s="114">
        <v>29.976657432294559</v>
      </c>
      <c r="T1469" s="114">
        <v>12.937935542569519</v>
      </c>
      <c r="U1469" s="114">
        <v>16.313892414082346</v>
      </c>
      <c r="V1469" s="114">
        <v>18.452936065278937</v>
      </c>
      <c r="W1469" s="114">
        <v>20.952967885613095</v>
      </c>
      <c r="X1469" s="114">
        <v>17.851635563043047</v>
      </c>
      <c r="Y1469" s="114">
        <v>47.560910330813108</v>
      </c>
      <c r="Z1469" s="114">
        <v>99.062855682146278</v>
      </c>
      <c r="AA1469" s="106">
        <v>4</v>
      </c>
      <c r="AB1469" s="114">
        <v>0.44999999999999996</v>
      </c>
      <c r="AC1469" s="114">
        <v>0.6</v>
      </c>
      <c r="AD1469" s="114">
        <v>0.27</v>
      </c>
      <c r="AE1469" s="114">
        <v>0.36</v>
      </c>
      <c r="AF1469" s="117">
        <v>0.72</v>
      </c>
      <c r="AG1469" s="117">
        <v>0.96</v>
      </c>
    </row>
    <row r="1470" spans="2:33" x14ac:dyDescent="0.2">
      <c r="B1470" s="106">
        <v>1430</v>
      </c>
      <c r="C1470" s="113">
        <v>-0.90000000000000013</v>
      </c>
      <c r="D1470" s="113">
        <v>-0.90000000000000013</v>
      </c>
      <c r="E1470" s="114">
        <v>14.455049172220455</v>
      </c>
      <c r="F1470" s="114">
        <v>22.447304575728033</v>
      </c>
      <c r="G1470" s="114">
        <v>15.314733226622177</v>
      </c>
      <c r="H1470" s="114">
        <v>23.743163735134285</v>
      </c>
      <c r="I1470" s="114">
        <v>34.600774353590026</v>
      </c>
      <c r="J1470" s="114">
        <v>32.673067694774943</v>
      </c>
      <c r="K1470" s="114">
        <v>42.294044753610919</v>
      </c>
      <c r="L1470" s="114">
        <v>40.884676832578791</v>
      </c>
      <c r="M1470" s="114">
        <v>52.675918120967985</v>
      </c>
      <c r="N1470" s="114">
        <v>67.475157143434174</v>
      </c>
      <c r="O1470" s="114">
        <v>18.218018522554488</v>
      </c>
      <c r="P1470" s="114">
        <v>19.846740177882886</v>
      </c>
      <c r="Q1470" s="114">
        <v>25.569943605956613</v>
      </c>
      <c r="R1470" s="114">
        <v>28.9327543858337</v>
      </c>
      <c r="S1470" s="114">
        <v>32.874382789844148</v>
      </c>
      <c r="T1470" s="114">
        <v>14.455049172220455</v>
      </c>
      <c r="U1470" s="114">
        <v>22.447304575728033</v>
      </c>
      <c r="V1470" s="114">
        <v>15.314733226622177</v>
      </c>
      <c r="W1470" s="114">
        <v>23.743163735134285</v>
      </c>
      <c r="X1470" s="114">
        <v>34.600774353590026</v>
      </c>
      <c r="Y1470" s="114">
        <v>59.452084819946649</v>
      </c>
      <c r="Z1470" s="114">
        <v>124.28439770378517</v>
      </c>
      <c r="AA1470" s="106">
        <v>3</v>
      </c>
      <c r="AB1470" s="114">
        <v>0.60000000000000009</v>
      </c>
      <c r="AC1470" s="114">
        <v>0.60000000000000009</v>
      </c>
      <c r="AD1470" s="114">
        <v>0.30000000000000004</v>
      </c>
      <c r="AE1470" s="114">
        <v>0.30000000000000004</v>
      </c>
      <c r="AF1470" s="117">
        <v>0.90000000000000013</v>
      </c>
      <c r="AG1470" s="117">
        <v>0.90000000000000013</v>
      </c>
    </row>
    <row r="1471" spans="2:33" x14ac:dyDescent="0.2">
      <c r="B1471" s="106">
        <v>1431</v>
      </c>
      <c r="C1471" s="113">
        <v>-0.90000000000000013</v>
      </c>
      <c r="D1471" s="113">
        <v>-0.90000000000000013</v>
      </c>
      <c r="E1471" s="114">
        <v>14.705370102329152</v>
      </c>
      <c r="F1471" s="114">
        <v>17.78015533924988</v>
      </c>
      <c r="G1471" s="114">
        <v>19.824998650083408</v>
      </c>
      <c r="H1471" s="114">
        <v>16.936078737817336</v>
      </c>
      <c r="I1471" s="114">
        <v>15.772207940637436</v>
      </c>
      <c r="J1471" s="114">
        <v>31.200204651581625</v>
      </c>
      <c r="K1471" s="114">
        <v>34.891229028245334</v>
      </c>
      <c r="L1471" s="114">
        <v>40.596417091371862</v>
      </c>
      <c r="M1471" s="114">
        <v>41.971722615273592</v>
      </c>
      <c r="N1471" s="114">
        <v>43.371191207297649</v>
      </c>
      <c r="O1471" s="114">
        <v>16.494834549252474</v>
      </c>
      <c r="P1471" s="114">
        <v>17.111073688995454</v>
      </c>
      <c r="Q1471" s="114">
        <v>20.771418441288453</v>
      </c>
      <c r="R1471" s="114">
        <v>25.035643877456256</v>
      </c>
      <c r="S1471" s="114">
        <v>27.598983266660213</v>
      </c>
      <c r="T1471" s="114">
        <v>14.705370102329152</v>
      </c>
      <c r="U1471" s="114">
        <v>17.78015533924988</v>
      </c>
      <c r="V1471" s="114">
        <v>19.824998650083408</v>
      </c>
      <c r="W1471" s="114">
        <v>16.936078737817336</v>
      </c>
      <c r="X1471" s="114">
        <v>15.772207940637436</v>
      </c>
      <c r="Y1471" s="114">
        <v>47.62696277058636</v>
      </c>
      <c r="Z1471" s="114">
        <v>94.915007312600878</v>
      </c>
      <c r="AA1471" s="106">
        <v>3</v>
      </c>
      <c r="AB1471" s="114">
        <v>0.60000000000000009</v>
      </c>
      <c r="AC1471" s="114">
        <v>0.60000000000000009</v>
      </c>
      <c r="AD1471" s="114">
        <v>0.30000000000000004</v>
      </c>
      <c r="AE1471" s="114">
        <v>0.30000000000000004</v>
      </c>
      <c r="AF1471" s="117">
        <v>0.90000000000000013</v>
      </c>
      <c r="AG1471" s="117">
        <v>0.90000000000000013</v>
      </c>
    </row>
    <row r="1472" spans="2:33" x14ac:dyDescent="0.2">
      <c r="B1472" s="106">
        <v>1432</v>
      </c>
      <c r="C1472" s="113">
        <v>-0.72</v>
      </c>
      <c r="D1472" s="113">
        <v>-0.96</v>
      </c>
      <c r="E1472" s="114">
        <v>12.844078605080647</v>
      </c>
      <c r="F1472" s="114">
        <v>16.844897381279313</v>
      </c>
      <c r="G1472" s="114">
        <v>18.013540652282028</v>
      </c>
      <c r="H1472" s="114">
        <v>23.312692059351278</v>
      </c>
      <c r="I1472" s="114">
        <v>20.519288390105714</v>
      </c>
      <c r="J1472" s="114">
        <v>29.213179568564556</v>
      </c>
      <c r="K1472" s="114">
        <v>36.630375368019173</v>
      </c>
      <c r="L1472" s="114">
        <v>39.599096541773662</v>
      </c>
      <c r="M1472" s="114">
        <v>49.036549186827479</v>
      </c>
      <c r="N1472" s="114">
        <v>49.171533600231513</v>
      </c>
      <c r="O1472" s="114">
        <v>16.369100963483909</v>
      </c>
      <c r="P1472" s="114">
        <v>19.78547798673986</v>
      </c>
      <c r="Q1472" s="114">
        <v>21.585555889491634</v>
      </c>
      <c r="R1472" s="114">
        <v>25.723857127476201</v>
      </c>
      <c r="S1472" s="114">
        <v>28.652245210125798</v>
      </c>
      <c r="T1472" s="114">
        <v>12.844078605080647</v>
      </c>
      <c r="U1472" s="114">
        <v>16.844897381279313</v>
      </c>
      <c r="V1472" s="114">
        <v>18.013540652282028</v>
      </c>
      <c r="W1472" s="114">
        <v>23.312692059351278</v>
      </c>
      <c r="X1472" s="114">
        <v>20.519288390105714</v>
      </c>
      <c r="Y1472" s="114">
        <v>49.914359528207655</v>
      </c>
      <c r="Z1472" s="114">
        <v>109.55697042726408</v>
      </c>
      <c r="AA1472" s="106">
        <v>4</v>
      </c>
      <c r="AB1472" s="114">
        <v>0.44999999999999996</v>
      </c>
      <c r="AC1472" s="114">
        <v>0.6</v>
      </c>
      <c r="AD1472" s="114">
        <v>0.27</v>
      </c>
      <c r="AE1472" s="114">
        <v>0.36</v>
      </c>
      <c r="AF1472" s="117">
        <v>0.72</v>
      </c>
      <c r="AG1472" s="117">
        <v>0.96</v>
      </c>
    </row>
    <row r="1473" spans="2:33" x14ac:dyDescent="0.2">
      <c r="B1473" s="106">
        <v>1433</v>
      </c>
      <c r="C1473" s="113">
        <v>-0.90000000000000013</v>
      </c>
      <c r="D1473" s="113">
        <v>-0.90000000000000013</v>
      </c>
      <c r="E1473" s="114">
        <v>15.68843679273291</v>
      </c>
      <c r="F1473" s="114">
        <v>11.299581465396756</v>
      </c>
      <c r="G1473" s="114">
        <v>20.077971233009102</v>
      </c>
      <c r="H1473" s="114">
        <v>17.839990653763866</v>
      </c>
      <c r="I1473" s="114">
        <v>21.80601154839723</v>
      </c>
      <c r="J1473" s="114">
        <v>31.577985870379266</v>
      </c>
      <c r="K1473" s="114">
        <v>30.766146870589036</v>
      </c>
      <c r="L1473" s="114">
        <v>42.367212219831245</v>
      </c>
      <c r="M1473" s="114">
        <v>45.10675045647443</v>
      </c>
      <c r="N1473" s="114">
        <v>52.426442601964609</v>
      </c>
      <c r="O1473" s="114">
        <v>15.889549077646356</v>
      </c>
      <c r="P1473" s="114">
        <v>19.466565405192281</v>
      </c>
      <c r="Q1473" s="114">
        <v>22.289240986822143</v>
      </c>
      <c r="R1473" s="114">
        <v>27.266759802710563</v>
      </c>
      <c r="S1473" s="114">
        <v>30.62043105356738</v>
      </c>
      <c r="T1473" s="114">
        <v>15.68843679273291</v>
      </c>
      <c r="U1473" s="114">
        <v>11.299581465396756</v>
      </c>
      <c r="V1473" s="114">
        <v>20.077971233009102</v>
      </c>
      <c r="W1473" s="114">
        <v>17.839990653763866</v>
      </c>
      <c r="X1473" s="114">
        <v>21.80601154839723</v>
      </c>
      <c r="Y1473" s="114">
        <v>47.311841584179092</v>
      </c>
      <c r="Z1473" s="114">
        <v>94.762612364644156</v>
      </c>
      <c r="AA1473" s="106">
        <v>3</v>
      </c>
      <c r="AB1473" s="114">
        <v>0.60000000000000009</v>
      </c>
      <c r="AC1473" s="114">
        <v>0.60000000000000009</v>
      </c>
      <c r="AD1473" s="114">
        <v>0.30000000000000004</v>
      </c>
      <c r="AE1473" s="114">
        <v>0.30000000000000004</v>
      </c>
      <c r="AF1473" s="117">
        <v>0.90000000000000013</v>
      </c>
      <c r="AG1473" s="117">
        <v>0.90000000000000013</v>
      </c>
    </row>
    <row r="1474" spans="2:33" x14ac:dyDescent="0.2">
      <c r="B1474" s="106">
        <v>1434</v>
      </c>
      <c r="C1474" s="113">
        <v>-0.60000000000000009</v>
      </c>
      <c r="D1474" s="113">
        <v>-1.2000000000000002</v>
      </c>
      <c r="E1474" s="114">
        <v>13.826850601163216</v>
      </c>
      <c r="F1474" s="114">
        <v>17.978356292091554</v>
      </c>
      <c r="G1474" s="114">
        <v>16.007787140978188</v>
      </c>
      <c r="H1474" s="114">
        <v>16.031209545556003</v>
      </c>
      <c r="I1474" s="114">
        <v>23.734095228697107</v>
      </c>
      <c r="J1474" s="114">
        <v>29.096882722975156</v>
      </c>
      <c r="K1474" s="114">
        <v>35.649485688490579</v>
      </c>
      <c r="L1474" s="114">
        <v>35.573034477316135</v>
      </c>
      <c r="M1474" s="114">
        <v>39.593199252300778</v>
      </c>
      <c r="N1474" s="114">
        <v>47.447631846214698</v>
      </c>
      <c r="O1474" s="114">
        <v>15.270032121811941</v>
      </c>
      <c r="P1474" s="114">
        <v>17.671129396399024</v>
      </c>
      <c r="Q1474" s="114">
        <v>19.565247336337947</v>
      </c>
      <c r="R1474" s="114">
        <v>23.561989706744775</v>
      </c>
      <c r="S1474" s="114">
        <v>23.71353661751759</v>
      </c>
      <c r="T1474" s="114">
        <v>13.826850601163216</v>
      </c>
      <c r="U1474" s="114">
        <v>17.978356292091554</v>
      </c>
      <c r="V1474" s="114">
        <v>16.007787140978188</v>
      </c>
      <c r="W1474" s="114">
        <v>16.031209545556003</v>
      </c>
      <c r="X1474" s="114">
        <v>23.734095228697107</v>
      </c>
      <c r="Y1474" s="114">
        <v>47.917042481084735</v>
      </c>
      <c r="Z1474" s="114">
        <v>87.298053640350162</v>
      </c>
      <c r="AA1474" s="106">
        <v>5</v>
      </c>
      <c r="AB1474" s="114">
        <v>0.4</v>
      </c>
      <c r="AC1474" s="114">
        <v>0.8</v>
      </c>
      <c r="AD1474" s="114">
        <v>0.2</v>
      </c>
      <c r="AE1474" s="114">
        <v>0.4</v>
      </c>
      <c r="AF1474" s="117">
        <v>0.60000000000000009</v>
      </c>
      <c r="AG1474" s="117">
        <v>1.2000000000000002</v>
      </c>
    </row>
    <row r="1475" spans="2:33" x14ac:dyDescent="0.2">
      <c r="B1475" s="106">
        <v>1435</v>
      </c>
      <c r="C1475" s="113">
        <v>-1.2599999999999998</v>
      </c>
      <c r="D1475" s="113">
        <v>-0.84</v>
      </c>
      <c r="E1475" s="114">
        <v>14.620228157518735</v>
      </c>
      <c r="F1475" s="114">
        <v>19.785922347504869</v>
      </c>
      <c r="G1475" s="114">
        <v>23.966900229495263</v>
      </c>
      <c r="H1475" s="114">
        <v>26.436200340544254</v>
      </c>
      <c r="I1475" s="114">
        <v>23.804375898797417</v>
      </c>
      <c r="J1475" s="114">
        <v>31.63486137951767</v>
      </c>
      <c r="K1475" s="114">
        <v>40.225195313910199</v>
      </c>
      <c r="L1475" s="114">
        <v>48.441365737141545</v>
      </c>
      <c r="M1475" s="114">
        <v>56.081308513568267</v>
      </c>
      <c r="N1475" s="114">
        <v>58.17979017852047</v>
      </c>
      <c r="O1475" s="114">
        <v>17.014633221998935</v>
      </c>
      <c r="P1475" s="114">
        <v>20.43927296640533</v>
      </c>
      <c r="Q1475" s="114">
        <v>24.474465507646283</v>
      </c>
      <c r="R1475" s="114">
        <v>29.645108173024013</v>
      </c>
      <c r="S1475" s="114">
        <v>34.375414279723053</v>
      </c>
      <c r="T1475" s="114">
        <v>14.620228157518735</v>
      </c>
      <c r="U1475" s="114">
        <v>19.785922347504869</v>
      </c>
      <c r="V1475" s="114">
        <v>23.966900229495263</v>
      </c>
      <c r="W1475" s="114">
        <v>26.436200340544254</v>
      </c>
      <c r="X1475" s="114">
        <v>23.804375898797417</v>
      </c>
      <c r="Y1475" s="114">
        <v>59.142463429388997</v>
      </c>
      <c r="Z1475" s="114">
        <v>120.25244069174545</v>
      </c>
      <c r="AA1475" s="106">
        <v>2</v>
      </c>
      <c r="AB1475" s="114">
        <v>0.89999999999999991</v>
      </c>
      <c r="AC1475" s="114">
        <v>0.6</v>
      </c>
      <c r="AD1475" s="114">
        <v>0.36</v>
      </c>
      <c r="AE1475" s="114">
        <v>0.24</v>
      </c>
      <c r="AF1475" s="117">
        <v>1.2599999999999998</v>
      </c>
      <c r="AG1475" s="117">
        <v>0.84</v>
      </c>
    </row>
    <row r="1476" spans="2:33" x14ac:dyDescent="0.2">
      <c r="B1476" s="106">
        <v>1436</v>
      </c>
      <c r="C1476" s="113">
        <v>-1.2599999999999998</v>
      </c>
      <c r="D1476" s="113">
        <v>-0.84</v>
      </c>
      <c r="E1476" s="114">
        <v>15.633741311617463</v>
      </c>
      <c r="F1476" s="114">
        <v>18.735085691992136</v>
      </c>
      <c r="G1476" s="114">
        <v>16.783298264516961</v>
      </c>
      <c r="H1476" s="114">
        <v>27.722166731526631</v>
      </c>
      <c r="I1476" s="114">
        <v>25.785214182813185</v>
      </c>
      <c r="J1476" s="114">
        <v>33.608796379758665</v>
      </c>
      <c r="K1476" s="114">
        <v>40.274691223465396</v>
      </c>
      <c r="L1476" s="114">
        <v>42.261207158432271</v>
      </c>
      <c r="M1476" s="114">
        <v>58.120386728716348</v>
      </c>
      <c r="N1476" s="114">
        <v>62.639961691896019</v>
      </c>
      <c r="O1476" s="114">
        <v>17.975055068141202</v>
      </c>
      <c r="P1476" s="114">
        <v>21.53960553147326</v>
      </c>
      <c r="Q1476" s="114">
        <v>25.477908893915309</v>
      </c>
      <c r="R1476" s="114">
        <v>30.398219997189717</v>
      </c>
      <c r="S1476" s="114">
        <v>36.854747509082834</v>
      </c>
      <c r="T1476" s="114">
        <v>15.633741311617463</v>
      </c>
      <c r="U1476" s="114">
        <v>18.735085691992136</v>
      </c>
      <c r="V1476" s="114">
        <v>16.783298264516961</v>
      </c>
      <c r="W1476" s="114">
        <v>27.722166731526631</v>
      </c>
      <c r="X1476" s="114">
        <v>25.785214182813185</v>
      </c>
      <c r="Y1476" s="114">
        <v>56.60635871061379</v>
      </c>
      <c r="Z1476" s="114">
        <v>136.80110909725337</v>
      </c>
      <c r="AA1476" s="106">
        <v>2</v>
      </c>
      <c r="AB1476" s="114">
        <v>0.89999999999999991</v>
      </c>
      <c r="AC1476" s="114">
        <v>0.6</v>
      </c>
      <c r="AD1476" s="114">
        <v>0.36</v>
      </c>
      <c r="AE1476" s="114">
        <v>0.24</v>
      </c>
      <c r="AF1476" s="117">
        <v>1.2599999999999998</v>
      </c>
      <c r="AG1476" s="117">
        <v>0.84</v>
      </c>
    </row>
    <row r="1477" spans="2:33" x14ac:dyDescent="0.2">
      <c r="B1477" s="106">
        <v>1437</v>
      </c>
      <c r="C1477" s="113">
        <v>-0.90000000000000013</v>
      </c>
      <c r="D1477" s="113">
        <v>-0.90000000000000013</v>
      </c>
      <c r="E1477" s="114">
        <v>12.157172783017543</v>
      </c>
      <c r="F1477" s="114">
        <v>11.553864204271832</v>
      </c>
      <c r="G1477" s="114">
        <v>18.918722653984037</v>
      </c>
      <c r="H1477" s="114">
        <v>23.227065248528682</v>
      </c>
      <c r="I1477" s="114">
        <v>28.260035112679297</v>
      </c>
      <c r="J1477" s="114">
        <v>28.509070110690477</v>
      </c>
      <c r="K1477" s="114">
        <v>31.040386525123278</v>
      </c>
      <c r="L1477" s="114">
        <v>41.812180520069383</v>
      </c>
      <c r="M1477" s="114">
        <v>50.673394067803144</v>
      </c>
      <c r="N1477" s="114">
        <v>59.707078891222118</v>
      </c>
      <c r="O1477" s="114">
        <v>16.351897327672933</v>
      </c>
      <c r="P1477" s="114">
        <v>19.486522320851446</v>
      </c>
      <c r="Q1477" s="114">
        <v>22.893457866085345</v>
      </c>
      <c r="R1477" s="114">
        <v>27.446328819274463</v>
      </c>
      <c r="S1477" s="114">
        <v>31.44704377854282</v>
      </c>
      <c r="T1477" s="114">
        <v>12.157172783017543</v>
      </c>
      <c r="U1477" s="114">
        <v>11.553864204271832</v>
      </c>
      <c r="V1477" s="114">
        <v>18.918722653984037</v>
      </c>
      <c r="W1477" s="114">
        <v>23.227065248528682</v>
      </c>
      <c r="X1477" s="114">
        <v>28.260035112679297</v>
      </c>
      <c r="Y1477" s="114">
        <v>49.614670207946823</v>
      </c>
      <c r="Z1477" s="114">
        <v>100.19250589612196</v>
      </c>
      <c r="AA1477" s="106">
        <v>3</v>
      </c>
      <c r="AB1477" s="114">
        <v>0.60000000000000009</v>
      </c>
      <c r="AC1477" s="114">
        <v>0.60000000000000009</v>
      </c>
      <c r="AD1477" s="114">
        <v>0.30000000000000004</v>
      </c>
      <c r="AE1477" s="114">
        <v>0.30000000000000004</v>
      </c>
      <c r="AF1477" s="117">
        <v>0.90000000000000013</v>
      </c>
      <c r="AG1477" s="117">
        <v>0.90000000000000013</v>
      </c>
    </row>
    <row r="1478" spans="2:33" x14ac:dyDescent="0.2">
      <c r="B1478" s="106">
        <v>1438</v>
      </c>
      <c r="C1478" s="113">
        <v>-0.90000000000000013</v>
      </c>
      <c r="D1478" s="113">
        <v>-0.90000000000000013</v>
      </c>
      <c r="E1478" s="114">
        <v>14.491221671959778</v>
      </c>
      <c r="F1478" s="114">
        <v>16.999273671699481</v>
      </c>
      <c r="G1478" s="114">
        <v>13.264588029548165</v>
      </c>
      <c r="H1478" s="114">
        <v>16.259825283732575</v>
      </c>
      <c r="I1478" s="114">
        <v>26.108635461135883</v>
      </c>
      <c r="J1478" s="114">
        <v>29.73247264709012</v>
      </c>
      <c r="K1478" s="114">
        <v>35.423964345559227</v>
      </c>
      <c r="L1478" s="114">
        <v>35.413146634220091</v>
      </c>
      <c r="M1478" s="114">
        <v>43.085004884272742</v>
      </c>
      <c r="N1478" s="114">
        <v>55.828362925114355</v>
      </c>
      <c r="O1478" s="114">
        <v>15.241250975130342</v>
      </c>
      <c r="P1478" s="114">
        <v>18.424690673859747</v>
      </c>
      <c r="Q1478" s="114">
        <v>22.148558604671926</v>
      </c>
      <c r="R1478" s="114">
        <v>26.825179600540167</v>
      </c>
      <c r="S1478" s="114">
        <v>29.719727463978472</v>
      </c>
      <c r="T1478" s="114">
        <v>14.491221671959778</v>
      </c>
      <c r="U1478" s="114">
        <v>16.999273671699481</v>
      </c>
      <c r="V1478" s="114">
        <v>13.264588029548165</v>
      </c>
      <c r="W1478" s="114">
        <v>16.259825283732575</v>
      </c>
      <c r="X1478" s="114">
        <v>26.108635461135883</v>
      </c>
      <c r="Y1478" s="114">
        <v>47.333162730079117</v>
      </c>
      <c r="Z1478" s="114">
        <v>92.66423067730085</v>
      </c>
      <c r="AA1478" s="106">
        <v>3</v>
      </c>
      <c r="AB1478" s="114">
        <v>0.60000000000000009</v>
      </c>
      <c r="AC1478" s="114">
        <v>0.60000000000000009</v>
      </c>
      <c r="AD1478" s="114">
        <v>0.30000000000000004</v>
      </c>
      <c r="AE1478" s="114">
        <v>0.30000000000000004</v>
      </c>
      <c r="AF1478" s="117">
        <v>0.90000000000000013</v>
      </c>
      <c r="AG1478" s="117">
        <v>0.90000000000000013</v>
      </c>
    </row>
    <row r="1479" spans="2:33" x14ac:dyDescent="0.2">
      <c r="B1479" s="106">
        <v>1439</v>
      </c>
      <c r="C1479" s="113">
        <v>-0.60000000000000009</v>
      </c>
      <c r="D1479" s="113">
        <v>-1.2000000000000002</v>
      </c>
      <c r="E1479" s="114">
        <v>16.498414695529451</v>
      </c>
      <c r="F1479" s="114">
        <v>15.513634516466261</v>
      </c>
      <c r="G1479" s="114">
        <v>13.857748288101639</v>
      </c>
      <c r="H1479" s="114">
        <v>22.871296095123771</v>
      </c>
      <c r="I1479" s="114">
        <v>20.574346459970045</v>
      </c>
      <c r="J1479" s="114">
        <v>33.900981312664207</v>
      </c>
      <c r="K1479" s="114">
        <v>35.722709793203165</v>
      </c>
      <c r="L1479" s="114">
        <v>38.818286216319009</v>
      </c>
      <c r="M1479" s="114">
        <v>51.570039794742605</v>
      </c>
      <c r="N1479" s="114">
        <v>56.157741832398621</v>
      </c>
      <c r="O1479" s="114">
        <v>17.402566617134756</v>
      </c>
      <c r="P1479" s="114">
        <v>20.209075276736904</v>
      </c>
      <c r="Q1479" s="114">
        <v>24.96053792821737</v>
      </c>
      <c r="R1479" s="114">
        <v>28.698743699618834</v>
      </c>
      <c r="S1479" s="114">
        <v>35.583395372428576</v>
      </c>
      <c r="T1479" s="114">
        <v>16.498414695529451</v>
      </c>
      <c r="U1479" s="114">
        <v>15.513634516466261</v>
      </c>
      <c r="V1479" s="114">
        <v>13.857748288101639</v>
      </c>
      <c r="W1479" s="114">
        <v>22.871296095123771</v>
      </c>
      <c r="X1479" s="114">
        <v>20.574346459970045</v>
      </c>
      <c r="Y1479" s="114">
        <v>49.121927795635301</v>
      </c>
      <c r="Z1479" s="114">
        <v>104.71109561421454</v>
      </c>
      <c r="AA1479" s="106">
        <v>5</v>
      </c>
      <c r="AB1479" s="114">
        <v>0.4</v>
      </c>
      <c r="AC1479" s="114">
        <v>0.8</v>
      </c>
      <c r="AD1479" s="114">
        <v>0.2</v>
      </c>
      <c r="AE1479" s="114">
        <v>0.4</v>
      </c>
      <c r="AF1479" s="117">
        <v>0.60000000000000009</v>
      </c>
      <c r="AG1479" s="117">
        <v>1.2000000000000002</v>
      </c>
    </row>
    <row r="1480" spans="2:33" x14ac:dyDescent="0.2">
      <c r="B1480" s="106">
        <v>1440</v>
      </c>
      <c r="C1480" s="113">
        <v>-1.2000000000000002</v>
      </c>
      <c r="D1480" s="113">
        <v>-0.60000000000000009</v>
      </c>
      <c r="E1480" s="114">
        <v>17.442765955209978</v>
      </c>
      <c r="F1480" s="114">
        <v>10.65973419288483</v>
      </c>
      <c r="G1480" s="114">
        <v>16.895961343802472</v>
      </c>
      <c r="H1480" s="114">
        <v>18.207562328456063</v>
      </c>
      <c r="I1480" s="114">
        <v>13.1942255619139</v>
      </c>
      <c r="J1480" s="114">
        <v>32.46527532498645</v>
      </c>
      <c r="K1480" s="114">
        <v>27.962854025979766</v>
      </c>
      <c r="L1480" s="114">
        <v>37.104443926297769</v>
      </c>
      <c r="M1480" s="114">
        <v>39.861786271008064</v>
      </c>
      <c r="N1480" s="114">
        <v>38.817746478468273</v>
      </c>
      <c r="O1480" s="114">
        <v>15.02250936977647</v>
      </c>
      <c r="P1480" s="114">
        <v>17.303119833094936</v>
      </c>
      <c r="Q1480" s="114">
        <v>20.208482582495296</v>
      </c>
      <c r="R1480" s="114">
        <v>21.654223942552001</v>
      </c>
      <c r="S1480" s="114">
        <v>25.623520916554373</v>
      </c>
      <c r="T1480" s="114">
        <v>17.442765955209978</v>
      </c>
      <c r="U1480" s="114">
        <v>10.65973419288483</v>
      </c>
      <c r="V1480" s="114">
        <v>16.895961343802472</v>
      </c>
      <c r="W1480" s="114">
        <v>18.207562328456063</v>
      </c>
      <c r="X1480" s="114">
        <v>13.1942255619139</v>
      </c>
      <c r="Y1480" s="114">
        <v>42.84368166000796</v>
      </c>
      <c r="Z1480" s="114">
        <v>72.80301556933675</v>
      </c>
      <c r="AA1480" s="106">
        <v>1</v>
      </c>
      <c r="AB1480" s="114">
        <v>0.8</v>
      </c>
      <c r="AC1480" s="114">
        <v>0.4</v>
      </c>
      <c r="AD1480" s="114">
        <v>0.4</v>
      </c>
      <c r="AE1480" s="114">
        <v>0.2</v>
      </c>
      <c r="AF1480" s="117">
        <v>1.2000000000000002</v>
      </c>
      <c r="AG1480" s="117">
        <v>0.60000000000000009</v>
      </c>
    </row>
    <row r="1481" spans="2:33" x14ac:dyDescent="0.2">
      <c r="B1481" s="106">
        <v>1441</v>
      </c>
      <c r="C1481" s="113">
        <v>-1.2599999999999998</v>
      </c>
      <c r="D1481" s="113">
        <v>-0.84</v>
      </c>
      <c r="E1481" s="114">
        <v>18.142170211272436</v>
      </c>
      <c r="F1481" s="114">
        <v>14.118321345088827</v>
      </c>
      <c r="G1481" s="114">
        <v>13.769140779118651</v>
      </c>
      <c r="H1481" s="114">
        <v>21.588427892149344</v>
      </c>
      <c r="I1481" s="114">
        <v>30.155144734620297</v>
      </c>
      <c r="J1481" s="114">
        <v>33.786812099376114</v>
      </c>
      <c r="K1481" s="114">
        <v>33.552855114162625</v>
      </c>
      <c r="L1481" s="114">
        <v>36.29504772818666</v>
      </c>
      <c r="M1481" s="114">
        <v>47.885926696550079</v>
      </c>
      <c r="N1481" s="114">
        <v>62.066242218918511</v>
      </c>
      <c r="O1481" s="114">
        <v>15.64464188810368</v>
      </c>
      <c r="P1481" s="114">
        <v>19.434533769073798</v>
      </c>
      <c r="Q1481" s="114">
        <v>22.525906949068009</v>
      </c>
      <c r="R1481" s="114">
        <v>26.297498804400735</v>
      </c>
      <c r="S1481" s="114">
        <v>31.911097484298214</v>
      </c>
      <c r="T1481" s="114">
        <v>18.142170211272436</v>
      </c>
      <c r="U1481" s="114">
        <v>14.118321345088827</v>
      </c>
      <c r="V1481" s="114">
        <v>13.769140779118651</v>
      </c>
      <c r="W1481" s="114">
        <v>21.588427892149344</v>
      </c>
      <c r="X1481" s="114">
        <v>30.155144734620297</v>
      </c>
      <c r="Y1481" s="114">
        <v>52.58382883197423</v>
      </c>
      <c r="Z1481" s="114">
        <v>114.38457161785021</v>
      </c>
      <c r="AA1481" s="106">
        <v>2</v>
      </c>
      <c r="AB1481" s="114">
        <v>0.89999999999999991</v>
      </c>
      <c r="AC1481" s="114">
        <v>0.6</v>
      </c>
      <c r="AD1481" s="114">
        <v>0.36</v>
      </c>
      <c r="AE1481" s="114">
        <v>0.24</v>
      </c>
      <c r="AF1481" s="117">
        <v>1.2599999999999998</v>
      </c>
      <c r="AG1481" s="117">
        <v>0.84</v>
      </c>
    </row>
    <row r="1482" spans="2:33" x14ac:dyDescent="0.2">
      <c r="B1482" s="106">
        <v>1442</v>
      </c>
      <c r="C1482" s="113">
        <v>-0.90000000000000013</v>
      </c>
      <c r="D1482" s="113">
        <v>-0.90000000000000013</v>
      </c>
      <c r="E1482" s="114">
        <v>15.181317628370037</v>
      </c>
      <c r="F1482" s="114">
        <v>13.562145864210045</v>
      </c>
      <c r="G1482" s="114">
        <v>15.09556639534474</v>
      </c>
      <c r="H1482" s="114">
        <v>14.456007269644449</v>
      </c>
      <c r="I1482" s="114">
        <v>24.904927570811367</v>
      </c>
      <c r="J1482" s="114">
        <v>30.262045719376523</v>
      </c>
      <c r="K1482" s="114">
        <v>31.524570855445095</v>
      </c>
      <c r="L1482" s="114">
        <v>37.135175261889124</v>
      </c>
      <c r="M1482" s="114">
        <v>37.074638941125336</v>
      </c>
      <c r="N1482" s="114">
        <v>51.448245954034142</v>
      </c>
      <c r="O1482" s="114">
        <v>15.080728091006486</v>
      </c>
      <c r="P1482" s="114">
        <v>17.96242499123505</v>
      </c>
      <c r="Q1482" s="114">
        <v>22.039608866544384</v>
      </c>
      <c r="R1482" s="114">
        <v>22.618631671480887</v>
      </c>
      <c r="S1482" s="114">
        <v>26.543318383222775</v>
      </c>
      <c r="T1482" s="114">
        <v>15.181317628370037</v>
      </c>
      <c r="U1482" s="114">
        <v>13.562145864210045</v>
      </c>
      <c r="V1482" s="114">
        <v>15.09556639534474</v>
      </c>
      <c r="W1482" s="114">
        <v>14.456007269644449</v>
      </c>
      <c r="X1482" s="114">
        <v>24.904927570811367</v>
      </c>
      <c r="Y1482" s="114">
        <v>45.224662424512651</v>
      </c>
      <c r="Z1482" s="114">
        <v>78.369404797413281</v>
      </c>
      <c r="AA1482" s="106">
        <v>3</v>
      </c>
      <c r="AB1482" s="114">
        <v>0.60000000000000009</v>
      </c>
      <c r="AC1482" s="114">
        <v>0.60000000000000009</v>
      </c>
      <c r="AD1482" s="114">
        <v>0.30000000000000004</v>
      </c>
      <c r="AE1482" s="114">
        <v>0.30000000000000004</v>
      </c>
      <c r="AF1482" s="117">
        <v>0.90000000000000013</v>
      </c>
      <c r="AG1482" s="117">
        <v>0.90000000000000013</v>
      </c>
    </row>
    <row r="1483" spans="2:33" x14ac:dyDescent="0.2">
      <c r="B1483" s="106">
        <v>1443</v>
      </c>
      <c r="C1483" s="113">
        <v>-0.90000000000000013</v>
      </c>
      <c r="D1483" s="113">
        <v>-0.90000000000000013</v>
      </c>
      <c r="E1483" s="114">
        <v>14.201611804353924</v>
      </c>
      <c r="F1483" s="114">
        <v>14.326375634963814</v>
      </c>
      <c r="G1483" s="114">
        <v>15.300676468150431</v>
      </c>
      <c r="H1483" s="114">
        <v>17.343925741585799</v>
      </c>
      <c r="I1483" s="114">
        <v>25.267718256583809</v>
      </c>
      <c r="J1483" s="114">
        <v>30.472148533630207</v>
      </c>
      <c r="K1483" s="114">
        <v>32.868928077913282</v>
      </c>
      <c r="L1483" s="114">
        <v>36.458130041232039</v>
      </c>
      <c r="M1483" s="114">
        <v>41.755397401263529</v>
      </c>
      <c r="N1483" s="114">
        <v>53.297125381334112</v>
      </c>
      <c r="O1483" s="114">
        <v>16.270536729276284</v>
      </c>
      <c r="P1483" s="114">
        <v>18.542552442949468</v>
      </c>
      <c r="Q1483" s="114">
        <v>21.157453573081607</v>
      </c>
      <c r="R1483" s="114">
        <v>24.41147165967773</v>
      </c>
      <c r="S1483" s="114">
        <v>28.029407124750303</v>
      </c>
      <c r="T1483" s="114">
        <v>14.201611804353924</v>
      </c>
      <c r="U1483" s="114">
        <v>14.326375634963814</v>
      </c>
      <c r="V1483" s="114">
        <v>15.300676468150431</v>
      </c>
      <c r="W1483" s="114">
        <v>17.343925741585799</v>
      </c>
      <c r="X1483" s="114">
        <v>25.267718256583809</v>
      </c>
      <c r="Y1483" s="114">
        <v>46.69628020196447</v>
      </c>
      <c r="Z1483" s="114">
        <v>96.035305276672688</v>
      </c>
      <c r="AA1483" s="106">
        <v>3</v>
      </c>
      <c r="AB1483" s="114">
        <v>0.60000000000000009</v>
      </c>
      <c r="AC1483" s="114">
        <v>0.60000000000000009</v>
      </c>
      <c r="AD1483" s="114">
        <v>0.30000000000000004</v>
      </c>
      <c r="AE1483" s="114">
        <v>0.30000000000000004</v>
      </c>
      <c r="AF1483" s="117">
        <v>0.90000000000000013</v>
      </c>
      <c r="AG1483" s="117">
        <v>0.90000000000000013</v>
      </c>
    </row>
    <row r="1484" spans="2:33" x14ac:dyDescent="0.2">
      <c r="B1484" s="106">
        <v>1444</v>
      </c>
      <c r="C1484" s="113">
        <v>-0.90000000000000013</v>
      </c>
      <c r="D1484" s="113">
        <v>-0.90000000000000013</v>
      </c>
      <c r="E1484" s="114">
        <v>16.797381347067301</v>
      </c>
      <c r="F1484" s="114">
        <v>13.892657944676948</v>
      </c>
      <c r="G1484" s="114">
        <v>17.620190785496252</v>
      </c>
      <c r="H1484" s="114">
        <v>20.198521573330854</v>
      </c>
      <c r="I1484" s="114">
        <v>24.227355702620834</v>
      </c>
      <c r="J1484" s="114">
        <v>33.918498344033239</v>
      </c>
      <c r="K1484" s="114">
        <v>34.892096466840655</v>
      </c>
      <c r="L1484" s="114">
        <v>42.869456497669695</v>
      </c>
      <c r="M1484" s="114">
        <v>50.486603215287126</v>
      </c>
      <c r="N1484" s="114">
        <v>59.487318124766709</v>
      </c>
      <c r="O1484" s="114">
        <v>17.121116996965938</v>
      </c>
      <c r="P1484" s="114">
        <v>20.999438522163707</v>
      </c>
      <c r="Q1484" s="114">
        <v>25.249265712173443</v>
      </c>
      <c r="R1484" s="114">
        <v>30.288081641956271</v>
      </c>
      <c r="S1484" s="114">
        <v>35.259962422145875</v>
      </c>
      <c r="T1484" s="114">
        <v>16.797381347067301</v>
      </c>
      <c r="U1484" s="114">
        <v>13.892657944676948</v>
      </c>
      <c r="V1484" s="114">
        <v>17.620190785496252</v>
      </c>
      <c r="W1484" s="114">
        <v>20.198521573330854</v>
      </c>
      <c r="X1484" s="114">
        <v>24.227355702620834</v>
      </c>
      <c r="Y1484" s="114">
        <v>50.669529515326417</v>
      </c>
      <c r="Z1484" s="114">
        <v>91.06024722157477</v>
      </c>
      <c r="AA1484" s="106">
        <v>3</v>
      </c>
      <c r="AB1484" s="114">
        <v>0.60000000000000009</v>
      </c>
      <c r="AC1484" s="114">
        <v>0.60000000000000009</v>
      </c>
      <c r="AD1484" s="114">
        <v>0.30000000000000004</v>
      </c>
      <c r="AE1484" s="114">
        <v>0.30000000000000004</v>
      </c>
      <c r="AF1484" s="117">
        <v>0.90000000000000013</v>
      </c>
      <c r="AG1484" s="117">
        <v>0.90000000000000013</v>
      </c>
    </row>
    <row r="1485" spans="2:33" x14ac:dyDescent="0.2">
      <c r="B1485" s="106">
        <v>1445</v>
      </c>
      <c r="C1485" s="113">
        <v>-1.2599999999999998</v>
      </c>
      <c r="D1485" s="113">
        <v>-0.84</v>
      </c>
      <c r="E1485" s="114">
        <v>14.163718817920731</v>
      </c>
      <c r="F1485" s="114">
        <v>13.351222067403047</v>
      </c>
      <c r="G1485" s="114">
        <v>22.754376077087098</v>
      </c>
      <c r="H1485" s="114">
        <v>15.749071687011778</v>
      </c>
      <c r="I1485" s="114">
        <v>31.418836468255336</v>
      </c>
      <c r="J1485" s="114">
        <v>31.882688548298741</v>
      </c>
      <c r="K1485" s="114">
        <v>33.810592600048672</v>
      </c>
      <c r="L1485" s="114">
        <v>47.051582510081893</v>
      </c>
      <c r="M1485" s="114">
        <v>44.814364813234171</v>
      </c>
      <c r="N1485" s="114">
        <v>65.985806928189803</v>
      </c>
      <c r="O1485" s="114">
        <v>17.71896973037801</v>
      </c>
      <c r="P1485" s="114">
        <v>20.459370532645625</v>
      </c>
      <c r="Q1485" s="114">
        <v>24.297206432994795</v>
      </c>
      <c r="R1485" s="114">
        <v>29.065293126222393</v>
      </c>
      <c r="S1485" s="114">
        <v>34.566970459934467</v>
      </c>
      <c r="T1485" s="114">
        <v>14.163718817920731</v>
      </c>
      <c r="U1485" s="114">
        <v>13.351222067403047</v>
      </c>
      <c r="V1485" s="114">
        <v>22.754376077087098</v>
      </c>
      <c r="W1485" s="114">
        <v>15.749071687011778</v>
      </c>
      <c r="X1485" s="114">
        <v>31.418836468255336</v>
      </c>
      <c r="Y1485" s="114">
        <v>51.851641977170196</v>
      </c>
      <c r="Z1485" s="114">
        <v>111.00704000094085</v>
      </c>
      <c r="AA1485" s="106">
        <v>2</v>
      </c>
      <c r="AB1485" s="114">
        <v>0.89999999999999991</v>
      </c>
      <c r="AC1485" s="114">
        <v>0.6</v>
      </c>
      <c r="AD1485" s="114">
        <v>0.36</v>
      </c>
      <c r="AE1485" s="114">
        <v>0.24</v>
      </c>
      <c r="AF1485" s="117">
        <v>1.2599999999999998</v>
      </c>
      <c r="AG1485" s="117">
        <v>0.84</v>
      </c>
    </row>
    <row r="1486" spans="2:33" x14ac:dyDescent="0.2">
      <c r="B1486" s="106">
        <v>1446</v>
      </c>
      <c r="C1486" s="113">
        <v>-1.2599999999999998</v>
      </c>
      <c r="D1486" s="113">
        <v>-0.84</v>
      </c>
      <c r="E1486" s="114">
        <v>14.53126804124712</v>
      </c>
      <c r="F1486" s="114">
        <v>16.631106556907518</v>
      </c>
      <c r="G1486" s="114">
        <v>17.717801664491699</v>
      </c>
      <c r="H1486" s="114">
        <v>17.715578242567073</v>
      </c>
      <c r="I1486" s="114">
        <v>26.130925127776088</v>
      </c>
      <c r="J1486" s="114">
        <v>31.345450373763033</v>
      </c>
      <c r="K1486" s="114">
        <v>36.624601550341659</v>
      </c>
      <c r="L1486" s="114">
        <v>40.349797873955296</v>
      </c>
      <c r="M1486" s="114">
        <v>44.637830511328445</v>
      </c>
      <c r="N1486" s="114">
        <v>60.678923871277384</v>
      </c>
      <c r="O1486" s="114">
        <v>16.814182332515912</v>
      </c>
      <c r="P1486" s="114">
        <v>19.99349499343414</v>
      </c>
      <c r="Q1486" s="114">
        <v>22.631996209463598</v>
      </c>
      <c r="R1486" s="114">
        <v>26.922252268761373</v>
      </c>
      <c r="S1486" s="114">
        <v>34.547998743501296</v>
      </c>
      <c r="T1486" s="114">
        <v>14.53126804124712</v>
      </c>
      <c r="U1486" s="114">
        <v>16.631106556907518</v>
      </c>
      <c r="V1486" s="114">
        <v>17.717801664491699</v>
      </c>
      <c r="W1486" s="114">
        <v>17.715578242567073</v>
      </c>
      <c r="X1486" s="114">
        <v>26.130925127776088</v>
      </c>
      <c r="Y1486" s="114">
        <v>50.098052832097963</v>
      </c>
      <c r="Z1486" s="114">
        <v>116.96413256802575</v>
      </c>
      <c r="AA1486" s="106">
        <v>2</v>
      </c>
      <c r="AB1486" s="114">
        <v>0.89999999999999991</v>
      </c>
      <c r="AC1486" s="114">
        <v>0.6</v>
      </c>
      <c r="AD1486" s="114">
        <v>0.36</v>
      </c>
      <c r="AE1486" s="114">
        <v>0.24</v>
      </c>
      <c r="AF1486" s="117">
        <v>1.2599999999999998</v>
      </c>
      <c r="AG1486" s="117">
        <v>0.84</v>
      </c>
    </row>
    <row r="1487" spans="2:33" x14ac:dyDescent="0.2">
      <c r="B1487" s="106">
        <v>1447</v>
      </c>
      <c r="C1487" s="113">
        <v>-0.90000000000000013</v>
      </c>
      <c r="D1487" s="113">
        <v>-0.90000000000000013</v>
      </c>
      <c r="E1487" s="114">
        <v>13.506568730221311</v>
      </c>
      <c r="F1487" s="114">
        <v>18.290206798607219</v>
      </c>
      <c r="G1487" s="114">
        <v>15.57590012859626</v>
      </c>
      <c r="H1487" s="114">
        <v>23.688151136119352</v>
      </c>
      <c r="I1487" s="114">
        <v>20.099881404448162</v>
      </c>
      <c r="J1487" s="114">
        <v>29.984080864706943</v>
      </c>
      <c r="K1487" s="114">
        <v>37.887085154880268</v>
      </c>
      <c r="L1487" s="114">
        <v>39.279096782582961</v>
      </c>
      <c r="M1487" s="114">
        <v>53.193786541706352</v>
      </c>
      <c r="N1487" s="114">
        <v>53.559936431766104</v>
      </c>
      <c r="O1487" s="114">
        <v>16.477512134485632</v>
      </c>
      <c r="P1487" s="114">
        <v>19.596878356273049</v>
      </c>
      <c r="Q1487" s="114">
        <v>23.703196653986701</v>
      </c>
      <c r="R1487" s="114">
        <v>29.505635405587</v>
      </c>
      <c r="S1487" s="114">
        <v>33.460055027317942</v>
      </c>
      <c r="T1487" s="114">
        <v>13.506568730221311</v>
      </c>
      <c r="U1487" s="114">
        <v>18.290206798607219</v>
      </c>
      <c r="V1487" s="114">
        <v>15.57590012859626</v>
      </c>
      <c r="W1487" s="114">
        <v>23.688151136119352</v>
      </c>
      <c r="X1487" s="114">
        <v>20.099881404448162</v>
      </c>
      <c r="Y1487" s="114">
        <v>49.854373924103562</v>
      </c>
      <c r="Z1487" s="114">
        <v>93.776563242948725</v>
      </c>
      <c r="AA1487" s="106">
        <v>3</v>
      </c>
      <c r="AB1487" s="114">
        <v>0.60000000000000009</v>
      </c>
      <c r="AC1487" s="114">
        <v>0.60000000000000009</v>
      </c>
      <c r="AD1487" s="114">
        <v>0.30000000000000004</v>
      </c>
      <c r="AE1487" s="114">
        <v>0.30000000000000004</v>
      </c>
      <c r="AF1487" s="117">
        <v>0.90000000000000013</v>
      </c>
      <c r="AG1487" s="117">
        <v>0.90000000000000013</v>
      </c>
    </row>
    <row r="1488" spans="2:33" x14ac:dyDescent="0.2">
      <c r="B1488" s="106">
        <v>1448</v>
      </c>
      <c r="C1488" s="113">
        <v>-1.2000000000000002</v>
      </c>
      <c r="D1488" s="113">
        <v>-0.60000000000000009</v>
      </c>
      <c r="E1488" s="114">
        <v>11.966899676383619</v>
      </c>
      <c r="F1488" s="114">
        <v>22.181794898848477</v>
      </c>
      <c r="G1488" s="114">
        <v>21.251382337919512</v>
      </c>
      <c r="H1488" s="114">
        <v>27.733617615674216</v>
      </c>
      <c r="I1488" s="114">
        <v>30.172395614205556</v>
      </c>
      <c r="J1488" s="114">
        <v>28.879346806943012</v>
      </c>
      <c r="K1488" s="114">
        <v>41.455674638621709</v>
      </c>
      <c r="L1488" s="114">
        <v>45.999917424154333</v>
      </c>
      <c r="M1488" s="114">
        <v>55.036786665922023</v>
      </c>
      <c r="N1488" s="114">
        <v>66.668010383252806</v>
      </c>
      <c r="O1488" s="114">
        <v>16.912447130559393</v>
      </c>
      <c r="P1488" s="114">
        <v>19.273879739773232</v>
      </c>
      <c r="Q1488" s="114">
        <v>24.748535086234821</v>
      </c>
      <c r="R1488" s="114">
        <v>27.303169050247806</v>
      </c>
      <c r="S1488" s="114">
        <v>36.495614769047251</v>
      </c>
      <c r="T1488" s="114">
        <v>11.966899676383619</v>
      </c>
      <c r="U1488" s="114">
        <v>22.181794898848477</v>
      </c>
      <c r="V1488" s="114">
        <v>21.251382337919512</v>
      </c>
      <c r="W1488" s="114">
        <v>27.733617615674216</v>
      </c>
      <c r="X1488" s="114">
        <v>30.172395614205556</v>
      </c>
      <c r="Y1488" s="114">
        <v>60.845572594512689</v>
      </c>
      <c r="Z1488" s="114">
        <v>113.00600133222056</v>
      </c>
      <c r="AA1488" s="106">
        <v>1</v>
      </c>
      <c r="AB1488" s="114">
        <v>0.8</v>
      </c>
      <c r="AC1488" s="114">
        <v>0.4</v>
      </c>
      <c r="AD1488" s="114">
        <v>0.4</v>
      </c>
      <c r="AE1488" s="114">
        <v>0.2</v>
      </c>
      <c r="AF1488" s="117">
        <v>1.2000000000000002</v>
      </c>
      <c r="AG1488" s="117">
        <v>0.60000000000000009</v>
      </c>
    </row>
    <row r="1489" spans="2:33" x14ac:dyDescent="0.2">
      <c r="B1489" s="106">
        <v>1449</v>
      </c>
      <c r="C1489" s="113">
        <v>-0.60000000000000009</v>
      </c>
      <c r="D1489" s="113">
        <v>-1.2000000000000002</v>
      </c>
      <c r="E1489" s="114">
        <v>19.544492431861133</v>
      </c>
      <c r="F1489" s="114">
        <v>12.649108847272689</v>
      </c>
      <c r="G1489" s="114">
        <v>18.386956803815213</v>
      </c>
      <c r="H1489" s="114">
        <v>21.944174922327054</v>
      </c>
      <c r="I1489" s="114">
        <v>27.607970317362522</v>
      </c>
      <c r="J1489" s="114">
        <v>37.098379844998384</v>
      </c>
      <c r="K1489" s="114">
        <v>32.73679240985846</v>
      </c>
      <c r="L1489" s="114">
        <v>44.008773510924215</v>
      </c>
      <c r="M1489" s="114">
        <v>52.275062378281277</v>
      </c>
      <c r="N1489" s="114">
        <v>62.797381799236511</v>
      </c>
      <c r="O1489" s="114">
        <v>17.55388741313725</v>
      </c>
      <c r="P1489" s="114">
        <v>20.08768356258577</v>
      </c>
      <c r="Q1489" s="114">
        <v>25.621816707109001</v>
      </c>
      <c r="R1489" s="114">
        <v>30.330887455954223</v>
      </c>
      <c r="S1489" s="114">
        <v>35.189411481873989</v>
      </c>
      <c r="T1489" s="114">
        <v>19.544492431861133</v>
      </c>
      <c r="U1489" s="114">
        <v>12.649108847272689</v>
      </c>
      <c r="V1489" s="114">
        <v>18.386956803815213</v>
      </c>
      <c r="W1489" s="114">
        <v>21.944174922327054</v>
      </c>
      <c r="X1489" s="114">
        <v>27.607970317362522</v>
      </c>
      <c r="Y1489" s="114">
        <v>54.711204344065877</v>
      </c>
      <c r="Z1489" s="114">
        <v>113.1611766101808</v>
      </c>
      <c r="AA1489" s="106">
        <v>5</v>
      </c>
      <c r="AB1489" s="114">
        <v>0.4</v>
      </c>
      <c r="AC1489" s="114">
        <v>0.8</v>
      </c>
      <c r="AD1489" s="114">
        <v>0.2</v>
      </c>
      <c r="AE1489" s="114">
        <v>0.4</v>
      </c>
      <c r="AF1489" s="117">
        <v>0.60000000000000009</v>
      </c>
      <c r="AG1489" s="117">
        <v>1.2000000000000002</v>
      </c>
    </row>
    <row r="1490" spans="2:33" x14ac:dyDescent="0.2">
      <c r="B1490" s="106">
        <v>1450</v>
      </c>
      <c r="C1490" s="113">
        <v>-1.2000000000000002</v>
      </c>
      <c r="D1490" s="113">
        <v>-0.60000000000000009</v>
      </c>
      <c r="E1490" s="114">
        <v>11.134087116551243</v>
      </c>
      <c r="F1490" s="114">
        <v>13.316420166719045</v>
      </c>
      <c r="G1490" s="114">
        <v>17.153377811544303</v>
      </c>
      <c r="H1490" s="114">
        <v>21.768834100407158</v>
      </c>
      <c r="I1490" s="114">
        <v>20.932503719610068</v>
      </c>
      <c r="J1490" s="114">
        <v>27.626790731562849</v>
      </c>
      <c r="K1490" s="114">
        <v>32.883400288482854</v>
      </c>
      <c r="L1490" s="114">
        <v>39.348364680227391</v>
      </c>
      <c r="M1490" s="114">
        <v>47.765831087027486</v>
      </c>
      <c r="N1490" s="114">
        <v>50.732531800475435</v>
      </c>
      <c r="O1490" s="114">
        <v>16.492703615011607</v>
      </c>
      <c r="P1490" s="114">
        <v>19.566980121763809</v>
      </c>
      <c r="Q1490" s="114">
        <v>22.194986868683088</v>
      </c>
      <c r="R1490" s="114">
        <v>25.996996986620328</v>
      </c>
      <c r="S1490" s="114">
        <v>29.800028080865367</v>
      </c>
      <c r="T1490" s="114">
        <v>11.134087116551243</v>
      </c>
      <c r="U1490" s="114">
        <v>13.316420166719045</v>
      </c>
      <c r="V1490" s="114">
        <v>17.153377811544303</v>
      </c>
      <c r="W1490" s="114">
        <v>21.768834100407158</v>
      </c>
      <c r="X1490" s="114">
        <v>20.932503719610068</v>
      </c>
      <c r="Y1490" s="114">
        <v>45.083459625818072</v>
      </c>
      <c r="Z1490" s="114">
        <v>84.652782268395072</v>
      </c>
      <c r="AA1490" s="106">
        <v>1</v>
      </c>
      <c r="AB1490" s="114">
        <v>0.8</v>
      </c>
      <c r="AC1490" s="114">
        <v>0.4</v>
      </c>
      <c r="AD1490" s="114">
        <v>0.4</v>
      </c>
      <c r="AE1490" s="114">
        <v>0.2</v>
      </c>
      <c r="AF1490" s="117">
        <v>1.2000000000000002</v>
      </c>
      <c r="AG1490" s="117">
        <v>0.60000000000000009</v>
      </c>
    </row>
    <row r="1491" spans="2:33" x14ac:dyDescent="0.2">
      <c r="B1491" s="106">
        <v>1451</v>
      </c>
      <c r="C1491" s="113">
        <v>-0.60000000000000009</v>
      </c>
      <c r="D1491" s="113">
        <v>-1.2000000000000002</v>
      </c>
      <c r="E1491" s="114">
        <v>18.353116687640782</v>
      </c>
      <c r="F1491" s="114">
        <v>19.71020405793389</v>
      </c>
      <c r="G1491" s="114">
        <v>18.683040962755491</v>
      </c>
      <c r="H1491" s="114">
        <v>18.464107599874445</v>
      </c>
      <c r="I1491" s="114">
        <v>17.69207296939549</v>
      </c>
      <c r="J1491" s="114">
        <v>35.20607403326467</v>
      </c>
      <c r="K1491" s="114">
        <v>38.846503946221347</v>
      </c>
      <c r="L1491" s="114">
        <v>42.011335880648424</v>
      </c>
      <c r="M1491" s="114">
        <v>45.623451076091143</v>
      </c>
      <c r="N1491" s="114">
        <v>51.710494666510868</v>
      </c>
      <c r="O1491" s="114">
        <v>16.852957345623889</v>
      </c>
      <c r="P1491" s="114">
        <v>19.136299888287457</v>
      </c>
      <c r="Q1491" s="114">
        <v>23.328294917892933</v>
      </c>
      <c r="R1491" s="114">
        <v>27.159343476216698</v>
      </c>
      <c r="S1491" s="114">
        <v>34.018421697115379</v>
      </c>
      <c r="T1491" s="114">
        <v>18.353116687640782</v>
      </c>
      <c r="U1491" s="114">
        <v>19.71020405793389</v>
      </c>
      <c r="V1491" s="114">
        <v>18.683040962755491</v>
      </c>
      <c r="W1491" s="114">
        <v>18.464107599874445</v>
      </c>
      <c r="X1491" s="114">
        <v>17.69207296939549</v>
      </c>
      <c r="Y1491" s="114">
        <v>52.605300346555339</v>
      </c>
      <c r="Z1491" s="114">
        <v>104.96181304189986</v>
      </c>
      <c r="AA1491" s="106">
        <v>5</v>
      </c>
      <c r="AB1491" s="114">
        <v>0.4</v>
      </c>
      <c r="AC1491" s="114">
        <v>0.8</v>
      </c>
      <c r="AD1491" s="114">
        <v>0.2</v>
      </c>
      <c r="AE1491" s="114">
        <v>0.4</v>
      </c>
      <c r="AF1491" s="117">
        <v>0.60000000000000009</v>
      </c>
      <c r="AG1491" s="117">
        <v>1.2000000000000002</v>
      </c>
    </row>
    <row r="1492" spans="2:33" x14ac:dyDescent="0.2">
      <c r="B1492" s="106">
        <v>1452</v>
      </c>
      <c r="C1492" s="113">
        <v>-0.90000000000000013</v>
      </c>
      <c r="D1492" s="113">
        <v>-0.90000000000000013</v>
      </c>
      <c r="E1492" s="114">
        <v>19.836234553699487</v>
      </c>
      <c r="F1492" s="114">
        <v>14.87337896536933</v>
      </c>
      <c r="G1492" s="114">
        <v>12.063332212679033</v>
      </c>
      <c r="H1492" s="114">
        <v>19.979925924398614</v>
      </c>
      <c r="I1492" s="114">
        <v>24.806616830737141</v>
      </c>
      <c r="J1492" s="114">
        <v>35.191199956971339</v>
      </c>
      <c r="K1492" s="114">
        <v>34.893811613973519</v>
      </c>
      <c r="L1492" s="114">
        <v>35.657235266254936</v>
      </c>
      <c r="M1492" s="114">
        <v>45.109034697813513</v>
      </c>
      <c r="N1492" s="114">
        <v>58.208270403550806</v>
      </c>
      <c r="O1492" s="114">
        <v>15.354965403271851</v>
      </c>
      <c r="P1492" s="114">
        <v>20.020432648604189</v>
      </c>
      <c r="Q1492" s="114">
        <v>23.593903053575904</v>
      </c>
      <c r="R1492" s="114">
        <v>25.129108773414899</v>
      </c>
      <c r="S1492" s="114">
        <v>33.401653572813665</v>
      </c>
      <c r="T1492" s="114">
        <v>19.836234553699487</v>
      </c>
      <c r="U1492" s="114">
        <v>14.87337896536933</v>
      </c>
      <c r="V1492" s="114">
        <v>12.063332212679033</v>
      </c>
      <c r="W1492" s="114">
        <v>19.979925924398614</v>
      </c>
      <c r="X1492" s="114">
        <v>24.806616830737141</v>
      </c>
      <c r="Y1492" s="114">
        <v>50.576777089485674</v>
      </c>
      <c r="Z1492" s="114">
        <v>99.585577134523788</v>
      </c>
      <c r="AA1492" s="106">
        <v>3</v>
      </c>
      <c r="AB1492" s="114">
        <v>0.60000000000000009</v>
      </c>
      <c r="AC1492" s="114">
        <v>0.60000000000000009</v>
      </c>
      <c r="AD1492" s="114">
        <v>0.30000000000000004</v>
      </c>
      <c r="AE1492" s="114">
        <v>0.30000000000000004</v>
      </c>
      <c r="AF1492" s="117">
        <v>0.90000000000000013</v>
      </c>
      <c r="AG1492" s="117">
        <v>0.90000000000000013</v>
      </c>
    </row>
    <row r="1493" spans="2:33" x14ac:dyDescent="0.2">
      <c r="B1493" s="106">
        <v>1453</v>
      </c>
      <c r="C1493" s="113">
        <v>-1.2000000000000002</v>
      </c>
      <c r="D1493" s="113">
        <v>-0.60000000000000009</v>
      </c>
      <c r="E1493" s="114">
        <v>11.871028265232827</v>
      </c>
      <c r="F1493" s="114">
        <v>21.25564533505748</v>
      </c>
      <c r="G1493" s="114">
        <v>19.961264594080205</v>
      </c>
      <c r="H1493" s="114">
        <v>22.169928314393047</v>
      </c>
      <c r="I1493" s="114">
        <v>22.983723803308457</v>
      </c>
      <c r="J1493" s="114">
        <v>29.468013973805668</v>
      </c>
      <c r="K1493" s="114">
        <v>42.230753209755832</v>
      </c>
      <c r="L1493" s="114">
        <v>44.852919279225866</v>
      </c>
      <c r="M1493" s="114">
        <v>54.622843805531943</v>
      </c>
      <c r="N1493" s="114">
        <v>58.384288072805688</v>
      </c>
      <c r="O1493" s="114">
        <v>17.596985708572841</v>
      </c>
      <c r="P1493" s="114">
        <v>20.975107874698352</v>
      </c>
      <c r="Q1493" s="114">
        <v>24.89165468514566</v>
      </c>
      <c r="R1493" s="114">
        <v>32.452915491138896</v>
      </c>
      <c r="S1493" s="114">
        <v>35.400564269497231</v>
      </c>
      <c r="T1493" s="114">
        <v>11.871028265232827</v>
      </c>
      <c r="U1493" s="114">
        <v>21.25564533505748</v>
      </c>
      <c r="V1493" s="114">
        <v>19.961264594080205</v>
      </c>
      <c r="W1493" s="114">
        <v>22.169928314393047</v>
      </c>
      <c r="X1493" s="114">
        <v>22.983723803308457</v>
      </c>
      <c r="Y1493" s="114">
        <v>53.552494570179221</v>
      </c>
      <c r="Z1493" s="114">
        <v>114.78156769040214</v>
      </c>
      <c r="AA1493" s="106">
        <v>1</v>
      </c>
      <c r="AB1493" s="114">
        <v>0.8</v>
      </c>
      <c r="AC1493" s="114">
        <v>0.4</v>
      </c>
      <c r="AD1493" s="114">
        <v>0.4</v>
      </c>
      <c r="AE1493" s="114">
        <v>0.2</v>
      </c>
      <c r="AF1493" s="117">
        <v>1.2000000000000002</v>
      </c>
      <c r="AG1493" s="117">
        <v>0.60000000000000009</v>
      </c>
    </row>
    <row r="1494" spans="2:33" x14ac:dyDescent="0.2">
      <c r="B1494" s="106">
        <v>1454</v>
      </c>
      <c r="C1494" s="113">
        <v>-0.72</v>
      </c>
      <c r="D1494" s="113">
        <v>-0.96</v>
      </c>
      <c r="E1494" s="114">
        <v>11.956837154408948</v>
      </c>
      <c r="F1494" s="114">
        <v>12.797068893845051</v>
      </c>
      <c r="G1494" s="114">
        <v>19.992190039244132</v>
      </c>
      <c r="H1494" s="114">
        <v>16.180266638801456</v>
      </c>
      <c r="I1494" s="114">
        <v>26.686653932683942</v>
      </c>
      <c r="J1494" s="114">
        <v>29.174226230091683</v>
      </c>
      <c r="K1494" s="114">
        <v>32.620782541721162</v>
      </c>
      <c r="L1494" s="114">
        <v>43.091436427984704</v>
      </c>
      <c r="M1494" s="114">
        <v>43.607726372441462</v>
      </c>
      <c r="N1494" s="114">
        <v>58.034040446732355</v>
      </c>
      <c r="O1494" s="114">
        <v>17.217389075682735</v>
      </c>
      <c r="P1494" s="114">
        <v>19.823713647876112</v>
      </c>
      <c r="Q1494" s="114">
        <v>23.099246388740571</v>
      </c>
      <c r="R1494" s="114">
        <v>27.427459733640006</v>
      </c>
      <c r="S1494" s="114">
        <v>31.347386514048413</v>
      </c>
      <c r="T1494" s="114">
        <v>11.956837154408948</v>
      </c>
      <c r="U1494" s="114">
        <v>12.797068893845051</v>
      </c>
      <c r="V1494" s="114">
        <v>19.992190039244132</v>
      </c>
      <c r="W1494" s="114">
        <v>16.180266638801456</v>
      </c>
      <c r="X1494" s="114">
        <v>26.686653932683942</v>
      </c>
      <c r="Y1494" s="114">
        <v>46.833510128999748</v>
      </c>
      <c r="Z1494" s="114">
        <v>100.15604501550828</v>
      </c>
      <c r="AA1494" s="106">
        <v>4</v>
      </c>
      <c r="AB1494" s="114">
        <v>0.44999999999999996</v>
      </c>
      <c r="AC1494" s="114">
        <v>0.6</v>
      </c>
      <c r="AD1494" s="114">
        <v>0.27</v>
      </c>
      <c r="AE1494" s="114">
        <v>0.36</v>
      </c>
      <c r="AF1494" s="117">
        <v>0.72</v>
      </c>
      <c r="AG1494" s="117">
        <v>0.96</v>
      </c>
    </row>
    <row r="1495" spans="2:33" x14ac:dyDescent="0.2">
      <c r="B1495" s="106">
        <v>1455</v>
      </c>
      <c r="C1495" s="113">
        <v>-0.72</v>
      </c>
      <c r="D1495" s="113">
        <v>-0.96</v>
      </c>
      <c r="E1495" s="114">
        <v>19.883114286736443</v>
      </c>
      <c r="F1495" s="114">
        <v>15.10207875833034</v>
      </c>
      <c r="G1495" s="114">
        <v>23.443360177535549</v>
      </c>
      <c r="H1495" s="114">
        <v>23.531105895246288</v>
      </c>
      <c r="I1495" s="114">
        <v>27.419684544492412</v>
      </c>
      <c r="J1495" s="114">
        <v>37.043530753979809</v>
      </c>
      <c r="K1495" s="114">
        <v>35.736333202428099</v>
      </c>
      <c r="L1495" s="114">
        <v>50.122241486037979</v>
      </c>
      <c r="M1495" s="114">
        <v>54.408886273422397</v>
      </c>
      <c r="N1495" s="114">
        <v>66.081382493767578</v>
      </c>
      <c r="O1495" s="114">
        <v>17.160416467243365</v>
      </c>
      <c r="P1495" s="114">
        <v>20.63425444409776</v>
      </c>
      <c r="Q1495" s="114">
        <v>26.678881308502429</v>
      </c>
      <c r="R1495" s="114">
        <v>30.877780378176109</v>
      </c>
      <c r="S1495" s="114">
        <v>38.661697949275165</v>
      </c>
      <c r="T1495" s="114">
        <v>19.883114286736443</v>
      </c>
      <c r="U1495" s="114">
        <v>15.10207875833034</v>
      </c>
      <c r="V1495" s="114">
        <v>23.443360177535549</v>
      </c>
      <c r="W1495" s="114">
        <v>23.531105895246288</v>
      </c>
      <c r="X1495" s="114">
        <v>27.419684544492412</v>
      </c>
      <c r="Y1495" s="114">
        <v>60.287289142679811</v>
      </c>
      <c r="Z1495" s="114">
        <v>113.4096640241947</v>
      </c>
      <c r="AA1495" s="106">
        <v>4</v>
      </c>
      <c r="AB1495" s="114">
        <v>0.44999999999999996</v>
      </c>
      <c r="AC1495" s="114">
        <v>0.6</v>
      </c>
      <c r="AD1495" s="114">
        <v>0.27</v>
      </c>
      <c r="AE1495" s="114">
        <v>0.36</v>
      </c>
      <c r="AF1495" s="117">
        <v>0.72</v>
      </c>
      <c r="AG1495" s="117">
        <v>0.96</v>
      </c>
    </row>
    <row r="1496" spans="2:33" x14ac:dyDescent="0.2">
      <c r="B1496" s="106">
        <v>1456</v>
      </c>
      <c r="C1496" s="113">
        <v>-0.72</v>
      </c>
      <c r="D1496" s="113">
        <v>-0.96</v>
      </c>
      <c r="E1496" s="114">
        <v>11.430064159099256</v>
      </c>
      <c r="F1496" s="114">
        <v>18.838855631719682</v>
      </c>
      <c r="G1496" s="114">
        <v>17.034923225206963</v>
      </c>
      <c r="H1496" s="114">
        <v>23.038497254643076</v>
      </c>
      <c r="I1496" s="114">
        <v>26.485035717204781</v>
      </c>
      <c r="J1496" s="114">
        <v>28.153571328331395</v>
      </c>
      <c r="K1496" s="114">
        <v>38.64171224423184</v>
      </c>
      <c r="L1496" s="114">
        <v>40.204926602352742</v>
      </c>
      <c r="M1496" s="114">
        <v>50.435242972892461</v>
      </c>
      <c r="N1496" s="114">
        <v>58.027309373661012</v>
      </c>
      <c r="O1496" s="114">
        <v>16.723507169232139</v>
      </c>
      <c r="P1496" s="114">
        <v>19.802856612512159</v>
      </c>
      <c r="Q1496" s="114">
        <v>23.170003377145779</v>
      </c>
      <c r="R1496" s="114">
        <v>27.396745718249385</v>
      </c>
      <c r="S1496" s="114">
        <v>31.542273656456231</v>
      </c>
      <c r="T1496" s="114">
        <v>11.430064159099256</v>
      </c>
      <c r="U1496" s="114">
        <v>18.838855631719682</v>
      </c>
      <c r="V1496" s="114">
        <v>17.034923225206963</v>
      </c>
      <c r="W1496" s="114">
        <v>23.038497254643076</v>
      </c>
      <c r="X1496" s="114">
        <v>26.485035717204781</v>
      </c>
      <c r="Y1496" s="114">
        <v>52.039527607644757</v>
      </c>
      <c r="Z1496" s="114">
        <v>109.40650175234268</v>
      </c>
      <c r="AA1496" s="106">
        <v>4</v>
      </c>
      <c r="AB1496" s="114">
        <v>0.44999999999999996</v>
      </c>
      <c r="AC1496" s="114">
        <v>0.6</v>
      </c>
      <c r="AD1496" s="114">
        <v>0.27</v>
      </c>
      <c r="AE1496" s="114">
        <v>0.36</v>
      </c>
      <c r="AF1496" s="117">
        <v>0.72</v>
      </c>
      <c r="AG1496" s="117">
        <v>0.96</v>
      </c>
    </row>
    <row r="1497" spans="2:33" x14ac:dyDescent="0.2">
      <c r="B1497" s="106">
        <v>1457</v>
      </c>
      <c r="C1497" s="113">
        <v>-1.2000000000000002</v>
      </c>
      <c r="D1497" s="113">
        <v>-0.60000000000000009</v>
      </c>
      <c r="E1497" s="114">
        <v>15.222656467549545</v>
      </c>
      <c r="F1497" s="114">
        <v>16.034895359807201</v>
      </c>
      <c r="G1497" s="114">
        <v>14.251966736372257</v>
      </c>
      <c r="H1497" s="114">
        <v>20.777338171456929</v>
      </c>
      <c r="I1497" s="114">
        <v>21.708898804449724</v>
      </c>
      <c r="J1497" s="114">
        <v>31.046756232313495</v>
      </c>
      <c r="K1497" s="114">
        <v>34.575507672768886</v>
      </c>
      <c r="L1497" s="114">
        <v>36.335153427996516</v>
      </c>
      <c r="M1497" s="114">
        <v>47.517317734603949</v>
      </c>
      <c r="N1497" s="114">
        <v>51.517735089728724</v>
      </c>
      <c r="O1497" s="114">
        <v>15.82409976476395</v>
      </c>
      <c r="P1497" s="114">
        <v>18.540612312961684</v>
      </c>
      <c r="Q1497" s="114">
        <v>22.08318669162426</v>
      </c>
      <c r="R1497" s="114">
        <v>26.739979563147021</v>
      </c>
      <c r="S1497" s="114">
        <v>29.808836285279</v>
      </c>
      <c r="T1497" s="114">
        <v>15.222656467549545</v>
      </c>
      <c r="U1497" s="114">
        <v>16.034895359807201</v>
      </c>
      <c r="V1497" s="114">
        <v>14.251966736372257</v>
      </c>
      <c r="W1497" s="114">
        <v>20.777338171456929</v>
      </c>
      <c r="X1497" s="114">
        <v>21.708898804449724</v>
      </c>
      <c r="Y1497" s="114">
        <v>48.146264128258387</v>
      </c>
      <c r="Z1497" s="114">
        <v>100.26443649308251</v>
      </c>
      <c r="AA1497" s="106">
        <v>1</v>
      </c>
      <c r="AB1497" s="114">
        <v>0.8</v>
      </c>
      <c r="AC1497" s="114">
        <v>0.4</v>
      </c>
      <c r="AD1497" s="114">
        <v>0.4</v>
      </c>
      <c r="AE1497" s="114">
        <v>0.2</v>
      </c>
      <c r="AF1497" s="117">
        <v>1.2000000000000002</v>
      </c>
      <c r="AG1497" s="117">
        <v>0.60000000000000009</v>
      </c>
    </row>
    <row r="1498" spans="2:33" x14ac:dyDescent="0.2">
      <c r="B1498" s="106">
        <v>1458</v>
      </c>
      <c r="C1498" s="113">
        <v>-0.90000000000000013</v>
      </c>
      <c r="D1498" s="113">
        <v>-0.90000000000000013</v>
      </c>
      <c r="E1498" s="114">
        <v>18.750893312387504</v>
      </c>
      <c r="F1498" s="114">
        <v>17.320053405364813</v>
      </c>
      <c r="G1498" s="114">
        <v>17.69023563829143</v>
      </c>
      <c r="H1498" s="114">
        <v>22.354794520128578</v>
      </c>
      <c r="I1498" s="114">
        <v>23.931829755867057</v>
      </c>
      <c r="J1498" s="114">
        <v>35.963863193367303</v>
      </c>
      <c r="K1498" s="114">
        <v>38.507720270860744</v>
      </c>
      <c r="L1498" s="114">
        <v>44.928675011632798</v>
      </c>
      <c r="M1498" s="114">
        <v>53.653254042666255</v>
      </c>
      <c r="N1498" s="114">
        <v>61.44271621765224</v>
      </c>
      <c r="O1498" s="114">
        <v>17.212969880979799</v>
      </c>
      <c r="P1498" s="114">
        <v>21.187666865495931</v>
      </c>
      <c r="Q1498" s="114">
        <v>27.238439373341368</v>
      </c>
      <c r="R1498" s="114">
        <v>31.298459522537676</v>
      </c>
      <c r="S1498" s="114">
        <v>37.510886461785184</v>
      </c>
      <c r="T1498" s="114">
        <v>18.750893312387504</v>
      </c>
      <c r="U1498" s="114">
        <v>17.320053405364813</v>
      </c>
      <c r="V1498" s="114">
        <v>17.69023563829143</v>
      </c>
      <c r="W1498" s="114">
        <v>22.354794520128578</v>
      </c>
      <c r="X1498" s="114">
        <v>23.931829755867057</v>
      </c>
      <c r="Y1498" s="114">
        <v>55.384566461191881</v>
      </c>
      <c r="Z1498" s="114">
        <v>116.40439803157732</v>
      </c>
      <c r="AA1498" s="106">
        <v>3</v>
      </c>
      <c r="AB1498" s="114">
        <v>0.60000000000000009</v>
      </c>
      <c r="AC1498" s="114">
        <v>0.60000000000000009</v>
      </c>
      <c r="AD1498" s="114">
        <v>0.30000000000000004</v>
      </c>
      <c r="AE1498" s="114">
        <v>0.30000000000000004</v>
      </c>
      <c r="AF1498" s="117">
        <v>0.90000000000000013</v>
      </c>
      <c r="AG1498" s="117">
        <v>0.90000000000000013</v>
      </c>
    </row>
    <row r="1499" spans="2:33" x14ac:dyDescent="0.2">
      <c r="B1499" s="106">
        <v>1459</v>
      </c>
      <c r="C1499" s="113">
        <v>-0.72</v>
      </c>
      <c r="D1499" s="113">
        <v>-0.96</v>
      </c>
      <c r="E1499" s="114">
        <v>14.731384878825242</v>
      </c>
      <c r="F1499" s="114">
        <v>19.631676005563733</v>
      </c>
      <c r="G1499" s="114">
        <v>13.722909738505834</v>
      </c>
      <c r="H1499" s="114">
        <v>20.849732789113325</v>
      </c>
      <c r="I1499" s="114">
        <v>30.883663687910079</v>
      </c>
      <c r="J1499" s="114">
        <v>31.031130588499192</v>
      </c>
      <c r="K1499" s="114">
        <v>40.801505455313297</v>
      </c>
      <c r="L1499" s="114">
        <v>38.083926982368496</v>
      </c>
      <c r="M1499" s="114">
        <v>49.57323479780662</v>
      </c>
      <c r="N1499" s="114">
        <v>62.425257419799379</v>
      </c>
      <c r="O1499" s="114">
        <v>16.29974570967395</v>
      </c>
      <c r="P1499" s="114">
        <v>21.169829449749564</v>
      </c>
      <c r="Q1499" s="114">
        <v>24.361017243862662</v>
      </c>
      <c r="R1499" s="114">
        <v>28.723502008693295</v>
      </c>
      <c r="S1499" s="114">
        <v>31.5415937318893</v>
      </c>
      <c r="T1499" s="114">
        <v>14.731384878825242</v>
      </c>
      <c r="U1499" s="114">
        <v>19.631676005563733</v>
      </c>
      <c r="V1499" s="114">
        <v>13.722909738505834</v>
      </c>
      <c r="W1499" s="114">
        <v>20.849732789113325</v>
      </c>
      <c r="X1499" s="114">
        <v>30.883663687910079</v>
      </c>
      <c r="Y1499" s="114">
        <v>53.976883652892589</v>
      </c>
      <c r="Z1499" s="114">
        <v>95.395666160383854</v>
      </c>
      <c r="AA1499" s="106">
        <v>4</v>
      </c>
      <c r="AB1499" s="114">
        <v>0.44999999999999996</v>
      </c>
      <c r="AC1499" s="114">
        <v>0.6</v>
      </c>
      <c r="AD1499" s="114">
        <v>0.27</v>
      </c>
      <c r="AE1499" s="114">
        <v>0.36</v>
      </c>
      <c r="AF1499" s="117">
        <v>0.72</v>
      </c>
      <c r="AG1499" s="117">
        <v>0.96</v>
      </c>
    </row>
    <row r="1500" spans="2:33" x14ac:dyDescent="0.2">
      <c r="B1500" s="106">
        <v>1460</v>
      </c>
      <c r="C1500" s="113">
        <v>-0.72</v>
      </c>
      <c r="D1500" s="113">
        <v>-0.96</v>
      </c>
      <c r="E1500" s="114">
        <v>15.51151718616757</v>
      </c>
      <c r="F1500" s="114">
        <v>15.975377001997494</v>
      </c>
      <c r="G1500" s="114">
        <v>20.637862080686048</v>
      </c>
      <c r="H1500" s="114">
        <v>26.655797457562787</v>
      </c>
      <c r="I1500" s="114">
        <v>36.723822963680455</v>
      </c>
      <c r="J1500" s="114">
        <v>32.681882537685325</v>
      </c>
      <c r="K1500" s="114">
        <v>37.670927318431211</v>
      </c>
      <c r="L1500" s="114">
        <v>47.013384132992719</v>
      </c>
      <c r="M1500" s="114">
        <v>57.719841659967884</v>
      </c>
      <c r="N1500" s="114">
        <v>72.209641927603286</v>
      </c>
      <c r="O1500" s="114">
        <v>17.170365351517756</v>
      </c>
      <c r="P1500" s="114">
        <v>21.695550316433717</v>
      </c>
      <c r="Q1500" s="114">
        <v>26.375522052306671</v>
      </c>
      <c r="R1500" s="114">
        <v>31.064044202405096</v>
      </c>
      <c r="S1500" s="114">
        <v>35.485818963922831</v>
      </c>
      <c r="T1500" s="114">
        <v>15.51151718616757</v>
      </c>
      <c r="U1500" s="114">
        <v>15.975377001997494</v>
      </c>
      <c r="V1500" s="114">
        <v>20.637862080686048</v>
      </c>
      <c r="W1500" s="114">
        <v>26.655797457562787</v>
      </c>
      <c r="X1500" s="114">
        <v>36.723822963680455</v>
      </c>
      <c r="Y1500" s="114">
        <v>61.527848552260927</v>
      </c>
      <c r="Z1500" s="114">
        <v>108.55944250439546</v>
      </c>
      <c r="AA1500" s="106">
        <v>4</v>
      </c>
      <c r="AB1500" s="114">
        <v>0.44999999999999996</v>
      </c>
      <c r="AC1500" s="114">
        <v>0.6</v>
      </c>
      <c r="AD1500" s="114">
        <v>0.27</v>
      </c>
      <c r="AE1500" s="114">
        <v>0.36</v>
      </c>
      <c r="AF1500" s="117">
        <v>0.72</v>
      </c>
      <c r="AG1500" s="117">
        <v>0.96</v>
      </c>
    </row>
    <row r="1501" spans="2:33" x14ac:dyDescent="0.2">
      <c r="B1501" s="106">
        <v>1461</v>
      </c>
      <c r="C1501" s="113">
        <v>-0.60000000000000009</v>
      </c>
      <c r="D1501" s="113">
        <v>-1.2000000000000002</v>
      </c>
      <c r="E1501" s="114">
        <v>16.127155308944772</v>
      </c>
      <c r="F1501" s="114">
        <v>12.517259162822619</v>
      </c>
      <c r="G1501" s="114">
        <v>19.059368397516451</v>
      </c>
      <c r="H1501" s="114">
        <v>19.029096652113246</v>
      </c>
      <c r="I1501" s="114">
        <v>23.102439416206522</v>
      </c>
      <c r="J1501" s="114">
        <v>32.256501568943314</v>
      </c>
      <c r="K1501" s="114">
        <v>31.125340265291864</v>
      </c>
      <c r="L1501" s="114">
        <v>40.504389064830839</v>
      </c>
      <c r="M1501" s="114">
        <v>44.214446803908018</v>
      </c>
      <c r="N1501" s="114">
        <v>53.485516131388358</v>
      </c>
      <c r="O1501" s="114">
        <v>16.129346259998542</v>
      </c>
      <c r="P1501" s="114">
        <v>18.608081102469246</v>
      </c>
      <c r="Q1501" s="114">
        <v>21.445020667314388</v>
      </c>
      <c r="R1501" s="114">
        <v>25.185350151794772</v>
      </c>
      <c r="S1501" s="114">
        <v>30.383076715181836</v>
      </c>
      <c r="T1501" s="114">
        <v>16.127155308944772</v>
      </c>
      <c r="U1501" s="114">
        <v>12.517259162822619</v>
      </c>
      <c r="V1501" s="114">
        <v>19.059368397516451</v>
      </c>
      <c r="W1501" s="114">
        <v>19.029096652113246</v>
      </c>
      <c r="X1501" s="114">
        <v>23.102439416206522</v>
      </c>
      <c r="Y1501" s="114">
        <v>49.027792282534662</v>
      </c>
      <c r="Z1501" s="114">
        <v>85.58695082655521</v>
      </c>
      <c r="AA1501" s="106">
        <v>5</v>
      </c>
      <c r="AB1501" s="114">
        <v>0.4</v>
      </c>
      <c r="AC1501" s="114">
        <v>0.8</v>
      </c>
      <c r="AD1501" s="114">
        <v>0.2</v>
      </c>
      <c r="AE1501" s="114">
        <v>0.4</v>
      </c>
      <c r="AF1501" s="117">
        <v>0.60000000000000009</v>
      </c>
      <c r="AG1501" s="117">
        <v>1.2000000000000002</v>
      </c>
    </row>
    <row r="1502" spans="2:33" x14ac:dyDescent="0.2">
      <c r="B1502" s="106">
        <v>1462</v>
      </c>
      <c r="C1502" s="113">
        <v>-0.72</v>
      </c>
      <c r="D1502" s="113">
        <v>-0.96</v>
      </c>
      <c r="E1502" s="114">
        <v>11.289415025944542</v>
      </c>
      <c r="F1502" s="114">
        <v>18.728201544307836</v>
      </c>
      <c r="G1502" s="114">
        <v>13.198306418295715</v>
      </c>
      <c r="H1502" s="114">
        <v>17.709038455035646</v>
      </c>
      <c r="I1502" s="114">
        <v>26.420206954114725</v>
      </c>
      <c r="J1502" s="114">
        <v>28.843340153236348</v>
      </c>
      <c r="K1502" s="114">
        <v>38.890009137812115</v>
      </c>
      <c r="L1502" s="114">
        <v>37.157350192812132</v>
      </c>
      <c r="M1502" s="114">
        <v>46.669325218348853</v>
      </c>
      <c r="N1502" s="114">
        <v>61.950515832098382</v>
      </c>
      <c r="O1502" s="114">
        <v>17.553925127291805</v>
      </c>
      <c r="P1502" s="114">
        <v>20.161807593504278</v>
      </c>
      <c r="Q1502" s="114">
        <v>23.959043774516417</v>
      </c>
      <c r="R1502" s="114">
        <v>28.960286763313206</v>
      </c>
      <c r="S1502" s="114">
        <v>35.530308877983657</v>
      </c>
      <c r="T1502" s="114">
        <v>11.289415025944542</v>
      </c>
      <c r="U1502" s="114">
        <v>18.728201544307836</v>
      </c>
      <c r="V1502" s="114">
        <v>13.198306418295715</v>
      </c>
      <c r="W1502" s="114">
        <v>17.709038455035646</v>
      </c>
      <c r="X1502" s="114">
        <v>26.420206954114725</v>
      </c>
      <c r="Y1502" s="114">
        <v>46.989111496004313</v>
      </c>
      <c r="Z1502" s="114">
        <v>116.42263803571328</v>
      </c>
      <c r="AA1502" s="106">
        <v>4</v>
      </c>
      <c r="AB1502" s="114">
        <v>0.44999999999999996</v>
      </c>
      <c r="AC1502" s="114">
        <v>0.6</v>
      </c>
      <c r="AD1502" s="114">
        <v>0.27</v>
      </c>
      <c r="AE1502" s="114">
        <v>0.36</v>
      </c>
      <c r="AF1502" s="117">
        <v>0.72</v>
      </c>
      <c r="AG1502" s="117">
        <v>0.96</v>
      </c>
    </row>
    <row r="1503" spans="2:33" x14ac:dyDescent="0.2">
      <c r="B1503" s="106">
        <v>1463</v>
      </c>
      <c r="C1503" s="113">
        <v>-1.2000000000000002</v>
      </c>
      <c r="D1503" s="113">
        <v>-0.60000000000000009</v>
      </c>
      <c r="E1503" s="114">
        <v>10.581879758296433</v>
      </c>
      <c r="F1503" s="114">
        <v>11.218704899842937</v>
      </c>
      <c r="G1503" s="114">
        <v>17.411006968681502</v>
      </c>
      <c r="H1503" s="114">
        <v>20.725499867356238</v>
      </c>
      <c r="I1503" s="114">
        <v>25.025679959095733</v>
      </c>
      <c r="J1503" s="114">
        <v>26.455764509470619</v>
      </c>
      <c r="K1503" s="114">
        <v>30.047127326307109</v>
      </c>
      <c r="L1503" s="114">
        <v>37.220230149834329</v>
      </c>
      <c r="M1503" s="114">
        <v>44.068843551680558</v>
      </c>
      <c r="N1503" s="114">
        <v>50.548094258232723</v>
      </c>
      <c r="O1503" s="114">
        <v>15.873884751174186</v>
      </c>
      <c r="P1503" s="114">
        <v>18.828422426464172</v>
      </c>
      <c r="Q1503" s="114">
        <v>19.809223181152827</v>
      </c>
      <c r="R1503" s="114">
        <v>23.343343684324321</v>
      </c>
      <c r="S1503" s="114">
        <v>25.52241429913699</v>
      </c>
      <c r="T1503" s="114">
        <v>10.581879758296433</v>
      </c>
      <c r="U1503" s="114">
        <v>11.218704899842937</v>
      </c>
      <c r="V1503" s="114">
        <v>17.411006968681502</v>
      </c>
      <c r="W1503" s="114">
        <v>20.725499867356238</v>
      </c>
      <c r="X1503" s="114">
        <v>25.025679959095733</v>
      </c>
      <c r="Y1503" s="114">
        <v>44.684801532046102</v>
      </c>
      <c r="Z1503" s="114">
        <v>92.274952143699721</v>
      </c>
      <c r="AA1503" s="106">
        <v>1</v>
      </c>
      <c r="AB1503" s="114">
        <v>0.8</v>
      </c>
      <c r="AC1503" s="114">
        <v>0.4</v>
      </c>
      <c r="AD1503" s="114">
        <v>0.4</v>
      </c>
      <c r="AE1503" s="114">
        <v>0.2</v>
      </c>
      <c r="AF1503" s="117">
        <v>1.2000000000000002</v>
      </c>
      <c r="AG1503" s="117">
        <v>0.60000000000000009</v>
      </c>
    </row>
    <row r="1504" spans="2:33" x14ac:dyDescent="0.2">
      <c r="B1504" s="106">
        <v>1464</v>
      </c>
      <c r="C1504" s="113">
        <v>-0.72</v>
      </c>
      <c r="D1504" s="113">
        <v>-0.96</v>
      </c>
      <c r="E1504" s="114">
        <v>18.825317883379874</v>
      </c>
      <c r="F1504" s="114">
        <v>20.544378595717966</v>
      </c>
      <c r="G1504" s="114">
        <v>24.815542063717032</v>
      </c>
      <c r="H1504" s="114">
        <v>19.749220394798702</v>
      </c>
      <c r="I1504" s="114">
        <v>25.297667543084707</v>
      </c>
      <c r="J1504" s="114">
        <v>36.61498827962815</v>
      </c>
      <c r="K1504" s="114">
        <v>41.312241202021951</v>
      </c>
      <c r="L1504" s="114">
        <v>48.578676453457732</v>
      </c>
      <c r="M1504" s="114">
        <v>49.293757241720229</v>
      </c>
      <c r="N1504" s="114">
        <v>60.287293049686234</v>
      </c>
      <c r="O1504" s="114">
        <v>17.789670396248276</v>
      </c>
      <c r="P1504" s="114">
        <v>20.767862606303986</v>
      </c>
      <c r="Q1504" s="114">
        <v>23.763134389740699</v>
      </c>
      <c r="R1504" s="114">
        <v>29.544536846921527</v>
      </c>
      <c r="S1504" s="114">
        <v>34.989625506601527</v>
      </c>
      <c r="T1504" s="114">
        <v>18.825317883379874</v>
      </c>
      <c r="U1504" s="114">
        <v>20.544378595717966</v>
      </c>
      <c r="V1504" s="114">
        <v>24.815542063717032</v>
      </c>
      <c r="W1504" s="114">
        <v>19.749220394798702</v>
      </c>
      <c r="X1504" s="114">
        <v>25.297667543084707</v>
      </c>
      <c r="Y1504" s="114">
        <v>61.052721027718476</v>
      </c>
      <c r="Z1504" s="114">
        <v>112.9982859443881</v>
      </c>
      <c r="AA1504" s="106">
        <v>4</v>
      </c>
      <c r="AB1504" s="114">
        <v>0.44999999999999996</v>
      </c>
      <c r="AC1504" s="114">
        <v>0.6</v>
      </c>
      <c r="AD1504" s="114">
        <v>0.27</v>
      </c>
      <c r="AE1504" s="114">
        <v>0.36</v>
      </c>
      <c r="AF1504" s="117">
        <v>0.72</v>
      </c>
      <c r="AG1504" s="117">
        <v>0.96</v>
      </c>
    </row>
    <row r="1505" spans="2:33" x14ac:dyDescent="0.2">
      <c r="B1505" s="106">
        <v>1465</v>
      </c>
      <c r="C1505" s="113">
        <v>-0.60000000000000009</v>
      </c>
      <c r="D1505" s="113">
        <v>-1.2000000000000002</v>
      </c>
      <c r="E1505" s="114">
        <v>11.881596258101043</v>
      </c>
      <c r="F1505" s="114">
        <v>17.627584697475278</v>
      </c>
      <c r="G1505" s="114">
        <v>17.327041394591191</v>
      </c>
      <c r="H1505" s="114">
        <v>19.67866196125669</v>
      </c>
      <c r="I1505" s="114">
        <v>22.558581713079548</v>
      </c>
      <c r="J1505" s="114">
        <v>27.073368427674119</v>
      </c>
      <c r="K1505" s="114">
        <v>36.275894601833585</v>
      </c>
      <c r="L1505" s="114">
        <v>38.811975216918299</v>
      </c>
      <c r="M1505" s="114">
        <v>42.670354047105718</v>
      </c>
      <c r="N1505" s="114">
        <v>49.586785141694186</v>
      </c>
      <c r="O1505" s="114">
        <v>15.191772169573076</v>
      </c>
      <c r="P1505" s="114">
        <v>18.648309904358307</v>
      </c>
      <c r="Q1505" s="114">
        <v>21.484933822327108</v>
      </c>
      <c r="R1505" s="114">
        <v>22.991692085849028</v>
      </c>
      <c r="S1505" s="114">
        <v>27.028203428614638</v>
      </c>
      <c r="T1505" s="114">
        <v>11.881596258101043</v>
      </c>
      <c r="U1505" s="114">
        <v>17.627584697475278</v>
      </c>
      <c r="V1505" s="114">
        <v>17.327041394591191</v>
      </c>
      <c r="W1505" s="114">
        <v>19.67866196125669</v>
      </c>
      <c r="X1505" s="114">
        <v>22.558581713079548</v>
      </c>
      <c r="Y1505" s="114">
        <v>48.275022164251553</v>
      </c>
      <c r="Z1505" s="114">
        <v>99.307647314721436</v>
      </c>
      <c r="AA1505" s="106">
        <v>5</v>
      </c>
      <c r="AB1505" s="114">
        <v>0.4</v>
      </c>
      <c r="AC1505" s="114">
        <v>0.8</v>
      </c>
      <c r="AD1505" s="114">
        <v>0.2</v>
      </c>
      <c r="AE1505" s="114">
        <v>0.4</v>
      </c>
      <c r="AF1505" s="117">
        <v>0.60000000000000009</v>
      </c>
      <c r="AG1505" s="117">
        <v>1.2000000000000002</v>
      </c>
    </row>
    <row r="1506" spans="2:33" x14ac:dyDescent="0.2">
      <c r="B1506" s="106">
        <v>1466</v>
      </c>
      <c r="C1506" s="113">
        <v>-0.60000000000000009</v>
      </c>
      <c r="D1506" s="113">
        <v>-1.2000000000000002</v>
      </c>
      <c r="E1506" s="114">
        <v>18.670237342791445</v>
      </c>
      <c r="F1506" s="114">
        <v>14.186282651907881</v>
      </c>
      <c r="G1506" s="114">
        <v>16.345299198816182</v>
      </c>
      <c r="H1506" s="114">
        <v>19.768592588785467</v>
      </c>
      <c r="I1506" s="114">
        <v>22.903310751693063</v>
      </c>
      <c r="J1506" s="114">
        <v>34.982491485362409</v>
      </c>
      <c r="K1506" s="114">
        <v>33.860469291629407</v>
      </c>
      <c r="L1506" s="114">
        <v>39.494086175240142</v>
      </c>
      <c r="M1506" s="114">
        <v>45.653620147073696</v>
      </c>
      <c r="N1506" s="114">
        <v>53.432080893302981</v>
      </c>
      <c r="O1506" s="114">
        <v>16.312254142570964</v>
      </c>
      <c r="P1506" s="114">
        <v>19.674186639721526</v>
      </c>
      <c r="Q1506" s="114">
        <v>23.14878697642396</v>
      </c>
      <c r="R1506" s="114">
        <v>25.885027558288229</v>
      </c>
      <c r="S1506" s="114">
        <v>30.528770141609918</v>
      </c>
      <c r="T1506" s="114">
        <v>18.670237342791445</v>
      </c>
      <c r="U1506" s="114">
        <v>14.186282651907881</v>
      </c>
      <c r="V1506" s="114">
        <v>16.345299198816182</v>
      </c>
      <c r="W1506" s="114">
        <v>19.768592588785467</v>
      </c>
      <c r="X1506" s="114">
        <v>22.903310751693063</v>
      </c>
      <c r="Y1506" s="114">
        <v>50.777931179861788</v>
      </c>
      <c r="Z1506" s="114">
        <v>87.219766470294928</v>
      </c>
      <c r="AA1506" s="106">
        <v>5</v>
      </c>
      <c r="AB1506" s="114">
        <v>0.4</v>
      </c>
      <c r="AC1506" s="114">
        <v>0.8</v>
      </c>
      <c r="AD1506" s="114">
        <v>0.2</v>
      </c>
      <c r="AE1506" s="114">
        <v>0.4</v>
      </c>
      <c r="AF1506" s="117">
        <v>0.60000000000000009</v>
      </c>
      <c r="AG1506" s="117">
        <v>1.2000000000000002</v>
      </c>
    </row>
    <row r="1507" spans="2:33" x14ac:dyDescent="0.2">
      <c r="B1507" s="106">
        <v>1467</v>
      </c>
      <c r="C1507" s="113">
        <v>-1.2599999999999998</v>
      </c>
      <c r="D1507" s="113">
        <v>-0.84</v>
      </c>
      <c r="E1507" s="114">
        <v>12.587720406559804</v>
      </c>
      <c r="F1507" s="114">
        <v>11.918836739802003</v>
      </c>
      <c r="G1507" s="114">
        <v>20.335162576204617</v>
      </c>
      <c r="H1507" s="114">
        <v>20.814515338574761</v>
      </c>
      <c r="I1507" s="114">
        <v>23.239216216467319</v>
      </c>
      <c r="J1507" s="114">
        <v>29.676195936209563</v>
      </c>
      <c r="K1507" s="114">
        <v>32.476232464270559</v>
      </c>
      <c r="L1507" s="114">
        <v>43.502774124580426</v>
      </c>
      <c r="M1507" s="114">
        <v>49.765752958331831</v>
      </c>
      <c r="N1507" s="114">
        <v>57.245163129522332</v>
      </c>
      <c r="O1507" s="114">
        <v>17.088475529649759</v>
      </c>
      <c r="P1507" s="114">
        <v>20.557395724468556</v>
      </c>
      <c r="Q1507" s="114">
        <v>23.16761154837581</v>
      </c>
      <c r="R1507" s="114">
        <v>28.95123761975707</v>
      </c>
      <c r="S1507" s="114">
        <v>34.005946913055013</v>
      </c>
      <c r="T1507" s="114">
        <v>12.587720406559804</v>
      </c>
      <c r="U1507" s="114">
        <v>11.918836739802003</v>
      </c>
      <c r="V1507" s="114">
        <v>20.335162576204617</v>
      </c>
      <c r="W1507" s="114">
        <v>20.814515338574761</v>
      </c>
      <c r="X1507" s="114">
        <v>23.239216216467319</v>
      </c>
      <c r="Y1507" s="114">
        <v>47.317096162439235</v>
      </c>
      <c r="Z1507" s="114">
        <v>91.612566564122773</v>
      </c>
      <c r="AA1507" s="106">
        <v>2</v>
      </c>
      <c r="AB1507" s="114">
        <v>0.89999999999999991</v>
      </c>
      <c r="AC1507" s="114">
        <v>0.6</v>
      </c>
      <c r="AD1507" s="114">
        <v>0.36</v>
      </c>
      <c r="AE1507" s="114">
        <v>0.24</v>
      </c>
      <c r="AF1507" s="117">
        <v>1.2599999999999998</v>
      </c>
      <c r="AG1507" s="117">
        <v>0.84</v>
      </c>
    </row>
    <row r="1508" spans="2:33" x14ac:dyDescent="0.2">
      <c r="B1508" s="106">
        <v>1468</v>
      </c>
      <c r="C1508" s="113">
        <v>-0.90000000000000013</v>
      </c>
      <c r="D1508" s="113">
        <v>-0.90000000000000013</v>
      </c>
      <c r="E1508" s="114">
        <v>16.08840847573374</v>
      </c>
      <c r="F1508" s="114">
        <v>19.930724129943219</v>
      </c>
      <c r="G1508" s="114">
        <v>16.105877940895944</v>
      </c>
      <c r="H1508" s="114">
        <v>24.826843805346414</v>
      </c>
      <c r="I1508" s="114">
        <v>20.164296654273492</v>
      </c>
      <c r="J1508" s="114">
        <v>33.509113331043089</v>
      </c>
      <c r="K1508" s="114">
        <v>38.884761032472717</v>
      </c>
      <c r="L1508" s="114">
        <v>39.315779651317158</v>
      </c>
      <c r="M1508" s="114">
        <v>52.028824529247707</v>
      </c>
      <c r="N1508" s="114">
        <v>53.867540621842274</v>
      </c>
      <c r="O1508" s="114">
        <v>17.420704855309349</v>
      </c>
      <c r="P1508" s="114">
        <v>18.954036902529499</v>
      </c>
      <c r="Q1508" s="114">
        <v>23.209901710421214</v>
      </c>
      <c r="R1508" s="114">
        <v>27.201980723901293</v>
      </c>
      <c r="S1508" s="114">
        <v>33.703243967568781</v>
      </c>
      <c r="T1508" s="114">
        <v>16.08840847573374</v>
      </c>
      <c r="U1508" s="114">
        <v>19.930724129943219</v>
      </c>
      <c r="V1508" s="114">
        <v>16.105877940895944</v>
      </c>
      <c r="W1508" s="114">
        <v>24.826843805346414</v>
      </c>
      <c r="X1508" s="114">
        <v>20.164296654273492</v>
      </c>
      <c r="Y1508" s="114">
        <v>53.782279000753441</v>
      </c>
      <c r="Z1508" s="114">
        <v>109.12319214646381</v>
      </c>
      <c r="AA1508" s="106">
        <v>3</v>
      </c>
      <c r="AB1508" s="114">
        <v>0.60000000000000009</v>
      </c>
      <c r="AC1508" s="114">
        <v>0.60000000000000009</v>
      </c>
      <c r="AD1508" s="114">
        <v>0.30000000000000004</v>
      </c>
      <c r="AE1508" s="114">
        <v>0.30000000000000004</v>
      </c>
      <c r="AF1508" s="117">
        <v>0.90000000000000013</v>
      </c>
      <c r="AG1508" s="117">
        <v>0.90000000000000013</v>
      </c>
    </row>
    <row r="1509" spans="2:33" x14ac:dyDescent="0.2">
      <c r="B1509" s="106">
        <v>1469</v>
      </c>
      <c r="C1509" s="113">
        <v>-0.60000000000000009</v>
      </c>
      <c r="D1509" s="113">
        <v>-1.2000000000000002</v>
      </c>
      <c r="E1509" s="114">
        <v>17.513312291902356</v>
      </c>
      <c r="F1509" s="114">
        <v>19.026906779572165</v>
      </c>
      <c r="G1509" s="114">
        <v>19.448493212236794</v>
      </c>
      <c r="H1509" s="114">
        <v>20.375053247667022</v>
      </c>
      <c r="I1509" s="114">
        <v>25.400589536911991</v>
      </c>
      <c r="J1509" s="114">
        <v>33.723428716190163</v>
      </c>
      <c r="K1509" s="114">
        <v>38.465615923010581</v>
      </c>
      <c r="L1509" s="114">
        <v>42.406325673323849</v>
      </c>
      <c r="M1509" s="114">
        <v>46.531729908716009</v>
      </c>
      <c r="N1509" s="114">
        <v>56.990335222782022</v>
      </c>
      <c r="O1509" s="114">
        <v>16.210116424287808</v>
      </c>
      <c r="P1509" s="114">
        <v>19.438709143438416</v>
      </c>
      <c r="Q1509" s="114">
        <v>22.957832461087055</v>
      </c>
      <c r="R1509" s="114">
        <v>26.156676661048987</v>
      </c>
      <c r="S1509" s="114">
        <v>31.589745685870032</v>
      </c>
      <c r="T1509" s="114">
        <v>17.513312291902356</v>
      </c>
      <c r="U1509" s="114">
        <v>19.026906779572165</v>
      </c>
      <c r="V1509" s="114">
        <v>19.448493212236794</v>
      </c>
      <c r="W1509" s="114">
        <v>20.375053247667022</v>
      </c>
      <c r="X1509" s="114">
        <v>25.400589536911991</v>
      </c>
      <c r="Y1509" s="114">
        <v>56.241340481018511</v>
      </c>
      <c r="Z1509" s="114">
        <v>120.79395151661177</v>
      </c>
      <c r="AA1509" s="106">
        <v>5</v>
      </c>
      <c r="AB1509" s="114">
        <v>0.4</v>
      </c>
      <c r="AC1509" s="114">
        <v>0.8</v>
      </c>
      <c r="AD1509" s="114">
        <v>0.2</v>
      </c>
      <c r="AE1509" s="114">
        <v>0.4</v>
      </c>
      <c r="AF1509" s="117">
        <v>0.60000000000000009</v>
      </c>
      <c r="AG1509" s="117">
        <v>1.2000000000000002</v>
      </c>
    </row>
    <row r="1510" spans="2:33" x14ac:dyDescent="0.2">
      <c r="B1510" s="106">
        <v>1470</v>
      </c>
      <c r="C1510" s="113">
        <v>-0.90000000000000013</v>
      </c>
      <c r="D1510" s="113">
        <v>-0.90000000000000013</v>
      </c>
      <c r="E1510" s="114">
        <v>13.804103529828112</v>
      </c>
      <c r="F1510" s="114">
        <v>13.103484872615546</v>
      </c>
      <c r="G1510" s="114">
        <v>18.220013238997822</v>
      </c>
      <c r="H1510" s="114">
        <v>18.995129402214502</v>
      </c>
      <c r="I1510" s="114">
        <v>27.360654079509402</v>
      </c>
      <c r="J1510" s="114">
        <v>30.457812161344616</v>
      </c>
      <c r="K1510" s="114">
        <v>32.277347112382657</v>
      </c>
      <c r="L1510" s="114">
        <v>41.059481021151903</v>
      </c>
      <c r="M1510" s="114">
        <v>45.788805840082354</v>
      </c>
      <c r="N1510" s="114">
        <v>59.238244590186753</v>
      </c>
      <c r="O1510" s="114">
        <v>16.653708631516505</v>
      </c>
      <c r="P1510" s="114">
        <v>19.173862239767111</v>
      </c>
      <c r="Q1510" s="114">
        <v>22.839467782154081</v>
      </c>
      <c r="R1510" s="114">
        <v>26.793676437867852</v>
      </c>
      <c r="S1510" s="114">
        <v>31.877590510677351</v>
      </c>
      <c r="T1510" s="114">
        <v>13.804103529828112</v>
      </c>
      <c r="U1510" s="114">
        <v>13.103484872615546</v>
      </c>
      <c r="V1510" s="114">
        <v>18.220013238997822</v>
      </c>
      <c r="W1510" s="114">
        <v>18.995129402214502</v>
      </c>
      <c r="X1510" s="114">
        <v>27.360654079509402</v>
      </c>
      <c r="Y1510" s="114">
        <v>48.986550542486235</v>
      </c>
      <c r="Z1510" s="114">
        <v>90.762583048395186</v>
      </c>
      <c r="AA1510" s="106">
        <v>3</v>
      </c>
      <c r="AB1510" s="114">
        <v>0.60000000000000009</v>
      </c>
      <c r="AC1510" s="114">
        <v>0.60000000000000009</v>
      </c>
      <c r="AD1510" s="114">
        <v>0.30000000000000004</v>
      </c>
      <c r="AE1510" s="114">
        <v>0.30000000000000004</v>
      </c>
      <c r="AF1510" s="117">
        <v>0.90000000000000013</v>
      </c>
      <c r="AG1510" s="117">
        <v>0.90000000000000013</v>
      </c>
    </row>
    <row r="1511" spans="2:33" x14ac:dyDescent="0.2">
      <c r="B1511" s="106">
        <v>1471</v>
      </c>
      <c r="C1511" s="113">
        <v>-0.72</v>
      </c>
      <c r="D1511" s="113">
        <v>-0.96</v>
      </c>
      <c r="E1511" s="114">
        <v>16.771690140679688</v>
      </c>
      <c r="F1511" s="114">
        <v>17.529375424799863</v>
      </c>
      <c r="G1511" s="114">
        <v>16.065493672947117</v>
      </c>
      <c r="H1511" s="114">
        <v>19.393042211699811</v>
      </c>
      <c r="I1511" s="114">
        <v>16.50838572742483</v>
      </c>
      <c r="J1511" s="114">
        <v>32.307561242948431</v>
      </c>
      <c r="K1511" s="114">
        <v>35.395115542504314</v>
      </c>
      <c r="L1511" s="114">
        <v>35.598816187357663</v>
      </c>
      <c r="M1511" s="114">
        <v>41.639696042930559</v>
      </c>
      <c r="N1511" s="114">
        <v>39.771400160345543</v>
      </c>
      <c r="O1511" s="114">
        <v>15.535871102268743</v>
      </c>
      <c r="P1511" s="114">
        <v>17.865740117704451</v>
      </c>
      <c r="Q1511" s="114">
        <v>19.533322514410546</v>
      </c>
      <c r="R1511" s="114">
        <v>22.246653831230748</v>
      </c>
      <c r="S1511" s="114">
        <v>23.263014432920713</v>
      </c>
      <c r="T1511" s="114">
        <v>16.771690140679688</v>
      </c>
      <c r="U1511" s="114">
        <v>17.529375424799863</v>
      </c>
      <c r="V1511" s="114">
        <v>16.065493672947117</v>
      </c>
      <c r="W1511" s="114">
        <v>19.393042211699811</v>
      </c>
      <c r="X1511" s="114">
        <v>16.50838572742483</v>
      </c>
      <c r="Y1511" s="114">
        <v>48.537668739448399</v>
      </c>
      <c r="Z1511" s="114">
        <v>85.847873322662508</v>
      </c>
      <c r="AA1511" s="106">
        <v>4</v>
      </c>
      <c r="AB1511" s="114">
        <v>0.44999999999999996</v>
      </c>
      <c r="AC1511" s="114">
        <v>0.6</v>
      </c>
      <c r="AD1511" s="114">
        <v>0.27</v>
      </c>
      <c r="AE1511" s="114">
        <v>0.36</v>
      </c>
      <c r="AF1511" s="117">
        <v>0.72</v>
      </c>
      <c r="AG1511" s="117">
        <v>0.96</v>
      </c>
    </row>
    <row r="1512" spans="2:33" x14ac:dyDescent="0.2">
      <c r="B1512" s="106">
        <v>1472</v>
      </c>
      <c r="C1512" s="113">
        <v>-1.2599999999999998</v>
      </c>
      <c r="D1512" s="113">
        <v>-0.84</v>
      </c>
      <c r="E1512" s="114">
        <v>11.617818133744532</v>
      </c>
      <c r="F1512" s="114">
        <v>22.288720738139386</v>
      </c>
      <c r="G1512" s="114">
        <v>21.417812732619907</v>
      </c>
      <c r="H1512" s="114">
        <v>16.404750821472266</v>
      </c>
      <c r="I1512" s="114">
        <v>23.761233441088464</v>
      </c>
      <c r="J1512" s="114">
        <v>28.973860420745872</v>
      </c>
      <c r="K1512" s="114">
        <v>42.221483267023359</v>
      </c>
      <c r="L1512" s="114">
        <v>44.688516458259912</v>
      </c>
      <c r="M1512" s="114">
        <v>46.93960476479193</v>
      </c>
      <c r="N1512" s="114">
        <v>59.421674545343635</v>
      </c>
      <c r="O1512" s="114">
        <v>17.35604228700134</v>
      </c>
      <c r="P1512" s="114">
        <v>19.932762528883973</v>
      </c>
      <c r="Q1512" s="114">
        <v>23.270703725640004</v>
      </c>
      <c r="R1512" s="114">
        <v>30.534853943319664</v>
      </c>
      <c r="S1512" s="114">
        <v>35.66044110425517</v>
      </c>
      <c r="T1512" s="114">
        <v>11.617818133744532</v>
      </c>
      <c r="U1512" s="114">
        <v>22.288720738139386</v>
      </c>
      <c r="V1512" s="114">
        <v>21.417812732619907</v>
      </c>
      <c r="W1512" s="114">
        <v>16.404750821472266</v>
      </c>
      <c r="X1512" s="114">
        <v>23.761233441088464</v>
      </c>
      <c r="Y1512" s="114">
        <v>52.054336624766634</v>
      </c>
      <c r="Z1512" s="114">
        <v>93.228823955597164</v>
      </c>
      <c r="AA1512" s="106">
        <v>2</v>
      </c>
      <c r="AB1512" s="114">
        <v>0.89999999999999991</v>
      </c>
      <c r="AC1512" s="114">
        <v>0.6</v>
      </c>
      <c r="AD1512" s="114">
        <v>0.36</v>
      </c>
      <c r="AE1512" s="114">
        <v>0.24</v>
      </c>
      <c r="AF1512" s="117">
        <v>1.2599999999999998</v>
      </c>
      <c r="AG1512" s="117">
        <v>0.84</v>
      </c>
    </row>
    <row r="1513" spans="2:33" x14ac:dyDescent="0.2">
      <c r="B1513" s="106">
        <v>1473</v>
      </c>
      <c r="C1513" s="113">
        <v>-0.90000000000000013</v>
      </c>
      <c r="D1513" s="113">
        <v>-0.90000000000000013</v>
      </c>
      <c r="E1513" s="114">
        <v>12.958400161804917</v>
      </c>
      <c r="F1513" s="114">
        <v>11.205234933686324</v>
      </c>
      <c r="G1513" s="114">
        <v>18.160482289971782</v>
      </c>
      <c r="H1513" s="114">
        <v>22.055445146576915</v>
      </c>
      <c r="I1513" s="114">
        <v>19.225623220484849</v>
      </c>
      <c r="J1513" s="114">
        <v>28.985167161720085</v>
      </c>
      <c r="K1513" s="114">
        <v>29.938719784525475</v>
      </c>
      <c r="L1513" s="114">
        <v>41.455479995748632</v>
      </c>
      <c r="M1513" s="114">
        <v>48.385707789811505</v>
      </c>
      <c r="N1513" s="114">
        <v>50.396941730474531</v>
      </c>
      <c r="O1513" s="114">
        <v>16.026766999915168</v>
      </c>
      <c r="P1513" s="114">
        <v>18.733484850839151</v>
      </c>
      <c r="Q1513" s="114">
        <v>23.294997705776851</v>
      </c>
      <c r="R1513" s="114">
        <v>26.33026264323459</v>
      </c>
      <c r="S1513" s="114">
        <v>31.171318509989682</v>
      </c>
      <c r="T1513" s="114">
        <v>12.958400161804917</v>
      </c>
      <c r="U1513" s="114">
        <v>11.205234933686324</v>
      </c>
      <c r="V1513" s="114">
        <v>18.160482289971782</v>
      </c>
      <c r="W1513" s="114">
        <v>22.055445146576915</v>
      </c>
      <c r="X1513" s="114">
        <v>19.225623220484849</v>
      </c>
      <c r="Y1513" s="114">
        <v>45.069429591781727</v>
      </c>
      <c r="Z1513" s="114">
        <v>97.893249705433135</v>
      </c>
      <c r="AA1513" s="106">
        <v>3</v>
      </c>
      <c r="AB1513" s="114">
        <v>0.60000000000000009</v>
      </c>
      <c r="AC1513" s="114">
        <v>0.60000000000000009</v>
      </c>
      <c r="AD1513" s="114">
        <v>0.30000000000000004</v>
      </c>
      <c r="AE1513" s="114">
        <v>0.30000000000000004</v>
      </c>
      <c r="AF1513" s="117">
        <v>0.90000000000000013</v>
      </c>
      <c r="AG1513" s="117">
        <v>0.90000000000000013</v>
      </c>
    </row>
    <row r="1514" spans="2:33" x14ac:dyDescent="0.2">
      <c r="B1514" s="106">
        <v>1474</v>
      </c>
      <c r="C1514" s="113">
        <v>-0.60000000000000009</v>
      </c>
      <c r="D1514" s="113">
        <v>-1.2000000000000002</v>
      </c>
      <c r="E1514" s="114">
        <v>12.664146672116425</v>
      </c>
      <c r="F1514" s="114">
        <v>16.527961294007316</v>
      </c>
      <c r="G1514" s="114">
        <v>13.810276905508232</v>
      </c>
      <c r="H1514" s="114">
        <v>15.76091348337491</v>
      </c>
      <c r="I1514" s="114">
        <v>22.136048011450729</v>
      </c>
      <c r="J1514" s="114">
        <v>27.873125220707688</v>
      </c>
      <c r="K1514" s="114">
        <v>34.684376840189259</v>
      </c>
      <c r="L1514" s="114">
        <v>33.782305725858855</v>
      </c>
      <c r="M1514" s="114">
        <v>38.333470182101763</v>
      </c>
      <c r="N1514" s="114">
        <v>50.01940986408195</v>
      </c>
      <c r="O1514" s="114">
        <v>15.208978548591263</v>
      </c>
      <c r="P1514" s="114">
        <v>18.156415546181943</v>
      </c>
      <c r="Q1514" s="114">
        <v>19.972028820350623</v>
      </c>
      <c r="R1514" s="114">
        <v>22.572556698726853</v>
      </c>
      <c r="S1514" s="114">
        <v>27.883361852631221</v>
      </c>
      <c r="T1514" s="114">
        <v>12.664146672116425</v>
      </c>
      <c r="U1514" s="114">
        <v>16.527961294007316</v>
      </c>
      <c r="V1514" s="114">
        <v>13.810276905508232</v>
      </c>
      <c r="W1514" s="114">
        <v>15.76091348337491</v>
      </c>
      <c r="X1514" s="114">
        <v>22.136048011450729</v>
      </c>
      <c r="Y1514" s="114">
        <v>44.002514578818051</v>
      </c>
      <c r="Z1514" s="114">
        <v>78.686864258878273</v>
      </c>
      <c r="AA1514" s="106">
        <v>5</v>
      </c>
      <c r="AB1514" s="114">
        <v>0.4</v>
      </c>
      <c r="AC1514" s="114">
        <v>0.8</v>
      </c>
      <c r="AD1514" s="114">
        <v>0.2</v>
      </c>
      <c r="AE1514" s="114">
        <v>0.4</v>
      </c>
      <c r="AF1514" s="117">
        <v>0.60000000000000009</v>
      </c>
      <c r="AG1514" s="117">
        <v>1.2000000000000002</v>
      </c>
    </row>
    <row r="1515" spans="2:33" x14ac:dyDescent="0.2">
      <c r="B1515" s="106">
        <v>1475</v>
      </c>
      <c r="C1515" s="113">
        <v>-1.2000000000000002</v>
      </c>
      <c r="D1515" s="113">
        <v>-0.60000000000000009</v>
      </c>
      <c r="E1515" s="114">
        <v>13.29196427687766</v>
      </c>
      <c r="F1515" s="114">
        <v>11.526141116162979</v>
      </c>
      <c r="G1515" s="114">
        <v>16.307907290291698</v>
      </c>
      <c r="H1515" s="114">
        <v>20.18153696244633</v>
      </c>
      <c r="I1515" s="114">
        <v>27.954508285453993</v>
      </c>
      <c r="J1515" s="114">
        <v>30.024182955521059</v>
      </c>
      <c r="K1515" s="114">
        <v>31.015463624488333</v>
      </c>
      <c r="L1515" s="114">
        <v>37.092044151703199</v>
      </c>
      <c r="M1515" s="114">
        <v>46.991992575207824</v>
      </c>
      <c r="N1515" s="114">
        <v>59.696616147054996</v>
      </c>
      <c r="O1515" s="114">
        <v>16.732218678643399</v>
      </c>
      <c r="P1515" s="114">
        <v>19.489322508325355</v>
      </c>
      <c r="Q1515" s="114">
        <v>20.784136861411501</v>
      </c>
      <c r="R1515" s="114">
        <v>26.810455612761494</v>
      </c>
      <c r="S1515" s="114">
        <v>31.742107861601003</v>
      </c>
      <c r="T1515" s="114">
        <v>13.29196427687766</v>
      </c>
      <c r="U1515" s="114">
        <v>11.526141116162979</v>
      </c>
      <c r="V1515" s="114">
        <v>16.307907290291698</v>
      </c>
      <c r="W1515" s="114">
        <v>20.18153696244633</v>
      </c>
      <c r="X1515" s="114">
        <v>27.954508285453993</v>
      </c>
      <c r="Y1515" s="114">
        <v>47.301225867931905</v>
      </c>
      <c r="Z1515" s="114">
        <v>98.115267678975385</v>
      </c>
      <c r="AA1515" s="106">
        <v>1</v>
      </c>
      <c r="AB1515" s="114">
        <v>0.8</v>
      </c>
      <c r="AC1515" s="114">
        <v>0.4</v>
      </c>
      <c r="AD1515" s="114">
        <v>0.4</v>
      </c>
      <c r="AE1515" s="114">
        <v>0.2</v>
      </c>
      <c r="AF1515" s="117">
        <v>1.2000000000000002</v>
      </c>
      <c r="AG1515" s="117">
        <v>0.60000000000000009</v>
      </c>
    </row>
    <row r="1516" spans="2:33" x14ac:dyDescent="0.2">
      <c r="B1516" s="106">
        <v>1476</v>
      </c>
      <c r="C1516" s="113">
        <v>-0.72</v>
      </c>
      <c r="D1516" s="113">
        <v>-0.96</v>
      </c>
      <c r="E1516" s="114">
        <v>17.95803276661951</v>
      </c>
      <c r="F1516" s="114">
        <v>15.255387055193545</v>
      </c>
      <c r="G1516" s="114">
        <v>12.167406557859305</v>
      </c>
      <c r="H1516" s="114">
        <v>21.992940379656005</v>
      </c>
      <c r="I1516" s="114">
        <v>20.560277882581914</v>
      </c>
      <c r="J1516" s="114">
        <v>34.171825944362091</v>
      </c>
      <c r="K1516" s="114">
        <v>34.015229841214975</v>
      </c>
      <c r="L1516" s="114">
        <v>34.680171002614202</v>
      </c>
      <c r="M1516" s="114">
        <v>48.455848557765734</v>
      </c>
      <c r="N1516" s="114">
        <v>52.633177363211026</v>
      </c>
      <c r="O1516" s="114">
        <v>16.213793177742581</v>
      </c>
      <c r="P1516" s="114">
        <v>18.75984278602143</v>
      </c>
      <c r="Q1516" s="114">
        <v>22.512764444754897</v>
      </c>
      <c r="R1516" s="114">
        <v>26.462908178109728</v>
      </c>
      <c r="S1516" s="114">
        <v>32.072899480629111</v>
      </c>
      <c r="T1516" s="114">
        <v>17.95803276661951</v>
      </c>
      <c r="U1516" s="114">
        <v>15.255387055193545</v>
      </c>
      <c r="V1516" s="114">
        <v>12.167406557859305</v>
      </c>
      <c r="W1516" s="114">
        <v>21.992940379656005</v>
      </c>
      <c r="X1516" s="114">
        <v>20.560277882581914</v>
      </c>
      <c r="Y1516" s="114">
        <v>48.755139655847913</v>
      </c>
      <c r="Z1516" s="114">
        <v>90.665243725784251</v>
      </c>
      <c r="AA1516" s="106">
        <v>4</v>
      </c>
      <c r="AB1516" s="114">
        <v>0.44999999999999996</v>
      </c>
      <c r="AC1516" s="114">
        <v>0.6</v>
      </c>
      <c r="AD1516" s="114">
        <v>0.27</v>
      </c>
      <c r="AE1516" s="114">
        <v>0.36</v>
      </c>
      <c r="AF1516" s="117">
        <v>0.72</v>
      </c>
      <c r="AG1516" s="117">
        <v>0.96</v>
      </c>
    </row>
    <row r="1517" spans="2:33" x14ac:dyDescent="0.2">
      <c r="B1517" s="106">
        <v>1477</v>
      </c>
      <c r="C1517" s="113">
        <v>-0.72</v>
      </c>
      <c r="D1517" s="113">
        <v>-0.96</v>
      </c>
      <c r="E1517" s="114">
        <v>13.013871022972431</v>
      </c>
      <c r="F1517" s="114">
        <v>14.591141029106922</v>
      </c>
      <c r="G1517" s="114">
        <v>20.890995352630071</v>
      </c>
      <c r="H1517" s="114">
        <v>17.555665321546133</v>
      </c>
      <c r="I1517" s="114">
        <v>28.093689219212614</v>
      </c>
      <c r="J1517" s="114">
        <v>31.160739567949609</v>
      </c>
      <c r="K1517" s="114">
        <v>34.277010702233021</v>
      </c>
      <c r="L1517" s="114">
        <v>46.005369503649803</v>
      </c>
      <c r="M1517" s="114">
        <v>48.487814379729016</v>
      </c>
      <c r="N1517" s="114">
        <v>63.878727218884578</v>
      </c>
      <c r="O1517" s="114">
        <v>18.146868544977178</v>
      </c>
      <c r="P1517" s="114">
        <v>19.685869673126099</v>
      </c>
      <c r="Q1517" s="114">
        <v>25.114374151019732</v>
      </c>
      <c r="R1517" s="114">
        <v>30.932149058182883</v>
      </c>
      <c r="S1517" s="114">
        <v>35.785037999671964</v>
      </c>
      <c r="T1517" s="114">
        <v>13.013871022972431</v>
      </c>
      <c r="U1517" s="114">
        <v>14.591141029106922</v>
      </c>
      <c r="V1517" s="114">
        <v>20.890995352630071</v>
      </c>
      <c r="W1517" s="114">
        <v>17.555665321546133</v>
      </c>
      <c r="X1517" s="114">
        <v>28.093689219212614</v>
      </c>
      <c r="Y1517" s="114">
        <v>50.618422410613761</v>
      </c>
      <c r="Z1517" s="114">
        <v>95.982044907290373</v>
      </c>
      <c r="AA1517" s="106">
        <v>4</v>
      </c>
      <c r="AB1517" s="114">
        <v>0.44999999999999996</v>
      </c>
      <c r="AC1517" s="114">
        <v>0.6</v>
      </c>
      <c r="AD1517" s="114">
        <v>0.27</v>
      </c>
      <c r="AE1517" s="114">
        <v>0.36</v>
      </c>
      <c r="AF1517" s="117">
        <v>0.72</v>
      </c>
      <c r="AG1517" s="117">
        <v>0.96</v>
      </c>
    </row>
    <row r="1518" spans="2:33" x14ac:dyDescent="0.2">
      <c r="B1518" s="106">
        <v>1478</v>
      </c>
      <c r="C1518" s="113">
        <v>-1.2599999999999998</v>
      </c>
      <c r="D1518" s="113">
        <v>-0.84</v>
      </c>
      <c r="E1518" s="114">
        <v>13.432469083680932</v>
      </c>
      <c r="F1518" s="114">
        <v>16.736090620490032</v>
      </c>
      <c r="G1518" s="114">
        <v>16.967029613782614</v>
      </c>
      <c r="H1518" s="114">
        <v>16.723871782049269</v>
      </c>
      <c r="I1518" s="114">
        <v>28.931562622734866</v>
      </c>
      <c r="J1518" s="114">
        <v>30.732077838265496</v>
      </c>
      <c r="K1518" s="114">
        <v>35.725099213139082</v>
      </c>
      <c r="L1518" s="114">
        <v>41.061102471623123</v>
      </c>
      <c r="M1518" s="114">
        <v>46.563364426215493</v>
      </c>
      <c r="N1518" s="114">
        <v>61.557825985650148</v>
      </c>
      <c r="O1518" s="114">
        <v>17.299608754584565</v>
      </c>
      <c r="P1518" s="114">
        <v>18.98900859264905</v>
      </c>
      <c r="Q1518" s="114">
        <v>24.094072857840509</v>
      </c>
      <c r="R1518" s="114">
        <v>29.839492644166224</v>
      </c>
      <c r="S1518" s="114">
        <v>32.626263362915282</v>
      </c>
      <c r="T1518" s="114">
        <v>13.432469083680932</v>
      </c>
      <c r="U1518" s="114">
        <v>16.736090620490032</v>
      </c>
      <c r="V1518" s="114">
        <v>16.967029613782614</v>
      </c>
      <c r="W1518" s="114">
        <v>16.723871782049269</v>
      </c>
      <c r="X1518" s="114">
        <v>28.931562622734866</v>
      </c>
      <c r="Y1518" s="114">
        <v>49.624714822761533</v>
      </c>
      <c r="Z1518" s="114">
        <v>91.622310165394197</v>
      </c>
      <c r="AA1518" s="106">
        <v>2</v>
      </c>
      <c r="AB1518" s="114">
        <v>0.89999999999999991</v>
      </c>
      <c r="AC1518" s="114">
        <v>0.6</v>
      </c>
      <c r="AD1518" s="114">
        <v>0.36</v>
      </c>
      <c r="AE1518" s="114">
        <v>0.24</v>
      </c>
      <c r="AF1518" s="117">
        <v>1.2599999999999998</v>
      </c>
      <c r="AG1518" s="117">
        <v>0.84</v>
      </c>
    </row>
    <row r="1519" spans="2:33" x14ac:dyDescent="0.2">
      <c r="B1519" s="106">
        <v>1479</v>
      </c>
      <c r="C1519" s="113">
        <v>-1.2599999999999998</v>
      </c>
      <c r="D1519" s="113">
        <v>-0.84</v>
      </c>
      <c r="E1519" s="114">
        <v>16.390913575989902</v>
      </c>
      <c r="F1519" s="114">
        <v>17.327071699481895</v>
      </c>
      <c r="G1519" s="114">
        <v>20.594166567870904</v>
      </c>
      <c r="H1519" s="114">
        <v>19.427995650151743</v>
      </c>
      <c r="I1519" s="114">
        <v>23.72054781880254</v>
      </c>
      <c r="J1519" s="114">
        <v>33.226931476653654</v>
      </c>
      <c r="K1519" s="114">
        <v>36.827552987287291</v>
      </c>
      <c r="L1519" s="114">
        <v>44.389658561778369</v>
      </c>
      <c r="M1519" s="114">
        <v>49.200058940608443</v>
      </c>
      <c r="N1519" s="114">
        <v>55.392991653348496</v>
      </c>
      <c r="O1519" s="114">
        <v>16.836017900663752</v>
      </c>
      <c r="P1519" s="114">
        <v>19.500481287805396</v>
      </c>
      <c r="Q1519" s="114">
        <v>23.795491993907465</v>
      </c>
      <c r="R1519" s="114">
        <v>29.7720632904567</v>
      </c>
      <c r="S1519" s="114">
        <v>31.672443834545955</v>
      </c>
      <c r="T1519" s="114">
        <v>16.390913575989902</v>
      </c>
      <c r="U1519" s="114">
        <v>17.327071699481895</v>
      </c>
      <c r="V1519" s="114">
        <v>20.594166567870904</v>
      </c>
      <c r="W1519" s="114">
        <v>19.427995650151743</v>
      </c>
      <c r="X1519" s="114">
        <v>23.72054781880254</v>
      </c>
      <c r="Y1519" s="114">
        <v>53.415692843019528</v>
      </c>
      <c r="Z1519" s="114">
        <v>99.375999626473202</v>
      </c>
      <c r="AA1519" s="106">
        <v>2</v>
      </c>
      <c r="AB1519" s="114">
        <v>0.89999999999999991</v>
      </c>
      <c r="AC1519" s="114">
        <v>0.6</v>
      </c>
      <c r="AD1519" s="114">
        <v>0.36</v>
      </c>
      <c r="AE1519" s="114">
        <v>0.24</v>
      </c>
      <c r="AF1519" s="117">
        <v>1.2599999999999998</v>
      </c>
      <c r="AG1519" s="117">
        <v>0.84</v>
      </c>
    </row>
    <row r="1520" spans="2:33" x14ac:dyDescent="0.2">
      <c r="B1520" s="106">
        <v>1480</v>
      </c>
      <c r="C1520" s="113">
        <v>-0.90000000000000013</v>
      </c>
      <c r="D1520" s="113">
        <v>-0.90000000000000013</v>
      </c>
      <c r="E1520" s="114">
        <v>16.993106531935183</v>
      </c>
      <c r="F1520" s="114">
        <v>17.154605961353475</v>
      </c>
      <c r="G1520" s="114">
        <v>20.101545248927223</v>
      </c>
      <c r="H1520" s="114">
        <v>17.06941577692054</v>
      </c>
      <c r="I1520" s="114">
        <v>23.79304454279897</v>
      </c>
      <c r="J1520" s="114">
        <v>32.965513935995524</v>
      </c>
      <c r="K1520" s="114">
        <v>36.284904069451571</v>
      </c>
      <c r="L1520" s="114">
        <v>41.330616211363655</v>
      </c>
      <c r="M1520" s="114">
        <v>41.989358771785213</v>
      </c>
      <c r="N1520" s="114">
        <v>52.61361509960016</v>
      </c>
      <c r="O1520" s="114">
        <v>15.972407404060341</v>
      </c>
      <c r="P1520" s="114">
        <v>19.130298108098096</v>
      </c>
      <c r="Q1520" s="114">
        <v>21.229070962436431</v>
      </c>
      <c r="R1520" s="114">
        <v>24.919942994864673</v>
      </c>
      <c r="S1520" s="114">
        <v>28.82057055680119</v>
      </c>
      <c r="T1520" s="114">
        <v>16.993106531935183</v>
      </c>
      <c r="U1520" s="114">
        <v>17.154605961353475</v>
      </c>
      <c r="V1520" s="114">
        <v>20.101545248927223</v>
      </c>
      <c r="W1520" s="114">
        <v>17.06941577692054</v>
      </c>
      <c r="X1520" s="114">
        <v>23.79304454279897</v>
      </c>
      <c r="Y1520" s="114">
        <v>52.637548808776742</v>
      </c>
      <c r="Z1520" s="114">
        <v>86.997188267705098</v>
      </c>
      <c r="AA1520" s="106">
        <v>3</v>
      </c>
      <c r="AB1520" s="114">
        <v>0.60000000000000009</v>
      </c>
      <c r="AC1520" s="114">
        <v>0.60000000000000009</v>
      </c>
      <c r="AD1520" s="114">
        <v>0.30000000000000004</v>
      </c>
      <c r="AE1520" s="114">
        <v>0.30000000000000004</v>
      </c>
      <c r="AF1520" s="117">
        <v>0.90000000000000013</v>
      </c>
      <c r="AG1520" s="117">
        <v>0.90000000000000013</v>
      </c>
    </row>
    <row r="1521" spans="2:33" x14ac:dyDescent="0.2">
      <c r="B1521" s="106">
        <v>1481</v>
      </c>
      <c r="C1521" s="113">
        <v>-0.72</v>
      </c>
      <c r="D1521" s="113">
        <v>-0.96</v>
      </c>
      <c r="E1521" s="114">
        <v>12.215211314389858</v>
      </c>
      <c r="F1521" s="114">
        <v>16.246012894957563</v>
      </c>
      <c r="G1521" s="114">
        <v>16.159358132301353</v>
      </c>
      <c r="H1521" s="114">
        <v>18.594267138959008</v>
      </c>
      <c r="I1521" s="114">
        <v>23.144667621260659</v>
      </c>
      <c r="J1521" s="114">
        <v>28.687543876624222</v>
      </c>
      <c r="K1521" s="114">
        <v>34.786070192690111</v>
      </c>
      <c r="L1521" s="114">
        <v>38.167343914214605</v>
      </c>
      <c r="M1521" s="114">
        <v>43.173786963882918</v>
      </c>
      <c r="N1521" s="114">
        <v>48.98358919336949</v>
      </c>
      <c r="O1521" s="114">
        <v>16.472332562234364</v>
      </c>
      <c r="P1521" s="114">
        <v>18.540057297732549</v>
      </c>
      <c r="Q1521" s="114">
        <v>22.007985781913252</v>
      </c>
      <c r="R1521" s="114">
        <v>24.57951982492391</v>
      </c>
      <c r="S1521" s="114">
        <v>25.838921572108831</v>
      </c>
      <c r="T1521" s="114">
        <v>12.215211314389858</v>
      </c>
      <c r="U1521" s="114">
        <v>16.246012894957563</v>
      </c>
      <c r="V1521" s="114">
        <v>16.159358132301353</v>
      </c>
      <c r="W1521" s="114">
        <v>18.594267138959008</v>
      </c>
      <c r="X1521" s="114">
        <v>23.144667621260659</v>
      </c>
      <c r="Y1521" s="114">
        <v>46.774067157643287</v>
      </c>
      <c r="Z1521" s="114">
        <v>82.994153381522722</v>
      </c>
      <c r="AA1521" s="106">
        <v>4</v>
      </c>
      <c r="AB1521" s="114">
        <v>0.44999999999999996</v>
      </c>
      <c r="AC1521" s="114">
        <v>0.6</v>
      </c>
      <c r="AD1521" s="114">
        <v>0.27</v>
      </c>
      <c r="AE1521" s="114">
        <v>0.36</v>
      </c>
      <c r="AF1521" s="117">
        <v>0.72</v>
      </c>
      <c r="AG1521" s="117">
        <v>0.96</v>
      </c>
    </row>
    <row r="1522" spans="2:33" x14ac:dyDescent="0.2">
      <c r="B1522" s="106">
        <v>1482</v>
      </c>
      <c r="C1522" s="113">
        <v>-0.90000000000000013</v>
      </c>
      <c r="D1522" s="113">
        <v>-0.90000000000000013</v>
      </c>
      <c r="E1522" s="114">
        <v>17.120307844317768</v>
      </c>
      <c r="F1522" s="114">
        <v>13.977929777303657</v>
      </c>
      <c r="G1522" s="114">
        <v>17.469295385532675</v>
      </c>
      <c r="H1522" s="114">
        <v>21.260537681099795</v>
      </c>
      <c r="I1522" s="114">
        <v>25.377925968606675</v>
      </c>
      <c r="J1522" s="114">
        <v>33.72187271795535</v>
      </c>
      <c r="K1522" s="114">
        <v>33.622490724216419</v>
      </c>
      <c r="L1522" s="114">
        <v>39.212687793221782</v>
      </c>
      <c r="M1522" s="114">
        <v>49.254718662703802</v>
      </c>
      <c r="N1522" s="114">
        <v>59.490094882237777</v>
      </c>
      <c r="O1522" s="114">
        <v>16.601564873637582</v>
      </c>
      <c r="P1522" s="114">
        <v>19.644560946912762</v>
      </c>
      <c r="Q1522" s="114">
        <v>21.743392407689107</v>
      </c>
      <c r="R1522" s="114">
        <v>27.994180981604007</v>
      </c>
      <c r="S1522" s="114">
        <v>34.112168913631102</v>
      </c>
      <c r="T1522" s="114">
        <v>17.120307844317768</v>
      </c>
      <c r="U1522" s="114">
        <v>13.977929777303657</v>
      </c>
      <c r="V1522" s="114">
        <v>17.469295385532675</v>
      </c>
      <c r="W1522" s="114">
        <v>21.260537681099795</v>
      </c>
      <c r="X1522" s="114">
        <v>25.377925968606675</v>
      </c>
      <c r="Y1522" s="114">
        <v>51.908933998987486</v>
      </c>
      <c r="Z1522" s="114">
        <v>108.76786335874914</v>
      </c>
      <c r="AA1522" s="106">
        <v>3</v>
      </c>
      <c r="AB1522" s="114">
        <v>0.60000000000000009</v>
      </c>
      <c r="AC1522" s="114">
        <v>0.60000000000000009</v>
      </c>
      <c r="AD1522" s="114">
        <v>0.30000000000000004</v>
      </c>
      <c r="AE1522" s="114">
        <v>0.30000000000000004</v>
      </c>
      <c r="AF1522" s="117">
        <v>0.90000000000000013</v>
      </c>
      <c r="AG1522" s="117">
        <v>0.90000000000000013</v>
      </c>
    </row>
    <row r="1523" spans="2:33" x14ac:dyDescent="0.2">
      <c r="B1523" s="106">
        <v>1483</v>
      </c>
      <c r="C1523" s="113">
        <v>-0.90000000000000013</v>
      </c>
      <c r="D1523" s="113">
        <v>-0.90000000000000013</v>
      </c>
      <c r="E1523" s="114">
        <v>11.706044721562488</v>
      </c>
      <c r="F1523" s="114">
        <v>19.738017693287453</v>
      </c>
      <c r="G1523" s="114">
        <v>20.846038726748677</v>
      </c>
      <c r="H1523" s="114">
        <v>23.599438004960128</v>
      </c>
      <c r="I1523" s="114">
        <v>28.095040572217009</v>
      </c>
      <c r="J1523" s="114">
        <v>28.494453630570813</v>
      </c>
      <c r="K1523" s="114">
        <v>40.01007919534765</v>
      </c>
      <c r="L1523" s="114">
        <v>45.130194294426843</v>
      </c>
      <c r="M1523" s="114">
        <v>51.985988581378955</v>
      </c>
      <c r="N1523" s="114">
        <v>61.206269575473669</v>
      </c>
      <c r="O1523" s="114">
        <v>16.788408909008325</v>
      </c>
      <c r="P1523" s="114">
        <v>20.272061502060197</v>
      </c>
      <c r="Q1523" s="114">
        <v>24.284155567678166</v>
      </c>
      <c r="R1523" s="114">
        <v>28.386550576418827</v>
      </c>
      <c r="S1523" s="114">
        <v>33.111229003256661</v>
      </c>
      <c r="T1523" s="114">
        <v>11.706044721562488</v>
      </c>
      <c r="U1523" s="114">
        <v>19.738017693287453</v>
      </c>
      <c r="V1523" s="114">
        <v>20.846038726748677</v>
      </c>
      <c r="W1523" s="114">
        <v>23.599438004960128</v>
      </c>
      <c r="X1523" s="114">
        <v>28.095040572217009</v>
      </c>
      <c r="Y1523" s="114">
        <v>55.870518947107186</v>
      </c>
      <c r="Z1523" s="114">
        <v>107.27227950648145</v>
      </c>
      <c r="AA1523" s="106">
        <v>3</v>
      </c>
      <c r="AB1523" s="114">
        <v>0.60000000000000009</v>
      </c>
      <c r="AC1523" s="114">
        <v>0.60000000000000009</v>
      </c>
      <c r="AD1523" s="114">
        <v>0.30000000000000004</v>
      </c>
      <c r="AE1523" s="114">
        <v>0.30000000000000004</v>
      </c>
      <c r="AF1523" s="117">
        <v>0.90000000000000013</v>
      </c>
      <c r="AG1523" s="117">
        <v>0.90000000000000013</v>
      </c>
    </row>
    <row r="1524" spans="2:33" x14ac:dyDescent="0.2">
      <c r="B1524" s="106">
        <v>1484</v>
      </c>
      <c r="C1524" s="113">
        <v>-1.2599999999999998</v>
      </c>
      <c r="D1524" s="113">
        <v>-0.84</v>
      </c>
      <c r="E1524" s="114">
        <v>16.75144422261279</v>
      </c>
      <c r="F1524" s="114">
        <v>12.880620467153399</v>
      </c>
      <c r="G1524" s="114">
        <v>19.096139572529509</v>
      </c>
      <c r="H1524" s="114">
        <v>22.597611140280137</v>
      </c>
      <c r="I1524" s="114">
        <v>30.857945701885072</v>
      </c>
      <c r="J1524" s="114">
        <v>34.407457454020935</v>
      </c>
      <c r="K1524" s="114">
        <v>33.798580860112523</v>
      </c>
      <c r="L1524" s="114">
        <v>43.876483058225901</v>
      </c>
      <c r="M1524" s="114">
        <v>54.267907093073113</v>
      </c>
      <c r="N1524" s="114">
        <v>65.712137149717819</v>
      </c>
      <c r="O1524" s="114">
        <v>17.656013231408146</v>
      </c>
      <c r="P1524" s="114">
        <v>20.917960392959124</v>
      </c>
      <c r="Q1524" s="114">
        <v>24.780343485696392</v>
      </c>
      <c r="R1524" s="114">
        <v>31.670295952792976</v>
      </c>
      <c r="S1524" s="114">
        <v>34.854191447832747</v>
      </c>
      <c r="T1524" s="114">
        <v>16.75144422261279</v>
      </c>
      <c r="U1524" s="114">
        <v>12.880620467153399</v>
      </c>
      <c r="V1524" s="114">
        <v>19.096139572529509</v>
      </c>
      <c r="W1524" s="114">
        <v>22.597611140280137</v>
      </c>
      <c r="X1524" s="114">
        <v>30.857945701885072</v>
      </c>
      <c r="Y1524" s="114">
        <v>54.569743299174434</v>
      </c>
      <c r="Z1524" s="114">
        <v>99.64637943293647</v>
      </c>
      <c r="AA1524" s="106">
        <v>2</v>
      </c>
      <c r="AB1524" s="114">
        <v>0.89999999999999991</v>
      </c>
      <c r="AC1524" s="114">
        <v>0.6</v>
      </c>
      <c r="AD1524" s="114">
        <v>0.36</v>
      </c>
      <c r="AE1524" s="114">
        <v>0.24</v>
      </c>
      <c r="AF1524" s="117">
        <v>1.2599999999999998</v>
      </c>
      <c r="AG1524" s="117">
        <v>0.84</v>
      </c>
    </row>
    <row r="1525" spans="2:33" x14ac:dyDescent="0.2">
      <c r="B1525" s="106">
        <v>1485</v>
      </c>
      <c r="C1525" s="113">
        <v>-0.72</v>
      </c>
      <c r="D1525" s="113">
        <v>-0.96</v>
      </c>
      <c r="E1525" s="114">
        <v>12.339104702067512</v>
      </c>
      <c r="F1525" s="114">
        <v>16.087882927677839</v>
      </c>
      <c r="G1525" s="114">
        <v>18.736907358233601</v>
      </c>
      <c r="H1525" s="114">
        <v>19.435779125249535</v>
      </c>
      <c r="I1525" s="114">
        <v>23.80226456673735</v>
      </c>
      <c r="J1525" s="114">
        <v>28.745176572884013</v>
      </c>
      <c r="K1525" s="114">
        <v>35.382952998203059</v>
      </c>
      <c r="L1525" s="114">
        <v>40.490982713219964</v>
      </c>
      <c r="M1525" s="114">
        <v>43.851421017490765</v>
      </c>
      <c r="N1525" s="114">
        <v>54.927375302038826</v>
      </c>
      <c r="O1525" s="114">
        <v>16.406071870816501</v>
      </c>
      <c r="P1525" s="114">
        <v>19.29507007052522</v>
      </c>
      <c r="Q1525" s="114">
        <v>21.754075354986362</v>
      </c>
      <c r="R1525" s="114">
        <v>24.415641892241229</v>
      </c>
      <c r="S1525" s="114">
        <v>31.125110735301476</v>
      </c>
      <c r="T1525" s="114">
        <v>12.339104702067512</v>
      </c>
      <c r="U1525" s="114">
        <v>16.087882927677839</v>
      </c>
      <c r="V1525" s="114">
        <v>18.736907358233601</v>
      </c>
      <c r="W1525" s="114">
        <v>19.435779125249535</v>
      </c>
      <c r="X1525" s="114">
        <v>23.80226456673735</v>
      </c>
      <c r="Y1525" s="114">
        <v>48.940174962012918</v>
      </c>
      <c r="Z1525" s="114">
        <v>86.163351642191913</v>
      </c>
      <c r="AA1525" s="106">
        <v>4</v>
      </c>
      <c r="AB1525" s="114">
        <v>0.44999999999999996</v>
      </c>
      <c r="AC1525" s="114">
        <v>0.6</v>
      </c>
      <c r="AD1525" s="114">
        <v>0.27</v>
      </c>
      <c r="AE1525" s="114">
        <v>0.36</v>
      </c>
      <c r="AF1525" s="117">
        <v>0.72</v>
      </c>
      <c r="AG1525" s="117">
        <v>0.96</v>
      </c>
    </row>
    <row r="1526" spans="2:33" x14ac:dyDescent="0.2">
      <c r="B1526" s="106">
        <v>1486</v>
      </c>
      <c r="C1526" s="113">
        <v>-0.90000000000000013</v>
      </c>
      <c r="D1526" s="113">
        <v>-0.90000000000000013</v>
      </c>
      <c r="E1526" s="114">
        <v>12.545804590574352</v>
      </c>
      <c r="F1526" s="114">
        <v>15.71631883413227</v>
      </c>
      <c r="G1526" s="114">
        <v>20.367032435907259</v>
      </c>
      <c r="H1526" s="114">
        <v>17.39693481889525</v>
      </c>
      <c r="I1526" s="114">
        <v>23.814817922833903</v>
      </c>
      <c r="J1526" s="114">
        <v>26.966761045105372</v>
      </c>
      <c r="K1526" s="114">
        <v>33.984394481697777</v>
      </c>
      <c r="L1526" s="114">
        <v>40.668122007303779</v>
      </c>
      <c r="M1526" s="114">
        <v>38.94011647307893</v>
      </c>
      <c r="N1526" s="114">
        <v>49.358582585195009</v>
      </c>
      <c r="O1526" s="114">
        <v>14.420956454531019</v>
      </c>
      <c r="P1526" s="114">
        <v>18.268075647565507</v>
      </c>
      <c r="Q1526" s="114">
        <v>20.30108957139652</v>
      </c>
      <c r="R1526" s="114">
        <v>21.54318165418368</v>
      </c>
      <c r="S1526" s="114">
        <v>25.543764662361106</v>
      </c>
      <c r="T1526" s="114">
        <v>12.545804590574352</v>
      </c>
      <c r="U1526" s="114">
        <v>15.71631883413227</v>
      </c>
      <c r="V1526" s="114">
        <v>20.367032435907259</v>
      </c>
      <c r="W1526" s="114">
        <v>17.39693481889525</v>
      </c>
      <c r="X1526" s="114">
        <v>23.814817922833903</v>
      </c>
      <c r="Y1526" s="114">
        <v>48.65309371811572</v>
      </c>
      <c r="Z1526" s="114">
        <v>90.480677261955691</v>
      </c>
      <c r="AA1526" s="106">
        <v>3</v>
      </c>
      <c r="AB1526" s="114">
        <v>0.60000000000000009</v>
      </c>
      <c r="AC1526" s="114">
        <v>0.60000000000000009</v>
      </c>
      <c r="AD1526" s="114">
        <v>0.30000000000000004</v>
      </c>
      <c r="AE1526" s="114">
        <v>0.30000000000000004</v>
      </c>
      <c r="AF1526" s="117">
        <v>0.90000000000000013</v>
      </c>
      <c r="AG1526" s="117">
        <v>0.90000000000000013</v>
      </c>
    </row>
    <row r="1527" spans="2:33" x14ac:dyDescent="0.2">
      <c r="B1527" s="106">
        <v>1487</v>
      </c>
      <c r="C1527" s="113">
        <v>-0.60000000000000009</v>
      </c>
      <c r="D1527" s="113">
        <v>-1.2000000000000002</v>
      </c>
      <c r="E1527" s="114">
        <v>16.816078686280076</v>
      </c>
      <c r="F1527" s="114">
        <v>16.153045414112221</v>
      </c>
      <c r="G1527" s="114">
        <v>13.825361280765204</v>
      </c>
      <c r="H1527" s="114">
        <v>18.134782620284227</v>
      </c>
      <c r="I1527" s="114">
        <v>24.411980224470227</v>
      </c>
      <c r="J1527" s="114">
        <v>34.452759069839765</v>
      </c>
      <c r="K1527" s="114">
        <v>34.6809916813312</v>
      </c>
      <c r="L1527" s="114">
        <v>38.276860816945451</v>
      </c>
      <c r="M1527" s="114">
        <v>44.682517602341683</v>
      </c>
      <c r="N1527" s="114">
        <v>56.739475694855763</v>
      </c>
      <c r="O1527" s="114">
        <v>17.636680383559689</v>
      </c>
      <c r="P1527" s="114">
        <v>18.527946267218979</v>
      </c>
      <c r="Q1527" s="114">
        <v>24.451499536180247</v>
      </c>
      <c r="R1527" s="114">
        <v>26.547734982057456</v>
      </c>
      <c r="S1527" s="114">
        <v>32.327495470385536</v>
      </c>
      <c r="T1527" s="114">
        <v>16.816078686280076</v>
      </c>
      <c r="U1527" s="114">
        <v>16.153045414112221</v>
      </c>
      <c r="V1527" s="114">
        <v>13.825361280765204</v>
      </c>
      <c r="W1527" s="114">
        <v>18.134782620284227</v>
      </c>
      <c r="X1527" s="114">
        <v>24.411980224470227</v>
      </c>
      <c r="Y1527" s="114">
        <v>49.068263751684384</v>
      </c>
      <c r="Z1527" s="114">
        <v>93.302607259569527</v>
      </c>
      <c r="AA1527" s="106">
        <v>5</v>
      </c>
      <c r="AB1527" s="114">
        <v>0.4</v>
      </c>
      <c r="AC1527" s="114">
        <v>0.8</v>
      </c>
      <c r="AD1527" s="114">
        <v>0.2</v>
      </c>
      <c r="AE1527" s="114">
        <v>0.4</v>
      </c>
      <c r="AF1527" s="117">
        <v>0.60000000000000009</v>
      </c>
      <c r="AG1527" s="117">
        <v>1.2000000000000002</v>
      </c>
    </row>
    <row r="1528" spans="2:33" x14ac:dyDescent="0.2">
      <c r="B1528" s="106">
        <v>1488</v>
      </c>
      <c r="C1528" s="113">
        <v>-0.90000000000000013</v>
      </c>
      <c r="D1528" s="113">
        <v>-0.90000000000000013</v>
      </c>
      <c r="E1528" s="114">
        <v>11.233519333533131</v>
      </c>
      <c r="F1528" s="114">
        <v>10.661254447381229</v>
      </c>
      <c r="G1528" s="114">
        <v>12.404398775522676</v>
      </c>
      <c r="H1528" s="114">
        <v>20.248258265970062</v>
      </c>
      <c r="I1528" s="114">
        <v>14.83949826166468</v>
      </c>
      <c r="J1528" s="114">
        <v>26.54977069574355</v>
      </c>
      <c r="K1528" s="114">
        <v>29.068981978823793</v>
      </c>
      <c r="L1528" s="114">
        <v>31.381829483983235</v>
      </c>
      <c r="M1528" s="114">
        <v>42.521199606215426</v>
      </c>
      <c r="N1528" s="114">
        <v>39.509922631957068</v>
      </c>
      <c r="O1528" s="114">
        <v>15.316251362210419</v>
      </c>
      <c r="P1528" s="114">
        <v>18.407727531442564</v>
      </c>
      <c r="Q1528" s="114">
        <v>18.97743070846056</v>
      </c>
      <c r="R1528" s="114">
        <v>22.272941340245364</v>
      </c>
      <c r="S1528" s="114">
        <v>24.670424370292388</v>
      </c>
      <c r="T1528" s="114">
        <v>11.233519333533131</v>
      </c>
      <c r="U1528" s="114">
        <v>10.661254447381229</v>
      </c>
      <c r="V1528" s="114">
        <v>12.404398775522676</v>
      </c>
      <c r="W1528" s="114">
        <v>20.248258265970062</v>
      </c>
      <c r="X1528" s="114">
        <v>14.83949826166468</v>
      </c>
      <c r="Y1528" s="114">
        <v>37.321702313291283</v>
      </c>
      <c r="Z1528" s="114">
        <v>68.606796431281225</v>
      </c>
      <c r="AA1528" s="106">
        <v>3</v>
      </c>
      <c r="AB1528" s="114">
        <v>0.60000000000000009</v>
      </c>
      <c r="AC1528" s="114">
        <v>0.60000000000000009</v>
      </c>
      <c r="AD1528" s="114">
        <v>0.30000000000000004</v>
      </c>
      <c r="AE1528" s="114">
        <v>0.30000000000000004</v>
      </c>
      <c r="AF1528" s="117">
        <v>0.90000000000000013</v>
      </c>
      <c r="AG1528" s="117">
        <v>0.90000000000000013</v>
      </c>
    </row>
    <row r="1529" spans="2:33" x14ac:dyDescent="0.2">
      <c r="B1529" s="106">
        <v>1489</v>
      </c>
      <c r="C1529" s="113">
        <v>-1.2599999999999998</v>
      </c>
      <c r="D1529" s="113">
        <v>-0.84</v>
      </c>
      <c r="E1529" s="114">
        <v>15.761985543275696</v>
      </c>
      <c r="F1529" s="114">
        <v>12.747867441231001</v>
      </c>
      <c r="G1529" s="114">
        <v>20.836937111555155</v>
      </c>
      <c r="H1529" s="114">
        <v>15.168956650358929</v>
      </c>
      <c r="I1529" s="114">
        <v>28.293195551715176</v>
      </c>
      <c r="J1529" s="114">
        <v>30.870680237786907</v>
      </c>
      <c r="K1529" s="114">
        <v>30.857807220249473</v>
      </c>
      <c r="L1529" s="114">
        <v>41.789252298965408</v>
      </c>
      <c r="M1529" s="114">
        <v>41.385601031035783</v>
      </c>
      <c r="N1529" s="114">
        <v>56.170851638762961</v>
      </c>
      <c r="O1529" s="114">
        <v>15.108694694511211</v>
      </c>
      <c r="P1529" s="114">
        <v>18.109939779018472</v>
      </c>
      <c r="Q1529" s="114">
        <v>20.952315187410253</v>
      </c>
      <c r="R1529" s="114">
        <v>26.216644380676854</v>
      </c>
      <c r="S1529" s="114">
        <v>27.877656087047786</v>
      </c>
      <c r="T1529" s="114">
        <v>15.761985543275696</v>
      </c>
      <c r="U1529" s="114">
        <v>12.747867441231001</v>
      </c>
      <c r="V1529" s="114">
        <v>20.836937111555155</v>
      </c>
      <c r="W1529" s="114">
        <v>15.168956650358929</v>
      </c>
      <c r="X1529" s="114">
        <v>28.293195551715176</v>
      </c>
      <c r="Y1529" s="114">
        <v>49.927423304656926</v>
      </c>
      <c r="Z1529" s="114">
        <v>92.723420663643736</v>
      </c>
      <c r="AA1529" s="106">
        <v>2</v>
      </c>
      <c r="AB1529" s="114">
        <v>0.89999999999999991</v>
      </c>
      <c r="AC1529" s="114">
        <v>0.6</v>
      </c>
      <c r="AD1529" s="114">
        <v>0.36</v>
      </c>
      <c r="AE1529" s="114">
        <v>0.24</v>
      </c>
      <c r="AF1529" s="117">
        <v>1.2599999999999998</v>
      </c>
      <c r="AG1529" s="117">
        <v>0.84</v>
      </c>
    </row>
    <row r="1530" spans="2:33" x14ac:dyDescent="0.2">
      <c r="B1530" s="106">
        <v>1490</v>
      </c>
      <c r="C1530" s="113">
        <v>-0.90000000000000013</v>
      </c>
      <c r="D1530" s="113">
        <v>-0.90000000000000013</v>
      </c>
      <c r="E1530" s="114">
        <v>12.239443097480414</v>
      </c>
      <c r="F1530" s="114">
        <v>13.935811053040002</v>
      </c>
      <c r="G1530" s="114">
        <v>18.020623004542326</v>
      </c>
      <c r="H1530" s="114">
        <v>18.572871678151248</v>
      </c>
      <c r="I1530" s="114">
        <v>16.987793665480023</v>
      </c>
      <c r="J1530" s="114">
        <v>28.30666349705897</v>
      </c>
      <c r="K1530" s="114">
        <v>30.595704351328564</v>
      </c>
      <c r="L1530" s="114">
        <v>37.273593054645211</v>
      </c>
      <c r="M1530" s="114">
        <v>41.498368103988057</v>
      </c>
      <c r="N1530" s="114">
        <v>43.826802522869066</v>
      </c>
      <c r="O1530" s="114">
        <v>16.067220399578556</v>
      </c>
      <c r="P1530" s="114">
        <v>16.659893298288562</v>
      </c>
      <c r="Q1530" s="114">
        <v>19.252970050102885</v>
      </c>
      <c r="R1530" s="114">
        <v>22.925496425836808</v>
      </c>
      <c r="S1530" s="114">
        <v>26.839008857389043</v>
      </c>
      <c r="T1530" s="114">
        <v>12.239443097480414</v>
      </c>
      <c r="U1530" s="114">
        <v>13.935811053040002</v>
      </c>
      <c r="V1530" s="114">
        <v>18.020623004542326</v>
      </c>
      <c r="W1530" s="114">
        <v>18.572871678151248</v>
      </c>
      <c r="X1530" s="114">
        <v>16.987793665480023</v>
      </c>
      <c r="Y1530" s="114">
        <v>43.542297903486656</v>
      </c>
      <c r="Z1530" s="114">
        <v>72.829325647059719</v>
      </c>
      <c r="AA1530" s="106">
        <v>3</v>
      </c>
      <c r="AB1530" s="114">
        <v>0.60000000000000009</v>
      </c>
      <c r="AC1530" s="114">
        <v>0.60000000000000009</v>
      </c>
      <c r="AD1530" s="114">
        <v>0.30000000000000004</v>
      </c>
      <c r="AE1530" s="114">
        <v>0.30000000000000004</v>
      </c>
      <c r="AF1530" s="117">
        <v>0.90000000000000013</v>
      </c>
      <c r="AG1530" s="117">
        <v>0.90000000000000013</v>
      </c>
    </row>
    <row r="1531" spans="2:33" x14ac:dyDescent="0.2">
      <c r="B1531" s="106">
        <v>1491</v>
      </c>
      <c r="C1531" s="113">
        <v>-1.2000000000000002</v>
      </c>
      <c r="D1531" s="113">
        <v>-0.60000000000000009</v>
      </c>
      <c r="E1531" s="114">
        <v>14.497771229065446</v>
      </c>
      <c r="F1531" s="114">
        <v>18.95974878105277</v>
      </c>
      <c r="G1531" s="114">
        <v>17.389897166591627</v>
      </c>
      <c r="H1531" s="114">
        <v>22.365530937708073</v>
      </c>
      <c r="I1531" s="114">
        <v>20.464367619891302</v>
      </c>
      <c r="J1531" s="114">
        <v>30.542750108646608</v>
      </c>
      <c r="K1531" s="114">
        <v>37.633004364314381</v>
      </c>
      <c r="L1531" s="114">
        <v>38.962085480640667</v>
      </c>
      <c r="M1531" s="114">
        <v>46.919797635690927</v>
      </c>
      <c r="N1531" s="114">
        <v>48.79082483283041</v>
      </c>
      <c r="O1531" s="114">
        <v>16.044978879581162</v>
      </c>
      <c r="P1531" s="114">
        <v>18.673255583261611</v>
      </c>
      <c r="Q1531" s="114">
        <v>21.57218831404904</v>
      </c>
      <c r="R1531" s="114">
        <v>24.554266697982854</v>
      </c>
      <c r="S1531" s="114">
        <v>28.326457212939108</v>
      </c>
      <c r="T1531" s="114">
        <v>14.497771229065446</v>
      </c>
      <c r="U1531" s="114">
        <v>18.95974878105277</v>
      </c>
      <c r="V1531" s="114">
        <v>17.389897166591627</v>
      </c>
      <c r="W1531" s="114">
        <v>22.365530937708073</v>
      </c>
      <c r="X1531" s="114">
        <v>20.464367619891302</v>
      </c>
      <c r="Y1531" s="114">
        <v>51.566974575029974</v>
      </c>
      <c r="Z1531" s="114">
        <v>102.05709986787878</v>
      </c>
      <c r="AA1531" s="106">
        <v>1</v>
      </c>
      <c r="AB1531" s="114">
        <v>0.8</v>
      </c>
      <c r="AC1531" s="114">
        <v>0.4</v>
      </c>
      <c r="AD1531" s="114">
        <v>0.4</v>
      </c>
      <c r="AE1531" s="114">
        <v>0.2</v>
      </c>
      <c r="AF1531" s="117">
        <v>1.2000000000000002</v>
      </c>
      <c r="AG1531" s="117">
        <v>0.60000000000000009</v>
      </c>
    </row>
    <row r="1532" spans="2:33" x14ac:dyDescent="0.2">
      <c r="B1532" s="106">
        <v>1492</v>
      </c>
      <c r="C1532" s="113">
        <v>-0.72</v>
      </c>
      <c r="D1532" s="113">
        <v>-0.96</v>
      </c>
      <c r="E1532" s="114">
        <v>14.785882742726253</v>
      </c>
      <c r="F1532" s="114">
        <v>10.924402584005957</v>
      </c>
      <c r="G1532" s="114">
        <v>17.517028215506418</v>
      </c>
      <c r="H1532" s="114">
        <v>18.812931994946599</v>
      </c>
      <c r="I1532" s="114">
        <v>26.119137845302451</v>
      </c>
      <c r="J1532" s="114">
        <v>30.552978118929421</v>
      </c>
      <c r="K1532" s="114">
        <v>30.458428435829568</v>
      </c>
      <c r="L1532" s="114">
        <v>39.128049789731541</v>
      </c>
      <c r="M1532" s="114">
        <v>45.209705376971925</v>
      </c>
      <c r="N1532" s="114">
        <v>54.792288722068285</v>
      </c>
      <c r="O1532" s="114">
        <v>15.767095376203168</v>
      </c>
      <c r="P1532" s="114">
        <v>19.534025851823611</v>
      </c>
      <c r="Q1532" s="114">
        <v>21.611021574225123</v>
      </c>
      <c r="R1532" s="114">
        <v>26.396773382025327</v>
      </c>
      <c r="S1532" s="114">
        <v>28.673150876765835</v>
      </c>
      <c r="T1532" s="114">
        <v>14.785882742726253</v>
      </c>
      <c r="U1532" s="114">
        <v>10.924402584005957</v>
      </c>
      <c r="V1532" s="114">
        <v>17.517028215506418</v>
      </c>
      <c r="W1532" s="114">
        <v>18.812931994946599</v>
      </c>
      <c r="X1532" s="114">
        <v>26.119137845302451</v>
      </c>
      <c r="Y1532" s="114">
        <v>47.389731833564447</v>
      </c>
      <c r="Z1532" s="114">
        <v>91.984929300761763</v>
      </c>
      <c r="AA1532" s="106">
        <v>4</v>
      </c>
      <c r="AB1532" s="114">
        <v>0.44999999999999996</v>
      </c>
      <c r="AC1532" s="114">
        <v>0.6</v>
      </c>
      <c r="AD1532" s="114">
        <v>0.27</v>
      </c>
      <c r="AE1532" s="114">
        <v>0.36</v>
      </c>
      <c r="AF1532" s="117">
        <v>0.72</v>
      </c>
      <c r="AG1532" s="117">
        <v>0.96</v>
      </c>
    </row>
    <row r="1533" spans="2:33" x14ac:dyDescent="0.2">
      <c r="B1533" s="106">
        <v>1493</v>
      </c>
      <c r="C1533" s="113">
        <v>-1.2599999999999998</v>
      </c>
      <c r="D1533" s="113">
        <v>-0.84</v>
      </c>
      <c r="E1533" s="114">
        <v>13.014572247108399</v>
      </c>
      <c r="F1533" s="114">
        <v>14.785771696020728</v>
      </c>
      <c r="G1533" s="114">
        <v>21.335565942611481</v>
      </c>
      <c r="H1533" s="114">
        <v>21.060408567810988</v>
      </c>
      <c r="I1533" s="114">
        <v>28.021638541547187</v>
      </c>
      <c r="J1533" s="114">
        <v>28.934064105031535</v>
      </c>
      <c r="K1533" s="114">
        <v>33.615095150577531</v>
      </c>
      <c r="L1533" s="114">
        <v>42.760106298854275</v>
      </c>
      <c r="M1533" s="114">
        <v>49.398650032002152</v>
      </c>
      <c r="N1533" s="114">
        <v>59.63386233883886</v>
      </c>
      <c r="O1533" s="114">
        <v>15.919491857923136</v>
      </c>
      <c r="P1533" s="114">
        <v>18.829323454556803</v>
      </c>
      <c r="Q1533" s="114">
        <v>21.424540356242794</v>
      </c>
      <c r="R1533" s="114">
        <v>28.338241464191164</v>
      </c>
      <c r="S1533" s="114">
        <v>31.612223797291673</v>
      </c>
      <c r="T1533" s="114">
        <v>13.014572247108399</v>
      </c>
      <c r="U1533" s="114">
        <v>14.785771696020728</v>
      </c>
      <c r="V1533" s="114">
        <v>21.335565942611481</v>
      </c>
      <c r="W1533" s="114">
        <v>21.060408567810988</v>
      </c>
      <c r="X1533" s="114">
        <v>28.021638541547187</v>
      </c>
      <c r="Y1533" s="114">
        <v>52.286723160609014</v>
      </c>
      <c r="Z1533" s="114">
        <v>95.116065685677512</v>
      </c>
      <c r="AA1533" s="106">
        <v>2</v>
      </c>
      <c r="AB1533" s="114">
        <v>0.89999999999999991</v>
      </c>
      <c r="AC1533" s="114">
        <v>0.6</v>
      </c>
      <c r="AD1533" s="114">
        <v>0.36</v>
      </c>
      <c r="AE1533" s="114">
        <v>0.24</v>
      </c>
      <c r="AF1533" s="117">
        <v>1.2599999999999998</v>
      </c>
      <c r="AG1533" s="117">
        <v>0.84</v>
      </c>
    </row>
    <row r="1534" spans="2:33" x14ac:dyDescent="0.2">
      <c r="B1534" s="106">
        <v>1494</v>
      </c>
      <c r="C1534" s="113">
        <v>-1.2599999999999998</v>
      </c>
      <c r="D1534" s="113">
        <v>-0.84</v>
      </c>
      <c r="E1534" s="114">
        <v>19.073209508182224</v>
      </c>
      <c r="F1534" s="114">
        <v>10.545463317854377</v>
      </c>
      <c r="G1534" s="114">
        <v>16.006407998951108</v>
      </c>
      <c r="H1534" s="114">
        <v>17.266944465803807</v>
      </c>
      <c r="I1534" s="114">
        <v>24.867684576170422</v>
      </c>
      <c r="J1534" s="114">
        <v>35.522189260301985</v>
      </c>
      <c r="K1534" s="114">
        <v>30.105198135487441</v>
      </c>
      <c r="L1534" s="114">
        <v>38.275166165947468</v>
      </c>
      <c r="M1534" s="114">
        <v>44.159763484420232</v>
      </c>
      <c r="N1534" s="114">
        <v>55.719711975570682</v>
      </c>
      <c r="O1534" s="114">
        <v>16.448979752119762</v>
      </c>
      <c r="P1534" s="114">
        <v>19.559734817633064</v>
      </c>
      <c r="Q1534" s="114">
        <v>22.26875816699636</v>
      </c>
      <c r="R1534" s="114">
        <v>26.892819018616425</v>
      </c>
      <c r="S1534" s="114">
        <v>30.85202739940026</v>
      </c>
      <c r="T1534" s="114">
        <v>19.073209508182224</v>
      </c>
      <c r="U1534" s="114">
        <v>10.545463317854377</v>
      </c>
      <c r="V1534" s="114">
        <v>16.006407998951108</v>
      </c>
      <c r="W1534" s="114">
        <v>17.266944465803807</v>
      </c>
      <c r="X1534" s="114">
        <v>24.867684576170422</v>
      </c>
      <c r="Y1534" s="114">
        <v>47.783324985116636</v>
      </c>
      <c r="Z1534" s="114">
        <v>106.5572427162992</v>
      </c>
      <c r="AA1534" s="106">
        <v>2</v>
      </c>
      <c r="AB1534" s="114">
        <v>0.89999999999999991</v>
      </c>
      <c r="AC1534" s="114">
        <v>0.6</v>
      </c>
      <c r="AD1534" s="114">
        <v>0.36</v>
      </c>
      <c r="AE1534" s="114">
        <v>0.24</v>
      </c>
      <c r="AF1534" s="117">
        <v>1.2599999999999998</v>
      </c>
      <c r="AG1534" s="117">
        <v>0.84</v>
      </c>
    </row>
    <row r="1535" spans="2:33" x14ac:dyDescent="0.2">
      <c r="B1535" s="106">
        <v>1495</v>
      </c>
      <c r="C1535" s="113">
        <v>-0.60000000000000009</v>
      </c>
      <c r="D1535" s="113">
        <v>-1.2000000000000002</v>
      </c>
      <c r="E1535" s="114">
        <v>12.659714077880462</v>
      </c>
      <c r="F1535" s="114">
        <v>10.377570634266682</v>
      </c>
      <c r="G1535" s="114">
        <v>11.185115489745723</v>
      </c>
      <c r="H1535" s="114">
        <v>21.211231953515124</v>
      </c>
      <c r="I1535" s="114">
        <v>25.864702628775003</v>
      </c>
      <c r="J1535" s="114">
        <v>29.314544668245713</v>
      </c>
      <c r="K1535" s="114">
        <v>29.110447588533368</v>
      </c>
      <c r="L1535" s="114">
        <v>32.812073332411813</v>
      </c>
      <c r="M1535" s="114">
        <v>44.656445669415653</v>
      </c>
      <c r="N1535" s="114">
        <v>52.303154361189264</v>
      </c>
      <c r="O1535" s="114">
        <v>16.65483059036525</v>
      </c>
      <c r="P1535" s="114">
        <v>18.732876954266686</v>
      </c>
      <c r="Q1535" s="114">
        <v>21.626957842666091</v>
      </c>
      <c r="R1535" s="114">
        <v>23.445213715900529</v>
      </c>
      <c r="S1535" s="114">
        <v>26.438451732414261</v>
      </c>
      <c r="T1535" s="114">
        <v>12.659714077880462</v>
      </c>
      <c r="U1535" s="114">
        <v>10.377570634266682</v>
      </c>
      <c r="V1535" s="114">
        <v>11.185115489745723</v>
      </c>
      <c r="W1535" s="114">
        <v>21.211231953515124</v>
      </c>
      <c r="X1535" s="114">
        <v>25.864702628775003</v>
      </c>
      <c r="Y1535" s="114">
        <v>42.776008476524069</v>
      </c>
      <c r="Z1535" s="114">
        <v>77.10898591516009</v>
      </c>
      <c r="AA1535" s="106">
        <v>5</v>
      </c>
      <c r="AB1535" s="114">
        <v>0.4</v>
      </c>
      <c r="AC1535" s="114">
        <v>0.8</v>
      </c>
      <c r="AD1535" s="114">
        <v>0.2</v>
      </c>
      <c r="AE1535" s="114">
        <v>0.4</v>
      </c>
      <c r="AF1535" s="117">
        <v>0.60000000000000009</v>
      </c>
      <c r="AG1535" s="117">
        <v>1.2000000000000002</v>
      </c>
    </row>
    <row r="1536" spans="2:33" x14ac:dyDescent="0.2">
      <c r="B1536" s="106">
        <v>1496</v>
      </c>
      <c r="C1536" s="113">
        <v>-1.2000000000000002</v>
      </c>
      <c r="D1536" s="113">
        <v>-0.60000000000000009</v>
      </c>
      <c r="E1536" s="114">
        <v>13.529637280558234</v>
      </c>
      <c r="F1536" s="114">
        <v>13.887236791592372</v>
      </c>
      <c r="G1536" s="114">
        <v>13.457111551134481</v>
      </c>
      <c r="H1536" s="114">
        <v>18.01848716984393</v>
      </c>
      <c r="I1536" s="114">
        <v>22.531540247736245</v>
      </c>
      <c r="J1536" s="114">
        <v>30.994525585619872</v>
      </c>
      <c r="K1536" s="114">
        <v>32.964423078970533</v>
      </c>
      <c r="L1536" s="114">
        <v>36.706595240435419</v>
      </c>
      <c r="M1536" s="114">
        <v>46.314689999444461</v>
      </c>
      <c r="N1536" s="114">
        <v>53.408360612558369</v>
      </c>
      <c r="O1536" s="114">
        <v>17.464888305061638</v>
      </c>
      <c r="P1536" s="114">
        <v>19.077186287378161</v>
      </c>
      <c r="Q1536" s="114">
        <v>23.249483689300938</v>
      </c>
      <c r="R1536" s="114">
        <v>28.296202829600531</v>
      </c>
      <c r="S1536" s="114">
        <v>30.876820364822123</v>
      </c>
      <c r="T1536" s="114">
        <v>13.529637280558234</v>
      </c>
      <c r="U1536" s="114">
        <v>13.887236791592372</v>
      </c>
      <c r="V1536" s="114">
        <v>13.457111551134481</v>
      </c>
      <c r="W1536" s="114">
        <v>18.01848716984393</v>
      </c>
      <c r="X1536" s="114">
        <v>22.531540247736245</v>
      </c>
      <c r="Y1536" s="114">
        <v>43.983531052460819</v>
      </c>
      <c r="Z1536" s="114">
        <v>91.468693489814314</v>
      </c>
      <c r="AA1536" s="106">
        <v>1</v>
      </c>
      <c r="AB1536" s="114">
        <v>0.8</v>
      </c>
      <c r="AC1536" s="114">
        <v>0.4</v>
      </c>
      <c r="AD1536" s="114">
        <v>0.4</v>
      </c>
      <c r="AE1536" s="114">
        <v>0.2</v>
      </c>
      <c r="AF1536" s="117">
        <v>1.2000000000000002</v>
      </c>
      <c r="AG1536" s="117">
        <v>0.60000000000000009</v>
      </c>
    </row>
    <row r="1537" spans="2:33" x14ac:dyDescent="0.2">
      <c r="B1537" s="106">
        <v>1497</v>
      </c>
      <c r="C1537" s="113">
        <v>-0.90000000000000013</v>
      </c>
      <c r="D1537" s="113">
        <v>-0.90000000000000013</v>
      </c>
      <c r="E1537" s="114">
        <v>12.84024310204442</v>
      </c>
      <c r="F1537" s="114">
        <v>12.216791326601019</v>
      </c>
      <c r="G1537" s="114">
        <v>10.754240136611934</v>
      </c>
      <c r="H1537" s="114">
        <v>12.812486361138195</v>
      </c>
      <c r="I1537" s="114">
        <v>21.049181992654479</v>
      </c>
      <c r="J1537" s="114">
        <v>28.573635125432787</v>
      </c>
      <c r="K1537" s="114">
        <v>30.974857822326463</v>
      </c>
      <c r="L1537" s="114">
        <v>32.297863124369755</v>
      </c>
      <c r="M1537" s="114">
        <v>37.292708262675347</v>
      </c>
      <c r="N1537" s="114">
        <v>48.104198883773158</v>
      </c>
      <c r="O1537" s="114">
        <v>15.733392023388367</v>
      </c>
      <c r="P1537" s="114">
        <v>18.758066495725444</v>
      </c>
      <c r="Q1537" s="114">
        <v>21.543622987757821</v>
      </c>
      <c r="R1537" s="114">
        <v>24.480221901537153</v>
      </c>
      <c r="S1537" s="114">
        <v>27.055016891118679</v>
      </c>
      <c r="T1537" s="114">
        <v>12.84024310204442</v>
      </c>
      <c r="U1537" s="114">
        <v>12.216791326601019</v>
      </c>
      <c r="V1537" s="114">
        <v>10.754240136611934</v>
      </c>
      <c r="W1537" s="114">
        <v>12.812486361138195</v>
      </c>
      <c r="X1537" s="114">
        <v>21.049181992654479</v>
      </c>
      <c r="Y1537" s="114">
        <v>37.603648345362203</v>
      </c>
      <c r="Z1537" s="114">
        <v>78.454982896331074</v>
      </c>
      <c r="AA1537" s="106">
        <v>3</v>
      </c>
      <c r="AB1537" s="114">
        <v>0.60000000000000009</v>
      </c>
      <c r="AC1537" s="114">
        <v>0.60000000000000009</v>
      </c>
      <c r="AD1537" s="114">
        <v>0.30000000000000004</v>
      </c>
      <c r="AE1537" s="114">
        <v>0.30000000000000004</v>
      </c>
      <c r="AF1537" s="117">
        <v>0.90000000000000013</v>
      </c>
      <c r="AG1537" s="117">
        <v>0.90000000000000013</v>
      </c>
    </row>
    <row r="1538" spans="2:33" x14ac:dyDescent="0.2">
      <c r="B1538" s="106">
        <v>1498</v>
      </c>
      <c r="C1538" s="113">
        <v>-0.90000000000000013</v>
      </c>
      <c r="D1538" s="113">
        <v>-0.90000000000000013</v>
      </c>
      <c r="E1538" s="114">
        <v>16.937123390333539</v>
      </c>
      <c r="F1538" s="114">
        <v>15.893137924797379</v>
      </c>
      <c r="G1538" s="114">
        <v>14.543933449915411</v>
      </c>
      <c r="H1538" s="114">
        <v>14.758265637594828</v>
      </c>
      <c r="I1538" s="114">
        <v>23.858750236222882</v>
      </c>
      <c r="J1538" s="114">
        <v>32.801814469516309</v>
      </c>
      <c r="K1538" s="114">
        <v>34.666801160674005</v>
      </c>
      <c r="L1538" s="114">
        <v>36.018760912197081</v>
      </c>
      <c r="M1538" s="114">
        <v>40.776094784392278</v>
      </c>
      <c r="N1538" s="114">
        <v>52.684647075203081</v>
      </c>
      <c r="O1538" s="114">
        <v>15.864691079182768</v>
      </c>
      <c r="P1538" s="114">
        <v>18.773663235876626</v>
      </c>
      <c r="Q1538" s="114">
        <v>21.47482746228167</v>
      </c>
      <c r="R1538" s="114">
        <v>26.01782914679745</v>
      </c>
      <c r="S1538" s="114">
        <v>28.825896838980199</v>
      </c>
      <c r="T1538" s="114">
        <v>16.937123390333539</v>
      </c>
      <c r="U1538" s="114">
        <v>15.893137924797379</v>
      </c>
      <c r="V1538" s="114">
        <v>14.543933449915411</v>
      </c>
      <c r="W1538" s="114">
        <v>14.758265637594828</v>
      </c>
      <c r="X1538" s="114">
        <v>23.858750236222882</v>
      </c>
      <c r="Y1538" s="114">
        <v>47.467555519639916</v>
      </c>
      <c r="Z1538" s="114">
        <v>87.485462216016373</v>
      </c>
      <c r="AA1538" s="106">
        <v>3</v>
      </c>
      <c r="AB1538" s="114">
        <v>0.60000000000000009</v>
      </c>
      <c r="AC1538" s="114">
        <v>0.60000000000000009</v>
      </c>
      <c r="AD1538" s="114">
        <v>0.30000000000000004</v>
      </c>
      <c r="AE1538" s="114">
        <v>0.30000000000000004</v>
      </c>
      <c r="AF1538" s="117">
        <v>0.90000000000000013</v>
      </c>
      <c r="AG1538" s="117">
        <v>0.90000000000000013</v>
      </c>
    </row>
    <row r="1539" spans="2:33" x14ac:dyDescent="0.2">
      <c r="B1539" s="106">
        <v>1499</v>
      </c>
      <c r="C1539" s="113">
        <v>-0.72</v>
      </c>
      <c r="D1539" s="113">
        <v>-0.96</v>
      </c>
      <c r="E1539" s="114">
        <v>16.175600639131989</v>
      </c>
      <c r="F1539" s="114">
        <v>16.454206849656487</v>
      </c>
      <c r="G1539" s="114">
        <v>12.111596494568598</v>
      </c>
      <c r="H1539" s="114">
        <v>18.344835336283762</v>
      </c>
      <c r="I1539" s="114">
        <v>17.79538539413187</v>
      </c>
      <c r="J1539" s="114">
        <v>32.498515819963409</v>
      </c>
      <c r="K1539" s="114">
        <v>35.38766717063212</v>
      </c>
      <c r="L1539" s="114">
        <v>32.887389927600275</v>
      </c>
      <c r="M1539" s="114">
        <v>42.634867939023842</v>
      </c>
      <c r="N1539" s="114">
        <v>45.672282840522918</v>
      </c>
      <c r="O1539" s="114">
        <v>16.322915180831419</v>
      </c>
      <c r="P1539" s="114">
        <v>18.933460320975634</v>
      </c>
      <c r="Q1539" s="114">
        <v>20.775793433031676</v>
      </c>
      <c r="R1539" s="114">
        <v>24.29003260274008</v>
      </c>
      <c r="S1539" s="114">
        <v>27.876897446391048</v>
      </c>
      <c r="T1539" s="114">
        <v>16.175600639131989</v>
      </c>
      <c r="U1539" s="114">
        <v>16.454206849656487</v>
      </c>
      <c r="V1539" s="114">
        <v>12.111596494568598</v>
      </c>
      <c r="W1539" s="114">
        <v>18.344835336283762</v>
      </c>
      <c r="X1539" s="114">
        <v>17.79538539413187</v>
      </c>
      <c r="Y1539" s="114">
        <v>45.154606502084263</v>
      </c>
      <c r="Z1539" s="114">
        <v>84.892359801014521</v>
      </c>
      <c r="AA1539" s="106">
        <v>4</v>
      </c>
      <c r="AB1539" s="114">
        <v>0.44999999999999996</v>
      </c>
      <c r="AC1539" s="114">
        <v>0.6</v>
      </c>
      <c r="AD1539" s="114">
        <v>0.27</v>
      </c>
      <c r="AE1539" s="114">
        <v>0.36</v>
      </c>
      <c r="AF1539" s="117">
        <v>0.72</v>
      </c>
      <c r="AG1539" s="117">
        <v>0.96</v>
      </c>
    </row>
    <row r="1540" spans="2:33" x14ac:dyDescent="0.2">
      <c r="B1540" s="106">
        <v>1500</v>
      </c>
      <c r="C1540" s="113">
        <v>-0.90000000000000013</v>
      </c>
      <c r="D1540" s="113">
        <v>-0.90000000000000013</v>
      </c>
      <c r="E1540" s="114">
        <v>15.12274051728388</v>
      </c>
      <c r="F1540" s="114">
        <v>16.025308952861909</v>
      </c>
      <c r="G1540" s="114">
        <v>17.399393681003176</v>
      </c>
      <c r="H1540" s="114">
        <v>18.01365826936069</v>
      </c>
      <c r="I1540" s="114">
        <v>23.139694831660698</v>
      </c>
      <c r="J1540" s="114">
        <v>32.634467036656673</v>
      </c>
      <c r="K1540" s="114">
        <v>35.879337429007983</v>
      </c>
      <c r="L1540" s="114">
        <v>40.289729613492518</v>
      </c>
      <c r="M1540" s="114">
        <v>47.629060324070792</v>
      </c>
      <c r="N1540" s="114">
        <v>57.134396035190605</v>
      </c>
      <c r="O1540" s="114">
        <v>17.511726519372793</v>
      </c>
      <c r="P1540" s="114">
        <v>19.854028476146073</v>
      </c>
      <c r="Q1540" s="114">
        <v>22.890335932489343</v>
      </c>
      <c r="R1540" s="114">
        <v>29.615402054710103</v>
      </c>
      <c r="S1540" s="114">
        <v>33.994701203529907</v>
      </c>
      <c r="T1540" s="114">
        <v>15.12274051728388</v>
      </c>
      <c r="U1540" s="114">
        <v>16.025308952861909</v>
      </c>
      <c r="V1540" s="114">
        <v>17.399393681003176</v>
      </c>
      <c r="W1540" s="114">
        <v>18.01365826936069</v>
      </c>
      <c r="X1540" s="114">
        <v>23.139694831660698</v>
      </c>
      <c r="Y1540" s="114">
        <v>49.122782637721464</v>
      </c>
      <c r="Z1540" s="114">
        <v>102.37216897361584</v>
      </c>
      <c r="AA1540" s="106">
        <v>3</v>
      </c>
      <c r="AB1540" s="114">
        <v>0.60000000000000009</v>
      </c>
      <c r="AC1540" s="114">
        <v>0.60000000000000009</v>
      </c>
      <c r="AD1540" s="114">
        <v>0.30000000000000004</v>
      </c>
      <c r="AE1540" s="114">
        <v>0.30000000000000004</v>
      </c>
      <c r="AF1540" s="117">
        <v>0.90000000000000013</v>
      </c>
      <c r="AG1540" s="117">
        <v>0.90000000000000013</v>
      </c>
    </row>
    <row r="1541" spans="2:33" x14ac:dyDescent="0.2">
      <c r="B1541" s="106">
        <v>1501</v>
      </c>
      <c r="C1541" s="113">
        <v>-0.90000000000000013</v>
      </c>
      <c r="D1541" s="113">
        <v>-0.90000000000000013</v>
      </c>
      <c r="E1541" s="114">
        <v>11.952881620983806</v>
      </c>
      <c r="F1541" s="114">
        <v>18.311459044161072</v>
      </c>
      <c r="G1541" s="114">
        <v>16.97494409288743</v>
      </c>
      <c r="H1541" s="114">
        <v>22.502444810638828</v>
      </c>
      <c r="I1541" s="114">
        <v>32.923945115432915</v>
      </c>
      <c r="J1541" s="114">
        <v>28.316452622042004</v>
      </c>
      <c r="K1541" s="114">
        <v>37.690836501013024</v>
      </c>
      <c r="L1541" s="114">
        <v>40.53992058918881</v>
      </c>
      <c r="M1541" s="114">
        <v>51.357099596328098</v>
      </c>
      <c r="N1541" s="114">
        <v>66.207272275511031</v>
      </c>
      <c r="O1541" s="114">
        <v>16.363571001058197</v>
      </c>
      <c r="P1541" s="114">
        <v>19.379377456851952</v>
      </c>
      <c r="Q1541" s="114">
        <v>23.56497649630138</v>
      </c>
      <c r="R1541" s="114">
        <v>28.85465478568927</v>
      </c>
      <c r="S1541" s="114">
        <v>33.283327160078116</v>
      </c>
      <c r="T1541" s="114">
        <v>11.952881620983806</v>
      </c>
      <c r="U1541" s="114">
        <v>18.311459044161072</v>
      </c>
      <c r="V1541" s="114">
        <v>16.97494409288743</v>
      </c>
      <c r="W1541" s="114">
        <v>22.502444810638828</v>
      </c>
      <c r="X1541" s="114">
        <v>32.923945115432915</v>
      </c>
      <c r="Y1541" s="114">
        <v>54.448135913292823</v>
      </c>
      <c r="Z1541" s="114">
        <v>104.08672273372395</v>
      </c>
      <c r="AA1541" s="106">
        <v>3</v>
      </c>
      <c r="AB1541" s="114">
        <v>0.60000000000000009</v>
      </c>
      <c r="AC1541" s="114">
        <v>0.60000000000000009</v>
      </c>
      <c r="AD1541" s="114">
        <v>0.30000000000000004</v>
      </c>
      <c r="AE1541" s="114">
        <v>0.30000000000000004</v>
      </c>
      <c r="AF1541" s="117">
        <v>0.90000000000000013</v>
      </c>
      <c r="AG1541" s="117">
        <v>0.90000000000000013</v>
      </c>
    </row>
    <row r="1542" spans="2:33" x14ac:dyDescent="0.2">
      <c r="B1542" s="106">
        <v>1502</v>
      </c>
      <c r="C1542" s="113">
        <v>-0.72</v>
      </c>
      <c r="D1542" s="113">
        <v>-0.96</v>
      </c>
      <c r="E1542" s="114">
        <v>17.757015986952048</v>
      </c>
      <c r="F1542" s="114">
        <v>15.322691077371392</v>
      </c>
      <c r="G1542" s="114">
        <v>12.115719518446166</v>
      </c>
      <c r="H1542" s="114">
        <v>21.94778130057427</v>
      </c>
      <c r="I1542" s="114">
        <v>29.368917734395531</v>
      </c>
      <c r="J1542" s="114">
        <v>34.100207279778019</v>
      </c>
      <c r="K1542" s="114">
        <v>35.535370076997779</v>
      </c>
      <c r="L1542" s="114">
        <v>35.099813230807882</v>
      </c>
      <c r="M1542" s="114">
        <v>48.461167122773375</v>
      </c>
      <c r="N1542" s="114">
        <v>62.499615170280457</v>
      </c>
      <c r="O1542" s="114">
        <v>16.343191292825971</v>
      </c>
      <c r="P1542" s="114">
        <v>20.212678999626387</v>
      </c>
      <c r="Q1542" s="114">
        <v>22.984093712361716</v>
      </c>
      <c r="R1542" s="114">
        <v>26.513385822199105</v>
      </c>
      <c r="S1542" s="114">
        <v>33.130697435884926</v>
      </c>
      <c r="T1542" s="114">
        <v>17.757015986952048</v>
      </c>
      <c r="U1542" s="114">
        <v>15.322691077371392</v>
      </c>
      <c r="V1542" s="114">
        <v>12.115719518446166</v>
      </c>
      <c r="W1542" s="114">
        <v>21.94778130057427</v>
      </c>
      <c r="X1542" s="114">
        <v>29.368917734395531</v>
      </c>
      <c r="Y1542" s="114">
        <v>52.403609392310685</v>
      </c>
      <c r="Z1542" s="114">
        <v>109.59094110184245</v>
      </c>
      <c r="AA1542" s="106">
        <v>4</v>
      </c>
      <c r="AB1542" s="114">
        <v>0.44999999999999996</v>
      </c>
      <c r="AC1542" s="114">
        <v>0.6</v>
      </c>
      <c r="AD1542" s="114">
        <v>0.27</v>
      </c>
      <c r="AE1542" s="114">
        <v>0.36</v>
      </c>
      <c r="AF1542" s="117">
        <v>0.72</v>
      </c>
      <c r="AG1542" s="117">
        <v>0.96</v>
      </c>
    </row>
    <row r="1543" spans="2:33" x14ac:dyDescent="0.2">
      <c r="B1543" s="106">
        <v>1503</v>
      </c>
      <c r="C1543" s="113">
        <v>-1.2000000000000002</v>
      </c>
      <c r="D1543" s="113">
        <v>-0.60000000000000009</v>
      </c>
      <c r="E1543" s="114">
        <v>18.84597910197007</v>
      </c>
      <c r="F1543" s="114">
        <v>18.442009805267574</v>
      </c>
      <c r="G1543" s="114">
        <v>21.258857983035302</v>
      </c>
      <c r="H1543" s="114">
        <v>18.271460541306588</v>
      </c>
      <c r="I1543" s="114">
        <v>22.466623291828363</v>
      </c>
      <c r="J1543" s="114">
        <v>34.979049494275856</v>
      </c>
      <c r="K1543" s="114">
        <v>37.977460915920126</v>
      </c>
      <c r="L1543" s="114">
        <v>45.079737978126786</v>
      </c>
      <c r="M1543" s="114">
        <v>46.892432831262873</v>
      </c>
      <c r="N1543" s="114">
        <v>54.633991486522675</v>
      </c>
      <c r="O1543" s="114">
        <v>16.133070392305786</v>
      </c>
      <c r="P1543" s="114">
        <v>19.535451110652552</v>
      </c>
      <c r="Q1543" s="114">
        <v>23.820879995091484</v>
      </c>
      <c r="R1543" s="114">
        <v>28.620972289956285</v>
      </c>
      <c r="S1543" s="114">
        <v>32.167368194694312</v>
      </c>
      <c r="T1543" s="114">
        <v>18.84597910197007</v>
      </c>
      <c r="U1543" s="114">
        <v>18.442009805267574</v>
      </c>
      <c r="V1543" s="114">
        <v>21.258857983035302</v>
      </c>
      <c r="W1543" s="114">
        <v>18.271460541306588</v>
      </c>
      <c r="X1543" s="114">
        <v>22.466623291828363</v>
      </c>
      <c r="Y1543" s="114">
        <v>55.556667372633868</v>
      </c>
      <c r="Z1543" s="114">
        <v>115.94176845729427</v>
      </c>
      <c r="AA1543" s="106">
        <v>1</v>
      </c>
      <c r="AB1543" s="114">
        <v>0.8</v>
      </c>
      <c r="AC1543" s="114">
        <v>0.4</v>
      </c>
      <c r="AD1543" s="114">
        <v>0.4</v>
      </c>
      <c r="AE1543" s="114">
        <v>0.2</v>
      </c>
      <c r="AF1543" s="117">
        <v>1.2000000000000002</v>
      </c>
      <c r="AG1543" s="117">
        <v>0.60000000000000009</v>
      </c>
    </row>
    <row r="1544" spans="2:33" x14ac:dyDescent="0.2">
      <c r="B1544" s="106">
        <v>1504</v>
      </c>
      <c r="C1544" s="113">
        <v>-1.2599999999999998</v>
      </c>
      <c r="D1544" s="113">
        <v>-0.84</v>
      </c>
      <c r="E1544" s="114">
        <v>15.07879311457696</v>
      </c>
      <c r="F1544" s="114">
        <v>13.735017084926973</v>
      </c>
      <c r="G1544" s="114">
        <v>14.3989502371439</v>
      </c>
      <c r="H1544" s="114">
        <v>18.556477863646901</v>
      </c>
      <c r="I1544" s="114">
        <v>27.9275089885681</v>
      </c>
      <c r="J1544" s="114">
        <v>33.040667910218943</v>
      </c>
      <c r="K1544" s="114">
        <v>35.359457566576509</v>
      </c>
      <c r="L1544" s="114">
        <v>41.199058452503714</v>
      </c>
      <c r="M1544" s="114">
        <v>49.130866557260404</v>
      </c>
      <c r="N1544" s="114">
        <v>64.1961281253934</v>
      </c>
      <c r="O1544" s="114">
        <v>17.961874795641982</v>
      </c>
      <c r="P1544" s="114">
        <v>21.624440481649536</v>
      </c>
      <c r="Q1544" s="114">
        <v>26.800108215359813</v>
      </c>
      <c r="R1544" s="114">
        <v>30.574388693613503</v>
      </c>
      <c r="S1544" s="114">
        <v>36.268619136825301</v>
      </c>
      <c r="T1544" s="114">
        <v>15.07879311457696</v>
      </c>
      <c r="U1544" s="114">
        <v>13.735017084926973</v>
      </c>
      <c r="V1544" s="114">
        <v>14.3989502371439</v>
      </c>
      <c r="W1544" s="114">
        <v>18.556477863646901</v>
      </c>
      <c r="X1544" s="114">
        <v>27.9275089885681</v>
      </c>
      <c r="Y1544" s="114">
        <v>47.905059045064519</v>
      </c>
      <c r="Z1544" s="114">
        <v>113.56385810986013</v>
      </c>
      <c r="AA1544" s="106">
        <v>2</v>
      </c>
      <c r="AB1544" s="114">
        <v>0.89999999999999991</v>
      </c>
      <c r="AC1544" s="114">
        <v>0.6</v>
      </c>
      <c r="AD1544" s="114">
        <v>0.36</v>
      </c>
      <c r="AE1544" s="114">
        <v>0.24</v>
      </c>
      <c r="AF1544" s="117">
        <v>1.2599999999999998</v>
      </c>
      <c r="AG1544" s="117">
        <v>0.84</v>
      </c>
    </row>
    <row r="1545" spans="2:33" x14ac:dyDescent="0.2">
      <c r="B1545" s="106">
        <v>1505</v>
      </c>
      <c r="C1545" s="113">
        <v>-1.2000000000000002</v>
      </c>
      <c r="D1545" s="113">
        <v>-0.60000000000000009</v>
      </c>
      <c r="E1545" s="114">
        <v>16.880083620717414</v>
      </c>
      <c r="F1545" s="114">
        <v>18.580362641054354</v>
      </c>
      <c r="G1545" s="114">
        <v>16.904370441358981</v>
      </c>
      <c r="H1545" s="114">
        <v>23.935137579740438</v>
      </c>
      <c r="I1545" s="114">
        <v>19.412249139038746</v>
      </c>
      <c r="J1545" s="114">
        <v>32.274161510046454</v>
      </c>
      <c r="K1545" s="114">
        <v>37.53920747743814</v>
      </c>
      <c r="L1545" s="114">
        <v>38.583104301454867</v>
      </c>
      <c r="M1545" s="114">
        <v>48.07298730715754</v>
      </c>
      <c r="N1545" s="114">
        <v>50.162596160812122</v>
      </c>
      <c r="O1545" s="114">
        <v>15.39407788932904</v>
      </c>
      <c r="P1545" s="114">
        <v>18.958844836383786</v>
      </c>
      <c r="Q1545" s="114">
        <v>21.678733860095885</v>
      </c>
      <c r="R1545" s="114">
        <v>24.137849727417102</v>
      </c>
      <c r="S1545" s="114">
        <v>30.750347021773376</v>
      </c>
      <c r="T1545" s="114">
        <v>16.880083620717414</v>
      </c>
      <c r="U1545" s="114">
        <v>18.580362641054354</v>
      </c>
      <c r="V1545" s="114">
        <v>16.904370441358981</v>
      </c>
      <c r="W1545" s="114">
        <v>23.935137579740438</v>
      </c>
      <c r="X1545" s="114">
        <v>19.412249139038746</v>
      </c>
      <c r="Y1545" s="114">
        <v>53.166803029664742</v>
      </c>
      <c r="Z1545" s="114">
        <v>105.90787304233194</v>
      </c>
      <c r="AA1545" s="106">
        <v>1</v>
      </c>
      <c r="AB1545" s="114">
        <v>0.8</v>
      </c>
      <c r="AC1545" s="114">
        <v>0.4</v>
      </c>
      <c r="AD1545" s="114">
        <v>0.4</v>
      </c>
      <c r="AE1545" s="114">
        <v>0.2</v>
      </c>
      <c r="AF1545" s="117">
        <v>1.2000000000000002</v>
      </c>
      <c r="AG1545" s="117">
        <v>0.60000000000000009</v>
      </c>
    </row>
    <row r="1546" spans="2:33" x14ac:dyDescent="0.2">
      <c r="B1546" s="106">
        <v>1506</v>
      </c>
      <c r="C1546" s="113">
        <v>-1.2000000000000002</v>
      </c>
      <c r="D1546" s="113">
        <v>-0.60000000000000009</v>
      </c>
      <c r="E1546" s="114">
        <v>10.565165319975712</v>
      </c>
      <c r="F1546" s="114">
        <v>12.365597863601646</v>
      </c>
      <c r="G1546" s="114">
        <v>13.940961997844823</v>
      </c>
      <c r="H1546" s="114">
        <v>14.638735208063558</v>
      </c>
      <c r="I1546" s="114">
        <v>17.476428676152299</v>
      </c>
      <c r="J1546" s="114">
        <v>26.663190172186653</v>
      </c>
      <c r="K1546" s="114">
        <v>31.258911929521531</v>
      </c>
      <c r="L1546" s="114">
        <v>36.245721481338499</v>
      </c>
      <c r="M1546" s="114">
        <v>38.615663505492684</v>
      </c>
      <c r="N1546" s="114">
        <v>44.296176157264057</v>
      </c>
      <c r="O1546" s="114">
        <v>16.098024852210941</v>
      </c>
      <c r="P1546" s="114">
        <v>18.893314065919885</v>
      </c>
      <c r="Q1546" s="114">
        <v>22.304759483493676</v>
      </c>
      <c r="R1546" s="114">
        <v>23.976928297429126</v>
      </c>
      <c r="S1546" s="114">
        <v>26.819747481111758</v>
      </c>
      <c r="T1546" s="114">
        <v>10.565165319975712</v>
      </c>
      <c r="U1546" s="114">
        <v>12.365597863601646</v>
      </c>
      <c r="V1546" s="114">
        <v>13.940961997844823</v>
      </c>
      <c r="W1546" s="114">
        <v>14.638735208063558</v>
      </c>
      <c r="X1546" s="114">
        <v>17.476428676152299</v>
      </c>
      <c r="Y1546" s="114">
        <v>37.152306841537886</v>
      </c>
      <c r="Z1546" s="114">
        <v>76.392446691664347</v>
      </c>
      <c r="AA1546" s="106">
        <v>1</v>
      </c>
      <c r="AB1546" s="114">
        <v>0.8</v>
      </c>
      <c r="AC1546" s="114">
        <v>0.4</v>
      </c>
      <c r="AD1546" s="114">
        <v>0.4</v>
      </c>
      <c r="AE1546" s="114">
        <v>0.2</v>
      </c>
      <c r="AF1546" s="117">
        <v>1.2000000000000002</v>
      </c>
      <c r="AG1546" s="117">
        <v>0.60000000000000009</v>
      </c>
    </row>
    <row r="1547" spans="2:33" x14ac:dyDescent="0.2">
      <c r="B1547" s="106">
        <v>1507</v>
      </c>
      <c r="C1547" s="113">
        <v>-0.60000000000000009</v>
      </c>
      <c r="D1547" s="113">
        <v>-1.2000000000000002</v>
      </c>
      <c r="E1547" s="114">
        <v>19.068238129514842</v>
      </c>
      <c r="F1547" s="114">
        <v>21.290905686834886</v>
      </c>
      <c r="G1547" s="114">
        <v>16.060526019283628</v>
      </c>
      <c r="H1547" s="114">
        <v>18.616965855911086</v>
      </c>
      <c r="I1547" s="114">
        <v>23.983155951771657</v>
      </c>
      <c r="J1547" s="114">
        <v>36.44847944696361</v>
      </c>
      <c r="K1547" s="114">
        <v>40.816040415734427</v>
      </c>
      <c r="L1547" s="114">
        <v>39.367132541544841</v>
      </c>
      <c r="M1547" s="114">
        <v>46.874889569115922</v>
      </c>
      <c r="N1547" s="114">
        <v>57.666906810191264</v>
      </c>
      <c r="O1547" s="114">
        <v>17.380241317448768</v>
      </c>
      <c r="P1547" s="114">
        <v>19.525134728899541</v>
      </c>
      <c r="Q1547" s="114">
        <v>23.306606522261212</v>
      </c>
      <c r="R1547" s="114">
        <v>28.257923713204836</v>
      </c>
      <c r="S1547" s="114">
        <v>33.683750858419607</v>
      </c>
      <c r="T1547" s="114">
        <v>19.068238129514842</v>
      </c>
      <c r="U1547" s="114">
        <v>21.290905686834886</v>
      </c>
      <c r="V1547" s="114">
        <v>16.060526019283628</v>
      </c>
      <c r="W1547" s="114">
        <v>18.616965855911086</v>
      </c>
      <c r="X1547" s="114">
        <v>23.983155951771657</v>
      </c>
      <c r="Y1547" s="114">
        <v>55.48174679541485</v>
      </c>
      <c r="Z1547" s="114">
        <v>125.59594927295581</v>
      </c>
      <c r="AA1547" s="106">
        <v>5</v>
      </c>
      <c r="AB1547" s="114">
        <v>0.4</v>
      </c>
      <c r="AC1547" s="114">
        <v>0.8</v>
      </c>
      <c r="AD1547" s="114">
        <v>0.2</v>
      </c>
      <c r="AE1547" s="114">
        <v>0.4</v>
      </c>
      <c r="AF1547" s="117">
        <v>0.60000000000000009</v>
      </c>
      <c r="AG1547" s="117">
        <v>1.2000000000000002</v>
      </c>
    </row>
    <row r="1548" spans="2:33" x14ac:dyDescent="0.2">
      <c r="B1548" s="106">
        <v>1508</v>
      </c>
      <c r="C1548" s="113">
        <v>-0.90000000000000013</v>
      </c>
      <c r="D1548" s="113">
        <v>-0.90000000000000013</v>
      </c>
      <c r="E1548" s="114">
        <v>11.643435196438571</v>
      </c>
      <c r="F1548" s="114">
        <v>10.898907227591415</v>
      </c>
      <c r="G1548" s="114">
        <v>20.951903882413088</v>
      </c>
      <c r="H1548" s="114">
        <v>18.910786717747062</v>
      </c>
      <c r="I1548" s="114">
        <v>28.431719594287827</v>
      </c>
      <c r="J1548" s="114">
        <v>28.750475705236344</v>
      </c>
      <c r="K1548" s="114">
        <v>30.151636017954441</v>
      </c>
      <c r="L1548" s="114">
        <v>43.561246734945357</v>
      </c>
      <c r="M1548" s="114">
        <v>45.929209773169703</v>
      </c>
      <c r="N1548" s="114">
        <v>60.966882354965762</v>
      </c>
      <c r="O1548" s="114">
        <v>17.107040508797773</v>
      </c>
      <c r="P1548" s="114">
        <v>19.252728790363026</v>
      </c>
      <c r="Q1548" s="114">
        <v>22.609342852532269</v>
      </c>
      <c r="R1548" s="114">
        <v>27.018423055422641</v>
      </c>
      <c r="S1548" s="114">
        <v>32.535162760677935</v>
      </c>
      <c r="T1548" s="114">
        <v>11.643435196438571</v>
      </c>
      <c r="U1548" s="114">
        <v>10.898907227591415</v>
      </c>
      <c r="V1548" s="114">
        <v>20.951903882413088</v>
      </c>
      <c r="W1548" s="114">
        <v>18.910786717747062</v>
      </c>
      <c r="X1548" s="114">
        <v>28.431719594287827</v>
      </c>
      <c r="Y1548" s="114">
        <v>47.886314578341015</v>
      </c>
      <c r="Z1548" s="114">
        <v>96.654701444416588</v>
      </c>
      <c r="AA1548" s="106">
        <v>3</v>
      </c>
      <c r="AB1548" s="114">
        <v>0.60000000000000009</v>
      </c>
      <c r="AC1548" s="114">
        <v>0.60000000000000009</v>
      </c>
      <c r="AD1548" s="114">
        <v>0.30000000000000004</v>
      </c>
      <c r="AE1548" s="114">
        <v>0.30000000000000004</v>
      </c>
      <c r="AF1548" s="117">
        <v>0.90000000000000013</v>
      </c>
      <c r="AG1548" s="117">
        <v>0.90000000000000013</v>
      </c>
    </row>
    <row r="1549" spans="2:33" x14ac:dyDescent="0.2">
      <c r="B1549" s="106">
        <v>1509</v>
      </c>
      <c r="C1549" s="113">
        <v>-0.90000000000000013</v>
      </c>
      <c r="D1549" s="113">
        <v>-0.90000000000000013</v>
      </c>
      <c r="E1549" s="114">
        <v>16.989749963664561</v>
      </c>
      <c r="F1549" s="114">
        <v>14.272654981695663</v>
      </c>
      <c r="G1549" s="114">
        <v>16.155116111932873</v>
      </c>
      <c r="H1549" s="114">
        <v>14.050327209488824</v>
      </c>
      <c r="I1549" s="114">
        <v>20.360677274602189</v>
      </c>
      <c r="J1549" s="114">
        <v>32.922996833817749</v>
      </c>
      <c r="K1549" s="114">
        <v>33.399828817970814</v>
      </c>
      <c r="L1549" s="114">
        <v>39.67568316375678</v>
      </c>
      <c r="M1549" s="114">
        <v>42.451571978887394</v>
      </c>
      <c r="N1549" s="114">
        <v>52.43107090271269</v>
      </c>
      <c r="O1549" s="114">
        <v>15.933246870153187</v>
      </c>
      <c r="P1549" s="114">
        <v>19.127173836275151</v>
      </c>
      <c r="Q1549" s="114">
        <v>23.520567051823907</v>
      </c>
      <c r="R1549" s="114">
        <v>28.40124476939857</v>
      </c>
      <c r="S1549" s="114">
        <v>32.070393628110502</v>
      </c>
      <c r="T1549" s="114">
        <v>16.989749963664561</v>
      </c>
      <c r="U1549" s="114">
        <v>14.272654981695663</v>
      </c>
      <c r="V1549" s="114">
        <v>16.155116111932873</v>
      </c>
      <c r="W1549" s="114">
        <v>14.050327209488824</v>
      </c>
      <c r="X1549" s="114">
        <v>20.360677274602189</v>
      </c>
      <c r="Y1549" s="114">
        <v>45.498769856280234</v>
      </c>
      <c r="Z1549" s="114">
        <v>107.10258649465626</v>
      </c>
      <c r="AA1549" s="106">
        <v>3</v>
      </c>
      <c r="AB1549" s="114">
        <v>0.60000000000000009</v>
      </c>
      <c r="AC1549" s="114">
        <v>0.60000000000000009</v>
      </c>
      <c r="AD1549" s="114">
        <v>0.30000000000000004</v>
      </c>
      <c r="AE1549" s="114">
        <v>0.30000000000000004</v>
      </c>
      <c r="AF1549" s="117">
        <v>0.90000000000000013</v>
      </c>
      <c r="AG1549" s="117">
        <v>0.90000000000000013</v>
      </c>
    </row>
    <row r="1550" spans="2:33" x14ac:dyDescent="0.2">
      <c r="B1550" s="106">
        <v>1510</v>
      </c>
      <c r="C1550" s="113">
        <v>-0.90000000000000013</v>
      </c>
      <c r="D1550" s="113">
        <v>-0.90000000000000013</v>
      </c>
      <c r="E1550" s="114">
        <v>12.693853956735939</v>
      </c>
      <c r="F1550" s="114">
        <v>19.682501286040335</v>
      </c>
      <c r="G1550" s="114">
        <v>12.004211766746952</v>
      </c>
      <c r="H1550" s="114">
        <v>23.297299854709141</v>
      </c>
      <c r="I1550" s="114">
        <v>22.210139462165124</v>
      </c>
      <c r="J1550" s="114">
        <v>30.055139438723668</v>
      </c>
      <c r="K1550" s="114">
        <v>39.642198169218254</v>
      </c>
      <c r="L1550" s="114">
        <v>36.645931125309581</v>
      </c>
      <c r="M1550" s="114">
        <v>52.269790995887149</v>
      </c>
      <c r="N1550" s="114">
        <v>54.499366811751045</v>
      </c>
      <c r="O1550" s="114">
        <v>17.361285481987728</v>
      </c>
      <c r="P1550" s="114">
        <v>19.959696883177919</v>
      </c>
      <c r="Q1550" s="114">
        <v>24.641719358562629</v>
      </c>
      <c r="R1550" s="114">
        <v>28.972491141178008</v>
      </c>
      <c r="S1550" s="114">
        <v>32.289227349585921</v>
      </c>
      <c r="T1550" s="114">
        <v>12.693853956735939</v>
      </c>
      <c r="U1550" s="114">
        <v>19.682501286040335</v>
      </c>
      <c r="V1550" s="114">
        <v>12.004211766746952</v>
      </c>
      <c r="W1550" s="114">
        <v>23.297299854709141</v>
      </c>
      <c r="X1550" s="114">
        <v>22.210139462165124</v>
      </c>
      <c r="Y1550" s="114">
        <v>48.831177236259791</v>
      </c>
      <c r="Z1550" s="114">
        <v>91.040907482400272</v>
      </c>
      <c r="AA1550" s="106">
        <v>3</v>
      </c>
      <c r="AB1550" s="114">
        <v>0.60000000000000009</v>
      </c>
      <c r="AC1550" s="114">
        <v>0.60000000000000009</v>
      </c>
      <c r="AD1550" s="114">
        <v>0.30000000000000004</v>
      </c>
      <c r="AE1550" s="114">
        <v>0.30000000000000004</v>
      </c>
      <c r="AF1550" s="117">
        <v>0.90000000000000013</v>
      </c>
      <c r="AG1550" s="117">
        <v>0.90000000000000013</v>
      </c>
    </row>
    <row r="1551" spans="2:33" x14ac:dyDescent="0.2">
      <c r="B1551" s="106">
        <v>1511</v>
      </c>
      <c r="C1551" s="113">
        <v>-0.90000000000000013</v>
      </c>
      <c r="D1551" s="113">
        <v>-0.90000000000000013</v>
      </c>
      <c r="E1551" s="114">
        <v>20.377714692981396</v>
      </c>
      <c r="F1551" s="114">
        <v>23.829494839281406</v>
      </c>
      <c r="G1551" s="114">
        <v>15.165797065265672</v>
      </c>
      <c r="H1551" s="114">
        <v>27.214851375273003</v>
      </c>
      <c r="I1551" s="114">
        <v>30.979156394030738</v>
      </c>
      <c r="J1551" s="114">
        <v>38.079223852431717</v>
      </c>
      <c r="K1551" s="114">
        <v>43.703692537125178</v>
      </c>
      <c r="L1551" s="114">
        <v>41.506716227637433</v>
      </c>
      <c r="M1551" s="114">
        <v>58.693843672238884</v>
      </c>
      <c r="N1551" s="114">
        <v>71.501911094493863</v>
      </c>
      <c r="O1551" s="114">
        <v>17.701509159450321</v>
      </c>
      <c r="P1551" s="114">
        <v>19.874197697843773</v>
      </c>
      <c r="Q1551" s="114">
        <v>26.340919162371762</v>
      </c>
      <c r="R1551" s="114">
        <v>31.478992296965881</v>
      </c>
      <c r="S1551" s="114">
        <v>40.522754700463125</v>
      </c>
      <c r="T1551" s="114">
        <v>20.377714692981396</v>
      </c>
      <c r="U1551" s="114">
        <v>23.829494839281406</v>
      </c>
      <c r="V1551" s="114">
        <v>15.165797065265672</v>
      </c>
      <c r="W1551" s="114">
        <v>27.214851375273003</v>
      </c>
      <c r="X1551" s="114">
        <v>30.979156394030738</v>
      </c>
      <c r="Y1551" s="114">
        <v>64.914445589074305</v>
      </c>
      <c r="Z1551" s="114">
        <v>106.36301164705614</v>
      </c>
      <c r="AA1551" s="106">
        <v>3</v>
      </c>
      <c r="AB1551" s="114">
        <v>0.60000000000000009</v>
      </c>
      <c r="AC1551" s="114">
        <v>0.60000000000000009</v>
      </c>
      <c r="AD1551" s="114">
        <v>0.30000000000000004</v>
      </c>
      <c r="AE1551" s="114">
        <v>0.30000000000000004</v>
      </c>
      <c r="AF1551" s="117">
        <v>0.90000000000000013</v>
      </c>
      <c r="AG1551" s="117">
        <v>0.90000000000000013</v>
      </c>
    </row>
    <row r="1552" spans="2:33" x14ac:dyDescent="0.2">
      <c r="B1552" s="106">
        <v>1512</v>
      </c>
      <c r="C1552" s="113">
        <v>-1.2599999999999998</v>
      </c>
      <c r="D1552" s="113">
        <v>-0.84</v>
      </c>
      <c r="E1552" s="114">
        <v>18.273484413200983</v>
      </c>
      <c r="F1552" s="114">
        <v>16.334766646810699</v>
      </c>
      <c r="G1552" s="114">
        <v>13.934090846421267</v>
      </c>
      <c r="H1552" s="114">
        <v>18.910289470886934</v>
      </c>
      <c r="I1552" s="114">
        <v>31.619725980538696</v>
      </c>
      <c r="J1552" s="114">
        <v>35.78377653181289</v>
      </c>
      <c r="K1552" s="114">
        <v>36.271721609214133</v>
      </c>
      <c r="L1552" s="114">
        <v>39.707528367121355</v>
      </c>
      <c r="M1552" s="114">
        <v>49.122184028147906</v>
      </c>
      <c r="N1552" s="114">
        <v>69.384082131192599</v>
      </c>
      <c r="O1552" s="114">
        <v>17.510292118611908</v>
      </c>
      <c r="P1552" s="114">
        <v>19.936954962403433</v>
      </c>
      <c r="Q1552" s="114">
        <v>25.773437520700089</v>
      </c>
      <c r="R1552" s="114">
        <v>30.211894557260973</v>
      </c>
      <c r="S1552" s="114">
        <v>37.764356150653903</v>
      </c>
      <c r="T1552" s="114">
        <v>18.273484413200983</v>
      </c>
      <c r="U1552" s="114">
        <v>16.334766646810699</v>
      </c>
      <c r="V1552" s="114">
        <v>13.934090846421267</v>
      </c>
      <c r="W1552" s="114">
        <v>18.910289470886934</v>
      </c>
      <c r="X1552" s="114">
        <v>31.619725980538696</v>
      </c>
      <c r="Y1552" s="114">
        <v>53.536451506814338</v>
      </c>
      <c r="Z1552" s="114">
        <v>109.40065542401996</v>
      </c>
      <c r="AA1552" s="106">
        <v>2</v>
      </c>
      <c r="AB1552" s="114">
        <v>0.89999999999999991</v>
      </c>
      <c r="AC1552" s="114">
        <v>0.6</v>
      </c>
      <c r="AD1552" s="114">
        <v>0.36</v>
      </c>
      <c r="AE1552" s="114">
        <v>0.24</v>
      </c>
      <c r="AF1552" s="117">
        <v>1.2599999999999998</v>
      </c>
      <c r="AG1552" s="117">
        <v>0.84</v>
      </c>
    </row>
    <row r="1553" spans="2:33" x14ac:dyDescent="0.2">
      <c r="B1553" s="106">
        <v>1513</v>
      </c>
      <c r="C1553" s="113">
        <v>-0.90000000000000013</v>
      </c>
      <c r="D1553" s="113">
        <v>-0.90000000000000013</v>
      </c>
      <c r="E1553" s="114">
        <v>17.566268503955335</v>
      </c>
      <c r="F1553" s="114">
        <v>19.099133115107072</v>
      </c>
      <c r="G1553" s="114">
        <v>16.042345311835543</v>
      </c>
      <c r="H1553" s="114">
        <v>21.597936358132348</v>
      </c>
      <c r="I1553" s="114">
        <v>20.343892536786953</v>
      </c>
      <c r="J1553" s="114">
        <v>34.018036796813227</v>
      </c>
      <c r="K1553" s="114">
        <v>38.096379949377045</v>
      </c>
      <c r="L1553" s="114">
        <v>37.547557248170804</v>
      </c>
      <c r="M1553" s="114">
        <v>48.143909234315629</v>
      </c>
      <c r="N1553" s="114">
        <v>49.766478850280691</v>
      </c>
      <c r="O1553" s="114">
        <v>16.451768292857892</v>
      </c>
      <c r="P1553" s="114">
        <v>18.997246834269973</v>
      </c>
      <c r="Q1553" s="114">
        <v>21.505211936335261</v>
      </c>
      <c r="R1553" s="114">
        <v>26.545972876183281</v>
      </c>
      <c r="S1553" s="114">
        <v>29.422586313493738</v>
      </c>
      <c r="T1553" s="114">
        <v>17.566268503955335</v>
      </c>
      <c r="U1553" s="114">
        <v>19.099133115107072</v>
      </c>
      <c r="V1553" s="114">
        <v>16.042345311835543</v>
      </c>
      <c r="W1553" s="114">
        <v>21.597936358132348</v>
      </c>
      <c r="X1553" s="114">
        <v>20.343892536786953</v>
      </c>
      <c r="Y1553" s="114">
        <v>52.788950517314987</v>
      </c>
      <c r="Z1553" s="114">
        <v>102.42469801673414</v>
      </c>
      <c r="AA1553" s="106">
        <v>3</v>
      </c>
      <c r="AB1553" s="114">
        <v>0.60000000000000009</v>
      </c>
      <c r="AC1553" s="114">
        <v>0.60000000000000009</v>
      </c>
      <c r="AD1553" s="114">
        <v>0.30000000000000004</v>
      </c>
      <c r="AE1553" s="114">
        <v>0.30000000000000004</v>
      </c>
      <c r="AF1553" s="117">
        <v>0.90000000000000013</v>
      </c>
      <c r="AG1553" s="117">
        <v>0.90000000000000013</v>
      </c>
    </row>
    <row r="1554" spans="2:33" x14ac:dyDescent="0.2">
      <c r="B1554" s="106">
        <v>1514</v>
      </c>
      <c r="C1554" s="113">
        <v>-0.60000000000000009</v>
      </c>
      <c r="D1554" s="113">
        <v>-1.2000000000000002</v>
      </c>
      <c r="E1554" s="114">
        <v>17.402188104313311</v>
      </c>
      <c r="F1554" s="114">
        <v>14.347052975220514</v>
      </c>
      <c r="G1554" s="114">
        <v>22.205839925332377</v>
      </c>
      <c r="H1554" s="114">
        <v>20.785370264387304</v>
      </c>
      <c r="I1554" s="114">
        <v>27.910024640128576</v>
      </c>
      <c r="J1554" s="114">
        <v>32.644887186272747</v>
      </c>
      <c r="K1554" s="114">
        <v>32.835821450648588</v>
      </c>
      <c r="L1554" s="114">
        <v>42.799623604960502</v>
      </c>
      <c r="M1554" s="114">
        <v>46.856588809618827</v>
      </c>
      <c r="N1554" s="114">
        <v>57.847829045381999</v>
      </c>
      <c r="O1554" s="114">
        <v>15.242699081959437</v>
      </c>
      <c r="P1554" s="114">
        <v>18.488768475428074</v>
      </c>
      <c r="Q1554" s="114">
        <v>20.593783679628125</v>
      </c>
      <c r="R1554" s="114">
        <v>26.071218545231524</v>
      </c>
      <c r="S1554" s="114">
        <v>29.937804405253424</v>
      </c>
      <c r="T1554" s="114">
        <v>17.402188104313311</v>
      </c>
      <c r="U1554" s="114">
        <v>14.347052975220514</v>
      </c>
      <c r="V1554" s="114">
        <v>22.205839925332377</v>
      </c>
      <c r="W1554" s="114">
        <v>20.785370264387304</v>
      </c>
      <c r="X1554" s="114">
        <v>27.910024640128576</v>
      </c>
      <c r="Y1554" s="114">
        <v>55.945654841037452</v>
      </c>
      <c r="Z1554" s="114">
        <v>108.81098599801305</v>
      </c>
      <c r="AA1554" s="106">
        <v>5</v>
      </c>
      <c r="AB1554" s="114">
        <v>0.4</v>
      </c>
      <c r="AC1554" s="114">
        <v>0.8</v>
      </c>
      <c r="AD1554" s="114">
        <v>0.2</v>
      </c>
      <c r="AE1554" s="114">
        <v>0.4</v>
      </c>
      <c r="AF1554" s="117">
        <v>0.60000000000000009</v>
      </c>
      <c r="AG1554" s="117">
        <v>1.2000000000000002</v>
      </c>
    </row>
    <row r="1555" spans="2:33" x14ac:dyDescent="0.2">
      <c r="B1555" s="106">
        <v>1515</v>
      </c>
      <c r="C1555" s="113">
        <v>-0.90000000000000013</v>
      </c>
      <c r="D1555" s="113">
        <v>-0.90000000000000013</v>
      </c>
      <c r="E1555" s="114">
        <v>11.846399196977011</v>
      </c>
      <c r="F1555" s="114">
        <v>10.487632311765093</v>
      </c>
      <c r="G1555" s="114">
        <v>16.089497211307336</v>
      </c>
      <c r="H1555" s="114">
        <v>14.473862343185953</v>
      </c>
      <c r="I1555" s="114">
        <v>20.78209426815933</v>
      </c>
      <c r="J1555" s="114">
        <v>27.366959071560355</v>
      </c>
      <c r="K1555" s="114">
        <v>28.304574496183854</v>
      </c>
      <c r="L1555" s="114">
        <v>35.952618251349705</v>
      </c>
      <c r="M1555" s="114">
        <v>39.647038877605056</v>
      </c>
      <c r="N1555" s="114">
        <v>47.405272471878348</v>
      </c>
      <c r="O1555" s="114">
        <v>15.520559874583345</v>
      </c>
      <c r="P1555" s="114">
        <v>17.81694218441876</v>
      </c>
      <c r="Q1555" s="114">
        <v>19.863121040042369</v>
      </c>
      <c r="R1555" s="114">
        <v>25.173176534419103</v>
      </c>
      <c r="S1555" s="114">
        <v>26.623178203719018</v>
      </c>
      <c r="T1555" s="114">
        <v>11.846399196977011</v>
      </c>
      <c r="U1555" s="114">
        <v>10.487632311765093</v>
      </c>
      <c r="V1555" s="114">
        <v>16.089497211307336</v>
      </c>
      <c r="W1555" s="114">
        <v>14.473862343185953</v>
      </c>
      <c r="X1555" s="114">
        <v>20.78209426815933</v>
      </c>
      <c r="Y1555" s="114">
        <v>39.476188091112554</v>
      </c>
      <c r="Z1555" s="114">
        <v>77.446373789974984</v>
      </c>
      <c r="AA1555" s="106">
        <v>3</v>
      </c>
      <c r="AB1555" s="114">
        <v>0.60000000000000009</v>
      </c>
      <c r="AC1555" s="114">
        <v>0.60000000000000009</v>
      </c>
      <c r="AD1555" s="114">
        <v>0.30000000000000004</v>
      </c>
      <c r="AE1555" s="114">
        <v>0.30000000000000004</v>
      </c>
      <c r="AF1555" s="117">
        <v>0.90000000000000013</v>
      </c>
      <c r="AG1555" s="117">
        <v>0.90000000000000013</v>
      </c>
    </row>
    <row r="1556" spans="2:33" x14ac:dyDescent="0.2">
      <c r="B1556" s="106">
        <v>1516</v>
      </c>
      <c r="C1556" s="113">
        <v>-0.90000000000000013</v>
      </c>
      <c r="D1556" s="113">
        <v>-0.90000000000000013</v>
      </c>
      <c r="E1556" s="114">
        <v>12.568245198262542</v>
      </c>
      <c r="F1556" s="114">
        <v>10.68803750339562</v>
      </c>
      <c r="G1556" s="114">
        <v>18.803461021091096</v>
      </c>
      <c r="H1556" s="114">
        <v>14.443853372745043</v>
      </c>
      <c r="I1556" s="114">
        <v>25.694259263288313</v>
      </c>
      <c r="J1556" s="114">
        <v>28.788484832060888</v>
      </c>
      <c r="K1556" s="114">
        <v>29.24292829378895</v>
      </c>
      <c r="L1556" s="114">
        <v>41.078231580990412</v>
      </c>
      <c r="M1556" s="114">
        <v>38.294054682371893</v>
      </c>
      <c r="N1556" s="114">
        <v>53.553130001200792</v>
      </c>
      <c r="O1556" s="114">
        <v>16.220239633798347</v>
      </c>
      <c r="P1556" s="114">
        <v>18.55489079039333</v>
      </c>
      <c r="Q1556" s="114">
        <v>22.274770559899316</v>
      </c>
      <c r="R1556" s="114">
        <v>23.850201309626851</v>
      </c>
      <c r="S1556" s="114">
        <v>27.858870737912479</v>
      </c>
      <c r="T1556" s="114">
        <v>12.568245198262542</v>
      </c>
      <c r="U1556" s="114">
        <v>10.68803750339562</v>
      </c>
      <c r="V1556" s="114">
        <v>18.803461021091096</v>
      </c>
      <c r="W1556" s="114">
        <v>14.443853372745043</v>
      </c>
      <c r="X1556" s="114">
        <v>25.694259263288313</v>
      </c>
      <c r="Y1556" s="114">
        <v>43.81423937808627</v>
      </c>
      <c r="Z1556" s="114">
        <v>93.366473874531351</v>
      </c>
      <c r="AA1556" s="106">
        <v>3</v>
      </c>
      <c r="AB1556" s="114">
        <v>0.60000000000000009</v>
      </c>
      <c r="AC1556" s="114">
        <v>0.60000000000000009</v>
      </c>
      <c r="AD1556" s="114">
        <v>0.30000000000000004</v>
      </c>
      <c r="AE1556" s="114">
        <v>0.30000000000000004</v>
      </c>
      <c r="AF1556" s="117">
        <v>0.90000000000000013</v>
      </c>
      <c r="AG1556" s="117">
        <v>0.90000000000000013</v>
      </c>
    </row>
    <row r="1557" spans="2:33" x14ac:dyDescent="0.2">
      <c r="B1557" s="106">
        <v>1517</v>
      </c>
      <c r="C1557" s="113">
        <v>-0.90000000000000013</v>
      </c>
      <c r="D1557" s="113">
        <v>-0.90000000000000013</v>
      </c>
      <c r="E1557" s="114">
        <v>14.221243567772088</v>
      </c>
      <c r="F1557" s="114">
        <v>16.716703702213714</v>
      </c>
      <c r="G1557" s="114">
        <v>17.000002786102506</v>
      </c>
      <c r="H1557" s="114">
        <v>17.77032823419966</v>
      </c>
      <c r="I1557" s="114">
        <v>21.865901707968739</v>
      </c>
      <c r="J1557" s="114">
        <v>30.937553451496399</v>
      </c>
      <c r="K1557" s="114">
        <v>37.570291336722789</v>
      </c>
      <c r="L1557" s="114">
        <v>41.833307329570857</v>
      </c>
      <c r="M1557" s="114">
        <v>48.236224324191916</v>
      </c>
      <c r="N1557" s="114">
        <v>55.082297821992825</v>
      </c>
      <c r="O1557" s="114">
        <v>16.71630988372431</v>
      </c>
      <c r="P1557" s="114">
        <v>20.853587634509076</v>
      </c>
      <c r="Q1557" s="114">
        <v>24.833304543468351</v>
      </c>
      <c r="R1557" s="114">
        <v>30.465896089992256</v>
      </c>
      <c r="S1557" s="114">
        <v>33.216396114024086</v>
      </c>
      <c r="T1557" s="114">
        <v>14.221243567772088</v>
      </c>
      <c r="U1557" s="114">
        <v>16.716703702213714</v>
      </c>
      <c r="V1557" s="114">
        <v>17.000002786102506</v>
      </c>
      <c r="W1557" s="114">
        <v>17.77032823419966</v>
      </c>
      <c r="X1557" s="114">
        <v>21.865901707968739</v>
      </c>
      <c r="Y1557" s="114">
        <v>47.995697707222241</v>
      </c>
      <c r="Z1557" s="114">
        <v>106.5576537018907</v>
      </c>
      <c r="AA1557" s="106">
        <v>3</v>
      </c>
      <c r="AB1557" s="114">
        <v>0.60000000000000009</v>
      </c>
      <c r="AC1557" s="114">
        <v>0.60000000000000009</v>
      </c>
      <c r="AD1557" s="114">
        <v>0.30000000000000004</v>
      </c>
      <c r="AE1557" s="114">
        <v>0.30000000000000004</v>
      </c>
      <c r="AF1557" s="117">
        <v>0.90000000000000013</v>
      </c>
      <c r="AG1557" s="117">
        <v>0.90000000000000013</v>
      </c>
    </row>
    <row r="1558" spans="2:33" x14ac:dyDescent="0.2">
      <c r="B1558" s="106">
        <v>1518</v>
      </c>
      <c r="C1558" s="113">
        <v>-0.90000000000000013</v>
      </c>
      <c r="D1558" s="113">
        <v>-0.90000000000000013</v>
      </c>
      <c r="E1558" s="114">
        <v>12.116832748943072</v>
      </c>
      <c r="F1558" s="114">
        <v>17.105566682740168</v>
      </c>
      <c r="G1558" s="114">
        <v>24.336207886911975</v>
      </c>
      <c r="H1558" s="114">
        <v>22.352570918936042</v>
      </c>
      <c r="I1558" s="114">
        <v>27.135695719880275</v>
      </c>
      <c r="J1558" s="114">
        <v>30.324885345841381</v>
      </c>
      <c r="K1558" s="114">
        <v>39.250904579895085</v>
      </c>
      <c r="L1558" s="114">
        <v>48.528034791386325</v>
      </c>
      <c r="M1558" s="114">
        <v>53.861922437107083</v>
      </c>
      <c r="N1558" s="114">
        <v>65.02452788657618</v>
      </c>
      <c r="O1558" s="114">
        <v>18.208052596898309</v>
      </c>
      <c r="P1558" s="114">
        <v>22.145337897154917</v>
      </c>
      <c r="Q1558" s="114">
        <v>24.19182690447435</v>
      </c>
      <c r="R1558" s="114">
        <v>31.509351518171041</v>
      </c>
      <c r="S1558" s="114">
        <v>37.888832166695906</v>
      </c>
      <c r="T1558" s="114">
        <v>12.116832748943072</v>
      </c>
      <c r="U1558" s="114">
        <v>17.105566682740168</v>
      </c>
      <c r="V1558" s="114">
        <v>24.336207886911975</v>
      </c>
      <c r="W1558" s="114">
        <v>22.352570918936042</v>
      </c>
      <c r="X1558" s="114">
        <v>27.135695719880275</v>
      </c>
      <c r="Y1558" s="114">
        <v>55.411105426246394</v>
      </c>
      <c r="Z1558" s="114">
        <v>111.1139663130986</v>
      </c>
      <c r="AA1558" s="106">
        <v>3</v>
      </c>
      <c r="AB1558" s="114">
        <v>0.60000000000000009</v>
      </c>
      <c r="AC1558" s="114">
        <v>0.60000000000000009</v>
      </c>
      <c r="AD1558" s="114">
        <v>0.30000000000000004</v>
      </c>
      <c r="AE1558" s="114">
        <v>0.30000000000000004</v>
      </c>
      <c r="AF1558" s="117">
        <v>0.90000000000000013</v>
      </c>
      <c r="AG1558" s="117">
        <v>0.90000000000000013</v>
      </c>
    </row>
    <row r="1559" spans="2:33" x14ac:dyDescent="0.2">
      <c r="B1559" s="106">
        <v>1519</v>
      </c>
      <c r="C1559" s="113">
        <v>-0.72</v>
      </c>
      <c r="D1559" s="113">
        <v>-0.96</v>
      </c>
      <c r="E1559" s="114">
        <v>12.368042412843547</v>
      </c>
      <c r="F1559" s="114">
        <v>14.862687964990666</v>
      </c>
      <c r="G1559" s="114">
        <v>14.837515715663798</v>
      </c>
      <c r="H1559" s="114">
        <v>20.864078759696284</v>
      </c>
      <c r="I1559" s="114">
        <v>26.766504814827975</v>
      </c>
      <c r="J1559" s="114">
        <v>28.818325040643202</v>
      </c>
      <c r="K1559" s="114">
        <v>35.601917735261353</v>
      </c>
      <c r="L1559" s="114">
        <v>37.397968946474592</v>
      </c>
      <c r="M1559" s="114">
        <v>49.044832904241005</v>
      </c>
      <c r="N1559" s="114">
        <v>60.214146890085949</v>
      </c>
      <c r="O1559" s="114">
        <v>16.450282627799655</v>
      </c>
      <c r="P1559" s="114">
        <v>20.739229770270686</v>
      </c>
      <c r="Q1559" s="114">
        <v>22.560453230810793</v>
      </c>
      <c r="R1559" s="114">
        <v>28.180754144544721</v>
      </c>
      <c r="S1559" s="114">
        <v>33.447642075257974</v>
      </c>
      <c r="T1559" s="114">
        <v>12.368042412843547</v>
      </c>
      <c r="U1559" s="114">
        <v>14.862687964990666</v>
      </c>
      <c r="V1559" s="114">
        <v>14.837515715663798</v>
      </c>
      <c r="W1559" s="114">
        <v>20.864078759696284</v>
      </c>
      <c r="X1559" s="114">
        <v>26.766504814827975</v>
      </c>
      <c r="Y1559" s="114">
        <v>47.918620834867212</v>
      </c>
      <c r="Z1559" s="114">
        <v>111.30360428501419</v>
      </c>
      <c r="AA1559" s="106">
        <v>4</v>
      </c>
      <c r="AB1559" s="114">
        <v>0.44999999999999996</v>
      </c>
      <c r="AC1559" s="114">
        <v>0.6</v>
      </c>
      <c r="AD1559" s="114">
        <v>0.27</v>
      </c>
      <c r="AE1559" s="114">
        <v>0.36</v>
      </c>
      <c r="AF1559" s="117">
        <v>0.72</v>
      </c>
      <c r="AG1559" s="117">
        <v>0.96</v>
      </c>
    </row>
    <row r="1560" spans="2:33" x14ac:dyDescent="0.2">
      <c r="B1560" s="106">
        <v>1520</v>
      </c>
      <c r="C1560" s="113">
        <v>-1.2000000000000002</v>
      </c>
      <c r="D1560" s="113">
        <v>-0.60000000000000009</v>
      </c>
      <c r="E1560" s="114">
        <v>14.992265180505239</v>
      </c>
      <c r="F1560" s="114">
        <v>19.178542604602093</v>
      </c>
      <c r="G1560" s="114">
        <v>22.793196336254017</v>
      </c>
      <c r="H1560" s="114">
        <v>25.753465125784771</v>
      </c>
      <c r="I1560" s="114">
        <v>22.306119387081182</v>
      </c>
      <c r="J1560" s="114">
        <v>31.569529846515792</v>
      </c>
      <c r="K1560" s="114">
        <v>39.933978102133672</v>
      </c>
      <c r="L1560" s="114">
        <v>46.800972429663943</v>
      </c>
      <c r="M1560" s="114">
        <v>53.559827112007959</v>
      </c>
      <c r="N1560" s="114">
        <v>58.098552613810853</v>
      </c>
      <c r="O1560" s="114">
        <v>16.577264666010553</v>
      </c>
      <c r="P1560" s="114">
        <v>20.755435497531579</v>
      </c>
      <c r="Q1560" s="114">
        <v>24.007776093409927</v>
      </c>
      <c r="R1560" s="114">
        <v>27.806361986223187</v>
      </c>
      <c r="S1560" s="114">
        <v>35.792433226729671</v>
      </c>
      <c r="T1560" s="114">
        <v>14.992265180505239</v>
      </c>
      <c r="U1560" s="114">
        <v>19.178542604602093</v>
      </c>
      <c r="V1560" s="114">
        <v>22.793196336254017</v>
      </c>
      <c r="W1560" s="114">
        <v>25.753465125784771</v>
      </c>
      <c r="X1560" s="114">
        <v>22.306119387081182</v>
      </c>
      <c r="Y1560" s="114">
        <v>57.654739545440393</v>
      </c>
      <c r="Z1560" s="114">
        <v>101.8986548087835</v>
      </c>
      <c r="AA1560" s="106">
        <v>1</v>
      </c>
      <c r="AB1560" s="114">
        <v>0.8</v>
      </c>
      <c r="AC1560" s="114">
        <v>0.4</v>
      </c>
      <c r="AD1560" s="114">
        <v>0.4</v>
      </c>
      <c r="AE1560" s="114">
        <v>0.2</v>
      </c>
      <c r="AF1560" s="117">
        <v>1.2000000000000002</v>
      </c>
      <c r="AG1560" s="117">
        <v>0.60000000000000009</v>
      </c>
    </row>
    <row r="1561" spans="2:33" x14ac:dyDescent="0.2">
      <c r="B1561" s="106">
        <v>1521</v>
      </c>
      <c r="C1561" s="113">
        <v>-0.72</v>
      </c>
      <c r="D1561" s="113">
        <v>-0.96</v>
      </c>
      <c r="E1561" s="114">
        <v>19.03101653718759</v>
      </c>
      <c r="F1561" s="114">
        <v>16.84225135095225</v>
      </c>
      <c r="G1561" s="114">
        <v>24.3203540145205</v>
      </c>
      <c r="H1561" s="114">
        <v>24.653781295398762</v>
      </c>
      <c r="I1561" s="114">
        <v>34.126417145481895</v>
      </c>
      <c r="J1561" s="114">
        <v>36.439498397401174</v>
      </c>
      <c r="K1561" s="114">
        <v>38.41404362647922</v>
      </c>
      <c r="L1561" s="114">
        <v>48.894115208581731</v>
      </c>
      <c r="M1561" s="114">
        <v>54.875467537854874</v>
      </c>
      <c r="N1561" s="114">
        <v>69.312710022051206</v>
      </c>
      <c r="O1561" s="114">
        <v>17.408481860213584</v>
      </c>
      <c r="P1561" s="114">
        <v>21.57179227552697</v>
      </c>
      <c r="Q1561" s="114">
        <v>24.57376119406123</v>
      </c>
      <c r="R1561" s="114">
        <v>30.221686242456112</v>
      </c>
      <c r="S1561" s="114">
        <v>35.186292876569311</v>
      </c>
      <c r="T1561" s="114">
        <v>19.03101653718759</v>
      </c>
      <c r="U1561" s="114">
        <v>16.84225135095225</v>
      </c>
      <c r="V1561" s="114">
        <v>24.3203540145205</v>
      </c>
      <c r="W1561" s="114">
        <v>24.653781295398762</v>
      </c>
      <c r="X1561" s="114">
        <v>34.126417145481895</v>
      </c>
      <c r="Y1561" s="114">
        <v>64.746270297038947</v>
      </c>
      <c r="Z1561" s="114">
        <v>133.74354234408685</v>
      </c>
      <c r="AA1561" s="106">
        <v>4</v>
      </c>
      <c r="AB1561" s="114">
        <v>0.44999999999999996</v>
      </c>
      <c r="AC1561" s="114">
        <v>0.6</v>
      </c>
      <c r="AD1561" s="114">
        <v>0.27</v>
      </c>
      <c r="AE1561" s="114">
        <v>0.36</v>
      </c>
      <c r="AF1561" s="117">
        <v>0.72</v>
      </c>
      <c r="AG1561" s="117">
        <v>0.96</v>
      </c>
    </row>
    <row r="1562" spans="2:33" x14ac:dyDescent="0.2">
      <c r="B1562" s="106">
        <v>1522</v>
      </c>
      <c r="C1562" s="113">
        <v>-0.90000000000000013</v>
      </c>
      <c r="D1562" s="113">
        <v>-0.90000000000000013</v>
      </c>
      <c r="E1562" s="114">
        <v>12.202329853036158</v>
      </c>
      <c r="F1562" s="114">
        <v>12.625009054558252</v>
      </c>
      <c r="G1562" s="114">
        <v>15.559889329873787</v>
      </c>
      <c r="H1562" s="114">
        <v>14.711015418255876</v>
      </c>
      <c r="I1562" s="114">
        <v>22.480621799900739</v>
      </c>
      <c r="J1562" s="114">
        <v>28.635947149563776</v>
      </c>
      <c r="K1562" s="114">
        <v>32.006622452434534</v>
      </c>
      <c r="L1562" s="114">
        <v>36.791946746815896</v>
      </c>
      <c r="M1562" s="114">
        <v>40.283690456537286</v>
      </c>
      <c r="N1562" s="114">
        <v>49.976370399397943</v>
      </c>
      <c r="O1562" s="114">
        <v>16.433617296527618</v>
      </c>
      <c r="P1562" s="114">
        <v>19.381613397876283</v>
      </c>
      <c r="Q1562" s="114">
        <v>21.232057416942109</v>
      </c>
      <c r="R1562" s="114">
        <v>25.57267503828141</v>
      </c>
      <c r="S1562" s="114">
        <v>27.495748599497205</v>
      </c>
      <c r="T1562" s="114">
        <v>12.202329853036158</v>
      </c>
      <c r="U1562" s="114">
        <v>12.625009054558252</v>
      </c>
      <c r="V1562" s="114">
        <v>15.559889329873787</v>
      </c>
      <c r="W1562" s="114">
        <v>14.711015418255876</v>
      </c>
      <c r="X1562" s="114">
        <v>22.480621799900739</v>
      </c>
      <c r="Y1562" s="114">
        <v>41.700104996812861</v>
      </c>
      <c r="Z1562" s="114">
        <v>83.93424633116183</v>
      </c>
      <c r="AA1562" s="106">
        <v>3</v>
      </c>
      <c r="AB1562" s="114">
        <v>0.60000000000000009</v>
      </c>
      <c r="AC1562" s="114">
        <v>0.60000000000000009</v>
      </c>
      <c r="AD1562" s="114">
        <v>0.30000000000000004</v>
      </c>
      <c r="AE1562" s="114">
        <v>0.30000000000000004</v>
      </c>
      <c r="AF1562" s="117">
        <v>0.90000000000000013</v>
      </c>
      <c r="AG1562" s="117">
        <v>0.90000000000000013</v>
      </c>
    </row>
    <row r="1563" spans="2:33" x14ac:dyDescent="0.2">
      <c r="B1563" s="106">
        <v>1523</v>
      </c>
      <c r="C1563" s="113">
        <v>-0.72</v>
      </c>
      <c r="D1563" s="113">
        <v>-0.96</v>
      </c>
      <c r="E1563" s="114">
        <v>16.84276688482506</v>
      </c>
      <c r="F1563" s="114">
        <v>18.941000972394988</v>
      </c>
      <c r="G1563" s="114">
        <v>22.51266186446054</v>
      </c>
      <c r="H1563" s="114">
        <v>19.468169306085382</v>
      </c>
      <c r="I1563" s="114">
        <v>33.40326928305997</v>
      </c>
      <c r="J1563" s="114">
        <v>34.342117539346539</v>
      </c>
      <c r="K1563" s="114">
        <v>40.060924212360376</v>
      </c>
      <c r="L1563" s="114">
        <v>46.385062086779016</v>
      </c>
      <c r="M1563" s="114">
        <v>48.893748817320819</v>
      </c>
      <c r="N1563" s="114">
        <v>65.423019910482623</v>
      </c>
      <c r="O1563" s="114">
        <v>17.499350654521479</v>
      </c>
      <c r="P1563" s="114">
        <v>21.119923239965388</v>
      </c>
      <c r="Q1563" s="114">
        <v>23.872400222318475</v>
      </c>
      <c r="R1563" s="114">
        <v>29.425579511235437</v>
      </c>
      <c r="S1563" s="114">
        <v>32.019750627422653</v>
      </c>
      <c r="T1563" s="114">
        <v>16.84276688482506</v>
      </c>
      <c r="U1563" s="114">
        <v>18.941000972394988</v>
      </c>
      <c r="V1563" s="114">
        <v>22.51266186446054</v>
      </c>
      <c r="W1563" s="114">
        <v>19.468169306085382</v>
      </c>
      <c r="X1563" s="114">
        <v>33.40326928305997</v>
      </c>
      <c r="Y1563" s="114">
        <v>60.547244853799945</v>
      </c>
      <c r="Z1563" s="114">
        <v>121.22283088477465</v>
      </c>
      <c r="AA1563" s="106">
        <v>4</v>
      </c>
      <c r="AB1563" s="114">
        <v>0.44999999999999996</v>
      </c>
      <c r="AC1563" s="114">
        <v>0.6</v>
      </c>
      <c r="AD1563" s="114">
        <v>0.27</v>
      </c>
      <c r="AE1563" s="114">
        <v>0.36</v>
      </c>
      <c r="AF1563" s="117">
        <v>0.72</v>
      </c>
      <c r="AG1563" s="117">
        <v>0.96</v>
      </c>
    </row>
    <row r="1564" spans="2:33" x14ac:dyDescent="0.2">
      <c r="B1564" s="106">
        <v>1524</v>
      </c>
      <c r="C1564" s="113">
        <v>-0.90000000000000013</v>
      </c>
      <c r="D1564" s="113">
        <v>-0.90000000000000013</v>
      </c>
      <c r="E1564" s="114">
        <v>17.90282468292029</v>
      </c>
      <c r="F1564" s="114">
        <v>18.183215452039047</v>
      </c>
      <c r="G1564" s="114">
        <v>18.439746188533583</v>
      </c>
      <c r="H1564" s="114">
        <v>18.667575813285172</v>
      </c>
      <c r="I1564" s="114">
        <v>22.514820305627865</v>
      </c>
      <c r="J1564" s="114">
        <v>34.373765684798627</v>
      </c>
      <c r="K1564" s="114">
        <v>37.865128093291069</v>
      </c>
      <c r="L1564" s="114">
        <v>42.777277371896147</v>
      </c>
      <c r="M1564" s="114">
        <v>46.760126829065165</v>
      </c>
      <c r="N1564" s="114">
        <v>56.534286401193881</v>
      </c>
      <c r="O1564" s="114">
        <v>16.470941001878337</v>
      </c>
      <c r="P1564" s="114">
        <v>19.681912641252023</v>
      </c>
      <c r="Q1564" s="114">
        <v>24.337531183362564</v>
      </c>
      <c r="R1564" s="114">
        <v>28.092551015779993</v>
      </c>
      <c r="S1564" s="114">
        <v>34.019466095566017</v>
      </c>
      <c r="T1564" s="114">
        <v>17.90282468292029</v>
      </c>
      <c r="U1564" s="114">
        <v>18.183215452039047</v>
      </c>
      <c r="V1564" s="114">
        <v>18.439746188533583</v>
      </c>
      <c r="W1564" s="114">
        <v>18.667575813285172</v>
      </c>
      <c r="X1564" s="114">
        <v>22.514820305627865</v>
      </c>
      <c r="Y1564" s="114">
        <v>53.293571236196826</v>
      </c>
      <c r="Z1564" s="114">
        <v>103.04019557537035</v>
      </c>
      <c r="AA1564" s="106">
        <v>3</v>
      </c>
      <c r="AB1564" s="114">
        <v>0.60000000000000009</v>
      </c>
      <c r="AC1564" s="114">
        <v>0.60000000000000009</v>
      </c>
      <c r="AD1564" s="114">
        <v>0.30000000000000004</v>
      </c>
      <c r="AE1564" s="114">
        <v>0.30000000000000004</v>
      </c>
      <c r="AF1564" s="117">
        <v>0.90000000000000013</v>
      </c>
      <c r="AG1564" s="117">
        <v>0.90000000000000013</v>
      </c>
    </row>
    <row r="1565" spans="2:33" x14ac:dyDescent="0.2">
      <c r="B1565" s="106">
        <v>1525</v>
      </c>
      <c r="C1565" s="113">
        <v>-1.2599999999999998</v>
      </c>
      <c r="D1565" s="113">
        <v>-0.84</v>
      </c>
      <c r="E1565" s="114">
        <v>19.013592607941167</v>
      </c>
      <c r="F1565" s="114">
        <v>14.951693566626915</v>
      </c>
      <c r="G1565" s="114">
        <v>23.601809898967225</v>
      </c>
      <c r="H1565" s="114">
        <v>22.24229106767536</v>
      </c>
      <c r="I1565" s="114">
        <v>31.045390192070489</v>
      </c>
      <c r="J1565" s="114">
        <v>35.791184619547515</v>
      </c>
      <c r="K1565" s="114">
        <v>33.811329992966627</v>
      </c>
      <c r="L1565" s="114">
        <v>46.590464573781695</v>
      </c>
      <c r="M1565" s="114">
        <v>50.128797125579126</v>
      </c>
      <c r="N1565" s="114">
        <v>62.555057715581562</v>
      </c>
      <c r="O1565" s="114">
        <v>16.777592011606348</v>
      </c>
      <c r="P1565" s="114">
        <v>18.859636426339712</v>
      </c>
      <c r="Q1565" s="114">
        <v>22.98865467481447</v>
      </c>
      <c r="R1565" s="114">
        <v>27.886506057903766</v>
      </c>
      <c r="S1565" s="114">
        <v>31.509667523511073</v>
      </c>
      <c r="T1565" s="114">
        <v>19.013592607941167</v>
      </c>
      <c r="U1565" s="114">
        <v>14.951693566626915</v>
      </c>
      <c r="V1565" s="114">
        <v>23.601809898967225</v>
      </c>
      <c r="W1565" s="114">
        <v>22.24229106767536</v>
      </c>
      <c r="X1565" s="114">
        <v>31.045390192070489</v>
      </c>
      <c r="Y1565" s="114">
        <v>60.12252884152133</v>
      </c>
      <c r="Z1565" s="114">
        <v>119.6085976107631</v>
      </c>
      <c r="AA1565" s="106">
        <v>2</v>
      </c>
      <c r="AB1565" s="114">
        <v>0.89999999999999991</v>
      </c>
      <c r="AC1565" s="114">
        <v>0.6</v>
      </c>
      <c r="AD1565" s="114">
        <v>0.36</v>
      </c>
      <c r="AE1565" s="114">
        <v>0.24</v>
      </c>
      <c r="AF1565" s="117">
        <v>1.2599999999999998</v>
      </c>
      <c r="AG1565" s="117">
        <v>0.84</v>
      </c>
    </row>
    <row r="1566" spans="2:33" x14ac:dyDescent="0.2">
      <c r="B1566" s="106">
        <v>1526</v>
      </c>
      <c r="C1566" s="113">
        <v>-1.2000000000000002</v>
      </c>
      <c r="D1566" s="113">
        <v>-0.60000000000000009</v>
      </c>
      <c r="E1566" s="114">
        <v>12.833779063517273</v>
      </c>
      <c r="F1566" s="114">
        <v>19.314198825895925</v>
      </c>
      <c r="G1566" s="114">
        <v>19.739573861872522</v>
      </c>
      <c r="H1566" s="114">
        <v>19.716378674060568</v>
      </c>
      <c r="I1566" s="114">
        <v>25.599117260251603</v>
      </c>
      <c r="J1566" s="114">
        <v>29.689558534161755</v>
      </c>
      <c r="K1566" s="114">
        <v>40.275178006676441</v>
      </c>
      <c r="L1566" s="114">
        <v>43.424200819403119</v>
      </c>
      <c r="M1566" s="114">
        <v>47.499050889031672</v>
      </c>
      <c r="N1566" s="114">
        <v>58.957464998691918</v>
      </c>
      <c r="O1566" s="114">
        <v>16.855779470644482</v>
      </c>
      <c r="P1566" s="114">
        <v>20.960979180780516</v>
      </c>
      <c r="Q1566" s="114">
        <v>23.684626957530597</v>
      </c>
      <c r="R1566" s="114">
        <v>27.782672214971104</v>
      </c>
      <c r="S1566" s="114">
        <v>33.358347738440315</v>
      </c>
      <c r="T1566" s="114">
        <v>12.833779063517273</v>
      </c>
      <c r="U1566" s="114">
        <v>19.314198825895925</v>
      </c>
      <c r="V1566" s="114">
        <v>19.739573861872522</v>
      </c>
      <c r="W1566" s="114">
        <v>19.716378674060568</v>
      </c>
      <c r="X1566" s="114">
        <v>25.599117260251603</v>
      </c>
      <c r="Y1566" s="114">
        <v>52.788046465187399</v>
      </c>
      <c r="Z1566" s="114">
        <v>114.34296558364184</v>
      </c>
      <c r="AA1566" s="106">
        <v>1</v>
      </c>
      <c r="AB1566" s="114">
        <v>0.8</v>
      </c>
      <c r="AC1566" s="114">
        <v>0.4</v>
      </c>
      <c r="AD1566" s="114">
        <v>0.4</v>
      </c>
      <c r="AE1566" s="114">
        <v>0.2</v>
      </c>
      <c r="AF1566" s="117">
        <v>1.2000000000000002</v>
      </c>
      <c r="AG1566" s="117">
        <v>0.60000000000000009</v>
      </c>
    </row>
    <row r="1567" spans="2:33" x14ac:dyDescent="0.2">
      <c r="B1567" s="106">
        <v>1527</v>
      </c>
      <c r="C1567" s="113">
        <v>-1.2599999999999998</v>
      </c>
      <c r="D1567" s="113">
        <v>-0.84</v>
      </c>
      <c r="E1567" s="114">
        <v>10.267223076844878</v>
      </c>
      <c r="F1567" s="114">
        <v>16.345639521052025</v>
      </c>
      <c r="G1567" s="114">
        <v>15.295394224854491</v>
      </c>
      <c r="H1567" s="114">
        <v>15.559956069211879</v>
      </c>
      <c r="I1567" s="114">
        <v>23.736593815009979</v>
      </c>
      <c r="J1567" s="114">
        <v>26.46942867701036</v>
      </c>
      <c r="K1567" s="114">
        <v>34.637267539241236</v>
      </c>
      <c r="L1567" s="114">
        <v>36.149789389999562</v>
      </c>
      <c r="M1567" s="114">
        <v>40.881508362714413</v>
      </c>
      <c r="N1567" s="114">
        <v>52.669264716801777</v>
      </c>
      <c r="O1567" s="114">
        <v>16.202205600165481</v>
      </c>
      <c r="P1567" s="114">
        <v>18.291628018189211</v>
      </c>
      <c r="Q1567" s="114">
        <v>20.854395165145071</v>
      </c>
      <c r="R1567" s="114">
        <v>25.321552293502535</v>
      </c>
      <c r="S1567" s="114">
        <v>28.932670901791798</v>
      </c>
      <c r="T1567" s="114">
        <v>10.267223076844878</v>
      </c>
      <c r="U1567" s="114">
        <v>16.345639521052025</v>
      </c>
      <c r="V1567" s="114">
        <v>15.295394224854491</v>
      </c>
      <c r="W1567" s="114">
        <v>15.559956069211879</v>
      </c>
      <c r="X1567" s="114">
        <v>23.736593815009979</v>
      </c>
      <c r="Y1567" s="114">
        <v>43.194243014586675</v>
      </c>
      <c r="Z1567" s="114">
        <v>73.823810104247556</v>
      </c>
      <c r="AA1567" s="106">
        <v>2</v>
      </c>
      <c r="AB1567" s="114">
        <v>0.89999999999999991</v>
      </c>
      <c r="AC1567" s="114">
        <v>0.6</v>
      </c>
      <c r="AD1567" s="114">
        <v>0.36</v>
      </c>
      <c r="AE1567" s="114">
        <v>0.24</v>
      </c>
      <c r="AF1567" s="117">
        <v>1.2599999999999998</v>
      </c>
      <c r="AG1567" s="117">
        <v>0.84</v>
      </c>
    </row>
    <row r="1568" spans="2:33" x14ac:dyDescent="0.2">
      <c r="B1568" s="106">
        <v>1528</v>
      </c>
      <c r="C1568" s="113">
        <v>-1.2000000000000002</v>
      </c>
      <c r="D1568" s="113">
        <v>-0.60000000000000009</v>
      </c>
      <c r="E1568" s="114">
        <v>18.620508882453223</v>
      </c>
      <c r="F1568" s="114">
        <v>20.103379816840501</v>
      </c>
      <c r="G1568" s="114">
        <v>22.19107929533476</v>
      </c>
      <c r="H1568" s="114">
        <v>26.068668361584706</v>
      </c>
      <c r="I1568" s="114">
        <v>28.379995102443466</v>
      </c>
      <c r="J1568" s="114">
        <v>35.826654069016236</v>
      </c>
      <c r="K1568" s="114">
        <v>41.212151472315199</v>
      </c>
      <c r="L1568" s="114">
        <v>47.284674849130162</v>
      </c>
      <c r="M1568" s="114">
        <v>56.695062354785932</v>
      </c>
      <c r="N1568" s="114">
        <v>67.285783955486821</v>
      </c>
      <c r="O1568" s="114">
        <v>17.206145186563013</v>
      </c>
      <c r="P1568" s="114">
        <v>21.108771655474698</v>
      </c>
      <c r="Q1568" s="114">
        <v>25.093595553795403</v>
      </c>
      <c r="R1568" s="114">
        <v>30.626393993201226</v>
      </c>
      <c r="S1568" s="114">
        <v>38.905788853043354</v>
      </c>
      <c r="T1568" s="114">
        <v>18.620508882453223</v>
      </c>
      <c r="U1568" s="114">
        <v>20.103379816840501</v>
      </c>
      <c r="V1568" s="114">
        <v>22.19107929533476</v>
      </c>
      <c r="W1568" s="114">
        <v>26.068668361584706</v>
      </c>
      <c r="X1568" s="114">
        <v>28.379995102443466</v>
      </c>
      <c r="Y1568" s="114">
        <v>63.444661952727884</v>
      </c>
      <c r="Z1568" s="114">
        <v>130.14962598909483</v>
      </c>
      <c r="AA1568" s="106">
        <v>1</v>
      </c>
      <c r="AB1568" s="114">
        <v>0.8</v>
      </c>
      <c r="AC1568" s="114">
        <v>0.4</v>
      </c>
      <c r="AD1568" s="114">
        <v>0.4</v>
      </c>
      <c r="AE1568" s="114">
        <v>0.2</v>
      </c>
      <c r="AF1568" s="117">
        <v>1.2000000000000002</v>
      </c>
      <c r="AG1568" s="117">
        <v>0.60000000000000009</v>
      </c>
    </row>
    <row r="1569" spans="2:33" x14ac:dyDescent="0.2">
      <c r="B1569" s="106">
        <v>1529</v>
      </c>
      <c r="C1569" s="113">
        <v>-0.60000000000000009</v>
      </c>
      <c r="D1569" s="113">
        <v>-1.2000000000000002</v>
      </c>
      <c r="E1569" s="114">
        <v>17.183212340607845</v>
      </c>
      <c r="F1569" s="114">
        <v>20.144704203694349</v>
      </c>
      <c r="G1569" s="114">
        <v>13.126807903858921</v>
      </c>
      <c r="H1569" s="114">
        <v>25.636752320157655</v>
      </c>
      <c r="I1569" s="114">
        <v>28.751895916330213</v>
      </c>
      <c r="J1569" s="114">
        <v>34.36469667351475</v>
      </c>
      <c r="K1569" s="114">
        <v>40.021517637799789</v>
      </c>
      <c r="L1569" s="114">
        <v>39.047909127213174</v>
      </c>
      <c r="M1569" s="114">
        <v>55.246071243556706</v>
      </c>
      <c r="N1569" s="114">
        <v>62.788132611138565</v>
      </c>
      <c r="O1569" s="114">
        <v>17.181484332906905</v>
      </c>
      <c r="P1569" s="114">
        <v>19.87681343410544</v>
      </c>
      <c r="Q1569" s="114">
        <v>25.921101223354253</v>
      </c>
      <c r="R1569" s="114">
        <v>29.609318923399051</v>
      </c>
      <c r="S1569" s="114">
        <v>34.036236694808352</v>
      </c>
      <c r="T1569" s="114">
        <v>17.183212340607845</v>
      </c>
      <c r="U1569" s="114">
        <v>20.144704203694349</v>
      </c>
      <c r="V1569" s="114">
        <v>13.126807903858921</v>
      </c>
      <c r="W1569" s="114">
        <v>25.636752320157655</v>
      </c>
      <c r="X1569" s="114">
        <v>28.751895916330213</v>
      </c>
      <c r="Y1569" s="114">
        <v>57.177119948680222</v>
      </c>
      <c r="Z1569" s="114">
        <v>103.21013136601616</v>
      </c>
      <c r="AA1569" s="106">
        <v>5</v>
      </c>
      <c r="AB1569" s="114">
        <v>0.4</v>
      </c>
      <c r="AC1569" s="114">
        <v>0.8</v>
      </c>
      <c r="AD1569" s="114">
        <v>0.2</v>
      </c>
      <c r="AE1569" s="114">
        <v>0.4</v>
      </c>
      <c r="AF1569" s="117">
        <v>0.60000000000000009</v>
      </c>
      <c r="AG1569" s="117">
        <v>1.2000000000000002</v>
      </c>
    </row>
    <row r="1570" spans="2:33" x14ac:dyDescent="0.2">
      <c r="B1570" s="106">
        <v>1530</v>
      </c>
      <c r="C1570" s="113">
        <v>-1.2599999999999998</v>
      </c>
      <c r="D1570" s="113">
        <v>-0.84</v>
      </c>
      <c r="E1570" s="114">
        <v>17.078867216405023</v>
      </c>
      <c r="F1570" s="114">
        <v>16.649572380828637</v>
      </c>
      <c r="G1570" s="114">
        <v>22.703335250741979</v>
      </c>
      <c r="H1570" s="114">
        <v>15.677516364859336</v>
      </c>
      <c r="I1570" s="114">
        <v>30.929806882225279</v>
      </c>
      <c r="J1570" s="114">
        <v>34.473711182098654</v>
      </c>
      <c r="K1570" s="114">
        <v>37.135819740294515</v>
      </c>
      <c r="L1570" s="114">
        <v>47.234210363631128</v>
      </c>
      <c r="M1570" s="114">
        <v>44.924791733117857</v>
      </c>
      <c r="N1570" s="114">
        <v>64.361910244217754</v>
      </c>
      <c r="O1570" s="114">
        <v>17.394843965693632</v>
      </c>
      <c r="P1570" s="114">
        <v>20.486247359465878</v>
      </c>
      <c r="Q1570" s="114">
        <v>24.530875112889149</v>
      </c>
      <c r="R1570" s="114">
        <v>29.247275368258521</v>
      </c>
      <c r="S1570" s="114">
        <v>33.432103361992475</v>
      </c>
      <c r="T1570" s="114">
        <v>17.078867216405023</v>
      </c>
      <c r="U1570" s="114">
        <v>16.649572380828637</v>
      </c>
      <c r="V1570" s="114">
        <v>22.703335250741979</v>
      </c>
      <c r="W1570" s="114">
        <v>15.677516364859336</v>
      </c>
      <c r="X1570" s="114">
        <v>30.929806882225279</v>
      </c>
      <c r="Y1570" s="114">
        <v>55.948452464399381</v>
      </c>
      <c r="Z1570" s="114">
        <v>108.78162163232241</v>
      </c>
      <c r="AA1570" s="106">
        <v>2</v>
      </c>
      <c r="AB1570" s="114">
        <v>0.89999999999999991</v>
      </c>
      <c r="AC1570" s="114">
        <v>0.6</v>
      </c>
      <c r="AD1570" s="114">
        <v>0.36</v>
      </c>
      <c r="AE1570" s="114">
        <v>0.24</v>
      </c>
      <c r="AF1570" s="117">
        <v>1.2599999999999998</v>
      </c>
      <c r="AG1570" s="117">
        <v>0.84</v>
      </c>
    </row>
    <row r="1571" spans="2:33" x14ac:dyDescent="0.2">
      <c r="B1571" s="106">
        <v>1531</v>
      </c>
      <c r="C1571" s="113">
        <v>-1.2599999999999998</v>
      </c>
      <c r="D1571" s="113">
        <v>-0.84</v>
      </c>
      <c r="E1571" s="114">
        <v>17.726201582827507</v>
      </c>
      <c r="F1571" s="114">
        <v>13.187326936292269</v>
      </c>
      <c r="G1571" s="114">
        <v>16.388165289559538</v>
      </c>
      <c r="H1571" s="114">
        <v>21.387981791341915</v>
      </c>
      <c r="I1571" s="114">
        <v>16.520018058391965</v>
      </c>
      <c r="J1571" s="114">
        <v>33.191364666774142</v>
      </c>
      <c r="K1571" s="114">
        <v>31.124210466781051</v>
      </c>
      <c r="L1571" s="114">
        <v>38.893574481790907</v>
      </c>
      <c r="M1571" s="114">
        <v>47.983446408591426</v>
      </c>
      <c r="N1571" s="114">
        <v>46.40754182774841</v>
      </c>
      <c r="O1571" s="114">
        <v>15.465163083946633</v>
      </c>
      <c r="P1571" s="114">
        <v>17.936883530488782</v>
      </c>
      <c r="Q1571" s="114">
        <v>22.505409192231369</v>
      </c>
      <c r="R1571" s="114">
        <v>26.595464617249512</v>
      </c>
      <c r="S1571" s="114">
        <v>29.887523769356445</v>
      </c>
      <c r="T1571" s="114">
        <v>17.726201582827507</v>
      </c>
      <c r="U1571" s="114">
        <v>13.187326936292269</v>
      </c>
      <c r="V1571" s="114">
        <v>16.388165289559538</v>
      </c>
      <c r="W1571" s="114">
        <v>21.387981791341915</v>
      </c>
      <c r="X1571" s="114">
        <v>16.520018058391965</v>
      </c>
      <c r="Y1571" s="114">
        <v>47.160089941940562</v>
      </c>
      <c r="Z1571" s="114">
        <v>98.004804804008643</v>
      </c>
      <c r="AA1571" s="106">
        <v>2</v>
      </c>
      <c r="AB1571" s="114">
        <v>0.89999999999999991</v>
      </c>
      <c r="AC1571" s="114">
        <v>0.6</v>
      </c>
      <c r="AD1571" s="114">
        <v>0.36</v>
      </c>
      <c r="AE1571" s="114">
        <v>0.24</v>
      </c>
      <c r="AF1571" s="117">
        <v>1.2599999999999998</v>
      </c>
      <c r="AG1571" s="117">
        <v>0.84</v>
      </c>
    </row>
    <row r="1572" spans="2:33" x14ac:dyDescent="0.2">
      <c r="B1572" s="106">
        <v>1532</v>
      </c>
      <c r="C1572" s="113">
        <v>-0.90000000000000013</v>
      </c>
      <c r="D1572" s="113">
        <v>-0.90000000000000013</v>
      </c>
      <c r="E1572" s="114">
        <v>18.165723799945255</v>
      </c>
      <c r="F1572" s="114">
        <v>15.958908622853322</v>
      </c>
      <c r="G1572" s="114">
        <v>23.176131577089873</v>
      </c>
      <c r="H1572" s="114">
        <v>25.714264976522017</v>
      </c>
      <c r="I1572" s="114">
        <v>32.520838659741493</v>
      </c>
      <c r="J1572" s="114">
        <v>34.999787184531655</v>
      </c>
      <c r="K1572" s="114">
        <v>36.600693152801668</v>
      </c>
      <c r="L1572" s="114">
        <v>47.022983619713514</v>
      </c>
      <c r="M1572" s="114">
        <v>54.065628473693387</v>
      </c>
      <c r="N1572" s="114">
        <v>66.232858084772332</v>
      </c>
      <c r="O1572" s="114">
        <v>16.834063384586401</v>
      </c>
      <c r="P1572" s="114">
        <v>20.641784529948346</v>
      </c>
      <c r="Q1572" s="114">
        <v>23.846852042623642</v>
      </c>
      <c r="R1572" s="114">
        <v>28.35136349717137</v>
      </c>
      <c r="S1572" s="114">
        <v>33.712019425030839</v>
      </c>
      <c r="T1572" s="114">
        <v>18.165723799945255</v>
      </c>
      <c r="U1572" s="114">
        <v>15.958908622853322</v>
      </c>
      <c r="V1572" s="114">
        <v>23.176131577089873</v>
      </c>
      <c r="W1572" s="114">
        <v>25.714264976522017</v>
      </c>
      <c r="X1572" s="114">
        <v>32.520838659741493</v>
      </c>
      <c r="Y1572" s="114">
        <v>62.56721438338149</v>
      </c>
      <c r="Z1572" s="114">
        <v>123.60037450844635</v>
      </c>
      <c r="AA1572" s="106">
        <v>3</v>
      </c>
      <c r="AB1572" s="114">
        <v>0.60000000000000009</v>
      </c>
      <c r="AC1572" s="114">
        <v>0.60000000000000009</v>
      </c>
      <c r="AD1572" s="114">
        <v>0.30000000000000004</v>
      </c>
      <c r="AE1572" s="114">
        <v>0.30000000000000004</v>
      </c>
      <c r="AF1572" s="117">
        <v>0.90000000000000013</v>
      </c>
      <c r="AG1572" s="117">
        <v>0.90000000000000013</v>
      </c>
    </row>
    <row r="1573" spans="2:33" x14ac:dyDescent="0.2">
      <c r="B1573" s="106">
        <v>1533</v>
      </c>
      <c r="C1573" s="113">
        <v>-0.60000000000000009</v>
      </c>
      <c r="D1573" s="113">
        <v>-1.2000000000000002</v>
      </c>
      <c r="E1573" s="114">
        <v>12.36447233048105</v>
      </c>
      <c r="F1573" s="114">
        <v>14.000456869034405</v>
      </c>
      <c r="G1573" s="114">
        <v>20.434269144253285</v>
      </c>
      <c r="H1573" s="114">
        <v>17.249079577961666</v>
      </c>
      <c r="I1573" s="114">
        <v>21.811137829339181</v>
      </c>
      <c r="J1573" s="114">
        <v>30.124281989945846</v>
      </c>
      <c r="K1573" s="114">
        <v>34.622780143272706</v>
      </c>
      <c r="L1573" s="114">
        <v>44.299145638101997</v>
      </c>
      <c r="M1573" s="114">
        <v>46.249659761538865</v>
      </c>
      <c r="N1573" s="114">
        <v>56.074789085024008</v>
      </c>
      <c r="O1573" s="114">
        <v>17.759809659464796</v>
      </c>
      <c r="P1573" s="114">
        <v>20.622323274238301</v>
      </c>
      <c r="Q1573" s="114">
        <v>23.864876493848712</v>
      </c>
      <c r="R1573" s="114">
        <v>29.000580183577199</v>
      </c>
      <c r="S1573" s="114">
        <v>34.263651255684827</v>
      </c>
      <c r="T1573" s="114">
        <v>12.36447233048105</v>
      </c>
      <c r="U1573" s="114">
        <v>14.000456869034405</v>
      </c>
      <c r="V1573" s="114">
        <v>20.434269144253285</v>
      </c>
      <c r="W1573" s="114">
        <v>17.249079577961666</v>
      </c>
      <c r="X1573" s="114">
        <v>21.811137829339181</v>
      </c>
      <c r="Y1573" s="114">
        <v>46.500745520030087</v>
      </c>
      <c r="Z1573" s="114">
        <v>89.298463317379131</v>
      </c>
      <c r="AA1573" s="106">
        <v>5</v>
      </c>
      <c r="AB1573" s="114">
        <v>0.4</v>
      </c>
      <c r="AC1573" s="114">
        <v>0.8</v>
      </c>
      <c r="AD1573" s="114">
        <v>0.2</v>
      </c>
      <c r="AE1573" s="114">
        <v>0.4</v>
      </c>
      <c r="AF1573" s="117">
        <v>0.60000000000000009</v>
      </c>
      <c r="AG1573" s="117">
        <v>1.2000000000000002</v>
      </c>
    </row>
    <row r="1574" spans="2:33" x14ac:dyDescent="0.2">
      <c r="B1574" s="106">
        <v>1534</v>
      </c>
      <c r="C1574" s="113">
        <v>-0.60000000000000009</v>
      </c>
      <c r="D1574" s="113">
        <v>-1.2000000000000002</v>
      </c>
      <c r="E1574" s="114">
        <v>17.249324659979436</v>
      </c>
      <c r="F1574" s="114">
        <v>17.423252151821515</v>
      </c>
      <c r="G1574" s="114">
        <v>16.109623656973266</v>
      </c>
      <c r="H1574" s="114">
        <v>22.90877883506732</v>
      </c>
      <c r="I1574" s="114">
        <v>27.600065746595781</v>
      </c>
      <c r="J1574" s="114">
        <v>33.92646098614464</v>
      </c>
      <c r="K1574" s="114">
        <v>37.001097987227659</v>
      </c>
      <c r="L1574" s="114">
        <v>39.120070523568877</v>
      </c>
      <c r="M1574" s="114">
        <v>51.381527813257215</v>
      </c>
      <c r="N1574" s="114">
        <v>59.61128470313605</v>
      </c>
      <c r="O1574" s="114">
        <v>16.677136326165204</v>
      </c>
      <c r="P1574" s="114">
        <v>19.577845835406144</v>
      </c>
      <c r="Q1574" s="114">
        <v>23.010446866595611</v>
      </c>
      <c r="R1574" s="114">
        <v>28.472748978189895</v>
      </c>
      <c r="S1574" s="114">
        <v>32.011218956540269</v>
      </c>
      <c r="T1574" s="114">
        <v>17.249324659979436</v>
      </c>
      <c r="U1574" s="114">
        <v>17.423252151821515</v>
      </c>
      <c r="V1574" s="114">
        <v>16.109623656973266</v>
      </c>
      <c r="W1574" s="114">
        <v>22.90877883506732</v>
      </c>
      <c r="X1574" s="114">
        <v>27.600065746595781</v>
      </c>
      <c r="Y1574" s="114">
        <v>55.288893128783577</v>
      </c>
      <c r="Z1574" s="114">
        <v>111.44032163180299</v>
      </c>
      <c r="AA1574" s="106">
        <v>5</v>
      </c>
      <c r="AB1574" s="114">
        <v>0.4</v>
      </c>
      <c r="AC1574" s="114">
        <v>0.8</v>
      </c>
      <c r="AD1574" s="114">
        <v>0.2</v>
      </c>
      <c r="AE1574" s="114">
        <v>0.4</v>
      </c>
      <c r="AF1574" s="117">
        <v>0.60000000000000009</v>
      </c>
      <c r="AG1574" s="117">
        <v>1.2000000000000002</v>
      </c>
    </row>
    <row r="1575" spans="2:33" x14ac:dyDescent="0.2">
      <c r="B1575" s="106">
        <v>1535</v>
      </c>
      <c r="C1575" s="113">
        <v>-0.72</v>
      </c>
      <c r="D1575" s="113">
        <v>-0.96</v>
      </c>
      <c r="E1575" s="114">
        <v>15.126037500991229</v>
      </c>
      <c r="F1575" s="114">
        <v>17.810789101514398</v>
      </c>
      <c r="G1575" s="114">
        <v>17.253316632892055</v>
      </c>
      <c r="H1575" s="114">
        <v>12.54684781296066</v>
      </c>
      <c r="I1575" s="114">
        <v>14.896444395680607</v>
      </c>
      <c r="J1575" s="114">
        <v>30.348386210690986</v>
      </c>
      <c r="K1575" s="114">
        <v>34.521974325441178</v>
      </c>
      <c r="L1575" s="114">
        <v>38.009337912180399</v>
      </c>
      <c r="M1575" s="114">
        <v>34.604530912893672</v>
      </c>
      <c r="N1575" s="114">
        <v>39.681069319700043</v>
      </c>
      <c r="O1575" s="114">
        <v>15.222348709699757</v>
      </c>
      <c r="P1575" s="114">
        <v>16.71118522392678</v>
      </c>
      <c r="Q1575" s="114">
        <v>20.756021279288344</v>
      </c>
      <c r="R1575" s="114">
        <v>22.057683099933012</v>
      </c>
      <c r="S1575" s="114">
        <v>24.784624924019436</v>
      </c>
      <c r="T1575" s="114">
        <v>15.126037500991229</v>
      </c>
      <c r="U1575" s="114">
        <v>17.810789101514398</v>
      </c>
      <c r="V1575" s="114">
        <v>17.253316632892055</v>
      </c>
      <c r="W1575" s="114">
        <v>12.54684781296066</v>
      </c>
      <c r="X1575" s="114">
        <v>14.896444395680607</v>
      </c>
      <c r="Y1575" s="114">
        <v>44.056839309298326</v>
      </c>
      <c r="Z1575" s="114">
        <v>75.764663384830754</v>
      </c>
      <c r="AA1575" s="106">
        <v>4</v>
      </c>
      <c r="AB1575" s="114">
        <v>0.44999999999999996</v>
      </c>
      <c r="AC1575" s="114">
        <v>0.6</v>
      </c>
      <c r="AD1575" s="114">
        <v>0.27</v>
      </c>
      <c r="AE1575" s="114">
        <v>0.36</v>
      </c>
      <c r="AF1575" s="117">
        <v>0.72</v>
      </c>
      <c r="AG1575" s="117">
        <v>0.96</v>
      </c>
    </row>
    <row r="1576" spans="2:33" x14ac:dyDescent="0.2">
      <c r="B1576" s="106">
        <v>1536</v>
      </c>
      <c r="C1576" s="113">
        <v>-0.90000000000000013</v>
      </c>
      <c r="D1576" s="113">
        <v>-0.90000000000000013</v>
      </c>
      <c r="E1576" s="114">
        <v>17.52828773246307</v>
      </c>
      <c r="F1576" s="114">
        <v>12.067422850691429</v>
      </c>
      <c r="G1576" s="114">
        <v>11.467246100215036</v>
      </c>
      <c r="H1576" s="114">
        <v>16.662003465109656</v>
      </c>
      <c r="I1576" s="114">
        <v>23.227936814090175</v>
      </c>
      <c r="J1576" s="114">
        <v>32.982060038765852</v>
      </c>
      <c r="K1576" s="114">
        <v>29.839860456030113</v>
      </c>
      <c r="L1576" s="114">
        <v>33.235035059039639</v>
      </c>
      <c r="M1576" s="114">
        <v>40.321480650015793</v>
      </c>
      <c r="N1576" s="114">
        <v>51.3438893287653</v>
      </c>
      <c r="O1576" s="114">
        <v>15.453772306302781</v>
      </c>
      <c r="P1576" s="114">
        <v>17.772437605338684</v>
      </c>
      <c r="Q1576" s="114">
        <v>21.767788958824603</v>
      </c>
      <c r="R1576" s="114">
        <v>23.659477184906137</v>
      </c>
      <c r="S1576" s="114">
        <v>28.115952514675126</v>
      </c>
      <c r="T1576" s="114">
        <v>17.52828773246307</v>
      </c>
      <c r="U1576" s="114">
        <v>12.067422850691429</v>
      </c>
      <c r="V1576" s="114">
        <v>11.467246100215036</v>
      </c>
      <c r="W1576" s="114">
        <v>16.662003465109656</v>
      </c>
      <c r="X1576" s="114">
        <v>23.227936814090175</v>
      </c>
      <c r="Y1576" s="114">
        <v>44.313761061210514</v>
      </c>
      <c r="Z1576" s="114">
        <v>92.572765464253479</v>
      </c>
      <c r="AA1576" s="106">
        <v>3</v>
      </c>
      <c r="AB1576" s="114">
        <v>0.60000000000000009</v>
      </c>
      <c r="AC1576" s="114">
        <v>0.60000000000000009</v>
      </c>
      <c r="AD1576" s="114">
        <v>0.30000000000000004</v>
      </c>
      <c r="AE1576" s="114">
        <v>0.30000000000000004</v>
      </c>
      <c r="AF1576" s="117">
        <v>0.90000000000000013</v>
      </c>
      <c r="AG1576" s="117">
        <v>0.90000000000000013</v>
      </c>
    </row>
    <row r="1577" spans="2:33" x14ac:dyDescent="0.2">
      <c r="B1577" s="106">
        <v>1537</v>
      </c>
      <c r="C1577" s="113">
        <v>-1.2000000000000002</v>
      </c>
      <c r="D1577" s="113">
        <v>-0.60000000000000009</v>
      </c>
      <c r="E1577" s="114">
        <v>15.168975856930361</v>
      </c>
      <c r="F1577" s="114">
        <v>17.816299541848373</v>
      </c>
      <c r="G1577" s="114">
        <v>16.188962151102722</v>
      </c>
      <c r="H1577" s="114">
        <v>17.647280403911772</v>
      </c>
      <c r="I1577" s="114">
        <v>26.460752736209351</v>
      </c>
      <c r="J1577" s="114">
        <v>30.496707101276101</v>
      </c>
      <c r="K1577" s="114">
        <v>35.936817932955485</v>
      </c>
      <c r="L1577" s="114">
        <v>36.684974722033807</v>
      </c>
      <c r="M1577" s="114">
        <v>42.787443689869342</v>
      </c>
      <c r="N1577" s="114">
        <v>54.245239850238463</v>
      </c>
      <c r="O1577" s="114">
        <v>15.32773124434574</v>
      </c>
      <c r="P1577" s="114">
        <v>18.120518391107112</v>
      </c>
      <c r="Q1577" s="114">
        <v>20.496012570931086</v>
      </c>
      <c r="R1577" s="114">
        <v>25.14016328595757</v>
      </c>
      <c r="S1577" s="114">
        <v>27.784487114029112</v>
      </c>
      <c r="T1577" s="114">
        <v>15.168975856930361</v>
      </c>
      <c r="U1577" s="114">
        <v>17.816299541848373</v>
      </c>
      <c r="V1577" s="114">
        <v>16.188962151102722</v>
      </c>
      <c r="W1577" s="114">
        <v>17.647280403911772</v>
      </c>
      <c r="X1577" s="114">
        <v>26.460752736209351</v>
      </c>
      <c r="Y1577" s="114">
        <v>50.882625140044695</v>
      </c>
      <c r="Z1577" s="114">
        <v>106.14303865982485</v>
      </c>
      <c r="AA1577" s="106">
        <v>1</v>
      </c>
      <c r="AB1577" s="114">
        <v>0.8</v>
      </c>
      <c r="AC1577" s="114">
        <v>0.4</v>
      </c>
      <c r="AD1577" s="114">
        <v>0.4</v>
      </c>
      <c r="AE1577" s="114">
        <v>0.2</v>
      </c>
      <c r="AF1577" s="117">
        <v>1.2000000000000002</v>
      </c>
      <c r="AG1577" s="117">
        <v>0.60000000000000009</v>
      </c>
    </row>
    <row r="1578" spans="2:33" x14ac:dyDescent="0.2">
      <c r="B1578" s="106">
        <v>1538</v>
      </c>
      <c r="C1578" s="113">
        <v>-0.90000000000000013</v>
      </c>
      <c r="D1578" s="113">
        <v>-0.90000000000000013</v>
      </c>
      <c r="E1578" s="114">
        <v>13.813714790141283</v>
      </c>
      <c r="F1578" s="114">
        <v>23.12635048022905</v>
      </c>
      <c r="G1578" s="114">
        <v>19.214157618885991</v>
      </c>
      <c r="H1578" s="114">
        <v>19.16703608488789</v>
      </c>
      <c r="I1578" s="114">
        <v>36.521879788059692</v>
      </c>
      <c r="J1578" s="114">
        <v>31.731159081130585</v>
      </c>
      <c r="K1578" s="114">
        <v>42.900620919032271</v>
      </c>
      <c r="L1578" s="114">
        <v>45.332897476111469</v>
      </c>
      <c r="M1578" s="114">
        <v>51.600898438886198</v>
      </c>
      <c r="N1578" s="114">
        <v>72.208542773146689</v>
      </c>
      <c r="O1578" s="114">
        <v>17.917444290989302</v>
      </c>
      <c r="P1578" s="114">
        <v>19.774270438803221</v>
      </c>
      <c r="Q1578" s="114">
        <v>26.118739857225478</v>
      </c>
      <c r="R1578" s="114">
        <v>32.433862353998308</v>
      </c>
      <c r="S1578" s="114">
        <v>35.686662985086997</v>
      </c>
      <c r="T1578" s="114">
        <v>13.813714790141283</v>
      </c>
      <c r="U1578" s="114">
        <v>23.12635048022905</v>
      </c>
      <c r="V1578" s="114">
        <v>19.214157618885991</v>
      </c>
      <c r="W1578" s="114">
        <v>19.16703608488789</v>
      </c>
      <c r="X1578" s="114">
        <v>36.521879788059692</v>
      </c>
      <c r="Y1578" s="114">
        <v>60.198538833834306</v>
      </c>
      <c r="Z1578" s="114">
        <v>106.69885396382297</v>
      </c>
      <c r="AA1578" s="106">
        <v>3</v>
      </c>
      <c r="AB1578" s="114">
        <v>0.60000000000000009</v>
      </c>
      <c r="AC1578" s="114">
        <v>0.60000000000000009</v>
      </c>
      <c r="AD1578" s="114">
        <v>0.30000000000000004</v>
      </c>
      <c r="AE1578" s="114">
        <v>0.30000000000000004</v>
      </c>
      <c r="AF1578" s="117">
        <v>0.90000000000000013</v>
      </c>
      <c r="AG1578" s="117">
        <v>0.90000000000000013</v>
      </c>
    </row>
    <row r="1579" spans="2:33" x14ac:dyDescent="0.2">
      <c r="B1579" s="106">
        <v>1539</v>
      </c>
      <c r="C1579" s="113">
        <v>-1.2000000000000002</v>
      </c>
      <c r="D1579" s="113">
        <v>-0.60000000000000009</v>
      </c>
      <c r="E1579" s="114">
        <v>11.48144284696294</v>
      </c>
      <c r="F1579" s="114">
        <v>11.572263254153199</v>
      </c>
      <c r="G1579" s="114">
        <v>20.474351166587862</v>
      </c>
      <c r="H1579" s="114">
        <v>15.659940659661288</v>
      </c>
      <c r="I1579" s="114">
        <v>14.820702016414987</v>
      </c>
      <c r="J1579" s="114">
        <v>26.827101734383323</v>
      </c>
      <c r="K1579" s="114">
        <v>28.930093532611345</v>
      </c>
      <c r="L1579" s="114">
        <v>39.784505014933863</v>
      </c>
      <c r="M1579" s="114">
        <v>38.048162028019725</v>
      </c>
      <c r="N1579" s="114">
        <v>41.179860677062443</v>
      </c>
      <c r="O1579" s="114">
        <v>15.345658887420383</v>
      </c>
      <c r="P1579" s="114">
        <v>17.357830278458145</v>
      </c>
      <c r="Q1579" s="114">
        <v>19.310153848346001</v>
      </c>
      <c r="R1579" s="114">
        <v>22.388221368358437</v>
      </c>
      <c r="S1579" s="114">
        <v>26.359158660647456</v>
      </c>
      <c r="T1579" s="114">
        <v>11.48144284696294</v>
      </c>
      <c r="U1579" s="114">
        <v>11.572263254153199</v>
      </c>
      <c r="V1579" s="114">
        <v>20.474351166587862</v>
      </c>
      <c r="W1579" s="114">
        <v>15.659940659661288</v>
      </c>
      <c r="X1579" s="114">
        <v>14.820702016414987</v>
      </c>
      <c r="Y1579" s="114">
        <v>40.418576039836111</v>
      </c>
      <c r="Z1579" s="114">
        <v>71.776126260038055</v>
      </c>
      <c r="AA1579" s="106">
        <v>1</v>
      </c>
      <c r="AB1579" s="114">
        <v>0.8</v>
      </c>
      <c r="AC1579" s="114">
        <v>0.4</v>
      </c>
      <c r="AD1579" s="114">
        <v>0.4</v>
      </c>
      <c r="AE1579" s="114">
        <v>0.2</v>
      </c>
      <c r="AF1579" s="117">
        <v>1.2000000000000002</v>
      </c>
      <c r="AG1579" s="117">
        <v>0.60000000000000009</v>
      </c>
    </row>
    <row r="1580" spans="2:33" x14ac:dyDescent="0.2">
      <c r="B1580" s="106">
        <v>1540</v>
      </c>
      <c r="C1580" s="113">
        <v>-0.72</v>
      </c>
      <c r="D1580" s="113">
        <v>-0.96</v>
      </c>
      <c r="E1580" s="114">
        <v>13.358809748512375</v>
      </c>
      <c r="F1580" s="114">
        <v>13.681859190590583</v>
      </c>
      <c r="G1580" s="114">
        <v>15.468641121246065</v>
      </c>
      <c r="H1580" s="114">
        <v>17.918079900139798</v>
      </c>
      <c r="I1580" s="114">
        <v>23.699773472384265</v>
      </c>
      <c r="J1580" s="114">
        <v>29.761838243453557</v>
      </c>
      <c r="K1580" s="114">
        <v>33.610643591477313</v>
      </c>
      <c r="L1580" s="114">
        <v>38.054183856078282</v>
      </c>
      <c r="M1580" s="114">
        <v>44.869946813602148</v>
      </c>
      <c r="N1580" s="114">
        <v>57.334785957908309</v>
      </c>
      <c r="O1580" s="114">
        <v>16.403028494941182</v>
      </c>
      <c r="P1580" s="114">
        <v>19.92878440088673</v>
      </c>
      <c r="Q1580" s="114">
        <v>22.585542734832217</v>
      </c>
      <c r="R1580" s="114">
        <v>26.95186691346235</v>
      </c>
      <c r="S1580" s="114">
        <v>33.635012485524044</v>
      </c>
      <c r="T1580" s="114">
        <v>13.358809748512375</v>
      </c>
      <c r="U1580" s="114">
        <v>13.681859190590583</v>
      </c>
      <c r="V1580" s="114">
        <v>15.468641121246065</v>
      </c>
      <c r="W1580" s="114">
        <v>17.918079900139798</v>
      </c>
      <c r="X1580" s="114">
        <v>23.699773472384265</v>
      </c>
      <c r="Y1580" s="114">
        <v>45.461702509852671</v>
      </c>
      <c r="Z1580" s="114">
        <v>101.35132137570736</v>
      </c>
      <c r="AA1580" s="106">
        <v>4</v>
      </c>
      <c r="AB1580" s="114">
        <v>0.44999999999999996</v>
      </c>
      <c r="AC1580" s="114">
        <v>0.6</v>
      </c>
      <c r="AD1580" s="114">
        <v>0.27</v>
      </c>
      <c r="AE1580" s="114">
        <v>0.36</v>
      </c>
      <c r="AF1580" s="117">
        <v>0.72</v>
      </c>
      <c r="AG1580" s="117">
        <v>0.96</v>
      </c>
    </row>
    <row r="1581" spans="2:33" x14ac:dyDescent="0.2">
      <c r="B1581" s="106">
        <v>1541</v>
      </c>
      <c r="C1581" s="113">
        <v>-0.90000000000000013</v>
      </c>
      <c r="D1581" s="113">
        <v>-0.90000000000000013</v>
      </c>
      <c r="E1581" s="114">
        <v>11.421541965703737</v>
      </c>
      <c r="F1581" s="114">
        <v>17.87793406541314</v>
      </c>
      <c r="G1581" s="114">
        <v>15.090248857906545</v>
      </c>
      <c r="H1581" s="114">
        <v>21.539539004882762</v>
      </c>
      <c r="I1581" s="114">
        <v>22.11374936866315</v>
      </c>
      <c r="J1581" s="114">
        <v>27.394983846075938</v>
      </c>
      <c r="K1581" s="114">
        <v>36.968626901219011</v>
      </c>
      <c r="L1581" s="114">
        <v>36.246206852412307</v>
      </c>
      <c r="M1581" s="114">
        <v>46.702647595371644</v>
      </c>
      <c r="N1581" s="114">
        <v>51.429125532271811</v>
      </c>
      <c r="O1581" s="114">
        <v>15.973441880372201</v>
      </c>
      <c r="P1581" s="114">
        <v>19.090692835805871</v>
      </c>
      <c r="Q1581" s="114">
        <v>21.155957994505762</v>
      </c>
      <c r="R1581" s="114">
        <v>25.163108590488882</v>
      </c>
      <c r="S1581" s="114">
        <v>29.315376163608661</v>
      </c>
      <c r="T1581" s="114">
        <v>11.421541965703737</v>
      </c>
      <c r="U1581" s="114">
        <v>17.87793406541314</v>
      </c>
      <c r="V1581" s="114">
        <v>15.090248857906545</v>
      </c>
      <c r="W1581" s="114">
        <v>21.539539004882762</v>
      </c>
      <c r="X1581" s="114">
        <v>22.11374936866315</v>
      </c>
      <c r="Y1581" s="114">
        <v>47.531456166083721</v>
      </c>
      <c r="Z1581" s="114">
        <v>85.176423679136789</v>
      </c>
      <c r="AA1581" s="106">
        <v>3</v>
      </c>
      <c r="AB1581" s="114">
        <v>0.60000000000000009</v>
      </c>
      <c r="AC1581" s="114">
        <v>0.60000000000000009</v>
      </c>
      <c r="AD1581" s="114">
        <v>0.30000000000000004</v>
      </c>
      <c r="AE1581" s="114">
        <v>0.30000000000000004</v>
      </c>
      <c r="AF1581" s="117">
        <v>0.90000000000000013</v>
      </c>
      <c r="AG1581" s="117">
        <v>0.90000000000000013</v>
      </c>
    </row>
    <row r="1582" spans="2:33" x14ac:dyDescent="0.2">
      <c r="B1582" s="106">
        <v>1542</v>
      </c>
      <c r="C1582" s="113">
        <v>-0.72</v>
      </c>
      <c r="D1582" s="113">
        <v>-0.96</v>
      </c>
      <c r="E1582" s="114">
        <v>16.855514040107114</v>
      </c>
      <c r="F1582" s="114">
        <v>16.511751378178481</v>
      </c>
      <c r="G1582" s="114">
        <v>16.573100088843429</v>
      </c>
      <c r="H1582" s="114">
        <v>16.668019810888556</v>
      </c>
      <c r="I1582" s="114">
        <v>22.452455578224942</v>
      </c>
      <c r="J1582" s="114">
        <v>32.070527303532572</v>
      </c>
      <c r="K1582" s="114">
        <v>36.10846541391119</v>
      </c>
      <c r="L1582" s="114">
        <v>38.668519555926743</v>
      </c>
      <c r="M1582" s="114">
        <v>41.666399463320545</v>
      </c>
      <c r="N1582" s="114">
        <v>52.640464442571144</v>
      </c>
      <c r="O1582" s="114">
        <v>15.215013263425458</v>
      </c>
      <c r="P1582" s="114">
        <v>19.59671403573271</v>
      </c>
      <c r="Q1582" s="114">
        <v>22.095419467083314</v>
      </c>
      <c r="R1582" s="114">
        <v>24.998379652431989</v>
      </c>
      <c r="S1582" s="114">
        <v>30.188008864346202</v>
      </c>
      <c r="T1582" s="114">
        <v>16.855514040107114</v>
      </c>
      <c r="U1582" s="114">
        <v>16.511751378178481</v>
      </c>
      <c r="V1582" s="114">
        <v>16.573100088843429</v>
      </c>
      <c r="W1582" s="114">
        <v>16.668019810888556</v>
      </c>
      <c r="X1582" s="114">
        <v>22.452455578224942</v>
      </c>
      <c r="Y1582" s="114">
        <v>49.437140624451182</v>
      </c>
      <c r="Z1582" s="114">
        <v>98.688952553365709</v>
      </c>
      <c r="AA1582" s="106">
        <v>4</v>
      </c>
      <c r="AB1582" s="114">
        <v>0.44999999999999996</v>
      </c>
      <c r="AC1582" s="114">
        <v>0.6</v>
      </c>
      <c r="AD1582" s="114">
        <v>0.27</v>
      </c>
      <c r="AE1582" s="114">
        <v>0.36</v>
      </c>
      <c r="AF1582" s="117">
        <v>0.72</v>
      </c>
      <c r="AG1582" s="117">
        <v>0.96</v>
      </c>
    </row>
    <row r="1583" spans="2:33" x14ac:dyDescent="0.2">
      <c r="B1583" s="106">
        <v>1543</v>
      </c>
      <c r="C1583" s="113">
        <v>-0.72</v>
      </c>
      <c r="D1583" s="113">
        <v>-0.96</v>
      </c>
      <c r="E1583" s="114">
        <v>19.065542669157018</v>
      </c>
      <c r="F1583" s="114">
        <v>16.886624810925209</v>
      </c>
      <c r="G1583" s="114">
        <v>20.20444069475187</v>
      </c>
      <c r="H1583" s="114">
        <v>19.233286848373361</v>
      </c>
      <c r="I1583" s="114">
        <v>28.973399671229839</v>
      </c>
      <c r="J1583" s="114">
        <v>34.891249027991826</v>
      </c>
      <c r="K1583" s="114">
        <v>36.713384977748561</v>
      </c>
      <c r="L1583" s="114">
        <v>42.79801259645739</v>
      </c>
      <c r="M1583" s="114">
        <v>44.694094513779298</v>
      </c>
      <c r="N1583" s="114">
        <v>59.991363655723383</v>
      </c>
      <c r="O1583" s="114">
        <v>15.825706358834807</v>
      </c>
      <c r="P1583" s="114">
        <v>19.826760166823352</v>
      </c>
      <c r="Q1583" s="114">
        <v>22.59357190170552</v>
      </c>
      <c r="R1583" s="114">
        <v>25.460807665405937</v>
      </c>
      <c r="S1583" s="114">
        <v>31.017963984493544</v>
      </c>
      <c r="T1583" s="114">
        <v>19.065542669157018</v>
      </c>
      <c r="U1583" s="114">
        <v>16.886624810925209</v>
      </c>
      <c r="V1583" s="114">
        <v>20.20444069475187</v>
      </c>
      <c r="W1583" s="114">
        <v>19.233286848373361</v>
      </c>
      <c r="X1583" s="114">
        <v>28.973399671229839</v>
      </c>
      <c r="Y1583" s="114">
        <v>57.525531094939737</v>
      </c>
      <c r="Z1583" s="114">
        <v>118.57722171758148</v>
      </c>
      <c r="AA1583" s="106">
        <v>4</v>
      </c>
      <c r="AB1583" s="114">
        <v>0.44999999999999996</v>
      </c>
      <c r="AC1583" s="114">
        <v>0.6</v>
      </c>
      <c r="AD1583" s="114">
        <v>0.27</v>
      </c>
      <c r="AE1583" s="114">
        <v>0.36</v>
      </c>
      <c r="AF1583" s="117">
        <v>0.72</v>
      </c>
      <c r="AG1583" s="117">
        <v>0.96</v>
      </c>
    </row>
    <row r="1584" spans="2:33" x14ac:dyDescent="0.2">
      <c r="B1584" s="106">
        <v>1544</v>
      </c>
      <c r="C1584" s="113">
        <v>-1.2599999999999998</v>
      </c>
      <c r="D1584" s="113">
        <v>-0.84</v>
      </c>
      <c r="E1584" s="114">
        <v>12.531244261238728</v>
      </c>
      <c r="F1584" s="114">
        <v>19.594465387199701</v>
      </c>
      <c r="G1584" s="114">
        <v>17.133303291580301</v>
      </c>
      <c r="H1584" s="114">
        <v>15.860451640195969</v>
      </c>
      <c r="I1584" s="114">
        <v>27.674038079286984</v>
      </c>
      <c r="J1584" s="114">
        <v>27.489535154805662</v>
      </c>
      <c r="K1584" s="114">
        <v>38.015272633418412</v>
      </c>
      <c r="L1584" s="114">
        <v>38.686403297309397</v>
      </c>
      <c r="M1584" s="114">
        <v>40.23929398696324</v>
      </c>
      <c r="N1584" s="114">
        <v>54.92580274904639</v>
      </c>
      <c r="O1584" s="114">
        <v>14.958290893566934</v>
      </c>
      <c r="P1584" s="114">
        <v>18.420807246218711</v>
      </c>
      <c r="Q1584" s="114">
        <v>21.553100005729096</v>
      </c>
      <c r="R1584" s="114">
        <v>24.378842346767271</v>
      </c>
      <c r="S1584" s="114">
        <v>27.251764669759407</v>
      </c>
      <c r="T1584" s="114">
        <v>12.531244261238728</v>
      </c>
      <c r="U1584" s="114">
        <v>19.594465387199701</v>
      </c>
      <c r="V1584" s="114">
        <v>17.133303291580301</v>
      </c>
      <c r="W1584" s="114">
        <v>15.860451640195969</v>
      </c>
      <c r="X1584" s="114">
        <v>27.674038079286984</v>
      </c>
      <c r="Y1584" s="114">
        <v>49.944819732898303</v>
      </c>
      <c r="Z1584" s="114">
        <v>99.575891072453175</v>
      </c>
      <c r="AA1584" s="106">
        <v>2</v>
      </c>
      <c r="AB1584" s="114">
        <v>0.89999999999999991</v>
      </c>
      <c r="AC1584" s="114">
        <v>0.6</v>
      </c>
      <c r="AD1584" s="114">
        <v>0.36</v>
      </c>
      <c r="AE1584" s="114">
        <v>0.24</v>
      </c>
      <c r="AF1584" s="117">
        <v>1.2599999999999998</v>
      </c>
      <c r="AG1584" s="117">
        <v>0.84</v>
      </c>
    </row>
    <row r="1585" spans="2:33" x14ac:dyDescent="0.2">
      <c r="B1585" s="106">
        <v>1545</v>
      </c>
      <c r="C1585" s="113">
        <v>-0.72</v>
      </c>
      <c r="D1585" s="113">
        <v>-0.96</v>
      </c>
      <c r="E1585" s="114">
        <v>13.586111618637009</v>
      </c>
      <c r="F1585" s="114">
        <v>12.451585904172326</v>
      </c>
      <c r="G1585" s="114">
        <v>11.366379705869388</v>
      </c>
      <c r="H1585" s="114">
        <v>16.401088903631379</v>
      </c>
      <c r="I1585" s="114">
        <v>29.124927232461566</v>
      </c>
      <c r="J1585" s="114">
        <v>29.327182261515368</v>
      </c>
      <c r="K1585" s="114">
        <v>30.431974343295188</v>
      </c>
      <c r="L1585" s="114">
        <v>34.558399627462045</v>
      </c>
      <c r="M1585" s="114">
        <v>43.300085392428905</v>
      </c>
      <c r="N1585" s="114">
        <v>58.444516258539288</v>
      </c>
      <c r="O1585" s="114">
        <v>15.741070642878359</v>
      </c>
      <c r="P1585" s="114">
        <v>17.980388439122862</v>
      </c>
      <c r="Q1585" s="114">
        <v>23.192019921592657</v>
      </c>
      <c r="R1585" s="114">
        <v>26.898996488797525</v>
      </c>
      <c r="S1585" s="114">
        <v>29.319589026077722</v>
      </c>
      <c r="T1585" s="114">
        <v>13.586111618637009</v>
      </c>
      <c r="U1585" s="114">
        <v>12.451585904172326</v>
      </c>
      <c r="V1585" s="114">
        <v>11.366379705869388</v>
      </c>
      <c r="W1585" s="114">
        <v>16.401088903631379</v>
      </c>
      <c r="X1585" s="114">
        <v>29.124927232461566</v>
      </c>
      <c r="Y1585" s="114">
        <v>44.070400496275795</v>
      </c>
      <c r="Z1585" s="114">
        <v>84.993251098139496</v>
      </c>
      <c r="AA1585" s="106">
        <v>4</v>
      </c>
      <c r="AB1585" s="114">
        <v>0.44999999999999996</v>
      </c>
      <c r="AC1585" s="114">
        <v>0.6</v>
      </c>
      <c r="AD1585" s="114">
        <v>0.27</v>
      </c>
      <c r="AE1585" s="114">
        <v>0.36</v>
      </c>
      <c r="AF1585" s="117">
        <v>0.72</v>
      </c>
      <c r="AG1585" s="117">
        <v>0.96</v>
      </c>
    </row>
    <row r="1586" spans="2:33" x14ac:dyDescent="0.2">
      <c r="B1586" s="106">
        <v>1546</v>
      </c>
      <c r="C1586" s="113">
        <v>-0.90000000000000013</v>
      </c>
      <c r="D1586" s="113">
        <v>-0.90000000000000013</v>
      </c>
      <c r="E1586" s="114">
        <v>17.641377319006082</v>
      </c>
      <c r="F1586" s="114">
        <v>14.730686365232323</v>
      </c>
      <c r="G1586" s="114">
        <v>23.269359264973602</v>
      </c>
      <c r="H1586" s="114">
        <v>21.990229757248191</v>
      </c>
      <c r="I1586" s="114">
        <v>28.779016828470361</v>
      </c>
      <c r="J1586" s="114">
        <v>35.371145808539701</v>
      </c>
      <c r="K1586" s="114">
        <v>34.997649350802384</v>
      </c>
      <c r="L1586" s="114">
        <v>47.72173641442955</v>
      </c>
      <c r="M1586" s="114">
        <v>50.958371649092811</v>
      </c>
      <c r="N1586" s="114">
        <v>63.89324183485067</v>
      </c>
      <c r="O1586" s="114">
        <v>17.729768489533619</v>
      </c>
      <c r="P1586" s="114">
        <v>20.266962985570061</v>
      </c>
      <c r="Q1586" s="114">
        <v>24.452377149455948</v>
      </c>
      <c r="R1586" s="114">
        <v>28.968141891844621</v>
      </c>
      <c r="S1586" s="114">
        <v>35.114225006380309</v>
      </c>
      <c r="T1586" s="114">
        <v>17.641377319006082</v>
      </c>
      <c r="U1586" s="114">
        <v>14.730686365232323</v>
      </c>
      <c r="V1586" s="114">
        <v>23.269359264973602</v>
      </c>
      <c r="W1586" s="114">
        <v>21.990229757248191</v>
      </c>
      <c r="X1586" s="114">
        <v>28.779016828470361</v>
      </c>
      <c r="Y1586" s="114">
        <v>57.947263764959331</v>
      </c>
      <c r="Z1586" s="114">
        <v>109.7946318666305</v>
      </c>
      <c r="AA1586" s="106">
        <v>3</v>
      </c>
      <c r="AB1586" s="114">
        <v>0.60000000000000009</v>
      </c>
      <c r="AC1586" s="114">
        <v>0.60000000000000009</v>
      </c>
      <c r="AD1586" s="114">
        <v>0.30000000000000004</v>
      </c>
      <c r="AE1586" s="114">
        <v>0.30000000000000004</v>
      </c>
      <c r="AF1586" s="117">
        <v>0.90000000000000013</v>
      </c>
      <c r="AG1586" s="117">
        <v>0.90000000000000013</v>
      </c>
    </row>
    <row r="1587" spans="2:33" x14ac:dyDescent="0.2">
      <c r="B1587" s="106">
        <v>1547</v>
      </c>
      <c r="C1587" s="113">
        <v>-0.72</v>
      </c>
      <c r="D1587" s="113">
        <v>-0.96</v>
      </c>
      <c r="E1587" s="114">
        <v>17.432595978663599</v>
      </c>
      <c r="F1587" s="114">
        <v>12.553011470732088</v>
      </c>
      <c r="G1587" s="114">
        <v>11.662334168770844</v>
      </c>
      <c r="H1587" s="114">
        <v>20.84390920670867</v>
      </c>
      <c r="I1587" s="114">
        <v>25.720936563174593</v>
      </c>
      <c r="J1587" s="114">
        <v>34.093567680200316</v>
      </c>
      <c r="K1587" s="114">
        <v>33.181444751052737</v>
      </c>
      <c r="L1587" s="114">
        <v>35.527504493672495</v>
      </c>
      <c r="M1587" s="114">
        <v>46.761316645031989</v>
      </c>
      <c r="N1587" s="114">
        <v>56.225683763126241</v>
      </c>
      <c r="O1587" s="114">
        <v>16.660971701536717</v>
      </c>
      <c r="P1587" s="114">
        <v>20.62843328032065</v>
      </c>
      <c r="Q1587" s="114">
        <v>23.865170324901651</v>
      </c>
      <c r="R1587" s="114">
        <v>25.91740743832332</v>
      </c>
      <c r="S1587" s="114">
        <v>30.504747199951648</v>
      </c>
      <c r="T1587" s="114">
        <v>17.432595978663599</v>
      </c>
      <c r="U1587" s="114">
        <v>12.553011470732088</v>
      </c>
      <c r="V1587" s="114">
        <v>11.662334168770844</v>
      </c>
      <c r="W1587" s="114">
        <v>20.84390920670867</v>
      </c>
      <c r="X1587" s="114">
        <v>25.720936563174593</v>
      </c>
      <c r="Y1587" s="114">
        <v>47.952024958817056</v>
      </c>
      <c r="Z1587" s="114">
        <v>86.265142398577183</v>
      </c>
      <c r="AA1587" s="106">
        <v>4</v>
      </c>
      <c r="AB1587" s="114">
        <v>0.44999999999999996</v>
      </c>
      <c r="AC1587" s="114">
        <v>0.6</v>
      </c>
      <c r="AD1587" s="114">
        <v>0.27</v>
      </c>
      <c r="AE1587" s="114">
        <v>0.36</v>
      </c>
      <c r="AF1587" s="117">
        <v>0.72</v>
      </c>
      <c r="AG1587" s="117">
        <v>0.96</v>
      </c>
    </row>
    <row r="1588" spans="2:33" x14ac:dyDescent="0.2">
      <c r="B1588" s="106">
        <v>1548</v>
      </c>
      <c r="C1588" s="113">
        <v>-1.2000000000000002</v>
      </c>
      <c r="D1588" s="113">
        <v>-0.60000000000000009</v>
      </c>
      <c r="E1588" s="114">
        <v>18.038869658170775</v>
      </c>
      <c r="F1588" s="114">
        <v>17.820943949555328</v>
      </c>
      <c r="G1588" s="114">
        <v>19.976871701140787</v>
      </c>
      <c r="H1588" s="114">
        <v>16.055738608524642</v>
      </c>
      <c r="I1588" s="114">
        <v>16.730032704647101</v>
      </c>
      <c r="J1588" s="114">
        <v>34.968717652015222</v>
      </c>
      <c r="K1588" s="114">
        <v>36.859312786039574</v>
      </c>
      <c r="L1588" s="114">
        <v>42.414039800611057</v>
      </c>
      <c r="M1588" s="114">
        <v>42.601038306617184</v>
      </c>
      <c r="N1588" s="114">
        <v>49.963233055586315</v>
      </c>
      <c r="O1588" s="114">
        <v>16.929847993844447</v>
      </c>
      <c r="P1588" s="114">
        <v>19.038368836484246</v>
      </c>
      <c r="Q1588" s="114">
        <v>22.43716809947027</v>
      </c>
      <c r="R1588" s="114">
        <v>26.545299698092542</v>
      </c>
      <c r="S1588" s="114">
        <v>33.233200350939214</v>
      </c>
      <c r="T1588" s="114">
        <v>18.038869658170775</v>
      </c>
      <c r="U1588" s="114">
        <v>17.820943949555328</v>
      </c>
      <c r="V1588" s="114">
        <v>19.976871701140787</v>
      </c>
      <c r="W1588" s="114">
        <v>16.055738608524642</v>
      </c>
      <c r="X1588" s="114">
        <v>16.730032704647101</v>
      </c>
      <c r="Y1588" s="114">
        <v>50.223344164716316</v>
      </c>
      <c r="Z1588" s="114">
        <v>106.7861756056229</v>
      </c>
      <c r="AA1588" s="106">
        <v>1</v>
      </c>
      <c r="AB1588" s="114">
        <v>0.8</v>
      </c>
      <c r="AC1588" s="114">
        <v>0.4</v>
      </c>
      <c r="AD1588" s="114">
        <v>0.4</v>
      </c>
      <c r="AE1588" s="114">
        <v>0.2</v>
      </c>
      <c r="AF1588" s="117">
        <v>1.2000000000000002</v>
      </c>
      <c r="AG1588" s="117">
        <v>0.60000000000000009</v>
      </c>
    </row>
    <row r="1589" spans="2:33" x14ac:dyDescent="0.2">
      <c r="B1589" s="106">
        <v>1549</v>
      </c>
      <c r="C1589" s="113">
        <v>-0.60000000000000009</v>
      </c>
      <c r="D1589" s="113">
        <v>-1.2000000000000002</v>
      </c>
      <c r="E1589" s="114">
        <v>12.455467459453892</v>
      </c>
      <c r="F1589" s="114">
        <v>16.906279179219702</v>
      </c>
      <c r="G1589" s="114">
        <v>17.621257065157678</v>
      </c>
      <c r="H1589" s="114">
        <v>21.892396588972563</v>
      </c>
      <c r="I1589" s="114">
        <v>32.874154171632838</v>
      </c>
      <c r="J1589" s="114">
        <v>29.882645649718633</v>
      </c>
      <c r="K1589" s="114">
        <v>37.181810258690845</v>
      </c>
      <c r="L1589" s="114">
        <v>42.016920893193323</v>
      </c>
      <c r="M1589" s="114">
        <v>50.291711359275517</v>
      </c>
      <c r="N1589" s="114">
        <v>65.467456045373439</v>
      </c>
      <c r="O1589" s="114">
        <v>17.42717819026474</v>
      </c>
      <c r="P1589" s="114">
        <v>20.275531079471143</v>
      </c>
      <c r="Q1589" s="114">
        <v>24.395663828035644</v>
      </c>
      <c r="R1589" s="114">
        <v>28.399314770302954</v>
      </c>
      <c r="S1589" s="114">
        <v>32.5933018737406</v>
      </c>
      <c r="T1589" s="114">
        <v>12.455467459453892</v>
      </c>
      <c r="U1589" s="114">
        <v>16.906279179219702</v>
      </c>
      <c r="V1589" s="114">
        <v>17.621257065157678</v>
      </c>
      <c r="W1589" s="114">
        <v>21.892396588972563</v>
      </c>
      <c r="X1589" s="114">
        <v>32.874154171632838</v>
      </c>
      <c r="Y1589" s="114">
        <v>53.96322391323578</v>
      </c>
      <c r="Z1589" s="114">
        <v>114.16811083468625</v>
      </c>
      <c r="AA1589" s="106">
        <v>5</v>
      </c>
      <c r="AB1589" s="114">
        <v>0.4</v>
      </c>
      <c r="AC1589" s="114">
        <v>0.8</v>
      </c>
      <c r="AD1589" s="114">
        <v>0.2</v>
      </c>
      <c r="AE1589" s="114">
        <v>0.4</v>
      </c>
      <c r="AF1589" s="117">
        <v>0.60000000000000009</v>
      </c>
      <c r="AG1589" s="117">
        <v>1.2000000000000002</v>
      </c>
    </row>
    <row r="1590" spans="2:33" x14ac:dyDescent="0.2">
      <c r="B1590" s="106">
        <v>1550</v>
      </c>
      <c r="C1590" s="113">
        <v>-0.60000000000000009</v>
      </c>
      <c r="D1590" s="113">
        <v>-1.2000000000000002</v>
      </c>
      <c r="E1590" s="114">
        <v>12.846448821732343</v>
      </c>
      <c r="F1590" s="114">
        <v>14.562642798693833</v>
      </c>
      <c r="G1590" s="114">
        <v>12.399828527668188</v>
      </c>
      <c r="H1590" s="114">
        <v>21.73177010402112</v>
      </c>
      <c r="I1590" s="114">
        <v>19.140033301570515</v>
      </c>
      <c r="J1590" s="114">
        <v>28.639065943346775</v>
      </c>
      <c r="K1590" s="114">
        <v>32.272069619380666</v>
      </c>
      <c r="L1590" s="114">
        <v>33.537867982012649</v>
      </c>
      <c r="M1590" s="114">
        <v>44.641990673269397</v>
      </c>
      <c r="N1590" s="114">
        <v>43.509510544129441</v>
      </c>
      <c r="O1590" s="114">
        <v>15.792617121614432</v>
      </c>
      <c r="P1590" s="114">
        <v>17.709426820686833</v>
      </c>
      <c r="Q1590" s="114">
        <v>21.138039454344462</v>
      </c>
      <c r="R1590" s="114">
        <v>22.910220569248278</v>
      </c>
      <c r="S1590" s="114">
        <v>24.369477242558926</v>
      </c>
      <c r="T1590" s="114">
        <v>12.846448821732343</v>
      </c>
      <c r="U1590" s="114">
        <v>14.562642798693833</v>
      </c>
      <c r="V1590" s="114">
        <v>12.399828527668188</v>
      </c>
      <c r="W1590" s="114">
        <v>21.73177010402112</v>
      </c>
      <c r="X1590" s="114">
        <v>19.140033301570515</v>
      </c>
      <c r="Y1590" s="114">
        <v>43.715015109194709</v>
      </c>
      <c r="Z1590" s="114">
        <v>87.845680469251107</v>
      </c>
      <c r="AA1590" s="106">
        <v>5</v>
      </c>
      <c r="AB1590" s="114">
        <v>0.4</v>
      </c>
      <c r="AC1590" s="114">
        <v>0.8</v>
      </c>
      <c r="AD1590" s="114">
        <v>0.2</v>
      </c>
      <c r="AE1590" s="114">
        <v>0.4</v>
      </c>
      <c r="AF1590" s="117">
        <v>0.60000000000000009</v>
      </c>
      <c r="AG1590" s="117">
        <v>1.2000000000000002</v>
      </c>
    </row>
    <row r="1591" spans="2:33" x14ac:dyDescent="0.2">
      <c r="B1591" s="106">
        <v>1551</v>
      </c>
      <c r="C1591" s="113">
        <v>-0.90000000000000013</v>
      </c>
      <c r="D1591" s="113">
        <v>-0.90000000000000013</v>
      </c>
      <c r="E1591" s="114">
        <v>16.045374186900926</v>
      </c>
      <c r="F1591" s="114">
        <v>16.513790151380441</v>
      </c>
      <c r="G1591" s="114">
        <v>12.346072900442696</v>
      </c>
      <c r="H1591" s="114">
        <v>18.215256142146998</v>
      </c>
      <c r="I1591" s="114">
        <v>23.209694979872072</v>
      </c>
      <c r="J1591" s="114">
        <v>32.463198851585858</v>
      </c>
      <c r="K1591" s="114">
        <v>35.25021824913668</v>
      </c>
      <c r="L1591" s="114">
        <v>34.465728517684717</v>
      </c>
      <c r="M1591" s="114">
        <v>44.964398510952691</v>
      </c>
      <c r="N1591" s="114">
        <v>53.009613437074506</v>
      </c>
      <c r="O1591" s="114">
        <v>16.417824664684932</v>
      </c>
      <c r="P1591" s="114">
        <v>18.736428097756239</v>
      </c>
      <c r="Q1591" s="114">
        <v>22.119655617242021</v>
      </c>
      <c r="R1591" s="114">
        <v>26.749142368805693</v>
      </c>
      <c r="S1591" s="114">
        <v>29.799918457202434</v>
      </c>
      <c r="T1591" s="114">
        <v>16.045374186900926</v>
      </c>
      <c r="U1591" s="114">
        <v>16.513790151380441</v>
      </c>
      <c r="V1591" s="114">
        <v>12.346072900442696</v>
      </c>
      <c r="W1591" s="114">
        <v>18.215256142146998</v>
      </c>
      <c r="X1591" s="114">
        <v>23.209694979872072</v>
      </c>
      <c r="Y1591" s="114">
        <v>47.382850772217431</v>
      </c>
      <c r="Z1591" s="114">
        <v>89.103659158072134</v>
      </c>
      <c r="AA1591" s="106">
        <v>3</v>
      </c>
      <c r="AB1591" s="114">
        <v>0.60000000000000009</v>
      </c>
      <c r="AC1591" s="114">
        <v>0.60000000000000009</v>
      </c>
      <c r="AD1591" s="114">
        <v>0.30000000000000004</v>
      </c>
      <c r="AE1591" s="114">
        <v>0.30000000000000004</v>
      </c>
      <c r="AF1591" s="117">
        <v>0.90000000000000013</v>
      </c>
      <c r="AG1591" s="117">
        <v>0.90000000000000013</v>
      </c>
    </row>
    <row r="1592" spans="2:33" x14ac:dyDescent="0.2">
      <c r="B1592" s="106">
        <v>1552</v>
      </c>
      <c r="C1592" s="113">
        <v>-1.2599999999999998</v>
      </c>
      <c r="D1592" s="113">
        <v>-0.84</v>
      </c>
      <c r="E1592" s="114">
        <v>14.007672131938861</v>
      </c>
      <c r="F1592" s="114">
        <v>17.168928729966851</v>
      </c>
      <c r="G1592" s="114">
        <v>13.759821344057798</v>
      </c>
      <c r="H1592" s="114">
        <v>16.700518849980401</v>
      </c>
      <c r="I1592" s="114">
        <v>25.582581013936291</v>
      </c>
      <c r="J1592" s="114">
        <v>30.300658957182232</v>
      </c>
      <c r="K1592" s="114">
        <v>36.061730127519994</v>
      </c>
      <c r="L1592" s="114">
        <v>35.541237960082348</v>
      </c>
      <c r="M1592" s="114">
        <v>43.847544179851482</v>
      </c>
      <c r="N1592" s="114">
        <v>56.592513099442925</v>
      </c>
      <c r="O1592" s="114">
        <v>16.292986825243371</v>
      </c>
      <c r="P1592" s="114">
        <v>18.892801397553143</v>
      </c>
      <c r="Q1592" s="114">
        <v>21.781416616024551</v>
      </c>
      <c r="R1592" s="114">
        <v>27.147025329871081</v>
      </c>
      <c r="S1592" s="114">
        <v>31.009932085506634</v>
      </c>
      <c r="T1592" s="114">
        <v>14.007672131938861</v>
      </c>
      <c r="U1592" s="114">
        <v>17.168928729966851</v>
      </c>
      <c r="V1592" s="114">
        <v>13.759821344057798</v>
      </c>
      <c r="W1592" s="114">
        <v>16.700518849980401</v>
      </c>
      <c r="X1592" s="114">
        <v>25.582581013936291</v>
      </c>
      <c r="Y1592" s="114">
        <v>47.05104960839023</v>
      </c>
      <c r="Z1592" s="114">
        <v>91.566438308018434</v>
      </c>
      <c r="AA1592" s="106">
        <v>2</v>
      </c>
      <c r="AB1592" s="114">
        <v>0.89999999999999991</v>
      </c>
      <c r="AC1592" s="114">
        <v>0.6</v>
      </c>
      <c r="AD1592" s="114">
        <v>0.36</v>
      </c>
      <c r="AE1592" s="114">
        <v>0.24</v>
      </c>
      <c r="AF1592" s="117">
        <v>1.2599999999999998</v>
      </c>
      <c r="AG1592" s="117">
        <v>0.84</v>
      </c>
    </row>
    <row r="1593" spans="2:33" x14ac:dyDescent="0.2">
      <c r="B1593" s="106">
        <v>1553</v>
      </c>
      <c r="C1593" s="113">
        <v>-0.90000000000000013</v>
      </c>
      <c r="D1593" s="113">
        <v>-0.90000000000000013</v>
      </c>
      <c r="E1593" s="114">
        <v>17.20613180663819</v>
      </c>
      <c r="F1593" s="114">
        <v>17.317565982953006</v>
      </c>
      <c r="G1593" s="114">
        <v>21.4703120644606</v>
      </c>
      <c r="H1593" s="114">
        <v>21.675763700886694</v>
      </c>
      <c r="I1593" s="114">
        <v>24.53267745189914</v>
      </c>
      <c r="J1593" s="114">
        <v>33.195277194120983</v>
      </c>
      <c r="K1593" s="114">
        <v>37.332763422169208</v>
      </c>
      <c r="L1593" s="114">
        <v>44.700683557027759</v>
      </c>
      <c r="M1593" s="114">
        <v>49.820602366449798</v>
      </c>
      <c r="N1593" s="114">
        <v>58.647711554664731</v>
      </c>
      <c r="O1593" s="114">
        <v>15.989145387482793</v>
      </c>
      <c r="P1593" s="114">
        <v>20.015197439216202</v>
      </c>
      <c r="Q1593" s="114">
        <v>23.230371492567158</v>
      </c>
      <c r="R1593" s="114">
        <v>28.144838665563103</v>
      </c>
      <c r="S1593" s="114">
        <v>34.115034102765591</v>
      </c>
      <c r="T1593" s="114">
        <v>17.20613180663819</v>
      </c>
      <c r="U1593" s="114">
        <v>17.317565982953006</v>
      </c>
      <c r="V1593" s="114">
        <v>21.4703120644606</v>
      </c>
      <c r="W1593" s="114">
        <v>21.675763700886694</v>
      </c>
      <c r="X1593" s="114">
        <v>24.53267745189914</v>
      </c>
      <c r="Y1593" s="114">
        <v>56.298304989831891</v>
      </c>
      <c r="Z1593" s="114">
        <v>119.20858611977354</v>
      </c>
      <c r="AA1593" s="106">
        <v>3</v>
      </c>
      <c r="AB1593" s="114">
        <v>0.60000000000000009</v>
      </c>
      <c r="AC1593" s="114">
        <v>0.60000000000000009</v>
      </c>
      <c r="AD1593" s="114">
        <v>0.30000000000000004</v>
      </c>
      <c r="AE1593" s="114">
        <v>0.30000000000000004</v>
      </c>
      <c r="AF1593" s="117">
        <v>0.90000000000000013</v>
      </c>
      <c r="AG1593" s="117">
        <v>0.90000000000000013</v>
      </c>
    </row>
    <row r="1594" spans="2:33" x14ac:dyDescent="0.2">
      <c r="B1594" s="106">
        <v>1554</v>
      </c>
      <c r="C1594" s="113">
        <v>-0.90000000000000013</v>
      </c>
      <c r="D1594" s="113">
        <v>-0.90000000000000013</v>
      </c>
      <c r="E1594" s="114">
        <v>12.51038883905419</v>
      </c>
      <c r="F1594" s="114">
        <v>11.281316214866624</v>
      </c>
      <c r="G1594" s="114">
        <v>12.956478104036528</v>
      </c>
      <c r="H1594" s="114">
        <v>17.772551608699786</v>
      </c>
      <c r="I1594" s="114">
        <v>24.912695600546698</v>
      </c>
      <c r="J1594" s="114">
        <v>29.34624955436713</v>
      </c>
      <c r="K1594" s="114">
        <v>30.479100293474993</v>
      </c>
      <c r="L1594" s="114">
        <v>34.317278842004185</v>
      </c>
      <c r="M1594" s="114">
        <v>41.166810861154602</v>
      </c>
      <c r="N1594" s="114">
        <v>52.686342414118116</v>
      </c>
      <c r="O1594" s="114">
        <v>16.83586071531294</v>
      </c>
      <c r="P1594" s="114">
        <v>19.197784078608368</v>
      </c>
      <c r="Q1594" s="114">
        <v>21.360800737967658</v>
      </c>
      <c r="R1594" s="114">
        <v>23.394259252454816</v>
      </c>
      <c r="S1594" s="114">
        <v>27.773646813571418</v>
      </c>
      <c r="T1594" s="114">
        <v>12.51038883905419</v>
      </c>
      <c r="U1594" s="114">
        <v>11.281316214866624</v>
      </c>
      <c r="V1594" s="114">
        <v>12.956478104036528</v>
      </c>
      <c r="W1594" s="114">
        <v>17.772551608699786</v>
      </c>
      <c r="X1594" s="114">
        <v>24.912695600546698</v>
      </c>
      <c r="Y1594" s="114">
        <v>42.134610364233815</v>
      </c>
      <c r="Z1594" s="114">
        <v>98.814546324273721</v>
      </c>
      <c r="AA1594" s="106">
        <v>3</v>
      </c>
      <c r="AB1594" s="114">
        <v>0.60000000000000009</v>
      </c>
      <c r="AC1594" s="114">
        <v>0.60000000000000009</v>
      </c>
      <c r="AD1594" s="114">
        <v>0.30000000000000004</v>
      </c>
      <c r="AE1594" s="114">
        <v>0.30000000000000004</v>
      </c>
      <c r="AF1594" s="117">
        <v>0.90000000000000013</v>
      </c>
      <c r="AG1594" s="117">
        <v>0.90000000000000013</v>
      </c>
    </row>
    <row r="1595" spans="2:33" x14ac:dyDescent="0.2">
      <c r="B1595" s="106">
        <v>1555</v>
      </c>
      <c r="C1595" s="113">
        <v>-1.2000000000000002</v>
      </c>
      <c r="D1595" s="113">
        <v>-0.60000000000000009</v>
      </c>
      <c r="E1595" s="114">
        <v>18.358118218262522</v>
      </c>
      <c r="F1595" s="114">
        <v>18.436744431011689</v>
      </c>
      <c r="G1595" s="114">
        <v>13.377575427680526</v>
      </c>
      <c r="H1595" s="114">
        <v>21.003167356758517</v>
      </c>
      <c r="I1595" s="114">
        <v>21.684963702306121</v>
      </c>
      <c r="J1595" s="114">
        <v>35.688299614881991</v>
      </c>
      <c r="K1595" s="114">
        <v>38.579688965606252</v>
      </c>
      <c r="L1595" s="114">
        <v>37.559497282745163</v>
      </c>
      <c r="M1595" s="114">
        <v>50.832082117536032</v>
      </c>
      <c r="N1595" s="114">
        <v>55.48602090313652</v>
      </c>
      <c r="O1595" s="114">
        <v>17.330181396619469</v>
      </c>
      <c r="P1595" s="114">
        <v>20.142944534594562</v>
      </c>
      <c r="Q1595" s="114">
        <v>24.181921855064637</v>
      </c>
      <c r="R1595" s="114">
        <v>29.828914760777515</v>
      </c>
      <c r="S1595" s="114">
        <v>33.8010572008304</v>
      </c>
      <c r="T1595" s="114">
        <v>18.358118218262522</v>
      </c>
      <c r="U1595" s="114">
        <v>18.436744431011689</v>
      </c>
      <c r="V1595" s="114">
        <v>13.377575427680526</v>
      </c>
      <c r="W1595" s="114">
        <v>21.003167356758517</v>
      </c>
      <c r="X1595" s="114">
        <v>21.684963702306121</v>
      </c>
      <c r="Y1595" s="114">
        <v>51.698371570532778</v>
      </c>
      <c r="Z1595" s="114">
        <v>97.335244029774088</v>
      </c>
      <c r="AA1595" s="106">
        <v>1</v>
      </c>
      <c r="AB1595" s="114">
        <v>0.8</v>
      </c>
      <c r="AC1595" s="114">
        <v>0.4</v>
      </c>
      <c r="AD1595" s="114">
        <v>0.4</v>
      </c>
      <c r="AE1595" s="114">
        <v>0.2</v>
      </c>
      <c r="AF1595" s="117">
        <v>1.2000000000000002</v>
      </c>
      <c r="AG1595" s="117">
        <v>0.60000000000000009</v>
      </c>
    </row>
    <row r="1596" spans="2:33" x14ac:dyDescent="0.2">
      <c r="B1596" s="106">
        <v>1556</v>
      </c>
      <c r="C1596" s="113">
        <v>-0.90000000000000013</v>
      </c>
      <c r="D1596" s="113">
        <v>-0.90000000000000013</v>
      </c>
      <c r="E1596" s="114">
        <v>13.75844056585203</v>
      </c>
      <c r="F1596" s="114">
        <v>18.067013893979112</v>
      </c>
      <c r="G1596" s="114">
        <v>13.85874944283897</v>
      </c>
      <c r="H1596" s="114">
        <v>17.186746072917739</v>
      </c>
      <c r="I1596" s="114">
        <v>23.575602015095161</v>
      </c>
      <c r="J1596" s="114">
        <v>29.871155313753803</v>
      </c>
      <c r="K1596" s="114">
        <v>36.789307301245167</v>
      </c>
      <c r="L1596" s="114">
        <v>34.436001022961186</v>
      </c>
      <c r="M1596" s="114">
        <v>40.470240580046365</v>
      </c>
      <c r="N1596" s="114">
        <v>51.960629648987286</v>
      </c>
      <c r="O1596" s="114">
        <v>16.112714747901773</v>
      </c>
      <c r="P1596" s="114">
        <v>18.722293407266054</v>
      </c>
      <c r="Q1596" s="114">
        <v>20.577251580122216</v>
      </c>
      <c r="R1596" s="114">
        <v>23.283494507128626</v>
      </c>
      <c r="S1596" s="114">
        <v>28.385027633892125</v>
      </c>
      <c r="T1596" s="114">
        <v>13.75844056585203</v>
      </c>
      <c r="U1596" s="114">
        <v>18.067013893979112</v>
      </c>
      <c r="V1596" s="114">
        <v>13.85874944283897</v>
      </c>
      <c r="W1596" s="114">
        <v>17.186746072917739</v>
      </c>
      <c r="X1596" s="114">
        <v>23.575602015095161</v>
      </c>
      <c r="Y1596" s="114">
        <v>47.186588373562415</v>
      </c>
      <c r="Z1596" s="114">
        <v>86.228344225991691</v>
      </c>
      <c r="AA1596" s="106">
        <v>3</v>
      </c>
      <c r="AB1596" s="114">
        <v>0.60000000000000009</v>
      </c>
      <c r="AC1596" s="114">
        <v>0.60000000000000009</v>
      </c>
      <c r="AD1596" s="114">
        <v>0.30000000000000004</v>
      </c>
      <c r="AE1596" s="114">
        <v>0.30000000000000004</v>
      </c>
      <c r="AF1596" s="117">
        <v>0.90000000000000013</v>
      </c>
      <c r="AG1596" s="117">
        <v>0.90000000000000013</v>
      </c>
    </row>
    <row r="1597" spans="2:33" x14ac:dyDescent="0.2">
      <c r="B1597" s="106">
        <v>1557</v>
      </c>
      <c r="C1597" s="113">
        <v>-1.2000000000000002</v>
      </c>
      <c r="D1597" s="113">
        <v>-0.60000000000000009</v>
      </c>
      <c r="E1597" s="114">
        <v>11.748476038685265</v>
      </c>
      <c r="F1597" s="114">
        <v>11.596331072576024</v>
      </c>
      <c r="G1597" s="114">
        <v>15.415944551127719</v>
      </c>
      <c r="H1597" s="114">
        <v>14.20759462205838</v>
      </c>
      <c r="I1597" s="114">
        <v>22.372993162142254</v>
      </c>
      <c r="J1597" s="114">
        <v>26.311082175313086</v>
      </c>
      <c r="K1597" s="114">
        <v>29.489823790798056</v>
      </c>
      <c r="L1597" s="114">
        <v>35.859222468626037</v>
      </c>
      <c r="M1597" s="114">
        <v>36.290372489870961</v>
      </c>
      <c r="N1597" s="114">
        <v>48.111422531396869</v>
      </c>
      <c r="O1597" s="114">
        <v>14.562606136627821</v>
      </c>
      <c r="P1597" s="114">
        <v>17.893492718222031</v>
      </c>
      <c r="Q1597" s="114">
        <v>20.443277917498317</v>
      </c>
      <c r="R1597" s="114">
        <v>22.082777867812581</v>
      </c>
      <c r="S1597" s="114">
        <v>25.738429369254614</v>
      </c>
      <c r="T1597" s="114">
        <v>11.748476038685265</v>
      </c>
      <c r="U1597" s="114">
        <v>11.596331072576024</v>
      </c>
      <c r="V1597" s="114">
        <v>15.415944551127719</v>
      </c>
      <c r="W1597" s="114">
        <v>14.20759462205838</v>
      </c>
      <c r="X1597" s="114">
        <v>22.372993162142254</v>
      </c>
      <c r="Y1597" s="114">
        <v>40.287147291246207</v>
      </c>
      <c r="Z1597" s="114">
        <v>76.540748681385338</v>
      </c>
      <c r="AA1597" s="106">
        <v>1</v>
      </c>
      <c r="AB1597" s="114">
        <v>0.8</v>
      </c>
      <c r="AC1597" s="114">
        <v>0.4</v>
      </c>
      <c r="AD1597" s="114">
        <v>0.4</v>
      </c>
      <c r="AE1597" s="114">
        <v>0.2</v>
      </c>
      <c r="AF1597" s="117">
        <v>1.2000000000000002</v>
      </c>
      <c r="AG1597" s="117">
        <v>0.60000000000000009</v>
      </c>
    </row>
    <row r="1598" spans="2:33" x14ac:dyDescent="0.2">
      <c r="B1598" s="106">
        <v>1558</v>
      </c>
      <c r="C1598" s="113">
        <v>-1.2000000000000002</v>
      </c>
      <c r="D1598" s="113">
        <v>-0.60000000000000009</v>
      </c>
      <c r="E1598" s="114">
        <v>15.399667819816214</v>
      </c>
      <c r="F1598" s="114">
        <v>18.801227883029465</v>
      </c>
      <c r="G1598" s="114">
        <v>17.51610223765989</v>
      </c>
      <c r="H1598" s="114">
        <v>21.173301705739807</v>
      </c>
      <c r="I1598" s="114">
        <v>18.132049034016369</v>
      </c>
      <c r="J1598" s="114">
        <v>30.202457998924999</v>
      </c>
      <c r="K1598" s="114">
        <v>36.781449442348958</v>
      </c>
      <c r="L1598" s="114">
        <v>38.740819195419938</v>
      </c>
      <c r="M1598" s="114">
        <v>43.739185160600897</v>
      </c>
      <c r="N1598" s="114">
        <v>45.025916893155404</v>
      </c>
      <c r="O1598" s="114">
        <v>14.802790179108785</v>
      </c>
      <c r="P1598" s="114">
        <v>17.980221559319492</v>
      </c>
      <c r="Q1598" s="114">
        <v>21.224716957760048</v>
      </c>
      <c r="R1598" s="114">
        <v>22.56588345486109</v>
      </c>
      <c r="S1598" s="114">
        <v>26.893867859139036</v>
      </c>
      <c r="T1598" s="114">
        <v>15.399667819816214</v>
      </c>
      <c r="U1598" s="114">
        <v>18.801227883029465</v>
      </c>
      <c r="V1598" s="114">
        <v>17.51610223765989</v>
      </c>
      <c r="W1598" s="114">
        <v>21.173301705739807</v>
      </c>
      <c r="X1598" s="114">
        <v>18.132049034016369</v>
      </c>
      <c r="Y1598" s="114">
        <v>50.61579174163797</v>
      </c>
      <c r="Z1598" s="114">
        <v>88.459072558669106</v>
      </c>
      <c r="AA1598" s="106">
        <v>1</v>
      </c>
      <c r="AB1598" s="114">
        <v>0.8</v>
      </c>
      <c r="AC1598" s="114">
        <v>0.4</v>
      </c>
      <c r="AD1598" s="114">
        <v>0.4</v>
      </c>
      <c r="AE1598" s="114">
        <v>0.2</v>
      </c>
      <c r="AF1598" s="117">
        <v>1.2000000000000002</v>
      </c>
      <c r="AG1598" s="117">
        <v>0.60000000000000009</v>
      </c>
    </row>
    <row r="1599" spans="2:33" x14ac:dyDescent="0.2">
      <c r="B1599" s="106">
        <v>1559</v>
      </c>
      <c r="C1599" s="113">
        <v>-0.90000000000000013</v>
      </c>
      <c r="D1599" s="113">
        <v>-0.90000000000000013</v>
      </c>
      <c r="E1599" s="114">
        <v>17.183537640340937</v>
      </c>
      <c r="F1599" s="114">
        <v>11.414913396493986</v>
      </c>
      <c r="G1599" s="114">
        <v>15.014510108424997</v>
      </c>
      <c r="H1599" s="114">
        <v>19.469155506390766</v>
      </c>
      <c r="I1599" s="114">
        <v>24.026194217528062</v>
      </c>
      <c r="J1599" s="114">
        <v>32.999893592225256</v>
      </c>
      <c r="K1599" s="114">
        <v>29.840156673100154</v>
      </c>
      <c r="L1599" s="114">
        <v>37.369324370923181</v>
      </c>
      <c r="M1599" s="114">
        <v>45.179493979856986</v>
      </c>
      <c r="N1599" s="114">
        <v>50.88037635383467</v>
      </c>
      <c r="O1599" s="114">
        <v>15.816355951884317</v>
      </c>
      <c r="P1599" s="114">
        <v>18.425243276606167</v>
      </c>
      <c r="Q1599" s="114">
        <v>22.354814262498184</v>
      </c>
      <c r="R1599" s="114">
        <v>25.710338473466219</v>
      </c>
      <c r="S1599" s="114">
        <v>26.854182136306608</v>
      </c>
      <c r="T1599" s="114">
        <v>17.183537640340937</v>
      </c>
      <c r="U1599" s="114">
        <v>11.414913396493986</v>
      </c>
      <c r="V1599" s="114">
        <v>15.014510108424997</v>
      </c>
      <c r="W1599" s="114">
        <v>19.469155506390766</v>
      </c>
      <c r="X1599" s="114">
        <v>24.026194217528062</v>
      </c>
      <c r="Y1599" s="114">
        <v>47.392964005488594</v>
      </c>
      <c r="Z1599" s="114">
        <v>91.968765803063178</v>
      </c>
      <c r="AA1599" s="106">
        <v>3</v>
      </c>
      <c r="AB1599" s="114">
        <v>0.60000000000000009</v>
      </c>
      <c r="AC1599" s="114">
        <v>0.60000000000000009</v>
      </c>
      <c r="AD1599" s="114">
        <v>0.30000000000000004</v>
      </c>
      <c r="AE1599" s="114">
        <v>0.30000000000000004</v>
      </c>
      <c r="AF1599" s="117">
        <v>0.90000000000000013</v>
      </c>
      <c r="AG1599" s="117">
        <v>0.90000000000000013</v>
      </c>
    </row>
    <row r="1600" spans="2:33" x14ac:dyDescent="0.2">
      <c r="B1600" s="106">
        <v>1560</v>
      </c>
      <c r="C1600" s="113">
        <v>-1.2000000000000002</v>
      </c>
      <c r="D1600" s="113">
        <v>-0.60000000000000009</v>
      </c>
      <c r="E1600" s="114">
        <v>19.369091013094458</v>
      </c>
      <c r="F1600" s="114">
        <v>19.304604567934369</v>
      </c>
      <c r="G1600" s="114">
        <v>11.77764467965741</v>
      </c>
      <c r="H1600" s="114">
        <v>17.357202020761687</v>
      </c>
      <c r="I1600" s="114">
        <v>15.529827755097344</v>
      </c>
      <c r="J1600" s="114">
        <v>34.431727783764877</v>
      </c>
      <c r="K1600" s="114">
        <v>38.062040486231744</v>
      </c>
      <c r="L1600" s="114">
        <v>34.125440308927153</v>
      </c>
      <c r="M1600" s="114">
        <v>43.099702538213307</v>
      </c>
      <c r="N1600" s="114">
        <v>47.008436129647201</v>
      </c>
      <c r="O1600" s="114">
        <v>15.062636770670419</v>
      </c>
      <c r="P1600" s="114">
        <v>18.757435918297375</v>
      </c>
      <c r="Q1600" s="114">
        <v>22.347795629269744</v>
      </c>
      <c r="R1600" s="114">
        <v>25.742500517451621</v>
      </c>
      <c r="S1600" s="114">
        <v>31.478608374549857</v>
      </c>
      <c r="T1600" s="114">
        <v>19.369091013094458</v>
      </c>
      <c r="U1600" s="114">
        <v>19.304604567934369</v>
      </c>
      <c r="V1600" s="114">
        <v>11.77764467965741</v>
      </c>
      <c r="W1600" s="114">
        <v>17.357202020761687</v>
      </c>
      <c r="X1600" s="114">
        <v>15.529827755097344</v>
      </c>
      <c r="Y1600" s="114">
        <v>47.644954507428082</v>
      </c>
      <c r="Z1600" s="114">
        <v>91.186753770571812</v>
      </c>
      <c r="AA1600" s="106">
        <v>1</v>
      </c>
      <c r="AB1600" s="114">
        <v>0.8</v>
      </c>
      <c r="AC1600" s="114">
        <v>0.4</v>
      </c>
      <c r="AD1600" s="114">
        <v>0.4</v>
      </c>
      <c r="AE1600" s="114">
        <v>0.2</v>
      </c>
      <c r="AF1600" s="117">
        <v>1.2000000000000002</v>
      </c>
      <c r="AG1600" s="117">
        <v>0.60000000000000009</v>
      </c>
    </row>
    <row r="1601" spans="2:33" x14ac:dyDescent="0.2">
      <c r="B1601" s="106">
        <v>1561</v>
      </c>
      <c r="C1601" s="113">
        <v>-0.90000000000000013</v>
      </c>
      <c r="D1601" s="113">
        <v>-0.90000000000000013</v>
      </c>
      <c r="E1601" s="114">
        <v>18.536502373076175</v>
      </c>
      <c r="F1601" s="114">
        <v>15.496186086915817</v>
      </c>
      <c r="G1601" s="114">
        <v>12.589395121725445</v>
      </c>
      <c r="H1601" s="114">
        <v>23.178166560248748</v>
      </c>
      <c r="I1601" s="114">
        <v>21.542880135531313</v>
      </c>
      <c r="J1601" s="114">
        <v>35.375395036342859</v>
      </c>
      <c r="K1601" s="114">
        <v>36.599208098137368</v>
      </c>
      <c r="L1601" s="114">
        <v>38.084469209342437</v>
      </c>
      <c r="M1601" s="114">
        <v>52.745669506674034</v>
      </c>
      <c r="N1601" s="114">
        <v>56.209418311887184</v>
      </c>
      <c r="O1601" s="114">
        <v>16.838892663266684</v>
      </c>
      <c r="P1601" s="114">
        <v>21.103022011221551</v>
      </c>
      <c r="Q1601" s="114">
        <v>25.495074087616992</v>
      </c>
      <c r="R1601" s="114">
        <v>29.567502946425286</v>
      </c>
      <c r="S1601" s="114">
        <v>34.666538176355871</v>
      </c>
      <c r="T1601" s="114">
        <v>18.536502373076175</v>
      </c>
      <c r="U1601" s="114">
        <v>15.496186086915817</v>
      </c>
      <c r="V1601" s="114">
        <v>12.589395121725445</v>
      </c>
      <c r="W1601" s="114">
        <v>23.178166560248748</v>
      </c>
      <c r="X1601" s="114">
        <v>21.542880135531313</v>
      </c>
      <c r="Y1601" s="114">
        <v>50.483364198553602</v>
      </c>
      <c r="Z1601" s="114">
        <v>95.560322887794186</v>
      </c>
      <c r="AA1601" s="106">
        <v>3</v>
      </c>
      <c r="AB1601" s="114">
        <v>0.60000000000000009</v>
      </c>
      <c r="AC1601" s="114">
        <v>0.60000000000000009</v>
      </c>
      <c r="AD1601" s="114">
        <v>0.30000000000000004</v>
      </c>
      <c r="AE1601" s="114">
        <v>0.30000000000000004</v>
      </c>
      <c r="AF1601" s="117">
        <v>0.90000000000000013</v>
      </c>
      <c r="AG1601" s="117">
        <v>0.90000000000000013</v>
      </c>
    </row>
    <row r="1602" spans="2:33" x14ac:dyDescent="0.2">
      <c r="B1602" s="106">
        <v>1562</v>
      </c>
      <c r="C1602" s="113">
        <v>-1.2000000000000002</v>
      </c>
      <c r="D1602" s="113">
        <v>-0.60000000000000009</v>
      </c>
      <c r="E1602" s="114">
        <v>17.387136336358132</v>
      </c>
      <c r="F1602" s="114">
        <v>16.597721011770826</v>
      </c>
      <c r="G1602" s="114">
        <v>15.885073122520762</v>
      </c>
      <c r="H1602" s="114">
        <v>16.876789857136647</v>
      </c>
      <c r="I1602" s="114">
        <v>22.942236329339455</v>
      </c>
      <c r="J1602" s="114">
        <v>33.702649324804504</v>
      </c>
      <c r="K1602" s="114">
        <v>36.343169912715325</v>
      </c>
      <c r="L1602" s="114">
        <v>37.826678888182222</v>
      </c>
      <c r="M1602" s="114">
        <v>44.359175277921743</v>
      </c>
      <c r="N1602" s="114">
        <v>52.911024656858373</v>
      </c>
      <c r="O1602" s="114">
        <v>16.315512988446372</v>
      </c>
      <c r="P1602" s="114">
        <v>19.745448900944499</v>
      </c>
      <c r="Q1602" s="114">
        <v>21.94160576566146</v>
      </c>
      <c r="R1602" s="114">
        <v>27.482385420785096</v>
      </c>
      <c r="S1602" s="114">
        <v>29.968788327518919</v>
      </c>
      <c r="T1602" s="114">
        <v>17.387136336358132</v>
      </c>
      <c r="U1602" s="114">
        <v>16.597721011770826</v>
      </c>
      <c r="V1602" s="114">
        <v>15.885073122520762</v>
      </c>
      <c r="W1602" s="114">
        <v>16.876789857136647</v>
      </c>
      <c r="X1602" s="114">
        <v>22.942236329339455</v>
      </c>
      <c r="Y1602" s="114">
        <v>49.68066672321978</v>
      </c>
      <c r="Z1602" s="114">
        <v>96.334973929708895</v>
      </c>
      <c r="AA1602" s="106">
        <v>1</v>
      </c>
      <c r="AB1602" s="114">
        <v>0.8</v>
      </c>
      <c r="AC1602" s="114">
        <v>0.4</v>
      </c>
      <c r="AD1602" s="114">
        <v>0.4</v>
      </c>
      <c r="AE1602" s="114">
        <v>0.2</v>
      </c>
      <c r="AF1602" s="117">
        <v>1.2000000000000002</v>
      </c>
      <c r="AG1602" s="117">
        <v>0.60000000000000009</v>
      </c>
    </row>
    <row r="1603" spans="2:33" x14ac:dyDescent="0.2">
      <c r="B1603" s="106">
        <v>1563</v>
      </c>
      <c r="C1603" s="113">
        <v>-0.72</v>
      </c>
      <c r="D1603" s="113">
        <v>-0.96</v>
      </c>
      <c r="E1603" s="114">
        <v>11.220924670039746</v>
      </c>
      <c r="F1603" s="114">
        <v>17.266406312175022</v>
      </c>
      <c r="G1603" s="114">
        <v>17.379339381191624</v>
      </c>
      <c r="H1603" s="114">
        <v>20.9916358558458</v>
      </c>
      <c r="I1603" s="114">
        <v>24.115437516225587</v>
      </c>
      <c r="J1603" s="114">
        <v>27.966178172298616</v>
      </c>
      <c r="K1603" s="114">
        <v>36.234063264733123</v>
      </c>
      <c r="L1603" s="114">
        <v>40.683145273214507</v>
      </c>
      <c r="M1603" s="114">
        <v>45.847836838614768</v>
      </c>
      <c r="N1603" s="114">
        <v>54.584604614078422</v>
      </c>
      <c r="O1603" s="114">
        <v>16.745253502258869</v>
      </c>
      <c r="P1603" s="114">
        <v>18.967656952558102</v>
      </c>
      <c r="Q1603" s="114">
        <v>23.303805892022883</v>
      </c>
      <c r="R1603" s="114">
        <v>24.856200982768968</v>
      </c>
      <c r="S1603" s="114">
        <v>30.469167097852836</v>
      </c>
      <c r="T1603" s="114">
        <v>11.220924670039746</v>
      </c>
      <c r="U1603" s="114">
        <v>17.266406312175022</v>
      </c>
      <c r="V1603" s="114">
        <v>17.379339381191624</v>
      </c>
      <c r="W1603" s="114">
        <v>20.9916358558458</v>
      </c>
      <c r="X1603" s="114">
        <v>24.115437516225587</v>
      </c>
      <c r="Y1603" s="114">
        <v>49.002303648784576</v>
      </c>
      <c r="Z1603" s="114">
        <v>109.92024041098119</v>
      </c>
      <c r="AA1603" s="106">
        <v>4</v>
      </c>
      <c r="AB1603" s="114">
        <v>0.44999999999999996</v>
      </c>
      <c r="AC1603" s="114">
        <v>0.6</v>
      </c>
      <c r="AD1603" s="114">
        <v>0.27</v>
      </c>
      <c r="AE1603" s="114">
        <v>0.36</v>
      </c>
      <c r="AF1603" s="117">
        <v>0.72</v>
      </c>
      <c r="AG1603" s="117">
        <v>0.96</v>
      </c>
    </row>
    <row r="1604" spans="2:33" x14ac:dyDescent="0.2">
      <c r="B1604" s="106">
        <v>1564</v>
      </c>
      <c r="C1604" s="113">
        <v>-1.2599999999999998</v>
      </c>
      <c r="D1604" s="113">
        <v>-0.84</v>
      </c>
      <c r="E1604" s="114">
        <v>10.872909508337305</v>
      </c>
      <c r="F1604" s="114">
        <v>18.906600236003108</v>
      </c>
      <c r="G1604" s="114">
        <v>20.320569234344561</v>
      </c>
      <c r="H1604" s="114">
        <v>24.872652696597619</v>
      </c>
      <c r="I1604" s="114">
        <v>20.274966729718216</v>
      </c>
      <c r="J1604" s="114">
        <v>27.938052919351566</v>
      </c>
      <c r="K1604" s="114">
        <v>38.227544520988836</v>
      </c>
      <c r="L1604" s="114">
        <v>42.657340705751523</v>
      </c>
      <c r="M1604" s="114">
        <v>52.880199872453886</v>
      </c>
      <c r="N1604" s="114">
        <v>52.283824298013784</v>
      </c>
      <c r="O1604" s="114">
        <v>17.065143411014262</v>
      </c>
      <c r="P1604" s="114">
        <v>19.320944284985728</v>
      </c>
      <c r="Q1604" s="114">
        <v>22.336771471406962</v>
      </c>
      <c r="R1604" s="114">
        <v>28.007547175856267</v>
      </c>
      <c r="S1604" s="114">
        <v>32.008857568295568</v>
      </c>
      <c r="T1604" s="114">
        <v>10.872909508337305</v>
      </c>
      <c r="U1604" s="114">
        <v>18.906600236003108</v>
      </c>
      <c r="V1604" s="114">
        <v>20.320569234344561</v>
      </c>
      <c r="W1604" s="114">
        <v>24.872652696597619</v>
      </c>
      <c r="X1604" s="114">
        <v>20.274966729718216</v>
      </c>
      <c r="Y1604" s="114">
        <v>51.342761526477695</v>
      </c>
      <c r="Z1604" s="114">
        <v>89.89370698571534</v>
      </c>
      <c r="AA1604" s="106">
        <v>2</v>
      </c>
      <c r="AB1604" s="114">
        <v>0.89999999999999991</v>
      </c>
      <c r="AC1604" s="114">
        <v>0.6</v>
      </c>
      <c r="AD1604" s="114">
        <v>0.36</v>
      </c>
      <c r="AE1604" s="114">
        <v>0.24</v>
      </c>
      <c r="AF1604" s="117">
        <v>1.2599999999999998</v>
      </c>
      <c r="AG1604" s="117">
        <v>0.84</v>
      </c>
    </row>
    <row r="1605" spans="2:33" x14ac:dyDescent="0.2">
      <c r="B1605" s="106">
        <v>1565</v>
      </c>
      <c r="C1605" s="113">
        <v>-1.2599999999999998</v>
      </c>
      <c r="D1605" s="113">
        <v>-0.84</v>
      </c>
      <c r="E1605" s="114">
        <v>12.175097215432393</v>
      </c>
      <c r="F1605" s="114">
        <v>19.794641904664878</v>
      </c>
      <c r="G1605" s="114">
        <v>16.694294740261956</v>
      </c>
      <c r="H1605" s="114">
        <v>18.252140681477627</v>
      </c>
      <c r="I1605" s="114">
        <v>29.57190882216765</v>
      </c>
      <c r="J1605" s="114">
        <v>27.989266991392153</v>
      </c>
      <c r="K1605" s="114">
        <v>39.148810132631731</v>
      </c>
      <c r="L1605" s="114">
        <v>39.290190388933482</v>
      </c>
      <c r="M1605" s="114">
        <v>44.139786045981111</v>
      </c>
      <c r="N1605" s="114">
        <v>60.487102048495771</v>
      </c>
      <c r="O1605" s="114">
        <v>15.81416977595976</v>
      </c>
      <c r="P1605" s="114">
        <v>19.354168227966852</v>
      </c>
      <c r="Q1605" s="114">
        <v>22.595895648671526</v>
      </c>
      <c r="R1605" s="114">
        <v>25.887645364503484</v>
      </c>
      <c r="S1605" s="114">
        <v>30.915193226328121</v>
      </c>
      <c r="T1605" s="114">
        <v>12.175097215432393</v>
      </c>
      <c r="U1605" s="114">
        <v>19.794641904664878</v>
      </c>
      <c r="V1605" s="114">
        <v>16.694294740261956</v>
      </c>
      <c r="W1605" s="114">
        <v>18.252140681477627</v>
      </c>
      <c r="X1605" s="114">
        <v>29.57190882216765</v>
      </c>
      <c r="Y1605" s="114">
        <v>51.565730190124661</v>
      </c>
      <c r="Z1605" s="114">
        <v>116.02961031004739</v>
      </c>
      <c r="AA1605" s="106">
        <v>2</v>
      </c>
      <c r="AB1605" s="114">
        <v>0.89999999999999991</v>
      </c>
      <c r="AC1605" s="114">
        <v>0.6</v>
      </c>
      <c r="AD1605" s="114">
        <v>0.36</v>
      </c>
      <c r="AE1605" s="114">
        <v>0.24</v>
      </c>
      <c r="AF1605" s="117">
        <v>1.2599999999999998</v>
      </c>
      <c r="AG1605" s="117">
        <v>0.84</v>
      </c>
    </row>
    <row r="1606" spans="2:33" x14ac:dyDescent="0.2">
      <c r="B1606" s="106">
        <v>1566</v>
      </c>
      <c r="C1606" s="113">
        <v>-0.60000000000000009</v>
      </c>
      <c r="D1606" s="113">
        <v>-1.2000000000000002</v>
      </c>
      <c r="E1606" s="114">
        <v>19.541776654030055</v>
      </c>
      <c r="F1606" s="114">
        <v>15.53045368698843</v>
      </c>
      <c r="G1606" s="114">
        <v>21.899602403219319</v>
      </c>
      <c r="H1606" s="114">
        <v>23.425435397635333</v>
      </c>
      <c r="I1606" s="114">
        <v>23.293264554106329</v>
      </c>
      <c r="J1606" s="114">
        <v>37.632724910929511</v>
      </c>
      <c r="K1606" s="114">
        <v>36.058103861389064</v>
      </c>
      <c r="L1606" s="114">
        <v>46.047963960201194</v>
      </c>
      <c r="M1606" s="114">
        <v>53.478366344036495</v>
      </c>
      <c r="N1606" s="114">
        <v>61.645156345315065</v>
      </c>
      <c r="O1606" s="114">
        <v>18.090948256899456</v>
      </c>
      <c r="P1606" s="114">
        <v>20.527650174400634</v>
      </c>
      <c r="Q1606" s="114">
        <v>24.148361556981875</v>
      </c>
      <c r="R1606" s="114">
        <v>30.052930946401162</v>
      </c>
      <c r="S1606" s="114">
        <v>38.351891791208736</v>
      </c>
      <c r="T1606" s="114">
        <v>19.541776654030055</v>
      </c>
      <c r="U1606" s="114">
        <v>15.53045368698843</v>
      </c>
      <c r="V1606" s="114">
        <v>21.899602403219319</v>
      </c>
      <c r="W1606" s="114">
        <v>23.425435397635333</v>
      </c>
      <c r="X1606" s="114">
        <v>23.293264554106329</v>
      </c>
      <c r="Y1606" s="114">
        <v>57.483130228827619</v>
      </c>
      <c r="Z1606" s="114">
        <v>121.49699277811347</v>
      </c>
      <c r="AA1606" s="106">
        <v>5</v>
      </c>
      <c r="AB1606" s="114">
        <v>0.4</v>
      </c>
      <c r="AC1606" s="114">
        <v>0.8</v>
      </c>
      <c r="AD1606" s="114">
        <v>0.2</v>
      </c>
      <c r="AE1606" s="114">
        <v>0.4</v>
      </c>
      <c r="AF1606" s="117">
        <v>0.60000000000000009</v>
      </c>
      <c r="AG1606" s="117">
        <v>1.2000000000000002</v>
      </c>
    </row>
    <row r="1607" spans="2:33" x14ac:dyDescent="0.2">
      <c r="B1607" s="106">
        <v>1567</v>
      </c>
      <c r="C1607" s="113">
        <v>-0.60000000000000009</v>
      </c>
      <c r="D1607" s="113">
        <v>-1.2000000000000002</v>
      </c>
      <c r="E1607" s="114">
        <v>11.726797274908925</v>
      </c>
      <c r="F1607" s="114">
        <v>12.715225018865397</v>
      </c>
      <c r="G1607" s="114">
        <v>17.045804048214791</v>
      </c>
      <c r="H1607" s="114">
        <v>21.38299289075194</v>
      </c>
      <c r="I1607" s="114">
        <v>18.115353977049605</v>
      </c>
      <c r="J1607" s="114">
        <v>28.219957048962442</v>
      </c>
      <c r="K1607" s="114">
        <v>31.579869343498636</v>
      </c>
      <c r="L1607" s="114">
        <v>37.875057738539851</v>
      </c>
      <c r="M1607" s="114">
        <v>47.010505795490545</v>
      </c>
      <c r="N1607" s="114">
        <v>47.314985997084499</v>
      </c>
      <c r="O1607" s="114">
        <v>16.493159774053517</v>
      </c>
      <c r="P1607" s="114">
        <v>18.86464432463324</v>
      </c>
      <c r="Q1607" s="114">
        <v>20.829253690325061</v>
      </c>
      <c r="R1607" s="114">
        <v>25.627512904738605</v>
      </c>
      <c r="S1607" s="114">
        <v>29.199632020034894</v>
      </c>
      <c r="T1607" s="114">
        <v>11.726797274908925</v>
      </c>
      <c r="U1607" s="114">
        <v>12.715225018865397</v>
      </c>
      <c r="V1607" s="114">
        <v>17.045804048214791</v>
      </c>
      <c r="W1607" s="114">
        <v>21.38299289075194</v>
      </c>
      <c r="X1607" s="114">
        <v>18.115353977049605</v>
      </c>
      <c r="Y1607" s="114">
        <v>43.693641021792757</v>
      </c>
      <c r="Z1607" s="114">
        <v>86.714984035186959</v>
      </c>
      <c r="AA1607" s="106">
        <v>5</v>
      </c>
      <c r="AB1607" s="114">
        <v>0.4</v>
      </c>
      <c r="AC1607" s="114">
        <v>0.8</v>
      </c>
      <c r="AD1607" s="114">
        <v>0.2</v>
      </c>
      <c r="AE1607" s="114">
        <v>0.4</v>
      </c>
      <c r="AF1607" s="117">
        <v>0.60000000000000009</v>
      </c>
      <c r="AG1607" s="117">
        <v>1.2000000000000002</v>
      </c>
    </row>
    <row r="1608" spans="2:33" x14ac:dyDescent="0.2">
      <c r="B1608" s="106">
        <v>1568</v>
      </c>
      <c r="C1608" s="113">
        <v>-1.2599999999999998</v>
      </c>
      <c r="D1608" s="113">
        <v>-0.84</v>
      </c>
      <c r="E1608" s="114">
        <v>14.305866430048386</v>
      </c>
      <c r="F1608" s="114">
        <v>14.160785634726636</v>
      </c>
      <c r="G1608" s="114">
        <v>18.227745329808819</v>
      </c>
      <c r="H1608" s="114">
        <v>23.723586552480519</v>
      </c>
      <c r="I1608" s="114">
        <v>29.231410833956659</v>
      </c>
      <c r="J1608" s="114">
        <v>31.281235895015016</v>
      </c>
      <c r="K1608" s="114">
        <v>34.78706664025264</v>
      </c>
      <c r="L1608" s="114">
        <v>42.156987202656865</v>
      </c>
      <c r="M1608" s="114">
        <v>51.797294684010019</v>
      </c>
      <c r="N1608" s="114">
        <v>63.453801209525068</v>
      </c>
      <c r="O1608" s="114">
        <v>16.975369464966629</v>
      </c>
      <c r="P1608" s="114">
        <v>20.626281005526003</v>
      </c>
      <c r="Q1608" s="114">
        <v>23.929241872848046</v>
      </c>
      <c r="R1608" s="114">
        <v>28.0737081315295</v>
      </c>
      <c r="S1608" s="114">
        <v>34.222390375568409</v>
      </c>
      <c r="T1608" s="114">
        <v>14.305866430048386</v>
      </c>
      <c r="U1608" s="114">
        <v>14.160785634726636</v>
      </c>
      <c r="V1608" s="114">
        <v>18.227745329808819</v>
      </c>
      <c r="W1608" s="114">
        <v>23.723586552480519</v>
      </c>
      <c r="X1608" s="114">
        <v>29.231410833956659</v>
      </c>
      <c r="Y1608" s="114">
        <v>52.922370159934893</v>
      </c>
      <c r="Z1608" s="114">
        <v>107.32885148546512</v>
      </c>
      <c r="AA1608" s="106">
        <v>2</v>
      </c>
      <c r="AB1608" s="114">
        <v>0.89999999999999991</v>
      </c>
      <c r="AC1608" s="114">
        <v>0.6</v>
      </c>
      <c r="AD1608" s="114">
        <v>0.36</v>
      </c>
      <c r="AE1608" s="114">
        <v>0.24</v>
      </c>
      <c r="AF1608" s="117">
        <v>1.2599999999999998</v>
      </c>
      <c r="AG1608" s="117">
        <v>0.84</v>
      </c>
    </row>
    <row r="1609" spans="2:33" x14ac:dyDescent="0.2">
      <c r="B1609" s="106">
        <v>1569</v>
      </c>
      <c r="C1609" s="113">
        <v>-1.2599999999999998</v>
      </c>
      <c r="D1609" s="113">
        <v>-0.84</v>
      </c>
      <c r="E1609" s="114">
        <v>18.212390722462079</v>
      </c>
      <c r="F1609" s="114">
        <v>21.310863263081217</v>
      </c>
      <c r="G1609" s="114">
        <v>20.676525236124618</v>
      </c>
      <c r="H1609" s="114">
        <v>22.642289049447779</v>
      </c>
      <c r="I1609" s="114">
        <v>28.418727450211094</v>
      </c>
      <c r="J1609" s="114">
        <v>36.679324988190501</v>
      </c>
      <c r="K1609" s="114">
        <v>43.381210549871646</v>
      </c>
      <c r="L1609" s="114">
        <v>45.94347977709473</v>
      </c>
      <c r="M1609" s="114">
        <v>53.531155609240159</v>
      </c>
      <c r="N1609" s="114">
        <v>67.344566357592853</v>
      </c>
      <c r="O1609" s="114">
        <v>18.466934265728423</v>
      </c>
      <c r="P1609" s="114">
        <v>22.07034728679043</v>
      </c>
      <c r="Q1609" s="114">
        <v>25.266954540970112</v>
      </c>
      <c r="R1609" s="114">
        <v>30.88886655979238</v>
      </c>
      <c r="S1609" s="114">
        <v>38.92583890738176</v>
      </c>
      <c r="T1609" s="114">
        <v>18.212390722462079</v>
      </c>
      <c r="U1609" s="114">
        <v>21.310863263081217</v>
      </c>
      <c r="V1609" s="114">
        <v>20.676525236124618</v>
      </c>
      <c r="W1609" s="114">
        <v>22.642289049447779</v>
      </c>
      <c r="X1609" s="114">
        <v>28.418727450211094</v>
      </c>
      <c r="Y1609" s="114">
        <v>61.088712311779574</v>
      </c>
      <c r="Z1609" s="114">
        <v>130.11648639499788</v>
      </c>
      <c r="AA1609" s="106">
        <v>2</v>
      </c>
      <c r="AB1609" s="114">
        <v>0.89999999999999991</v>
      </c>
      <c r="AC1609" s="114">
        <v>0.6</v>
      </c>
      <c r="AD1609" s="114">
        <v>0.36</v>
      </c>
      <c r="AE1609" s="114">
        <v>0.24</v>
      </c>
      <c r="AF1609" s="117">
        <v>1.2599999999999998</v>
      </c>
      <c r="AG1609" s="117">
        <v>0.84</v>
      </c>
    </row>
    <row r="1610" spans="2:33" x14ac:dyDescent="0.2">
      <c r="B1610" s="106">
        <v>1570</v>
      </c>
      <c r="C1610" s="113">
        <v>-0.60000000000000009</v>
      </c>
      <c r="D1610" s="113">
        <v>-1.2000000000000002</v>
      </c>
      <c r="E1610" s="114">
        <v>13.296454635631441</v>
      </c>
      <c r="F1610" s="114">
        <v>10.349748704215443</v>
      </c>
      <c r="G1610" s="114">
        <v>15.055980239155549</v>
      </c>
      <c r="H1610" s="114">
        <v>22.011432814756862</v>
      </c>
      <c r="I1610" s="114">
        <v>22.186383962211004</v>
      </c>
      <c r="J1610" s="114">
        <v>29.981946106043399</v>
      </c>
      <c r="K1610" s="114">
        <v>29.994191364754467</v>
      </c>
      <c r="L1610" s="114">
        <v>37.377109154849514</v>
      </c>
      <c r="M1610" s="114">
        <v>48.887611599801353</v>
      </c>
      <c r="N1610" s="114">
        <v>54.509498756810316</v>
      </c>
      <c r="O1610" s="114">
        <v>16.685491470411957</v>
      </c>
      <c r="P1610" s="114">
        <v>19.644442660539024</v>
      </c>
      <c r="Q1610" s="114">
        <v>22.321128915693965</v>
      </c>
      <c r="R1610" s="114">
        <v>26.876178785044491</v>
      </c>
      <c r="S1610" s="114">
        <v>32.323114794599313</v>
      </c>
      <c r="T1610" s="114">
        <v>13.296454635631441</v>
      </c>
      <c r="U1610" s="114">
        <v>10.349748704215443</v>
      </c>
      <c r="V1610" s="114">
        <v>15.055980239155549</v>
      </c>
      <c r="W1610" s="114">
        <v>22.011432814756862</v>
      </c>
      <c r="X1610" s="114">
        <v>22.186383962211004</v>
      </c>
      <c r="Y1610" s="114">
        <v>44.259964515741785</v>
      </c>
      <c r="Z1610" s="114">
        <v>90.656189860548579</v>
      </c>
      <c r="AA1610" s="106">
        <v>5</v>
      </c>
      <c r="AB1610" s="114">
        <v>0.4</v>
      </c>
      <c r="AC1610" s="114">
        <v>0.8</v>
      </c>
      <c r="AD1610" s="114">
        <v>0.2</v>
      </c>
      <c r="AE1610" s="114">
        <v>0.4</v>
      </c>
      <c r="AF1610" s="117">
        <v>0.60000000000000009</v>
      </c>
      <c r="AG1610" s="117">
        <v>1.2000000000000002</v>
      </c>
    </row>
    <row r="1611" spans="2:33" x14ac:dyDescent="0.2">
      <c r="B1611" s="106">
        <v>1571</v>
      </c>
      <c r="C1611" s="113">
        <v>-1.2599999999999998</v>
      </c>
      <c r="D1611" s="113">
        <v>-0.84</v>
      </c>
      <c r="E1611" s="114">
        <v>14.918604187474131</v>
      </c>
      <c r="F1611" s="114">
        <v>13.122343086297626</v>
      </c>
      <c r="G1611" s="114">
        <v>17.834870917443087</v>
      </c>
      <c r="H1611" s="114">
        <v>24.022758962392206</v>
      </c>
      <c r="I1611" s="114">
        <v>28.386647164981419</v>
      </c>
      <c r="J1611" s="114">
        <v>33.117194439056121</v>
      </c>
      <c r="K1611" s="114">
        <v>33.403399256659782</v>
      </c>
      <c r="L1611" s="114">
        <v>41.96421766395946</v>
      </c>
      <c r="M1611" s="114">
        <v>54.481591741420743</v>
      </c>
      <c r="N1611" s="114">
        <v>65.070287673482511</v>
      </c>
      <c r="O1611" s="114">
        <v>18.19859025158199</v>
      </c>
      <c r="P1611" s="114">
        <v>20.281056170362156</v>
      </c>
      <c r="Q1611" s="114">
        <v>24.129346746516372</v>
      </c>
      <c r="R1611" s="114">
        <v>30.458832779028537</v>
      </c>
      <c r="S1611" s="114">
        <v>36.683640508501092</v>
      </c>
      <c r="T1611" s="114">
        <v>14.918604187474131</v>
      </c>
      <c r="U1611" s="114">
        <v>13.122343086297626</v>
      </c>
      <c r="V1611" s="114">
        <v>17.834870917443087</v>
      </c>
      <c r="W1611" s="114">
        <v>24.022758962392206</v>
      </c>
      <c r="X1611" s="114">
        <v>28.386647164981419</v>
      </c>
      <c r="Y1611" s="114">
        <v>52.261794798435048</v>
      </c>
      <c r="Z1611" s="114">
        <v>103.60937468368839</v>
      </c>
      <c r="AA1611" s="106">
        <v>2</v>
      </c>
      <c r="AB1611" s="114">
        <v>0.89999999999999991</v>
      </c>
      <c r="AC1611" s="114">
        <v>0.6</v>
      </c>
      <c r="AD1611" s="114">
        <v>0.36</v>
      </c>
      <c r="AE1611" s="114">
        <v>0.24</v>
      </c>
      <c r="AF1611" s="117">
        <v>1.2599999999999998</v>
      </c>
      <c r="AG1611" s="117">
        <v>0.84</v>
      </c>
    </row>
    <row r="1612" spans="2:33" x14ac:dyDescent="0.2">
      <c r="B1612" s="106">
        <v>1572</v>
      </c>
      <c r="C1612" s="113">
        <v>-0.90000000000000013</v>
      </c>
      <c r="D1612" s="113">
        <v>-0.90000000000000013</v>
      </c>
      <c r="E1612" s="114">
        <v>14.292857315396766</v>
      </c>
      <c r="F1612" s="114">
        <v>10.890811227835844</v>
      </c>
      <c r="G1612" s="114">
        <v>12.825720006626291</v>
      </c>
      <c r="H1612" s="114">
        <v>24.164650135563118</v>
      </c>
      <c r="I1612" s="114">
        <v>25.726725594817751</v>
      </c>
      <c r="J1612" s="114">
        <v>30.750782005583368</v>
      </c>
      <c r="K1612" s="114">
        <v>30.546704378243703</v>
      </c>
      <c r="L1612" s="114">
        <v>36.259538339665795</v>
      </c>
      <c r="M1612" s="114">
        <v>49.930760879703143</v>
      </c>
      <c r="N1612" s="114">
        <v>55.511174136527345</v>
      </c>
      <c r="O1612" s="114">
        <v>16.457924690186601</v>
      </c>
      <c r="P1612" s="114">
        <v>19.655893150407859</v>
      </c>
      <c r="Q1612" s="114">
        <v>23.433818333039504</v>
      </c>
      <c r="R1612" s="114">
        <v>25.766110744140025</v>
      </c>
      <c r="S1612" s="114">
        <v>29.784448541709594</v>
      </c>
      <c r="T1612" s="114">
        <v>14.292857315396766</v>
      </c>
      <c r="U1612" s="114">
        <v>10.890811227835844</v>
      </c>
      <c r="V1612" s="114">
        <v>12.825720006626291</v>
      </c>
      <c r="W1612" s="114">
        <v>24.164650135563118</v>
      </c>
      <c r="X1612" s="114">
        <v>25.726725594817751</v>
      </c>
      <c r="Y1612" s="114">
        <v>46.680818188090178</v>
      </c>
      <c r="Z1612" s="114">
        <v>89.654681010847014</v>
      </c>
      <c r="AA1612" s="106">
        <v>3</v>
      </c>
      <c r="AB1612" s="114">
        <v>0.60000000000000009</v>
      </c>
      <c r="AC1612" s="114">
        <v>0.60000000000000009</v>
      </c>
      <c r="AD1612" s="114">
        <v>0.30000000000000004</v>
      </c>
      <c r="AE1612" s="114">
        <v>0.30000000000000004</v>
      </c>
      <c r="AF1612" s="117">
        <v>0.90000000000000013</v>
      </c>
      <c r="AG1612" s="117">
        <v>0.90000000000000013</v>
      </c>
    </row>
    <row r="1613" spans="2:33" x14ac:dyDescent="0.2">
      <c r="B1613" s="106">
        <v>1573</v>
      </c>
      <c r="C1613" s="113">
        <v>-0.90000000000000013</v>
      </c>
      <c r="D1613" s="113">
        <v>-0.90000000000000013</v>
      </c>
      <c r="E1613" s="114">
        <v>14.738632039392055</v>
      </c>
      <c r="F1613" s="114">
        <v>20.14955565675708</v>
      </c>
      <c r="G1613" s="114">
        <v>16.433765387700848</v>
      </c>
      <c r="H1613" s="114">
        <v>17.512004968578964</v>
      </c>
      <c r="I1613" s="114">
        <v>20.463881720810427</v>
      </c>
      <c r="J1613" s="114">
        <v>30.806603503092159</v>
      </c>
      <c r="K1613" s="114">
        <v>40.518692402556411</v>
      </c>
      <c r="L1613" s="114">
        <v>41.564394304677705</v>
      </c>
      <c r="M1613" s="114">
        <v>46.144485710594772</v>
      </c>
      <c r="N1613" s="114">
        <v>55.902782916754447</v>
      </c>
      <c r="O1613" s="114">
        <v>16.067971463700104</v>
      </c>
      <c r="P1613" s="114">
        <v>20.369136745799331</v>
      </c>
      <c r="Q1613" s="114">
        <v>25.130628916976857</v>
      </c>
      <c r="R1613" s="114">
        <v>28.632480742015808</v>
      </c>
      <c r="S1613" s="114">
        <v>35.43890119594402</v>
      </c>
      <c r="T1613" s="114">
        <v>14.738632039392055</v>
      </c>
      <c r="U1613" s="114">
        <v>20.14955565675708</v>
      </c>
      <c r="V1613" s="114">
        <v>16.433765387700848</v>
      </c>
      <c r="W1613" s="114">
        <v>17.512004968578964</v>
      </c>
      <c r="X1613" s="114">
        <v>20.463881720810427</v>
      </c>
      <c r="Y1613" s="114">
        <v>49.585761288584891</v>
      </c>
      <c r="Z1613" s="114">
        <v>106.06630421611131</v>
      </c>
      <c r="AA1613" s="106">
        <v>3</v>
      </c>
      <c r="AB1613" s="114">
        <v>0.60000000000000009</v>
      </c>
      <c r="AC1613" s="114">
        <v>0.60000000000000009</v>
      </c>
      <c r="AD1613" s="114">
        <v>0.30000000000000004</v>
      </c>
      <c r="AE1613" s="114">
        <v>0.30000000000000004</v>
      </c>
      <c r="AF1613" s="117">
        <v>0.90000000000000013</v>
      </c>
      <c r="AG1613" s="117">
        <v>0.90000000000000013</v>
      </c>
    </row>
    <row r="1614" spans="2:33" x14ac:dyDescent="0.2">
      <c r="B1614" s="106">
        <v>1574</v>
      </c>
      <c r="C1614" s="113">
        <v>-0.90000000000000013</v>
      </c>
      <c r="D1614" s="113">
        <v>-0.90000000000000013</v>
      </c>
      <c r="E1614" s="114">
        <v>17.392335534794224</v>
      </c>
      <c r="F1614" s="114">
        <v>12.004327902622503</v>
      </c>
      <c r="G1614" s="114">
        <v>13.686526031286416</v>
      </c>
      <c r="H1614" s="114">
        <v>15.07018568419004</v>
      </c>
      <c r="I1614" s="114">
        <v>28.0541052018512</v>
      </c>
      <c r="J1614" s="114">
        <v>34.041384232061667</v>
      </c>
      <c r="K1614" s="114">
        <v>31.936971640796159</v>
      </c>
      <c r="L1614" s="114">
        <v>37.124428979405899</v>
      </c>
      <c r="M1614" s="114">
        <v>43.263946452649215</v>
      </c>
      <c r="N1614" s="114">
        <v>59.717342470988754</v>
      </c>
      <c r="O1614" s="114">
        <v>16.649048697267443</v>
      </c>
      <c r="P1614" s="114">
        <v>19.932643738173656</v>
      </c>
      <c r="Q1614" s="114">
        <v>23.437902948119483</v>
      </c>
      <c r="R1614" s="114">
        <v>28.193760768459175</v>
      </c>
      <c r="S1614" s="114">
        <v>31.663237269137554</v>
      </c>
      <c r="T1614" s="114">
        <v>17.392335534794224</v>
      </c>
      <c r="U1614" s="114">
        <v>12.004327902622503</v>
      </c>
      <c r="V1614" s="114">
        <v>13.686526031286416</v>
      </c>
      <c r="W1614" s="114">
        <v>15.07018568419004</v>
      </c>
      <c r="X1614" s="114">
        <v>28.0541052018512</v>
      </c>
      <c r="Y1614" s="114">
        <v>46.7334272278556</v>
      </c>
      <c r="Z1614" s="114">
        <v>100.10518590893307</v>
      </c>
      <c r="AA1614" s="106">
        <v>3</v>
      </c>
      <c r="AB1614" s="114">
        <v>0.60000000000000009</v>
      </c>
      <c r="AC1614" s="114">
        <v>0.60000000000000009</v>
      </c>
      <c r="AD1614" s="114">
        <v>0.30000000000000004</v>
      </c>
      <c r="AE1614" s="114">
        <v>0.30000000000000004</v>
      </c>
      <c r="AF1614" s="117">
        <v>0.90000000000000013</v>
      </c>
      <c r="AG1614" s="117">
        <v>0.90000000000000013</v>
      </c>
    </row>
    <row r="1615" spans="2:33" x14ac:dyDescent="0.2">
      <c r="B1615" s="106">
        <v>1575</v>
      </c>
      <c r="C1615" s="113">
        <v>-0.90000000000000013</v>
      </c>
      <c r="D1615" s="113">
        <v>-0.90000000000000013</v>
      </c>
      <c r="E1615" s="114">
        <v>12.420229022856034</v>
      </c>
      <c r="F1615" s="114">
        <v>18.147074697440988</v>
      </c>
      <c r="G1615" s="114">
        <v>11.0032924645697</v>
      </c>
      <c r="H1615" s="114">
        <v>12.428491777736451</v>
      </c>
      <c r="I1615" s="114">
        <v>22.663003421214931</v>
      </c>
      <c r="J1615" s="114">
        <v>27.935292816477471</v>
      </c>
      <c r="K1615" s="114">
        <v>36.095039341929507</v>
      </c>
      <c r="L1615" s="114">
        <v>31.121596744783226</v>
      </c>
      <c r="M1615" s="114">
        <v>36.297140483988038</v>
      </c>
      <c r="N1615" s="114">
        <v>48.137359900844686</v>
      </c>
      <c r="O1615" s="114">
        <v>15.515063793621437</v>
      </c>
      <c r="P1615" s="114">
        <v>17.947964644488518</v>
      </c>
      <c r="Q1615" s="114">
        <v>20.118304280213525</v>
      </c>
      <c r="R1615" s="114">
        <v>23.868648706251587</v>
      </c>
      <c r="S1615" s="114">
        <v>25.474356479629755</v>
      </c>
      <c r="T1615" s="114">
        <v>12.420229022856034</v>
      </c>
      <c r="U1615" s="114">
        <v>18.147074697440988</v>
      </c>
      <c r="V1615" s="114">
        <v>11.0032924645697</v>
      </c>
      <c r="W1615" s="114">
        <v>12.428491777736451</v>
      </c>
      <c r="X1615" s="114">
        <v>22.663003421214931</v>
      </c>
      <c r="Y1615" s="114">
        <v>41.834497780381724</v>
      </c>
      <c r="Z1615" s="114">
        <v>74.689885997450489</v>
      </c>
      <c r="AA1615" s="106">
        <v>3</v>
      </c>
      <c r="AB1615" s="114">
        <v>0.60000000000000009</v>
      </c>
      <c r="AC1615" s="114">
        <v>0.60000000000000009</v>
      </c>
      <c r="AD1615" s="114">
        <v>0.30000000000000004</v>
      </c>
      <c r="AE1615" s="114">
        <v>0.30000000000000004</v>
      </c>
      <c r="AF1615" s="117">
        <v>0.90000000000000013</v>
      </c>
      <c r="AG1615" s="117">
        <v>0.90000000000000013</v>
      </c>
    </row>
    <row r="1616" spans="2:33" x14ac:dyDescent="0.2">
      <c r="B1616" s="106">
        <v>1576</v>
      </c>
      <c r="C1616" s="113">
        <v>-0.72</v>
      </c>
      <c r="D1616" s="113">
        <v>-0.96</v>
      </c>
      <c r="E1616" s="114">
        <v>17.060945708907983</v>
      </c>
      <c r="F1616" s="114">
        <v>13.984520012720747</v>
      </c>
      <c r="G1616" s="114">
        <v>20.878782470257374</v>
      </c>
      <c r="H1616" s="114">
        <v>18.841996970819508</v>
      </c>
      <c r="I1616" s="114">
        <v>21.744844567998982</v>
      </c>
      <c r="J1616" s="114">
        <v>33.696603185231623</v>
      </c>
      <c r="K1616" s="114">
        <v>31.752169607792048</v>
      </c>
      <c r="L1616" s="114">
        <v>41.01915377867536</v>
      </c>
      <c r="M1616" s="114">
        <v>42.93081282176346</v>
      </c>
      <c r="N1616" s="114">
        <v>51.317861647088201</v>
      </c>
      <c r="O1616" s="114">
        <v>16.63565747632364</v>
      </c>
      <c r="P1616" s="114">
        <v>17.767649595071301</v>
      </c>
      <c r="Q1616" s="114">
        <v>20.140371308417986</v>
      </c>
      <c r="R1616" s="114">
        <v>24.088815850943952</v>
      </c>
      <c r="S1616" s="114">
        <v>29.573017079089219</v>
      </c>
      <c r="T1616" s="114">
        <v>17.060945708907983</v>
      </c>
      <c r="U1616" s="114">
        <v>13.984520012720747</v>
      </c>
      <c r="V1616" s="114">
        <v>20.878782470257374</v>
      </c>
      <c r="W1616" s="114">
        <v>18.841996970819508</v>
      </c>
      <c r="X1616" s="114">
        <v>21.744844567998982</v>
      </c>
      <c r="Y1616" s="114">
        <v>51.167499810139589</v>
      </c>
      <c r="Z1616" s="114">
        <v>97.186742614228933</v>
      </c>
      <c r="AA1616" s="106">
        <v>4</v>
      </c>
      <c r="AB1616" s="114">
        <v>0.44999999999999996</v>
      </c>
      <c r="AC1616" s="114">
        <v>0.6</v>
      </c>
      <c r="AD1616" s="114">
        <v>0.27</v>
      </c>
      <c r="AE1616" s="114">
        <v>0.36</v>
      </c>
      <c r="AF1616" s="117">
        <v>0.72</v>
      </c>
      <c r="AG1616" s="117">
        <v>0.96</v>
      </c>
    </row>
    <row r="1617" spans="2:33" x14ac:dyDescent="0.2">
      <c r="B1617" s="106">
        <v>1577</v>
      </c>
      <c r="C1617" s="113">
        <v>-0.72</v>
      </c>
      <c r="D1617" s="113">
        <v>-0.96</v>
      </c>
      <c r="E1617" s="114">
        <v>17.680575861968503</v>
      </c>
      <c r="F1617" s="114">
        <v>20.797410593893225</v>
      </c>
      <c r="G1617" s="114">
        <v>16.48990470545057</v>
      </c>
      <c r="H1617" s="114">
        <v>22.229742967780894</v>
      </c>
      <c r="I1617" s="114">
        <v>28.334655840374595</v>
      </c>
      <c r="J1617" s="114">
        <v>34.832079472232806</v>
      </c>
      <c r="K1617" s="114">
        <v>40.494399659743486</v>
      </c>
      <c r="L1617" s="114">
        <v>42.204705488592374</v>
      </c>
      <c r="M1617" s="114">
        <v>52.009888285751948</v>
      </c>
      <c r="N1617" s="114">
        <v>62.673996907401211</v>
      </c>
      <c r="O1617" s="114">
        <v>17.151503610264303</v>
      </c>
      <c r="P1617" s="114">
        <v>19.696989065850261</v>
      </c>
      <c r="Q1617" s="114">
        <v>25.714800783141804</v>
      </c>
      <c r="R1617" s="114">
        <v>29.780145317971055</v>
      </c>
      <c r="S1617" s="114">
        <v>34.339341067026616</v>
      </c>
      <c r="T1617" s="114">
        <v>17.680575861968503</v>
      </c>
      <c r="U1617" s="114">
        <v>20.797410593893225</v>
      </c>
      <c r="V1617" s="114">
        <v>16.48990470545057</v>
      </c>
      <c r="W1617" s="114">
        <v>22.229742967780894</v>
      </c>
      <c r="X1617" s="114">
        <v>28.334655840374595</v>
      </c>
      <c r="Y1617" s="114">
        <v>58.139526026493094</v>
      </c>
      <c r="Z1617" s="114">
        <v>110.4292258452669</v>
      </c>
      <c r="AA1617" s="106">
        <v>4</v>
      </c>
      <c r="AB1617" s="114">
        <v>0.44999999999999996</v>
      </c>
      <c r="AC1617" s="114">
        <v>0.6</v>
      </c>
      <c r="AD1617" s="114">
        <v>0.27</v>
      </c>
      <c r="AE1617" s="114">
        <v>0.36</v>
      </c>
      <c r="AF1617" s="117">
        <v>0.72</v>
      </c>
      <c r="AG1617" s="117">
        <v>0.96</v>
      </c>
    </row>
    <row r="1618" spans="2:33" x14ac:dyDescent="0.2">
      <c r="B1618" s="106">
        <v>1578</v>
      </c>
      <c r="C1618" s="113">
        <v>-0.72</v>
      </c>
      <c r="D1618" s="113">
        <v>-0.96</v>
      </c>
      <c r="E1618" s="114">
        <v>12.411440491221931</v>
      </c>
      <c r="F1618" s="114">
        <v>20.736171836247358</v>
      </c>
      <c r="G1618" s="114">
        <v>24.832478262792392</v>
      </c>
      <c r="H1618" s="114">
        <v>28.551392593089766</v>
      </c>
      <c r="I1618" s="114">
        <v>27.277176004033052</v>
      </c>
      <c r="J1618" s="114">
        <v>29.254088121833881</v>
      </c>
      <c r="K1618" s="114">
        <v>41.061097396480186</v>
      </c>
      <c r="L1618" s="114">
        <v>49.558862113665541</v>
      </c>
      <c r="M1618" s="114">
        <v>59.092388435162896</v>
      </c>
      <c r="N1618" s="114">
        <v>66.32555523943752</v>
      </c>
      <c r="O1618" s="114">
        <v>16.84264763061195</v>
      </c>
      <c r="P1618" s="114">
        <v>20.324925560232828</v>
      </c>
      <c r="Q1618" s="114">
        <v>24.726383850873148</v>
      </c>
      <c r="R1618" s="114">
        <v>30.54099584207313</v>
      </c>
      <c r="S1618" s="114">
        <v>39.048379235404468</v>
      </c>
      <c r="T1618" s="114">
        <v>12.411440491221931</v>
      </c>
      <c r="U1618" s="114">
        <v>20.736171836247358</v>
      </c>
      <c r="V1618" s="114">
        <v>24.832478262792392</v>
      </c>
      <c r="W1618" s="114">
        <v>28.551392593089766</v>
      </c>
      <c r="X1618" s="114">
        <v>27.277176004033052</v>
      </c>
      <c r="Y1618" s="114">
        <v>61.570730121616485</v>
      </c>
      <c r="Z1618" s="114">
        <v>122.7361467433322</v>
      </c>
      <c r="AA1618" s="106">
        <v>4</v>
      </c>
      <c r="AB1618" s="114">
        <v>0.44999999999999996</v>
      </c>
      <c r="AC1618" s="114">
        <v>0.6</v>
      </c>
      <c r="AD1618" s="114">
        <v>0.27</v>
      </c>
      <c r="AE1618" s="114">
        <v>0.36</v>
      </c>
      <c r="AF1618" s="117">
        <v>0.72</v>
      </c>
      <c r="AG1618" s="117">
        <v>0.96</v>
      </c>
    </row>
    <row r="1619" spans="2:33" x14ac:dyDescent="0.2">
      <c r="B1619" s="106">
        <v>1579</v>
      </c>
      <c r="C1619" s="113">
        <v>-0.90000000000000013</v>
      </c>
      <c r="D1619" s="113">
        <v>-0.90000000000000013</v>
      </c>
      <c r="E1619" s="114">
        <v>11.919411348901122</v>
      </c>
      <c r="F1619" s="114">
        <v>20.174116708079854</v>
      </c>
      <c r="G1619" s="114">
        <v>23.485626186230682</v>
      </c>
      <c r="H1619" s="114">
        <v>26.834886247150198</v>
      </c>
      <c r="I1619" s="114">
        <v>30.102554945047963</v>
      </c>
      <c r="J1619" s="114">
        <v>29.877300227892377</v>
      </c>
      <c r="K1619" s="114">
        <v>40.806248202551828</v>
      </c>
      <c r="L1619" s="114">
        <v>49.681069834738032</v>
      </c>
      <c r="M1619" s="114">
        <v>56.24793876407832</v>
      </c>
      <c r="N1619" s="114">
        <v>67.148218478486854</v>
      </c>
      <c r="O1619" s="114">
        <v>17.957888878991255</v>
      </c>
      <c r="P1619" s="114">
        <v>20.632131494471974</v>
      </c>
      <c r="Q1619" s="114">
        <v>26.19544364850735</v>
      </c>
      <c r="R1619" s="114">
        <v>29.413052516928122</v>
      </c>
      <c r="S1619" s="114">
        <v>37.045663533438891</v>
      </c>
      <c r="T1619" s="114">
        <v>11.919411348901122</v>
      </c>
      <c r="U1619" s="114">
        <v>20.174116708079854</v>
      </c>
      <c r="V1619" s="114">
        <v>23.485626186230682</v>
      </c>
      <c r="W1619" s="114">
        <v>26.834886247150198</v>
      </c>
      <c r="X1619" s="114">
        <v>30.102554945047963</v>
      </c>
      <c r="Y1619" s="114">
        <v>60.304283106183433</v>
      </c>
      <c r="Z1619" s="114">
        <v>107.74193791746467</v>
      </c>
      <c r="AA1619" s="106">
        <v>3</v>
      </c>
      <c r="AB1619" s="114">
        <v>0.60000000000000009</v>
      </c>
      <c r="AC1619" s="114">
        <v>0.60000000000000009</v>
      </c>
      <c r="AD1619" s="114">
        <v>0.30000000000000004</v>
      </c>
      <c r="AE1619" s="114">
        <v>0.30000000000000004</v>
      </c>
      <c r="AF1619" s="117">
        <v>0.90000000000000013</v>
      </c>
      <c r="AG1619" s="117">
        <v>0.90000000000000013</v>
      </c>
    </row>
    <row r="1620" spans="2:33" x14ac:dyDescent="0.2">
      <c r="B1620" s="106">
        <v>1580</v>
      </c>
      <c r="C1620" s="113">
        <v>-0.60000000000000009</v>
      </c>
      <c r="D1620" s="113">
        <v>-1.2000000000000002</v>
      </c>
      <c r="E1620" s="114">
        <v>18.060854331632658</v>
      </c>
      <c r="F1620" s="114">
        <v>14.606297022088391</v>
      </c>
      <c r="G1620" s="114">
        <v>15.167605905011104</v>
      </c>
      <c r="H1620" s="114">
        <v>16.492247722839988</v>
      </c>
      <c r="I1620" s="114">
        <v>30.201308904568791</v>
      </c>
      <c r="J1620" s="114">
        <v>36.735976036282132</v>
      </c>
      <c r="K1620" s="114">
        <v>35.271628938770192</v>
      </c>
      <c r="L1620" s="114">
        <v>41.914371688741326</v>
      </c>
      <c r="M1620" s="114">
        <v>47.831352518458743</v>
      </c>
      <c r="N1620" s="114">
        <v>68.501745045075452</v>
      </c>
      <c r="O1620" s="114">
        <v>18.675121704649474</v>
      </c>
      <c r="P1620" s="114">
        <v>20.665331916681801</v>
      </c>
      <c r="Q1620" s="114">
        <v>26.746765783730222</v>
      </c>
      <c r="R1620" s="114">
        <v>31.339104795618756</v>
      </c>
      <c r="S1620" s="114">
        <v>38.300436140506662</v>
      </c>
      <c r="T1620" s="114">
        <v>18.060854331632658</v>
      </c>
      <c r="U1620" s="114">
        <v>14.606297022088391</v>
      </c>
      <c r="V1620" s="114">
        <v>15.167605905011104</v>
      </c>
      <c r="W1620" s="114">
        <v>16.492247722839988</v>
      </c>
      <c r="X1620" s="114">
        <v>30.201308904568791</v>
      </c>
      <c r="Y1620" s="114">
        <v>51.44616993045566</v>
      </c>
      <c r="Z1620" s="114">
        <v>111.60010438209839</v>
      </c>
      <c r="AA1620" s="106">
        <v>5</v>
      </c>
      <c r="AB1620" s="114">
        <v>0.4</v>
      </c>
      <c r="AC1620" s="114">
        <v>0.8</v>
      </c>
      <c r="AD1620" s="114">
        <v>0.2</v>
      </c>
      <c r="AE1620" s="114">
        <v>0.4</v>
      </c>
      <c r="AF1620" s="117">
        <v>0.60000000000000009</v>
      </c>
      <c r="AG1620" s="117">
        <v>1.2000000000000002</v>
      </c>
    </row>
    <row r="1621" spans="2:33" x14ac:dyDescent="0.2">
      <c r="B1621" s="106">
        <v>1581</v>
      </c>
      <c r="C1621" s="113">
        <v>-0.90000000000000013</v>
      </c>
      <c r="D1621" s="113">
        <v>-0.90000000000000013</v>
      </c>
      <c r="E1621" s="114">
        <v>17.598598686488728</v>
      </c>
      <c r="F1621" s="114">
        <v>18.203120111626347</v>
      </c>
      <c r="G1621" s="114">
        <v>11.743021828531042</v>
      </c>
      <c r="H1621" s="114">
        <v>21.693387974228706</v>
      </c>
      <c r="I1621" s="114">
        <v>26.052440296202928</v>
      </c>
      <c r="J1621" s="114">
        <v>33.068740272772018</v>
      </c>
      <c r="K1621" s="114">
        <v>36.84846651578691</v>
      </c>
      <c r="L1621" s="114">
        <v>34.952272483217172</v>
      </c>
      <c r="M1621" s="114">
        <v>46.362077614402672</v>
      </c>
      <c r="N1621" s="114">
        <v>54.587809233661027</v>
      </c>
      <c r="O1621" s="114">
        <v>15.47014158628329</v>
      </c>
      <c r="P1621" s="114">
        <v>18.645346404160563</v>
      </c>
      <c r="Q1621" s="114">
        <v>23.20925065468613</v>
      </c>
      <c r="R1621" s="114">
        <v>24.668689640173966</v>
      </c>
      <c r="S1621" s="114">
        <v>28.535368937458099</v>
      </c>
      <c r="T1621" s="114">
        <v>17.598598686488728</v>
      </c>
      <c r="U1621" s="114">
        <v>18.203120111626347</v>
      </c>
      <c r="V1621" s="114">
        <v>11.743021828531042</v>
      </c>
      <c r="W1621" s="114">
        <v>21.693387974228706</v>
      </c>
      <c r="X1621" s="114">
        <v>26.052440296202928</v>
      </c>
      <c r="Y1621" s="114">
        <v>52.281520582252085</v>
      </c>
      <c r="Z1621" s="114">
        <v>100.62431213183308</v>
      </c>
      <c r="AA1621" s="106">
        <v>3</v>
      </c>
      <c r="AB1621" s="114">
        <v>0.60000000000000009</v>
      </c>
      <c r="AC1621" s="114">
        <v>0.60000000000000009</v>
      </c>
      <c r="AD1621" s="114">
        <v>0.30000000000000004</v>
      </c>
      <c r="AE1621" s="114">
        <v>0.30000000000000004</v>
      </c>
      <c r="AF1621" s="117">
        <v>0.90000000000000013</v>
      </c>
      <c r="AG1621" s="117">
        <v>0.90000000000000013</v>
      </c>
    </row>
    <row r="1622" spans="2:33" x14ac:dyDescent="0.2">
      <c r="B1622" s="106">
        <v>1582</v>
      </c>
      <c r="C1622" s="113">
        <v>-1.2000000000000002</v>
      </c>
      <c r="D1622" s="113">
        <v>-0.60000000000000009</v>
      </c>
      <c r="E1622" s="114">
        <v>14.280866333237338</v>
      </c>
      <c r="F1622" s="114">
        <v>18.111725092518629</v>
      </c>
      <c r="G1622" s="114">
        <v>19.374262363224375</v>
      </c>
      <c r="H1622" s="114">
        <v>24.02421363736174</v>
      </c>
      <c r="I1622" s="114">
        <v>20.76159224571618</v>
      </c>
      <c r="J1622" s="114">
        <v>32.258508571831619</v>
      </c>
      <c r="K1622" s="114">
        <v>37.790792639420488</v>
      </c>
      <c r="L1622" s="114">
        <v>42.38340613712645</v>
      </c>
      <c r="M1622" s="114">
        <v>52.086422334179332</v>
      </c>
      <c r="N1622" s="114">
        <v>54.472442227980515</v>
      </c>
      <c r="O1622" s="114">
        <v>17.977642238594282</v>
      </c>
      <c r="P1622" s="114">
        <v>19.679067546901859</v>
      </c>
      <c r="Q1622" s="114">
        <v>23.009143773902075</v>
      </c>
      <c r="R1622" s="114">
        <v>28.062208696817592</v>
      </c>
      <c r="S1622" s="114">
        <v>33.710849982264335</v>
      </c>
      <c r="T1622" s="114">
        <v>14.280866333237338</v>
      </c>
      <c r="U1622" s="114">
        <v>18.111725092518629</v>
      </c>
      <c r="V1622" s="114">
        <v>19.374262363224375</v>
      </c>
      <c r="W1622" s="114">
        <v>24.02421363736174</v>
      </c>
      <c r="X1622" s="114">
        <v>20.76159224571618</v>
      </c>
      <c r="Y1622" s="114">
        <v>52.933098070000625</v>
      </c>
      <c r="Z1622" s="114">
        <v>102.59188613709946</v>
      </c>
      <c r="AA1622" s="106">
        <v>1</v>
      </c>
      <c r="AB1622" s="114">
        <v>0.8</v>
      </c>
      <c r="AC1622" s="114">
        <v>0.4</v>
      </c>
      <c r="AD1622" s="114">
        <v>0.4</v>
      </c>
      <c r="AE1622" s="114">
        <v>0.2</v>
      </c>
      <c r="AF1622" s="117">
        <v>1.2000000000000002</v>
      </c>
      <c r="AG1622" s="117">
        <v>0.60000000000000009</v>
      </c>
    </row>
    <row r="1623" spans="2:33" x14ac:dyDescent="0.2">
      <c r="B1623" s="106">
        <v>1583</v>
      </c>
      <c r="C1623" s="113">
        <v>-0.72</v>
      </c>
      <c r="D1623" s="113">
        <v>-0.96</v>
      </c>
      <c r="E1623" s="114">
        <v>18.364617883892105</v>
      </c>
      <c r="F1623" s="114">
        <v>19.987922929161858</v>
      </c>
      <c r="G1623" s="114">
        <v>22.274491202312117</v>
      </c>
      <c r="H1623" s="114">
        <v>24.371317267142942</v>
      </c>
      <c r="I1623" s="114">
        <v>23.248949055778823</v>
      </c>
      <c r="J1623" s="114">
        <v>35.661635247025373</v>
      </c>
      <c r="K1623" s="114">
        <v>38.92469017480586</v>
      </c>
      <c r="L1623" s="114">
        <v>44.257245160708685</v>
      </c>
      <c r="M1623" s="114">
        <v>52.289405146476433</v>
      </c>
      <c r="N1623" s="114">
        <v>55.440218193122426</v>
      </c>
      <c r="O1623" s="114">
        <v>17.297017363133268</v>
      </c>
      <c r="P1623" s="114">
        <v>18.936767245644003</v>
      </c>
      <c r="Q1623" s="114">
        <v>21.982753958396568</v>
      </c>
      <c r="R1623" s="114">
        <v>27.918087879333491</v>
      </c>
      <c r="S1623" s="114">
        <v>32.191269137343603</v>
      </c>
      <c r="T1623" s="114">
        <v>18.364617883892105</v>
      </c>
      <c r="U1623" s="114">
        <v>19.987922929161858</v>
      </c>
      <c r="V1623" s="114">
        <v>22.274491202312117</v>
      </c>
      <c r="W1623" s="114">
        <v>24.371317267142942</v>
      </c>
      <c r="X1623" s="114">
        <v>23.248949055778823</v>
      </c>
      <c r="Y1623" s="114">
        <v>60.297914424875572</v>
      </c>
      <c r="Z1623" s="114">
        <v>105.99879479415495</v>
      </c>
      <c r="AA1623" s="106">
        <v>4</v>
      </c>
      <c r="AB1623" s="114">
        <v>0.44999999999999996</v>
      </c>
      <c r="AC1623" s="114">
        <v>0.6</v>
      </c>
      <c r="AD1623" s="114">
        <v>0.27</v>
      </c>
      <c r="AE1623" s="114">
        <v>0.36</v>
      </c>
      <c r="AF1623" s="117">
        <v>0.72</v>
      </c>
      <c r="AG1623" s="117">
        <v>0.96</v>
      </c>
    </row>
    <row r="1624" spans="2:33" x14ac:dyDescent="0.2">
      <c r="B1624" s="106">
        <v>1584</v>
      </c>
      <c r="C1624" s="113">
        <v>-1.2000000000000002</v>
      </c>
      <c r="D1624" s="113">
        <v>-0.60000000000000009</v>
      </c>
      <c r="E1624" s="114">
        <v>12.114075358579981</v>
      </c>
      <c r="F1624" s="114">
        <v>22.001846643192973</v>
      </c>
      <c r="G1624" s="114">
        <v>22.420439280256314</v>
      </c>
      <c r="H1624" s="114">
        <v>23.812837222206092</v>
      </c>
      <c r="I1624" s="114">
        <v>29.918567505144978</v>
      </c>
      <c r="J1624" s="114">
        <v>30.521537675305659</v>
      </c>
      <c r="K1624" s="114">
        <v>43.676653349690973</v>
      </c>
      <c r="L1624" s="114">
        <v>49.646889929151882</v>
      </c>
      <c r="M1624" s="114">
        <v>56.388690335674639</v>
      </c>
      <c r="N1624" s="114">
        <v>68.557503609601852</v>
      </c>
      <c r="O1624" s="114">
        <v>18.407462316725677</v>
      </c>
      <c r="P1624" s="114">
        <v>21.674806706498</v>
      </c>
      <c r="Q1624" s="114">
        <v>27.226450648895568</v>
      </c>
      <c r="R1624" s="114">
        <v>32.575853113468547</v>
      </c>
      <c r="S1624" s="114">
        <v>38.638936104456874</v>
      </c>
      <c r="T1624" s="114">
        <v>12.114075358579981</v>
      </c>
      <c r="U1624" s="114">
        <v>22.001846643192973</v>
      </c>
      <c r="V1624" s="114">
        <v>22.420439280256314</v>
      </c>
      <c r="W1624" s="114">
        <v>23.812837222206092</v>
      </c>
      <c r="X1624" s="114">
        <v>29.918567505144978</v>
      </c>
      <c r="Y1624" s="114">
        <v>59.447894064547413</v>
      </c>
      <c r="Z1624" s="114">
        <v>111.29323483444544</v>
      </c>
      <c r="AA1624" s="106">
        <v>1</v>
      </c>
      <c r="AB1624" s="114">
        <v>0.8</v>
      </c>
      <c r="AC1624" s="114">
        <v>0.4</v>
      </c>
      <c r="AD1624" s="114">
        <v>0.4</v>
      </c>
      <c r="AE1624" s="114">
        <v>0.2</v>
      </c>
      <c r="AF1624" s="117">
        <v>1.2000000000000002</v>
      </c>
      <c r="AG1624" s="117">
        <v>0.60000000000000009</v>
      </c>
    </row>
    <row r="1625" spans="2:33" x14ac:dyDescent="0.2">
      <c r="B1625" s="106">
        <v>1585</v>
      </c>
      <c r="C1625" s="113">
        <v>-0.72</v>
      </c>
      <c r="D1625" s="113">
        <v>-0.96</v>
      </c>
      <c r="E1625" s="114">
        <v>13.173248740612546</v>
      </c>
      <c r="F1625" s="114">
        <v>13.144547377531868</v>
      </c>
      <c r="G1625" s="114">
        <v>14.617691255171383</v>
      </c>
      <c r="H1625" s="114">
        <v>18.811795307846225</v>
      </c>
      <c r="I1625" s="114">
        <v>16.842972044440863</v>
      </c>
      <c r="J1625" s="114">
        <v>29.848600004717554</v>
      </c>
      <c r="K1625" s="114">
        <v>32.262115434359359</v>
      </c>
      <c r="L1625" s="114">
        <v>37.439045118088174</v>
      </c>
      <c r="M1625" s="114">
        <v>45.186654138992495</v>
      </c>
      <c r="N1625" s="114">
        <v>50.744527062393004</v>
      </c>
      <c r="O1625" s="114">
        <v>16.675351264105007</v>
      </c>
      <c r="P1625" s="114">
        <v>19.117568056827491</v>
      </c>
      <c r="Q1625" s="114">
        <v>22.821353862916791</v>
      </c>
      <c r="R1625" s="114">
        <v>26.37485883114627</v>
      </c>
      <c r="S1625" s="114">
        <v>33.901555017952141</v>
      </c>
      <c r="T1625" s="114">
        <v>13.173248740612546</v>
      </c>
      <c r="U1625" s="114">
        <v>13.144547377531868</v>
      </c>
      <c r="V1625" s="114">
        <v>14.617691255171383</v>
      </c>
      <c r="W1625" s="114">
        <v>18.811795307846225</v>
      </c>
      <c r="X1625" s="114">
        <v>16.842972044440863</v>
      </c>
      <c r="Y1625" s="114">
        <v>41.96151717380684</v>
      </c>
      <c r="Z1625" s="114">
        <v>94.923102984503984</v>
      </c>
      <c r="AA1625" s="106">
        <v>4</v>
      </c>
      <c r="AB1625" s="114">
        <v>0.44999999999999996</v>
      </c>
      <c r="AC1625" s="114">
        <v>0.6</v>
      </c>
      <c r="AD1625" s="114">
        <v>0.27</v>
      </c>
      <c r="AE1625" s="114">
        <v>0.36</v>
      </c>
      <c r="AF1625" s="117">
        <v>0.72</v>
      </c>
      <c r="AG1625" s="117">
        <v>0.96</v>
      </c>
    </row>
    <row r="1626" spans="2:33" x14ac:dyDescent="0.2">
      <c r="B1626" s="106">
        <v>1586</v>
      </c>
      <c r="C1626" s="113">
        <v>-1.2000000000000002</v>
      </c>
      <c r="D1626" s="113">
        <v>-0.60000000000000009</v>
      </c>
      <c r="E1626" s="114">
        <v>18.221306045721072</v>
      </c>
      <c r="F1626" s="114">
        <v>15.458237498165154</v>
      </c>
      <c r="G1626" s="114">
        <v>20.436721568355122</v>
      </c>
      <c r="H1626" s="114">
        <v>15.505880717359606</v>
      </c>
      <c r="I1626" s="114">
        <v>23.547592376916686</v>
      </c>
      <c r="J1626" s="114">
        <v>34.199242960618129</v>
      </c>
      <c r="K1626" s="114">
        <v>35.163416498138503</v>
      </c>
      <c r="L1626" s="114">
        <v>42.170441879506036</v>
      </c>
      <c r="M1626" s="114">
        <v>41.461032262598508</v>
      </c>
      <c r="N1626" s="114">
        <v>53.818838598582026</v>
      </c>
      <c r="O1626" s="114">
        <v>15.977936914897057</v>
      </c>
      <c r="P1626" s="114">
        <v>19.705178999973349</v>
      </c>
      <c r="Q1626" s="114">
        <v>21.733720311150915</v>
      </c>
      <c r="R1626" s="114">
        <v>25.955151545238902</v>
      </c>
      <c r="S1626" s="114">
        <v>30.27124622166534</v>
      </c>
      <c r="T1626" s="114">
        <v>18.221306045721072</v>
      </c>
      <c r="U1626" s="114">
        <v>15.458237498165154</v>
      </c>
      <c r="V1626" s="114">
        <v>20.436721568355122</v>
      </c>
      <c r="W1626" s="114">
        <v>15.505880717359606</v>
      </c>
      <c r="X1626" s="114">
        <v>23.547592376916686</v>
      </c>
      <c r="Y1626" s="114">
        <v>51.744737725539935</v>
      </c>
      <c r="Z1626" s="114">
        <v>94.342388308495615</v>
      </c>
      <c r="AA1626" s="106">
        <v>1</v>
      </c>
      <c r="AB1626" s="114">
        <v>0.8</v>
      </c>
      <c r="AC1626" s="114">
        <v>0.4</v>
      </c>
      <c r="AD1626" s="114">
        <v>0.4</v>
      </c>
      <c r="AE1626" s="114">
        <v>0.2</v>
      </c>
      <c r="AF1626" s="117">
        <v>1.2000000000000002</v>
      </c>
      <c r="AG1626" s="117">
        <v>0.60000000000000009</v>
      </c>
    </row>
    <row r="1627" spans="2:33" x14ac:dyDescent="0.2">
      <c r="B1627" s="106">
        <v>1587</v>
      </c>
      <c r="C1627" s="113">
        <v>-0.72</v>
      </c>
      <c r="D1627" s="113">
        <v>-0.96</v>
      </c>
      <c r="E1627" s="114">
        <v>11.51364575074297</v>
      </c>
      <c r="F1627" s="114">
        <v>15.405138026192276</v>
      </c>
      <c r="G1627" s="114">
        <v>19.619877904664488</v>
      </c>
      <c r="H1627" s="114">
        <v>18.686482419248133</v>
      </c>
      <c r="I1627" s="114">
        <v>24.096812069492543</v>
      </c>
      <c r="J1627" s="114">
        <v>27.710808526785332</v>
      </c>
      <c r="K1627" s="114">
        <v>33.610917487546757</v>
      </c>
      <c r="L1627" s="114">
        <v>42.605714425358236</v>
      </c>
      <c r="M1627" s="114">
        <v>43.597323350053493</v>
      </c>
      <c r="N1627" s="114">
        <v>54.107059492363575</v>
      </c>
      <c r="O1627" s="114">
        <v>16.197162776042362</v>
      </c>
      <c r="P1627" s="114">
        <v>18.205779461354481</v>
      </c>
      <c r="Q1627" s="114">
        <v>22.985836520693748</v>
      </c>
      <c r="R1627" s="114">
        <v>24.91084093080536</v>
      </c>
      <c r="S1627" s="114">
        <v>30.010247422871032</v>
      </c>
      <c r="T1627" s="114">
        <v>11.51364575074297</v>
      </c>
      <c r="U1627" s="114">
        <v>15.405138026192276</v>
      </c>
      <c r="V1627" s="114">
        <v>19.619877904664488</v>
      </c>
      <c r="W1627" s="114">
        <v>18.686482419248133</v>
      </c>
      <c r="X1627" s="114">
        <v>24.096812069492543</v>
      </c>
      <c r="Y1627" s="114">
        <v>48.126742947391776</v>
      </c>
      <c r="Z1627" s="114">
        <v>102.24021976220379</v>
      </c>
      <c r="AA1627" s="106">
        <v>4</v>
      </c>
      <c r="AB1627" s="114">
        <v>0.44999999999999996</v>
      </c>
      <c r="AC1627" s="114">
        <v>0.6</v>
      </c>
      <c r="AD1627" s="114">
        <v>0.27</v>
      </c>
      <c r="AE1627" s="114">
        <v>0.36</v>
      </c>
      <c r="AF1627" s="117">
        <v>0.72</v>
      </c>
      <c r="AG1627" s="117">
        <v>0.96</v>
      </c>
    </row>
    <row r="1628" spans="2:33" x14ac:dyDescent="0.2">
      <c r="B1628" s="106">
        <v>1588</v>
      </c>
      <c r="C1628" s="113">
        <v>-0.72</v>
      </c>
      <c r="D1628" s="113">
        <v>-0.96</v>
      </c>
      <c r="E1628" s="114">
        <v>14.993576732000598</v>
      </c>
      <c r="F1628" s="114">
        <v>19.091021365617909</v>
      </c>
      <c r="G1628" s="114">
        <v>17.711723063250997</v>
      </c>
      <c r="H1628" s="114">
        <v>23.208537793264448</v>
      </c>
      <c r="I1628" s="114">
        <v>23.192185759173654</v>
      </c>
      <c r="J1628" s="114">
        <v>32.204351239769615</v>
      </c>
      <c r="K1628" s="114">
        <v>38.182482670665685</v>
      </c>
      <c r="L1628" s="114">
        <v>42.213008332054521</v>
      </c>
      <c r="M1628" s="114">
        <v>49.899120153953632</v>
      </c>
      <c r="N1628" s="114">
        <v>55.884942298796553</v>
      </c>
      <c r="O1628" s="114">
        <v>17.210774507769017</v>
      </c>
      <c r="P1628" s="114">
        <v>19.091461305047776</v>
      </c>
      <c r="Q1628" s="114">
        <v>24.501285268803525</v>
      </c>
      <c r="R1628" s="114">
        <v>26.690582360689184</v>
      </c>
      <c r="S1628" s="114">
        <v>32.692756539622899</v>
      </c>
      <c r="T1628" s="114">
        <v>14.993576732000598</v>
      </c>
      <c r="U1628" s="114">
        <v>19.091021365617909</v>
      </c>
      <c r="V1628" s="114">
        <v>17.711723063250997</v>
      </c>
      <c r="W1628" s="114">
        <v>23.208537793264448</v>
      </c>
      <c r="X1628" s="114">
        <v>23.192185759173654</v>
      </c>
      <c r="Y1628" s="114">
        <v>53.947770934103382</v>
      </c>
      <c r="Z1628" s="114">
        <v>95.796941992027428</v>
      </c>
      <c r="AA1628" s="106">
        <v>4</v>
      </c>
      <c r="AB1628" s="114">
        <v>0.44999999999999996</v>
      </c>
      <c r="AC1628" s="114">
        <v>0.6</v>
      </c>
      <c r="AD1628" s="114">
        <v>0.27</v>
      </c>
      <c r="AE1628" s="114">
        <v>0.36</v>
      </c>
      <c r="AF1628" s="117">
        <v>0.72</v>
      </c>
      <c r="AG1628" s="117">
        <v>0.96</v>
      </c>
    </row>
    <row r="1629" spans="2:33" x14ac:dyDescent="0.2">
      <c r="B1629" s="106">
        <v>1589</v>
      </c>
      <c r="C1629" s="113">
        <v>-0.90000000000000013</v>
      </c>
      <c r="D1629" s="113">
        <v>-0.90000000000000013</v>
      </c>
      <c r="E1629" s="114">
        <v>17.933425843650888</v>
      </c>
      <c r="F1629" s="114">
        <v>13.093889503849461</v>
      </c>
      <c r="G1629" s="114">
        <v>20.405509912602394</v>
      </c>
      <c r="H1629" s="114">
        <v>18.290756864182953</v>
      </c>
      <c r="I1629" s="114">
        <v>22.948939816251197</v>
      </c>
      <c r="J1629" s="114">
        <v>33.392205572605491</v>
      </c>
      <c r="K1629" s="114">
        <v>32.198245573519543</v>
      </c>
      <c r="L1629" s="114">
        <v>41.71305308322728</v>
      </c>
      <c r="M1629" s="114">
        <v>42.245701282821535</v>
      </c>
      <c r="N1629" s="114">
        <v>51.436034350357481</v>
      </c>
      <c r="O1629" s="114">
        <v>15.458779728954601</v>
      </c>
      <c r="P1629" s="114">
        <v>19.104356069670082</v>
      </c>
      <c r="Q1629" s="114">
        <v>21.307543170624886</v>
      </c>
      <c r="R1629" s="114">
        <v>23.954944418638583</v>
      </c>
      <c r="S1629" s="114">
        <v>28.487094534106284</v>
      </c>
      <c r="T1629" s="114">
        <v>17.933425843650888</v>
      </c>
      <c r="U1629" s="114">
        <v>13.093889503849461</v>
      </c>
      <c r="V1629" s="114">
        <v>20.405509912602394</v>
      </c>
      <c r="W1629" s="114">
        <v>18.290756864182953</v>
      </c>
      <c r="X1629" s="114">
        <v>22.948939816251197</v>
      </c>
      <c r="Y1629" s="114">
        <v>51.094663705781521</v>
      </c>
      <c r="Z1629" s="114">
        <v>91.188538963670965</v>
      </c>
      <c r="AA1629" s="106">
        <v>3</v>
      </c>
      <c r="AB1629" s="114">
        <v>0.60000000000000009</v>
      </c>
      <c r="AC1629" s="114">
        <v>0.60000000000000009</v>
      </c>
      <c r="AD1629" s="114">
        <v>0.30000000000000004</v>
      </c>
      <c r="AE1629" s="114">
        <v>0.30000000000000004</v>
      </c>
      <c r="AF1629" s="117">
        <v>0.90000000000000013</v>
      </c>
      <c r="AG1629" s="117">
        <v>0.90000000000000013</v>
      </c>
    </row>
    <row r="1630" spans="2:33" x14ac:dyDescent="0.2">
      <c r="B1630" s="106">
        <v>1590</v>
      </c>
      <c r="C1630" s="113">
        <v>-0.60000000000000009</v>
      </c>
      <c r="D1630" s="113">
        <v>-1.2000000000000002</v>
      </c>
      <c r="E1630" s="114">
        <v>20.692160336037951</v>
      </c>
      <c r="F1630" s="114">
        <v>12.564536681413657</v>
      </c>
      <c r="G1630" s="114">
        <v>20.57889838959774</v>
      </c>
      <c r="H1630" s="114">
        <v>23.002489185619769</v>
      </c>
      <c r="I1630" s="114">
        <v>28.473437973061529</v>
      </c>
      <c r="J1630" s="114">
        <v>37.14629218993953</v>
      </c>
      <c r="K1630" s="114">
        <v>33.58964924618617</v>
      </c>
      <c r="L1630" s="114">
        <v>44.626777674575628</v>
      </c>
      <c r="M1630" s="114">
        <v>50.951404896475182</v>
      </c>
      <c r="N1630" s="114">
        <v>64.181925666405292</v>
      </c>
      <c r="O1630" s="114">
        <v>16.454131853901579</v>
      </c>
      <c r="P1630" s="114">
        <v>21.025112564772513</v>
      </c>
      <c r="Q1630" s="114">
        <v>24.047879284977888</v>
      </c>
      <c r="R1630" s="114">
        <v>27.948915710855413</v>
      </c>
      <c r="S1630" s="114">
        <v>35.708487693343763</v>
      </c>
      <c r="T1630" s="114">
        <v>20.692160336037951</v>
      </c>
      <c r="U1630" s="114">
        <v>12.564536681413657</v>
      </c>
      <c r="V1630" s="114">
        <v>20.57889838959774</v>
      </c>
      <c r="W1630" s="114">
        <v>23.002489185619769</v>
      </c>
      <c r="X1630" s="114">
        <v>28.473437973061529</v>
      </c>
      <c r="Y1630" s="114">
        <v>57.676983087197243</v>
      </c>
      <c r="Z1630" s="114">
        <v>128.26821270556832</v>
      </c>
      <c r="AA1630" s="106">
        <v>5</v>
      </c>
      <c r="AB1630" s="114">
        <v>0.4</v>
      </c>
      <c r="AC1630" s="114">
        <v>0.8</v>
      </c>
      <c r="AD1630" s="114">
        <v>0.2</v>
      </c>
      <c r="AE1630" s="114">
        <v>0.4</v>
      </c>
      <c r="AF1630" s="117">
        <v>0.60000000000000009</v>
      </c>
      <c r="AG1630" s="117">
        <v>1.2000000000000002</v>
      </c>
    </row>
    <row r="1631" spans="2:33" x14ac:dyDescent="0.2">
      <c r="B1631" s="106">
        <v>1591</v>
      </c>
      <c r="C1631" s="113">
        <v>-0.72</v>
      </c>
      <c r="D1631" s="113">
        <v>-0.96</v>
      </c>
      <c r="E1631" s="114">
        <v>15.447578408214946</v>
      </c>
      <c r="F1631" s="114">
        <v>13.390230067462209</v>
      </c>
      <c r="G1631" s="114">
        <v>18.906105978338168</v>
      </c>
      <c r="H1631" s="114">
        <v>16.809865852932113</v>
      </c>
      <c r="I1631" s="114">
        <v>19.853455892731322</v>
      </c>
      <c r="J1631" s="114">
        <v>31.164308024389221</v>
      </c>
      <c r="K1631" s="114">
        <v>30.538888524708902</v>
      </c>
      <c r="L1631" s="114">
        <v>39.962759045135186</v>
      </c>
      <c r="M1631" s="114">
        <v>40.126975867474123</v>
      </c>
      <c r="N1631" s="114">
        <v>46.048241632153619</v>
      </c>
      <c r="O1631" s="114">
        <v>15.716729616174275</v>
      </c>
      <c r="P1631" s="114">
        <v>17.148658457246693</v>
      </c>
      <c r="Q1631" s="114">
        <v>21.056653066797018</v>
      </c>
      <c r="R1631" s="114">
        <v>23.31711001454201</v>
      </c>
      <c r="S1631" s="114">
        <v>26.194785739422297</v>
      </c>
      <c r="T1631" s="114">
        <v>15.447578408214946</v>
      </c>
      <c r="U1631" s="114">
        <v>13.390230067462209</v>
      </c>
      <c r="V1631" s="114">
        <v>18.906105978338168</v>
      </c>
      <c r="W1631" s="114">
        <v>16.809865852932113</v>
      </c>
      <c r="X1631" s="114">
        <v>19.853455892731322</v>
      </c>
      <c r="Y1631" s="114">
        <v>46.600895036356214</v>
      </c>
      <c r="Z1631" s="114">
        <v>94.866191452578647</v>
      </c>
      <c r="AA1631" s="106">
        <v>4</v>
      </c>
      <c r="AB1631" s="114">
        <v>0.44999999999999996</v>
      </c>
      <c r="AC1631" s="114">
        <v>0.6</v>
      </c>
      <c r="AD1631" s="114">
        <v>0.27</v>
      </c>
      <c r="AE1631" s="114">
        <v>0.36</v>
      </c>
      <c r="AF1631" s="117">
        <v>0.72</v>
      </c>
      <c r="AG1631" s="117">
        <v>0.96</v>
      </c>
    </row>
    <row r="1632" spans="2:33" x14ac:dyDescent="0.2">
      <c r="B1632" s="106">
        <v>1592</v>
      </c>
      <c r="C1632" s="113">
        <v>-0.90000000000000013</v>
      </c>
      <c r="D1632" s="113">
        <v>-0.90000000000000013</v>
      </c>
      <c r="E1632" s="114">
        <v>12.627229219071037</v>
      </c>
      <c r="F1632" s="114">
        <v>18.076546626858686</v>
      </c>
      <c r="G1632" s="114">
        <v>20.590905063619292</v>
      </c>
      <c r="H1632" s="114">
        <v>24.613548826555547</v>
      </c>
      <c r="I1632" s="114">
        <v>26.511820629074819</v>
      </c>
      <c r="J1632" s="114">
        <v>29.141561047388642</v>
      </c>
      <c r="K1632" s="114">
        <v>37.241807319661262</v>
      </c>
      <c r="L1632" s="114">
        <v>44.321952158358442</v>
      </c>
      <c r="M1632" s="114">
        <v>52.287560240856337</v>
      </c>
      <c r="N1632" s="114">
        <v>60.88336128388611</v>
      </c>
      <c r="O1632" s="114">
        <v>16.514331828317605</v>
      </c>
      <c r="P1632" s="114">
        <v>19.165260692802576</v>
      </c>
      <c r="Q1632" s="114">
        <v>23.73104709473915</v>
      </c>
      <c r="R1632" s="114">
        <v>27.674011414300789</v>
      </c>
      <c r="S1632" s="114">
        <v>34.371540654811291</v>
      </c>
      <c r="T1632" s="114">
        <v>12.627229219071037</v>
      </c>
      <c r="U1632" s="114">
        <v>18.076546626858686</v>
      </c>
      <c r="V1632" s="114">
        <v>20.590905063619292</v>
      </c>
      <c r="W1632" s="114">
        <v>24.613548826555547</v>
      </c>
      <c r="X1632" s="114">
        <v>26.511820629074819</v>
      </c>
      <c r="Y1632" s="114">
        <v>55.148471711156567</v>
      </c>
      <c r="Z1632" s="114">
        <v>95.077791549092041</v>
      </c>
      <c r="AA1632" s="106">
        <v>3</v>
      </c>
      <c r="AB1632" s="114">
        <v>0.60000000000000009</v>
      </c>
      <c r="AC1632" s="114">
        <v>0.60000000000000009</v>
      </c>
      <c r="AD1632" s="114">
        <v>0.30000000000000004</v>
      </c>
      <c r="AE1632" s="114">
        <v>0.30000000000000004</v>
      </c>
      <c r="AF1632" s="117">
        <v>0.90000000000000013</v>
      </c>
      <c r="AG1632" s="117">
        <v>0.90000000000000013</v>
      </c>
    </row>
    <row r="1633" spans="2:33" x14ac:dyDescent="0.2">
      <c r="B1633" s="106">
        <v>1593</v>
      </c>
      <c r="C1633" s="113">
        <v>-0.72</v>
      </c>
      <c r="D1633" s="113">
        <v>-0.96</v>
      </c>
      <c r="E1633" s="114">
        <v>19.82325374826911</v>
      </c>
      <c r="F1633" s="114">
        <v>16.000652269850786</v>
      </c>
      <c r="G1633" s="114">
        <v>23.687193959193426</v>
      </c>
      <c r="H1633" s="114">
        <v>22.987805125170468</v>
      </c>
      <c r="I1633" s="114">
        <v>32.277005271762917</v>
      </c>
      <c r="J1633" s="114">
        <v>37.131798786688243</v>
      </c>
      <c r="K1633" s="114">
        <v>36.990989392082462</v>
      </c>
      <c r="L1633" s="114">
        <v>50.086198679614625</v>
      </c>
      <c r="M1633" s="114">
        <v>54.749943320982304</v>
      </c>
      <c r="N1633" s="114">
        <v>69.534012443695346</v>
      </c>
      <c r="O1633" s="114">
        <v>17.308545038419133</v>
      </c>
      <c r="P1633" s="114">
        <v>20.990337122231676</v>
      </c>
      <c r="Q1633" s="114">
        <v>26.3990047204212</v>
      </c>
      <c r="R1633" s="114">
        <v>31.762138195811836</v>
      </c>
      <c r="S1633" s="114">
        <v>37.257007171932429</v>
      </c>
      <c r="T1633" s="114">
        <v>19.82325374826911</v>
      </c>
      <c r="U1633" s="114">
        <v>16.000652269850786</v>
      </c>
      <c r="V1633" s="114">
        <v>23.687193959193426</v>
      </c>
      <c r="W1633" s="114">
        <v>22.987805125170468</v>
      </c>
      <c r="X1633" s="114">
        <v>32.277005271762917</v>
      </c>
      <c r="Y1633" s="114">
        <v>62.802102690943869</v>
      </c>
      <c r="Z1633" s="114">
        <v>130.23255080471245</v>
      </c>
      <c r="AA1633" s="106">
        <v>4</v>
      </c>
      <c r="AB1633" s="114">
        <v>0.44999999999999996</v>
      </c>
      <c r="AC1633" s="114">
        <v>0.6</v>
      </c>
      <c r="AD1633" s="114">
        <v>0.27</v>
      </c>
      <c r="AE1633" s="114">
        <v>0.36</v>
      </c>
      <c r="AF1633" s="117">
        <v>0.72</v>
      </c>
      <c r="AG1633" s="117">
        <v>0.96</v>
      </c>
    </row>
    <row r="1634" spans="2:33" x14ac:dyDescent="0.2">
      <c r="B1634" s="106">
        <v>1594</v>
      </c>
      <c r="C1634" s="113">
        <v>-0.72</v>
      </c>
      <c r="D1634" s="113">
        <v>-0.96</v>
      </c>
      <c r="E1634" s="114">
        <v>16.397114960198138</v>
      </c>
      <c r="F1634" s="114">
        <v>17.614675541869588</v>
      </c>
      <c r="G1634" s="114">
        <v>20.710381103078301</v>
      </c>
      <c r="H1634" s="114">
        <v>15.21223063652759</v>
      </c>
      <c r="I1634" s="114">
        <v>22.850992176244137</v>
      </c>
      <c r="J1634" s="114">
        <v>31.361888665367061</v>
      </c>
      <c r="K1634" s="114">
        <v>35.345541764685422</v>
      </c>
      <c r="L1634" s="114">
        <v>40.013356793237556</v>
      </c>
      <c r="M1634" s="114">
        <v>37.583852323128973</v>
      </c>
      <c r="N1634" s="114">
        <v>46.752689895711235</v>
      </c>
      <c r="O1634" s="114">
        <v>14.964773705168922</v>
      </c>
      <c r="P1634" s="114">
        <v>17.730866222815834</v>
      </c>
      <c r="Q1634" s="114">
        <v>19.302975690159254</v>
      </c>
      <c r="R1634" s="114">
        <v>22.371621686601383</v>
      </c>
      <c r="S1634" s="114">
        <v>23.901697719467098</v>
      </c>
      <c r="T1634" s="114">
        <v>16.397114960198138</v>
      </c>
      <c r="U1634" s="114">
        <v>17.614675541869588</v>
      </c>
      <c r="V1634" s="114">
        <v>20.710381103078301</v>
      </c>
      <c r="W1634" s="114">
        <v>15.21223063652759</v>
      </c>
      <c r="X1634" s="114">
        <v>22.850992176244137</v>
      </c>
      <c r="Y1634" s="114">
        <v>51.629733311983962</v>
      </c>
      <c r="Z1634" s="114">
        <v>88.663331515899131</v>
      </c>
      <c r="AA1634" s="106">
        <v>4</v>
      </c>
      <c r="AB1634" s="114">
        <v>0.44999999999999996</v>
      </c>
      <c r="AC1634" s="114">
        <v>0.6</v>
      </c>
      <c r="AD1634" s="114">
        <v>0.27</v>
      </c>
      <c r="AE1634" s="114">
        <v>0.36</v>
      </c>
      <c r="AF1634" s="117">
        <v>0.72</v>
      </c>
      <c r="AG1634" s="117">
        <v>0.96</v>
      </c>
    </row>
    <row r="1635" spans="2:33" x14ac:dyDescent="0.2">
      <c r="B1635" s="106">
        <v>1595</v>
      </c>
      <c r="C1635" s="113">
        <v>-0.60000000000000009</v>
      </c>
      <c r="D1635" s="113">
        <v>-1.2000000000000002</v>
      </c>
      <c r="E1635" s="114">
        <v>18.605244034026978</v>
      </c>
      <c r="F1635" s="114">
        <v>13.664948355152074</v>
      </c>
      <c r="G1635" s="114">
        <v>18.716211881896779</v>
      </c>
      <c r="H1635" s="114">
        <v>18.252088057968692</v>
      </c>
      <c r="I1635" s="114">
        <v>24.803728901313143</v>
      </c>
      <c r="J1635" s="114">
        <v>34.981110812779214</v>
      </c>
      <c r="K1635" s="114">
        <v>33.813911244984084</v>
      </c>
      <c r="L1635" s="114">
        <v>44.325336048281841</v>
      </c>
      <c r="M1635" s="114">
        <v>47.751077230446199</v>
      </c>
      <c r="N1635" s="114">
        <v>59.826263599211472</v>
      </c>
      <c r="O1635" s="114">
        <v>16.375866778752236</v>
      </c>
      <c r="P1635" s="114">
        <v>20.14896288983201</v>
      </c>
      <c r="Q1635" s="114">
        <v>25.609124166385062</v>
      </c>
      <c r="R1635" s="114">
        <v>29.498989172477508</v>
      </c>
      <c r="S1635" s="114">
        <v>35.02253469789833</v>
      </c>
      <c r="T1635" s="114">
        <v>18.605244034026978</v>
      </c>
      <c r="U1635" s="114">
        <v>13.664948355152074</v>
      </c>
      <c r="V1635" s="114">
        <v>18.716211881896779</v>
      </c>
      <c r="W1635" s="114">
        <v>18.252088057968692</v>
      </c>
      <c r="X1635" s="114">
        <v>24.803728901313143</v>
      </c>
      <c r="Y1635" s="114">
        <v>51.809210598106823</v>
      </c>
      <c r="Z1635" s="114">
        <v>114.99984983325623</v>
      </c>
      <c r="AA1635" s="106">
        <v>5</v>
      </c>
      <c r="AB1635" s="114">
        <v>0.4</v>
      </c>
      <c r="AC1635" s="114">
        <v>0.8</v>
      </c>
      <c r="AD1635" s="114">
        <v>0.2</v>
      </c>
      <c r="AE1635" s="114">
        <v>0.4</v>
      </c>
      <c r="AF1635" s="117">
        <v>0.60000000000000009</v>
      </c>
      <c r="AG1635" s="117">
        <v>1.2000000000000002</v>
      </c>
    </row>
    <row r="1636" spans="2:33" x14ac:dyDescent="0.2">
      <c r="B1636" s="106">
        <v>1596</v>
      </c>
      <c r="C1636" s="113">
        <v>-1.2000000000000002</v>
      </c>
      <c r="D1636" s="113">
        <v>-0.60000000000000009</v>
      </c>
      <c r="E1636" s="114">
        <v>10.600285846396176</v>
      </c>
      <c r="F1636" s="114">
        <v>14.044016143695185</v>
      </c>
      <c r="G1636" s="114">
        <v>17.141975872871718</v>
      </c>
      <c r="H1636" s="114">
        <v>18.218581118778083</v>
      </c>
      <c r="I1636" s="114">
        <v>30.569377965936766</v>
      </c>
      <c r="J1636" s="114">
        <v>28.010847350474194</v>
      </c>
      <c r="K1636" s="114">
        <v>32.80645575110676</v>
      </c>
      <c r="L1636" s="114">
        <v>39.934517575837738</v>
      </c>
      <c r="M1636" s="114">
        <v>45.467147909920627</v>
      </c>
      <c r="N1636" s="114">
        <v>64.17885586703207</v>
      </c>
      <c r="O1636" s="114">
        <v>17.410561504078018</v>
      </c>
      <c r="P1636" s="114">
        <v>18.762439607411576</v>
      </c>
      <c r="Q1636" s="114">
        <v>22.79254170296602</v>
      </c>
      <c r="R1636" s="114">
        <v>27.248566791142544</v>
      </c>
      <c r="S1636" s="114">
        <v>33.609477901095303</v>
      </c>
      <c r="T1636" s="114">
        <v>10.600285846396176</v>
      </c>
      <c r="U1636" s="114">
        <v>14.044016143695185</v>
      </c>
      <c r="V1636" s="114">
        <v>17.141975872871718</v>
      </c>
      <c r="W1636" s="114">
        <v>18.218581118778083</v>
      </c>
      <c r="X1636" s="114">
        <v>30.569377965936766</v>
      </c>
      <c r="Y1636" s="114">
        <v>47.552899733994309</v>
      </c>
      <c r="Z1636" s="114">
        <v>93.119620860817378</v>
      </c>
      <c r="AA1636" s="106">
        <v>1</v>
      </c>
      <c r="AB1636" s="114">
        <v>0.8</v>
      </c>
      <c r="AC1636" s="114">
        <v>0.4</v>
      </c>
      <c r="AD1636" s="114">
        <v>0.4</v>
      </c>
      <c r="AE1636" s="114">
        <v>0.2</v>
      </c>
      <c r="AF1636" s="117">
        <v>1.2000000000000002</v>
      </c>
      <c r="AG1636" s="117">
        <v>0.60000000000000009</v>
      </c>
    </row>
    <row r="1637" spans="2:33" x14ac:dyDescent="0.2">
      <c r="B1637" s="106">
        <v>1597</v>
      </c>
      <c r="C1637" s="113">
        <v>-1.2000000000000002</v>
      </c>
      <c r="D1637" s="113">
        <v>-0.60000000000000009</v>
      </c>
      <c r="E1637" s="114">
        <v>18.599709497277509</v>
      </c>
      <c r="F1637" s="114">
        <v>11.120369130233001</v>
      </c>
      <c r="G1637" s="114">
        <v>14.589500532822154</v>
      </c>
      <c r="H1637" s="114">
        <v>19.927988269900712</v>
      </c>
      <c r="I1637" s="114">
        <v>22.359122720139254</v>
      </c>
      <c r="J1637" s="114">
        <v>35.933756391453059</v>
      </c>
      <c r="K1637" s="114">
        <v>31.215140824969481</v>
      </c>
      <c r="L1637" s="114">
        <v>37.871472203925336</v>
      </c>
      <c r="M1637" s="114">
        <v>47.281927054979661</v>
      </c>
      <c r="N1637" s="114">
        <v>56.393976207323298</v>
      </c>
      <c r="O1637" s="114">
        <v>17.33404689417555</v>
      </c>
      <c r="P1637" s="114">
        <v>20.09477169473648</v>
      </c>
      <c r="Q1637" s="114">
        <v>23.281971671103182</v>
      </c>
      <c r="R1637" s="114">
        <v>27.353938785078949</v>
      </c>
      <c r="S1637" s="114">
        <v>34.034853487184044</v>
      </c>
      <c r="T1637" s="114">
        <v>18.599709497277509</v>
      </c>
      <c r="U1637" s="114">
        <v>11.120369130233001</v>
      </c>
      <c r="V1637" s="114">
        <v>14.589500532822154</v>
      </c>
      <c r="W1637" s="114">
        <v>19.927988269900712</v>
      </c>
      <c r="X1637" s="114">
        <v>22.359122720139254</v>
      </c>
      <c r="Y1637" s="114">
        <v>47.52023939486498</v>
      </c>
      <c r="Z1637" s="114">
        <v>114.76731591330602</v>
      </c>
      <c r="AA1637" s="106">
        <v>1</v>
      </c>
      <c r="AB1637" s="114">
        <v>0.8</v>
      </c>
      <c r="AC1637" s="114">
        <v>0.4</v>
      </c>
      <c r="AD1637" s="114">
        <v>0.4</v>
      </c>
      <c r="AE1637" s="114">
        <v>0.2</v>
      </c>
      <c r="AF1637" s="117">
        <v>1.2000000000000002</v>
      </c>
      <c r="AG1637" s="117">
        <v>0.60000000000000009</v>
      </c>
    </row>
    <row r="1638" spans="2:33" x14ac:dyDescent="0.2">
      <c r="B1638" s="106">
        <v>1598</v>
      </c>
      <c r="C1638" s="113">
        <v>-1.2599999999999998</v>
      </c>
      <c r="D1638" s="113">
        <v>-0.84</v>
      </c>
      <c r="E1638" s="114">
        <v>14.198528215567631</v>
      </c>
      <c r="F1638" s="114">
        <v>19.59874900001661</v>
      </c>
      <c r="G1638" s="114">
        <v>19.090919940596738</v>
      </c>
      <c r="H1638" s="114">
        <v>19.671274078610487</v>
      </c>
      <c r="I1638" s="114">
        <v>25.529071111075197</v>
      </c>
      <c r="J1638" s="114">
        <v>29.998874820236598</v>
      </c>
      <c r="K1638" s="114">
        <v>39.308710142044298</v>
      </c>
      <c r="L1638" s="114">
        <v>40.724298800578424</v>
      </c>
      <c r="M1638" s="114">
        <v>45.350414280753242</v>
      </c>
      <c r="N1638" s="114">
        <v>58.085568711957137</v>
      </c>
      <c r="O1638" s="114">
        <v>15.800346604668967</v>
      </c>
      <c r="P1638" s="114">
        <v>19.709961142027687</v>
      </c>
      <c r="Q1638" s="114">
        <v>21.633378859981686</v>
      </c>
      <c r="R1638" s="114">
        <v>25.679140202142754</v>
      </c>
      <c r="S1638" s="114">
        <v>32.55649760088194</v>
      </c>
      <c r="T1638" s="114">
        <v>14.198528215567631</v>
      </c>
      <c r="U1638" s="114">
        <v>19.59874900001661</v>
      </c>
      <c r="V1638" s="114">
        <v>19.090919940596738</v>
      </c>
      <c r="W1638" s="114">
        <v>19.671274078610487</v>
      </c>
      <c r="X1638" s="114">
        <v>25.529071111075197</v>
      </c>
      <c r="Y1638" s="114">
        <v>53.294940000268014</v>
      </c>
      <c r="Z1638" s="114">
        <v>109.36037784244419</v>
      </c>
      <c r="AA1638" s="106">
        <v>2</v>
      </c>
      <c r="AB1638" s="114">
        <v>0.89999999999999991</v>
      </c>
      <c r="AC1638" s="114">
        <v>0.6</v>
      </c>
      <c r="AD1638" s="114">
        <v>0.36</v>
      </c>
      <c r="AE1638" s="114">
        <v>0.24</v>
      </c>
      <c r="AF1638" s="117">
        <v>1.2599999999999998</v>
      </c>
      <c r="AG1638" s="117">
        <v>0.84</v>
      </c>
    </row>
    <row r="1639" spans="2:33" x14ac:dyDescent="0.2">
      <c r="B1639" s="106">
        <v>1599</v>
      </c>
      <c r="C1639" s="113">
        <v>-0.72</v>
      </c>
      <c r="D1639" s="113">
        <v>-0.96</v>
      </c>
      <c r="E1639" s="114">
        <v>11.466981089289895</v>
      </c>
      <c r="F1639" s="114">
        <v>18.803225451889762</v>
      </c>
      <c r="G1639" s="114">
        <v>21.144600072717623</v>
      </c>
      <c r="H1639" s="114">
        <v>20.626042430936096</v>
      </c>
      <c r="I1639" s="114">
        <v>25.587092774669184</v>
      </c>
      <c r="J1639" s="114">
        <v>27.829284343216123</v>
      </c>
      <c r="K1639" s="114">
        <v>37.224518053839049</v>
      </c>
      <c r="L1639" s="114">
        <v>42.884867934065653</v>
      </c>
      <c r="M1639" s="114">
        <v>47.611245398676957</v>
      </c>
      <c r="N1639" s="114">
        <v>56.226225939785039</v>
      </c>
      <c r="O1639" s="114">
        <v>16.362303253926228</v>
      </c>
      <c r="P1639" s="114">
        <v>18.421292601949286</v>
      </c>
      <c r="Q1639" s="114">
        <v>21.74026786134803</v>
      </c>
      <c r="R1639" s="114">
        <v>26.985202967740861</v>
      </c>
      <c r="S1639" s="114">
        <v>30.639133165115854</v>
      </c>
      <c r="T1639" s="114">
        <v>11.466981089289895</v>
      </c>
      <c r="U1639" s="114">
        <v>18.803225451889762</v>
      </c>
      <c r="V1639" s="114">
        <v>21.144600072717623</v>
      </c>
      <c r="W1639" s="114">
        <v>20.626042430936096</v>
      </c>
      <c r="X1639" s="114">
        <v>25.587092774669184</v>
      </c>
      <c r="Y1639" s="114">
        <v>52.806113838007157</v>
      </c>
      <c r="Z1639" s="114">
        <v>97.818409890970145</v>
      </c>
      <c r="AA1639" s="106">
        <v>4</v>
      </c>
      <c r="AB1639" s="114">
        <v>0.44999999999999996</v>
      </c>
      <c r="AC1639" s="114">
        <v>0.6</v>
      </c>
      <c r="AD1639" s="114">
        <v>0.27</v>
      </c>
      <c r="AE1639" s="114">
        <v>0.36</v>
      </c>
      <c r="AF1639" s="117">
        <v>0.72</v>
      </c>
      <c r="AG1639" s="117">
        <v>0.96</v>
      </c>
    </row>
    <row r="1640" spans="2:33" x14ac:dyDescent="0.2">
      <c r="B1640" s="106">
        <v>1600</v>
      </c>
      <c r="C1640" s="113">
        <v>-1.2000000000000002</v>
      </c>
      <c r="D1640" s="113">
        <v>-0.60000000000000009</v>
      </c>
      <c r="E1640" s="114">
        <v>18.474012083306935</v>
      </c>
      <c r="F1640" s="114">
        <v>11.403264292004867</v>
      </c>
      <c r="G1640" s="114">
        <v>14.806155545952407</v>
      </c>
      <c r="H1640" s="114">
        <v>23.059783041695365</v>
      </c>
      <c r="I1640" s="114">
        <v>22.908150280297111</v>
      </c>
      <c r="J1640" s="114">
        <v>34.135277343782811</v>
      </c>
      <c r="K1640" s="114">
        <v>30.998217826815274</v>
      </c>
      <c r="L1640" s="114">
        <v>36.004094187954585</v>
      </c>
      <c r="M1640" s="114">
        <v>48.648441779542473</v>
      </c>
      <c r="N1640" s="114">
        <v>51.802082151345047</v>
      </c>
      <c r="O1640" s="114">
        <v>15.661265260475876</v>
      </c>
      <c r="P1640" s="114">
        <v>19.594953534810408</v>
      </c>
      <c r="Q1640" s="114">
        <v>21.197938642002178</v>
      </c>
      <c r="R1640" s="114">
        <v>25.588658737847108</v>
      </c>
      <c r="S1640" s="114">
        <v>28.893931871047936</v>
      </c>
      <c r="T1640" s="114">
        <v>18.474012083306935</v>
      </c>
      <c r="U1640" s="114">
        <v>11.403264292004867</v>
      </c>
      <c r="V1640" s="114">
        <v>14.806155545952407</v>
      </c>
      <c r="W1640" s="114">
        <v>23.059783041695365</v>
      </c>
      <c r="X1640" s="114">
        <v>22.908150280297111</v>
      </c>
      <c r="Y1640" s="114">
        <v>49.529490724605594</v>
      </c>
      <c r="Z1640" s="114">
        <v>107.30763019091253</v>
      </c>
      <c r="AA1640" s="106">
        <v>1</v>
      </c>
      <c r="AB1640" s="114">
        <v>0.8</v>
      </c>
      <c r="AC1640" s="114">
        <v>0.4</v>
      </c>
      <c r="AD1640" s="114">
        <v>0.4</v>
      </c>
      <c r="AE1640" s="114">
        <v>0.2</v>
      </c>
      <c r="AF1640" s="117">
        <v>1.2000000000000002</v>
      </c>
      <c r="AG1640" s="117">
        <v>0.60000000000000009</v>
      </c>
    </row>
    <row r="1641" spans="2:33" x14ac:dyDescent="0.2">
      <c r="B1641" s="106">
        <v>1601</v>
      </c>
      <c r="C1641" s="113">
        <v>-0.90000000000000013</v>
      </c>
      <c r="D1641" s="113">
        <v>-0.90000000000000013</v>
      </c>
      <c r="E1641" s="114">
        <v>18.258464287784381</v>
      </c>
      <c r="F1641" s="114">
        <v>18.149481301644602</v>
      </c>
      <c r="G1641" s="114">
        <v>20.251320177979508</v>
      </c>
      <c r="H1641" s="114">
        <v>24.103200396696913</v>
      </c>
      <c r="I1641" s="114">
        <v>19.312023493316374</v>
      </c>
      <c r="J1641" s="114">
        <v>35.147573179577854</v>
      </c>
      <c r="K1641" s="114">
        <v>37.929643353946517</v>
      </c>
      <c r="L1641" s="114">
        <v>42.1250813250386</v>
      </c>
      <c r="M1641" s="114">
        <v>51.625079486474768</v>
      </c>
      <c r="N1641" s="114">
        <v>52.162042074280393</v>
      </c>
      <c r="O1641" s="114">
        <v>16.889108891793473</v>
      </c>
      <c r="P1641" s="114">
        <v>19.780162052301915</v>
      </c>
      <c r="Q1641" s="114">
        <v>21.873761147059092</v>
      </c>
      <c r="R1641" s="114">
        <v>27.521879089777855</v>
      </c>
      <c r="S1641" s="114">
        <v>32.850018580964019</v>
      </c>
      <c r="T1641" s="114">
        <v>18.258464287784381</v>
      </c>
      <c r="U1641" s="114">
        <v>18.149481301644602</v>
      </c>
      <c r="V1641" s="114">
        <v>20.251320177979508</v>
      </c>
      <c r="W1641" s="114">
        <v>24.103200396696913</v>
      </c>
      <c r="X1641" s="114">
        <v>19.312023493316374</v>
      </c>
      <c r="Y1641" s="114">
        <v>55.893887066508661</v>
      </c>
      <c r="Z1641" s="114">
        <v>108.73164963070428</v>
      </c>
      <c r="AA1641" s="106">
        <v>3</v>
      </c>
      <c r="AB1641" s="114">
        <v>0.60000000000000009</v>
      </c>
      <c r="AC1641" s="114">
        <v>0.60000000000000009</v>
      </c>
      <c r="AD1641" s="114">
        <v>0.30000000000000004</v>
      </c>
      <c r="AE1641" s="114">
        <v>0.30000000000000004</v>
      </c>
      <c r="AF1641" s="117">
        <v>0.90000000000000013</v>
      </c>
      <c r="AG1641" s="117">
        <v>0.90000000000000013</v>
      </c>
    </row>
    <row r="1642" spans="2:33" x14ac:dyDescent="0.2">
      <c r="B1642" s="106">
        <v>1602</v>
      </c>
      <c r="C1642" s="113">
        <v>-0.72</v>
      </c>
      <c r="D1642" s="113">
        <v>-0.96</v>
      </c>
      <c r="E1642" s="114">
        <v>18.069604068498016</v>
      </c>
      <c r="F1642" s="114">
        <v>11.35588396370861</v>
      </c>
      <c r="G1642" s="114">
        <v>21.817773664742386</v>
      </c>
      <c r="H1642" s="114">
        <v>16.824079674091678</v>
      </c>
      <c r="I1642" s="114">
        <v>25.664582515282721</v>
      </c>
      <c r="J1642" s="114">
        <v>34.727155402140802</v>
      </c>
      <c r="K1642" s="114">
        <v>29.617178418687878</v>
      </c>
      <c r="L1642" s="114">
        <v>44.173470052962479</v>
      </c>
      <c r="M1642" s="114">
        <v>42.523859169114587</v>
      </c>
      <c r="N1642" s="114">
        <v>56.76316846787941</v>
      </c>
      <c r="O1642" s="114">
        <v>16.657551333642786</v>
      </c>
      <c r="P1642" s="114">
        <v>18.261294454979268</v>
      </c>
      <c r="Q1642" s="114">
        <v>22.355696388220093</v>
      </c>
      <c r="R1642" s="114">
        <v>25.699779495022909</v>
      </c>
      <c r="S1642" s="114">
        <v>31.098585952596689</v>
      </c>
      <c r="T1642" s="114">
        <v>18.069604068498016</v>
      </c>
      <c r="U1642" s="114">
        <v>11.35588396370861</v>
      </c>
      <c r="V1642" s="114">
        <v>21.817773664742386</v>
      </c>
      <c r="W1642" s="114">
        <v>16.824079674091678</v>
      </c>
      <c r="X1642" s="114">
        <v>25.664582515282721</v>
      </c>
      <c r="Y1642" s="114">
        <v>51.430040182521665</v>
      </c>
      <c r="Z1642" s="114">
        <v>102.05714991553432</v>
      </c>
      <c r="AA1642" s="106">
        <v>4</v>
      </c>
      <c r="AB1642" s="114">
        <v>0.44999999999999996</v>
      </c>
      <c r="AC1642" s="114">
        <v>0.6</v>
      </c>
      <c r="AD1642" s="114">
        <v>0.27</v>
      </c>
      <c r="AE1642" s="114">
        <v>0.36</v>
      </c>
      <c r="AF1642" s="117">
        <v>0.72</v>
      </c>
      <c r="AG1642" s="117">
        <v>0.96</v>
      </c>
    </row>
    <row r="1643" spans="2:33" x14ac:dyDescent="0.2">
      <c r="B1643" s="106">
        <v>1603</v>
      </c>
      <c r="C1643" s="113">
        <v>-1.2599999999999998</v>
      </c>
      <c r="D1643" s="113">
        <v>-0.84</v>
      </c>
      <c r="E1643" s="114">
        <v>18.698034375341059</v>
      </c>
      <c r="F1643" s="114">
        <v>13.189293857795338</v>
      </c>
      <c r="G1643" s="114">
        <v>19.341882770713045</v>
      </c>
      <c r="H1643" s="114">
        <v>22.650749116159545</v>
      </c>
      <c r="I1643" s="114">
        <v>18.772990775502386</v>
      </c>
      <c r="J1643" s="114">
        <v>35.333425440613233</v>
      </c>
      <c r="K1643" s="114">
        <v>31.799543605534094</v>
      </c>
      <c r="L1643" s="114">
        <v>41.325813587222754</v>
      </c>
      <c r="M1643" s="114">
        <v>48.090783531121296</v>
      </c>
      <c r="N1643" s="114">
        <v>50.16434172416583</v>
      </c>
      <c r="O1643" s="114">
        <v>16.635391065272174</v>
      </c>
      <c r="P1643" s="114">
        <v>18.610249747738756</v>
      </c>
      <c r="Q1643" s="114">
        <v>21.983930816509709</v>
      </c>
      <c r="R1643" s="114">
        <v>25.440034414961751</v>
      </c>
      <c r="S1643" s="114">
        <v>31.391350948663444</v>
      </c>
      <c r="T1643" s="114">
        <v>18.698034375341059</v>
      </c>
      <c r="U1643" s="114">
        <v>13.189293857795338</v>
      </c>
      <c r="V1643" s="114">
        <v>19.341882770713045</v>
      </c>
      <c r="W1643" s="114">
        <v>22.650749116159545</v>
      </c>
      <c r="X1643" s="114">
        <v>18.772990775502386</v>
      </c>
      <c r="Y1643" s="114">
        <v>51.186866807338475</v>
      </c>
      <c r="Z1643" s="114">
        <v>104.05360544924605</v>
      </c>
      <c r="AA1643" s="106">
        <v>2</v>
      </c>
      <c r="AB1643" s="114">
        <v>0.89999999999999991</v>
      </c>
      <c r="AC1643" s="114">
        <v>0.6</v>
      </c>
      <c r="AD1643" s="114">
        <v>0.36</v>
      </c>
      <c r="AE1643" s="114">
        <v>0.24</v>
      </c>
      <c r="AF1643" s="117">
        <v>1.2599999999999998</v>
      </c>
      <c r="AG1643" s="117">
        <v>0.84</v>
      </c>
    </row>
    <row r="1644" spans="2:33" x14ac:dyDescent="0.2">
      <c r="B1644" s="106">
        <v>1604</v>
      </c>
      <c r="C1644" s="113">
        <v>-0.72</v>
      </c>
      <c r="D1644" s="113">
        <v>-0.96</v>
      </c>
      <c r="E1644" s="114">
        <v>16.754094944321</v>
      </c>
      <c r="F1644" s="114">
        <v>19.924729718999732</v>
      </c>
      <c r="G1644" s="114">
        <v>19.490100262982747</v>
      </c>
      <c r="H1644" s="114">
        <v>27.021245737787293</v>
      </c>
      <c r="I1644" s="114">
        <v>25.166542734795627</v>
      </c>
      <c r="J1644" s="114">
        <v>34.089845113024928</v>
      </c>
      <c r="K1644" s="114">
        <v>42.061321585614948</v>
      </c>
      <c r="L1644" s="114">
        <v>46.594185604869502</v>
      </c>
      <c r="M1644" s="114">
        <v>58.873969714517926</v>
      </c>
      <c r="N1644" s="114">
        <v>66.089343836936152</v>
      </c>
      <c r="O1644" s="114">
        <v>17.335750168703928</v>
      </c>
      <c r="P1644" s="114">
        <v>22.136591866615216</v>
      </c>
      <c r="Q1644" s="114">
        <v>27.104085341886755</v>
      </c>
      <c r="R1644" s="114">
        <v>31.852723976730633</v>
      </c>
      <c r="S1644" s="114">
        <v>40.922801102140525</v>
      </c>
      <c r="T1644" s="114">
        <v>16.754094944321</v>
      </c>
      <c r="U1644" s="114">
        <v>19.924729718999732</v>
      </c>
      <c r="V1644" s="114">
        <v>19.490100262982747</v>
      </c>
      <c r="W1644" s="114">
        <v>27.021245737787293</v>
      </c>
      <c r="X1644" s="114">
        <v>25.166542734795627</v>
      </c>
      <c r="Y1644" s="114">
        <v>59.593104036053667</v>
      </c>
      <c r="Z1644" s="114">
        <v>130.75211487699499</v>
      </c>
      <c r="AA1644" s="106">
        <v>4</v>
      </c>
      <c r="AB1644" s="114">
        <v>0.44999999999999996</v>
      </c>
      <c r="AC1644" s="114">
        <v>0.6</v>
      </c>
      <c r="AD1644" s="114">
        <v>0.27</v>
      </c>
      <c r="AE1644" s="114">
        <v>0.36</v>
      </c>
      <c r="AF1644" s="117">
        <v>0.72</v>
      </c>
      <c r="AG1644" s="117">
        <v>0.96</v>
      </c>
    </row>
    <row r="1645" spans="2:33" x14ac:dyDescent="0.2">
      <c r="B1645" s="106">
        <v>1605</v>
      </c>
      <c r="C1645" s="113">
        <v>-0.90000000000000013</v>
      </c>
      <c r="D1645" s="113">
        <v>-0.90000000000000013</v>
      </c>
      <c r="E1645" s="114">
        <v>12.483327818069725</v>
      </c>
      <c r="F1645" s="114">
        <v>15.774950440472164</v>
      </c>
      <c r="G1645" s="114">
        <v>21.272829261741087</v>
      </c>
      <c r="H1645" s="114">
        <v>25.258654758851964</v>
      </c>
      <c r="I1645" s="114">
        <v>24.54934010295878</v>
      </c>
      <c r="J1645" s="114">
        <v>29.324679253348016</v>
      </c>
      <c r="K1645" s="114">
        <v>35.665322388912948</v>
      </c>
      <c r="L1645" s="114">
        <v>45.515308817684726</v>
      </c>
      <c r="M1645" s="114">
        <v>51.608612896334122</v>
      </c>
      <c r="N1645" s="114">
        <v>57.905211977889799</v>
      </c>
      <c r="O1645" s="114">
        <v>16.841351435278291</v>
      </c>
      <c r="P1645" s="114">
        <v>19.890371948440784</v>
      </c>
      <c r="Q1645" s="114">
        <v>24.242479555943639</v>
      </c>
      <c r="R1645" s="114">
        <v>26.349958137482158</v>
      </c>
      <c r="S1645" s="114">
        <v>33.355871874931019</v>
      </c>
      <c r="T1645" s="114">
        <v>12.483327818069725</v>
      </c>
      <c r="U1645" s="114">
        <v>15.774950440472164</v>
      </c>
      <c r="V1645" s="114">
        <v>21.272829261741087</v>
      </c>
      <c r="W1645" s="114">
        <v>25.258654758851964</v>
      </c>
      <c r="X1645" s="114">
        <v>24.54934010295878</v>
      </c>
      <c r="Y1645" s="114">
        <v>53.388514272007853</v>
      </c>
      <c r="Z1645" s="114">
        <v>117.00347910073069</v>
      </c>
      <c r="AA1645" s="106">
        <v>3</v>
      </c>
      <c r="AB1645" s="114">
        <v>0.60000000000000009</v>
      </c>
      <c r="AC1645" s="114">
        <v>0.60000000000000009</v>
      </c>
      <c r="AD1645" s="114">
        <v>0.30000000000000004</v>
      </c>
      <c r="AE1645" s="114">
        <v>0.30000000000000004</v>
      </c>
      <c r="AF1645" s="117">
        <v>0.90000000000000013</v>
      </c>
      <c r="AG1645" s="117">
        <v>0.90000000000000013</v>
      </c>
    </row>
    <row r="1646" spans="2:33" x14ac:dyDescent="0.2">
      <c r="B1646" s="106">
        <v>1606</v>
      </c>
      <c r="C1646" s="113">
        <v>-0.90000000000000013</v>
      </c>
      <c r="D1646" s="113">
        <v>-0.90000000000000013</v>
      </c>
      <c r="E1646" s="114">
        <v>17.011136223501467</v>
      </c>
      <c r="F1646" s="114">
        <v>18.411999458100901</v>
      </c>
      <c r="G1646" s="114">
        <v>13.182703975941301</v>
      </c>
      <c r="H1646" s="114">
        <v>25.638088375911433</v>
      </c>
      <c r="I1646" s="114">
        <v>23.107485805993463</v>
      </c>
      <c r="J1646" s="114">
        <v>33.661814426552283</v>
      </c>
      <c r="K1646" s="114">
        <v>38.646606273934097</v>
      </c>
      <c r="L1646" s="114">
        <v>37.546405151395469</v>
      </c>
      <c r="M1646" s="114">
        <v>53.831727858092442</v>
      </c>
      <c r="N1646" s="114">
        <v>56.703500885874114</v>
      </c>
      <c r="O1646" s="114">
        <v>16.650678203050816</v>
      </c>
      <c r="P1646" s="114">
        <v>20.234606815833196</v>
      </c>
      <c r="Q1646" s="114">
        <v>24.363701175454167</v>
      </c>
      <c r="R1646" s="114">
        <v>28.193639482181009</v>
      </c>
      <c r="S1646" s="114">
        <v>33.596015079880651</v>
      </c>
      <c r="T1646" s="114">
        <v>17.011136223501467</v>
      </c>
      <c r="U1646" s="114">
        <v>18.411999458100901</v>
      </c>
      <c r="V1646" s="114">
        <v>13.182703975941301</v>
      </c>
      <c r="W1646" s="114">
        <v>25.638088375911433</v>
      </c>
      <c r="X1646" s="114">
        <v>23.107485805993463</v>
      </c>
      <c r="Y1646" s="114">
        <v>53.485827235037945</v>
      </c>
      <c r="Z1646" s="114">
        <v>118.03505411376152</v>
      </c>
      <c r="AA1646" s="106">
        <v>3</v>
      </c>
      <c r="AB1646" s="114">
        <v>0.60000000000000009</v>
      </c>
      <c r="AC1646" s="114">
        <v>0.60000000000000009</v>
      </c>
      <c r="AD1646" s="114">
        <v>0.30000000000000004</v>
      </c>
      <c r="AE1646" s="114">
        <v>0.30000000000000004</v>
      </c>
      <c r="AF1646" s="117">
        <v>0.90000000000000013</v>
      </c>
      <c r="AG1646" s="117">
        <v>0.90000000000000013</v>
      </c>
    </row>
    <row r="1647" spans="2:33" x14ac:dyDescent="0.2">
      <c r="B1647" s="106">
        <v>1607</v>
      </c>
      <c r="C1647" s="113">
        <v>-0.90000000000000013</v>
      </c>
      <c r="D1647" s="113">
        <v>-0.90000000000000013</v>
      </c>
      <c r="E1647" s="114">
        <v>18.21564122023992</v>
      </c>
      <c r="F1647" s="114">
        <v>15.545982265402081</v>
      </c>
      <c r="G1647" s="114">
        <v>16.419261053956891</v>
      </c>
      <c r="H1647" s="114">
        <v>24.989477611276296</v>
      </c>
      <c r="I1647" s="114">
        <v>19.346668044280776</v>
      </c>
      <c r="J1647" s="114">
        <v>35.711222174715687</v>
      </c>
      <c r="K1647" s="114">
        <v>36.460505946456124</v>
      </c>
      <c r="L1647" s="114">
        <v>43.053892288535415</v>
      </c>
      <c r="M1647" s="114">
        <v>53.699567473708747</v>
      </c>
      <c r="N1647" s="114">
        <v>57.063973526781446</v>
      </c>
      <c r="O1647" s="114">
        <v>17.495580954475766</v>
      </c>
      <c r="P1647" s="114">
        <v>20.914523681054042</v>
      </c>
      <c r="Q1647" s="114">
        <v>26.634631234578524</v>
      </c>
      <c r="R1647" s="114">
        <v>28.710089862432451</v>
      </c>
      <c r="S1647" s="114">
        <v>37.71730548250067</v>
      </c>
      <c r="T1647" s="114">
        <v>18.21564122023992</v>
      </c>
      <c r="U1647" s="114">
        <v>15.545982265402081</v>
      </c>
      <c r="V1647" s="114">
        <v>16.419261053956891</v>
      </c>
      <c r="W1647" s="114">
        <v>24.989477611276296</v>
      </c>
      <c r="X1647" s="114">
        <v>19.346668044280776</v>
      </c>
      <c r="Y1647" s="114">
        <v>52.414285763799597</v>
      </c>
      <c r="Z1647" s="114">
        <v>107.78258083668783</v>
      </c>
      <c r="AA1647" s="106">
        <v>3</v>
      </c>
      <c r="AB1647" s="114">
        <v>0.60000000000000009</v>
      </c>
      <c r="AC1647" s="114">
        <v>0.60000000000000009</v>
      </c>
      <c r="AD1647" s="114">
        <v>0.30000000000000004</v>
      </c>
      <c r="AE1647" s="114">
        <v>0.30000000000000004</v>
      </c>
      <c r="AF1647" s="117">
        <v>0.90000000000000013</v>
      </c>
      <c r="AG1647" s="117">
        <v>0.90000000000000013</v>
      </c>
    </row>
    <row r="1648" spans="2:33" x14ac:dyDescent="0.2">
      <c r="B1648" s="106">
        <v>1608</v>
      </c>
      <c r="C1648" s="113">
        <v>-0.90000000000000013</v>
      </c>
      <c r="D1648" s="113">
        <v>-0.90000000000000013</v>
      </c>
      <c r="E1648" s="114">
        <v>18.915215857244416</v>
      </c>
      <c r="F1648" s="114">
        <v>21.648054024000974</v>
      </c>
      <c r="G1648" s="114">
        <v>21.571034020259436</v>
      </c>
      <c r="H1648" s="114">
        <v>21.730147101988422</v>
      </c>
      <c r="I1648" s="114">
        <v>26.271013971019997</v>
      </c>
      <c r="J1648" s="114">
        <v>35.830448370380736</v>
      </c>
      <c r="K1648" s="114">
        <v>40.073401429934499</v>
      </c>
      <c r="L1648" s="114">
        <v>46.14292353228641</v>
      </c>
      <c r="M1648" s="114">
        <v>49.755519575521262</v>
      </c>
      <c r="N1648" s="114">
        <v>57.920174773226577</v>
      </c>
      <c r="O1648" s="114">
        <v>16.915232513136321</v>
      </c>
      <c r="P1648" s="114">
        <v>18.425347405933525</v>
      </c>
      <c r="Q1648" s="114">
        <v>24.571889512026974</v>
      </c>
      <c r="R1648" s="114">
        <v>28.02537247353284</v>
      </c>
      <c r="S1648" s="114">
        <v>31.64916080220658</v>
      </c>
      <c r="T1648" s="114">
        <v>18.915215857244416</v>
      </c>
      <c r="U1648" s="114">
        <v>21.648054024000974</v>
      </c>
      <c r="V1648" s="114">
        <v>21.571034020259436</v>
      </c>
      <c r="W1648" s="114">
        <v>21.730147101988422</v>
      </c>
      <c r="X1648" s="114">
        <v>26.271013971019997</v>
      </c>
      <c r="Y1648" s="114">
        <v>61.274141368058785</v>
      </c>
      <c r="Z1648" s="114">
        <v>105.58577266760958</v>
      </c>
      <c r="AA1648" s="106">
        <v>3</v>
      </c>
      <c r="AB1648" s="114">
        <v>0.60000000000000009</v>
      </c>
      <c r="AC1648" s="114">
        <v>0.60000000000000009</v>
      </c>
      <c r="AD1648" s="114">
        <v>0.30000000000000004</v>
      </c>
      <c r="AE1648" s="114">
        <v>0.30000000000000004</v>
      </c>
      <c r="AF1648" s="117">
        <v>0.90000000000000013</v>
      </c>
      <c r="AG1648" s="117">
        <v>0.90000000000000013</v>
      </c>
    </row>
    <row r="1649" spans="2:33" x14ac:dyDescent="0.2">
      <c r="B1649" s="106">
        <v>1609</v>
      </c>
      <c r="C1649" s="113">
        <v>-0.90000000000000013</v>
      </c>
      <c r="D1649" s="113">
        <v>-0.90000000000000013</v>
      </c>
      <c r="E1649" s="114">
        <v>11.476158021922505</v>
      </c>
      <c r="F1649" s="114">
        <v>19.175459580469624</v>
      </c>
      <c r="G1649" s="114">
        <v>13.967892120809271</v>
      </c>
      <c r="H1649" s="114">
        <v>18.428678899517937</v>
      </c>
      <c r="I1649" s="114">
        <v>30.778672887813173</v>
      </c>
      <c r="J1649" s="114">
        <v>28.297613179028001</v>
      </c>
      <c r="K1649" s="114">
        <v>37.699338997785254</v>
      </c>
      <c r="L1649" s="114">
        <v>35.928341530764008</v>
      </c>
      <c r="M1649" s="114">
        <v>46.009991178278206</v>
      </c>
      <c r="N1649" s="114">
        <v>59.544144322569956</v>
      </c>
      <c r="O1649" s="114">
        <v>16.821455157105497</v>
      </c>
      <c r="P1649" s="114">
        <v>18.52387941731563</v>
      </c>
      <c r="Q1649" s="114">
        <v>21.960449409954737</v>
      </c>
      <c r="R1649" s="114">
        <v>27.581312278760269</v>
      </c>
      <c r="S1649" s="114">
        <v>28.765471434756783</v>
      </c>
      <c r="T1649" s="114">
        <v>11.476158021922505</v>
      </c>
      <c r="U1649" s="114">
        <v>19.175459580469624</v>
      </c>
      <c r="V1649" s="114">
        <v>13.967892120809271</v>
      </c>
      <c r="W1649" s="114">
        <v>18.428678899517937</v>
      </c>
      <c r="X1649" s="114">
        <v>30.778672887813173</v>
      </c>
      <c r="Y1649" s="114">
        <v>49.983625014758665</v>
      </c>
      <c r="Z1649" s="114">
        <v>99.065017981067228</v>
      </c>
      <c r="AA1649" s="106">
        <v>3</v>
      </c>
      <c r="AB1649" s="114">
        <v>0.60000000000000009</v>
      </c>
      <c r="AC1649" s="114">
        <v>0.60000000000000009</v>
      </c>
      <c r="AD1649" s="114">
        <v>0.30000000000000004</v>
      </c>
      <c r="AE1649" s="114">
        <v>0.30000000000000004</v>
      </c>
      <c r="AF1649" s="117">
        <v>0.90000000000000013</v>
      </c>
      <c r="AG1649" s="117">
        <v>0.90000000000000013</v>
      </c>
    </row>
    <row r="1650" spans="2:33" x14ac:dyDescent="0.2">
      <c r="B1650" s="106">
        <v>1610</v>
      </c>
      <c r="C1650" s="113">
        <v>-1.2599999999999998</v>
      </c>
      <c r="D1650" s="113">
        <v>-0.84</v>
      </c>
      <c r="E1650" s="114">
        <v>16.899344335652579</v>
      </c>
      <c r="F1650" s="114">
        <v>10.535629992321304</v>
      </c>
      <c r="G1650" s="114">
        <v>16.238860909736385</v>
      </c>
      <c r="H1650" s="114">
        <v>21.979431435708566</v>
      </c>
      <c r="I1650" s="114">
        <v>25.680090504284045</v>
      </c>
      <c r="J1650" s="114">
        <v>33.464402704445689</v>
      </c>
      <c r="K1650" s="114">
        <v>31.409950432743823</v>
      </c>
      <c r="L1650" s="114">
        <v>40.894369831512151</v>
      </c>
      <c r="M1650" s="114">
        <v>50.186853242243792</v>
      </c>
      <c r="N1650" s="114">
        <v>58.605392242692503</v>
      </c>
      <c r="O1650" s="114">
        <v>16.56505836879311</v>
      </c>
      <c r="P1650" s="114">
        <v>20.874320440422519</v>
      </c>
      <c r="Q1650" s="114">
        <v>24.655508921775766</v>
      </c>
      <c r="R1650" s="114">
        <v>28.207421806535226</v>
      </c>
      <c r="S1650" s="114">
        <v>32.925301738408457</v>
      </c>
      <c r="T1650" s="114">
        <v>16.899344335652579</v>
      </c>
      <c r="U1650" s="114">
        <v>10.535629992321304</v>
      </c>
      <c r="V1650" s="114">
        <v>16.238860909736385</v>
      </c>
      <c r="W1650" s="114">
        <v>21.979431435708566</v>
      </c>
      <c r="X1650" s="114">
        <v>25.680090504284045</v>
      </c>
      <c r="Y1650" s="114">
        <v>48.960175125022204</v>
      </c>
      <c r="Z1650" s="114">
        <v>103.05798374550679</v>
      </c>
      <c r="AA1650" s="106">
        <v>2</v>
      </c>
      <c r="AB1650" s="114">
        <v>0.89999999999999991</v>
      </c>
      <c r="AC1650" s="114">
        <v>0.6</v>
      </c>
      <c r="AD1650" s="114">
        <v>0.36</v>
      </c>
      <c r="AE1650" s="114">
        <v>0.24</v>
      </c>
      <c r="AF1650" s="117">
        <v>1.2599999999999998</v>
      </c>
      <c r="AG1650" s="117">
        <v>0.84</v>
      </c>
    </row>
    <row r="1651" spans="2:33" x14ac:dyDescent="0.2">
      <c r="B1651" s="106">
        <v>1611</v>
      </c>
      <c r="C1651" s="113">
        <v>-0.90000000000000013</v>
      </c>
      <c r="D1651" s="113">
        <v>-0.90000000000000013</v>
      </c>
      <c r="E1651" s="114">
        <v>12.028401388452785</v>
      </c>
      <c r="F1651" s="114">
        <v>14.592931767990276</v>
      </c>
      <c r="G1651" s="114">
        <v>13.417490763179057</v>
      </c>
      <c r="H1651" s="114">
        <v>20.469756762180335</v>
      </c>
      <c r="I1651" s="114">
        <v>25.45580675007238</v>
      </c>
      <c r="J1651" s="114">
        <v>28.0905019197345</v>
      </c>
      <c r="K1651" s="114">
        <v>34.893741559211712</v>
      </c>
      <c r="L1651" s="114">
        <v>35.720190967236924</v>
      </c>
      <c r="M1651" s="114">
        <v>47.170793402555915</v>
      </c>
      <c r="N1651" s="114">
        <v>56.017717071828251</v>
      </c>
      <c r="O1651" s="114">
        <v>16.062100531281715</v>
      </c>
      <c r="P1651" s="114">
        <v>20.300809791221436</v>
      </c>
      <c r="Q1651" s="114">
        <v>22.302700204057867</v>
      </c>
      <c r="R1651" s="114">
        <v>26.70103664037558</v>
      </c>
      <c r="S1651" s="114">
        <v>30.561910321755871</v>
      </c>
      <c r="T1651" s="114">
        <v>12.028401388452785</v>
      </c>
      <c r="U1651" s="114">
        <v>14.592931767990276</v>
      </c>
      <c r="V1651" s="114">
        <v>13.417490763179057</v>
      </c>
      <c r="W1651" s="114">
        <v>20.469756762180335</v>
      </c>
      <c r="X1651" s="114">
        <v>25.45580675007238</v>
      </c>
      <c r="Y1651" s="114">
        <v>45.786974661846671</v>
      </c>
      <c r="Z1651" s="114">
        <v>94.23803658618553</v>
      </c>
      <c r="AA1651" s="106">
        <v>3</v>
      </c>
      <c r="AB1651" s="114">
        <v>0.60000000000000009</v>
      </c>
      <c r="AC1651" s="114">
        <v>0.60000000000000009</v>
      </c>
      <c r="AD1651" s="114">
        <v>0.30000000000000004</v>
      </c>
      <c r="AE1651" s="114">
        <v>0.30000000000000004</v>
      </c>
      <c r="AF1651" s="117">
        <v>0.90000000000000013</v>
      </c>
      <c r="AG1651" s="117">
        <v>0.90000000000000013</v>
      </c>
    </row>
    <row r="1652" spans="2:33" x14ac:dyDescent="0.2">
      <c r="B1652" s="106">
        <v>1612</v>
      </c>
      <c r="C1652" s="113">
        <v>-0.60000000000000009</v>
      </c>
      <c r="D1652" s="113">
        <v>-1.2000000000000002</v>
      </c>
      <c r="E1652" s="114">
        <v>14.591827163286478</v>
      </c>
      <c r="F1652" s="114">
        <v>17.680114686129816</v>
      </c>
      <c r="G1652" s="114">
        <v>13.150806749070441</v>
      </c>
      <c r="H1652" s="114">
        <v>24.901170877162031</v>
      </c>
      <c r="I1652" s="114">
        <v>27.131322185975328</v>
      </c>
      <c r="J1652" s="114">
        <v>31.938399902286445</v>
      </c>
      <c r="K1652" s="114">
        <v>37.562370409715008</v>
      </c>
      <c r="L1652" s="114">
        <v>37.576170424319862</v>
      </c>
      <c r="M1652" s="114">
        <v>52.338954695856096</v>
      </c>
      <c r="N1652" s="114">
        <v>62.561741862847796</v>
      </c>
      <c r="O1652" s="114">
        <v>17.346572738999967</v>
      </c>
      <c r="P1652" s="114">
        <v>19.882255723585192</v>
      </c>
      <c r="Q1652" s="114">
        <v>24.425363675249422</v>
      </c>
      <c r="R1652" s="114">
        <v>27.437783818694065</v>
      </c>
      <c r="S1652" s="114">
        <v>35.430419676872468</v>
      </c>
      <c r="T1652" s="114">
        <v>14.591827163286478</v>
      </c>
      <c r="U1652" s="114">
        <v>17.680114686129816</v>
      </c>
      <c r="V1652" s="114">
        <v>13.150806749070441</v>
      </c>
      <c r="W1652" s="114">
        <v>24.901170877162031</v>
      </c>
      <c r="X1652" s="114">
        <v>27.131322185975328</v>
      </c>
      <c r="Y1652" s="114">
        <v>52.54454153566536</v>
      </c>
      <c r="Z1652" s="114">
        <v>93.853109197311227</v>
      </c>
      <c r="AA1652" s="106">
        <v>5</v>
      </c>
      <c r="AB1652" s="114">
        <v>0.4</v>
      </c>
      <c r="AC1652" s="114">
        <v>0.8</v>
      </c>
      <c r="AD1652" s="114">
        <v>0.2</v>
      </c>
      <c r="AE1652" s="114">
        <v>0.4</v>
      </c>
      <c r="AF1652" s="117">
        <v>0.60000000000000009</v>
      </c>
      <c r="AG1652" s="117">
        <v>1.2000000000000002</v>
      </c>
    </row>
    <row r="1653" spans="2:33" x14ac:dyDescent="0.2">
      <c r="B1653" s="106">
        <v>1613</v>
      </c>
      <c r="C1653" s="113">
        <v>-0.90000000000000013</v>
      </c>
      <c r="D1653" s="113">
        <v>-0.90000000000000013</v>
      </c>
      <c r="E1653" s="114">
        <v>18.302499438466153</v>
      </c>
      <c r="F1653" s="114">
        <v>12.51646099486468</v>
      </c>
      <c r="G1653" s="114">
        <v>20.642554225155724</v>
      </c>
      <c r="H1653" s="114">
        <v>16.018649805104459</v>
      </c>
      <c r="I1653" s="114">
        <v>23.047304780003465</v>
      </c>
      <c r="J1653" s="114">
        <v>34.964180227274205</v>
      </c>
      <c r="K1653" s="114">
        <v>32.529676230414815</v>
      </c>
      <c r="L1653" s="114">
        <v>44.117501415815745</v>
      </c>
      <c r="M1653" s="114">
        <v>44.732406835493826</v>
      </c>
      <c r="N1653" s="114">
        <v>56.628981858998735</v>
      </c>
      <c r="O1653" s="114">
        <v>16.661680788808052</v>
      </c>
      <c r="P1653" s="114">
        <v>20.013215235550135</v>
      </c>
      <c r="Q1653" s="114">
        <v>23.474947190660021</v>
      </c>
      <c r="R1653" s="114">
        <v>28.713757030389367</v>
      </c>
      <c r="S1653" s="114">
        <v>33.58167707899527</v>
      </c>
      <c r="T1653" s="114">
        <v>18.302499438466153</v>
      </c>
      <c r="U1653" s="114">
        <v>12.51646099486468</v>
      </c>
      <c r="V1653" s="114">
        <v>20.642554225155724</v>
      </c>
      <c r="W1653" s="114">
        <v>16.018649805104459</v>
      </c>
      <c r="X1653" s="114">
        <v>23.047304780003465</v>
      </c>
      <c r="Y1653" s="114">
        <v>50.042485723012888</v>
      </c>
      <c r="Z1653" s="114">
        <v>106.31969148227887</v>
      </c>
      <c r="AA1653" s="106">
        <v>3</v>
      </c>
      <c r="AB1653" s="114">
        <v>0.60000000000000009</v>
      </c>
      <c r="AC1653" s="114">
        <v>0.60000000000000009</v>
      </c>
      <c r="AD1653" s="114">
        <v>0.30000000000000004</v>
      </c>
      <c r="AE1653" s="114">
        <v>0.30000000000000004</v>
      </c>
      <c r="AF1653" s="117">
        <v>0.90000000000000013</v>
      </c>
      <c r="AG1653" s="117">
        <v>0.90000000000000013</v>
      </c>
    </row>
    <row r="1654" spans="2:33" x14ac:dyDescent="0.2">
      <c r="B1654" s="106">
        <v>1614</v>
      </c>
      <c r="C1654" s="113">
        <v>-0.90000000000000013</v>
      </c>
      <c r="D1654" s="113">
        <v>-0.90000000000000013</v>
      </c>
      <c r="E1654" s="114">
        <v>15.665574221301029</v>
      </c>
      <c r="F1654" s="114">
        <v>15.56661228262465</v>
      </c>
      <c r="G1654" s="114">
        <v>18.608642102665126</v>
      </c>
      <c r="H1654" s="114">
        <v>16.871632026086406</v>
      </c>
      <c r="I1654" s="114">
        <v>29.00614014111504</v>
      </c>
      <c r="J1654" s="114">
        <v>33.475679831083653</v>
      </c>
      <c r="K1654" s="114">
        <v>34.021471802480335</v>
      </c>
      <c r="L1654" s="114">
        <v>41.477380580027486</v>
      </c>
      <c r="M1654" s="114">
        <v>44.900663033936887</v>
      </c>
      <c r="N1654" s="114">
        <v>61.360564529670825</v>
      </c>
      <c r="O1654" s="114">
        <v>17.810105609782624</v>
      </c>
      <c r="P1654" s="114">
        <v>18.454859519855685</v>
      </c>
      <c r="Q1654" s="114">
        <v>22.86873847736236</v>
      </c>
      <c r="R1654" s="114">
        <v>28.029031007850481</v>
      </c>
      <c r="S1654" s="114">
        <v>32.354424388555785</v>
      </c>
      <c r="T1654" s="114">
        <v>15.665574221301029</v>
      </c>
      <c r="U1654" s="114">
        <v>15.56661228262465</v>
      </c>
      <c r="V1654" s="114">
        <v>18.608642102665126</v>
      </c>
      <c r="W1654" s="114">
        <v>16.871632026086406</v>
      </c>
      <c r="X1654" s="114">
        <v>29.00614014111504</v>
      </c>
      <c r="Y1654" s="114">
        <v>51.891471426706204</v>
      </c>
      <c r="Z1654" s="114">
        <v>114.81833628125447</v>
      </c>
      <c r="AA1654" s="106">
        <v>3</v>
      </c>
      <c r="AB1654" s="114">
        <v>0.60000000000000009</v>
      </c>
      <c r="AC1654" s="114">
        <v>0.60000000000000009</v>
      </c>
      <c r="AD1654" s="114">
        <v>0.30000000000000004</v>
      </c>
      <c r="AE1654" s="114">
        <v>0.30000000000000004</v>
      </c>
      <c r="AF1654" s="117">
        <v>0.90000000000000013</v>
      </c>
      <c r="AG1654" s="117">
        <v>0.90000000000000013</v>
      </c>
    </row>
    <row r="1655" spans="2:33" x14ac:dyDescent="0.2">
      <c r="B1655" s="106">
        <v>1615</v>
      </c>
      <c r="C1655" s="113">
        <v>-1.2000000000000002</v>
      </c>
      <c r="D1655" s="113">
        <v>-0.60000000000000009</v>
      </c>
      <c r="E1655" s="114">
        <v>14.876321551731653</v>
      </c>
      <c r="F1655" s="114">
        <v>15.16422626615514</v>
      </c>
      <c r="G1655" s="114">
        <v>16.900586738674576</v>
      </c>
      <c r="H1655" s="114">
        <v>19.186666215234702</v>
      </c>
      <c r="I1655" s="114">
        <v>25.496748332379489</v>
      </c>
      <c r="J1655" s="114">
        <v>31.704991668921448</v>
      </c>
      <c r="K1655" s="114">
        <v>33.800706009349717</v>
      </c>
      <c r="L1655" s="114">
        <v>40.769292876787901</v>
      </c>
      <c r="M1655" s="114">
        <v>47.557428989093346</v>
      </c>
      <c r="N1655" s="114">
        <v>58.996324478170294</v>
      </c>
      <c r="O1655" s="114">
        <v>16.828670117189795</v>
      </c>
      <c r="P1655" s="114">
        <v>18.636479743194577</v>
      </c>
      <c r="Q1655" s="114">
        <v>23.868706138113325</v>
      </c>
      <c r="R1655" s="114">
        <v>28.370762773858644</v>
      </c>
      <c r="S1655" s="114">
        <v>33.499576145790805</v>
      </c>
      <c r="T1655" s="114">
        <v>14.876321551731653</v>
      </c>
      <c r="U1655" s="114">
        <v>15.16422626615514</v>
      </c>
      <c r="V1655" s="114">
        <v>16.900586738674576</v>
      </c>
      <c r="W1655" s="114">
        <v>19.186666215234702</v>
      </c>
      <c r="X1655" s="114">
        <v>25.496748332379489</v>
      </c>
      <c r="Y1655" s="114">
        <v>49.67300998536431</v>
      </c>
      <c r="Z1655" s="114">
        <v>92.502267501767108</v>
      </c>
      <c r="AA1655" s="106">
        <v>1</v>
      </c>
      <c r="AB1655" s="114">
        <v>0.8</v>
      </c>
      <c r="AC1655" s="114">
        <v>0.4</v>
      </c>
      <c r="AD1655" s="114">
        <v>0.4</v>
      </c>
      <c r="AE1655" s="114">
        <v>0.2</v>
      </c>
      <c r="AF1655" s="117">
        <v>1.2000000000000002</v>
      </c>
      <c r="AG1655" s="117">
        <v>0.60000000000000009</v>
      </c>
    </row>
    <row r="1656" spans="2:33" x14ac:dyDescent="0.2">
      <c r="B1656" s="106">
        <v>1616</v>
      </c>
      <c r="C1656" s="113">
        <v>-1.2599999999999998</v>
      </c>
      <c r="D1656" s="113">
        <v>-0.84</v>
      </c>
      <c r="E1656" s="114">
        <v>12.969162466335298</v>
      </c>
      <c r="F1656" s="114">
        <v>19.952245926184631</v>
      </c>
      <c r="G1656" s="114">
        <v>13.044114787739797</v>
      </c>
      <c r="H1656" s="114">
        <v>22.285524647047236</v>
      </c>
      <c r="I1656" s="114">
        <v>25.475279234708584</v>
      </c>
      <c r="J1656" s="114">
        <v>29.190285044458861</v>
      </c>
      <c r="K1656" s="114">
        <v>38.448793910434475</v>
      </c>
      <c r="L1656" s="114">
        <v>34.25182474871643</v>
      </c>
      <c r="M1656" s="114">
        <v>47.975472304933426</v>
      </c>
      <c r="N1656" s="114">
        <v>52.549414166808006</v>
      </c>
      <c r="O1656" s="114">
        <v>16.221122578123563</v>
      </c>
      <c r="P1656" s="114">
        <v>18.496547984249844</v>
      </c>
      <c r="Q1656" s="114">
        <v>21.207709960976633</v>
      </c>
      <c r="R1656" s="114">
        <v>25.68994765788619</v>
      </c>
      <c r="S1656" s="114">
        <v>27.074134932099422</v>
      </c>
      <c r="T1656" s="114">
        <v>12.969162466335298</v>
      </c>
      <c r="U1656" s="114">
        <v>19.952245926184631</v>
      </c>
      <c r="V1656" s="114">
        <v>13.044114787739797</v>
      </c>
      <c r="W1656" s="114">
        <v>22.285524647047236</v>
      </c>
      <c r="X1656" s="114">
        <v>25.475279234708584</v>
      </c>
      <c r="Y1656" s="114">
        <v>50.417001219928004</v>
      </c>
      <c r="Z1656" s="114">
        <v>103.92772104617053</v>
      </c>
      <c r="AA1656" s="106">
        <v>2</v>
      </c>
      <c r="AB1656" s="114">
        <v>0.89999999999999991</v>
      </c>
      <c r="AC1656" s="114">
        <v>0.6</v>
      </c>
      <c r="AD1656" s="114">
        <v>0.36</v>
      </c>
      <c r="AE1656" s="114">
        <v>0.24</v>
      </c>
      <c r="AF1656" s="117">
        <v>1.2599999999999998</v>
      </c>
      <c r="AG1656" s="117">
        <v>0.84</v>
      </c>
    </row>
    <row r="1657" spans="2:33" x14ac:dyDescent="0.2">
      <c r="B1657" s="106">
        <v>1617</v>
      </c>
      <c r="C1657" s="113">
        <v>-0.90000000000000013</v>
      </c>
      <c r="D1657" s="113">
        <v>-0.90000000000000013</v>
      </c>
      <c r="E1657" s="114">
        <v>10.856134057808337</v>
      </c>
      <c r="F1657" s="114">
        <v>12.45540678912074</v>
      </c>
      <c r="G1657" s="114">
        <v>13.753999092014642</v>
      </c>
      <c r="H1657" s="114">
        <v>17.021806826763736</v>
      </c>
      <c r="I1657" s="114">
        <v>25.224824630354433</v>
      </c>
      <c r="J1657" s="114">
        <v>26.117741516687925</v>
      </c>
      <c r="K1657" s="114">
        <v>31.517147760716735</v>
      </c>
      <c r="L1657" s="114">
        <v>34.388596175659345</v>
      </c>
      <c r="M1657" s="114">
        <v>39.899041460930057</v>
      </c>
      <c r="N1657" s="114">
        <v>51.173772474063632</v>
      </c>
      <c r="O1657" s="114">
        <v>15.261607458879588</v>
      </c>
      <c r="P1657" s="114">
        <v>19.061740971595995</v>
      </c>
      <c r="Q1657" s="114">
        <v>20.634597083644703</v>
      </c>
      <c r="R1657" s="114">
        <v>22.877234634166321</v>
      </c>
      <c r="S1657" s="114">
        <v>25.948947843709199</v>
      </c>
      <c r="T1657" s="114">
        <v>10.856134057808337</v>
      </c>
      <c r="U1657" s="114">
        <v>12.45540678912074</v>
      </c>
      <c r="V1657" s="114">
        <v>13.753999092014642</v>
      </c>
      <c r="W1657" s="114">
        <v>17.021806826763736</v>
      </c>
      <c r="X1657" s="114">
        <v>25.224824630354433</v>
      </c>
      <c r="Y1657" s="114">
        <v>41.873414064867653</v>
      </c>
      <c r="Z1657" s="114">
        <v>76.971923600161276</v>
      </c>
      <c r="AA1657" s="106">
        <v>3</v>
      </c>
      <c r="AB1657" s="114">
        <v>0.60000000000000009</v>
      </c>
      <c r="AC1657" s="114">
        <v>0.60000000000000009</v>
      </c>
      <c r="AD1657" s="114">
        <v>0.30000000000000004</v>
      </c>
      <c r="AE1657" s="114">
        <v>0.30000000000000004</v>
      </c>
      <c r="AF1657" s="117">
        <v>0.90000000000000013</v>
      </c>
      <c r="AG1657" s="117">
        <v>0.90000000000000013</v>
      </c>
    </row>
    <row r="1658" spans="2:33" x14ac:dyDescent="0.2">
      <c r="B1658" s="106">
        <v>1618</v>
      </c>
      <c r="C1658" s="113">
        <v>-0.90000000000000013</v>
      </c>
      <c r="D1658" s="113">
        <v>-0.90000000000000013</v>
      </c>
      <c r="E1658" s="114">
        <v>13.786628886010496</v>
      </c>
      <c r="F1658" s="114">
        <v>18.771812959670626</v>
      </c>
      <c r="G1658" s="114">
        <v>18.320336503140179</v>
      </c>
      <c r="H1658" s="114">
        <v>18.424507439725815</v>
      </c>
      <c r="I1658" s="114">
        <v>31.532344717726044</v>
      </c>
      <c r="J1658" s="114">
        <v>29.494522947041837</v>
      </c>
      <c r="K1658" s="114">
        <v>38.062622096438027</v>
      </c>
      <c r="L1658" s="114">
        <v>40.981058530763164</v>
      </c>
      <c r="M1658" s="114">
        <v>46.958819585218414</v>
      </c>
      <c r="N1658" s="114">
        <v>63.05254112507636</v>
      </c>
      <c r="O1658" s="114">
        <v>15.707894061031341</v>
      </c>
      <c r="P1658" s="114">
        <v>19.2908091367674</v>
      </c>
      <c r="Q1658" s="114">
        <v>22.660722027622985</v>
      </c>
      <c r="R1658" s="114">
        <v>28.534312145492599</v>
      </c>
      <c r="S1658" s="114">
        <v>31.520196407350316</v>
      </c>
      <c r="T1658" s="114">
        <v>13.786628886010496</v>
      </c>
      <c r="U1658" s="114">
        <v>18.771812959670626</v>
      </c>
      <c r="V1658" s="114">
        <v>18.320336503140179</v>
      </c>
      <c r="W1658" s="114">
        <v>18.424507439725815</v>
      </c>
      <c r="X1658" s="114">
        <v>31.532344717726044</v>
      </c>
      <c r="Y1658" s="114">
        <v>54.277552101203355</v>
      </c>
      <c r="Z1658" s="114">
        <v>100.12534581105842</v>
      </c>
      <c r="AA1658" s="106">
        <v>3</v>
      </c>
      <c r="AB1658" s="114">
        <v>0.60000000000000009</v>
      </c>
      <c r="AC1658" s="114">
        <v>0.60000000000000009</v>
      </c>
      <c r="AD1658" s="114">
        <v>0.30000000000000004</v>
      </c>
      <c r="AE1658" s="114">
        <v>0.30000000000000004</v>
      </c>
      <c r="AF1658" s="117">
        <v>0.90000000000000013</v>
      </c>
      <c r="AG1658" s="117">
        <v>0.90000000000000013</v>
      </c>
    </row>
    <row r="1659" spans="2:33" x14ac:dyDescent="0.2">
      <c r="B1659" s="106">
        <v>1619</v>
      </c>
      <c r="C1659" s="113">
        <v>-1.2599999999999998</v>
      </c>
      <c r="D1659" s="113">
        <v>-0.84</v>
      </c>
      <c r="E1659" s="114">
        <v>13.287034075701669</v>
      </c>
      <c r="F1659" s="114">
        <v>18.863351758576627</v>
      </c>
      <c r="G1659" s="114">
        <v>20.14845642172185</v>
      </c>
      <c r="H1659" s="114">
        <v>24.724608372432595</v>
      </c>
      <c r="I1659" s="114">
        <v>22.659644831567924</v>
      </c>
      <c r="J1659" s="114">
        <v>30.135745791726762</v>
      </c>
      <c r="K1659" s="114">
        <v>37.566970122227922</v>
      </c>
      <c r="L1659" s="114">
        <v>42.503596243792273</v>
      </c>
      <c r="M1659" s="114">
        <v>52.346023516526373</v>
      </c>
      <c r="N1659" s="114">
        <v>55.142040794917598</v>
      </c>
      <c r="O1659" s="114">
        <v>16.848711716025093</v>
      </c>
      <c r="P1659" s="114">
        <v>18.703618363651294</v>
      </c>
      <c r="Q1659" s="114">
        <v>22.355139822070424</v>
      </c>
      <c r="R1659" s="114">
        <v>27.621415144093778</v>
      </c>
      <c r="S1659" s="114">
        <v>32.482395963349674</v>
      </c>
      <c r="T1659" s="114">
        <v>13.287034075701669</v>
      </c>
      <c r="U1659" s="114">
        <v>18.863351758576627</v>
      </c>
      <c r="V1659" s="114">
        <v>20.14845642172185</v>
      </c>
      <c r="W1659" s="114">
        <v>24.724608372432595</v>
      </c>
      <c r="X1659" s="114">
        <v>22.659644831567924</v>
      </c>
      <c r="Y1659" s="114">
        <v>53.998701852022606</v>
      </c>
      <c r="Z1659" s="114">
        <v>113.84603942984532</v>
      </c>
      <c r="AA1659" s="106">
        <v>2</v>
      </c>
      <c r="AB1659" s="114">
        <v>0.89999999999999991</v>
      </c>
      <c r="AC1659" s="114">
        <v>0.6</v>
      </c>
      <c r="AD1659" s="114">
        <v>0.36</v>
      </c>
      <c r="AE1659" s="114">
        <v>0.24</v>
      </c>
      <c r="AF1659" s="117">
        <v>1.2599999999999998</v>
      </c>
      <c r="AG1659" s="117">
        <v>0.84</v>
      </c>
    </row>
    <row r="1660" spans="2:33" x14ac:dyDescent="0.2">
      <c r="B1660" s="106">
        <v>1620</v>
      </c>
      <c r="C1660" s="113">
        <v>-0.90000000000000013</v>
      </c>
      <c r="D1660" s="113">
        <v>-0.90000000000000013</v>
      </c>
      <c r="E1660" s="114">
        <v>16.285228990464166</v>
      </c>
      <c r="F1660" s="114">
        <v>18.106788072345623</v>
      </c>
      <c r="G1660" s="114">
        <v>20.583443289836431</v>
      </c>
      <c r="H1660" s="114">
        <v>19.868868732594919</v>
      </c>
      <c r="I1660" s="114">
        <v>17.251120192244308</v>
      </c>
      <c r="J1660" s="114">
        <v>33.155271407601028</v>
      </c>
      <c r="K1660" s="114">
        <v>37.801371569185505</v>
      </c>
      <c r="L1660" s="114">
        <v>41.474719061249587</v>
      </c>
      <c r="M1660" s="114">
        <v>45.422908936723218</v>
      </c>
      <c r="N1660" s="114">
        <v>49.369447316624594</v>
      </c>
      <c r="O1660" s="114">
        <v>16.870042417136862</v>
      </c>
      <c r="P1660" s="114">
        <v>19.694583496839883</v>
      </c>
      <c r="Q1660" s="114">
        <v>20.891275771413156</v>
      </c>
      <c r="R1660" s="114">
        <v>25.554040204128299</v>
      </c>
      <c r="S1660" s="114">
        <v>32.118327124380286</v>
      </c>
      <c r="T1660" s="114">
        <v>16.285228990464166</v>
      </c>
      <c r="U1660" s="114">
        <v>18.106788072345623</v>
      </c>
      <c r="V1660" s="114">
        <v>20.583443289836431</v>
      </c>
      <c r="W1660" s="114">
        <v>19.868868732594919</v>
      </c>
      <c r="X1660" s="114">
        <v>17.251120192244308</v>
      </c>
      <c r="Y1660" s="114">
        <v>51.56746210572804</v>
      </c>
      <c r="Z1660" s="114">
        <v>92.144801308261833</v>
      </c>
      <c r="AA1660" s="106">
        <v>3</v>
      </c>
      <c r="AB1660" s="114">
        <v>0.60000000000000009</v>
      </c>
      <c r="AC1660" s="114">
        <v>0.60000000000000009</v>
      </c>
      <c r="AD1660" s="114">
        <v>0.30000000000000004</v>
      </c>
      <c r="AE1660" s="114">
        <v>0.30000000000000004</v>
      </c>
      <c r="AF1660" s="117">
        <v>0.90000000000000013</v>
      </c>
      <c r="AG1660" s="117">
        <v>0.90000000000000013</v>
      </c>
    </row>
    <row r="1661" spans="2:33" x14ac:dyDescent="0.2">
      <c r="B1661" s="106">
        <v>1621</v>
      </c>
      <c r="C1661" s="113">
        <v>-1.2599999999999998</v>
      </c>
      <c r="D1661" s="113">
        <v>-0.84</v>
      </c>
      <c r="E1661" s="114">
        <v>18.190946991735224</v>
      </c>
      <c r="F1661" s="114">
        <v>18.337331584953748</v>
      </c>
      <c r="G1661" s="114">
        <v>16.719078221601357</v>
      </c>
      <c r="H1661" s="114">
        <v>17.680938525074438</v>
      </c>
      <c r="I1661" s="114">
        <v>19.331779373721837</v>
      </c>
      <c r="J1661" s="114">
        <v>35.450194727446892</v>
      </c>
      <c r="K1661" s="114">
        <v>39.206596440398222</v>
      </c>
      <c r="L1661" s="114">
        <v>40.000883065208484</v>
      </c>
      <c r="M1661" s="114">
        <v>45.654451303315156</v>
      </c>
      <c r="N1661" s="114">
        <v>52.968093691469193</v>
      </c>
      <c r="O1661" s="114">
        <v>17.259247735711668</v>
      </c>
      <c r="P1661" s="114">
        <v>20.869264855444474</v>
      </c>
      <c r="Q1661" s="114">
        <v>23.281804843607127</v>
      </c>
      <c r="R1661" s="114">
        <v>27.973512778240718</v>
      </c>
      <c r="S1661" s="114">
        <v>33.636314317747356</v>
      </c>
      <c r="T1661" s="114">
        <v>18.190946991735224</v>
      </c>
      <c r="U1661" s="114">
        <v>18.337331584953748</v>
      </c>
      <c r="V1661" s="114">
        <v>16.719078221601357</v>
      </c>
      <c r="W1661" s="114">
        <v>17.680938525074438</v>
      </c>
      <c r="X1661" s="114">
        <v>19.331779373721837</v>
      </c>
      <c r="Y1661" s="114">
        <v>50.459462777291428</v>
      </c>
      <c r="Z1661" s="114">
        <v>105.02145899947183</v>
      </c>
      <c r="AA1661" s="106">
        <v>2</v>
      </c>
      <c r="AB1661" s="114">
        <v>0.89999999999999991</v>
      </c>
      <c r="AC1661" s="114">
        <v>0.6</v>
      </c>
      <c r="AD1661" s="114">
        <v>0.36</v>
      </c>
      <c r="AE1661" s="114">
        <v>0.24</v>
      </c>
      <c r="AF1661" s="117">
        <v>1.2599999999999998</v>
      </c>
      <c r="AG1661" s="117">
        <v>0.84</v>
      </c>
    </row>
    <row r="1662" spans="2:33" x14ac:dyDescent="0.2">
      <c r="B1662" s="106">
        <v>1622</v>
      </c>
      <c r="C1662" s="113">
        <v>-0.90000000000000013</v>
      </c>
      <c r="D1662" s="113">
        <v>-0.90000000000000013</v>
      </c>
      <c r="E1662" s="114">
        <v>12.079080761220306</v>
      </c>
      <c r="F1662" s="114">
        <v>13.633816488150451</v>
      </c>
      <c r="G1662" s="114">
        <v>14.388765213167733</v>
      </c>
      <c r="H1662" s="114">
        <v>21.03330937091048</v>
      </c>
      <c r="I1662" s="114">
        <v>21.416051755212372</v>
      </c>
      <c r="J1662" s="114">
        <v>28.06287627121398</v>
      </c>
      <c r="K1662" s="114">
        <v>32.12837024924098</v>
      </c>
      <c r="L1662" s="114">
        <v>35.587334385036655</v>
      </c>
      <c r="M1662" s="114">
        <v>44.867834167434374</v>
      </c>
      <c r="N1662" s="114">
        <v>48.715304343572981</v>
      </c>
      <c r="O1662" s="114">
        <v>15.983795509993675</v>
      </c>
      <c r="P1662" s="114">
        <v>18.494553761090529</v>
      </c>
      <c r="Q1662" s="114">
        <v>21.198569171868922</v>
      </c>
      <c r="R1662" s="114">
        <v>23.834524796523894</v>
      </c>
      <c r="S1662" s="114">
        <v>27.299252588360609</v>
      </c>
      <c r="T1662" s="114">
        <v>12.079080761220306</v>
      </c>
      <c r="U1662" s="114">
        <v>13.633816488150451</v>
      </c>
      <c r="V1662" s="114">
        <v>14.388765213167733</v>
      </c>
      <c r="W1662" s="114">
        <v>21.03330937091048</v>
      </c>
      <c r="X1662" s="114">
        <v>21.416051755212372</v>
      </c>
      <c r="Y1662" s="114">
        <v>44.283678683679554</v>
      </c>
      <c r="Z1662" s="114">
        <v>90.908370266010735</v>
      </c>
      <c r="AA1662" s="106">
        <v>3</v>
      </c>
      <c r="AB1662" s="114">
        <v>0.60000000000000009</v>
      </c>
      <c r="AC1662" s="114">
        <v>0.60000000000000009</v>
      </c>
      <c r="AD1662" s="114">
        <v>0.30000000000000004</v>
      </c>
      <c r="AE1662" s="114">
        <v>0.30000000000000004</v>
      </c>
      <c r="AF1662" s="117">
        <v>0.90000000000000013</v>
      </c>
      <c r="AG1662" s="117">
        <v>0.90000000000000013</v>
      </c>
    </row>
    <row r="1663" spans="2:33" x14ac:dyDescent="0.2">
      <c r="B1663" s="106">
        <v>1623</v>
      </c>
      <c r="C1663" s="113">
        <v>-0.90000000000000013</v>
      </c>
      <c r="D1663" s="113">
        <v>-0.90000000000000013</v>
      </c>
      <c r="E1663" s="114">
        <v>16.236343335399713</v>
      </c>
      <c r="F1663" s="114">
        <v>15.815968611118976</v>
      </c>
      <c r="G1663" s="114">
        <v>18.217460052904229</v>
      </c>
      <c r="H1663" s="114">
        <v>16.122719682588659</v>
      </c>
      <c r="I1663" s="114">
        <v>27.846243115674095</v>
      </c>
      <c r="J1663" s="114">
        <v>32.758435080842403</v>
      </c>
      <c r="K1663" s="114">
        <v>35.888883389783253</v>
      </c>
      <c r="L1663" s="114">
        <v>40.133218968990292</v>
      </c>
      <c r="M1663" s="114">
        <v>40.500820609122734</v>
      </c>
      <c r="N1663" s="114">
        <v>59.120151604541952</v>
      </c>
      <c r="O1663" s="114">
        <v>16.52209174544269</v>
      </c>
      <c r="P1663" s="114">
        <v>20.072914778664277</v>
      </c>
      <c r="Q1663" s="114">
        <v>21.915758916086062</v>
      </c>
      <c r="R1663" s="114">
        <v>24.378100926534074</v>
      </c>
      <c r="S1663" s="114">
        <v>31.273908488867857</v>
      </c>
      <c r="T1663" s="114">
        <v>16.236343335399713</v>
      </c>
      <c r="U1663" s="114">
        <v>15.815968611118976</v>
      </c>
      <c r="V1663" s="114">
        <v>18.217460052904229</v>
      </c>
      <c r="W1663" s="114">
        <v>16.122719682588659</v>
      </c>
      <c r="X1663" s="114">
        <v>27.846243115674095</v>
      </c>
      <c r="Y1663" s="114">
        <v>51.389553818418008</v>
      </c>
      <c r="Z1663" s="114">
        <v>107.22755238411605</v>
      </c>
      <c r="AA1663" s="106">
        <v>3</v>
      </c>
      <c r="AB1663" s="114">
        <v>0.60000000000000009</v>
      </c>
      <c r="AC1663" s="114">
        <v>0.60000000000000009</v>
      </c>
      <c r="AD1663" s="114">
        <v>0.30000000000000004</v>
      </c>
      <c r="AE1663" s="114">
        <v>0.30000000000000004</v>
      </c>
      <c r="AF1663" s="117">
        <v>0.90000000000000013</v>
      </c>
      <c r="AG1663" s="117">
        <v>0.90000000000000013</v>
      </c>
    </row>
    <row r="1664" spans="2:33" x14ac:dyDescent="0.2">
      <c r="B1664" s="106">
        <v>1624</v>
      </c>
      <c r="C1664" s="113">
        <v>-1.2599999999999998</v>
      </c>
      <c r="D1664" s="113">
        <v>-0.84</v>
      </c>
      <c r="E1664" s="114">
        <v>18.372420505569597</v>
      </c>
      <c r="F1664" s="114">
        <v>14.231053883323284</v>
      </c>
      <c r="G1664" s="114">
        <v>20.38994561348758</v>
      </c>
      <c r="H1664" s="114">
        <v>23.998717892905795</v>
      </c>
      <c r="I1664" s="114">
        <v>20.30782293322795</v>
      </c>
      <c r="J1664" s="114">
        <v>35.433713625087719</v>
      </c>
      <c r="K1664" s="114">
        <v>33.763048539934992</v>
      </c>
      <c r="L1664" s="114">
        <v>42.892582117721197</v>
      </c>
      <c r="M1664" s="114">
        <v>49.288334923794665</v>
      </c>
      <c r="N1664" s="114">
        <v>51.494289790004032</v>
      </c>
      <c r="O1664" s="114">
        <v>17.061293119518123</v>
      </c>
      <c r="P1664" s="114">
        <v>19.531994656611708</v>
      </c>
      <c r="Q1664" s="114">
        <v>22.502636504233617</v>
      </c>
      <c r="R1664" s="114">
        <v>25.28961703088887</v>
      </c>
      <c r="S1664" s="114">
        <v>31.186466856776082</v>
      </c>
      <c r="T1664" s="114">
        <v>18.372420505569597</v>
      </c>
      <c r="U1664" s="114">
        <v>14.231053883323284</v>
      </c>
      <c r="V1664" s="114">
        <v>20.38994561348758</v>
      </c>
      <c r="W1664" s="114">
        <v>23.998717892905795</v>
      </c>
      <c r="X1664" s="114">
        <v>20.30782293322795</v>
      </c>
      <c r="Y1664" s="114">
        <v>53.558592413335951</v>
      </c>
      <c r="Z1664" s="114">
        <v>109.6016994686828</v>
      </c>
      <c r="AA1664" s="106">
        <v>2</v>
      </c>
      <c r="AB1664" s="114">
        <v>0.89999999999999991</v>
      </c>
      <c r="AC1664" s="114">
        <v>0.6</v>
      </c>
      <c r="AD1664" s="114">
        <v>0.36</v>
      </c>
      <c r="AE1664" s="114">
        <v>0.24</v>
      </c>
      <c r="AF1664" s="117">
        <v>1.2599999999999998</v>
      </c>
      <c r="AG1664" s="117">
        <v>0.84</v>
      </c>
    </row>
    <row r="1665" spans="2:33" x14ac:dyDescent="0.2">
      <c r="B1665" s="106">
        <v>1625</v>
      </c>
      <c r="C1665" s="113">
        <v>-1.2000000000000002</v>
      </c>
      <c r="D1665" s="113">
        <v>-0.60000000000000009</v>
      </c>
      <c r="E1665" s="114">
        <v>12.103020479382597</v>
      </c>
      <c r="F1665" s="114">
        <v>17.078085375563127</v>
      </c>
      <c r="G1665" s="114">
        <v>18.099578590162594</v>
      </c>
      <c r="H1665" s="114">
        <v>26.947780190207702</v>
      </c>
      <c r="I1665" s="114">
        <v>33.872024457459204</v>
      </c>
      <c r="J1665" s="114">
        <v>29.742597818713165</v>
      </c>
      <c r="K1665" s="114">
        <v>37.783556772810186</v>
      </c>
      <c r="L1665" s="114">
        <v>44.084930464317118</v>
      </c>
      <c r="M1665" s="114">
        <v>56.825178195023803</v>
      </c>
      <c r="N1665" s="114">
        <v>71.937765729751433</v>
      </c>
      <c r="O1665" s="114">
        <v>17.639577339330568</v>
      </c>
      <c r="P1665" s="114">
        <v>20.705471397247059</v>
      </c>
      <c r="Q1665" s="114">
        <v>25.985351874154524</v>
      </c>
      <c r="R1665" s="114">
        <v>29.877398004816101</v>
      </c>
      <c r="S1665" s="114">
        <v>38.065741272292229</v>
      </c>
      <c r="T1665" s="114">
        <v>12.103020479382597</v>
      </c>
      <c r="U1665" s="114">
        <v>17.078085375563127</v>
      </c>
      <c r="V1665" s="114">
        <v>18.099578590162594</v>
      </c>
      <c r="W1665" s="114">
        <v>26.947780190207702</v>
      </c>
      <c r="X1665" s="114">
        <v>33.872024457459204</v>
      </c>
      <c r="Y1665" s="114">
        <v>56.99942515615782</v>
      </c>
      <c r="Z1665" s="114">
        <v>111.3709457416152</v>
      </c>
      <c r="AA1665" s="106">
        <v>1</v>
      </c>
      <c r="AB1665" s="114">
        <v>0.8</v>
      </c>
      <c r="AC1665" s="114">
        <v>0.4</v>
      </c>
      <c r="AD1665" s="114">
        <v>0.4</v>
      </c>
      <c r="AE1665" s="114">
        <v>0.2</v>
      </c>
      <c r="AF1665" s="117">
        <v>1.2000000000000002</v>
      </c>
      <c r="AG1665" s="117">
        <v>0.60000000000000009</v>
      </c>
    </row>
    <row r="1666" spans="2:33" x14ac:dyDescent="0.2">
      <c r="B1666" s="106">
        <v>1626</v>
      </c>
      <c r="C1666" s="113">
        <v>-1.2000000000000002</v>
      </c>
      <c r="D1666" s="113">
        <v>-0.60000000000000009</v>
      </c>
      <c r="E1666" s="114">
        <v>15.309356812898997</v>
      </c>
      <c r="F1666" s="114">
        <v>13.43441395472659</v>
      </c>
      <c r="G1666" s="114">
        <v>17.223859616071696</v>
      </c>
      <c r="H1666" s="114">
        <v>19.266484194137103</v>
      </c>
      <c r="I1666" s="114">
        <v>16.728758635522553</v>
      </c>
      <c r="J1666" s="114">
        <v>31.496500828448728</v>
      </c>
      <c r="K1666" s="114">
        <v>32.650779666708665</v>
      </c>
      <c r="L1666" s="114">
        <v>38.00994803462779</v>
      </c>
      <c r="M1666" s="114">
        <v>43.037528846282363</v>
      </c>
      <c r="N1666" s="114">
        <v>46.009262796434072</v>
      </c>
      <c r="O1666" s="114">
        <v>16.18714401554973</v>
      </c>
      <c r="P1666" s="114">
        <v>19.216365711982075</v>
      </c>
      <c r="Q1666" s="114">
        <v>20.786088418556094</v>
      </c>
      <c r="R1666" s="114">
        <v>23.77104465214526</v>
      </c>
      <c r="S1666" s="114">
        <v>29.280504160911519</v>
      </c>
      <c r="T1666" s="114">
        <v>15.309356812898997</v>
      </c>
      <c r="U1666" s="114">
        <v>13.43441395472659</v>
      </c>
      <c r="V1666" s="114">
        <v>17.223859616071696</v>
      </c>
      <c r="W1666" s="114">
        <v>19.266484194137103</v>
      </c>
      <c r="X1666" s="114">
        <v>16.728758635522553</v>
      </c>
      <c r="Y1666" s="114">
        <v>45.296939234400583</v>
      </c>
      <c r="Z1666" s="114">
        <v>93.151729661364271</v>
      </c>
      <c r="AA1666" s="106">
        <v>1</v>
      </c>
      <c r="AB1666" s="114">
        <v>0.8</v>
      </c>
      <c r="AC1666" s="114">
        <v>0.4</v>
      </c>
      <c r="AD1666" s="114">
        <v>0.4</v>
      </c>
      <c r="AE1666" s="114">
        <v>0.2</v>
      </c>
      <c r="AF1666" s="117">
        <v>1.2000000000000002</v>
      </c>
      <c r="AG1666" s="117">
        <v>0.60000000000000009</v>
      </c>
    </row>
    <row r="1667" spans="2:33" x14ac:dyDescent="0.2">
      <c r="B1667" s="106">
        <v>1627</v>
      </c>
      <c r="C1667" s="113">
        <v>-0.60000000000000009</v>
      </c>
      <c r="D1667" s="113">
        <v>-1.2000000000000002</v>
      </c>
      <c r="E1667" s="114">
        <v>16.255485949904465</v>
      </c>
      <c r="F1667" s="114">
        <v>19.771916015174504</v>
      </c>
      <c r="G1667" s="114">
        <v>15.56302123109711</v>
      </c>
      <c r="H1667" s="114">
        <v>18.378958638448321</v>
      </c>
      <c r="I1667" s="114">
        <v>30.205627807874698</v>
      </c>
      <c r="J1667" s="114">
        <v>33.477661449222204</v>
      </c>
      <c r="K1667" s="114">
        <v>40.270062067435504</v>
      </c>
      <c r="L1667" s="114">
        <v>38.280975180038489</v>
      </c>
      <c r="M1667" s="114">
        <v>46.805101292776804</v>
      </c>
      <c r="N1667" s="114">
        <v>62.98683375481545</v>
      </c>
      <c r="O1667" s="114">
        <v>17.222175499317739</v>
      </c>
      <c r="P1667" s="114">
        <v>20.498146052260999</v>
      </c>
      <c r="Q1667" s="114">
        <v>22.717953948941378</v>
      </c>
      <c r="R1667" s="114">
        <v>28.426142654328483</v>
      </c>
      <c r="S1667" s="114">
        <v>32.781205946940752</v>
      </c>
      <c r="T1667" s="114">
        <v>16.255485949904465</v>
      </c>
      <c r="U1667" s="114">
        <v>19.771916015174504</v>
      </c>
      <c r="V1667" s="114">
        <v>15.56302123109711</v>
      </c>
      <c r="W1667" s="114">
        <v>18.378958638448321</v>
      </c>
      <c r="X1667" s="114">
        <v>30.205627807874698</v>
      </c>
      <c r="Y1667" s="114">
        <v>54.643506350591068</v>
      </c>
      <c r="Z1667" s="114">
        <v>95.098833782427604</v>
      </c>
      <c r="AA1667" s="106">
        <v>5</v>
      </c>
      <c r="AB1667" s="114">
        <v>0.4</v>
      </c>
      <c r="AC1667" s="114">
        <v>0.8</v>
      </c>
      <c r="AD1667" s="114">
        <v>0.2</v>
      </c>
      <c r="AE1667" s="114">
        <v>0.4</v>
      </c>
      <c r="AF1667" s="117">
        <v>0.60000000000000009</v>
      </c>
      <c r="AG1667" s="117">
        <v>1.2000000000000002</v>
      </c>
    </row>
    <row r="1668" spans="2:33" x14ac:dyDescent="0.2">
      <c r="B1668" s="106">
        <v>1628</v>
      </c>
      <c r="C1668" s="113">
        <v>-0.90000000000000013</v>
      </c>
      <c r="D1668" s="113">
        <v>-0.90000000000000013</v>
      </c>
      <c r="E1668" s="114">
        <v>12.09338382986385</v>
      </c>
      <c r="F1668" s="114">
        <v>17.924118746853232</v>
      </c>
      <c r="G1668" s="114">
        <v>16.696137896160771</v>
      </c>
      <c r="H1668" s="114">
        <v>22.563079056303263</v>
      </c>
      <c r="I1668" s="114">
        <v>19.516000960399285</v>
      </c>
      <c r="J1668" s="114">
        <v>28.243814206145746</v>
      </c>
      <c r="K1668" s="114">
        <v>36.591154580343535</v>
      </c>
      <c r="L1668" s="114">
        <v>39.963703079315039</v>
      </c>
      <c r="M1668" s="114">
        <v>48.246285212323258</v>
      </c>
      <c r="N1668" s="114">
        <v>47.366479312242831</v>
      </c>
      <c r="O1668" s="114">
        <v>16.150430376281896</v>
      </c>
      <c r="P1668" s="114">
        <v>18.667035833490303</v>
      </c>
      <c r="Q1668" s="114">
        <v>23.267565183154268</v>
      </c>
      <c r="R1668" s="114">
        <v>25.683206156019995</v>
      </c>
      <c r="S1668" s="114">
        <v>27.850478351843545</v>
      </c>
      <c r="T1668" s="114">
        <v>12.09338382986385</v>
      </c>
      <c r="U1668" s="114">
        <v>17.924118746853232</v>
      </c>
      <c r="V1668" s="114">
        <v>16.696137896160771</v>
      </c>
      <c r="W1668" s="114">
        <v>22.563079056303263</v>
      </c>
      <c r="X1668" s="114">
        <v>19.516000960399285</v>
      </c>
      <c r="Y1668" s="114">
        <v>48.37380656159845</v>
      </c>
      <c r="Z1668" s="114">
        <v>80.000533489336291</v>
      </c>
      <c r="AA1668" s="106">
        <v>3</v>
      </c>
      <c r="AB1668" s="114">
        <v>0.60000000000000009</v>
      </c>
      <c r="AC1668" s="114">
        <v>0.60000000000000009</v>
      </c>
      <c r="AD1668" s="114">
        <v>0.30000000000000004</v>
      </c>
      <c r="AE1668" s="114">
        <v>0.30000000000000004</v>
      </c>
      <c r="AF1668" s="117">
        <v>0.90000000000000013</v>
      </c>
      <c r="AG1668" s="117">
        <v>0.90000000000000013</v>
      </c>
    </row>
    <row r="1669" spans="2:33" x14ac:dyDescent="0.2">
      <c r="B1669" s="106">
        <v>1629</v>
      </c>
      <c r="C1669" s="113">
        <v>-1.2000000000000002</v>
      </c>
      <c r="D1669" s="113">
        <v>-0.60000000000000009</v>
      </c>
      <c r="E1669" s="114">
        <v>13.947251204574734</v>
      </c>
      <c r="F1669" s="114">
        <v>13.084868796962944</v>
      </c>
      <c r="G1669" s="114">
        <v>21.150818428932332</v>
      </c>
      <c r="H1669" s="114">
        <v>18.496082460929514</v>
      </c>
      <c r="I1669" s="114">
        <v>24.68173421329919</v>
      </c>
      <c r="J1669" s="114">
        <v>29.824771131852351</v>
      </c>
      <c r="K1669" s="114">
        <v>30.782379268760895</v>
      </c>
      <c r="L1669" s="114">
        <v>42.479450640594386</v>
      </c>
      <c r="M1669" s="114">
        <v>44.679195849891236</v>
      </c>
      <c r="N1669" s="114">
        <v>53.904542660355709</v>
      </c>
      <c r="O1669" s="114">
        <v>15.877519927277618</v>
      </c>
      <c r="P1669" s="114">
        <v>17.697510471797951</v>
      </c>
      <c r="Q1669" s="114">
        <v>21.328632211662054</v>
      </c>
      <c r="R1669" s="114">
        <v>26.183113388961722</v>
      </c>
      <c r="S1669" s="114">
        <v>29.222808447056519</v>
      </c>
      <c r="T1669" s="114">
        <v>13.947251204574734</v>
      </c>
      <c r="U1669" s="114">
        <v>13.084868796962944</v>
      </c>
      <c r="V1669" s="114">
        <v>21.150818428932332</v>
      </c>
      <c r="W1669" s="114">
        <v>18.496082460929514</v>
      </c>
      <c r="X1669" s="114">
        <v>24.68173421329919</v>
      </c>
      <c r="Y1669" s="114">
        <v>49.337676529141604</v>
      </c>
      <c r="Z1669" s="114">
        <v>90.259062819085315</v>
      </c>
      <c r="AA1669" s="106">
        <v>1</v>
      </c>
      <c r="AB1669" s="114">
        <v>0.8</v>
      </c>
      <c r="AC1669" s="114">
        <v>0.4</v>
      </c>
      <c r="AD1669" s="114">
        <v>0.4</v>
      </c>
      <c r="AE1669" s="114">
        <v>0.2</v>
      </c>
      <c r="AF1669" s="117">
        <v>1.2000000000000002</v>
      </c>
      <c r="AG1669" s="117">
        <v>0.60000000000000009</v>
      </c>
    </row>
    <row r="1670" spans="2:33" x14ac:dyDescent="0.2">
      <c r="B1670" s="106">
        <v>1630</v>
      </c>
      <c r="C1670" s="113">
        <v>-1.2599999999999998</v>
      </c>
      <c r="D1670" s="113">
        <v>-0.84</v>
      </c>
      <c r="E1670" s="114">
        <v>18.77738259019679</v>
      </c>
      <c r="F1670" s="114">
        <v>18.895379544151616</v>
      </c>
      <c r="G1670" s="114">
        <v>16.269329321895061</v>
      </c>
      <c r="H1670" s="114">
        <v>17.563898003932831</v>
      </c>
      <c r="I1670" s="114">
        <v>22.458352789097749</v>
      </c>
      <c r="J1670" s="114">
        <v>33.855432102613321</v>
      </c>
      <c r="K1670" s="114">
        <v>37.75975555038324</v>
      </c>
      <c r="L1670" s="114">
        <v>37.707321113632325</v>
      </c>
      <c r="M1670" s="114">
        <v>43.340409591913641</v>
      </c>
      <c r="N1670" s="114">
        <v>49.736999220325821</v>
      </c>
      <c r="O1670" s="114">
        <v>15.078049512416531</v>
      </c>
      <c r="P1670" s="114">
        <v>18.864376006231623</v>
      </c>
      <c r="Q1670" s="114">
        <v>21.437991791737264</v>
      </c>
      <c r="R1670" s="114">
        <v>25.77651158798081</v>
      </c>
      <c r="S1670" s="114">
        <v>27.278646431228072</v>
      </c>
      <c r="T1670" s="114">
        <v>18.77738259019679</v>
      </c>
      <c r="U1670" s="114">
        <v>18.895379544151616</v>
      </c>
      <c r="V1670" s="114">
        <v>16.269329321895061</v>
      </c>
      <c r="W1670" s="114">
        <v>17.563898003932831</v>
      </c>
      <c r="X1670" s="114">
        <v>22.458352789097749</v>
      </c>
      <c r="Y1670" s="114">
        <v>52.306186683796383</v>
      </c>
      <c r="Z1670" s="114">
        <v>100.33588072094315</v>
      </c>
      <c r="AA1670" s="106">
        <v>2</v>
      </c>
      <c r="AB1670" s="114">
        <v>0.89999999999999991</v>
      </c>
      <c r="AC1670" s="114">
        <v>0.6</v>
      </c>
      <c r="AD1670" s="114">
        <v>0.36</v>
      </c>
      <c r="AE1670" s="114">
        <v>0.24</v>
      </c>
      <c r="AF1670" s="117">
        <v>1.2599999999999998</v>
      </c>
      <c r="AG1670" s="117">
        <v>0.84</v>
      </c>
    </row>
    <row r="1671" spans="2:33" x14ac:dyDescent="0.2">
      <c r="B1671" s="106">
        <v>1631</v>
      </c>
      <c r="C1671" s="113">
        <v>-0.90000000000000013</v>
      </c>
      <c r="D1671" s="113">
        <v>-0.90000000000000013</v>
      </c>
      <c r="E1671" s="114">
        <v>14.88592405018024</v>
      </c>
      <c r="F1671" s="114">
        <v>19.640783051976534</v>
      </c>
      <c r="G1671" s="114">
        <v>11.374641777637333</v>
      </c>
      <c r="H1671" s="114">
        <v>21.00057042590748</v>
      </c>
      <c r="I1671" s="114">
        <v>29.766421729711752</v>
      </c>
      <c r="J1671" s="114">
        <v>30.998046017507875</v>
      </c>
      <c r="K1671" s="114">
        <v>38.250339900648385</v>
      </c>
      <c r="L1671" s="114">
        <v>34.202765439047717</v>
      </c>
      <c r="M1671" s="114">
        <v>46.955170228623679</v>
      </c>
      <c r="N1671" s="114">
        <v>57.945603963913399</v>
      </c>
      <c r="O1671" s="114">
        <v>16.112121967327635</v>
      </c>
      <c r="P1671" s="114">
        <v>18.609556848671851</v>
      </c>
      <c r="Q1671" s="114">
        <v>22.828123661410384</v>
      </c>
      <c r="R1671" s="114">
        <v>25.954599802716199</v>
      </c>
      <c r="S1671" s="114">
        <v>28.179182234201647</v>
      </c>
      <c r="T1671" s="114">
        <v>14.88592405018024</v>
      </c>
      <c r="U1671" s="114">
        <v>19.640783051976534</v>
      </c>
      <c r="V1671" s="114">
        <v>11.374641777637333</v>
      </c>
      <c r="W1671" s="114">
        <v>21.00057042590748</v>
      </c>
      <c r="X1671" s="114">
        <v>29.766421729711752</v>
      </c>
      <c r="Y1671" s="114">
        <v>52.226216962484074</v>
      </c>
      <c r="Z1671" s="114">
        <v>91.488965269554512</v>
      </c>
      <c r="AA1671" s="106">
        <v>3</v>
      </c>
      <c r="AB1671" s="114">
        <v>0.60000000000000009</v>
      </c>
      <c r="AC1671" s="114">
        <v>0.60000000000000009</v>
      </c>
      <c r="AD1671" s="114">
        <v>0.30000000000000004</v>
      </c>
      <c r="AE1671" s="114">
        <v>0.30000000000000004</v>
      </c>
      <c r="AF1671" s="117">
        <v>0.90000000000000013</v>
      </c>
      <c r="AG1671" s="117">
        <v>0.90000000000000013</v>
      </c>
    </row>
    <row r="1672" spans="2:33" x14ac:dyDescent="0.2">
      <c r="B1672" s="106">
        <v>1632</v>
      </c>
      <c r="C1672" s="113">
        <v>-1.2599999999999998</v>
      </c>
      <c r="D1672" s="113">
        <v>-0.84</v>
      </c>
      <c r="E1672" s="114">
        <v>11.830567763525735</v>
      </c>
      <c r="F1672" s="114">
        <v>16.905527100866664</v>
      </c>
      <c r="G1672" s="114">
        <v>23.790058235012786</v>
      </c>
      <c r="H1672" s="114">
        <v>22.054452751921396</v>
      </c>
      <c r="I1672" s="114">
        <v>22.796033347820071</v>
      </c>
      <c r="J1672" s="114">
        <v>28.963238947186355</v>
      </c>
      <c r="K1672" s="114">
        <v>37.212936247774522</v>
      </c>
      <c r="L1672" s="114">
        <v>47.233610857893808</v>
      </c>
      <c r="M1672" s="114">
        <v>52.945016704749676</v>
      </c>
      <c r="N1672" s="114">
        <v>57.778721066225664</v>
      </c>
      <c r="O1672" s="114">
        <v>17.132671183660619</v>
      </c>
      <c r="P1672" s="114">
        <v>20.307409146907858</v>
      </c>
      <c r="Q1672" s="114">
        <v>23.443552622881022</v>
      </c>
      <c r="R1672" s="114">
        <v>30.89056395282828</v>
      </c>
      <c r="S1672" s="114">
        <v>34.982687718405593</v>
      </c>
      <c r="T1672" s="114">
        <v>11.830567763525735</v>
      </c>
      <c r="U1672" s="114">
        <v>16.905527100866664</v>
      </c>
      <c r="V1672" s="114">
        <v>23.790058235012786</v>
      </c>
      <c r="W1672" s="114">
        <v>22.054452751921396</v>
      </c>
      <c r="X1672" s="114">
        <v>22.796033347820071</v>
      </c>
      <c r="Y1672" s="114">
        <v>52.423625501843432</v>
      </c>
      <c r="Z1672" s="114">
        <v>110.84016551370433</v>
      </c>
      <c r="AA1672" s="106">
        <v>2</v>
      </c>
      <c r="AB1672" s="114">
        <v>0.89999999999999991</v>
      </c>
      <c r="AC1672" s="114">
        <v>0.6</v>
      </c>
      <c r="AD1672" s="114">
        <v>0.36</v>
      </c>
      <c r="AE1672" s="114">
        <v>0.24</v>
      </c>
      <c r="AF1672" s="117">
        <v>1.2599999999999998</v>
      </c>
      <c r="AG1672" s="117">
        <v>0.84</v>
      </c>
    </row>
    <row r="1673" spans="2:33" x14ac:dyDescent="0.2">
      <c r="B1673" s="106">
        <v>1633</v>
      </c>
      <c r="C1673" s="113">
        <v>-0.90000000000000013</v>
      </c>
      <c r="D1673" s="113">
        <v>-0.90000000000000013</v>
      </c>
      <c r="E1673" s="114">
        <v>17.499822606825163</v>
      </c>
      <c r="F1673" s="114">
        <v>11.623240174784328</v>
      </c>
      <c r="G1673" s="114">
        <v>12.329005823422776</v>
      </c>
      <c r="H1673" s="114">
        <v>18.719141928700072</v>
      </c>
      <c r="I1673" s="114">
        <v>21.872375100210053</v>
      </c>
      <c r="J1673" s="114">
        <v>34.704920997756268</v>
      </c>
      <c r="K1673" s="114">
        <v>31.197056613567419</v>
      </c>
      <c r="L1673" s="114">
        <v>35.856472369628897</v>
      </c>
      <c r="M1673" s="114">
        <v>46.234421670676184</v>
      </c>
      <c r="N1673" s="114">
        <v>50.953518609623401</v>
      </c>
      <c r="O1673" s="114">
        <v>17.205098390931106</v>
      </c>
      <c r="P1673" s="114">
        <v>19.573816438783091</v>
      </c>
      <c r="Q1673" s="114">
        <v>23.527466546206121</v>
      </c>
      <c r="R1673" s="114">
        <v>27.515279741976112</v>
      </c>
      <c r="S1673" s="114">
        <v>29.081143509413348</v>
      </c>
      <c r="T1673" s="114">
        <v>17.499822606825163</v>
      </c>
      <c r="U1673" s="114">
        <v>11.623240174784328</v>
      </c>
      <c r="V1673" s="114">
        <v>12.329005823422776</v>
      </c>
      <c r="W1673" s="114">
        <v>18.719141928700072</v>
      </c>
      <c r="X1673" s="114">
        <v>21.872375100210053</v>
      </c>
      <c r="Y1673" s="114">
        <v>44.929608584324868</v>
      </c>
      <c r="Z1673" s="114">
        <v>92.405270713281482</v>
      </c>
      <c r="AA1673" s="106">
        <v>3</v>
      </c>
      <c r="AB1673" s="114">
        <v>0.60000000000000009</v>
      </c>
      <c r="AC1673" s="114">
        <v>0.60000000000000009</v>
      </c>
      <c r="AD1673" s="114">
        <v>0.30000000000000004</v>
      </c>
      <c r="AE1673" s="114">
        <v>0.30000000000000004</v>
      </c>
      <c r="AF1673" s="117">
        <v>0.90000000000000013</v>
      </c>
      <c r="AG1673" s="117">
        <v>0.90000000000000013</v>
      </c>
    </row>
    <row r="1674" spans="2:33" x14ac:dyDescent="0.2">
      <c r="B1674" s="106">
        <v>1634</v>
      </c>
      <c r="C1674" s="113">
        <v>-0.60000000000000009</v>
      </c>
      <c r="D1674" s="113">
        <v>-1.2000000000000002</v>
      </c>
      <c r="E1674" s="114">
        <v>15.446624974772131</v>
      </c>
      <c r="F1674" s="114">
        <v>18.003228847961935</v>
      </c>
      <c r="G1674" s="114">
        <v>22.399067498181406</v>
      </c>
      <c r="H1674" s="114">
        <v>16.692870980811993</v>
      </c>
      <c r="I1674" s="114">
        <v>19.161603883801931</v>
      </c>
      <c r="J1674" s="114">
        <v>31.653396966254157</v>
      </c>
      <c r="K1674" s="114">
        <v>37.787381461309089</v>
      </c>
      <c r="L1674" s="114">
        <v>46.778071249525389</v>
      </c>
      <c r="M1674" s="114">
        <v>45.663508709206013</v>
      </c>
      <c r="N1674" s="114">
        <v>55.426438026700886</v>
      </c>
      <c r="O1674" s="114">
        <v>16.206771991482025</v>
      </c>
      <c r="P1674" s="114">
        <v>19.784152613347153</v>
      </c>
      <c r="Q1674" s="114">
        <v>24.379003751343983</v>
      </c>
      <c r="R1674" s="114">
        <v>28.970637728394021</v>
      </c>
      <c r="S1674" s="114">
        <v>36.264834142898955</v>
      </c>
      <c r="T1674" s="114">
        <v>15.446624974772131</v>
      </c>
      <c r="U1674" s="114">
        <v>18.003228847961935</v>
      </c>
      <c r="V1674" s="114">
        <v>22.399067498181406</v>
      </c>
      <c r="W1674" s="114">
        <v>16.692870980811993</v>
      </c>
      <c r="X1674" s="114">
        <v>19.161603883801931</v>
      </c>
      <c r="Y1674" s="114">
        <v>51.164562494879952</v>
      </c>
      <c r="Z1674" s="114">
        <v>110.72349374282717</v>
      </c>
      <c r="AA1674" s="106">
        <v>5</v>
      </c>
      <c r="AB1674" s="114">
        <v>0.4</v>
      </c>
      <c r="AC1674" s="114">
        <v>0.8</v>
      </c>
      <c r="AD1674" s="114">
        <v>0.2</v>
      </c>
      <c r="AE1674" s="114">
        <v>0.4</v>
      </c>
      <c r="AF1674" s="117">
        <v>0.60000000000000009</v>
      </c>
      <c r="AG1674" s="117">
        <v>1.2000000000000002</v>
      </c>
    </row>
    <row r="1675" spans="2:33" x14ac:dyDescent="0.2">
      <c r="B1675" s="106">
        <v>1635</v>
      </c>
      <c r="C1675" s="113">
        <v>-0.60000000000000009</v>
      </c>
      <c r="D1675" s="113">
        <v>-1.2000000000000002</v>
      </c>
      <c r="E1675" s="114">
        <v>17.958143110944462</v>
      </c>
      <c r="F1675" s="114">
        <v>12.3944722302966</v>
      </c>
      <c r="G1675" s="114">
        <v>15.351329952645038</v>
      </c>
      <c r="H1675" s="114">
        <v>23.271374926863945</v>
      </c>
      <c r="I1675" s="114">
        <v>27.194706983872351</v>
      </c>
      <c r="J1675" s="114">
        <v>34.448186341486569</v>
      </c>
      <c r="K1675" s="114">
        <v>31.508546927645941</v>
      </c>
      <c r="L1675" s="114">
        <v>40.066625524964103</v>
      </c>
      <c r="M1675" s="114">
        <v>50.871330519370822</v>
      </c>
      <c r="N1675" s="114">
        <v>62.943161979936079</v>
      </c>
      <c r="O1675" s="114">
        <v>16.490043230542106</v>
      </c>
      <c r="P1675" s="114">
        <v>19.114074697349341</v>
      </c>
      <c r="Q1675" s="114">
        <v>24.715295572319064</v>
      </c>
      <c r="R1675" s="114">
        <v>27.599955592506877</v>
      </c>
      <c r="S1675" s="114">
        <v>35.748454996063728</v>
      </c>
      <c r="T1675" s="114">
        <v>17.958143110944462</v>
      </c>
      <c r="U1675" s="114">
        <v>12.3944722302966</v>
      </c>
      <c r="V1675" s="114">
        <v>15.351329952645038</v>
      </c>
      <c r="W1675" s="114">
        <v>23.271374926863945</v>
      </c>
      <c r="X1675" s="114">
        <v>27.194706983872351</v>
      </c>
      <c r="Y1675" s="114">
        <v>52.089826959232248</v>
      </c>
      <c r="Z1675" s="114">
        <v>115.88624725254451</v>
      </c>
      <c r="AA1675" s="106">
        <v>5</v>
      </c>
      <c r="AB1675" s="114">
        <v>0.4</v>
      </c>
      <c r="AC1675" s="114">
        <v>0.8</v>
      </c>
      <c r="AD1675" s="114">
        <v>0.2</v>
      </c>
      <c r="AE1675" s="114">
        <v>0.4</v>
      </c>
      <c r="AF1675" s="117">
        <v>0.60000000000000009</v>
      </c>
      <c r="AG1675" s="117">
        <v>1.2000000000000002</v>
      </c>
    </row>
    <row r="1676" spans="2:33" x14ac:dyDescent="0.2">
      <c r="B1676" s="106">
        <v>1636</v>
      </c>
      <c r="C1676" s="113">
        <v>-0.60000000000000009</v>
      </c>
      <c r="D1676" s="113">
        <v>-1.2000000000000002</v>
      </c>
      <c r="E1676" s="114">
        <v>13.7932009304372</v>
      </c>
      <c r="F1676" s="114">
        <v>14.444145237980877</v>
      </c>
      <c r="G1676" s="114">
        <v>16.270894546700163</v>
      </c>
      <c r="H1676" s="114">
        <v>19.664562734379732</v>
      </c>
      <c r="I1676" s="114">
        <v>16.097804756167626</v>
      </c>
      <c r="J1676" s="114">
        <v>28.37693550381675</v>
      </c>
      <c r="K1676" s="114">
        <v>32.802900978259949</v>
      </c>
      <c r="L1676" s="114">
        <v>35.838486559172722</v>
      </c>
      <c r="M1676" s="114">
        <v>43.053506890873471</v>
      </c>
      <c r="N1676" s="114">
        <v>39.88601639070621</v>
      </c>
      <c r="O1676" s="114">
        <v>14.58373457337955</v>
      </c>
      <c r="P1676" s="114">
        <v>18.358755740279072</v>
      </c>
      <c r="Q1676" s="114">
        <v>19.567592012472559</v>
      </c>
      <c r="R1676" s="114">
        <v>23.388944156493739</v>
      </c>
      <c r="S1676" s="114">
        <v>23.788211634538584</v>
      </c>
      <c r="T1676" s="114">
        <v>13.7932009304372</v>
      </c>
      <c r="U1676" s="114">
        <v>14.444145237980877</v>
      </c>
      <c r="V1676" s="114">
        <v>16.270894546700163</v>
      </c>
      <c r="W1676" s="114">
        <v>19.664562734379732</v>
      </c>
      <c r="X1676" s="114">
        <v>16.097804756167626</v>
      </c>
      <c r="Y1676" s="114">
        <v>44.223269446835424</v>
      </c>
      <c r="Z1676" s="114">
        <v>81.233185827611322</v>
      </c>
      <c r="AA1676" s="106">
        <v>5</v>
      </c>
      <c r="AB1676" s="114">
        <v>0.4</v>
      </c>
      <c r="AC1676" s="114">
        <v>0.8</v>
      </c>
      <c r="AD1676" s="114">
        <v>0.2</v>
      </c>
      <c r="AE1676" s="114">
        <v>0.4</v>
      </c>
      <c r="AF1676" s="117">
        <v>0.60000000000000009</v>
      </c>
      <c r="AG1676" s="117">
        <v>1.2000000000000002</v>
      </c>
    </row>
    <row r="1677" spans="2:33" x14ac:dyDescent="0.2">
      <c r="B1677" s="106">
        <v>1637</v>
      </c>
      <c r="C1677" s="113">
        <v>-0.90000000000000013</v>
      </c>
      <c r="D1677" s="113">
        <v>-0.90000000000000013</v>
      </c>
      <c r="E1677" s="114">
        <v>16.762495954503486</v>
      </c>
      <c r="F1677" s="114">
        <v>15.876651310868056</v>
      </c>
      <c r="G1677" s="114">
        <v>16.394167423127733</v>
      </c>
      <c r="H1677" s="114">
        <v>19.186576007502108</v>
      </c>
      <c r="I1677" s="114">
        <v>28.282358347522489</v>
      </c>
      <c r="J1677" s="114">
        <v>33.54146518813652</v>
      </c>
      <c r="K1677" s="114">
        <v>36.103935646176623</v>
      </c>
      <c r="L1677" s="114">
        <v>39.915560640341639</v>
      </c>
      <c r="M1677" s="114">
        <v>47.502302072175844</v>
      </c>
      <c r="N1677" s="114">
        <v>64.596860299080134</v>
      </c>
      <c r="O1677" s="114">
        <v>16.778969233633035</v>
      </c>
      <c r="P1677" s="114">
        <v>20.227284335308568</v>
      </c>
      <c r="Q1677" s="114">
        <v>23.521393217213905</v>
      </c>
      <c r="R1677" s="114">
        <v>28.315726064673736</v>
      </c>
      <c r="S1677" s="114">
        <v>36.314501951557645</v>
      </c>
      <c r="T1677" s="114">
        <v>16.762495954503486</v>
      </c>
      <c r="U1677" s="114">
        <v>15.876651310868056</v>
      </c>
      <c r="V1677" s="114">
        <v>16.394167423127733</v>
      </c>
      <c r="W1677" s="114">
        <v>19.186576007502108</v>
      </c>
      <c r="X1677" s="114">
        <v>28.282358347522489</v>
      </c>
      <c r="Y1677" s="114">
        <v>52.496649905526098</v>
      </c>
      <c r="Z1677" s="114">
        <v>119.63242150713978</v>
      </c>
      <c r="AA1677" s="106">
        <v>3</v>
      </c>
      <c r="AB1677" s="114">
        <v>0.60000000000000009</v>
      </c>
      <c r="AC1677" s="114">
        <v>0.60000000000000009</v>
      </c>
      <c r="AD1677" s="114">
        <v>0.30000000000000004</v>
      </c>
      <c r="AE1677" s="114">
        <v>0.30000000000000004</v>
      </c>
      <c r="AF1677" s="117">
        <v>0.90000000000000013</v>
      </c>
      <c r="AG1677" s="117">
        <v>0.90000000000000013</v>
      </c>
    </row>
    <row r="1678" spans="2:33" x14ac:dyDescent="0.2">
      <c r="B1678" s="106">
        <v>1638</v>
      </c>
      <c r="C1678" s="113">
        <v>-0.72</v>
      </c>
      <c r="D1678" s="113">
        <v>-0.96</v>
      </c>
      <c r="E1678" s="114">
        <v>12.711617222859294</v>
      </c>
      <c r="F1678" s="114">
        <v>14.791398065831913</v>
      </c>
      <c r="G1678" s="114">
        <v>19.170193116594465</v>
      </c>
      <c r="H1678" s="114">
        <v>20.106658390276738</v>
      </c>
      <c r="I1678" s="114">
        <v>25.267323773439813</v>
      </c>
      <c r="J1678" s="114">
        <v>28.383810552352237</v>
      </c>
      <c r="K1678" s="114">
        <v>33.862769774792241</v>
      </c>
      <c r="L1678" s="114">
        <v>40.852391399432975</v>
      </c>
      <c r="M1678" s="114">
        <v>47.755406101775968</v>
      </c>
      <c r="N1678" s="114">
        <v>57.902297954644744</v>
      </c>
      <c r="O1678" s="114">
        <v>15.672193329492943</v>
      </c>
      <c r="P1678" s="114">
        <v>19.071371708960328</v>
      </c>
      <c r="Q1678" s="114">
        <v>21.68219828283851</v>
      </c>
      <c r="R1678" s="114">
        <v>27.648747711499229</v>
      </c>
      <c r="S1678" s="114">
        <v>32.634974181204932</v>
      </c>
      <c r="T1678" s="114">
        <v>12.711617222859294</v>
      </c>
      <c r="U1678" s="114">
        <v>14.791398065831913</v>
      </c>
      <c r="V1678" s="114">
        <v>19.170193116594465</v>
      </c>
      <c r="W1678" s="114">
        <v>20.106658390276738</v>
      </c>
      <c r="X1678" s="114">
        <v>25.267323773439813</v>
      </c>
      <c r="Y1678" s="114">
        <v>49.584051729911728</v>
      </c>
      <c r="Z1678" s="114">
        <v>105.39933133989271</v>
      </c>
      <c r="AA1678" s="106">
        <v>4</v>
      </c>
      <c r="AB1678" s="114">
        <v>0.44999999999999996</v>
      </c>
      <c r="AC1678" s="114">
        <v>0.6</v>
      </c>
      <c r="AD1678" s="114">
        <v>0.27</v>
      </c>
      <c r="AE1678" s="114">
        <v>0.36</v>
      </c>
      <c r="AF1678" s="117">
        <v>0.72</v>
      </c>
      <c r="AG1678" s="117">
        <v>0.96</v>
      </c>
    </row>
    <row r="1679" spans="2:33" x14ac:dyDescent="0.2">
      <c r="B1679" s="106">
        <v>1639</v>
      </c>
      <c r="C1679" s="113">
        <v>-1.2599999999999998</v>
      </c>
      <c r="D1679" s="113">
        <v>-0.84</v>
      </c>
      <c r="E1679" s="114">
        <v>15.9100560043456</v>
      </c>
      <c r="F1679" s="114">
        <v>16.632681017766874</v>
      </c>
      <c r="G1679" s="114">
        <v>20.938714389949691</v>
      </c>
      <c r="H1679" s="114">
        <v>15.193800374954616</v>
      </c>
      <c r="I1679" s="114">
        <v>20.098276227530288</v>
      </c>
      <c r="J1679" s="114">
        <v>31.622489656962248</v>
      </c>
      <c r="K1679" s="114">
        <v>35.5791868087382</v>
      </c>
      <c r="L1679" s="114">
        <v>42.874561656155414</v>
      </c>
      <c r="M1679" s="114">
        <v>40.50706027708101</v>
      </c>
      <c r="N1679" s="114">
        <v>50.21655976003121</v>
      </c>
      <c r="O1679" s="114">
        <v>15.712433652616648</v>
      </c>
      <c r="P1679" s="114">
        <v>18.946505790971326</v>
      </c>
      <c r="Q1679" s="114">
        <v>21.935847266205723</v>
      </c>
      <c r="R1679" s="114">
        <v>25.313259902126394</v>
      </c>
      <c r="S1679" s="114">
        <v>30.118283532500921</v>
      </c>
      <c r="T1679" s="114">
        <v>15.9100560043456</v>
      </c>
      <c r="U1679" s="114">
        <v>16.632681017766874</v>
      </c>
      <c r="V1679" s="114">
        <v>20.938714389949691</v>
      </c>
      <c r="W1679" s="114">
        <v>15.193800374954616</v>
      </c>
      <c r="X1679" s="114">
        <v>20.098276227530288</v>
      </c>
      <c r="Y1679" s="114">
        <v>49.121367273675972</v>
      </c>
      <c r="Z1679" s="114">
        <v>105.43474453891925</v>
      </c>
      <c r="AA1679" s="106">
        <v>2</v>
      </c>
      <c r="AB1679" s="114">
        <v>0.89999999999999991</v>
      </c>
      <c r="AC1679" s="114">
        <v>0.6</v>
      </c>
      <c r="AD1679" s="114">
        <v>0.36</v>
      </c>
      <c r="AE1679" s="114">
        <v>0.24</v>
      </c>
      <c r="AF1679" s="117">
        <v>1.2599999999999998</v>
      </c>
      <c r="AG1679" s="117">
        <v>0.84</v>
      </c>
    </row>
    <row r="1680" spans="2:33" x14ac:dyDescent="0.2">
      <c r="B1680" s="106">
        <v>1640</v>
      </c>
      <c r="C1680" s="113">
        <v>-1.2000000000000002</v>
      </c>
      <c r="D1680" s="113">
        <v>-0.60000000000000009</v>
      </c>
      <c r="E1680" s="114">
        <v>17.66796901791955</v>
      </c>
      <c r="F1680" s="114">
        <v>16.90728420775147</v>
      </c>
      <c r="G1680" s="114">
        <v>16.750072524350287</v>
      </c>
      <c r="H1680" s="114">
        <v>24.072738784155874</v>
      </c>
      <c r="I1680" s="114">
        <v>30.761538345823702</v>
      </c>
      <c r="J1680" s="114">
        <v>33.2137386393238</v>
      </c>
      <c r="K1680" s="114">
        <v>35.768189289422182</v>
      </c>
      <c r="L1680" s="114">
        <v>40.084382869839295</v>
      </c>
      <c r="M1680" s="114">
        <v>50.74462320922823</v>
      </c>
      <c r="N1680" s="114">
        <v>59.93083967459193</v>
      </c>
      <c r="O1680" s="114">
        <v>15.545769621404251</v>
      </c>
      <c r="P1680" s="114">
        <v>18.860905081670712</v>
      </c>
      <c r="Q1680" s="114">
        <v>23.334310345489008</v>
      </c>
      <c r="R1680" s="114">
        <v>26.671884425072356</v>
      </c>
      <c r="S1680" s="114">
        <v>29.169301328768228</v>
      </c>
      <c r="T1680" s="114">
        <v>17.66796901791955</v>
      </c>
      <c r="U1680" s="114">
        <v>16.90728420775147</v>
      </c>
      <c r="V1680" s="114">
        <v>16.750072524350287</v>
      </c>
      <c r="W1680" s="114">
        <v>24.072738784155874</v>
      </c>
      <c r="X1680" s="114">
        <v>30.761538345823702</v>
      </c>
      <c r="Y1680" s="114">
        <v>57.549284056106949</v>
      </c>
      <c r="Z1680" s="114">
        <v>104.25912871726769</v>
      </c>
      <c r="AA1680" s="106">
        <v>1</v>
      </c>
      <c r="AB1680" s="114">
        <v>0.8</v>
      </c>
      <c r="AC1680" s="114">
        <v>0.4</v>
      </c>
      <c r="AD1680" s="114">
        <v>0.4</v>
      </c>
      <c r="AE1680" s="114">
        <v>0.2</v>
      </c>
      <c r="AF1680" s="117">
        <v>1.2000000000000002</v>
      </c>
      <c r="AG1680" s="117">
        <v>0.60000000000000009</v>
      </c>
    </row>
    <row r="1681" spans="2:33" x14ac:dyDescent="0.2">
      <c r="B1681" s="106">
        <v>1641</v>
      </c>
      <c r="C1681" s="113">
        <v>-0.60000000000000009</v>
      </c>
      <c r="D1681" s="113">
        <v>-1.2000000000000002</v>
      </c>
      <c r="E1681" s="114">
        <v>14.764743341876597</v>
      </c>
      <c r="F1681" s="114">
        <v>12.265612029173603</v>
      </c>
      <c r="G1681" s="114">
        <v>13.538552611704574</v>
      </c>
      <c r="H1681" s="114">
        <v>16.860991619513225</v>
      </c>
      <c r="I1681" s="114">
        <v>15.056139077505307</v>
      </c>
      <c r="J1681" s="114">
        <v>30.7151168273538</v>
      </c>
      <c r="K1681" s="114">
        <v>31.048776904209703</v>
      </c>
      <c r="L1681" s="114">
        <v>34.53565106157869</v>
      </c>
      <c r="M1681" s="114">
        <v>40.376046643706076</v>
      </c>
      <c r="N1681" s="114">
        <v>41.225106501256576</v>
      </c>
      <c r="O1681" s="114">
        <v>15.950373485477202</v>
      </c>
      <c r="P1681" s="114">
        <v>18.7831648750361</v>
      </c>
      <c r="Q1681" s="114">
        <v>20.997098449874116</v>
      </c>
      <c r="R1681" s="114">
        <v>23.515055024192851</v>
      </c>
      <c r="S1681" s="114">
        <v>26.168967423751269</v>
      </c>
      <c r="T1681" s="114">
        <v>14.764743341876597</v>
      </c>
      <c r="U1681" s="114">
        <v>12.265612029173603</v>
      </c>
      <c r="V1681" s="114">
        <v>13.538552611704574</v>
      </c>
      <c r="W1681" s="114">
        <v>16.860991619513225</v>
      </c>
      <c r="X1681" s="114">
        <v>15.056139077505307</v>
      </c>
      <c r="Y1681" s="114">
        <v>40.119037619003393</v>
      </c>
      <c r="Z1681" s="114">
        <v>85.189035539715178</v>
      </c>
      <c r="AA1681" s="106">
        <v>5</v>
      </c>
      <c r="AB1681" s="114">
        <v>0.4</v>
      </c>
      <c r="AC1681" s="114">
        <v>0.8</v>
      </c>
      <c r="AD1681" s="114">
        <v>0.2</v>
      </c>
      <c r="AE1681" s="114">
        <v>0.4</v>
      </c>
      <c r="AF1681" s="117">
        <v>0.60000000000000009</v>
      </c>
      <c r="AG1681" s="117">
        <v>1.2000000000000002</v>
      </c>
    </row>
    <row r="1682" spans="2:33" x14ac:dyDescent="0.2">
      <c r="B1682" s="106">
        <v>1642</v>
      </c>
      <c r="C1682" s="113">
        <v>-0.90000000000000013</v>
      </c>
      <c r="D1682" s="113">
        <v>-0.90000000000000013</v>
      </c>
      <c r="E1682" s="114">
        <v>13.618643874693573</v>
      </c>
      <c r="F1682" s="114">
        <v>16.437721764994158</v>
      </c>
      <c r="G1682" s="114">
        <v>15.149578732971221</v>
      </c>
      <c r="H1682" s="114">
        <v>17.699357939853677</v>
      </c>
      <c r="I1682" s="114">
        <v>23.664612270397509</v>
      </c>
      <c r="J1682" s="114">
        <v>28.902846198295482</v>
      </c>
      <c r="K1682" s="114">
        <v>35.612655306252726</v>
      </c>
      <c r="L1682" s="114">
        <v>37.583577592520037</v>
      </c>
      <c r="M1682" s="114">
        <v>43.14790301316966</v>
      </c>
      <c r="N1682" s="114">
        <v>51.996881529379436</v>
      </c>
      <c r="O1682" s="114">
        <v>15.284202323601908</v>
      </c>
      <c r="P1682" s="114">
        <v>19.174933541258568</v>
      </c>
      <c r="Q1682" s="114">
        <v>22.433998859548815</v>
      </c>
      <c r="R1682" s="114">
        <v>25.448545073315984</v>
      </c>
      <c r="S1682" s="114">
        <v>28.332269258981928</v>
      </c>
      <c r="T1682" s="114">
        <v>13.618643874693573</v>
      </c>
      <c r="U1682" s="114">
        <v>16.437721764994158</v>
      </c>
      <c r="V1682" s="114">
        <v>15.149578732971221</v>
      </c>
      <c r="W1682" s="114">
        <v>17.699357939853677</v>
      </c>
      <c r="X1682" s="114">
        <v>23.664612270397509</v>
      </c>
      <c r="Y1682" s="114">
        <v>47.040972088956991</v>
      </c>
      <c r="Z1682" s="114">
        <v>84.127858623380575</v>
      </c>
      <c r="AA1682" s="106">
        <v>3</v>
      </c>
      <c r="AB1682" s="114">
        <v>0.60000000000000009</v>
      </c>
      <c r="AC1682" s="114">
        <v>0.60000000000000009</v>
      </c>
      <c r="AD1682" s="114">
        <v>0.30000000000000004</v>
      </c>
      <c r="AE1682" s="114">
        <v>0.30000000000000004</v>
      </c>
      <c r="AF1682" s="117">
        <v>0.90000000000000013</v>
      </c>
      <c r="AG1682" s="117">
        <v>0.90000000000000013</v>
      </c>
    </row>
    <row r="1683" spans="2:33" x14ac:dyDescent="0.2">
      <c r="B1683" s="106">
        <v>1643</v>
      </c>
      <c r="C1683" s="113">
        <v>-0.72</v>
      </c>
      <c r="D1683" s="113">
        <v>-0.96</v>
      </c>
      <c r="E1683" s="114">
        <v>19.209024282129938</v>
      </c>
      <c r="F1683" s="114">
        <v>16.563617989265389</v>
      </c>
      <c r="G1683" s="114">
        <v>17.975570438911358</v>
      </c>
      <c r="H1683" s="114">
        <v>21.368116358643494</v>
      </c>
      <c r="I1683" s="114">
        <v>20.456699841156066</v>
      </c>
      <c r="J1683" s="114">
        <v>35.976505371469955</v>
      </c>
      <c r="K1683" s="114">
        <v>36.277707983028222</v>
      </c>
      <c r="L1683" s="114">
        <v>41.900383442327936</v>
      </c>
      <c r="M1683" s="114">
        <v>48.489322245752888</v>
      </c>
      <c r="N1683" s="114">
        <v>55.359664385058259</v>
      </c>
      <c r="O1683" s="114">
        <v>16.767481089340016</v>
      </c>
      <c r="P1683" s="114">
        <v>19.714089993762833</v>
      </c>
      <c r="Q1683" s="114">
        <v>23.924813003416578</v>
      </c>
      <c r="R1683" s="114">
        <v>27.121205887109394</v>
      </c>
      <c r="S1683" s="114">
        <v>34.902964543902193</v>
      </c>
      <c r="T1683" s="114">
        <v>19.209024282129938</v>
      </c>
      <c r="U1683" s="114">
        <v>16.563617989265389</v>
      </c>
      <c r="V1683" s="114">
        <v>17.975570438911358</v>
      </c>
      <c r="W1683" s="114">
        <v>21.368116358643494</v>
      </c>
      <c r="X1683" s="114">
        <v>20.456699841156066</v>
      </c>
      <c r="Y1683" s="114">
        <v>53.526660980450956</v>
      </c>
      <c r="Z1683" s="114">
        <v>105.28139669993507</v>
      </c>
      <c r="AA1683" s="106">
        <v>4</v>
      </c>
      <c r="AB1683" s="114">
        <v>0.44999999999999996</v>
      </c>
      <c r="AC1683" s="114">
        <v>0.6</v>
      </c>
      <c r="AD1683" s="114">
        <v>0.27</v>
      </c>
      <c r="AE1683" s="114">
        <v>0.36</v>
      </c>
      <c r="AF1683" s="117">
        <v>0.72</v>
      </c>
      <c r="AG1683" s="117">
        <v>0.96</v>
      </c>
    </row>
    <row r="1684" spans="2:33" x14ac:dyDescent="0.2">
      <c r="B1684" s="106">
        <v>1644</v>
      </c>
      <c r="C1684" s="113">
        <v>-0.72</v>
      </c>
      <c r="D1684" s="113">
        <v>-0.96</v>
      </c>
      <c r="E1684" s="114">
        <v>12.800535102625464</v>
      </c>
      <c r="F1684" s="114">
        <v>11.82342056957236</v>
      </c>
      <c r="G1684" s="114">
        <v>12.108069567879031</v>
      </c>
      <c r="H1684" s="114">
        <v>21.7293434131604</v>
      </c>
      <c r="I1684" s="114">
        <v>20.764468736285252</v>
      </c>
      <c r="J1684" s="114">
        <v>29.779712160273657</v>
      </c>
      <c r="K1684" s="114">
        <v>32.08389316745896</v>
      </c>
      <c r="L1684" s="114">
        <v>37.987003808201877</v>
      </c>
      <c r="M1684" s="114">
        <v>51.294273114691883</v>
      </c>
      <c r="N1684" s="114">
        <v>56.033798010558314</v>
      </c>
      <c r="O1684" s="114">
        <v>16.979177057648194</v>
      </c>
      <c r="P1684" s="114">
        <v>20.260472597886601</v>
      </c>
      <c r="Q1684" s="114">
        <v>25.878934240322845</v>
      </c>
      <c r="R1684" s="114">
        <v>29.564929701531483</v>
      </c>
      <c r="S1684" s="114">
        <v>35.269329274273062</v>
      </c>
      <c r="T1684" s="114">
        <v>12.800535102625464</v>
      </c>
      <c r="U1684" s="114">
        <v>11.82342056957236</v>
      </c>
      <c r="V1684" s="114">
        <v>12.108069567879031</v>
      </c>
      <c r="W1684" s="114">
        <v>21.7293434131604</v>
      </c>
      <c r="X1684" s="114">
        <v>20.764468736285252</v>
      </c>
      <c r="Y1684" s="114">
        <v>42.522053729709285</v>
      </c>
      <c r="Z1684" s="114">
        <v>98.269549319488519</v>
      </c>
      <c r="AA1684" s="106">
        <v>4</v>
      </c>
      <c r="AB1684" s="114">
        <v>0.44999999999999996</v>
      </c>
      <c r="AC1684" s="114">
        <v>0.6</v>
      </c>
      <c r="AD1684" s="114">
        <v>0.27</v>
      </c>
      <c r="AE1684" s="114">
        <v>0.36</v>
      </c>
      <c r="AF1684" s="117">
        <v>0.72</v>
      </c>
      <c r="AG1684" s="117">
        <v>0.96</v>
      </c>
    </row>
    <row r="1685" spans="2:33" x14ac:dyDescent="0.2">
      <c r="B1685" s="106">
        <v>1645</v>
      </c>
      <c r="C1685" s="113">
        <v>-1.2599999999999998</v>
      </c>
      <c r="D1685" s="113">
        <v>-0.84</v>
      </c>
      <c r="E1685" s="114">
        <v>17.720032051160594</v>
      </c>
      <c r="F1685" s="114">
        <v>17.592896618944369</v>
      </c>
      <c r="G1685" s="114">
        <v>18.376554692538132</v>
      </c>
      <c r="H1685" s="114">
        <v>19.409738777680328</v>
      </c>
      <c r="I1685" s="114">
        <v>21.869006628590405</v>
      </c>
      <c r="J1685" s="114">
        <v>33.585101338261715</v>
      </c>
      <c r="K1685" s="114">
        <v>35.894128999528355</v>
      </c>
      <c r="L1685" s="114">
        <v>39.454066176857395</v>
      </c>
      <c r="M1685" s="114">
        <v>43.892285294829563</v>
      </c>
      <c r="N1685" s="114">
        <v>51.317689764083219</v>
      </c>
      <c r="O1685" s="114">
        <v>15.865069287101122</v>
      </c>
      <c r="P1685" s="114">
        <v>18.301232380583986</v>
      </c>
      <c r="Q1685" s="114">
        <v>21.077511484319263</v>
      </c>
      <c r="R1685" s="114">
        <v>24.482546517149235</v>
      </c>
      <c r="S1685" s="114">
        <v>29.448683135492814</v>
      </c>
      <c r="T1685" s="114">
        <v>17.720032051160594</v>
      </c>
      <c r="U1685" s="114">
        <v>17.592896618944369</v>
      </c>
      <c r="V1685" s="114">
        <v>18.376554692538132</v>
      </c>
      <c r="W1685" s="114">
        <v>19.409738777680328</v>
      </c>
      <c r="X1685" s="114">
        <v>21.869006628590405</v>
      </c>
      <c r="Y1685" s="114">
        <v>52.518005529703615</v>
      </c>
      <c r="Z1685" s="114">
        <v>102.52090169763986</v>
      </c>
      <c r="AA1685" s="106">
        <v>2</v>
      </c>
      <c r="AB1685" s="114">
        <v>0.89999999999999991</v>
      </c>
      <c r="AC1685" s="114">
        <v>0.6</v>
      </c>
      <c r="AD1685" s="114">
        <v>0.36</v>
      </c>
      <c r="AE1685" s="114">
        <v>0.24</v>
      </c>
      <c r="AF1685" s="117">
        <v>1.2599999999999998</v>
      </c>
      <c r="AG1685" s="117">
        <v>0.84</v>
      </c>
    </row>
    <row r="1686" spans="2:33" x14ac:dyDescent="0.2">
      <c r="B1686" s="106">
        <v>1646</v>
      </c>
      <c r="C1686" s="113">
        <v>-0.90000000000000013</v>
      </c>
      <c r="D1686" s="113">
        <v>-0.90000000000000013</v>
      </c>
      <c r="E1686" s="114">
        <v>19.200821560669606</v>
      </c>
      <c r="F1686" s="114">
        <v>14.698259517127415</v>
      </c>
      <c r="G1686" s="114">
        <v>19.740477906624253</v>
      </c>
      <c r="H1686" s="114">
        <v>21.232519884271845</v>
      </c>
      <c r="I1686" s="114">
        <v>32.874400372347473</v>
      </c>
      <c r="J1686" s="114">
        <v>35.715685537533197</v>
      </c>
      <c r="K1686" s="114">
        <v>35.293685138180962</v>
      </c>
      <c r="L1686" s="114">
        <v>43.976419698337651</v>
      </c>
      <c r="M1686" s="114">
        <v>51.481353768217893</v>
      </c>
      <c r="N1686" s="114">
        <v>67.898800028295071</v>
      </c>
      <c r="O1686" s="114">
        <v>16.514863976863591</v>
      </c>
      <c r="P1686" s="114">
        <v>20.595425621053547</v>
      </c>
      <c r="Q1686" s="114">
        <v>24.235941791713397</v>
      </c>
      <c r="R1686" s="114">
        <v>30.248833883946048</v>
      </c>
      <c r="S1686" s="114">
        <v>35.024399655947597</v>
      </c>
      <c r="T1686" s="114">
        <v>19.200821560669606</v>
      </c>
      <c r="U1686" s="114">
        <v>14.698259517127415</v>
      </c>
      <c r="V1686" s="114">
        <v>19.740477906624253</v>
      </c>
      <c r="W1686" s="114">
        <v>21.232519884271845</v>
      </c>
      <c r="X1686" s="114">
        <v>32.874400372347473</v>
      </c>
      <c r="Y1686" s="114">
        <v>58.481288704761539</v>
      </c>
      <c r="Z1686" s="114">
        <v>125.26987054389288</v>
      </c>
      <c r="AA1686" s="106">
        <v>3</v>
      </c>
      <c r="AB1686" s="114">
        <v>0.60000000000000009</v>
      </c>
      <c r="AC1686" s="114">
        <v>0.60000000000000009</v>
      </c>
      <c r="AD1686" s="114">
        <v>0.30000000000000004</v>
      </c>
      <c r="AE1686" s="114">
        <v>0.30000000000000004</v>
      </c>
      <c r="AF1686" s="117">
        <v>0.90000000000000013</v>
      </c>
      <c r="AG1686" s="117">
        <v>0.90000000000000013</v>
      </c>
    </row>
    <row r="1687" spans="2:33" x14ac:dyDescent="0.2">
      <c r="B1687" s="106">
        <v>1647</v>
      </c>
      <c r="C1687" s="113">
        <v>-0.90000000000000013</v>
      </c>
      <c r="D1687" s="113">
        <v>-0.90000000000000013</v>
      </c>
      <c r="E1687" s="114">
        <v>12.686643816025928</v>
      </c>
      <c r="F1687" s="114">
        <v>18.5403435009544</v>
      </c>
      <c r="G1687" s="114">
        <v>19.230743392378475</v>
      </c>
      <c r="H1687" s="114">
        <v>21.023262656309843</v>
      </c>
      <c r="I1687" s="114">
        <v>16.981908079954724</v>
      </c>
      <c r="J1687" s="114">
        <v>29.368891023212989</v>
      </c>
      <c r="K1687" s="114">
        <v>36.992186341278277</v>
      </c>
      <c r="L1687" s="114">
        <v>40.640521893210767</v>
      </c>
      <c r="M1687" s="114">
        <v>46.782019692628928</v>
      </c>
      <c r="N1687" s="114">
        <v>46.057628314256618</v>
      </c>
      <c r="O1687" s="114">
        <v>16.682247207187061</v>
      </c>
      <c r="P1687" s="114">
        <v>18.451842840323877</v>
      </c>
      <c r="Q1687" s="114">
        <v>21.409778500832292</v>
      </c>
      <c r="R1687" s="114">
        <v>25.758757036319086</v>
      </c>
      <c r="S1687" s="114">
        <v>29.075720234301894</v>
      </c>
      <c r="T1687" s="114">
        <v>12.686643816025928</v>
      </c>
      <c r="U1687" s="114">
        <v>18.5403435009544</v>
      </c>
      <c r="V1687" s="114">
        <v>19.230743392378475</v>
      </c>
      <c r="W1687" s="114">
        <v>21.023262656309843</v>
      </c>
      <c r="X1687" s="114">
        <v>16.981908079954724</v>
      </c>
      <c r="Y1687" s="114">
        <v>48.815623867077143</v>
      </c>
      <c r="Z1687" s="114">
        <v>101.32101771752787</v>
      </c>
      <c r="AA1687" s="106">
        <v>3</v>
      </c>
      <c r="AB1687" s="114">
        <v>0.60000000000000009</v>
      </c>
      <c r="AC1687" s="114">
        <v>0.60000000000000009</v>
      </c>
      <c r="AD1687" s="114">
        <v>0.30000000000000004</v>
      </c>
      <c r="AE1687" s="114">
        <v>0.30000000000000004</v>
      </c>
      <c r="AF1687" s="117">
        <v>0.90000000000000013</v>
      </c>
      <c r="AG1687" s="117">
        <v>0.90000000000000013</v>
      </c>
    </row>
    <row r="1688" spans="2:33" x14ac:dyDescent="0.2">
      <c r="B1688" s="106">
        <v>1648</v>
      </c>
      <c r="C1688" s="113">
        <v>-1.2000000000000002</v>
      </c>
      <c r="D1688" s="113">
        <v>-0.60000000000000009</v>
      </c>
      <c r="E1688" s="114">
        <v>14.070061230192874</v>
      </c>
      <c r="F1688" s="114">
        <v>18.545482005079126</v>
      </c>
      <c r="G1688" s="114">
        <v>23.917707909971359</v>
      </c>
      <c r="H1688" s="114">
        <v>17.083217061874144</v>
      </c>
      <c r="I1688" s="114">
        <v>18.776043651651129</v>
      </c>
      <c r="J1688" s="114">
        <v>31.002428661022574</v>
      </c>
      <c r="K1688" s="114">
        <v>38.802130862791607</v>
      </c>
      <c r="L1688" s="114">
        <v>46.00914720160948</v>
      </c>
      <c r="M1688" s="114">
        <v>45.56453075652486</v>
      </c>
      <c r="N1688" s="114">
        <v>53.870516149573653</v>
      </c>
      <c r="O1688" s="114">
        <v>16.9323674308297</v>
      </c>
      <c r="P1688" s="114">
        <v>20.256648857712481</v>
      </c>
      <c r="Q1688" s="114">
        <v>22.091439291638121</v>
      </c>
      <c r="R1688" s="114">
        <v>28.481313694650716</v>
      </c>
      <c r="S1688" s="114">
        <v>35.094472497922524</v>
      </c>
      <c r="T1688" s="114">
        <v>14.070061230192874</v>
      </c>
      <c r="U1688" s="114">
        <v>18.545482005079126</v>
      </c>
      <c r="V1688" s="114">
        <v>23.917707909971359</v>
      </c>
      <c r="W1688" s="114">
        <v>17.083217061874144</v>
      </c>
      <c r="X1688" s="114">
        <v>18.776043651651129</v>
      </c>
      <c r="Y1688" s="114">
        <v>51.347321607410358</v>
      </c>
      <c r="Z1688" s="114">
        <v>109.19450527710657</v>
      </c>
      <c r="AA1688" s="106">
        <v>1</v>
      </c>
      <c r="AB1688" s="114">
        <v>0.8</v>
      </c>
      <c r="AC1688" s="114">
        <v>0.4</v>
      </c>
      <c r="AD1688" s="114">
        <v>0.4</v>
      </c>
      <c r="AE1688" s="114">
        <v>0.2</v>
      </c>
      <c r="AF1688" s="117">
        <v>1.2000000000000002</v>
      </c>
      <c r="AG1688" s="117">
        <v>0.60000000000000009</v>
      </c>
    </row>
    <row r="1689" spans="2:33" x14ac:dyDescent="0.2">
      <c r="B1689" s="106">
        <v>1649</v>
      </c>
      <c r="C1689" s="113">
        <v>-1.2599999999999998</v>
      </c>
      <c r="D1689" s="113">
        <v>-0.84</v>
      </c>
      <c r="E1689" s="114">
        <v>14.055182906964045</v>
      </c>
      <c r="F1689" s="114">
        <v>16.104800770905545</v>
      </c>
      <c r="G1689" s="114">
        <v>15.23010671173305</v>
      </c>
      <c r="H1689" s="114">
        <v>19.92614712909457</v>
      </c>
      <c r="I1689" s="114">
        <v>23.333879801457428</v>
      </c>
      <c r="J1689" s="114">
        <v>30.199506151410755</v>
      </c>
      <c r="K1689" s="114">
        <v>34.167092743052123</v>
      </c>
      <c r="L1689" s="114">
        <v>35.931307551367404</v>
      </c>
      <c r="M1689" s="114">
        <v>43.973874306814288</v>
      </c>
      <c r="N1689" s="114">
        <v>51.497278640699385</v>
      </c>
      <c r="O1689" s="114">
        <v>16.14432324444671</v>
      </c>
      <c r="P1689" s="114">
        <v>18.062291972146578</v>
      </c>
      <c r="Q1689" s="114">
        <v>20.701200839634353</v>
      </c>
      <c r="R1689" s="114">
        <v>24.047727177719718</v>
      </c>
      <c r="S1689" s="114">
        <v>28.163398839241957</v>
      </c>
      <c r="T1689" s="114">
        <v>14.055182906964045</v>
      </c>
      <c r="U1689" s="114">
        <v>16.104800770905545</v>
      </c>
      <c r="V1689" s="114">
        <v>15.23010671173305</v>
      </c>
      <c r="W1689" s="114">
        <v>19.92614712909457</v>
      </c>
      <c r="X1689" s="114">
        <v>23.333879801457428</v>
      </c>
      <c r="Y1689" s="114">
        <v>47.859465352484065</v>
      </c>
      <c r="Z1689" s="114">
        <v>88.702100795620595</v>
      </c>
      <c r="AA1689" s="106">
        <v>2</v>
      </c>
      <c r="AB1689" s="114">
        <v>0.89999999999999991</v>
      </c>
      <c r="AC1689" s="114">
        <v>0.6</v>
      </c>
      <c r="AD1689" s="114">
        <v>0.36</v>
      </c>
      <c r="AE1689" s="114">
        <v>0.24</v>
      </c>
      <c r="AF1689" s="117">
        <v>1.2599999999999998</v>
      </c>
      <c r="AG1689" s="117">
        <v>0.84</v>
      </c>
    </row>
    <row r="1690" spans="2:33" x14ac:dyDescent="0.2">
      <c r="B1690" s="106">
        <v>1650</v>
      </c>
      <c r="C1690" s="113">
        <v>-0.60000000000000009</v>
      </c>
      <c r="D1690" s="113">
        <v>-1.2000000000000002</v>
      </c>
      <c r="E1690" s="114">
        <v>11.50573446491572</v>
      </c>
      <c r="F1690" s="114">
        <v>18.656139245876787</v>
      </c>
      <c r="G1690" s="114">
        <v>20.235113047026502</v>
      </c>
      <c r="H1690" s="114">
        <v>19.097255742420952</v>
      </c>
      <c r="I1690" s="114">
        <v>23.269112572289085</v>
      </c>
      <c r="J1690" s="114">
        <v>27.358587801770891</v>
      </c>
      <c r="K1690" s="114">
        <v>38.652882043424299</v>
      </c>
      <c r="L1690" s="114">
        <v>40.92330479872308</v>
      </c>
      <c r="M1690" s="114">
        <v>43.48590432745722</v>
      </c>
      <c r="N1690" s="114">
        <v>54.615759824383609</v>
      </c>
      <c r="O1690" s="114">
        <v>15.852853336855171</v>
      </c>
      <c r="P1690" s="114">
        <v>19.996742797547512</v>
      </c>
      <c r="Q1690" s="114">
        <v>20.688191751696579</v>
      </c>
      <c r="R1690" s="114">
        <v>24.388648585036268</v>
      </c>
      <c r="S1690" s="114">
        <v>31.346647252094524</v>
      </c>
      <c r="T1690" s="114">
        <v>11.50573446491572</v>
      </c>
      <c r="U1690" s="114">
        <v>18.656139245876787</v>
      </c>
      <c r="V1690" s="114">
        <v>20.235113047026502</v>
      </c>
      <c r="W1690" s="114">
        <v>19.097255742420952</v>
      </c>
      <c r="X1690" s="114">
        <v>23.269112572289085</v>
      </c>
      <c r="Y1690" s="114">
        <v>50.347927819188541</v>
      </c>
      <c r="Z1690" s="114">
        <v>98.198259684118028</v>
      </c>
      <c r="AA1690" s="106">
        <v>5</v>
      </c>
      <c r="AB1690" s="114">
        <v>0.4</v>
      </c>
      <c r="AC1690" s="114">
        <v>0.8</v>
      </c>
      <c r="AD1690" s="114">
        <v>0.2</v>
      </c>
      <c r="AE1690" s="114">
        <v>0.4</v>
      </c>
      <c r="AF1690" s="117">
        <v>0.60000000000000009</v>
      </c>
      <c r="AG1690" s="117">
        <v>1.2000000000000002</v>
      </c>
    </row>
    <row r="1691" spans="2:33" x14ac:dyDescent="0.2">
      <c r="B1691" s="106">
        <v>1651</v>
      </c>
      <c r="C1691" s="113">
        <v>-1.2599999999999998</v>
      </c>
      <c r="D1691" s="113">
        <v>-0.84</v>
      </c>
      <c r="E1691" s="114">
        <v>16.719592652662428</v>
      </c>
      <c r="F1691" s="114">
        <v>15.871756306477888</v>
      </c>
      <c r="G1691" s="114">
        <v>18.542946326930597</v>
      </c>
      <c r="H1691" s="114">
        <v>18.318656449791806</v>
      </c>
      <c r="I1691" s="114">
        <v>19.330655487825915</v>
      </c>
      <c r="J1691" s="114">
        <v>32.693134429750216</v>
      </c>
      <c r="K1691" s="114">
        <v>36.139382448826076</v>
      </c>
      <c r="L1691" s="114">
        <v>40.624390547043255</v>
      </c>
      <c r="M1691" s="114">
        <v>45.226887836511921</v>
      </c>
      <c r="N1691" s="114">
        <v>52.611518466070116</v>
      </c>
      <c r="O1691" s="114">
        <v>15.973541777087791</v>
      </c>
      <c r="P1691" s="114">
        <v>20.267626142348188</v>
      </c>
      <c r="Q1691" s="114">
        <v>22.081444220112658</v>
      </c>
      <c r="R1691" s="114">
        <v>26.908231386720114</v>
      </c>
      <c r="S1691" s="114">
        <v>33.280862978244201</v>
      </c>
      <c r="T1691" s="114">
        <v>16.719592652662428</v>
      </c>
      <c r="U1691" s="114">
        <v>15.871756306477888</v>
      </c>
      <c r="V1691" s="114">
        <v>18.542946326930597</v>
      </c>
      <c r="W1691" s="114">
        <v>18.318656449791806</v>
      </c>
      <c r="X1691" s="114">
        <v>19.330655487825915</v>
      </c>
      <c r="Y1691" s="114">
        <v>49.085126881291323</v>
      </c>
      <c r="Z1691" s="114">
        <v>100.17674906063306</v>
      </c>
      <c r="AA1691" s="106">
        <v>2</v>
      </c>
      <c r="AB1691" s="114">
        <v>0.89999999999999991</v>
      </c>
      <c r="AC1691" s="114">
        <v>0.6</v>
      </c>
      <c r="AD1691" s="114">
        <v>0.36</v>
      </c>
      <c r="AE1691" s="114">
        <v>0.24</v>
      </c>
      <c r="AF1691" s="117">
        <v>1.2599999999999998</v>
      </c>
      <c r="AG1691" s="117">
        <v>0.84</v>
      </c>
    </row>
    <row r="1692" spans="2:33" x14ac:dyDescent="0.2">
      <c r="B1692" s="106">
        <v>1652</v>
      </c>
      <c r="C1692" s="113">
        <v>-0.90000000000000013</v>
      </c>
      <c r="D1692" s="113">
        <v>-0.90000000000000013</v>
      </c>
      <c r="E1692" s="114">
        <v>11.502343681519568</v>
      </c>
      <c r="F1692" s="114">
        <v>14.979102256970322</v>
      </c>
      <c r="G1692" s="114">
        <v>14.582965999697624</v>
      </c>
      <c r="H1692" s="114">
        <v>14.655422806345559</v>
      </c>
      <c r="I1692" s="114">
        <v>25.277825837580931</v>
      </c>
      <c r="J1692" s="114">
        <v>27.049607183362216</v>
      </c>
      <c r="K1692" s="114">
        <v>33.728181984597811</v>
      </c>
      <c r="L1692" s="114">
        <v>35.327778537945214</v>
      </c>
      <c r="M1692" s="114">
        <v>40.62703707388814</v>
      </c>
      <c r="N1692" s="114">
        <v>55.871135811022668</v>
      </c>
      <c r="O1692" s="114">
        <v>15.547263501842648</v>
      </c>
      <c r="P1692" s="114">
        <v>18.749079727627489</v>
      </c>
      <c r="Q1692" s="114">
        <v>20.74481253824759</v>
      </c>
      <c r="R1692" s="114">
        <v>25.971614267542581</v>
      </c>
      <c r="S1692" s="114">
        <v>30.593309973441738</v>
      </c>
      <c r="T1692" s="114">
        <v>11.502343681519568</v>
      </c>
      <c r="U1692" s="114">
        <v>14.979102256970322</v>
      </c>
      <c r="V1692" s="114">
        <v>14.582965999697624</v>
      </c>
      <c r="W1692" s="114">
        <v>14.655422806345559</v>
      </c>
      <c r="X1692" s="114">
        <v>25.277825837580931</v>
      </c>
      <c r="Y1692" s="114">
        <v>43.341779438133344</v>
      </c>
      <c r="Z1692" s="114">
        <v>100.66365152157499</v>
      </c>
      <c r="AA1692" s="106">
        <v>3</v>
      </c>
      <c r="AB1692" s="114">
        <v>0.60000000000000009</v>
      </c>
      <c r="AC1692" s="114">
        <v>0.60000000000000009</v>
      </c>
      <c r="AD1692" s="114">
        <v>0.30000000000000004</v>
      </c>
      <c r="AE1692" s="114">
        <v>0.30000000000000004</v>
      </c>
      <c r="AF1692" s="117">
        <v>0.90000000000000013</v>
      </c>
      <c r="AG1692" s="117">
        <v>0.90000000000000013</v>
      </c>
    </row>
    <row r="1693" spans="2:33" x14ac:dyDescent="0.2">
      <c r="B1693" s="106">
        <v>1653</v>
      </c>
      <c r="C1693" s="113">
        <v>-1.2599999999999998</v>
      </c>
      <c r="D1693" s="113">
        <v>-0.84</v>
      </c>
      <c r="E1693" s="114">
        <v>13.708750008150627</v>
      </c>
      <c r="F1693" s="114">
        <v>10.88095074687843</v>
      </c>
      <c r="G1693" s="114">
        <v>19.619364882813578</v>
      </c>
      <c r="H1693" s="114">
        <v>22.417723770993334</v>
      </c>
      <c r="I1693" s="114">
        <v>22.48406142104432</v>
      </c>
      <c r="J1693" s="114">
        <v>30.517333571122094</v>
      </c>
      <c r="K1693" s="114">
        <v>29.026113982141933</v>
      </c>
      <c r="L1693" s="114">
        <v>40.333609423547244</v>
      </c>
      <c r="M1693" s="114">
        <v>47.709257976088921</v>
      </c>
      <c r="N1693" s="114">
        <v>52.477886357144165</v>
      </c>
      <c r="O1693" s="114">
        <v>16.808583562971467</v>
      </c>
      <c r="P1693" s="114">
        <v>18.145163235263503</v>
      </c>
      <c r="Q1693" s="114">
        <v>20.714244540733667</v>
      </c>
      <c r="R1693" s="114">
        <v>25.291534205095587</v>
      </c>
      <c r="S1693" s="114">
        <v>29.993824936099845</v>
      </c>
      <c r="T1693" s="114">
        <v>13.708750008150627</v>
      </c>
      <c r="U1693" s="114">
        <v>10.88095074687843</v>
      </c>
      <c r="V1693" s="114">
        <v>19.619364882813578</v>
      </c>
      <c r="W1693" s="114">
        <v>22.417723770993334</v>
      </c>
      <c r="X1693" s="114">
        <v>22.48406142104432</v>
      </c>
      <c r="Y1693" s="114">
        <v>47.543672731575249</v>
      </c>
      <c r="Z1693" s="114">
        <v>98.854333334709224</v>
      </c>
      <c r="AA1693" s="106">
        <v>2</v>
      </c>
      <c r="AB1693" s="114">
        <v>0.89999999999999991</v>
      </c>
      <c r="AC1693" s="114">
        <v>0.6</v>
      </c>
      <c r="AD1693" s="114">
        <v>0.36</v>
      </c>
      <c r="AE1693" s="114">
        <v>0.24</v>
      </c>
      <c r="AF1693" s="117">
        <v>1.2599999999999998</v>
      </c>
      <c r="AG1693" s="117">
        <v>0.84</v>
      </c>
    </row>
    <row r="1694" spans="2:33" x14ac:dyDescent="0.2">
      <c r="B1694" s="106">
        <v>1654</v>
      </c>
      <c r="C1694" s="113">
        <v>-1.2599999999999998</v>
      </c>
      <c r="D1694" s="113">
        <v>-0.84</v>
      </c>
      <c r="E1694" s="114">
        <v>17.727273332054757</v>
      </c>
      <c r="F1694" s="114">
        <v>13.54669274624624</v>
      </c>
      <c r="G1694" s="114">
        <v>17.215953587687306</v>
      </c>
      <c r="H1694" s="114">
        <v>18.233023085356507</v>
      </c>
      <c r="I1694" s="114">
        <v>28.256410712873819</v>
      </c>
      <c r="J1694" s="114">
        <v>34.584404346690185</v>
      </c>
      <c r="K1694" s="114">
        <v>31.287005851201421</v>
      </c>
      <c r="L1694" s="114">
        <v>39.114713420481991</v>
      </c>
      <c r="M1694" s="114">
        <v>44.046807132934944</v>
      </c>
      <c r="N1694" s="114">
        <v>58.069679648505726</v>
      </c>
      <c r="O1694" s="114">
        <v>16.857131014635428</v>
      </c>
      <c r="P1694" s="114">
        <v>17.740313104955181</v>
      </c>
      <c r="Q1694" s="114">
        <v>21.898759832794685</v>
      </c>
      <c r="R1694" s="114">
        <v>25.813784047578437</v>
      </c>
      <c r="S1694" s="114">
        <v>29.813268935631907</v>
      </c>
      <c r="T1694" s="114">
        <v>17.727273332054757</v>
      </c>
      <c r="U1694" s="114">
        <v>13.54669274624624</v>
      </c>
      <c r="V1694" s="114">
        <v>17.215953587687306</v>
      </c>
      <c r="W1694" s="114">
        <v>18.233023085356507</v>
      </c>
      <c r="X1694" s="114">
        <v>28.256410712873819</v>
      </c>
      <c r="Y1694" s="114">
        <v>51.37587418941942</v>
      </c>
      <c r="Z1694" s="114">
        <v>85.502288579889594</v>
      </c>
      <c r="AA1694" s="106">
        <v>2</v>
      </c>
      <c r="AB1694" s="114">
        <v>0.89999999999999991</v>
      </c>
      <c r="AC1694" s="114">
        <v>0.6</v>
      </c>
      <c r="AD1694" s="114">
        <v>0.36</v>
      </c>
      <c r="AE1694" s="114">
        <v>0.24</v>
      </c>
      <c r="AF1694" s="117">
        <v>1.2599999999999998</v>
      </c>
      <c r="AG1694" s="117">
        <v>0.84</v>
      </c>
    </row>
    <row r="1695" spans="2:33" x14ac:dyDescent="0.2">
      <c r="B1695" s="106">
        <v>1655</v>
      </c>
      <c r="C1695" s="113">
        <v>-1.2599999999999998</v>
      </c>
      <c r="D1695" s="113">
        <v>-0.84</v>
      </c>
      <c r="E1695" s="114">
        <v>10.044003233816262</v>
      </c>
      <c r="F1695" s="114">
        <v>13.746970197257063</v>
      </c>
      <c r="G1695" s="114">
        <v>13.406002049238801</v>
      </c>
      <c r="H1695" s="114">
        <v>17.339442401890047</v>
      </c>
      <c r="I1695" s="114">
        <v>17.789683293272997</v>
      </c>
      <c r="J1695" s="114">
        <v>27.118926226119832</v>
      </c>
      <c r="K1695" s="114">
        <v>32.741672381796079</v>
      </c>
      <c r="L1695" s="114">
        <v>35.444796860265924</v>
      </c>
      <c r="M1695" s="114">
        <v>43.038047032451068</v>
      </c>
      <c r="N1695" s="114">
        <v>47.714744707233351</v>
      </c>
      <c r="O1695" s="114">
        <v>17.07492299230357</v>
      </c>
      <c r="P1695" s="114">
        <v>18.994702184539015</v>
      </c>
      <c r="Q1695" s="114">
        <v>22.038794811027124</v>
      </c>
      <c r="R1695" s="114">
        <v>25.698604630561022</v>
      </c>
      <c r="S1695" s="114">
        <v>29.925061413960353</v>
      </c>
      <c r="T1695" s="114">
        <v>10.044003233816262</v>
      </c>
      <c r="U1695" s="114">
        <v>13.746970197257063</v>
      </c>
      <c r="V1695" s="114">
        <v>13.406002049238801</v>
      </c>
      <c r="W1695" s="114">
        <v>17.339442401890047</v>
      </c>
      <c r="X1695" s="114">
        <v>17.789683293272997</v>
      </c>
      <c r="Y1695" s="114">
        <v>38.550229048566173</v>
      </c>
      <c r="Z1695" s="114">
        <v>89.271393009245202</v>
      </c>
      <c r="AA1695" s="106">
        <v>2</v>
      </c>
      <c r="AB1695" s="114">
        <v>0.89999999999999991</v>
      </c>
      <c r="AC1695" s="114">
        <v>0.6</v>
      </c>
      <c r="AD1695" s="114">
        <v>0.36</v>
      </c>
      <c r="AE1695" s="114">
        <v>0.24</v>
      </c>
      <c r="AF1695" s="117">
        <v>1.2599999999999998</v>
      </c>
      <c r="AG1695" s="117">
        <v>0.84</v>
      </c>
    </row>
    <row r="1696" spans="2:33" x14ac:dyDescent="0.2">
      <c r="B1696" s="106">
        <v>1656</v>
      </c>
      <c r="C1696" s="113">
        <v>-0.72</v>
      </c>
      <c r="D1696" s="113">
        <v>-0.96</v>
      </c>
      <c r="E1696" s="114">
        <v>16.970379833835644</v>
      </c>
      <c r="F1696" s="114">
        <v>16.692574541585202</v>
      </c>
      <c r="G1696" s="114">
        <v>24.375415211847329</v>
      </c>
      <c r="H1696" s="114">
        <v>20.482167176025797</v>
      </c>
      <c r="I1696" s="114">
        <v>23.927339233816483</v>
      </c>
      <c r="J1696" s="114">
        <v>34.384829468155289</v>
      </c>
      <c r="K1696" s="114">
        <v>37.387389268894744</v>
      </c>
      <c r="L1696" s="114">
        <v>48.513378914665196</v>
      </c>
      <c r="M1696" s="114">
        <v>51.501852931962439</v>
      </c>
      <c r="N1696" s="114">
        <v>59.116698671332038</v>
      </c>
      <c r="O1696" s="114">
        <v>17.414449634319645</v>
      </c>
      <c r="P1696" s="114">
        <v>20.694814727309542</v>
      </c>
      <c r="Q1696" s="114">
        <v>24.137963702817867</v>
      </c>
      <c r="R1696" s="114">
        <v>31.019685755936642</v>
      </c>
      <c r="S1696" s="114">
        <v>35.189359437515556</v>
      </c>
      <c r="T1696" s="114">
        <v>16.970379833835644</v>
      </c>
      <c r="U1696" s="114">
        <v>16.692574541585202</v>
      </c>
      <c r="V1696" s="114">
        <v>24.375415211847329</v>
      </c>
      <c r="W1696" s="114">
        <v>20.482167176025797</v>
      </c>
      <c r="X1696" s="114">
        <v>23.927339233816483</v>
      </c>
      <c r="Y1696" s="114">
        <v>56.637827066841382</v>
      </c>
      <c r="Z1696" s="114">
        <v>107.50268456504426</v>
      </c>
      <c r="AA1696" s="106">
        <v>4</v>
      </c>
      <c r="AB1696" s="114">
        <v>0.44999999999999996</v>
      </c>
      <c r="AC1696" s="114">
        <v>0.6</v>
      </c>
      <c r="AD1696" s="114">
        <v>0.27</v>
      </c>
      <c r="AE1696" s="114">
        <v>0.36</v>
      </c>
      <c r="AF1696" s="117">
        <v>0.72</v>
      </c>
      <c r="AG1696" s="117">
        <v>0.96</v>
      </c>
    </row>
    <row r="1697" spans="2:33" x14ac:dyDescent="0.2">
      <c r="B1697" s="106">
        <v>1657</v>
      </c>
      <c r="C1697" s="113">
        <v>-0.90000000000000013</v>
      </c>
      <c r="D1697" s="113">
        <v>-0.90000000000000013</v>
      </c>
      <c r="E1697" s="114">
        <v>11.926269076004637</v>
      </c>
      <c r="F1697" s="114">
        <v>17.095038778357534</v>
      </c>
      <c r="G1697" s="114">
        <v>21.484513112859812</v>
      </c>
      <c r="H1697" s="114">
        <v>14.197755749566689</v>
      </c>
      <c r="I1697" s="114">
        <v>28.746540596120905</v>
      </c>
      <c r="J1697" s="114">
        <v>28.373317942424755</v>
      </c>
      <c r="K1697" s="114">
        <v>36.191098562476228</v>
      </c>
      <c r="L1697" s="114">
        <v>43.980070172048919</v>
      </c>
      <c r="M1697" s="114">
        <v>42.996286063344265</v>
      </c>
      <c r="N1697" s="114">
        <v>59.799056509573958</v>
      </c>
      <c r="O1697" s="114">
        <v>16.447048866420118</v>
      </c>
      <c r="P1697" s="114">
        <v>19.096059784118694</v>
      </c>
      <c r="Q1697" s="114">
        <v>22.495557059189107</v>
      </c>
      <c r="R1697" s="114">
        <v>28.798530313777576</v>
      </c>
      <c r="S1697" s="114">
        <v>31.052515913453053</v>
      </c>
      <c r="T1697" s="114">
        <v>11.926269076004637</v>
      </c>
      <c r="U1697" s="114">
        <v>17.095038778357534</v>
      </c>
      <c r="V1697" s="114">
        <v>21.484513112859812</v>
      </c>
      <c r="W1697" s="114">
        <v>14.197755749566689</v>
      </c>
      <c r="X1697" s="114">
        <v>28.746540596120905</v>
      </c>
      <c r="Y1697" s="114">
        <v>50.271652211070624</v>
      </c>
      <c r="Z1697" s="114">
        <v>94.641777827953064</v>
      </c>
      <c r="AA1697" s="106">
        <v>3</v>
      </c>
      <c r="AB1697" s="114">
        <v>0.60000000000000009</v>
      </c>
      <c r="AC1697" s="114">
        <v>0.60000000000000009</v>
      </c>
      <c r="AD1697" s="114">
        <v>0.30000000000000004</v>
      </c>
      <c r="AE1697" s="114">
        <v>0.30000000000000004</v>
      </c>
      <c r="AF1697" s="117">
        <v>0.90000000000000013</v>
      </c>
      <c r="AG1697" s="117">
        <v>0.90000000000000013</v>
      </c>
    </row>
    <row r="1698" spans="2:33" x14ac:dyDescent="0.2">
      <c r="B1698" s="106">
        <v>1658</v>
      </c>
      <c r="C1698" s="113">
        <v>-1.2599999999999998</v>
      </c>
      <c r="D1698" s="113">
        <v>-0.84</v>
      </c>
      <c r="E1698" s="114">
        <v>10.042366107208736</v>
      </c>
      <c r="F1698" s="114">
        <v>14.030298625376329</v>
      </c>
      <c r="G1698" s="114">
        <v>19.916215300699676</v>
      </c>
      <c r="H1698" s="114">
        <v>18.101545592049156</v>
      </c>
      <c r="I1698" s="114">
        <v>22.429502677722493</v>
      </c>
      <c r="J1698" s="114">
        <v>26.396664060640457</v>
      </c>
      <c r="K1698" s="114">
        <v>33.313800287128394</v>
      </c>
      <c r="L1698" s="114">
        <v>40.496682215330082</v>
      </c>
      <c r="M1698" s="114">
        <v>43.565106559731319</v>
      </c>
      <c r="N1698" s="114">
        <v>52.21348226255536</v>
      </c>
      <c r="O1698" s="114">
        <v>16.354297953431722</v>
      </c>
      <c r="P1698" s="114">
        <v>19.283501661752066</v>
      </c>
      <c r="Q1698" s="114">
        <v>20.580466914630406</v>
      </c>
      <c r="R1698" s="114">
        <v>25.463560967682163</v>
      </c>
      <c r="S1698" s="114">
        <v>29.783979584832867</v>
      </c>
      <c r="T1698" s="114">
        <v>10.042366107208736</v>
      </c>
      <c r="U1698" s="114">
        <v>14.030298625376329</v>
      </c>
      <c r="V1698" s="114">
        <v>19.916215300699676</v>
      </c>
      <c r="W1698" s="114">
        <v>18.101545592049156</v>
      </c>
      <c r="X1698" s="114">
        <v>22.429502677722493</v>
      </c>
      <c r="Y1698" s="114">
        <v>44.842341678259316</v>
      </c>
      <c r="Z1698" s="114">
        <v>93.826103328588999</v>
      </c>
      <c r="AA1698" s="106">
        <v>2</v>
      </c>
      <c r="AB1698" s="114">
        <v>0.89999999999999991</v>
      </c>
      <c r="AC1698" s="114">
        <v>0.6</v>
      </c>
      <c r="AD1698" s="114">
        <v>0.36</v>
      </c>
      <c r="AE1698" s="114">
        <v>0.24</v>
      </c>
      <c r="AF1698" s="117">
        <v>1.2599999999999998</v>
      </c>
      <c r="AG1698" s="117">
        <v>0.84</v>
      </c>
    </row>
    <row r="1699" spans="2:33" x14ac:dyDescent="0.2">
      <c r="B1699" s="106">
        <v>1659</v>
      </c>
      <c r="C1699" s="113">
        <v>-1.2000000000000002</v>
      </c>
      <c r="D1699" s="113">
        <v>-0.60000000000000009</v>
      </c>
      <c r="E1699" s="114">
        <v>18.428531466484905</v>
      </c>
      <c r="F1699" s="114">
        <v>14.651902491790807</v>
      </c>
      <c r="G1699" s="114">
        <v>17.152243084353135</v>
      </c>
      <c r="H1699" s="114">
        <v>16.881134362171821</v>
      </c>
      <c r="I1699" s="114">
        <v>20.334879523218742</v>
      </c>
      <c r="J1699" s="114">
        <v>33.03968097960005</v>
      </c>
      <c r="K1699" s="114">
        <v>32.292652915799898</v>
      </c>
      <c r="L1699" s="114">
        <v>37.193683020648074</v>
      </c>
      <c r="M1699" s="114">
        <v>40.163930794831145</v>
      </c>
      <c r="N1699" s="114">
        <v>45.457619673833513</v>
      </c>
      <c r="O1699" s="114">
        <v>14.611149513115143</v>
      </c>
      <c r="P1699" s="114">
        <v>17.640750424009092</v>
      </c>
      <c r="Q1699" s="114">
        <v>20.041439936294939</v>
      </c>
      <c r="R1699" s="114">
        <v>23.282796432659325</v>
      </c>
      <c r="S1699" s="114">
        <v>25.122740150614771</v>
      </c>
      <c r="T1699" s="114">
        <v>18.428531466484905</v>
      </c>
      <c r="U1699" s="114">
        <v>14.651902491790807</v>
      </c>
      <c r="V1699" s="114">
        <v>17.152243084353135</v>
      </c>
      <c r="W1699" s="114">
        <v>16.881134362171821</v>
      </c>
      <c r="X1699" s="114">
        <v>20.334879523218742</v>
      </c>
      <c r="Y1699" s="114">
        <v>48.788140019316927</v>
      </c>
      <c r="Z1699" s="114">
        <v>91.317662058306269</v>
      </c>
      <c r="AA1699" s="106">
        <v>1</v>
      </c>
      <c r="AB1699" s="114">
        <v>0.8</v>
      </c>
      <c r="AC1699" s="114">
        <v>0.4</v>
      </c>
      <c r="AD1699" s="114">
        <v>0.4</v>
      </c>
      <c r="AE1699" s="114">
        <v>0.2</v>
      </c>
      <c r="AF1699" s="117">
        <v>1.2000000000000002</v>
      </c>
      <c r="AG1699" s="117">
        <v>0.60000000000000009</v>
      </c>
    </row>
    <row r="1700" spans="2:33" x14ac:dyDescent="0.2">
      <c r="B1700" s="106">
        <v>1660</v>
      </c>
      <c r="C1700" s="113">
        <v>-1.2599999999999998</v>
      </c>
      <c r="D1700" s="113">
        <v>-0.84</v>
      </c>
      <c r="E1700" s="114">
        <v>17.181136141348457</v>
      </c>
      <c r="F1700" s="114">
        <v>13.184713714422873</v>
      </c>
      <c r="G1700" s="114">
        <v>16.408464377751478</v>
      </c>
      <c r="H1700" s="114">
        <v>26.877835323319022</v>
      </c>
      <c r="I1700" s="114">
        <v>27.23709126710488</v>
      </c>
      <c r="J1700" s="114">
        <v>35.131451196937924</v>
      </c>
      <c r="K1700" s="114">
        <v>32.900033865835084</v>
      </c>
      <c r="L1700" s="114">
        <v>39.534451101902185</v>
      </c>
      <c r="M1700" s="114">
        <v>53.702772994611053</v>
      </c>
      <c r="N1700" s="114">
        <v>61.38793999797231</v>
      </c>
      <c r="O1700" s="114">
        <v>17.950315055589467</v>
      </c>
      <c r="P1700" s="114">
        <v>19.715320151412211</v>
      </c>
      <c r="Q1700" s="114">
        <v>23.125986724150707</v>
      </c>
      <c r="R1700" s="114">
        <v>26.82493767129203</v>
      </c>
      <c r="S1700" s="114">
        <v>34.15084873086743</v>
      </c>
      <c r="T1700" s="114">
        <v>17.181136141348457</v>
      </c>
      <c r="U1700" s="114">
        <v>13.184713714422873</v>
      </c>
      <c r="V1700" s="114">
        <v>16.408464377751478</v>
      </c>
      <c r="W1700" s="114">
        <v>26.877835323319022</v>
      </c>
      <c r="X1700" s="114">
        <v>27.23709126710488</v>
      </c>
      <c r="Y1700" s="114">
        <v>54.120543945687274</v>
      </c>
      <c r="Z1700" s="114">
        <v>120.99389164357834</v>
      </c>
      <c r="AA1700" s="106">
        <v>2</v>
      </c>
      <c r="AB1700" s="114">
        <v>0.89999999999999991</v>
      </c>
      <c r="AC1700" s="114">
        <v>0.6</v>
      </c>
      <c r="AD1700" s="114">
        <v>0.36</v>
      </c>
      <c r="AE1700" s="114">
        <v>0.24</v>
      </c>
      <c r="AF1700" s="117">
        <v>1.2599999999999998</v>
      </c>
      <c r="AG1700" s="117">
        <v>0.84</v>
      </c>
    </row>
    <row r="1701" spans="2:33" x14ac:dyDescent="0.2">
      <c r="B1701" s="106">
        <v>1661</v>
      </c>
      <c r="C1701" s="113">
        <v>-0.90000000000000013</v>
      </c>
      <c r="D1701" s="113">
        <v>-0.90000000000000013</v>
      </c>
      <c r="E1701" s="114">
        <v>13.690853967357135</v>
      </c>
      <c r="F1701" s="114">
        <v>15.000891575940475</v>
      </c>
      <c r="G1701" s="114">
        <v>13.611534378378227</v>
      </c>
      <c r="H1701" s="114">
        <v>14.88569426574465</v>
      </c>
      <c r="I1701" s="114">
        <v>23.769041737751053</v>
      </c>
      <c r="J1701" s="114">
        <v>29.907044088461376</v>
      </c>
      <c r="K1701" s="114">
        <v>33.443952290680571</v>
      </c>
      <c r="L1701" s="114">
        <v>36.02568749628356</v>
      </c>
      <c r="M1701" s="114">
        <v>37.478687805111484</v>
      </c>
      <c r="N1701" s="114">
        <v>51.747342437057434</v>
      </c>
      <c r="O1701" s="114">
        <v>16.216190121104241</v>
      </c>
      <c r="P1701" s="114">
        <v>18.443060714740096</v>
      </c>
      <c r="Q1701" s="114">
        <v>22.414153117905332</v>
      </c>
      <c r="R1701" s="114">
        <v>22.592993539366834</v>
      </c>
      <c r="S1701" s="114">
        <v>27.978300699306381</v>
      </c>
      <c r="T1701" s="114">
        <v>13.690853967357135</v>
      </c>
      <c r="U1701" s="114">
        <v>15.000891575940475</v>
      </c>
      <c r="V1701" s="114">
        <v>13.611534378378227</v>
      </c>
      <c r="W1701" s="114">
        <v>14.88569426574465</v>
      </c>
      <c r="X1701" s="114">
        <v>23.769041737751053</v>
      </c>
      <c r="Y1701" s="114">
        <v>43.917711889926125</v>
      </c>
      <c r="Z1701" s="114">
        <v>94.607693511984252</v>
      </c>
      <c r="AA1701" s="106">
        <v>3</v>
      </c>
      <c r="AB1701" s="114">
        <v>0.60000000000000009</v>
      </c>
      <c r="AC1701" s="114">
        <v>0.60000000000000009</v>
      </c>
      <c r="AD1701" s="114">
        <v>0.30000000000000004</v>
      </c>
      <c r="AE1701" s="114">
        <v>0.30000000000000004</v>
      </c>
      <c r="AF1701" s="117">
        <v>0.90000000000000013</v>
      </c>
      <c r="AG1701" s="117">
        <v>0.90000000000000013</v>
      </c>
    </row>
    <row r="1702" spans="2:33" x14ac:dyDescent="0.2">
      <c r="B1702" s="106">
        <v>1662</v>
      </c>
      <c r="C1702" s="113">
        <v>-0.90000000000000013</v>
      </c>
      <c r="D1702" s="113">
        <v>-0.90000000000000013</v>
      </c>
      <c r="E1702" s="114">
        <v>13.024473952713635</v>
      </c>
      <c r="F1702" s="114">
        <v>18.209313702916159</v>
      </c>
      <c r="G1702" s="114">
        <v>16.499609815762753</v>
      </c>
      <c r="H1702" s="114">
        <v>21.47523486561531</v>
      </c>
      <c r="I1702" s="114">
        <v>36.018949792830973</v>
      </c>
      <c r="J1702" s="114">
        <v>31.264209630214108</v>
      </c>
      <c r="K1702" s="114">
        <v>39.551224414853706</v>
      </c>
      <c r="L1702" s="114">
        <v>42.188144704323896</v>
      </c>
      <c r="M1702" s="114">
        <v>51.28167541045498</v>
      </c>
      <c r="N1702" s="114">
        <v>71.453052372578725</v>
      </c>
      <c r="O1702" s="114">
        <v>18.239735677500473</v>
      </c>
      <c r="P1702" s="114">
        <v>21.341910711937548</v>
      </c>
      <c r="Q1702" s="114">
        <v>25.688534888561144</v>
      </c>
      <c r="R1702" s="114">
        <v>29.806440544839671</v>
      </c>
      <c r="S1702" s="114">
        <v>35.434102579747751</v>
      </c>
      <c r="T1702" s="114">
        <v>13.024473952713635</v>
      </c>
      <c r="U1702" s="114">
        <v>18.209313702916159</v>
      </c>
      <c r="V1702" s="114">
        <v>16.499609815762753</v>
      </c>
      <c r="W1702" s="114">
        <v>21.47523486561531</v>
      </c>
      <c r="X1702" s="114">
        <v>36.018949792830973</v>
      </c>
      <c r="Y1702" s="114">
        <v>55.746828577812437</v>
      </c>
      <c r="Z1702" s="114">
        <v>121.44730870321877</v>
      </c>
      <c r="AA1702" s="106">
        <v>3</v>
      </c>
      <c r="AB1702" s="114">
        <v>0.60000000000000009</v>
      </c>
      <c r="AC1702" s="114">
        <v>0.60000000000000009</v>
      </c>
      <c r="AD1702" s="114">
        <v>0.30000000000000004</v>
      </c>
      <c r="AE1702" s="114">
        <v>0.30000000000000004</v>
      </c>
      <c r="AF1702" s="117">
        <v>0.90000000000000013</v>
      </c>
      <c r="AG1702" s="117">
        <v>0.90000000000000013</v>
      </c>
    </row>
    <row r="1703" spans="2:33" x14ac:dyDescent="0.2">
      <c r="B1703" s="106">
        <v>1663</v>
      </c>
      <c r="C1703" s="113">
        <v>-1.2000000000000002</v>
      </c>
      <c r="D1703" s="113">
        <v>-0.60000000000000009</v>
      </c>
      <c r="E1703" s="114">
        <v>14.828085080446563</v>
      </c>
      <c r="F1703" s="114">
        <v>12.35493654025505</v>
      </c>
      <c r="G1703" s="114">
        <v>16.17695443779839</v>
      </c>
      <c r="H1703" s="114">
        <v>25.513609866774843</v>
      </c>
      <c r="I1703" s="114">
        <v>25.776910469734233</v>
      </c>
      <c r="J1703" s="114">
        <v>32.041803454331394</v>
      </c>
      <c r="K1703" s="114">
        <v>32.749552746238152</v>
      </c>
      <c r="L1703" s="114">
        <v>40.800432178430896</v>
      </c>
      <c r="M1703" s="114">
        <v>56.60389648099428</v>
      </c>
      <c r="N1703" s="114">
        <v>59.378394278561437</v>
      </c>
      <c r="O1703" s="114">
        <v>17.213718373884831</v>
      </c>
      <c r="P1703" s="114">
        <v>20.394616205983102</v>
      </c>
      <c r="Q1703" s="114">
        <v>24.623477740632506</v>
      </c>
      <c r="R1703" s="114">
        <v>31.090286614219437</v>
      </c>
      <c r="S1703" s="114">
        <v>33.601483808827204</v>
      </c>
      <c r="T1703" s="114">
        <v>14.828085080446563</v>
      </c>
      <c r="U1703" s="114">
        <v>12.35493654025505</v>
      </c>
      <c r="V1703" s="114">
        <v>16.17695443779839</v>
      </c>
      <c r="W1703" s="114">
        <v>25.513609866774843</v>
      </c>
      <c r="X1703" s="114">
        <v>25.776910469734233</v>
      </c>
      <c r="Y1703" s="114">
        <v>50.642374582440695</v>
      </c>
      <c r="Z1703" s="114">
        <v>116.46248796739698</v>
      </c>
      <c r="AA1703" s="106">
        <v>1</v>
      </c>
      <c r="AB1703" s="114">
        <v>0.8</v>
      </c>
      <c r="AC1703" s="114">
        <v>0.4</v>
      </c>
      <c r="AD1703" s="114">
        <v>0.4</v>
      </c>
      <c r="AE1703" s="114">
        <v>0.2</v>
      </c>
      <c r="AF1703" s="117">
        <v>1.2000000000000002</v>
      </c>
      <c r="AG1703" s="117">
        <v>0.60000000000000009</v>
      </c>
    </row>
    <row r="1704" spans="2:33" x14ac:dyDescent="0.2">
      <c r="B1704" s="106">
        <v>1664</v>
      </c>
      <c r="C1704" s="113">
        <v>-1.2599999999999998</v>
      </c>
      <c r="D1704" s="113">
        <v>-0.84</v>
      </c>
      <c r="E1704" s="114">
        <v>12.296614970939153</v>
      </c>
      <c r="F1704" s="114">
        <v>11.870347171897709</v>
      </c>
      <c r="G1704" s="114">
        <v>18.909081137010773</v>
      </c>
      <c r="H1704" s="114">
        <v>19.217465672787327</v>
      </c>
      <c r="I1704" s="114">
        <v>25.446347266927482</v>
      </c>
      <c r="J1704" s="114">
        <v>29.048302638054615</v>
      </c>
      <c r="K1704" s="114">
        <v>32.180430772587208</v>
      </c>
      <c r="L1704" s="114">
        <v>40.272340204986513</v>
      </c>
      <c r="M1704" s="114">
        <v>48.11748266448469</v>
      </c>
      <c r="N1704" s="114">
        <v>58.438456601857538</v>
      </c>
      <c r="O1704" s="114">
        <v>16.751687667115462</v>
      </c>
      <c r="P1704" s="114">
        <v>20.310083600689499</v>
      </c>
      <c r="Q1704" s="114">
        <v>21.36325906797574</v>
      </c>
      <c r="R1704" s="114">
        <v>28.900016991697363</v>
      </c>
      <c r="S1704" s="114">
        <v>32.992109334930056</v>
      </c>
      <c r="T1704" s="114">
        <v>12.296614970939153</v>
      </c>
      <c r="U1704" s="114">
        <v>11.870347171897709</v>
      </c>
      <c r="V1704" s="114">
        <v>18.909081137010773</v>
      </c>
      <c r="W1704" s="114">
        <v>19.217465672787327</v>
      </c>
      <c r="X1704" s="114">
        <v>25.446347266927482</v>
      </c>
      <c r="Y1704" s="114">
        <v>46.409916983401025</v>
      </c>
      <c r="Z1704" s="114">
        <v>101.65306239625728</v>
      </c>
      <c r="AA1704" s="106">
        <v>2</v>
      </c>
      <c r="AB1704" s="114">
        <v>0.89999999999999991</v>
      </c>
      <c r="AC1704" s="114">
        <v>0.6</v>
      </c>
      <c r="AD1704" s="114">
        <v>0.36</v>
      </c>
      <c r="AE1704" s="114">
        <v>0.24</v>
      </c>
      <c r="AF1704" s="117">
        <v>1.2599999999999998</v>
      </c>
      <c r="AG1704" s="117">
        <v>0.84</v>
      </c>
    </row>
    <row r="1705" spans="2:33" x14ac:dyDescent="0.2">
      <c r="B1705" s="106">
        <v>1665</v>
      </c>
      <c r="C1705" s="113">
        <v>-0.72</v>
      </c>
      <c r="D1705" s="113">
        <v>-0.96</v>
      </c>
      <c r="E1705" s="114">
        <v>12.995486247102439</v>
      </c>
      <c r="F1705" s="114">
        <v>12.56589804338979</v>
      </c>
      <c r="G1705" s="114">
        <v>19.94669352684032</v>
      </c>
      <c r="H1705" s="114">
        <v>23.588778136740338</v>
      </c>
      <c r="I1705" s="114">
        <v>22.375032029252637</v>
      </c>
      <c r="J1705" s="114">
        <v>28.936371474325558</v>
      </c>
      <c r="K1705" s="114">
        <v>31.742802397168017</v>
      </c>
      <c r="L1705" s="114">
        <v>42.503056703974707</v>
      </c>
      <c r="M1705" s="114">
        <v>51.176416554583042</v>
      </c>
      <c r="N1705" s="114">
        <v>54.390298788978932</v>
      </c>
      <c r="O1705" s="114">
        <v>15.940885227223118</v>
      </c>
      <c r="P1705" s="114">
        <v>19.176904353778227</v>
      </c>
      <c r="Q1705" s="114">
        <v>22.556363177134386</v>
      </c>
      <c r="R1705" s="114">
        <v>27.587638417842705</v>
      </c>
      <c r="S1705" s="114">
        <v>32.015266759726295</v>
      </c>
      <c r="T1705" s="114">
        <v>12.995486247102439</v>
      </c>
      <c r="U1705" s="114">
        <v>12.56589804338979</v>
      </c>
      <c r="V1705" s="114">
        <v>19.94669352684032</v>
      </c>
      <c r="W1705" s="114">
        <v>23.588778136740338</v>
      </c>
      <c r="X1705" s="114">
        <v>22.375032029252637</v>
      </c>
      <c r="Y1705" s="114">
        <v>49.260173125689036</v>
      </c>
      <c r="Z1705" s="114">
        <v>89.754813739568931</v>
      </c>
      <c r="AA1705" s="106">
        <v>4</v>
      </c>
      <c r="AB1705" s="114">
        <v>0.44999999999999996</v>
      </c>
      <c r="AC1705" s="114">
        <v>0.6</v>
      </c>
      <c r="AD1705" s="114">
        <v>0.27</v>
      </c>
      <c r="AE1705" s="114">
        <v>0.36</v>
      </c>
      <c r="AF1705" s="117">
        <v>0.72</v>
      </c>
      <c r="AG1705" s="117">
        <v>0.96</v>
      </c>
    </row>
    <row r="1706" spans="2:33" x14ac:dyDescent="0.2">
      <c r="B1706" s="106">
        <v>1666</v>
      </c>
      <c r="C1706" s="113">
        <v>-0.72</v>
      </c>
      <c r="D1706" s="113">
        <v>-0.96</v>
      </c>
      <c r="E1706" s="114">
        <v>13.794162975223777</v>
      </c>
      <c r="F1706" s="114">
        <v>14.717372985872952</v>
      </c>
      <c r="G1706" s="114">
        <v>18.976673760782806</v>
      </c>
      <c r="H1706" s="114">
        <v>18.402048973659841</v>
      </c>
      <c r="I1706" s="114">
        <v>18.741713311239941</v>
      </c>
      <c r="J1706" s="114">
        <v>29.552866764444481</v>
      </c>
      <c r="K1706" s="114">
        <v>34.604597325937441</v>
      </c>
      <c r="L1706" s="114">
        <v>42.932001631674055</v>
      </c>
      <c r="M1706" s="114">
        <v>45.837389310588392</v>
      </c>
      <c r="N1706" s="114">
        <v>51.147726593428935</v>
      </c>
      <c r="O1706" s="114">
        <v>15.758703789220704</v>
      </c>
      <c r="P1706" s="114">
        <v>19.887224340064488</v>
      </c>
      <c r="Q1706" s="114">
        <v>23.955327870891249</v>
      </c>
      <c r="R1706" s="114">
        <v>27.435340336928551</v>
      </c>
      <c r="S1706" s="114">
        <v>32.406013282188994</v>
      </c>
      <c r="T1706" s="114">
        <v>13.794162975223777</v>
      </c>
      <c r="U1706" s="114">
        <v>14.717372985872952</v>
      </c>
      <c r="V1706" s="114">
        <v>18.976673760782806</v>
      </c>
      <c r="W1706" s="114">
        <v>18.402048973659841</v>
      </c>
      <c r="X1706" s="114">
        <v>18.741713311239941</v>
      </c>
      <c r="Y1706" s="114">
        <v>46.574600205980197</v>
      </c>
      <c r="Z1706" s="114">
        <v>90.671210791482267</v>
      </c>
      <c r="AA1706" s="106">
        <v>4</v>
      </c>
      <c r="AB1706" s="114">
        <v>0.44999999999999996</v>
      </c>
      <c r="AC1706" s="114">
        <v>0.6</v>
      </c>
      <c r="AD1706" s="114">
        <v>0.27</v>
      </c>
      <c r="AE1706" s="114">
        <v>0.36</v>
      </c>
      <c r="AF1706" s="117">
        <v>0.72</v>
      </c>
      <c r="AG1706" s="117">
        <v>0.96</v>
      </c>
    </row>
    <row r="1707" spans="2:33" x14ac:dyDescent="0.2">
      <c r="B1707" s="106">
        <v>1667</v>
      </c>
      <c r="C1707" s="113">
        <v>-0.90000000000000013</v>
      </c>
      <c r="D1707" s="113">
        <v>-0.90000000000000013</v>
      </c>
      <c r="E1707" s="114">
        <v>19.914012699926896</v>
      </c>
      <c r="F1707" s="114">
        <v>13.792751547710118</v>
      </c>
      <c r="G1707" s="114">
        <v>20.477930426674568</v>
      </c>
      <c r="H1707" s="114">
        <v>24.639044177939969</v>
      </c>
      <c r="I1707" s="114">
        <v>26.834932183212146</v>
      </c>
      <c r="J1707" s="114">
        <v>37.294084379103708</v>
      </c>
      <c r="K1707" s="114">
        <v>34.108268655590912</v>
      </c>
      <c r="L1707" s="114">
        <v>45.612255489643054</v>
      </c>
      <c r="M1707" s="114">
        <v>55.096077328305441</v>
      </c>
      <c r="N1707" s="114">
        <v>62.468970466890759</v>
      </c>
      <c r="O1707" s="114">
        <v>17.380071679176812</v>
      </c>
      <c r="P1707" s="114">
        <v>20.315517107880794</v>
      </c>
      <c r="Q1707" s="114">
        <v>25.134325062968486</v>
      </c>
      <c r="R1707" s="114">
        <v>30.457033150365472</v>
      </c>
      <c r="S1707" s="114">
        <v>35.634038283678613</v>
      </c>
      <c r="T1707" s="114">
        <v>19.914012699926896</v>
      </c>
      <c r="U1707" s="114">
        <v>13.792751547710118</v>
      </c>
      <c r="V1707" s="114">
        <v>20.477930426674568</v>
      </c>
      <c r="W1707" s="114">
        <v>24.639044177939969</v>
      </c>
      <c r="X1707" s="114">
        <v>26.834932183212146</v>
      </c>
      <c r="Y1707" s="114">
        <v>57.929434215851288</v>
      </c>
      <c r="Z1707" s="114">
        <v>126.35516944562585</v>
      </c>
      <c r="AA1707" s="106">
        <v>3</v>
      </c>
      <c r="AB1707" s="114">
        <v>0.60000000000000009</v>
      </c>
      <c r="AC1707" s="114">
        <v>0.60000000000000009</v>
      </c>
      <c r="AD1707" s="114">
        <v>0.30000000000000004</v>
      </c>
      <c r="AE1707" s="114">
        <v>0.30000000000000004</v>
      </c>
      <c r="AF1707" s="117">
        <v>0.90000000000000013</v>
      </c>
      <c r="AG1707" s="117">
        <v>0.90000000000000013</v>
      </c>
    </row>
    <row r="1708" spans="2:33" x14ac:dyDescent="0.2">
      <c r="B1708" s="106">
        <v>1668</v>
      </c>
      <c r="C1708" s="113">
        <v>-1.2599999999999998</v>
      </c>
      <c r="D1708" s="113">
        <v>-0.84</v>
      </c>
      <c r="E1708" s="114">
        <v>16.619015830081551</v>
      </c>
      <c r="F1708" s="114">
        <v>14.968217860556948</v>
      </c>
      <c r="G1708" s="114">
        <v>12.809566035527428</v>
      </c>
      <c r="H1708" s="114">
        <v>21.144926962765926</v>
      </c>
      <c r="I1708" s="114">
        <v>25.291602100572611</v>
      </c>
      <c r="J1708" s="114">
        <v>31.994494956823104</v>
      </c>
      <c r="K1708" s="114">
        <v>33.251329533830564</v>
      </c>
      <c r="L1708" s="114">
        <v>34.070725062867346</v>
      </c>
      <c r="M1708" s="114">
        <v>44.292656783268491</v>
      </c>
      <c r="N1708" s="114">
        <v>50.918619357419487</v>
      </c>
      <c r="O1708" s="114">
        <v>15.375479126741553</v>
      </c>
      <c r="P1708" s="114">
        <v>18.283111673273616</v>
      </c>
      <c r="Q1708" s="114">
        <v>21.261159027339918</v>
      </c>
      <c r="R1708" s="114">
        <v>23.147729820502565</v>
      </c>
      <c r="S1708" s="114">
        <v>25.627017256846877</v>
      </c>
      <c r="T1708" s="114">
        <v>16.619015830081551</v>
      </c>
      <c r="U1708" s="114">
        <v>14.968217860556948</v>
      </c>
      <c r="V1708" s="114">
        <v>12.809566035527428</v>
      </c>
      <c r="W1708" s="114">
        <v>21.144926962765926</v>
      </c>
      <c r="X1708" s="114">
        <v>25.291602100572611</v>
      </c>
      <c r="Y1708" s="114">
        <v>49.119144034327888</v>
      </c>
      <c r="Z1708" s="114">
        <v>92.878063083292972</v>
      </c>
      <c r="AA1708" s="106">
        <v>2</v>
      </c>
      <c r="AB1708" s="114">
        <v>0.89999999999999991</v>
      </c>
      <c r="AC1708" s="114">
        <v>0.6</v>
      </c>
      <c r="AD1708" s="114">
        <v>0.36</v>
      </c>
      <c r="AE1708" s="114">
        <v>0.24</v>
      </c>
      <c r="AF1708" s="117">
        <v>1.2599999999999998</v>
      </c>
      <c r="AG1708" s="117">
        <v>0.84</v>
      </c>
    </row>
    <row r="1709" spans="2:33" x14ac:dyDescent="0.2">
      <c r="B1709" s="106">
        <v>1669</v>
      </c>
      <c r="C1709" s="113">
        <v>-1.2000000000000002</v>
      </c>
      <c r="D1709" s="113">
        <v>-0.60000000000000009</v>
      </c>
      <c r="E1709" s="114">
        <v>17.734815782698188</v>
      </c>
      <c r="F1709" s="114">
        <v>15.775035025151428</v>
      </c>
      <c r="G1709" s="114">
        <v>18.606667312308627</v>
      </c>
      <c r="H1709" s="114">
        <v>19.23820982346405</v>
      </c>
      <c r="I1709" s="114">
        <v>24.549827907071005</v>
      </c>
      <c r="J1709" s="114">
        <v>35.334409887042419</v>
      </c>
      <c r="K1709" s="114">
        <v>35.506582331739537</v>
      </c>
      <c r="L1709" s="114">
        <v>42.833715849183818</v>
      </c>
      <c r="M1709" s="114">
        <v>49.329673854994269</v>
      </c>
      <c r="N1709" s="114">
        <v>58.996781302832154</v>
      </c>
      <c r="O1709" s="114">
        <v>17.599594104344231</v>
      </c>
      <c r="P1709" s="114">
        <v>19.731547306588109</v>
      </c>
      <c r="Q1709" s="114">
        <v>24.227048536875191</v>
      </c>
      <c r="R1709" s="114">
        <v>30.091464031530219</v>
      </c>
      <c r="S1709" s="114">
        <v>34.446953395761149</v>
      </c>
      <c r="T1709" s="114">
        <v>17.734815782698188</v>
      </c>
      <c r="U1709" s="114">
        <v>15.775035025151428</v>
      </c>
      <c r="V1709" s="114">
        <v>18.606667312308627</v>
      </c>
      <c r="W1709" s="114">
        <v>19.23820982346405</v>
      </c>
      <c r="X1709" s="114">
        <v>24.549827907071005</v>
      </c>
      <c r="Y1709" s="114">
        <v>52.82776252715604</v>
      </c>
      <c r="Z1709" s="114">
        <v>101.61243333442999</v>
      </c>
      <c r="AA1709" s="106">
        <v>1</v>
      </c>
      <c r="AB1709" s="114">
        <v>0.8</v>
      </c>
      <c r="AC1709" s="114">
        <v>0.4</v>
      </c>
      <c r="AD1709" s="114">
        <v>0.4</v>
      </c>
      <c r="AE1709" s="114">
        <v>0.2</v>
      </c>
      <c r="AF1709" s="117">
        <v>1.2000000000000002</v>
      </c>
      <c r="AG1709" s="117">
        <v>0.60000000000000009</v>
      </c>
    </row>
    <row r="1710" spans="2:33" x14ac:dyDescent="0.2">
      <c r="B1710" s="106">
        <v>1670</v>
      </c>
      <c r="C1710" s="113">
        <v>-1.2599999999999998</v>
      </c>
      <c r="D1710" s="113">
        <v>-0.84</v>
      </c>
      <c r="E1710" s="114">
        <v>17.9685367013975</v>
      </c>
      <c r="F1710" s="114">
        <v>16.156120702788677</v>
      </c>
      <c r="G1710" s="114">
        <v>21.130044628192241</v>
      </c>
      <c r="H1710" s="114">
        <v>16.606382888828147</v>
      </c>
      <c r="I1710" s="114">
        <v>22.194484340372519</v>
      </c>
      <c r="J1710" s="114">
        <v>33.789889756677141</v>
      </c>
      <c r="K1710" s="114">
        <v>35.113961210735695</v>
      </c>
      <c r="L1710" s="114">
        <v>42.583991263413637</v>
      </c>
      <c r="M1710" s="114">
        <v>41.629368550604269</v>
      </c>
      <c r="N1710" s="114">
        <v>51.659302710032662</v>
      </c>
      <c r="O1710" s="114">
        <v>15.821353055279641</v>
      </c>
      <c r="P1710" s="114">
        <v>18.957840507947019</v>
      </c>
      <c r="Q1710" s="114">
        <v>21.453946635221396</v>
      </c>
      <c r="R1710" s="114">
        <v>25.022985661776122</v>
      </c>
      <c r="S1710" s="114">
        <v>29.464818369660144</v>
      </c>
      <c r="T1710" s="114">
        <v>17.9685367013975</v>
      </c>
      <c r="U1710" s="114">
        <v>16.156120702788677</v>
      </c>
      <c r="V1710" s="114">
        <v>21.130044628192241</v>
      </c>
      <c r="W1710" s="114">
        <v>16.606382888828147</v>
      </c>
      <c r="X1710" s="114">
        <v>22.194484340372519</v>
      </c>
      <c r="Y1710" s="114">
        <v>52.082473735411128</v>
      </c>
      <c r="Z1710" s="114">
        <v>88.33840369494331</v>
      </c>
      <c r="AA1710" s="106">
        <v>2</v>
      </c>
      <c r="AB1710" s="114">
        <v>0.89999999999999991</v>
      </c>
      <c r="AC1710" s="114">
        <v>0.6</v>
      </c>
      <c r="AD1710" s="114">
        <v>0.36</v>
      </c>
      <c r="AE1710" s="114">
        <v>0.24</v>
      </c>
      <c r="AF1710" s="117">
        <v>1.2599999999999998</v>
      </c>
      <c r="AG1710" s="117">
        <v>0.84</v>
      </c>
    </row>
    <row r="1711" spans="2:33" x14ac:dyDescent="0.2">
      <c r="B1711" s="106">
        <v>1671</v>
      </c>
      <c r="C1711" s="113">
        <v>-1.2599999999999998</v>
      </c>
      <c r="D1711" s="113">
        <v>-0.84</v>
      </c>
      <c r="E1711" s="114">
        <v>15.60444425507173</v>
      </c>
      <c r="F1711" s="114">
        <v>19.882525085647032</v>
      </c>
      <c r="G1711" s="114">
        <v>14.353327565807774</v>
      </c>
      <c r="H1711" s="114">
        <v>22.325130915161175</v>
      </c>
      <c r="I1711" s="114">
        <v>25.520305514847742</v>
      </c>
      <c r="J1711" s="114">
        <v>31.642423500793534</v>
      </c>
      <c r="K1711" s="114">
        <v>39.313280161201369</v>
      </c>
      <c r="L1711" s="114">
        <v>37.315367561155838</v>
      </c>
      <c r="M1711" s="114">
        <v>50.165602489711617</v>
      </c>
      <c r="N1711" s="114">
        <v>57.306150779637733</v>
      </c>
      <c r="O1711" s="114">
        <v>16.037979245721804</v>
      </c>
      <c r="P1711" s="114">
        <v>19.430755075554337</v>
      </c>
      <c r="Q1711" s="114">
        <v>22.962039995348064</v>
      </c>
      <c r="R1711" s="114">
        <v>27.840471574550442</v>
      </c>
      <c r="S1711" s="114">
        <v>31.785845264789991</v>
      </c>
      <c r="T1711" s="114">
        <v>15.60444425507173</v>
      </c>
      <c r="U1711" s="114">
        <v>19.882525085647032</v>
      </c>
      <c r="V1711" s="114">
        <v>14.353327565807774</v>
      </c>
      <c r="W1711" s="114">
        <v>22.325130915161175</v>
      </c>
      <c r="X1711" s="114">
        <v>25.520305514847742</v>
      </c>
      <c r="Y1711" s="114">
        <v>53.151514345187209</v>
      </c>
      <c r="Z1711" s="114">
        <v>98.339276004626697</v>
      </c>
      <c r="AA1711" s="106">
        <v>2</v>
      </c>
      <c r="AB1711" s="114">
        <v>0.89999999999999991</v>
      </c>
      <c r="AC1711" s="114">
        <v>0.6</v>
      </c>
      <c r="AD1711" s="114">
        <v>0.36</v>
      </c>
      <c r="AE1711" s="114">
        <v>0.24</v>
      </c>
      <c r="AF1711" s="117">
        <v>1.2599999999999998</v>
      </c>
      <c r="AG1711" s="117">
        <v>0.84</v>
      </c>
    </row>
    <row r="1712" spans="2:33" x14ac:dyDescent="0.2">
      <c r="B1712" s="106">
        <v>1672</v>
      </c>
      <c r="C1712" s="113">
        <v>-0.90000000000000013</v>
      </c>
      <c r="D1712" s="113">
        <v>-0.90000000000000013</v>
      </c>
      <c r="E1712" s="114">
        <v>18.856722662911078</v>
      </c>
      <c r="F1712" s="114">
        <v>12.587093350634817</v>
      </c>
      <c r="G1712" s="114">
        <v>15.547339583817816</v>
      </c>
      <c r="H1712" s="114">
        <v>19.411514937308063</v>
      </c>
      <c r="I1712" s="114">
        <v>20.623503884824224</v>
      </c>
      <c r="J1712" s="114">
        <v>37.017220524311476</v>
      </c>
      <c r="K1712" s="114">
        <v>32.46079590703517</v>
      </c>
      <c r="L1712" s="114">
        <v>40.857129911733182</v>
      </c>
      <c r="M1712" s="114">
        <v>49.673512292786334</v>
      </c>
      <c r="N1712" s="114">
        <v>57.022257811064677</v>
      </c>
      <c r="O1712" s="114">
        <v>18.160497861400398</v>
      </c>
      <c r="P1712" s="114">
        <v>19.873702556400353</v>
      </c>
      <c r="Q1712" s="114">
        <v>25.309790327915366</v>
      </c>
      <c r="R1712" s="114">
        <v>30.261997355478272</v>
      </c>
      <c r="S1712" s="114">
        <v>36.398753926240452</v>
      </c>
      <c r="T1712" s="114">
        <v>18.856722662911078</v>
      </c>
      <c r="U1712" s="114">
        <v>12.587093350634817</v>
      </c>
      <c r="V1712" s="114">
        <v>15.547339583817816</v>
      </c>
      <c r="W1712" s="114">
        <v>19.411514937308063</v>
      </c>
      <c r="X1712" s="114">
        <v>20.623503884824224</v>
      </c>
      <c r="Y1712" s="114">
        <v>48.233772112476679</v>
      </c>
      <c r="Z1712" s="114">
        <v>109.1461415238312</v>
      </c>
      <c r="AA1712" s="106">
        <v>3</v>
      </c>
      <c r="AB1712" s="114">
        <v>0.60000000000000009</v>
      </c>
      <c r="AC1712" s="114">
        <v>0.60000000000000009</v>
      </c>
      <c r="AD1712" s="114">
        <v>0.30000000000000004</v>
      </c>
      <c r="AE1712" s="114">
        <v>0.30000000000000004</v>
      </c>
      <c r="AF1712" s="117">
        <v>0.90000000000000013</v>
      </c>
      <c r="AG1712" s="117">
        <v>0.90000000000000013</v>
      </c>
    </row>
    <row r="1713" spans="2:33" x14ac:dyDescent="0.2">
      <c r="B1713" s="106">
        <v>1673</v>
      </c>
      <c r="C1713" s="113">
        <v>-0.90000000000000013</v>
      </c>
      <c r="D1713" s="113">
        <v>-0.90000000000000013</v>
      </c>
      <c r="E1713" s="114">
        <v>11.215404562195275</v>
      </c>
      <c r="F1713" s="114">
        <v>10.886258614586385</v>
      </c>
      <c r="G1713" s="114">
        <v>18.163185577980158</v>
      </c>
      <c r="H1713" s="114">
        <v>17.580111512695563</v>
      </c>
      <c r="I1713" s="114">
        <v>25.09776394190504</v>
      </c>
      <c r="J1713" s="114">
        <v>26.773342264254204</v>
      </c>
      <c r="K1713" s="114">
        <v>29.938447955539878</v>
      </c>
      <c r="L1713" s="114">
        <v>40.019834383824133</v>
      </c>
      <c r="M1713" s="114">
        <v>40.832520878548308</v>
      </c>
      <c r="N1713" s="114">
        <v>53.078102216632885</v>
      </c>
      <c r="O1713" s="114">
        <v>15.557937702058929</v>
      </c>
      <c r="P1713" s="114">
        <v>19.052189340953493</v>
      </c>
      <c r="Q1713" s="114">
        <v>21.856648805843975</v>
      </c>
      <c r="R1713" s="114">
        <v>23.252409365852746</v>
      </c>
      <c r="S1713" s="114">
        <v>27.980338274727846</v>
      </c>
      <c r="T1713" s="114">
        <v>11.215404562195275</v>
      </c>
      <c r="U1713" s="114">
        <v>10.886258614586385</v>
      </c>
      <c r="V1713" s="114">
        <v>18.163185577980158</v>
      </c>
      <c r="W1713" s="114">
        <v>17.580111512695563</v>
      </c>
      <c r="X1713" s="114">
        <v>25.09776394190504</v>
      </c>
      <c r="Y1713" s="114">
        <v>43.856944728615858</v>
      </c>
      <c r="Z1713" s="114">
        <v>80.038738852128716</v>
      </c>
      <c r="AA1713" s="106">
        <v>3</v>
      </c>
      <c r="AB1713" s="114">
        <v>0.60000000000000009</v>
      </c>
      <c r="AC1713" s="114">
        <v>0.60000000000000009</v>
      </c>
      <c r="AD1713" s="114">
        <v>0.30000000000000004</v>
      </c>
      <c r="AE1713" s="114">
        <v>0.30000000000000004</v>
      </c>
      <c r="AF1713" s="117">
        <v>0.90000000000000013</v>
      </c>
      <c r="AG1713" s="117">
        <v>0.90000000000000013</v>
      </c>
    </row>
    <row r="1714" spans="2:33" x14ac:dyDescent="0.2">
      <c r="B1714" s="106">
        <v>1674</v>
      </c>
      <c r="C1714" s="113">
        <v>-1.2000000000000002</v>
      </c>
      <c r="D1714" s="113">
        <v>-0.60000000000000009</v>
      </c>
      <c r="E1714" s="114">
        <v>12.364949981462679</v>
      </c>
      <c r="F1714" s="114">
        <v>17.28150858477035</v>
      </c>
      <c r="G1714" s="114">
        <v>20.315809463033563</v>
      </c>
      <c r="H1714" s="114">
        <v>17.778585748187037</v>
      </c>
      <c r="I1714" s="114">
        <v>20.764470873450719</v>
      </c>
      <c r="J1714" s="114">
        <v>28.762411157821976</v>
      </c>
      <c r="K1714" s="114">
        <v>37.049085360656925</v>
      </c>
      <c r="L1714" s="114">
        <v>43.644311829351231</v>
      </c>
      <c r="M1714" s="114">
        <v>46.667197874831352</v>
      </c>
      <c r="N1714" s="114">
        <v>54.771512712482306</v>
      </c>
      <c r="O1714" s="114">
        <v>16.397461176359297</v>
      </c>
      <c r="P1714" s="114">
        <v>19.767576775886575</v>
      </c>
      <c r="Q1714" s="114">
        <v>23.328502366317668</v>
      </c>
      <c r="R1714" s="114">
        <v>28.888612126644315</v>
      </c>
      <c r="S1714" s="114">
        <v>34.007041839031587</v>
      </c>
      <c r="T1714" s="114">
        <v>12.364949981462679</v>
      </c>
      <c r="U1714" s="114">
        <v>17.28150858477035</v>
      </c>
      <c r="V1714" s="114">
        <v>20.315809463033563</v>
      </c>
      <c r="W1714" s="114">
        <v>17.778585748187037</v>
      </c>
      <c r="X1714" s="114">
        <v>20.764470873450719</v>
      </c>
      <c r="Y1714" s="114">
        <v>48.372905459833135</v>
      </c>
      <c r="Z1714" s="114">
        <v>106.25826488568251</v>
      </c>
      <c r="AA1714" s="106">
        <v>1</v>
      </c>
      <c r="AB1714" s="114">
        <v>0.8</v>
      </c>
      <c r="AC1714" s="114">
        <v>0.4</v>
      </c>
      <c r="AD1714" s="114">
        <v>0.4</v>
      </c>
      <c r="AE1714" s="114">
        <v>0.2</v>
      </c>
      <c r="AF1714" s="117">
        <v>1.2000000000000002</v>
      </c>
      <c r="AG1714" s="117">
        <v>0.60000000000000009</v>
      </c>
    </row>
    <row r="1715" spans="2:33" x14ac:dyDescent="0.2">
      <c r="B1715" s="106">
        <v>1675</v>
      </c>
      <c r="C1715" s="113">
        <v>-1.2599999999999998</v>
      </c>
      <c r="D1715" s="113">
        <v>-0.84</v>
      </c>
      <c r="E1715" s="114">
        <v>12.818442113130914</v>
      </c>
      <c r="F1715" s="114">
        <v>12.41600912826825</v>
      </c>
      <c r="G1715" s="114">
        <v>21.282714365010548</v>
      </c>
      <c r="H1715" s="114">
        <v>28.739872800248357</v>
      </c>
      <c r="I1715" s="114">
        <v>25.659538990920502</v>
      </c>
      <c r="J1715" s="114">
        <v>29.798318434593998</v>
      </c>
      <c r="K1715" s="114">
        <v>34.375242017590537</v>
      </c>
      <c r="L1715" s="114">
        <v>47.425469827515286</v>
      </c>
      <c r="M1715" s="114">
        <v>59.932370634751514</v>
      </c>
      <c r="N1715" s="114">
        <v>61.96474126423292</v>
      </c>
      <c r="O1715" s="114">
        <v>16.979876321463085</v>
      </c>
      <c r="P1715" s="114">
        <v>21.959232889322287</v>
      </c>
      <c r="Q1715" s="114">
        <v>26.142755462504738</v>
      </c>
      <c r="R1715" s="114">
        <v>31.192497834503158</v>
      </c>
      <c r="S1715" s="114">
        <v>36.305202273312418</v>
      </c>
      <c r="T1715" s="114">
        <v>12.818442113130914</v>
      </c>
      <c r="U1715" s="114">
        <v>12.41600912826825</v>
      </c>
      <c r="V1715" s="114">
        <v>21.282714365010548</v>
      </c>
      <c r="W1715" s="114">
        <v>28.739872800248357</v>
      </c>
      <c r="X1715" s="114">
        <v>25.659538990920502</v>
      </c>
      <c r="Y1715" s="114">
        <v>53.346895321397859</v>
      </c>
      <c r="Z1715" s="114">
        <v>103.58904754353429</v>
      </c>
      <c r="AA1715" s="106">
        <v>2</v>
      </c>
      <c r="AB1715" s="114">
        <v>0.89999999999999991</v>
      </c>
      <c r="AC1715" s="114">
        <v>0.6</v>
      </c>
      <c r="AD1715" s="114">
        <v>0.36</v>
      </c>
      <c r="AE1715" s="114">
        <v>0.24</v>
      </c>
      <c r="AF1715" s="117">
        <v>1.2599999999999998</v>
      </c>
      <c r="AG1715" s="117">
        <v>0.84</v>
      </c>
    </row>
    <row r="1716" spans="2:33" x14ac:dyDescent="0.2">
      <c r="B1716" s="106">
        <v>1676</v>
      </c>
      <c r="C1716" s="113">
        <v>-0.72</v>
      </c>
      <c r="D1716" s="113">
        <v>-0.96</v>
      </c>
      <c r="E1716" s="114">
        <v>12.849258106027634</v>
      </c>
      <c r="F1716" s="114">
        <v>11.585919072526384</v>
      </c>
      <c r="G1716" s="114">
        <v>11.622355266518898</v>
      </c>
      <c r="H1716" s="114">
        <v>24.022452235716621</v>
      </c>
      <c r="I1716" s="114">
        <v>22.45250453379748</v>
      </c>
      <c r="J1716" s="114">
        <v>29.323187627785117</v>
      </c>
      <c r="K1716" s="114">
        <v>30.405238830467638</v>
      </c>
      <c r="L1716" s="114">
        <v>34.732845718120316</v>
      </c>
      <c r="M1716" s="114">
        <v>49.549363953104717</v>
      </c>
      <c r="N1716" s="114">
        <v>54.494325505294114</v>
      </c>
      <c r="O1716" s="114">
        <v>16.473929521757483</v>
      </c>
      <c r="P1716" s="114">
        <v>18.819319757941255</v>
      </c>
      <c r="Q1716" s="114">
        <v>23.110490451601418</v>
      </c>
      <c r="R1716" s="114">
        <v>25.526911717388096</v>
      </c>
      <c r="S1716" s="114">
        <v>32.041820971496634</v>
      </c>
      <c r="T1716" s="114">
        <v>12.849258106027634</v>
      </c>
      <c r="U1716" s="114">
        <v>11.585919072526384</v>
      </c>
      <c r="V1716" s="114">
        <v>11.622355266518898</v>
      </c>
      <c r="W1716" s="114">
        <v>24.022452235716621</v>
      </c>
      <c r="X1716" s="114">
        <v>22.45250453379748</v>
      </c>
      <c r="Y1716" s="114">
        <v>43.994890318648594</v>
      </c>
      <c r="Z1716" s="114">
        <v>104.46998616777989</v>
      </c>
      <c r="AA1716" s="106">
        <v>4</v>
      </c>
      <c r="AB1716" s="114">
        <v>0.44999999999999996</v>
      </c>
      <c r="AC1716" s="114">
        <v>0.6</v>
      </c>
      <c r="AD1716" s="114">
        <v>0.27</v>
      </c>
      <c r="AE1716" s="114">
        <v>0.36</v>
      </c>
      <c r="AF1716" s="117">
        <v>0.72</v>
      </c>
      <c r="AG1716" s="117">
        <v>0.96</v>
      </c>
    </row>
    <row r="1717" spans="2:33" x14ac:dyDescent="0.2">
      <c r="B1717" s="106">
        <v>1677</v>
      </c>
      <c r="C1717" s="113">
        <v>-0.72</v>
      </c>
      <c r="D1717" s="113">
        <v>-0.96</v>
      </c>
      <c r="E1717" s="114">
        <v>14.027486262352193</v>
      </c>
      <c r="F1717" s="114">
        <v>17.135800527529661</v>
      </c>
      <c r="G1717" s="114">
        <v>19.778445420792991</v>
      </c>
      <c r="H1717" s="114">
        <v>16.696147494718367</v>
      </c>
      <c r="I1717" s="114">
        <v>20.40661265685895</v>
      </c>
      <c r="J1717" s="114">
        <v>29.3781380237569</v>
      </c>
      <c r="K1717" s="114">
        <v>33.60491682443147</v>
      </c>
      <c r="L1717" s="114">
        <v>39.529614648582395</v>
      </c>
      <c r="M1717" s="114">
        <v>38.985968182426483</v>
      </c>
      <c r="N1717" s="114">
        <v>46.298906854779858</v>
      </c>
      <c r="O1717" s="114">
        <v>15.350651761404707</v>
      </c>
      <c r="P1717" s="114">
        <v>16.469116296901809</v>
      </c>
      <c r="Q1717" s="114">
        <v>19.751169227789404</v>
      </c>
      <c r="R1717" s="114">
        <v>22.289820687708115</v>
      </c>
      <c r="S1717" s="114">
        <v>25.892294197920908</v>
      </c>
      <c r="T1717" s="114">
        <v>14.027486262352193</v>
      </c>
      <c r="U1717" s="114">
        <v>17.135800527529661</v>
      </c>
      <c r="V1717" s="114">
        <v>19.778445420792991</v>
      </c>
      <c r="W1717" s="114">
        <v>16.696147494718367</v>
      </c>
      <c r="X1717" s="114">
        <v>20.40661265685895</v>
      </c>
      <c r="Y1717" s="114">
        <v>48.67124444989598</v>
      </c>
      <c r="Z1717" s="114">
        <v>94.739117320027702</v>
      </c>
      <c r="AA1717" s="106">
        <v>4</v>
      </c>
      <c r="AB1717" s="114">
        <v>0.44999999999999996</v>
      </c>
      <c r="AC1717" s="114">
        <v>0.6</v>
      </c>
      <c r="AD1717" s="114">
        <v>0.27</v>
      </c>
      <c r="AE1717" s="114">
        <v>0.36</v>
      </c>
      <c r="AF1717" s="117">
        <v>0.72</v>
      </c>
      <c r="AG1717" s="117">
        <v>0.96</v>
      </c>
    </row>
    <row r="1718" spans="2:33" x14ac:dyDescent="0.2">
      <c r="B1718" s="106">
        <v>1678</v>
      </c>
      <c r="C1718" s="113">
        <v>-0.90000000000000013</v>
      </c>
      <c r="D1718" s="113">
        <v>-0.90000000000000013</v>
      </c>
      <c r="E1718" s="114">
        <v>19.741086089848078</v>
      </c>
      <c r="F1718" s="114">
        <v>12.74931907409206</v>
      </c>
      <c r="G1718" s="114">
        <v>19.759010635281484</v>
      </c>
      <c r="H1718" s="114">
        <v>16.397143927824256</v>
      </c>
      <c r="I1718" s="114">
        <v>24.836468302258169</v>
      </c>
      <c r="J1718" s="114">
        <v>36.241846315463988</v>
      </c>
      <c r="K1718" s="114">
        <v>33.829406994050075</v>
      </c>
      <c r="L1718" s="114">
        <v>43.995208223628367</v>
      </c>
      <c r="M1718" s="114">
        <v>43.87312332823138</v>
      </c>
      <c r="N1718" s="114">
        <v>57.27287202310189</v>
      </c>
      <c r="O1718" s="114">
        <v>16.50076022561591</v>
      </c>
      <c r="P1718" s="114">
        <v>21.080087919958014</v>
      </c>
      <c r="Q1718" s="114">
        <v>24.236197588346883</v>
      </c>
      <c r="R1718" s="114">
        <v>27.475979400407123</v>
      </c>
      <c r="S1718" s="114">
        <v>32.436403720843721</v>
      </c>
      <c r="T1718" s="114">
        <v>19.741086089848078</v>
      </c>
      <c r="U1718" s="114">
        <v>12.74931907409206</v>
      </c>
      <c r="V1718" s="114">
        <v>19.759010635281484</v>
      </c>
      <c r="W1718" s="114">
        <v>16.397143927824256</v>
      </c>
      <c r="X1718" s="114">
        <v>24.836468302258169</v>
      </c>
      <c r="Y1718" s="114">
        <v>51.739886197656887</v>
      </c>
      <c r="Z1718" s="114">
        <v>110.92609186819783</v>
      </c>
      <c r="AA1718" s="106">
        <v>3</v>
      </c>
      <c r="AB1718" s="114">
        <v>0.60000000000000009</v>
      </c>
      <c r="AC1718" s="114">
        <v>0.60000000000000009</v>
      </c>
      <c r="AD1718" s="114">
        <v>0.30000000000000004</v>
      </c>
      <c r="AE1718" s="114">
        <v>0.30000000000000004</v>
      </c>
      <c r="AF1718" s="117">
        <v>0.90000000000000013</v>
      </c>
      <c r="AG1718" s="117">
        <v>0.90000000000000013</v>
      </c>
    </row>
    <row r="1719" spans="2:33" x14ac:dyDescent="0.2">
      <c r="B1719" s="106">
        <v>1679</v>
      </c>
      <c r="C1719" s="113">
        <v>-1.2000000000000002</v>
      </c>
      <c r="D1719" s="113">
        <v>-0.60000000000000009</v>
      </c>
      <c r="E1719" s="114">
        <v>12.849942682756808</v>
      </c>
      <c r="F1719" s="114">
        <v>17.814832987295912</v>
      </c>
      <c r="G1719" s="114">
        <v>13.448754024177237</v>
      </c>
      <c r="H1719" s="114">
        <v>17.530028102523275</v>
      </c>
      <c r="I1719" s="114">
        <v>21.970645403644323</v>
      </c>
      <c r="J1719" s="114">
        <v>28.523120805216656</v>
      </c>
      <c r="K1719" s="114">
        <v>37.276971243219378</v>
      </c>
      <c r="L1719" s="114">
        <v>34.842592650067239</v>
      </c>
      <c r="M1719" s="114">
        <v>44.869805006558863</v>
      </c>
      <c r="N1719" s="114">
        <v>52.019721237809229</v>
      </c>
      <c r="O1719" s="114">
        <v>15.673178122459849</v>
      </c>
      <c r="P1719" s="114">
        <v>19.462138255923467</v>
      </c>
      <c r="Q1719" s="114">
        <v>21.393838625890002</v>
      </c>
      <c r="R1719" s="114">
        <v>27.339776904035588</v>
      </c>
      <c r="S1719" s="114">
        <v>30.049075834164906</v>
      </c>
      <c r="T1719" s="114">
        <v>12.849942682756808</v>
      </c>
      <c r="U1719" s="114">
        <v>17.814832987295912</v>
      </c>
      <c r="V1719" s="114">
        <v>13.448754024177237</v>
      </c>
      <c r="W1719" s="114">
        <v>17.530028102523275</v>
      </c>
      <c r="X1719" s="114">
        <v>21.970645403644323</v>
      </c>
      <c r="Y1719" s="114">
        <v>45.561923292664922</v>
      </c>
      <c r="Z1719" s="114">
        <v>99.638779361636765</v>
      </c>
      <c r="AA1719" s="106">
        <v>1</v>
      </c>
      <c r="AB1719" s="114">
        <v>0.8</v>
      </c>
      <c r="AC1719" s="114">
        <v>0.4</v>
      </c>
      <c r="AD1719" s="114">
        <v>0.4</v>
      </c>
      <c r="AE1719" s="114">
        <v>0.2</v>
      </c>
      <c r="AF1719" s="117">
        <v>1.2000000000000002</v>
      </c>
      <c r="AG1719" s="117">
        <v>0.60000000000000009</v>
      </c>
    </row>
    <row r="1720" spans="2:33" x14ac:dyDescent="0.2">
      <c r="B1720" s="106">
        <v>1680</v>
      </c>
      <c r="C1720" s="113">
        <v>-0.72</v>
      </c>
      <c r="D1720" s="113">
        <v>-0.96</v>
      </c>
      <c r="E1720" s="114">
        <v>17.387523235725258</v>
      </c>
      <c r="F1720" s="114">
        <v>18.375325867388355</v>
      </c>
      <c r="G1720" s="114">
        <v>18.020350706981414</v>
      </c>
      <c r="H1720" s="114">
        <v>20.06459088503285</v>
      </c>
      <c r="I1720" s="114">
        <v>24.609299920008489</v>
      </c>
      <c r="J1720" s="114">
        <v>33.814179325582785</v>
      </c>
      <c r="K1720" s="114">
        <v>37.454968033957357</v>
      </c>
      <c r="L1720" s="114">
        <v>38.557297941024139</v>
      </c>
      <c r="M1720" s="114">
        <v>46.881701943704975</v>
      </c>
      <c r="N1720" s="114">
        <v>55.713130746617367</v>
      </c>
      <c r="O1720" s="114">
        <v>16.426656089857527</v>
      </c>
      <c r="P1720" s="114">
        <v>19.079642166569002</v>
      </c>
      <c r="Q1720" s="114">
        <v>20.536947234042724</v>
      </c>
      <c r="R1720" s="114">
        <v>26.817111058672126</v>
      </c>
      <c r="S1720" s="114">
        <v>31.103830826608878</v>
      </c>
      <c r="T1720" s="114">
        <v>17.387523235725258</v>
      </c>
      <c r="U1720" s="114">
        <v>18.375325867388355</v>
      </c>
      <c r="V1720" s="114">
        <v>18.020350706981414</v>
      </c>
      <c r="W1720" s="114">
        <v>20.06459088503285</v>
      </c>
      <c r="X1720" s="114">
        <v>24.609299920008489</v>
      </c>
      <c r="Y1720" s="114">
        <v>54.513376170660436</v>
      </c>
      <c r="Z1720" s="114">
        <v>90.936912005887535</v>
      </c>
      <c r="AA1720" s="106">
        <v>4</v>
      </c>
      <c r="AB1720" s="114">
        <v>0.44999999999999996</v>
      </c>
      <c r="AC1720" s="114">
        <v>0.6</v>
      </c>
      <c r="AD1720" s="114">
        <v>0.27</v>
      </c>
      <c r="AE1720" s="114">
        <v>0.36</v>
      </c>
      <c r="AF1720" s="117">
        <v>0.72</v>
      </c>
      <c r="AG1720" s="117">
        <v>0.96</v>
      </c>
    </row>
    <row r="1721" spans="2:33" x14ac:dyDescent="0.2">
      <c r="B1721" s="106">
        <v>1681</v>
      </c>
      <c r="C1721" s="113">
        <v>-0.72</v>
      </c>
      <c r="D1721" s="113">
        <v>-0.96</v>
      </c>
      <c r="E1721" s="114">
        <v>15.58380428171515</v>
      </c>
      <c r="F1721" s="114">
        <v>18.169418828787506</v>
      </c>
      <c r="G1721" s="114">
        <v>14.983265802257915</v>
      </c>
      <c r="H1721" s="114">
        <v>20.380332236808034</v>
      </c>
      <c r="I1721" s="114">
        <v>21.646750633440149</v>
      </c>
      <c r="J1721" s="114">
        <v>32.018396795186113</v>
      </c>
      <c r="K1721" s="114">
        <v>36.997759600626956</v>
      </c>
      <c r="L1721" s="114">
        <v>36.0017104771417</v>
      </c>
      <c r="M1721" s="114">
        <v>45.46502067269958</v>
      </c>
      <c r="N1721" s="114">
        <v>53.0963904184513</v>
      </c>
      <c r="O1721" s="114">
        <v>16.434592513470964</v>
      </c>
      <c r="P1721" s="114">
        <v>18.82834077183945</v>
      </c>
      <c r="Q1721" s="114">
        <v>21.018444674883785</v>
      </c>
      <c r="R1721" s="114">
        <v>25.084688435891547</v>
      </c>
      <c r="S1721" s="114">
        <v>31.449639785011151</v>
      </c>
      <c r="T1721" s="114">
        <v>15.58380428171515</v>
      </c>
      <c r="U1721" s="114">
        <v>18.169418828787506</v>
      </c>
      <c r="V1721" s="114">
        <v>14.983265802257915</v>
      </c>
      <c r="W1721" s="114">
        <v>20.380332236808034</v>
      </c>
      <c r="X1721" s="114">
        <v>21.646750633440149</v>
      </c>
      <c r="Y1721" s="114">
        <v>50.153842577975851</v>
      </c>
      <c r="Z1721" s="114">
        <v>88.390949174171084</v>
      </c>
      <c r="AA1721" s="106">
        <v>4</v>
      </c>
      <c r="AB1721" s="114">
        <v>0.44999999999999996</v>
      </c>
      <c r="AC1721" s="114">
        <v>0.6</v>
      </c>
      <c r="AD1721" s="114">
        <v>0.27</v>
      </c>
      <c r="AE1721" s="114">
        <v>0.36</v>
      </c>
      <c r="AF1721" s="117">
        <v>0.72</v>
      </c>
      <c r="AG1721" s="117">
        <v>0.96</v>
      </c>
    </row>
    <row r="1722" spans="2:33" x14ac:dyDescent="0.2">
      <c r="B1722" s="106">
        <v>1682</v>
      </c>
      <c r="C1722" s="113">
        <v>-1.2599999999999998</v>
      </c>
      <c r="D1722" s="113">
        <v>-0.84</v>
      </c>
      <c r="E1722" s="114">
        <v>13.117393189789937</v>
      </c>
      <c r="F1722" s="114">
        <v>18.567812042665764</v>
      </c>
      <c r="G1722" s="114">
        <v>12.433399010965442</v>
      </c>
      <c r="H1722" s="114">
        <v>23.294057480236091</v>
      </c>
      <c r="I1722" s="114">
        <v>28.919668263333421</v>
      </c>
      <c r="J1722" s="114">
        <v>28.928712047740998</v>
      </c>
      <c r="K1722" s="114">
        <v>37.166210713493072</v>
      </c>
      <c r="L1722" s="114">
        <v>33.963030270056535</v>
      </c>
      <c r="M1722" s="114">
        <v>47.765012110618116</v>
      </c>
      <c r="N1722" s="114">
        <v>57.043894396986602</v>
      </c>
      <c r="O1722" s="114">
        <v>15.811318857951061</v>
      </c>
      <c r="P1722" s="114">
        <v>18.598398670827308</v>
      </c>
      <c r="Q1722" s="114">
        <v>21.529631259091094</v>
      </c>
      <c r="R1722" s="114">
        <v>24.470954630382025</v>
      </c>
      <c r="S1722" s="114">
        <v>28.124226133653181</v>
      </c>
      <c r="T1722" s="114">
        <v>13.117393189789937</v>
      </c>
      <c r="U1722" s="114">
        <v>18.567812042665764</v>
      </c>
      <c r="V1722" s="114">
        <v>12.433399010965442</v>
      </c>
      <c r="W1722" s="114">
        <v>23.294057480236091</v>
      </c>
      <c r="X1722" s="114">
        <v>28.919668263333421</v>
      </c>
      <c r="Y1722" s="114">
        <v>51.260141953694415</v>
      </c>
      <c r="Z1722" s="114">
        <v>107.2693056852688</v>
      </c>
      <c r="AA1722" s="106">
        <v>2</v>
      </c>
      <c r="AB1722" s="114">
        <v>0.89999999999999991</v>
      </c>
      <c r="AC1722" s="114">
        <v>0.6</v>
      </c>
      <c r="AD1722" s="114">
        <v>0.36</v>
      </c>
      <c r="AE1722" s="114">
        <v>0.24</v>
      </c>
      <c r="AF1722" s="117">
        <v>1.2599999999999998</v>
      </c>
      <c r="AG1722" s="117">
        <v>0.84</v>
      </c>
    </row>
    <row r="1723" spans="2:33" x14ac:dyDescent="0.2">
      <c r="B1723" s="106">
        <v>1683</v>
      </c>
      <c r="C1723" s="113">
        <v>-0.72</v>
      </c>
      <c r="D1723" s="113">
        <v>-0.96</v>
      </c>
      <c r="E1723" s="114">
        <v>11.070594283818021</v>
      </c>
      <c r="F1723" s="114">
        <v>12.976664634187248</v>
      </c>
      <c r="G1723" s="114">
        <v>13.147804616793859</v>
      </c>
      <c r="H1723" s="114">
        <v>18.817954119605847</v>
      </c>
      <c r="I1723" s="114">
        <v>22.940743148063312</v>
      </c>
      <c r="J1723" s="114">
        <v>27.636579795093898</v>
      </c>
      <c r="K1723" s="114">
        <v>31.404689261919611</v>
      </c>
      <c r="L1723" s="114">
        <v>34.604607462773117</v>
      </c>
      <c r="M1723" s="114">
        <v>45.282005557553973</v>
      </c>
      <c r="N1723" s="114">
        <v>52.40898019067528</v>
      </c>
      <c r="O1723" s="114">
        <v>16.565985511275876</v>
      </c>
      <c r="P1723" s="114">
        <v>18.428024627732363</v>
      </c>
      <c r="Q1723" s="114">
        <v>21.456802845979258</v>
      </c>
      <c r="R1723" s="114">
        <v>26.464051437948125</v>
      </c>
      <c r="S1723" s="114">
        <v>29.468237042611968</v>
      </c>
      <c r="T1723" s="114">
        <v>11.070594283818021</v>
      </c>
      <c r="U1723" s="114">
        <v>12.976664634187248</v>
      </c>
      <c r="V1723" s="114">
        <v>13.147804616793859</v>
      </c>
      <c r="W1723" s="114">
        <v>18.817954119605847</v>
      </c>
      <c r="X1723" s="114">
        <v>22.940743148063312</v>
      </c>
      <c r="Y1723" s="114">
        <v>42.06010697631983</v>
      </c>
      <c r="Z1723" s="114">
        <v>77.672688567881551</v>
      </c>
      <c r="AA1723" s="106">
        <v>4</v>
      </c>
      <c r="AB1723" s="114">
        <v>0.44999999999999996</v>
      </c>
      <c r="AC1723" s="114">
        <v>0.6</v>
      </c>
      <c r="AD1723" s="114">
        <v>0.27</v>
      </c>
      <c r="AE1723" s="114">
        <v>0.36</v>
      </c>
      <c r="AF1723" s="117">
        <v>0.72</v>
      </c>
      <c r="AG1723" s="117">
        <v>0.96</v>
      </c>
    </row>
    <row r="1724" spans="2:33" x14ac:dyDescent="0.2">
      <c r="B1724" s="106">
        <v>1684</v>
      </c>
      <c r="C1724" s="113">
        <v>-0.90000000000000013</v>
      </c>
      <c r="D1724" s="113">
        <v>-0.90000000000000013</v>
      </c>
      <c r="E1724" s="114">
        <v>11.130510605475733</v>
      </c>
      <c r="F1724" s="114">
        <v>15.986461496536919</v>
      </c>
      <c r="G1724" s="114">
        <v>19.373491275924735</v>
      </c>
      <c r="H1724" s="114">
        <v>17.16139427135635</v>
      </c>
      <c r="I1724" s="114">
        <v>20.447615499981776</v>
      </c>
      <c r="J1724" s="114">
        <v>26.824235663213582</v>
      </c>
      <c r="K1724" s="114">
        <v>33.85500180048686</v>
      </c>
      <c r="L1724" s="114">
        <v>40.64753336925741</v>
      </c>
      <c r="M1724" s="114">
        <v>41.281283971016727</v>
      </c>
      <c r="N1724" s="114">
        <v>48.992002192024536</v>
      </c>
      <c r="O1724" s="114">
        <v>15.693725057737849</v>
      </c>
      <c r="P1724" s="114">
        <v>17.868540303949942</v>
      </c>
      <c r="Q1724" s="114">
        <v>21.274042093332675</v>
      </c>
      <c r="R1724" s="114">
        <v>24.119889699660376</v>
      </c>
      <c r="S1724" s="114">
        <v>28.54438669204276</v>
      </c>
      <c r="T1724" s="114">
        <v>11.130510605475733</v>
      </c>
      <c r="U1724" s="114">
        <v>15.986461496536919</v>
      </c>
      <c r="V1724" s="114">
        <v>19.373491275924735</v>
      </c>
      <c r="W1724" s="114">
        <v>17.16139427135635</v>
      </c>
      <c r="X1724" s="114">
        <v>20.447615499981776</v>
      </c>
      <c r="Y1724" s="114">
        <v>45.619651127798349</v>
      </c>
      <c r="Z1724" s="114">
        <v>80.335545072084841</v>
      </c>
      <c r="AA1724" s="106">
        <v>3</v>
      </c>
      <c r="AB1724" s="114">
        <v>0.60000000000000009</v>
      </c>
      <c r="AC1724" s="114">
        <v>0.60000000000000009</v>
      </c>
      <c r="AD1724" s="114">
        <v>0.30000000000000004</v>
      </c>
      <c r="AE1724" s="114">
        <v>0.30000000000000004</v>
      </c>
      <c r="AF1724" s="117">
        <v>0.90000000000000013</v>
      </c>
      <c r="AG1724" s="117">
        <v>0.90000000000000013</v>
      </c>
    </row>
    <row r="1725" spans="2:33" x14ac:dyDescent="0.2">
      <c r="B1725" s="106">
        <v>1685</v>
      </c>
      <c r="C1725" s="113">
        <v>-0.60000000000000009</v>
      </c>
      <c r="D1725" s="113">
        <v>-1.2000000000000002</v>
      </c>
      <c r="E1725" s="114">
        <v>14.632409974098952</v>
      </c>
      <c r="F1725" s="114">
        <v>12.110575803107377</v>
      </c>
      <c r="G1725" s="114">
        <v>20.967153281377371</v>
      </c>
      <c r="H1725" s="114">
        <v>16.019903182778034</v>
      </c>
      <c r="I1725" s="114">
        <v>22.555816410671437</v>
      </c>
      <c r="J1725" s="114">
        <v>31.080174297849517</v>
      </c>
      <c r="K1725" s="114">
        <v>30.19228224138627</v>
      </c>
      <c r="L1725" s="114">
        <v>42.741207286104938</v>
      </c>
      <c r="M1725" s="114">
        <v>42.554508337910484</v>
      </c>
      <c r="N1725" s="114">
        <v>52.677685026436279</v>
      </c>
      <c r="O1725" s="114">
        <v>16.447764323750565</v>
      </c>
      <c r="P1725" s="114">
        <v>18.081706438278893</v>
      </c>
      <c r="Q1725" s="114">
        <v>21.774054004727567</v>
      </c>
      <c r="R1725" s="114">
        <v>26.53460515513245</v>
      </c>
      <c r="S1725" s="114">
        <v>30.121868615764843</v>
      </c>
      <c r="T1725" s="114">
        <v>14.632409974098952</v>
      </c>
      <c r="U1725" s="114">
        <v>12.110575803107377</v>
      </c>
      <c r="V1725" s="114">
        <v>20.967153281377371</v>
      </c>
      <c r="W1725" s="114">
        <v>16.019903182778034</v>
      </c>
      <c r="X1725" s="114">
        <v>22.555816410671437</v>
      </c>
      <c r="Y1725" s="114">
        <v>46.988510157319688</v>
      </c>
      <c r="Z1725" s="114">
        <v>83.814915452379921</v>
      </c>
      <c r="AA1725" s="106">
        <v>5</v>
      </c>
      <c r="AB1725" s="114">
        <v>0.4</v>
      </c>
      <c r="AC1725" s="114">
        <v>0.8</v>
      </c>
      <c r="AD1725" s="114">
        <v>0.2</v>
      </c>
      <c r="AE1725" s="114">
        <v>0.4</v>
      </c>
      <c r="AF1725" s="117">
        <v>0.60000000000000009</v>
      </c>
      <c r="AG1725" s="117">
        <v>1.2000000000000002</v>
      </c>
    </row>
    <row r="1726" spans="2:33" x14ac:dyDescent="0.2">
      <c r="B1726" s="106">
        <v>1686</v>
      </c>
      <c r="C1726" s="113">
        <v>-0.90000000000000013</v>
      </c>
      <c r="D1726" s="113">
        <v>-0.90000000000000013</v>
      </c>
      <c r="E1726" s="114">
        <v>16.078710755582733</v>
      </c>
      <c r="F1726" s="114">
        <v>13.219587951175537</v>
      </c>
      <c r="G1726" s="114">
        <v>13.949064480463882</v>
      </c>
      <c r="H1726" s="114">
        <v>17.841765325404712</v>
      </c>
      <c r="I1726" s="114">
        <v>19.261629562246576</v>
      </c>
      <c r="J1726" s="114">
        <v>30.97193565576379</v>
      </c>
      <c r="K1726" s="114">
        <v>31.090746786928602</v>
      </c>
      <c r="L1726" s="114">
        <v>33.378057972512501</v>
      </c>
      <c r="M1726" s="114">
        <v>40.665743274947914</v>
      </c>
      <c r="N1726" s="114">
        <v>43.436308317878535</v>
      </c>
      <c r="O1726" s="114">
        <v>14.893224900181059</v>
      </c>
      <c r="P1726" s="114">
        <v>17.871158835753064</v>
      </c>
      <c r="Q1726" s="114">
        <v>19.428993492048619</v>
      </c>
      <c r="R1726" s="114">
        <v>22.823977949543202</v>
      </c>
      <c r="S1726" s="114">
        <v>24.174678755631959</v>
      </c>
      <c r="T1726" s="114">
        <v>16.078710755582733</v>
      </c>
      <c r="U1726" s="114">
        <v>13.219587951175537</v>
      </c>
      <c r="V1726" s="114">
        <v>13.949064480463882</v>
      </c>
      <c r="W1726" s="114">
        <v>17.841765325404712</v>
      </c>
      <c r="X1726" s="114">
        <v>19.261629562246576</v>
      </c>
      <c r="Y1726" s="114">
        <v>44.266033651067701</v>
      </c>
      <c r="Z1726" s="114">
        <v>70.463007260099857</v>
      </c>
      <c r="AA1726" s="106">
        <v>3</v>
      </c>
      <c r="AB1726" s="114">
        <v>0.60000000000000009</v>
      </c>
      <c r="AC1726" s="114">
        <v>0.60000000000000009</v>
      </c>
      <c r="AD1726" s="114">
        <v>0.30000000000000004</v>
      </c>
      <c r="AE1726" s="114">
        <v>0.30000000000000004</v>
      </c>
      <c r="AF1726" s="117">
        <v>0.90000000000000013</v>
      </c>
      <c r="AG1726" s="117">
        <v>0.90000000000000013</v>
      </c>
    </row>
    <row r="1727" spans="2:33" x14ac:dyDescent="0.2">
      <c r="B1727" s="106">
        <v>1687</v>
      </c>
      <c r="C1727" s="113">
        <v>-1.2599999999999998</v>
      </c>
      <c r="D1727" s="113">
        <v>-0.84</v>
      </c>
      <c r="E1727" s="114">
        <v>13.45738618276128</v>
      </c>
      <c r="F1727" s="114">
        <v>13.291089680402582</v>
      </c>
      <c r="G1727" s="114">
        <v>13.334179080285043</v>
      </c>
      <c r="H1727" s="114">
        <v>13.443364311558422</v>
      </c>
      <c r="I1727" s="114">
        <v>28.139786889482885</v>
      </c>
      <c r="J1727" s="114">
        <v>30.665538226434464</v>
      </c>
      <c r="K1727" s="114">
        <v>31.759687417543901</v>
      </c>
      <c r="L1727" s="114">
        <v>36.268575685811911</v>
      </c>
      <c r="M1727" s="114">
        <v>42.619395031465743</v>
      </c>
      <c r="N1727" s="114">
        <v>60.273973024682256</v>
      </c>
      <c r="O1727" s="114">
        <v>17.208152043673184</v>
      </c>
      <c r="P1727" s="114">
        <v>18.468597737141319</v>
      </c>
      <c r="Q1727" s="114">
        <v>22.934396605526867</v>
      </c>
      <c r="R1727" s="114">
        <v>29.17603071990732</v>
      </c>
      <c r="S1727" s="114">
        <v>32.134186135199371</v>
      </c>
      <c r="T1727" s="114">
        <v>13.45738618276128</v>
      </c>
      <c r="U1727" s="114">
        <v>13.291089680402582</v>
      </c>
      <c r="V1727" s="114">
        <v>13.334179080285043</v>
      </c>
      <c r="W1727" s="114">
        <v>13.443364311558422</v>
      </c>
      <c r="X1727" s="114">
        <v>28.139786889482885</v>
      </c>
      <c r="Y1727" s="114">
        <v>43.328019113747736</v>
      </c>
      <c r="Z1727" s="114">
        <v>103.37564963760356</v>
      </c>
      <c r="AA1727" s="106">
        <v>2</v>
      </c>
      <c r="AB1727" s="114">
        <v>0.89999999999999991</v>
      </c>
      <c r="AC1727" s="114">
        <v>0.6</v>
      </c>
      <c r="AD1727" s="114">
        <v>0.36</v>
      </c>
      <c r="AE1727" s="114">
        <v>0.24</v>
      </c>
      <c r="AF1727" s="117">
        <v>1.2599999999999998</v>
      </c>
      <c r="AG1727" s="117">
        <v>0.84</v>
      </c>
    </row>
    <row r="1728" spans="2:33" x14ac:dyDescent="0.2">
      <c r="B1728" s="106">
        <v>1688</v>
      </c>
      <c r="C1728" s="113">
        <v>-1.2599999999999998</v>
      </c>
      <c r="D1728" s="113">
        <v>-0.84</v>
      </c>
      <c r="E1728" s="114">
        <v>16.846161363608175</v>
      </c>
      <c r="F1728" s="114">
        <v>15.749571537728102</v>
      </c>
      <c r="G1728" s="114">
        <v>19.758359732700701</v>
      </c>
      <c r="H1728" s="114">
        <v>20.092072346935083</v>
      </c>
      <c r="I1728" s="114">
        <v>26.922503342487289</v>
      </c>
      <c r="J1728" s="114">
        <v>34.01224884016284</v>
      </c>
      <c r="K1728" s="114">
        <v>36.49295799979167</v>
      </c>
      <c r="L1728" s="114">
        <v>46.437842690752611</v>
      </c>
      <c r="M1728" s="114">
        <v>50.275076698270226</v>
      </c>
      <c r="N1728" s="114">
        <v>63.313541778962275</v>
      </c>
      <c r="O1728" s="114">
        <v>17.166087476554665</v>
      </c>
      <c r="P1728" s="114">
        <v>20.743386462063569</v>
      </c>
      <c r="Q1728" s="114">
        <v>26.67948295805191</v>
      </c>
      <c r="R1728" s="114">
        <v>30.183004351335143</v>
      </c>
      <c r="S1728" s="114">
        <v>36.391038436474986</v>
      </c>
      <c r="T1728" s="114">
        <v>16.846161363608175</v>
      </c>
      <c r="U1728" s="114">
        <v>15.749571537728102</v>
      </c>
      <c r="V1728" s="114">
        <v>19.758359732700701</v>
      </c>
      <c r="W1728" s="114">
        <v>20.092072346935083</v>
      </c>
      <c r="X1728" s="114">
        <v>26.922503342487289</v>
      </c>
      <c r="Y1728" s="114">
        <v>53.959275558828111</v>
      </c>
      <c r="Z1728" s="114">
        <v>103.56582814371939</v>
      </c>
      <c r="AA1728" s="106">
        <v>2</v>
      </c>
      <c r="AB1728" s="114">
        <v>0.89999999999999991</v>
      </c>
      <c r="AC1728" s="114">
        <v>0.6</v>
      </c>
      <c r="AD1728" s="114">
        <v>0.36</v>
      </c>
      <c r="AE1728" s="114">
        <v>0.24</v>
      </c>
      <c r="AF1728" s="117">
        <v>1.2599999999999998</v>
      </c>
      <c r="AG1728" s="117">
        <v>0.84</v>
      </c>
    </row>
    <row r="1729" spans="2:33" x14ac:dyDescent="0.2">
      <c r="B1729" s="106">
        <v>1689</v>
      </c>
      <c r="C1729" s="113">
        <v>-0.72</v>
      </c>
      <c r="D1729" s="113">
        <v>-0.96</v>
      </c>
      <c r="E1729" s="114">
        <v>15.840830141256001</v>
      </c>
      <c r="F1729" s="114">
        <v>10.881564375862119</v>
      </c>
      <c r="G1729" s="114">
        <v>21.660019088970433</v>
      </c>
      <c r="H1729" s="114">
        <v>18.001349490852402</v>
      </c>
      <c r="I1729" s="114">
        <v>18.785526699824629</v>
      </c>
      <c r="J1729" s="114">
        <v>31.60567539302647</v>
      </c>
      <c r="K1729" s="114">
        <v>29.221716757120532</v>
      </c>
      <c r="L1729" s="114">
        <v>42.48332409264659</v>
      </c>
      <c r="M1729" s="114">
        <v>43.02858586988031</v>
      </c>
      <c r="N1729" s="114">
        <v>45.816598534974027</v>
      </c>
      <c r="O1729" s="114">
        <v>15.764845251770469</v>
      </c>
      <c r="P1729" s="114">
        <v>18.340152381258413</v>
      </c>
      <c r="Q1729" s="114">
        <v>20.823305003676158</v>
      </c>
      <c r="R1729" s="114">
        <v>25.027236379027908</v>
      </c>
      <c r="S1729" s="114">
        <v>27.031071835149397</v>
      </c>
      <c r="T1729" s="114">
        <v>15.840830141256001</v>
      </c>
      <c r="U1729" s="114">
        <v>10.881564375862119</v>
      </c>
      <c r="V1729" s="114">
        <v>21.660019088970433</v>
      </c>
      <c r="W1729" s="114">
        <v>18.001349490852402</v>
      </c>
      <c r="X1729" s="114">
        <v>18.785526699824629</v>
      </c>
      <c r="Y1729" s="114">
        <v>46.954002873751044</v>
      </c>
      <c r="Z1729" s="114">
        <v>96.633091351771171</v>
      </c>
      <c r="AA1729" s="106">
        <v>4</v>
      </c>
      <c r="AB1729" s="114">
        <v>0.44999999999999996</v>
      </c>
      <c r="AC1729" s="114">
        <v>0.6</v>
      </c>
      <c r="AD1729" s="114">
        <v>0.27</v>
      </c>
      <c r="AE1729" s="114">
        <v>0.36</v>
      </c>
      <c r="AF1729" s="117">
        <v>0.72</v>
      </c>
      <c r="AG1729" s="117">
        <v>0.96</v>
      </c>
    </row>
    <row r="1730" spans="2:33" x14ac:dyDescent="0.2">
      <c r="B1730" s="106">
        <v>1690</v>
      </c>
      <c r="C1730" s="113">
        <v>-1.2599999999999998</v>
      </c>
      <c r="D1730" s="113">
        <v>-0.84</v>
      </c>
      <c r="E1730" s="114">
        <v>12.319976654861115</v>
      </c>
      <c r="F1730" s="114">
        <v>20.69967433689844</v>
      </c>
      <c r="G1730" s="114">
        <v>17.393575608151803</v>
      </c>
      <c r="H1730" s="114">
        <v>16.258493548775164</v>
      </c>
      <c r="I1730" s="114">
        <v>19.320887665956228</v>
      </c>
      <c r="J1730" s="114">
        <v>28.553967986047404</v>
      </c>
      <c r="K1730" s="114">
        <v>39.921379287772467</v>
      </c>
      <c r="L1730" s="114">
        <v>41.390157494077677</v>
      </c>
      <c r="M1730" s="114">
        <v>44.165490166094095</v>
      </c>
      <c r="N1730" s="114">
        <v>52.101558074462666</v>
      </c>
      <c r="O1730" s="114">
        <v>16.233991331186289</v>
      </c>
      <c r="P1730" s="114">
        <v>19.221704950874027</v>
      </c>
      <c r="Q1730" s="114">
        <v>23.996581885925874</v>
      </c>
      <c r="R1730" s="114">
        <v>27.906996617318931</v>
      </c>
      <c r="S1730" s="114">
        <v>32.780670408506438</v>
      </c>
      <c r="T1730" s="114">
        <v>12.319976654861115</v>
      </c>
      <c r="U1730" s="114">
        <v>20.69967433689844</v>
      </c>
      <c r="V1730" s="114">
        <v>17.393575608151803</v>
      </c>
      <c r="W1730" s="114">
        <v>16.258493548775164</v>
      </c>
      <c r="X1730" s="114">
        <v>19.320887665956228</v>
      </c>
      <c r="Y1730" s="114">
        <v>47.247175176761111</v>
      </c>
      <c r="Z1730" s="114">
        <v>99.481189628086668</v>
      </c>
      <c r="AA1730" s="106">
        <v>2</v>
      </c>
      <c r="AB1730" s="114">
        <v>0.89999999999999991</v>
      </c>
      <c r="AC1730" s="114">
        <v>0.6</v>
      </c>
      <c r="AD1730" s="114">
        <v>0.36</v>
      </c>
      <c r="AE1730" s="114">
        <v>0.24</v>
      </c>
      <c r="AF1730" s="117">
        <v>1.2599999999999998</v>
      </c>
      <c r="AG1730" s="117">
        <v>0.84</v>
      </c>
    </row>
    <row r="1731" spans="2:33" x14ac:dyDescent="0.2">
      <c r="B1731" s="106">
        <v>1691</v>
      </c>
      <c r="C1731" s="113">
        <v>-1.2599999999999998</v>
      </c>
      <c r="D1731" s="113">
        <v>-0.84</v>
      </c>
      <c r="E1731" s="114">
        <v>17.354423620729026</v>
      </c>
      <c r="F1731" s="114">
        <v>18.820563398330151</v>
      </c>
      <c r="G1731" s="114">
        <v>12.205032802975726</v>
      </c>
      <c r="H1731" s="114">
        <v>24.023901342776039</v>
      </c>
      <c r="I1731" s="114">
        <v>26.760737935188811</v>
      </c>
      <c r="J1731" s="114">
        <v>34.763879361496301</v>
      </c>
      <c r="K1731" s="114">
        <v>38.70782974147091</v>
      </c>
      <c r="L1731" s="114">
        <v>36.037663877279272</v>
      </c>
      <c r="M1731" s="114">
        <v>51.032667462691329</v>
      </c>
      <c r="N1731" s="114">
        <v>58.668057580017212</v>
      </c>
      <c r="O1731" s="114">
        <v>17.409455740767275</v>
      </c>
      <c r="P1731" s="114">
        <v>19.887266343140759</v>
      </c>
      <c r="Q1731" s="114">
        <v>23.832631074303546</v>
      </c>
      <c r="R1731" s="114">
        <v>27.00876611991529</v>
      </c>
      <c r="S1731" s="114">
        <v>31.907319644828402</v>
      </c>
      <c r="T1731" s="114">
        <v>17.354423620729026</v>
      </c>
      <c r="U1731" s="114">
        <v>18.820563398330151</v>
      </c>
      <c r="V1731" s="114">
        <v>12.205032802975726</v>
      </c>
      <c r="W1731" s="114">
        <v>24.023901342776039</v>
      </c>
      <c r="X1731" s="114">
        <v>26.760737935188811</v>
      </c>
      <c r="Y1731" s="114">
        <v>53.929060911057206</v>
      </c>
      <c r="Z1731" s="114">
        <v>101.26983541377263</v>
      </c>
      <c r="AA1731" s="106">
        <v>2</v>
      </c>
      <c r="AB1731" s="114">
        <v>0.89999999999999991</v>
      </c>
      <c r="AC1731" s="114">
        <v>0.6</v>
      </c>
      <c r="AD1731" s="114">
        <v>0.36</v>
      </c>
      <c r="AE1731" s="114">
        <v>0.24</v>
      </c>
      <c r="AF1731" s="117">
        <v>1.2599999999999998</v>
      </c>
      <c r="AG1731" s="117">
        <v>0.84</v>
      </c>
    </row>
    <row r="1732" spans="2:33" x14ac:dyDescent="0.2">
      <c r="B1732" s="106">
        <v>1692</v>
      </c>
      <c r="C1732" s="113">
        <v>-0.72</v>
      </c>
      <c r="D1732" s="113">
        <v>-0.96</v>
      </c>
      <c r="E1732" s="114">
        <v>18.549776463851138</v>
      </c>
      <c r="F1732" s="114">
        <v>20.711556377437848</v>
      </c>
      <c r="G1732" s="114">
        <v>13.324365956699438</v>
      </c>
      <c r="H1732" s="114">
        <v>27.645825739696754</v>
      </c>
      <c r="I1732" s="114">
        <v>32.680996649467026</v>
      </c>
      <c r="J1732" s="114">
        <v>36.633334374395986</v>
      </c>
      <c r="K1732" s="114">
        <v>40.302569172919334</v>
      </c>
      <c r="L1732" s="114">
        <v>38.772827232970521</v>
      </c>
      <c r="M1732" s="114">
        <v>58.190353438141003</v>
      </c>
      <c r="N1732" s="114">
        <v>67.452193005270288</v>
      </c>
      <c r="O1732" s="114">
        <v>18.083557910544847</v>
      </c>
      <c r="P1732" s="114">
        <v>19.591012795481486</v>
      </c>
      <c r="Q1732" s="114">
        <v>25.448461276271082</v>
      </c>
      <c r="R1732" s="114">
        <v>30.544527698444249</v>
      </c>
      <c r="S1732" s="114">
        <v>34.771196355803262</v>
      </c>
      <c r="T1732" s="114">
        <v>18.549776463851138</v>
      </c>
      <c r="U1732" s="114">
        <v>20.711556377437848</v>
      </c>
      <c r="V1732" s="114">
        <v>13.324365956699438</v>
      </c>
      <c r="W1732" s="114">
        <v>27.645825739696754</v>
      </c>
      <c r="X1732" s="114">
        <v>32.680996649467026</v>
      </c>
      <c r="Y1732" s="114">
        <v>61.502202386279755</v>
      </c>
      <c r="Z1732" s="114">
        <v>103.44082094206738</v>
      </c>
      <c r="AA1732" s="106">
        <v>4</v>
      </c>
      <c r="AB1732" s="114">
        <v>0.44999999999999996</v>
      </c>
      <c r="AC1732" s="114">
        <v>0.6</v>
      </c>
      <c r="AD1732" s="114">
        <v>0.27</v>
      </c>
      <c r="AE1732" s="114">
        <v>0.36</v>
      </c>
      <c r="AF1732" s="117">
        <v>0.72</v>
      </c>
      <c r="AG1732" s="117">
        <v>0.96</v>
      </c>
    </row>
    <row r="1733" spans="2:33" x14ac:dyDescent="0.2">
      <c r="B1733" s="106">
        <v>1693</v>
      </c>
      <c r="C1733" s="113">
        <v>-1.2599999999999998</v>
      </c>
      <c r="D1733" s="113">
        <v>-0.84</v>
      </c>
      <c r="E1733" s="114">
        <v>17.098781282023747</v>
      </c>
      <c r="F1733" s="114">
        <v>19.687585419228999</v>
      </c>
      <c r="G1733" s="114">
        <v>17.37373528509697</v>
      </c>
      <c r="H1733" s="114">
        <v>20.336005765829317</v>
      </c>
      <c r="I1733" s="114">
        <v>23.923695964407308</v>
      </c>
      <c r="J1733" s="114">
        <v>33.271463996466828</v>
      </c>
      <c r="K1733" s="114">
        <v>38.126394845510426</v>
      </c>
      <c r="L1733" s="114">
        <v>39.153695814110051</v>
      </c>
      <c r="M1733" s="114">
        <v>45.828987755670219</v>
      </c>
      <c r="N1733" s="114">
        <v>56.020458862202339</v>
      </c>
      <c r="O1733" s="114">
        <v>16.172682714443081</v>
      </c>
      <c r="P1733" s="114">
        <v>18.438809426281427</v>
      </c>
      <c r="Q1733" s="114">
        <v>21.779960529013081</v>
      </c>
      <c r="R1733" s="114">
        <v>25.492981989840903</v>
      </c>
      <c r="S1733" s="114">
        <v>32.096762897795031</v>
      </c>
      <c r="T1733" s="114">
        <v>17.098781282023747</v>
      </c>
      <c r="U1733" s="114">
        <v>19.687585419228999</v>
      </c>
      <c r="V1733" s="114">
        <v>17.37373528509697</v>
      </c>
      <c r="W1733" s="114">
        <v>20.336005765829317</v>
      </c>
      <c r="X1733" s="114">
        <v>23.923695964407308</v>
      </c>
      <c r="Y1733" s="114">
        <v>54.200994630031317</v>
      </c>
      <c r="Z1733" s="114">
        <v>89.917360553386459</v>
      </c>
      <c r="AA1733" s="106">
        <v>2</v>
      </c>
      <c r="AB1733" s="114">
        <v>0.89999999999999991</v>
      </c>
      <c r="AC1733" s="114">
        <v>0.6</v>
      </c>
      <c r="AD1733" s="114">
        <v>0.36</v>
      </c>
      <c r="AE1733" s="114">
        <v>0.24</v>
      </c>
      <c r="AF1733" s="117">
        <v>1.2599999999999998</v>
      </c>
      <c r="AG1733" s="117">
        <v>0.84</v>
      </c>
    </row>
    <row r="1734" spans="2:33" x14ac:dyDescent="0.2">
      <c r="B1734" s="106">
        <v>1694</v>
      </c>
      <c r="C1734" s="113">
        <v>-0.60000000000000009</v>
      </c>
      <c r="D1734" s="113">
        <v>-1.2000000000000002</v>
      </c>
      <c r="E1734" s="114">
        <v>15.6879571562311</v>
      </c>
      <c r="F1734" s="114">
        <v>11.081789467925052</v>
      </c>
      <c r="G1734" s="114">
        <v>14.705862546251954</v>
      </c>
      <c r="H1734" s="114">
        <v>21.781750030679945</v>
      </c>
      <c r="I1734" s="114">
        <v>20.17541900849988</v>
      </c>
      <c r="J1734" s="114">
        <v>32.945577427925052</v>
      </c>
      <c r="K1734" s="114">
        <v>33.311568018788016</v>
      </c>
      <c r="L1734" s="114">
        <v>41.227877083577923</v>
      </c>
      <c r="M1734" s="114">
        <v>53.274329842691181</v>
      </c>
      <c r="N1734" s="114">
        <v>58.724679746590766</v>
      </c>
      <c r="O1734" s="114">
        <v>17.257620271693952</v>
      </c>
      <c r="P1734" s="114">
        <v>22.229778550862964</v>
      </c>
      <c r="Q1734" s="114">
        <v>26.522014537325969</v>
      </c>
      <c r="R1734" s="114">
        <v>31.492579812011236</v>
      </c>
      <c r="S1734" s="114">
        <v>38.549260738090886</v>
      </c>
      <c r="T1734" s="114">
        <v>15.6879571562311</v>
      </c>
      <c r="U1734" s="114">
        <v>11.081789467925052</v>
      </c>
      <c r="V1734" s="114">
        <v>14.705862546251954</v>
      </c>
      <c r="W1734" s="114">
        <v>21.781750030679945</v>
      </c>
      <c r="X1734" s="114">
        <v>20.17541900849988</v>
      </c>
      <c r="Y1734" s="114">
        <v>45.365843179059418</v>
      </c>
      <c r="Z1734" s="114">
        <v>91.82768273937576</v>
      </c>
      <c r="AA1734" s="106">
        <v>5</v>
      </c>
      <c r="AB1734" s="114">
        <v>0.4</v>
      </c>
      <c r="AC1734" s="114">
        <v>0.8</v>
      </c>
      <c r="AD1734" s="114">
        <v>0.2</v>
      </c>
      <c r="AE1734" s="114">
        <v>0.4</v>
      </c>
      <c r="AF1734" s="117">
        <v>0.60000000000000009</v>
      </c>
      <c r="AG1734" s="117">
        <v>1.2000000000000002</v>
      </c>
    </row>
    <row r="1735" spans="2:33" x14ac:dyDescent="0.2">
      <c r="B1735" s="106">
        <v>1695</v>
      </c>
      <c r="C1735" s="113">
        <v>-1.2599999999999998</v>
      </c>
      <c r="D1735" s="113">
        <v>-0.84</v>
      </c>
      <c r="E1735" s="114">
        <v>12.072834948813298</v>
      </c>
      <c r="F1735" s="114">
        <v>16.808021454908218</v>
      </c>
      <c r="G1735" s="114">
        <v>23.048862247805435</v>
      </c>
      <c r="H1735" s="114">
        <v>20.642191241100022</v>
      </c>
      <c r="I1735" s="114">
        <v>21.079082896635725</v>
      </c>
      <c r="J1735" s="114">
        <v>29.237773131771636</v>
      </c>
      <c r="K1735" s="114">
        <v>37.286759716145149</v>
      </c>
      <c r="L1735" s="114">
        <v>45.222459770862628</v>
      </c>
      <c r="M1735" s="114">
        <v>48.614171651640667</v>
      </c>
      <c r="N1735" s="114">
        <v>53.879410207069277</v>
      </c>
      <c r="O1735" s="114">
        <v>17.164938182958338</v>
      </c>
      <c r="P1735" s="114">
        <v>20.478738261236931</v>
      </c>
      <c r="Q1735" s="114">
        <v>22.173597523057193</v>
      </c>
      <c r="R1735" s="114">
        <v>27.971980410540645</v>
      </c>
      <c r="S1735" s="114">
        <v>32.800327310433552</v>
      </c>
      <c r="T1735" s="114">
        <v>12.072834948813298</v>
      </c>
      <c r="U1735" s="114">
        <v>16.808021454908218</v>
      </c>
      <c r="V1735" s="114">
        <v>23.048862247805435</v>
      </c>
      <c r="W1735" s="114">
        <v>20.642191241100022</v>
      </c>
      <c r="X1735" s="114">
        <v>21.079082896635725</v>
      </c>
      <c r="Y1735" s="114">
        <v>50.674492915317266</v>
      </c>
      <c r="Z1735" s="114">
        <v>105.85182751257858</v>
      </c>
      <c r="AA1735" s="106">
        <v>2</v>
      </c>
      <c r="AB1735" s="114">
        <v>0.89999999999999991</v>
      </c>
      <c r="AC1735" s="114">
        <v>0.6</v>
      </c>
      <c r="AD1735" s="114">
        <v>0.36</v>
      </c>
      <c r="AE1735" s="114">
        <v>0.24</v>
      </c>
      <c r="AF1735" s="117">
        <v>1.2599999999999998</v>
      </c>
      <c r="AG1735" s="117">
        <v>0.84</v>
      </c>
    </row>
    <row r="1736" spans="2:33" x14ac:dyDescent="0.2">
      <c r="B1736" s="106">
        <v>1696</v>
      </c>
      <c r="C1736" s="113">
        <v>-0.90000000000000013</v>
      </c>
      <c r="D1736" s="113">
        <v>-0.90000000000000013</v>
      </c>
      <c r="E1736" s="114">
        <v>17.491218921753394</v>
      </c>
      <c r="F1736" s="114">
        <v>15.799232133508777</v>
      </c>
      <c r="G1736" s="114">
        <v>20.18572818538718</v>
      </c>
      <c r="H1736" s="114">
        <v>20.795420402120808</v>
      </c>
      <c r="I1736" s="114">
        <v>24.133269192201901</v>
      </c>
      <c r="J1736" s="114">
        <v>34.392654189853232</v>
      </c>
      <c r="K1736" s="114">
        <v>34.605293446632238</v>
      </c>
      <c r="L1736" s="114">
        <v>43.037248099884337</v>
      </c>
      <c r="M1736" s="114">
        <v>48.273952953954726</v>
      </c>
      <c r="N1736" s="114">
        <v>57.621136487007206</v>
      </c>
      <c r="O1736" s="114">
        <v>16.901435268099839</v>
      </c>
      <c r="P1736" s="114">
        <v>18.806061313123461</v>
      </c>
      <c r="Q1736" s="114">
        <v>22.851519914497157</v>
      </c>
      <c r="R1736" s="114">
        <v>27.478532551833919</v>
      </c>
      <c r="S1736" s="114">
        <v>33.487867294805305</v>
      </c>
      <c r="T1736" s="114">
        <v>17.491218921753394</v>
      </c>
      <c r="U1736" s="114">
        <v>15.799232133508777</v>
      </c>
      <c r="V1736" s="114">
        <v>20.18572818538718</v>
      </c>
      <c r="W1736" s="114">
        <v>20.795420402120808</v>
      </c>
      <c r="X1736" s="114">
        <v>24.133269192201901</v>
      </c>
      <c r="Y1736" s="114">
        <v>54.170716232272639</v>
      </c>
      <c r="Z1736" s="114">
        <v>100.82932872500191</v>
      </c>
      <c r="AA1736" s="106">
        <v>3</v>
      </c>
      <c r="AB1736" s="114">
        <v>0.60000000000000009</v>
      </c>
      <c r="AC1736" s="114">
        <v>0.60000000000000009</v>
      </c>
      <c r="AD1736" s="114">
        <v>0.30000000000000004</v>
      </c>
      <c r="AE1736" s="114">
        <v>0.30000000000000004</v>
      </c>
      <c r="AF1736" s="117">
        <v>0.90000000000000013</v>
      </c>
      <c r="AG1736" s="117">
        <v>0.90000000000000013</v>
      </c>
    </row>
    <row r="1737" spans="2:33" x14ac:dyDescent="0.2">
      <c r="B1737" s="106">
        <v>1697</v>
      </c>
      <c r="C1737" s="113">
        <v>-0.90000000000000013</v>
      </c>
      <c r="D1737" s="113">
        <v>-0.90000000000000013</v>
      </c>
      <c r="E1737" s="114">
        <v>19.937565532262745</v>
      </c>
      <c r="F1737" s="114">
        <v>16.654950197839316</v>
      </c>
      <c r="G1737" s="114">
        <v>19.106809658584666</v>
      </c>
      <c r="H1737" s="114">
        <v>21.672513396745327</v>
      </c>
      <c r="I1737" s="114">
        <v>31.07910187481621</v>
      </c>
      <c r="J1737" s="114">
        <v>36.150974497040018</v>
      </c>
      <c r="K1737" s="114">
        <v>36.710150212993639</v>
      </c>
      <c r="L1737" s="114">
        <v>43.365553094049716</v>
      </c>
      <c r="M1737" s="114">
        <v>49.762475005898359</v>
      </c>
      <c r="N1737" s="114">
        <v>64.985435966534197</v>
      </c>
      <c r="O1737" s="114">
        <v>16.213408964777273</v>
      </c>
      <c r="P1737" s="114">
        <v>20.055200015154323</v>
      </c>
      <c r="Q1737" s="114">
        <v>24.25874343546505</v>
      </c>
      <c r="R1737" s="114">
        <v>28.089961609153033</v>
      </c>
      <c r="S1737" s="114">
        <v>33.906334091717987</v>
      </c>
      <c r="T1737" s="114">
        <v>19.937565532262745</v>
      </c>
      <c r="U1737" s="114">
        <v>16.654950197839316</v>
      </c>
      <c r="V1737" s="114">
        <v>19.106809658584666</v>
      </c>
      <c r="W1737" s="114">
        <v>21.672513396745327</v>
      </c>
      <c r="X1737" s="114">
        <v>31.07910187481621</v>
      </c>
      <c r="Y1737" s="114">
        <v>59.405224454974039</v>
      </c>
      <c r="Z1737" s="114">
        <v>106.8444984103881</v>
      </c>
      <c r="AA1737" s="106">
        <v>3</v>
      </c>
      <c r="AB1737" s="114">
        <v>0.60000000000000009</v>
      </c>
      <c r="AC1737" s="114">
        <v>0.60000000000000009</v>
      </c>
      <c r="AD1737" s="114">
        <v>0.30000000000000004</v>
      </c>
      <c r="AE1737" s="114">
        <v>0.30000000000000004</v>
      </c>
      <c r="AF1737" s="117">
        <v>0.90000000000000013</v>
      </c>
      <c r="AG1737" s="117">
        <v>0.90000000000000013</v>
      </c>
    </row>
    <row r="1738" spans="2:33" x14ac:dyDescent="0.2">
      <c r="B1738" s="106">
        <v>1698</v>
      </c>
      <c r="C1738" s="113">
        <v>-1.2000000000000002</v>
      </c>
      <c r="D1738" s="113">
        <v>-0.60000000000000009</v>
      </c>
      <c r="E1738" s="114">
        <v>18.260628813515638</v>
      </c>
      <c r="F1738" s="114">
        <v>14.228077346104254</v>
      </c>
      <c r="G1738" s="114">
        <v>20.415789578870765</v>
      </c>
      <c r="H1738" s="114">
        <v>17.284324667659337</v>
      </c>
      <c r="I1738" s="114">
        <v>30.513507389946227</v>
      </c>
      <c r="J1738" s="114">
        <v>34.292350138747139</v>
      </c>
      <c r="K1738" s="114">
        <v>33.772673391054148</v>
      </c>
      <c r="L1738" s="114">
        <v>43.524456881981664</v>
      </c>
      <c r="M1738" s="114">
        <v>45.88388882436773</v>
      </c>
      <c r="N1738" s="114">
        <v>60.689955633897341</v>
      </c>
      <c r="O1738" s="114">
        <v>16.031721325231501</v>
      </c>
      <c r="P1738" s="114">
        <v>19.544596044949895</v>
      </c>
      <c r="Q1738" s="114">
        <v>23.108667303110899</v>
      </c>
      <c r="R1738" s="114">
        <v>28.599564156708393</v>
      </c>
      <c r="S1738" s="114">
        <v>30.176448243951114</v>
      </c>
      <c r="T1738" s="114">
        <v>18.260628813515638</v>
      </c>
      <c r="U1738" s="114">
        <v>14.228077346104254</v>
      </c>
      <c r="V1738" s="114">
        <v>20.415789578870765</v>
      </c>
      <c r="W1738" s="114">
        <v>17.284324667659337</v>
      </c>
      <c r="X1738" s="114">
        <v>30.513507389946227</v>
      </c>
      <c r="Y1738" s="114">
        <v>54.849411434021221</v>
      </c>
      <c r="Z1738" s="114">
        <v>107.82062555468731</v>
      </c>
      <c r="AA1738" s="106">
        <v>1</v>
      </c>
      <c r="AB1738" s="114">
        <v>0.8</v>
      </c>
      <c r="AC1738" s="114">
        <v>0.4</v>
      </c>
      <c r="AD1738" s="114">
        <v>0.4</v>
      </c>
      <c r="AE1738" s="114">
        <v>0.2</v>
      </c>
      <c r="AF1738" s="117">
        <v>1.2000000000000002</v>
      </c>
      <c r="AG1738" s="117">
        <v>0.60000000000000009</v>
      </c>
    </row>
    <row r="1739" spans="2:33" x14ac:dyDescent="0.2">
      <c r="B1739" s="106">
        <v>1699</v>
      </c>
      <c r="C1739" s="113">
        <v>-1.2599999999999998</v>
      </c>
      <c r="D1739" s="113">
        <v>-0.84</v>
      </c>
      <c r="E1739" s="114">
        <v>12.683622594391306</v>
      </c>
      <c r="F1739" s="114">
        <v>12.553248322922567</v>
      </c>
      <c r="G1739" s="114">
        <v>20.605683461122254</v>
      </c>
      <c r="H1739" s="114">
        <v>18.896605944954789</v>
      </c>
      <c r="I1739" s="114">
        <v>26.618943269207339</v>
      </c>
      <c r="J1739" s="114">
        <v>29.613925478288408</v>
      </c>
      <c r="K1739" s="114">
        <v>30.80051906945403</v>
      </c>
      <c r="L1739" s="114">
        <v>41.404417387667813</v>
      </c>
      <c r="M1739" s="114">
        <v>43.953924758257934</v>
      </c>
      <c r="N1739" s="114">
        <v>55.174016387762137</v>
      </c>
      <c r="O1739" s="114">
        <v>16.930302883897102</v>
      </c>
      <c r="P1739" s="114">
        <v>18.247270746531463</v>
      </c>
      <c r="Q1739" s="114">
        <v>20.798733926545559</v>
      </c>
      <c r="R1739" s="114">
        <v>25.057318813303144</v>
      </c>
      <c r="S1739" s="114">
        <v>28.555073118554798</v>
      </c>
      <c r="T1739" s="114">
        <v>12.683622594391306</v>
      </c>
      <c r="U1739" s="114">
        <v>12.553248322922567</v>
      </c>
      <c r="V1739" s="114">
        <v>20.605683461122254</v>
      </c>
      <c r="W1739" s="114">
        <v>18.896605944954789</v>
      </c>
      <c r="X1739" s="114">
        <v>26.618943269207339</v>
      </c>
      <c r="Y1739" s="114">
        <v>48.469028442975372</v>
      </c>
      <c r="Z1739" s="114">
        <v>96.705362457850029</v>
      </c>
      <c r="AA1739" s="106">
        <v>2</v>
      </c>
      <c r="AB1739" s="114">
        <v>0.89999999999999991</v>
      </c>
      <c r="AC1739" s="114">
        <v>0.6</v>
      </c>
      <c r="AD1739" s="114">
        <v>0.36</v>
      </c>
      <c r="AE1739" s="114">
        <v>0.24</v>
      </c>
      <c r="AF1739" s="117">
        <v>1.2599999999999998</v>
      </c>
      <c r="AG1739" s="117">
        <v>0.84</v>
      </c>
    </row>
    <row r="1740" spans="2:33" x14ac:dyDescent="0.2">
      <c r="B1740" s="106">
        <v>1700</v>
      </c>
      <c r="C1740" s="113">
        <v>-0.72</v>
      </c>
      <c r="D1740" s="113">
        <v>-0.96</v>
      </c>
      <c r="E1740" s="114">
        <v>15.05749135168433</v>
      </c>
      <c r="F1740" s="114">
        <v>16.508925942777008</v>
      </c>
      <c r="G1740" s="114">
        <v>21.86655366340058</v>
      </c>
      <c r="H1740" s="114">
        <v>16.3034988222607</v>
      </c>
      <c r="I1740" s="114">
        <v>25.08709569655921</v>
      </c>
      <c r="J1740" s="114">
        <v>32.59819195821828</v>
      </c>
      <c r="K1740" s="114">
        <v>37.890106073991866</v>
      </c>
      <c r="L1740" s="114">
        <v>47.203286402786595</v>
      </c>
      <c r="M1740" s="114">
        <v>46.016078017381339</v>
      </c>
      <c r="N1740" s="114">
        <v>58.65120355933022</v>
      </c>
      <c r="O1740" s="114">
        <v>17.540700606533949</v>
      </c>
      <c r="P1740" s="114">
        <v>21.381180131214858</v>
      </c>
      <c r="Q1740" s="114">
        <v>25.336732739386015</v>
      </c>
      <c r="R1740" s="114">
        <v>29.712579195120639</v>
      </c>
      <c r="S1740" s="114">
        <v>33.56410786277101</v>
      </c>
      <c r="T1740" s="114">
        <v>15.05749135168433</v>
      </c>
      <c r="U1740" s="114">
        <v>16.508925942777008</v>
      </c>
      <c r="V1740" s="114">
        <v>21.86655366340058</v>
      </c>
      <c r="W1740" s="114">
        <v>16.3034988222607</v>
      </c>
      <c r="X1740" s="114">
        <v>25.08709569655921</v>
      </c>
      <c r="Y1740" s="114">
        <v>52.060064920331172</v>
      </c>
      <c r="Z1740" s="114">
        <v>112.53467285265968</v>
      </c>
      <c r="AA1740" s="106">
        <v>4</v>
      </c>
      <c r="AB1740" s="114">
        <v>0.44999999999999996</v>
      </c>
      <c r="AC1740" s="114">
        <v>0.6</v>
      </c>
      <c r="AD1740" s="114">
        <v>0.27</v>
      </c>
      <c r="AE1740" s="114">
        <v>0.36</v>
      </c>
      <c r="AF1740" s="117">
        <v>0.72</v>
      </c>
      <c r="AG1740" s="117">
        <v>0.96</v>
      </c>
    </row>
    <row r="1741" spans="2:33" x14ac:dyDescent="0.2">
      <c r="B1741" s="106">
        <v>1701</v>
      </c>
      <c r="C1741" s="113">
        <v>-0.60000000000000009</v>
      </c>
      <c r="D1741" s="113">
        <v>-1.2000000000000002</v>
      </c>
      <c r="E1741" s="114">
        <v>15.432229971606422</v>
      </c>
      <c r="F1741" s="114">
        <v>19.582561409251792</v>
      </c>
      <c r="G1741" s="114">
        <v>15.868612228122981</v>
      </c>
      <c r="H1741" s="114">
        <v>20.585202838974261</v>
      </c>
      <c r="I1741" s="114">
        <v>19.527579247705891</v>
      </c>
      <c r="J1741" s="114">
        <v>31.394796748467289</v>
      </c>
      <c r="K1741" s="114">
        <v>37.253114527719802</v>
      </c>
      <c r="L1741" s="114">
        <v>36.881719612615257</v>
      </c>
      <c r="M1741" s="114">
        <v>44.136906824520231</v>
      </c>
      <c r="N1741" s="114">
        <v>49.328301720696572</v>
      </c>
      <c r="O1741" s="114">
        <v>15.962566776860868</v>
      </c>
      <c r="P1741" s="114">
        <v>17.67055311846801</v>
      </c>
      <c r="Q1741" s="114">
        <v>21.013107384492276</v>
      </c>
      <c r="R1741" s="114">
        <v>23.55170398554597</v>
      </c>
      <c r="S1741" s="114">
        <v>29.800722472990682</v>
      </c>
      <c r="T1741" s="114">
        <v>15.432229971606422</v>
      </c>
      <c r="U1741" s="114">
        <v>19.582561409251792</v>
      </c>
      <c r="V1741" s="114">
        <v>15.868612228122981</v>
      </c>
      <c r="W1741" s="114">
        <v>20.585202838974261</v>
      </c>
      <c r="X1741" s="114">
        <v>19.527579247705891</v>
      </c>
      <c r="Y1741" s="114">
        <v>50.551703699174013</v>
      </c>
      <c r="Z1741" s="114">
        <v>101.41805937994386</v>
      </c>
      <c r="AA1741" s="106">
        <v>5</v>
      </c>
      <c r="AB1741" s="114">
        <v>0.4</v>
      </c>
      <c r="AC1741" s="114">
        <v>0.8</v>
      </c>
      <c r="AD1741" s="114">
        <v>0.2</v>
      </c>
      <c r="AE1741" s="114">
        <v>0.4</v>
      </c>
      <c r="AF1741" s="117">
        <v>0.60000000000000009</v>
      </c>
      <c r="AG1741" s="117">
        <v>1.2000000000000002</v>
      </c>
    </row>
    <row r="1742" spans="2:33" x14ac:dyDescent="0.2">
      <c r="B1742" s="106">
        <v>1702</v>
      </c>
      <c r="C1742" s="113">
        <v>-0.72</v>
      </c>
      <c r="D1742" s="113">
        <v>-0.96</v>
      </c>
      <c r="E1742" s="114">
        <v>19.947356567344297</v>
      </c>
      <c r="F1742" s="114">
        <v>20.776688548907501</v>
      </c>
      <c r="G1742" s="114">
        <v>24.113614070827058</v>
      </c>
      <c r="H1742" s="114">
        <v>17.178558541993862</v>
      </c>
      <c r="I1742" s="114">
        <v>23.389877569233704</v>
      </c>
      <c r="J1742" s="114">
        <v>37.40060100920995</v>
      </c>
      <c r="K1742" s="114">
        <v>41.669058551559864</v>
      </c>
      <c r="L1742" s="114">
        <v>49.089032990846114</v>
      </c>
      <c r="M1742" s="114">
        <v>47.186630631568711</v>
      </c>
      <c r="N1742" s="114">
        <v>60.201109496868099</v>
      </c>
      <c r="O1742" s="114">
        <v>17.453244441865653</v>
      </c>
      <c r="P1742" s="114">
        <v>20.892370002652363</v>
      </c>
      <c r="Q1742" s="114">
        <v>24.975418920019056</v>
      </c>
      <c r="R1742" s="114">
        <v>30.008072089574849</v>
      </c>
      <c r="S1742" s="114">
        <v>36.811231927634395</v>
      </c>
      <c r="T1742" s="114">
        <v>19.947356567344297</v>
      </c>
      <c r="U1742" s="114">
        <v>20.776688548907501</v>
      </c>
      <c r="V1742" s="114">
        <v>24.113614070827058</v>
      </c>
      <c r="W1742" s="114">
        <v>17.178558541993862</v>
      </c>
      <c r="X1742" s="114">
        <v>23.389877569233704</v>
      </c>
      <c r="Y1742" s="114">
        <v>59.549697909697855</v>
      </c>
      <c r="Z1742" s="114">
        <v>102.30571363310753</v>
      </c>
      <c r="AA1742" s="106">
        <v>4</v>
      </c>
      <c r="AB1742" s="114">
        <v>0.44999999999999996</v>
      </c>
      <c r="AC1742" s="114">
        <v>0.6</v>
      </c>
      <c r="AD1742" s="114">
        <v>0.27</v>
      </c>
      <c r="AE1742" s="114">
        <v>0.36</v>
      </c>
      <c r="AF1742" s="117">
        <v>0.72</v>
      </c>
      <c r="AG1742" s="117">
        <v>0.96</v>
      </c>
    </row>
    <row r="1743" spans="2:33" x14ac:dyDescent="0.2">
      <c r="B1743" s="106">
        <v>1703</v>
      </c>
      <c r="C1743" s="113">
        <v>-0.90000000000000013</v>
      </c>
      <c r="D1743" s="113">
        <v>-0.90000000000000013</v>
      </c>
      <c r="E1743" s="114">
        <v>14.126959135621961</v>
      </c>
      <c r="F1743" s="114">
        <v>10.078380759170379</v>
      </c>
      <c r="G1743" s="114">
        <v>17.825172976820031</v>
      </c>
      <c r="H1743" s="114">
        <v>14.917241207110557</v>
      </c>
      <c r="I1743" s="114">
        <v>17.799657262766846</v>
      </c>
      <c r="J1743" s="114">
        <v>29.20381465738339</v>
      </c>
      <c r="K1743" s="114">
        <v>28.924359902907543</v>
      </c>
      <c r="L1743" s="114">
        <v>39.1067802914041</v>
      </c>
      <c r="M1743" s="114">
        <v>37.703436142169821</v>
      </c>
      <c r="N1743" s="114">
        <v>45.047486533828021</v>
      </c>
      <c r="O1743" s="114">
        <v>15.076855521761429</v>
      </c>
      <c r="P1743" s="114">
        <v>18.845979143737164</v>
      </c>
      <c r="Q1743" s="114">
        <v>21.281607314584068</v>
      </c>
      <c r="R1743" s="114">
        <v>22.786194935059264</v>
      </c>
      <c r="S1743" s="114">
        <v>27.247829271061175</v>
      </c>
      <c r="T1743" s="114">
        <v>14.126959135621961</v>
      </c>
      <c r="U1743" s="114">
        <v>10.078380759170379</v>
      </c>
      <c r="V1743" s="114">
        <v>17.825172976820031</v>
      </c>
      <c r="W1743" s="114">
        <v>14.917241207110557</v>
      </c>
      <c r="X1743" s="114">
        <v>17.799657262766846</v>
      </c>
      <c r="Y1743" s="114">
        <v>40.854955595427022</v>
      </c>
      <c r="Z1743" s="114">
        <v>85.69339098661942</v>
      </c>
      <c r="AA1743" s="106">
        <v>3</v>
      </c>
      <c r="AB1743" s="114">
        <v>0.60000000000000009</v>
      </c>
      <c r="AC1743" s="114">
        <v>0.60000000000000009</v>
      </c>
      <c r="AD1743" s="114">
        <v>0.30000000000000004</v>
      </c>
      <c r="AE1743" s="114">
        <v>0.30000000000000004</v>
      </c>
      <c r="AF1743" s="117">
        <v>0.90000000000000013</v>
      </c>
      <c r="AG1743" s="117">
        <v>0.90000000000000013</v>
      </c>
    </row>
    <row r="1744" spans="2:33" x14ac:dyDescent="0.2">
      <c r="B1744" s="106">
        <v>1704</v>
      </c>
      <c r="C1744" s="113">
        <v>-0.90000000000000013</v>
      </c>
      <c r="D1744" s="113">
        <v>-0.90000000000000013</v>
      </c>
      <c r="E1744" s="114">
        <v>11.770888773770753</v>
      </c>
      <c r="F1744" s="114">
        <v>15.349373946557002</v>
      </c>
      <c r="G1744" s="114">
        <v>14.466290726020805</v>
      </c>
      <c r="H1744" s="114">
        <v>25.159348937545786</v>
      </c>
      <c r="I1744" s="114">
        <v>19.821074932074694</v>
      </c>
      <c r="J1744" s="114">
        <v>28.761182202799493</v>
      </c>
      <c r="K1744" s="114">
        <v>35.716249669343689</v>
      </c>
      <c r="L1744" s="114">
        <v>38.474763522557794</v>
      </c>
      <c r="M1744" s="114">
        <v>55.622267869421883</v>
      </c>
      <c r="N1744" s="114">
        <v>57.364261765068925</v>
      </c>
      <c r="O1744" s="114">
        <v>16.990293429028739</v>
      </c>
      <c r="P1744" s="114">
        <v>20.366875722786688</v>
      </c>
      <c r="Q1744" s="114">
        <v>24.008472796536989</v>
      </c>
      <c r="R1744" s="114">
        <v>30.462918931876096</v>
      </c>
      <c r="S1744" s="114">
        <v>37.54318683299423</v>
      </c>
      <c r="T1744" s="114">
        <v>11.770888773770753</v>
      </c>
      <c r="U1744" s="114">
        <v>15.349373946557002</v>
      </c>
      <c r="V1744" s="114">
        <v>14.466290726020805</v>
      </c>
      <c r="W1744" s="114">
        <v>25.159348937545786</v>
      </c>
      <c r="X1744" s="114">
        <v>19.821074932074694</v>
      </c>
      <c r="Y1744" s="114">
        <v>46.584791990189586</v>
      </c>
      <c r="Z1744" s="114">
        <v>107.40932469166908</v>
      </c>
      <c r="AA1744" s="106">
        <v>3</v>
      </c>
      <c r="AB1744" s="114">
        <v>0.60000000000000009</v>
      </c>
      <c r="AC1744" s="114">
        <v>0.60000000000000009</v>
      </c>
      <c r="AD1744" s="114">
        <v>0.30000000000000004</v>
      </c>
      <c r="AE1744" s="114">
        <v>0.30000000000000004</v>
      </c>
      <c r="AF1744" s="117">
        <v>0.90000000000000013</v>
      </c>
      <c r="AG1744" s="117">
        <v>0.90000000000000013</v>
      </c>
    </row>
    <row r="1745" spans="2:33" x14ac:dyDescent="0.2">
      <c r="B1745" s="106">
        <v>1705</v>
      </c>
      <c r="C1745" s="113">
        <v>-0.72</v>
      </c>
      <c r="D1745" s="113">
        <v>-0.96</v>
      </c>
      <c r="E1745" s="114">
        <v>11.155039743451486</v>
      </c>
      <c r="F1745" s="114">
        <v>14.511399477935282</v>
      </c>
      <c r="G1745" s="114">
        <v>18.475977170271861</v>
      </c>
      <c r="H1745" s="114">
        <v>21.560635618384588</v>
      </c>
      <c r="I1745" s="114">
        <v>24.789082938327837</v>
      </c>
      <c r="J1745" s="114">
        <v>28.435980711423667</v>
      </c>
      <c r="K1745" s="114">
        <v>34.585850641218066</v>
      </c>
      <c r="L1745" s="114">
        <v>41.849408758936903</v>
      </c>
      <c r="M1745" s="114">
        <v>49.123414414779077</v>
      </c>
      <c r="N1745" s="114">
        <v>58.800824183265661</v>
      </c>
      <c r="O1745" s="114">
        <v>17.280940967972182</v>
      </c>
      <c r="P1745" s="114">
        <v>20.074451163282784</v>
      </c>
      <c r="Q1745" s="114">
        <v>23.373431588665042</v>
      </c>
      <c r="R1745" s="114">
        <v>27.56277879639449</v>
      </c>
      <c r="S1745" s="114">
        <v>34.011741244937824</v>
      </c>
      <c r="T1745" s="114">
        <v>11.155039743451486</v>
      </c>
      <c r="U1745" s="114">
        <v>14.511399477935282</v>
      </c>
      <c r="V1745" s="114">
        <v>18.475977170271861</v>
      </c>
      <c r="W1745" s="114">
        <v>21.560635618384588</v>
      </c>
      <c r="X1745" s="114">
        <v>24.789082938327837</v>
      </c>
      <c r="Y1745" s="114">
        <v>48.342158630106283</v>
      </c>
      <c r="Z1745" s="114">
        <v>106.3435984634193</v>
      </c>
      <c r="AA1745" s="106">
        <v>4</v>
      </c>
      <c r="AB1745" s="114">
        <v>0.44999999999999996</v>
      </c>
      <c r="AC1745" s="114">
        <v>0.6</v>
      </c>
      <c r="AD1745" s="114">
        <v>0.27</v>
      </c>
      <c r="AE1745" s="114">
        <v>0.36</v>
      </c>
      <c r="AF1745" s="117">
        <v>0.72</v>
      </c>
      <c r="AG1745" s="117">
        <v>0.96</v>
      </c>
    </row>
    <row r="1746" spans="2:33" x14ac:dyDescent="0.2">
      <c r="B1746" s="106">
        <v>1706</v>
      </c>
      <c r="C1746" s="113">
        <v>-0.90000000000000013</v>
      </c>
      <c r="D1746" s="113">
        <v>-0.90000000000000013</v>
      </c>
      <c r="E1746" s="114">
        <v>12.171212913725181</v>
      </c>
      <c r="F1746" s="114">
        <v>12.86965349948435</v>
      </c>
      <c r="G1746" s="114">
        <v>15.010415734195181</v>
      </c>
      <c r="H1746" s="114">
        <v>13.463229686390562</v>
      </c>
      <c r="I1746" s="114">
        <v>24.909052762023876</v>
      </c>
      <c r="J1746" s="114">
        <v>27.871534079509544</v>
      </c>
      <c r="K1746" s="114">
        <v>30.895514319080988</v>
      </c>
      <c r="L1746" s="114">
        <v>35.978120996471986</v>
      </c>
      <c r="M1746" s="114">
        <v>36.481441201556152</v>
      </c>
      <c r="N1746" s="114">
        <v>49.891326010741146</v>
      </c>
      <c r="O1746" s="114">
        <v>15.700321165784363</v>
      </c>
      <c r="P1746" s="114">
        <v>18.025860819596637</v>
      </c>
      <c r="Q1746" s="114">
        <v>20.967705262276805</v>
      </c>
      <c r="R1746" s="114">
        <v>23.018211515165589</v>
      </c>
      <c r="S1746" s="114">
        <v>24.98227324871727</v>
      </c>
      <c r="T1746" s="114">
        <v>12.171212913725181</v>
      </c>
      <c r="U1746" s="114">
        <v>12.86965349948435</v>
      </c>
      <c r="V1746" s="114">
        <v>15.010415734195181</v>
      </c>
      <c r="W1746" s="114">
        <v>13.463229686390562</v>
      </c>
      <c r="X1746" s="114">
        <v>24.909052762023876</v>
      </c>
      <c r="Y1746" s="114">
        <v>41.95277818539482</v>
      </c>
      <c r="Z1746" s="114">
        <v>85.20186017416907</v>
      </c>
      <c r="AA1746" s="106">
        <v>3</v>
      </c>
      <c r="AB1746" s="114">
        <v>0.60000000000000009</v>
      </c>
      <c r="AC1746" s="114">
        <v>0.60000000000000009</v>
      </c>
      <c r="AD1746" s="114">
        <v>0.30000000000000004</v>
      </c>
      <c r="AE1746" s="114">
        <v>0.30000000000000004</v>
      </c>
      <c r="AF1746" s="117">
        <v>0.90000000000000013</v>
      </c>
      <c r="AG1746" s="117">
        <v>0.90000000000000013</v>
      </c>
    </row>
    <row r="1747" spans="2:33" x14ac:dyDescent="0.2">
      <c r="B1747" s="106">
        <v>1707</v>
      </c>
      <c r="C1747" s="113">
        <v>-0.90000000000000013</v>
      </c>
      <c r="D1747" s="113">
        <v>-0.90000000000000013</v>
      </c>
      <c r="E1747" s="114">
        <v>11.553823730289245</v>
      </c>
      <c r="F1747" s="114">
        <v>15.819643250652259</v>
      </c>
      <c r="G1747" s="114">
        <v>14.83897171229021</v>
      </c>
      <c r="H1747" s="114">
        <v>18.728251422692999</v>
      </c>
      <c r="I1747" s="114">
        <v>30.678041604394089</v>
      </c>
      <c r="J1747" s="114">
        <v>29.357124424635437</v>
      </c>
      <c r="K1747" s="114">
        <v>37.470445005413374</v>
      </c>
      <c r="L1747" s="114">
        <v>40.420188694061018</v>
      </c>
      <c r="M1747" s="114">
        <v>49.101506830170173</v>
      </c>
      <c r="N1747" s="114">
        <v>66.935847304497287</v>
      </c>
      <c r="O1747" s="114">
        <v>17.803300694346191</v>
      </c>
      <c r="P1747" s="114">
        <v>21.650801754761115</v>
      </c>
      <c r="Q1747" s="114">
        <v>25.581216981770808</v>
      </c>
      <c r="R1747" s="114">
        <v>30.373255407477174</v>
      </c>
      <c r="S1747" s="114">
        <v>36.257805700103198</v>
      </c>
      <c r="T1747" s="114">
        <v>11.553823730289245</v>
      </c>
      <c r="U1747" s="114">
        <v>15.819643250652259</v>
      </c>
      <c r="V1747" s="114">
        <v>14.83897171229021</v>
      </c>
      <c r="W1747" s="114">
        <v>18.728251422692999</v>
      </c>
      <c r="X1747" s="114">
        <v>30.678041604394089</v>
      </c>
      <c r="Y1747" s="114">
        <v>48.439325130213298</v>
      </c>
      <c r="Z1747" s="114">
        <v>107.7473776008213</v>
      </c>
      <c r="AA1747" s="106">
        <v>3</v>
      </c>
      <c r="AB1747" s="114">
        <v>0.60000000000000009</v>
      </c>
      <c r="AC1747" s="114">
        <v>0.60000000000000009</v>
      </c>
      <c r="AD1747" s="114">
        <v>0.30000000000000004</v>
      </c>
      <c r="AE1747" s="114">
        <v>0.30000000000000004</v>
      </c>
      <c r="AF1747" s="117">
        <v>0.90000000000000013</v>
      </c>
      <c r="AG1747" s="117">
        <v>0.90000000000000013</v>
      </c>
    </row>
    <row r="1748" spans="2:33" x14ac:dyDescent="0.2">
      <c r="B1748" s="106">
        <v>1708</v>
      </c>
      <c r="C1748" s="113">
        <v>-0.72</v>
      </c>
      <c r="D1748" s="113">
        <v>-0.96</v>
      </c>
      <c r="E1748" s="114">
        <v>12.726274930446273</v>
      </c>
      <c r="F1748" s="114">
        <v>19.923796565045055</v>
      </c>
      <c r="G1748" s="114">
        <v>21.576044296485449</v>
      </c>
      <c r="H1748" s="114">
        <v>23.152976088224996</v>
      </c>
      <c r="I1748" s="114">
        <v>28.842836889469979</v>
      </c>
      <c r="J1748" s="114">
        <v>30.140915790621005</v>
      </c>
      <c r="K1748" s="114">
        <v>41.317976246059636</v>
      </c>
      <c r="L1748" s="114">
        <v>46.134148827893583</v>
      </c>
      <c r="M1748" s="114">
        <v>56.214018155418927</v>
      </c>
      <c r="N1748" s="114">
        <v>65.959321637396414</v>
      </c>
      <c r="O1748" s="114">
        <v>17.414640860174732</v>
      </c>
      <c r="P1748" s="114">
        <v>21.394179681014581</v>
      </c>
      <c r="Q1748" s="114">
        <v>24.558104531408134</v>
      </c>
      <c r="R1748" s="114">
        <v>33.061042067193931</v>
      </c>
      <c r="S1748" s="114">
        <v>37.116484747926435</v>
      </c>
      <c r="T1748" s="114">
        <v>12.726274930446273</v>
      </c>
      <c r="U1748" s="114">
        <v>19.923796565045055</v>
      </c>
      <c r="V1748" s="114">
        <v>21.576044296485449</v>
      </c>
      <c r="W1748" s="114">
        <v>23.152976088224996</v>
      </c>
      <c r="X1748" s="114">
        <v>28.842836889469979</v>
      </c>
      <c r="Y1748" s="114">
        <v>57.405674885090306</v>
      </c>
      <c r="Z1748" s="114">
        <v>109.18894963911146</v>
      </c>
      <c r="AA1748" s="106">
        <v>4</v>
      </c>
      <c r="AB1748" s="114">
        <v>0.44999999999999996</v>
      </c>
      <c r="AC1748" s="114">
        <v>0.6</v>
      </c>
      <c r="AD1748" s="114">
        <v>0.27</v>
      </c>
      <c r="AE1748" s="114">
        <v>0.36</v>
      </c>
      <c r="AF1748" s="117">
        <v>0.72</v>
      </c>
      <c r="AG1748" s="117">
        <v>0.96</v>
      </c>
    </row>
    <row r="1749" spans="2:33" x14ac:dyDescent="0.2">
      <c r="B1749" s="106">
        <v>1709</v>
      </c>
      <c r="C1749" s="113">
        <v>-0.60000000000000009</v>
      </c>
      <c r="D1749" s="113">
        <v>-1.2000000000000002</v>
      </c>
      <c r="E1749" s="114">
        <v>11.902641928512491</v>
      </c>
      <c r="F1749" s="114">
        <v>16.884201756646149</v>
      </c>
      <c r="G1749" s="114">
        <v>17.036795257606776</v>
      </c>
      <c r="H1749" s="114">
        <v>23.001418741646404</v>
      </c>
      <c r="I1749" s="114">
        <v>34.51708280138331</v>
      </c>
      <c r="J1749" s="114">
        <v>29.660727196818424</v>
      </c>
      <c r="K1749" s="114">
        <v>38.131123111977715</v>
      </c>
      <c r="L1749" s="114">
        <v>42.276571525669375</v>
      </c>
      <c r="M1749" s="114">
        <v>52.882189867533327</v>
      </c>
      <c r="N1749" s="114">
        <v>67.817932781230127</v>
      </c>
      <c r="O1749" s="114">
        <v>17.758085268305933</v>
      </c>
      <c r="P1749" s="114">
        <v>21.246921355331565</v>
      </c>
      <c r="Q1749" s="114">
        <v>25.239776268062599</v>
      </c>
      <c r="R1749" s="114">
        <v>29.880771125886923</v>
      </c>
      <c r="S1749" s="114">
        <v>33.300849979846816</v>
      </c>
      <c r="T1749" s="114">
        <v>11.902641928512491</v>
      </c>
      <c r="U1749" s="114">
        <v>16.884201756646149</v>
      </c>
      <c r="V1749" s="114">
        <v>17.036795257606776</v>
      </c>
      <c r="W1749" s="114">
        <v>23.001418741646404</v>
      </c>
      <c r="X1749" s="114">
        <v>34.51708280138331</v>
      </c>
      <c r="Y1749" s="114">
        <v>54.45818758778384</v>
      </c>
      <c r="Z1749" s="114">
        <v>125.25389183693625</v>
      </c>
      <c r="AA1749" s="106">
        <v>5</v>
      </c>
      <c r="AB1749" s="114">
        <v>0.4</v>
      </c>
      <c r="AC1749" s="114">
        <v>0.8</v>
      </c>
      <c r="AD1749" s="114">
        <v>0.2</v>
      </c>
      <c r="AE1749" s="114">
        <v>0.4</v>
      </c>
      <c r="AF1749" s="117">
        <v>0.60000000000000009</v>
      </c>
      <c r="AG1749" s="117">
        <v>1.2000000000000002</v>
      </c>
    </row>
    <row r="1750" spans="2:33" x14ac:dyDescent="0.2">
      <c r="B1750" s="106">
        <v>1710</v>
      </c>
      <c r="C1750" s="113">
        <v>-0.90000000000000013</v>
      </c>
      <c r="D1750" s="113">
        <v>-0.90000000000000013</v>
      </c>
      <c r="E1750" s="114">
        <v>15.666063514937331</v>
      </c>
      <c r="F1750" s="114">
        <v>16.542686831444936</v>
      </c>
      <c r="G1750" s="114">
        <v>19.410723578206834</v>
      </c>
      <c r="H1750" s="114">
        <v>19.529406837028542</v>
      </c>
      <c r="I1750" s="114">
        <v>23.76277507535962</v>
      </c>
      <c r="J1750" s="114">
        <v>33.186600233990518</v>
      </c>
      <c r="K1750" s="114">
        <v>37.7025448860553</v>
      </c>
      <c r="L1750" s="114">
        <v>45.718247358137376</v>
      </c>
      <c r="M1750" s="114">
        <v>49.223751272368027</v>
      </c>
      <c r="N1750" s="114">
        <v>60.049800586433179</v>
      </c>
      <c r="O1750" s="114">
        <v>17.520536719053187</v>
      </c>
      <c r="P1750" s="114">
        <v>21.159858054610364</v>
      </c>
      <c r="Q1750" s="114">
        <v>26.307523779930541</v>
      </c>
      <c r="R1750" s="114">
        <v>29.694344435339485</v>
      </c>
      <c r="S1750" s="114">
        <v>36.287025511073558</v>
      </c>
      <c r="T1750" s="114">
        <v>15.666063514937331</v>
      </c>
      <c r="U1750" s="114">
        <v>16.542686831444936</v>
      </c>
      <c r="V1750" s="114">
        <v>19.410723578206834</v>
      </c>
      <c r="W1750" s="114">
        <v>19.529406837028542</v>
      </c>
      <c r="X1750" s="114">
        <v>23.76277507535962</v>
      </c>
      <c r="Y1750" s="114">
        <v>52.04675134007239</v>
      </c>
      <c r="Z1750" s="114">
        <v>113.07337345894166</v>
      </c>
      <c r="AA1750" s="106">
        <v>3</v>
      </c>
      <c r="AB1750" s="114">
        <v>0.60000000000000009</v>
      </c>
      <c r="AC1750" s="114">
        <v>0.60000000000000009</v>
      </c>
      <c r="AD1750" s="114">
        <v>0.30000000000000004</v>
      </c>
      <c r="AE1750" s="114">
        <v>0.30000000000000004</v>
      </c>
      <c r="AF1750" s="117">
        <v>0.90000000000000013</v>
      </c>
      <c r="AG1750" s="117">
        <v>0.90000000000000013</v>
      </c>
    </row>
    <row r="1751" spans="2:33" x14ac:dyDescent="0.2">
      <c r="B1751" s="106">
        <v>1711</v>
      </c>
      <c r="C1751" s="113">
        <v>-1.2599999999999998</v>
      </c>
      <c r="D1751" s="113">
        <v>-0.84</v>
      </c>
      <c r="E1751" s="114">
        <v>13.066312592738143</v>
      </c>
      <c r="F1751" s="114">
        <v>13.783709051005143</v>
      </c>
      <c r="G1751" s="114">
        <v>13.813396561188235</v>
      </c>
      <c r="H1751" s="114">
        <v>20.700590281175671</v>
      </c>
      <c r="I1751" s="114">
        <v>22.738872119302638</v>
      </c>
      <c r="J1751" s="114">
        <v>28.824691301657158</v>
      </c>
      <c r="K1751" s="114">
        <v>32.089313001334439</v>
      </c>
      <c r="L1751" s="114">
        <v>34.513417441080797</v>
      </c>
      <c r="M1751" s="114">
        <v>46.226429784195282</v>
      </c>
      <c r="N1751" s="114">
        <v>51.074981674516167</v>
      </c>
      <c r="O1751" s="114">
        <v>15.758378708919015</v>
      </c>
      <c r="P1751" s="114">
        <v>18.305603950329296</v>
      </c>
      <c r="Q1751" s="114">
        <v>20.700020879892563</v>
      </c>
      <c r="R1751" s="114">
        <v>25.525839503019611</v>
      </c>
      <c r="S1751" s="114">
        <v>28.336109555213529</v>
      </c>
      <c r="T1751" s="114">
        <v>13.066312592738143</v>
      </c>
      <c r="U1751" s="114">
        <v>13.783709051005143</v>
      </c>
      <c r="V1751" s="114">
        <v>13.813396561188235</v>
      </c>
      <c r="W1751" s="114">
        <v>20.700590281175671</v>
      </c>
      <c r="X1751" s="114">
        <v>22.738872119302638</v>
      </c>
      <c r="Y1751" s="114">
        <v>44.903370094418676</v>
      </c>
      <c r="Z1751" s="114">
        <v>96.623384117147495</v>
      </c>
      <c r="AA1751" s="106">
        <v>2</v>
      </c>
      <c r="AB1751" s="114">
        <v>0.89999999999999991</v>
      </c>
      <c r="AC1751" s="114">
        <v>0.6</v>
      </c>
      <c r="AD1751" s="114">
        <v>0.36</v>
      </c>
      <c r="AE1751" s="114">
        <v>0.24</v>
      </c>
      <c r="AF1751" s="117">
        <v>1.2599999999999998</v>
      </c>
      <c r="AG1751" s="117">
        <v>0.84</v>
      </c>
    </row>
    <row r="1752" spans="2:33" x14ac:dyDescent="0.2">
      <c r="B1752" s="106">
        <v>1712</v>
      </c>
      <c r="C1752" s="113">
        <v>-1.2599999999999998</v>
      </c>
      <c r="D1752" s="113">
        <v>-0.84</v>
      </c>
      <c r="E1752" s="114">
        <v>11.165296610672875</v>
      </c>
      <c r="F1752" s="114">
        <v>12.50375817755052</v>
      </c>
      <c r="G1752" s="114">
        <v>17.623950256065548</v>
      </c>
      <c r="H1752" s="114">
        <v>13.886575334333401</v>
      </c>
      <c r="I1752" s="114">
        <v>22.039539117845909</v>
      </c>
      <c r="J1752" s="114">
        <v>26.157711040319462</v>
      </c>
      <c r="K1752" s="114">
        <v>30.807105316921952</v>
      </c>
      <c r="L1752" s="114">
        <v>37.364512007892621</v>
      </c>
      <c r="M1752" s="114">
        <v>34.918881856621212</v>
      </c>
      <c r="N1752" s="114">
        <v>45.900600372722565</v>
      </c>
      <c r="O1752" s="114">
        <v>14.992414429646587</v>
      </c>
      <c r="P1752" s="114">
        <v>18.303347139371432</v>
      </c>
      <c r="Q1752" s="114">
        <v>19.740561751827073</v>
      </c>
      <c r="R1752" s="114">
        <v>21.032306522287811</v>
      </c>
      <c r="S1752" s="114">
        <v>23.861061254876656</v>
      </c>
      <c r="T1752" s="114">
        <v>11.165296610672875</v>
      </c>
      <c r="U1752" s="114">
        <v>12.50375817755052</v>
      </c>
      <c r="V1752" s="114">
        <v>17.623950256065548</v>
      </c>
      <c r="W1752" s="114">
        <v>13.886575334333401</v>
      </c>
      <c r="X1752" s="114">
        <v>22.039539117845909</v>
      </c>
      <c r="Y1752" s="114">
        <v>41.11292620388457</v>
      </c>
      <c r="Z1752" s="114">
        <v>74.642417267987753</v>
      </c>
      <c r="AA1752" s="106">
        <v>2</v>
      </c>
      <c r="AB1752" s="114">
        <v>0.89999999999999991</v>
      </c>
      <c r="AC1752" s="114">
        <v>0.6</v>
      </c>
      <c r="AD1752" s="114">
        <v>0.36</v>
      </c>
      <c r="AE1752" s="114">
        <v>0.24</v>
      </c>
      <c r="AF1752" s="117">
        <v>1.2599999999999998</v>
      </c>
      <c r="AG1752" s="117">
        <v>0.84</v>
      </c>
    </row>
    <row r="1753" spans="2:33" x14ac:dyDescent="0.2">
      <c r="B1753" s="106">
        <v>1713</v>
      </c>
      <c r="C1753" s="113">
        <v>-0.60000000000000009</v>
      </c>
      <c r="D1753" s="113">
        <v>-1.2000000000000002</v>
      </c>
      <c r="E1753" s="114">
        <v>14.182862298234067</v>
      </c>
      <c r="F1753" s="114">
        <v>15.757031384237454</v>
      </c>
      <c r="G1753" s="114">
        <v>15.357745876766817</v>
      </c>
      <c r="H1753" s="114">
        <v>15.264072567618836</v>
      </c>
      <c r="I1753" s="114">
        <v>25.104883105114169</v>
      </c>
      <c r="J1753" s="114">
        <v>29.403837288184015</v>
      </c>
      <c r="K1753" s="114">
        <v>33.848777719251729</v>
      </c>
      <c r="L1753" s="114">
        <v>36.420845859398128</v>
      </c>
      <c r="M1753" s="114">
        <v>39.15450228323067</v>
      </c>
      <c r="N1753" s="114">
        <v>51.826677476875027</v>
      </c>
      <c r="O1753" s="114">
        <v>15.220974989949948</v>
      </c>
      <c r="P1753" s="114">
        <v>18.091746335014275</v>
      </c>
      <c r="Q1753" s="114">
        <v>21.063099982631311</v>
      </c>
      <c r="R1753" s="114">
        <v>23.890429715611834</v>
      </c>
      <c r="S1753" s="114">
        <v>26.721794371760858</v>
      </c>
      <c r="T1753" s="114">
        <v>14.182862298234067</v>
      </c>
      <c r="U1753" s="114">
        <v>15.757031384237454</v>
      </c>
      <c r="V1753" s="114">
        <v>15.357745876766817</v>
      </c>
      <c r="W1753" s="114">
        <v>15.264072567618836</v>
      </c>
      <c r="X1753" s="114">
        <v>25.104883105114169</v>
      </c>
      <c r="Y1753" s="114">
        <v>46.565244853205336</v>
      </c>
      <c r="Z1753" s="114">
        <v>86.417110200388123</v>
      </c>
      <c r="AA1753" s="106">
        <v>5</v>
      </c>
      <c r="AB1753" s="114">
        <v>0.4</v>
      </c>
      <c r="AC1753" s="114">
        <v>0.8</v>
      </c>
      <c r="AD1753" s="114">
        <v>0.2</v>
      </c>
      <c r="AE1753" s="114">
        <v>0.4</v>
      </c>
      <c r="AF1753" s="117">
        <v>0.60000000000000009</v>
      </c>
      <c r="AG1753" s="117">
        <v>1.2000000000000002</v>
      </c>
    </row>
    <row r="1754" spans="2:33" x14ac:dyDescent="0.2">
      <c r="B1754" s="106">
        <v>1714</v>
      </c>
      <c r="C1754" s="113">
        <v>-0.72</v>
      </c>
      <c r="D1754" s="113">
        <v>-0.96</v>
      </c>
      <c r="E1754" s="114">
        <v>17.189897836716142</v>
      </c>
      <c r="F1754" s="114">
        <v>15.590702474831094</v>
      </c>
      <c r="G1754" s="114">
        <v>21.767847714280034</v>
      </c>
      <c r="H1754" s="114">
        <v>23.984575899475342</v>
      </c>
      <c r="I1754" s="114">
        <v>23.920780974342364</v>
      </c>
      <c r="J1754" s="114">
        <v>34.176840235419917</v>
      </c>
      <c r="K1754" s="114">
        <v>36.160095801552792</v>
      </c>
      <c r="L1754" s="114">
        <v>44.866107796904167</v>
      </c>
      <c r="M1754" s="114">
        <v>52.742234896155033</v>
      </c>
      <c r="N1754" s="114">
        <v>56.558991266621241</v>
      </c>
      <c r="O1754" s="114">
        <v>16.986942398703775</v>
      </c>
      <c r="P1754" s="114">
        <v>20.569393326721698</v>
      </c>
      <c r="Q1754" s="114">
        <v>23.098260082624133</v>
      </c>
      <c r="R1754" s="114">
        <v>28.757658996679691</v>
      </c>
      <c r="S1754" s="114">
        <v>32.638210292278877</v>
      </c>
      <c r="T1754" s="114">
        <v>17.189897836716142</v>
      </c>
      <c r="U1754" s="114">
        <v>15.590702474831094</v>
      </c>
      <c r="V1754" s="114">
        <v>21.767847714280034</v>
      </c>
      <c r="W1754" s="114">
        <v>23.984575899475342</v>
      </c>
      <c r="X1754" s="114">
        <v>23.920780974342364</v>
      </c>
      <c r="Y1754" s="114">
        <v>56.326911083038972</v>
      </c>
      <c r="Z1754" s="114">
        <v>117.86260544938817</v>
      </c>
      <c r="AA1754" s="106">
        <v>4</v>
      </c>
      <c r="AB1754" s="114">
        <v>0.44999999999999996</v>
      </c>
      <c r="AC1754" s="114">
        <v>0.6</v>
      </c>
      <c r="AD1754" s="114">
        <v>0.27</v>
      </c>
      <c r="AE1754" s="114">
        <v>0.36</v>
      </c>
      <c r="AF1754" s="117">
        <v>0.72</v>
      </c>
      <c r="AG1754" s="117">
        <v>0.96</v>
      </c>
    </row>
    <row r="1755" spans="2:33" x14ac:dyDescent="0.2">
      <c r="B1755" s="106">
        <v>1715</v>
      </c>
      <c r="C1755" s="113">
        <v>-0.60000000000000009</v>
      </c>
      <c r="D1755" s="113">
        <v>-1.2000000000000002</v>
      </c>
      <c r="E1755" s="114">
        <v>18.172270452201822</v>
      </c>
      <c r="F1755" s="114">
        <v>15.61982353314712</v>
      </c>
      <c r="G1755" s="114">
        <v>21.796669896146962</v>
      </c>
      <c r="H1755" s="114">
        <v>16.653618123826892</v>
      </c>
      <c r="I1755" s="114">
        <v>23.659437971918667</v>
      </c>
      <c r="J1755" s="114">
        <v>33.573581106413179</v>
      </c>
      <c r="K1755" s="114">
        <v>33.618216370257649</v>
      </c>
      <c r="L1755" s="114">
        <v>41.185606736378546</v>
      </c>
      <c r="M1755" s="114">
        <v>40.5937856776061</v>
      </c>
      <c r="N1755" s="114">
        <v>47.936959076705598</v>
      </c>
      <c r="O1755" s="114">
        <v>15.401310654211356</v>
      </c>
      <c r="P1755" s="114">
        <v>17.998392837110529</v>
      </c>
      <c r="Q1755" s="114">
        <v>19.388936840231583</v>
      </c>
      <c r="R1755" s="114">
        <v>23.940167553779208</v>
      </c>
      <c r="S1755" s="114">
        <v>24.277521104786931</v>
      </c>
      <c r="T1755" s="114">
        <v>18.172270452201822</v>
      </c>
      <c r="U1755" s="114">
        <v>15.61982353314712</v>
      </c>
      <c r="V1755" s="114">
        <v>21.796669896146962</v>
      </c>
      <c r="W1755" s="114">
        <v>16.653618123826892</v>
      </c>
      <c r="X1755" s="114">
        <v>23.659437971918667</v>
      </c>
      <c r="Y1755" s="114">
        <v>53.239013785716047</v>
      </c>
      <c r="Z1755" s="114">
        <v>99.013492933708577</v>
      </c>
      <c r="AA1755" s="106">
        <v>5</v>
      </c>
      <c r="AB1755" s="114">
        <v>0.4</v>
      </c>
      <c r="AC1755" s="114">
        <v>0.8</v>
      </c>
      <c r="AD1755" s="114">
        <v>0.2</v>
      </c>
      <c r="AE1755" s="114">
        <v>0.4</v>
      </c>
      <c r="AF1755" s="117">
        <v>0.60000000000000009</v>
      </c>
      <c r="AG1755" s="117">
        <v>1.2000000000000002</v>
      </c>
    </row>
    <row r="1756" spans="2:33" x14ac:dyDescent="0.2">
      <c r="B1756" s="106">
        <v>1716</v>
      </c>
      <c r="C1756" s="113">
        <v>-0.72</v>
      </c>
      <c r="D1756" s="113">
        <v>-0.96</v>
      </c>
      <c r="E1756" s="114">
        <v>10.013841565942911</v>
      </c>
      <c r="F1756" s="114">
        <v>17.842911858578354</v>
      </c>
      <c r="G1756" s="114">
        <v>12.35708763675412</v>
      </c>
      <c r="H1756" s="114">
        <v>19.546008713859091</v>
      </c>
      <c r="I1756" s="114">
        <v>19.912978504227553</v>
      </c>
      <c r="J1756" s="114">
        <v>26.771749407310139</v>
      </c>
      <c r="K1756" s="114">
        <v>36.048438925684295</v>
      </c>
      <c r="L1756" s="114">
        <v>33.542031779435902</v>
      </c>
      <c r="M1756" s="114">
        <v>44.230962487915782</v>
      </c>
      <c r="N1756" s="114">
        <v>47.136265719289085</v>
      </c>
      <c r="O1756" s="114">
        <v>16.757907841367228</v>
      </c>
      <c r="P1756" s="114">
        <v>18.20552706710594</v>
      </c>
      <c r="Q1756" s="114">
        <v>21.184944142681783</v>
      </c>
      <c r="R1756" s="114">
        <v>24.684953774056691</v>
      </c>
      <c r="S1756" s="114">
        <v>27.223287215061532</v>
      </c>
      <c r="T1756" s="114">
        <v>10.013841565942911</v>
      </c>
      <c r="U1756" s="114">
        <v>17.842911858578354</v>
      </c>
      <c r="V1756" s="114">
        <v>12.35708763675412</v>
      </c>
      <c r="W1756" s="114">
        <v>19.546008713859091</v>
      </c>
      <c r="X1756" s="114">
        <v>19.912978504227553</v>
      </c>
      <c r="Y1756" s="114">
        <v>43.061577239015136</v>
      </c>
      <c r="Z1756" s="114">
        <v>93.637514603083417</v>
      </c>
      <c r="AA1756" s="106">
        <v>4</v>
      </c>
      <c r="AB1756" s="114">
        <v>0.44999999999999996</v>
      </c>
      <c r="AC1756" s="114">
        <v>0.6</v>
      </c>
      <c r="AD1756" s="114">
        <v>0.27</v>
      </c>
      <c r="AE1756" s="114">
        <v>0.36</v>
      </c>
      <c r="AF1756" s="117">
        <v>0.72</v>
      </c>
      <c r="AG1756" s="117">
        <v>0.96</v>
      </c>
    </row>
    <row r="1757" spans="2:33" x14ac:dyDescent="0.2">
      <c r="B1757" s="106">
        <v>1717</v>
      </c>
      <c r="C1757" s="113">
        <v>-0.90000000000000013</v>
      </c>
      <c r="D1757" s="113">
        <v>-0.90000000000000013</v>
      </c>
      <c r="E1757" s="114">
        <v>11.569549216976732</v>
      </c>
      <c r="F1757" s="114">
        <v>15.464649112250061</v>
      </c>
      <c r="G1757" s="114">
        <v>11.704773367608279</v>
      </c>
      <c r="H1757" s="114">
        <v>19.536998912373249</v>
      </c>
      <c r="I1757" s="114">
        <v>18.206757322915269</v>
      </c>
      <c r="J1757" s="114">
        <v>27.055059691878082</v>
      </c>
      <c r="K1757" s="114">
        <v>33.071738251461923</v>
      </c>
      <c r="L1757" s="114">
        <v>31.797162087854495</v>
      </c>
      <c r="M1757" s="114">
        <v>42.783655087697426</v>
      </c>
      <c r="N1757" s="114">
        <v>45.66209432626593</v>
      </c>
      <c r="O1757" s="114">
        <v>15.48551047490135</v>
      </c>
      <c r="P1757" s="114">
        <v>17.607089139211862</v>
      </c>
      <c r="Q1757" s="114">
        <v>20.092388720246216</v>
      </c>
      <c r="R1757" s="114">
        <v>23.246656175324176</v>
      </c>
      <c r="S1757" s="114">
        <v>27.45533700335066</v>
      </c>
      <c r="T1757" s="114">
        <v>11.569549216976732</v>
      </c>
      <c r="U1757" s="114">
        <v>15.464649112250061</v>
      </c>
      <c r="V1757" s="114">
        <v>11.704773367608279</v>
      </c>
      <c r="W1757" s="114">
        <v>19.536998912373249</v>
      </c>
      <c r="X1757" s="114">
        <v>18.206757322915269</v>
      </c>
      <c r="Y1757" s="114">
        <v>41.436223458323937</v>
      </c>
      <c r="Z1757" s="114">
        <v>82.303287643494102</v>
      </c>
      <c r="AA1757" s="106">
        <v>3</v>
      </c>
      <c r="AB1757" s="114">
        <v>0.60000000000000009</v>
      </c>
      <c r="AC1757" s="114">
        <v>0.60000000000000009</v>
      </c>
      <c r="AD1757" s="114">
        <v>0.30000000000000004</v>
      </c>
      <c r="AE1757" s="114">
        <v>0.30000000000000004</v>
      </c>
      <c r="AF1757" s="117">
        <v>0.90000000000000013</v>
      </c>
      <c r="AG1757" s="117">
        <v>0.90000000000000013</v>
      </c>
    </row>
    <row r="1758" spans="2:33" x14ac:dyDescent="0.2">
      <c r="B1758" s="106">
        <v>1718</v>
      </c>
      <c r="C1758" s="113">
        <v>-0.90000000000000013</v>
      </c>
      <c r="D1758" s="113">
        <v>-0.90000000000000013</v>
      </c>
      <c r="E1758" s="114">
        <v>16.560988181098079</v>
      </c>
      <c r="F1758" s="114">
        <v>15.031568324576686</v>
      </c>
      <c r="G1758" s="114">
        <v>17.182973723615458</v>
      </c>
      <c r="H1758" s="114">
        <v>30.181720381858351</v>
      </c>
      <c r="I1758" s="114">
        <v>32.975364711880083</v>
      </c>
      <c r="J1758" s="114">
        <v>33.938866258693011</v>
      </c>
      <c r="K1758" s="114">
        <v>36.116660971991337</v>
      </c>
      <c r="L1758" s="114">
        <v>42.045064670191636</v>
      </c>
      <c r="M1758" s="114">
        <v>59.725900485447603</v>
      </c>
      <c r="N1758" s="114">
        <v>68.936721788415539</v>
      </c>
      <c r="O1758" s="114">
        <v>17.377878077594932</v>
      </c>
      <c r="P1758" s="114">
        <v>21.085092647414651</v>
      </c>
      <c r="Q1758" s="114">
        <v>24.862090946576178</v>
      </c>
      <c r="R1758" s="114">
        <v>29.544180103589252</v>
      </c>
      <c r="S1758" s="114">
        <v>35.961357076535457</v>
      </c>
      <c r="T1758" s="114">
        <v>16.560988181098079</v>
      </c>
      <c r="U1758" s="114">
        <v>15.031568324576686</v>
      </c>
      <c r="V1758" s="114">
        <v>17.182973723615458</v>
      </c>
      <c r="W1758" s="114">
        <v>30.181720381858351</v>
      </c>
      <c r="X1758" s="114">
        <v>32.975364711880083</v>
      </c>
      <c r="Y1758" s="114">
        <v>59.735074003240094</v>
      </c>
      <c r="Z1758" s="114">
        <v>120.12333122891239</v>
      </c>
      <c r="AA1758" s="106">
        <v>3</v>
      </c>
      <c r="AB1758" s="114">
        <v>0.60000000000000009</v>
      </c>
      <c r="AC1758" s="114">
        <v>0.60000000000000009</v>
      </c>
      <c r="AD1758" s="114">
        <v>0.30000000000000004</v>
      </c>
      <c r="AE1758" s="114">
        <v>0.30000000000000004</v>
      </c>
      <c r="AF1758" s="117">
        <v>0.90000000000000013</v>
      </c>
      <c r="AG1758" s="117">
        <v>0.90000000000000013</v>
      </c>
    </row>
    <row r="1759" spans="2:33" x14ac:dyDescent="0.2">
      <c r="B1759" s="106">
        <v>1719</v>
      </c>
      <c r="C1759" s="113">
        <v>-0.90000000000000013</v>
      </c>
      <c r="D1759" s="113">
        <v>-0.90000000000000013</v>
      </c>
      <c r="E1759" s="114">
        <v>16.201404981252235</v>
      </c>
      <c r="F1759" s="114">
        <v>16.21422929208892</v>
      </c>
      <c r="G1759" s="114">
        <v>13.176945538748924</v>
      </c>
      <c r="H1759" s="114">
        <v>18.290263932956496</v>
      </c>
      <c r="I1759" s="114">
        <v>28.339992245949503</v>
      </c>
      <c r="J1759" s="114">
        <v>32.636436487780898</v>
      </c>
      <c r="K1759" s="114">
        <v>36.007205449008914</v>
      </c>
      <c r="L1759" s="114">
        <v>37.285086617229489</v>
      </c>
      <c r="M1759" s="114">
        <v>46.851271026865767</v>
      </c>
      <c r="N1759" s="114">
        <v>58.370804508778654</v>
      </c>
      <c r="O1759" s="114">
        <v>16.435031506528663</v>
      </c>
      <c r="P1759" s="114">
        <v>19.792976156919995</v>
      </c>
      <c r="Q1759" s="114">
        <v>24.108141078480564</v>
      </c>
      <c r="R1759" s="114">
        <v>28.561007093909272</v>
      </c>
      <c r="S1759" s="114">
        <v>30.030812262829151</v>
      </c>
      <c r="T1759" s="114">
        <v>16.201404981252235</v>
      </c>
      <c r="U1759" s="114">
        <v>16.21422929208892</v>
      </c>
      <c r="V1759" s="114">
        <v>13.176945538748924</v>
      </c>
      <c r="W1759" s="114">
        <v>18.290263932956496</v>
      </c>
      <c r="X1759" s="114">
        <v>28.339992245949503</v>
      </c>
      <c r="Y1759" s="114">
        <v>50.034181681221533</v>
      </c>
      <c r="Z1759" s="114">
        <v>91.236045012860274</v>
      </c>
      <c r="AA1759" s="106">
        <v>3</v>
      </c>
      <c r="AB1759" s="114">
        <v>0.60000000000000009</v>
      </c>
      <c r="AC1759" s="114">
        <v>0.60000000000000009</v>
      </c>
      <c r="AD1759" s="114">
        <v>0.30000000000000004</v>
      </c>
      <c r="AE1759" s="114">
        <v>0.30000000000000004</v>
      </c>
      <c r="AF1759" s="117">
        <v>0.90000000000000013</v>
      </c>
      <c r="AG1759" s="117">
        <v>0.90000000000000013</v>
      </c>
    </row>
    <row r="1760" spans="2:33" x14ac:dyDescent="0.2">
      <c r="B1760" s="106">
        <v>1720</v>
      </c>
      <c r="C1760" s="113">
        <v>-1.2599999999999998</v>
      </c>
      <c r="D1760" s="113">
        <v>-0.84</v>
      </c>
      <c r="E1760" s="114">
        <v>13.261730944656062</v>
      </c>
      <c r="F1760" s="114">
        <v>14.924478568610375</v>
      </c>
      <c r="G1760" s="114">
        <v>13.250447841101849</v>
      </c>
      <c r="H1760" s="114">
        <v>22.006343402509643</v>
      </c>
      <c r="I1760" s="114">
        <v>25.820181176899919</v>
      </c>
      <c r="J1760" s="114">
        <v>29.293432253818551</v>
      </c>
      <c r="K1760" s="114">
        <v>32.478949723510873</v>
      </c>
      <c r="L1760" s="114">
        <v>34.817466690751012</v>
      </c>
      <c r="M1760" s="114">
        <v>45.180641534873743</v>
      </c>
      <c r="N1760" s="114">
        <v>53.5973842354475</v>
      </c>
      <c r="O1760" s="114">
        <v>16.031701309162489</v>
      </c>
      <c r="P1760" s="114">
        <v>17.554471154900497</v>
      </c>
      <c r="Q1760" s="114">
        <v>21.567018849649163</v>
      </c>
      <c r="R1760" s="114">
        <v>23.1742981323641</v>
      </c>
      <c r="S1760" s="114">
        <v>27.777203058547581</v>
      </c>
      <c r="T1760" s="114">
        <v>13.261730944656062</v>
      </c>
      <c r="U1760" s="114">
        <v>14.924478568610375</v>
      </c>
      <c r="V1760" s="114">
        <v>13.250447841101849</v>
      </c>
      <c r="W1760" s="114">
        <v>22.006343402509643</v>
      </c>
      <c r="X1760" s="114">
        <v>25.820181176899919</v>
      </c>
      <c r="Y1760" s="114">
        <v>47.460666172274117</v>
      </c>
      <c r="Z1760" s="114">
        <v>89.972908937822069</v>
      </c>
      <c r="AA1760" s="106">
        <v>2</v>
      </c>
      <c r="AB1760" s="114">
        <v>0.89999999999999991</v>
      </c>
      <c r="AC1760" s="114">
        <v>0.6</v>
      </c>
      <c r="AD1760" s="114">
        <v>0.36</v>
      </c>
      <c r="AE1760" s="114">
        <v>0.24</v>
      </c>
      <c r="AF1760" s="117">
        <v>1.2599999999999998</v>
      </c>
      <c r="AG1760" s="117">
        <v>0.84</v>
      </c>
    </row>
    <row r="1761" spans="2:33" x14ac:dyDescent="0.2">
      <c r="B1761" s="106">
        <v>1721</v>
      </c>
      <c r="C1761" s="113">
        <v>-1.2599999999999998</v>
      </c>
      <c r="D1761" s="113">
        <v>-0.84</v>
      </c>
      <c r="E1761" s="114">
        <v>17.685016013417076</v>
      </c>
      <c r="F1761" s="114">
        <v>16.892360823728232</v>
      </c>
      <c r="G1761" s="114">
        <v>16.511039126958256</v>
      </c>
      <c r="H1761" s="114">
        <v>22.256874886997689</v>
      </c>
      <c r="I1761" s="114">
        <v>30.913122555176383</v>
      </c>
      <c r="J1761" s="114">
        <v>34.350681427912612</v>
      </c>
      <c r="K1761" s="114">
        <v>36.541415511825441</v>
      </c>
      <c r="L1761" s="114">
        <v>38.749342323897174</v>
      </c>
      <c r="M1761" s="114">
        <v>48.095039019711969</v>
      </c>
      <c r="N1761" s="114">
        <v>60.467627797847371</v>
      </c>
      <c r="O1761" s="114">
        <v>16.665665414495535</v>
      </c>
      <c r="P1761" s="114">
        <v>19.649054688097209</v>
      </c>
      <c r="Q1761" s="114">
        <v>22.238303196938919</v>
      </c>
      <c r="R1761" s="114">
        <v>25.838164132714279</v>
      </c>
      <c r="S1761" s="114">
        <v>29.554505242670988</v>
      </c>
      <c r="T1761" s="114">
        <v>17.685016013417076</v>
      </c>
      <c r="U1761" s="114">
        <v>16.892360823728232</v>
      </c>
      <c r="V1761" s="114">
        <v>16.511039126958256</v>
      </c>
      <c r="W1761" s="114">
        <v>22.256874886997689</v>
      </c>
      <c r="X1761" s="114">
        <v>30.913122555176383</v>
      </c>
      <c r="Y1761" s="114">
        <v>56.289850869897762</v>
      </c>
      <c r="Z1761" s="114">
        <v>102.51524280430976</v>
      </c>
      <c r="AA1761" s="106">
        <v>2</v>
      </c>
      <c r="AB1761" s="114">
        <v>0.89999999999999991</v>
      </c>
      <c r="AC1761" s="114">
        <v>0.6</v>
      </c>
      <c r="AD1761" s="114">
        <v>0.36</v>
      </c>
      <c r="AE1761" s="114">
        <v>0.24</v>
      </c>
      <c r="AF1761" s="117">
        <v>1.2599999999999998</v>
      </c>
      <c r="AG1761" s="117">
        <v>0.84</v>
      </c>
    </row>
    <row r="1762" spans="2:33" x14ac:dyDescent="0.2">
      <c r="B1762" s="106">
        <v>1722</v>
      </c>
      <c r="C1762" s="113">
        <v>-0.90000000000000013</v>
      </c>
      <c r="D1762" s="113">
        <v>-0.90000000000000013</v>
      </c>
      <c r="E1762" s="114">
        <v>18.650666331190124</v>
      </c>
      <c r="F1762" s="114">
        <v>19.343225257581842</v>
      </c>
      <c r="G1762" s="114">
        <v>19.899951178877849</v>
      </c>
      <c r="H1762" s="114">
        <v>15.387138550926551</v>
      </c>
      <c r="I1762" s="114">
        <v>19.57172159258602</v>
      </c>
      <c r="J1762" s="114">
        <v>34.801052291182337</v>
      </c>
      <c r="K1762" s="114">
        <v>39.153512578490194</v>
      </c>
      <c r="L1762" s="114">
        <v>42.141950910920869</v>
      </c>
      <c r="M1762" s="114">
        <v>42.743443807264526</v>
      </c>
      <c r="N1762" s="114">
        <v>50.69789240989018</v>
      </c>
      <c r="O1762" s="114">
        <v>16.150385959992214</v>
      </c>
      <c r="P1762" s="114">
        <v>19.810287320908351</v>
      </c>
      <c r="Q1762" s="114">
        <v>22.24199973204302</v>
      </c>
      <c r="R1762" s="114">
        <v>27.356305256337976</v>
      </c>
      <c r="S1762" s="114">
        <v>31.12617081730416</v>
      </c>
      <c r="T1762" s="114">
        <v>18.650666331190124</v>
      </c>
      <c r="U1762" s="114">
        <v>19.343225257581842</v>
      </c>
      <c r="V1762" s="114">
        <v>19.899951178877849</v>
      </c>
      <c r="W1762" s="114">
        <v>15.387138550926551</v>
      </c>
      <c r="X1762" s="114">
        <v>19.57172159258602</v>
      </c>
      <c r="Y1762" s="114">
        <v>52.553309302471888</v>
      </c>
      <c r="Z1762" s="114">
        <v>98.435711957912872</v>
      </c>
      <c r="AA1762" s="106">
        <v>3</v>
      </c>
      <c r="AB1762" s="114">
        <v>0.60000000000000009</v>
      </c>
      <c r="AC1762" s="114">
        <v>0.60000000000000009</v>
      </c>
      <c r="AD1762" s="114">
        <v>0.30000000000000004</v>
      </c>
      <c r="AE1762" s="114">
        <v>0.30000000000000004</v>
      </c>
      <c r="AF1762" s="117">
        <v>0.90000000000000013</v>
      </c>
      <c r="AG1762" s="117">
        <v>0.90000000000000013</v>
      </c>
    </row>
    <row r="1763" spans="2:33" x14ac:dyDescent="0.2">
      <c r="B1763" s="106">
        <v>1723</v>
      </c>
      <c r="C1763" s="113">
        <v>-0.90000000000000013</v>
      </c>
      <c r="D1763" s="113">
        <v>-0.90000000000000013</v>
      </c>
      <c r="E1763" s="114">
        <v>19.059165032434759</v>
      </c>
      <c r="F1763" s="114">
        <v>16.968296422717149</v>
      </c>
      <c r="G1763" s="114">
        <v>20.880809149002129</v>
      </c>
      <c r="H1763" s="114">
        <v>18.91421643302737</v>
      </c>
      <c r="I1763" s="114">
        <v>26.588299242378888</v>
      </c>
      <c r="J1763" s="114">
        <v>36.180765266717628</v>
      </c>
      <c r="K1763" s="114">
        <v>38.08249694426037</v>
      </c>
      <c r="L1763" s="114">
        <v>46.013488871107803</v>
      </c>
      <c r="M1763" s="114">
        <v>48.671274672303866</v>
      </c>
      <c r="N1763" s="114">
        <v>62.186316470829901</v>
      </c>
      <c r="O1763" s="114">
        <v>17.121600234282869</v>
      </c>
      <c r="P1763" s="114">
        <v>21.114200521543221</v>
      </c>
      <c r="Q1763" s="114">
        <v>25.132679722105674</v>
      </c>
      <c r="R1763" s="114">
        <v>29.757058239276496</v>
      </c>
      <c r="S1763" s="114">
        <v>35.598017228451013</v>
      </c>
      <c r="T1763" s="114">
        <v>19.059165032434759</v>
      </c>
      <c r="U1763" s="114">
        <v>16.968296422717149</v>
      </c>
      <c r="V1763" s="114">
        <v>20.880809149002129</v>
      </c>
      <c r="W1763" s="114">
        <v>18.91421643302737</v>
      </c>
      <c r="X1763" s="114">
        <v>26.588299242378888</v>
      </c>
      <c r="Y1763" s="114">
        <v>56.648488690034412</v>
      </c>
      <c r="Z1763" s="114">
        <v>114.75074872887829</v>
      </c>
      <c r="AA1763" s="106">
        <v>3</v>
      </c>
      <c r="AB1763" s="114">
        <v>0.60000000000000009</v>
      </c>
      <c r="AC1763" s="114">
        <v>0.60000000000000009</v>
      </c>
      <c r="AD1763" s="114">
        <v>0.30000000000000004</v>
      </c>
      <c r="AE1763" s="114">
        <v>0.30000000000000004</v>
      </c>
      <c r="AF1763" s="117">
        <v>0.90000000000000013</v>
      </c>
      <c r="AG1763" s="117">
        <v>0.90000000000000013</v>
      </c>
    </row>
    <row r="1764" spans="2:33" x14ac:dyDescent="0.2">
      <c r="B1764" s="106">
        <v>1724</v>
      </c>
      <c r="C1764" s="113">
        <v>-1.2599999999999998</v>
      </c>
      <c r="D1764" s="113">
        <v>-0.84</v>
      </c>
      <c r="E1764" s="114">
        <v>19.920365023692231</v>
      </c>
      <c r="F1764" s="114">
        <v>18.611479878378614</v>
      </c>
      <c r="G1764" s="114">
        <v>17.867782160173782</v>
      </c>
      <c r="H1764" s="114">
        <v>17.622896564703673</v>
      </c>
      <c r="I1764" s="114">
        <v>21.413469790019349</v>
      </c>
      <c r="J1764" s="114">
        <v>36.48111800390528</v>
      </c>
      <c r="K1764" s="114">
        <v>38.478017597567465</v>
      </c>
      <c r="L1764" s="114">
        <v>41.765385384687157</v>
      </c>
      <c r="M1764" s="114">
        <v>48.058125770261114</v>
      </c>
      <c r="N1764" s="114">
        <v>57.070868074538708</v>
      </c>
      <c r="O1764" s="114">
        <v>16.560752980213049</v>
      </c>
      <c r="P1764" s="114">
        <v>19.866537719188852</v>
      </c>
      <c r="Q1764" s="114">
        <v>23.897603224513375</v>
      </c>
      <c r="R1764" s="114">
        <v>30.435229205557441</v>
      </c>
      <c r="S1764" s="114">
        <v>35.65739828451936</v>
      </c>
      <c r="T1764" s="114">
        <v>19.920365023692231</v>
      </c>
      <c r="U1764" s="114">
        <v>18.611479878378614</v>
      </c>
      <c r="V1764" s="114">
        <v>17.867782160173782</v>
      </c>
      <c r="W1764" s="114">
        <v>17.622896564703673</v>
      </c>
      <c r="X1764" s="114">
        <v>21.413469790019349</v>
      </c>
      <c r="Y1764" s="114">
        <v>53.475298529131834</v>
      </c>
      <c r="Z1764" s="114">
        <v>121.55803458981489</v>
      </c>
      <c r="AA1764" s="106">
        <v>2</v>
      </c>
      <c r="AB1764" s="114">
        <v>0.89999999999999991</v>
      </c>
      <c r="AC1764" s="114">
        <v>0.6</v>
      </c>
      <c r="AD1764" s="114">
        <v>0.36</v>
      </c>
      <c r="AE1764" s="114">
        <v>0.24</v>
      </c>
      <c r="AF1764" s="117">
        <v>1.2599999999999998</v>
      </c>
      <c r="AG1764" s="117">
        <v>0.84</v>
      </c>
    </row>
    <row r="1765" spans="2:33" x14ac:dyDescent="0.2">
      <c r="B1765" s="106">
        <v>1725</v>
      </c>
      <c r="C1765" s="113">
        <v>-0.72</v>
      </c>
      <c r="D1765" s="113">
        <v>-0.96</v>
      </c>
      <c r="E1765" s="114">
        <v>13.87836476496134</v>
      </c>
      <c r="F1765" s="114">
        <v>16.006944450092224</v>
      </c>
      <c r="G1765" s="114">
        <v>18.902938814664992</v>
      </c>
      <c r="H1765" s="114">
        <v>23.228511355363072</v>
      </c>
      <c r="I1765" s="114">
        <v>28.214717744761025</v>
      </c>
      <c r="J1765" s="114">
        <v>29.931407071903564</v>
      </c>
      <c r="K1765" s="114">
        <v>36.0426674344818</v>
      </c>
      <c r="L1765" s="114">
        <v>40.712340294107911</v>
      </c>
      <c r="M1765" s="114">
        <v>48.985808451080274</v>
      </c>
      <c r="N1765" s="114">
        <v>61.305521805772948</v>
      </c>
      <c r="O1765" s="114">
        <v>16.053042306942224</v>
      </c>
      <c r="P1765" s="114">
        <v>20.035722984389576</v>
      </c>
      <c r="Q1765" s="114">
        <v>21.809401479442919</v>
      </c>
      <c r="R1765" s="114">
        <v>25.757297095717202</v>
      </c>
      <c r="S1765" s="114">
        <v>33.090804061011923</v>
      </c>
      <c r="T1765" s="114">
        <v>13.87836476496134</v>
      </c>
      <c r="U1765" s="114">
        <v>16.006944450092224</v>
      </c>
      <c r="V1765" s="114">
        <v>18.902938814664992</v>
      </c>
      <c r="W1765" s="114">
        <v>23.228511355363072</v>
      </c>
      <c r="X1765" s="114">
        <v>28.214717744761025</v>
      </c>
      <c r="Y1765" s="114">
        <v>53.939070874692987</v>
      </c>
      <c r="Z1765" s="114">
        <v>91.788476678790033</v>
      </c>
      <c r="AA1765" s="106">
        <v>4</v>
      </c>
      <c r="AB1765" s="114">
        <v>0.44999999999999996</v>
      </c>
      <c r="AC1765" s="114">
        <v>0.6</v>
      </c>
      <c r="AD1765" s="114">
        <v>0.27</v>
      </c>
      <c r="AE1765" s="114">
        <v>0.36</v>
      </c>
      <c r="AF1765" s="117">
        <v>0.72</v>
      </c>
      <c r="AG1765" s="117">
        <v>0.96</v>
      </c>
    </row>
    <row r="1766" spans="2:33" x14ac:dyDescent="0.2">
      <c r="B1766" s="106">
        <v>1726</v>
      </c>
      <c r="C1766" s="113">
        <v>-0.72</v>
      </c>
      <c r="D1766" s="113">
        <v>-0.96</v>
      </c>
      <c r="E1766" s="114">
        <v>17.968624205732979</v>
      </c>
      <c r="F1766" s="114">
        <v>14.463654275164238</v>
      </c>
      <c r="G1766" s="114">
        <v>11.479823754740611</v>
      </c>
      <c r="H1766" s="114">
        <v>14.393785388871191</v>
      </c>
      <c r="I1766" s="114">
        <v>17.365879299675221</v>
      </c>
      <c r="J1766" s="114">
        <v>33.646742342776875</v>
      </c>
      <c r="K1766" s="114">
        <v>32.866414555764926</v>
      </c>
      <c r="L1766" s="114">
        <v>33.353284091834794</v>
      </c>
      <c r="M1766" s="114">
        <v>36.888918489450084</v>
      </c>
      <c r="N1766" s="114">
        <v>44.701792878866215</v>
      </c>
      <c r="O1766" s="114">
        <v>15.678118137043898</v>
      </c>
      <c r="P1766" s="114">
        <v>18.402760280600688</v>
      </c>
      <c r="Q1766" s="114">
        <v>21.873460337094183</v>
      </c>
      <c r="R1766" s="114">
        <v>22.495133100578894</v>
      </c>
      <c r="S1766" s="114">
        <v>27.335913579190994</v>
      </c>
      <c r="T1766" s="114">
        <v>17.968624205732979</v>
      </c>
      <c r="U1766" s="114">
        <v>14.463654275164238</v>
      </c>
      <c r="V1766" s="114">
        <v>11.479823754740611</v>
      </c>
      <c r="W1766" s="114">
        <v>14.393785388871191</v>
      </c>
      <c r="X1766" s="114">
        <v>17.365879299675221</v>
      </c>
      <c r="Y1766" s="114">
        <v>42.690293722470841</v>
      </c>
      <c r="Z1766" s="114">
        <v>89.968478094878151</v>
      </c>
      <c r="AA1766" s="106">
        <v>4</v>
      </c>
      <c r="AB1766" s="114">
        <v>0.44999999999999996</v>
      </c>
      <c r="AC1766" s="114">
        <v>0.6</v>
      </c>
      <c r="AD1766" s="114">
        <v>0.27</v>
      </c>
      <c r="AE1766" s="114">
        <v>0.36</v>
      </c>
      <c r="AF1766" s="117">
        <v>0.72</v>
      </c>
      <c r="AG1766" s="117">
        <v>0.96</v>
      </c>
    </row>
    <row r="1767" spans="2:33" x14ac:dyDescent="0.2">
      <c r="B1767" s="106">
        <v>1727</v>
      </c>
      <c r="C1767" s="113">
        <v>-0.72</v>
      </c>
      <c r="D1767" s="113">
        <v>-0.96</v>
      </c>
      <c r="E1767" s="114">
        <v>14.615815824112232</v>
      </c>
      <c r="F1767" s="114">
        <v>19.672605670710364</v>
      </c>
      <c r="G1767" s="114">
        <v>14.421395572944462</v>
      </c>
      <c r="H1767" s="114">
        <v>16.512293684780726</v>
      </c>
      <c r="I1767" s="114">
        <v>26.794378328134556</v>
      </c>
      <c r="J1767" s="114">
        <v>31.140704088774235</v>
      </c>
      <c r="K1767" s="114">
        <v>37.870545556366189</v>
      </c>
      <c r="L1767" s="114">
        <v>36.62984864966316</v>
      </c>
      <c r="M1767" s="114">
        <v>42.394119835482819</v>
      </c>
      <c r="N1767" s="114">
        <v>59.528349125005548</v>
      </c>
      <c r="O1767" s="114">
        <v>16.524888264662003</v>
      </c>
      <c r="P1767" s="114">
        <v>18.197939885655824</v>
      </c>
      <c r="Q1767" s="114">
        <v>22.208453076718698</v>
      </c>
      <c r="R1767" s="114">
        <v>25.881826150702093</v>
      </c>
      <c r="S1767" s="114">
        <v>32.733970796870992</v>
      </c>
      <c r="T1767" s="114">
        <v>14.615815824112232</v>
      </c>
      <c r="U1767" s="114">
        <v>19.672605670710364</v>
      </c>
      <c r="V1767" s="114">
        <v>14.421395572944462</v>
      </c>
      <c r="W1767" s="114">
        <v>16.512293684780726</v>
      </c>
      <c r="X1767" s="114">
        <v>26.794378328134556</v>
      </c>
      <c r="Y1767" s="114">
        <v>50.391385584063535</v>
      </c>
      <c r="Z1767" s="114">
        <v>104.46739300569055</v>
      </c>
      <c r="AA1767" s="106">
        <v>4</v>
      </c>
      <c r="AB1767" s="114">
        <v>0.44999999999999996</v>
      </c>
      <c r="AC1767" s="114">
        <v>0.6</v>
      </c>
      <c r="AD1767" s="114">
        <v>0.27</v>
      </c>
      <c r="AE1767" s="114">
        <v>0.36</v>
      </c>
      <c r="AF1767" s="117">
        <v>0.72</v>
      </c>
      <c r="AG1767" s="117">
        <v>0.96</v>
      </c>
    </row>
    <row r="1768" spans="2:33" x14ac:dyDescent="0.2">
      <c r="B1768" s="106">
        <v>1728</v>
      </c>
      <c r="C1768" s="113">
        <v>-0.60000000000000009</v>
      </c>
      <c r="D1768" s="113">
        <v>-1.2000000000000002</v>
      </c>
      <c r="E1768" s="114">
        <v>14.205442982227858</v>
      </c>
      <c r="F1768" s="114">
        <v>13.890318161385071</v>
      </c>
      <c r="G1768" s="114">
        <v>22.024417298950638</v>
      </c>
      <c r="H1768" s="114">
        <v>16.395388831822636</v>
      </c>
      <c r="I1768" s="114">
        <v>23.960188956278337</v>
      </c>
      <c r="J1768" s="114">
        <v>31.245598709530224</v>
      </c>
      <c r="K1768" s="114">
        <v>33.970790338543466</v>
      </c>
      <c r="L1768" s="114">
        <v>46.427216149333987</v>
      </c>
      <c r="M1768" s="114">
        <v>46.328181023869014</v>
      </c>
      <c r="N1768" s="114">
        <v>58.293586634043194</v>
      </c>
      <c r="O1768" s="114">
        <v>17.040155727302366</v>
      </c>
      <c r="P1768" s="114">
        <v>20.080472177158395</v>
      </c>
      <c r="Q1768" s="114">
        <v>24.402798850383348</v>
      </c>
      <c r="R1768" s="114">
        <v>29.932792192046378</v>
      </c>
      <c r="S1768" s="114">
        <v>34.333397677764857</v>
      </c>
      <c r="T1768" s="114">
        <v>14.205442982227858</v>
      </c>
      <c r="U1768" s="114">
        <v>13.890318161385071</v>
      </c>
      <c r="V1768" s="114">
        <v>22.024417298950638</v>
      </c>
      <c r="W1768" s="114">
        <v>16.395388831822636</v>
      </c>
      <c r="X1768" s="114">
        <v>23.960188956278337</v>
      </c>
      <c r="Y1768" s="114">
        <v>49.234197129432005</v>
      </c>
      <c r="Z1768" s="114">
        <v>115.15652845094462</v>
      </c>
      <c r="AA1768" s="106">
        <v>5</v>
      </c>
      <c r="AB1768" s="114">
        <v>0.4</v>
      </c>
      <c r="AC1768" s="114">
        <v>0.8</v>
      </c>
      <c r="AD1768" s="114">
        <v>0.2</v>
      </c>
      <c r="AE1768" s="114">
        <v>0.4</v>
      </c>
      <c r="AF1768" s="117">
        <v>0.60000000000000009</v>
      </c>
      <c r="AG1768" s="117">
        <v>1.2000000000000002</v>
      </c>
    </row>
    <row r="1769" spans="2:33" x14ac:dyDescent="0.2">
      <c r="B1769" s="106">
        <v>1729</v>
      </c>
      <c r="C1769" s="113">
        <v>-0.90000000000000013</v>
      </c>
      <c r="D1769" s="113">
        <v>-0.90000000000000013</v>
      </c>
      <c r="E1769" s="114">
        <v>12.33368345852158</v>
      </c>
      <c r="F1769" s="114">
        <v>14.0615098759307</v>
      </c>
      <c r="G1769" s="114">
        <v>17.456308989601496</v>
      </c>
      <c r="H1769" s="114">
        <v>19.394147558959983</v>
      </c>
      <c r="I1769" s="114">
        <v>27.369523041401465</v>
      </c>
      <c r="J1769" s="114">
        <v>29.006257931938602</v>
      </c>
      <c r="K1769" s="114">
        <v>34.738444775386995</v>
      </c>
      <c r="L1769" s="114">
        <v>41.954461939635834</v>
      </c>
      <c r="M1769" s="114">
        <v>48.610831334267026</v>
      </c>
      <c r="N1769" s="114">
        <v>61.638177692969705</v>
      </c>
      <c r="O1769" s="114">
        <v>16.672574473417022</v>
      </c>
      <c r="P1769" s="114">
        <v>20.676934899456295</v>
      </c>
      <c r="Q1769" s="114">
        <v>24.498152950034338</v>
      </c>
      <c r="R1769" s="114">
        <v>29.216683775307043</v>
      </c>
      <c r="S1769" s="114">
        <v>34.268654651568241</v>
      </c>
      <c r="T1769" s="114">
        <v>12.33368345852158</v>
      </c>
      <c r="U1769" s="114">
        <v>14.0615098759307</v>
      </c>
      <c r="V1769" s="114">
        <v>17.456308989601496</v>
      </c>
      <c r="W1769" s="114">
        <v>19.394147558959983</v>
      </c>
      <c r="X1769" s="114">
        <v>27.369523041401465</v>
      </c>
      <c r="Y1769" s="114">
        <v>48.270185166260084</v>
      </c>
      <c r="Z1769" s="114">
        <v>87.253661137790971</v>
      </c>
      <c r="AA1769" s="106">
        <v>3</v>
      </c>
      <c r="AB1769" s="114">
        <v>0.60000000000000009</v>
      </c>
      <c r="AC1769" s="114">
        <v>0.60000000000000009</v>
      </c>
      <c r="AD1769" s="114">
        <v>0.30000000000000004</v>
      </c>
      <c r="AE1769" s="114">
        <v>0.30000000000000004</v>
      </c>
      <c r="AF1769" s="117">
        <v>0.90000000000000013</v>
      </c>
      <c r="AG1769" s="117">
        <v>0.90000000000000013</v>
      </c>
    </row>
    <row r="1770" spans="2:33" x14ac:dyDescent="0.2">
      <c r="B1770" s="106">
        <v>1730</v>
      </c>
      <c r="C1770" s="113">
        <v>-0.60000000000000009</v>
      </c>
      <c r="D1770" s="113">
        <v>-1.2000000000000002</v>
      </c>
      <c r="E1770" s="114">
        <v>10.988369384812191</v>
      </c>
      <c r="F1770" s="114">
        <v>13.398032267149173</v>
      </c>
      <c r="G1770" s="114">
        <v>11.241584504215183</v>
      </c>
      <c r="H1770" s="114">
        <v>21.896049875049407</v>
      </c>
      <c r="I1770" s="114">
        <v>22.179061615038048</v>
      </c>
      <c r="J1770" s="114">
        <v>27.650323267937662</v>
      </c>
      <c r="K1770" s="114">
        <v>32.221993959081885</v>
      </c>
      <c r="L1770" s="114">
        <v>34.620087485355796</v>
      </c>
      <c r="M1770" s="114">
        <v>46.716140447064859</v>
      </c>
      <c r="N1770" s="114">
        <v>53.012470737815505</v>
      </c>
      <c r="O1770" s="114">
        <v>16.66195388312547</v>
      </c>
      <c r="P1770" s="114">
        <v>18.823961691932713</v>
      </c>
      <c r="Q1770" s="114">
        <v>23.378502981140613</v>
      </c>
      <c r="R1770" s="114">
        <v>24.820090572015452</v>
      </c>
      <c r="S1770" s="114">
        <v>30.833409122777457</v>
      </c>
      <c r="T1770" s="114">
        <v>10.988369384812191</v>
      </c>
      <c r="U1770" s="114">
        <v>13.398032267149173</v>
      </c>
      <c r="V1770" s="114">
        <v>11.241584504215183</v>
      </c>
      <c r="W1770" s="114">
        <v>21.896049875049407</v>
      </c>
      <c r="X1770" s="114">
        <v>22.179061615038048</v>
      </c>
      <c r="Y1770" s="114">
        <v>42.277591885987277</v>
      </c>
      <c r="Z1770" s="114">
        <v>88.303116920538088</v>
      </c>
      <c r="AA1770" s="106">
        <v>5</v>
      </c>
      <c r="AB1770" s="114">
        <v>0.4</v>
      </c>
      <c r="AC1770" s="114">
        <v>0.8</v>
      </c>
      <c r="AD1770" s="114">
        <v>0.2</v>
      </c>
      <c r="AE1770" s="114">
        <v>0.4</v>
      </c>
      <c r="AF1770" s="117">
        <v>0.60000000000000009</v>
      </c>
      <c r="AG1770" s="117">
        <v>1.2000000000000002</v>
      </c>
    </row>
    <row r="1771" spans="2:33" x14ac:dyDescent="0.2">
      <c r="B1771" s="106">
        <v>1731</v>
      </c>
      <c r="C1771" s="113">
        <v>-0.72</v>
      </c>
      <c r="D1771" s="113">
        <v>-0.96</v>
      </c>
      <c r="E1771" s="114">
        <v>12.864682847336798</v>
      </c>
      <c r="F1771" s="114">
        <v>16.006285615123957</v>
      </c>
      <c r="G1771" s="114">
        <v>20.104645046676545</v>
      </c>
      <c r="H1771" s="114">
        <v>21.857255090309266</v>
      </c>
      <c r="I1771" s="114">
        <v>22.105761627595228</v>
      </c>
      <c r="J1771" s="114">
        <v>29.857720734479543</v>
      </c>
      <c r="K1771" s="114">
        <v>36.047093079968221</v>
      </c>
      <c r="L1771" s="114">
        <v>43.132438527464956</v>
      </c>
      <c r="M1771" s="114">
        <v>49.779552826736321</v>
      </c>
      <c r="N1771" s="114">
        <v>56.167332166659051</v>
      </c>
      <c r="O1771" s="114">
        <v>16.993037887142744</v>
      </c>
      <c r="P1771" s="114">
        <v>20.040807464844264</v>
      </c>
      <c r="Q1771" s="114">
        <v>23.027793480788411</v>
      </c>
      <c r="R1771" s="114">
        <v>27.922297736427055</v>
      </c>
      <c r="S1771" s="114">
        <v>34.061570539063823</v>
      </c>
      <c r="T1771" s="114">
        <v>12.864682847336798</v>
      </c>
      <c r="U1771" s="114">
        <v>16.006285615123957</v>
      </c>
      <c r="V1771" s="114">
        <v>20.104645046676545</v>
      </c>
      <c r="W1771" s="114">
        <v>21.857255090309266</v>
      </c>
      <c r="X1771" s="114">
        <v>22.105761627595228</v>
      </c>
      <c r="Y1771" s="114">
        <v>50.536400930963524</v>
      </c>
      <c r="Z1771" s="114">
        <v>109.10894315615494</v>
      </c>
      <c r="AA1771" s="106">
        <v>4</v>
      </c>
      <c r="AB1771" s="114">
        <v>0.44999999999999996</v>
      </c>
      <c r="AC1771" s="114">
        <v>0.6</v>
      </c>
      <c r="AD1771" s="114">
        <v>0.27</v>
      </c>
      <c r="AE1771" s="114">
        <v>0.36</v>
      </c>
      <c r="AF1771" s="117">
        <v>0.72</v>
      </c>
      <c r="AG1771" s="117">
        <v>0.96</v>
      </c>
    </row>
    <row r="1772" spans="2:33" x14ac:dyDescent="0.2">
      <c r="B1772" s="106">
        <v>1732</v>
      </c>
      <c r="C1772" s="113">
        <v>-0.90000000000000013</v>
      </c>
      <c r="D1772" s="113">
        <v>-0.90000000000000013</v>
      </c>
      <c r="E1772" s="114">
        <v>14.902649313913145</v>
      </c>
      <c r="F1772" s="114">
        <v>16.705811576072982</v>
      </c>
      <c r="G1772" s="114">
        <v>12.195749709277646</v>
      </c>
      <c r="H1772" s="114">
        <v>23.092003137199153</v>
      </c>
      <c r="I1772" s="114">
        <v>30.428235569633401</v>
      </c>
      <c r="J1772" s="114">
        <v>31.86113125645668</v>
      </c>
      <c r="K1772" s="114">
        <v>36.13404230810967</v>
      </c>
      <c r="L1772" s="114">
        <v>37.893507682820733</v>
      </c>
      <c r="M1772" s="114">
        <v>52.406148097672968</v>
      </c>
      <c r="N1772" s="114">
        <v>65.954103072809602</v>
      </c>
      <c r="O1772" s="114">
        <v>16.958481942543536</v>
      </c>
      <c r="P1772" s="114">
        <v>19.428230732036688</v>
      </c>
      <c r="Q1772" s="114">
        <v>25.697757973543087</v>
      </c>
      <c r="R1772" s="114">
        <v>29.314144960473815</v>
      </c>
      <c r="S1772" s="114">
        <v>35.525867503176201</v>
      </c>
      <c r="T1772" s="114">
        <v>14.902649313913145</v>
      </c>
      <c r="U1772" s="114">
        <v>16.705811576072982</v>
      </c>
      <c r="V1772" s="114">
        <v>12.195749709277646</v>
      </c>
      <c r="W1772" s="114">
        <v>23.092003137199153</v>
      </c>
      <c r="X1772" s="114">
        <v>30.428235569633401</v>
      </c>
      <c r="Y1772" s="114">
        <v>52.104475476356022</v>
      </c>
      <c r="Z1772" s="114">
        <v>119.38426759083825</v>
      </c>
      <c r="AA1772" s="106">
        <v>3</v>
      </c>
      <c r="AB1772" s="114">
        <v>0.60000000000000009</v>
      </c>
      <c r="AC1772" s="114">
        <v>0.60000000000000009</v>
      </c>
      <c r="AD1772" s="114">
        <v>0.30000000000000004</v>
      </c>
      <c r="AE1772" s="114">
        <v>0.30000000000000004</v>
      </c>
      <c r="AF1772" s="117">
        <v>0.90000000000000013</v>
      </c>
      <c r="AG1772" s="117">
        <v>0.90000000000000013</v>
      </c>
    </row>
    <row r="1773" spans="2:33" x14ac:dyDescent="0.2">
      <c r="B1773" s="106">
        <v>1733</v>
      </c>
      <c r="C1773" s="113">
        <v>-1.2000000000000002</v>
      </c>
      <c r="D1773" s="113">
        <v>-0.60000000000000009</v>
      </c>
      <c r="E1773" s="114">
        <v>17.592460205449985</v>
      </c>
      <c r="F1773" s="114">
        <v>18.999195094005749</v>
      </c>
      <c r="G1773" s="114">
        <v>21.333677890180343</v>
      </c>
      <c r="H1773" s="114">
        <v>19.517256850528451</v>
      </c>
      <c r="I1773" s="114">
        <v>32.362359344136152</v>
      </c>
      <c r="J1773" s="114">
        <v>34.50337710882382</v>
      </c>
      <c r="K1773" s="114">
        <v>40.380252047101564</v>
      </c>
      <c r="L1773" s="114">
        <v>45.725582828977991</v>
      </c>
      <c r="M1773" s="114">
        <v>49.372312852222819</v>
      </c>
      <c r="N1773" s="114">
        <v>65.576878525019211</v>
      </c>
      <c r="O1773" s="114">
        <v>16.910916903373835</v>
      </c>
      <c r="P1773" s="114">
        <v>21.381056953095815</v>
      </c>
      <c r="Q1773" s="114">
        <v>24.391904938797648</v>
      </c>
      <c r="R1773" s="114">
        <v>29.855056001694368</v>
      </c>
      <c r="S1773" s="114">
        <v>33.214519180883059</v>
      </c>
      <c r="T1773" s="114">
        <v>17.592460205449985</v>
      </c>
      <c r="U1773" s="114">
        <v>18.999195094005749</v>
      </c>
      <c r="V1773" s="114">
        <v>21.333677890180343</v>
      </c>
      <c r="W1773" s="114">
        <v>19.517256850528451</v>
      </c>
      <c r="X1773" s="114">
        <v>32.362359344136152</v>
      </c>
      <c r="Y1773" s="114">
        <v>59.915544612891274</v>
      </c>
      <c r="Z1773" s="114">
        <v>105.44083078543116</v>
      </c>
      <c r="AA1773" s="106">
        <v>1</v>
      </c>
      <c r="AB1773" s="114">
        <v>0.8</v>
      </c>
      <c r="AC1773" s="114">
        <v>0.4</v>
      </c>
      <c r="AD1773" s="114">
        <v>0.4</v>
      </c>
      <c r="AE1773" s="114">
        <v>0.2</v>
      </c>
      <c r="AF1773" s="117">
        <v>1.2000000000000002</v>
      </c>
      <c r="AG1773" s="117">
        <v>0.60000000000000009</v>
      </c>
    </row>
    <row r="1774" spans="2:33" x14ac:dyDescent="0.2">
      <c r="B1774" s="106">
        <v>1734</v>
      </c>
      <c r="C1774" s="113">
        <v>-0.72</v>
      </c>
      <c r="D1774" s="113">
        <v>-0.96</v>
      </c>
      <c r="E1774" s="114">
        <v>10.663399337414281</v>
      </c>
      <c r="F1774" s="114">
        <v>10.685010400922614</v>
      </c>
      <c r="G1774" s="114">
        <v>13.107568989913286</v>
      </c>
      <c r="H1774" s="114">
        <v>15.171367844450739</v>
      </c>
      <c r="I1774" s="114">
        <v>17.554563813600801</v>
      </c>
      <c r="J1774" s="114">
        <v>26.297885872906058</v>
      </c>
      <c r="K1774" s="114">
        <v>29.302113397834535</v>
      </c>
      <c r="L1774" s="114">
        <v>34.046064560936031</v>
      </c>
      <c r="M1774" s="114">
        <v>38.569104367869805</v>
      </c>
      <c r="N1774" s="114">
        <v>43.001915606893725</v>
      </c>
      <c r="O1774" s="114">
        <v>15.634486535491776</v>
      </c>
      <c r="P1774" s="114">
        <v>18.617102996911921</v>
      </c>
      <c r="Q1774" s="114">
        <v>20.938495571022745</v>
      </c>
      <c r="R1774" s="114">
        <v>23.397736523419066</v>
      </c>
      <c r="S1774" s="114">
        <v>25.447351793292924</v>
      </c>
      <c r="T1774" s="114">
        <v>10.663399337414281</v>
      </c>
      <c r="U1774" s="114">
        <v>10.685010400922614</v>
      </c>
      <c r="V1774" s="114">
        <v>13.107568989913286</v>
      </c>
      <c r="W1774" s="114">
        <v>15.171367844450739</v>
      </c>
      <c r="X1774" s="114">
        <v>17.554563813600801</v>
      </c>
      <c r="Y1774" s="114">
        <v>36.080812566409122</v>
      </c>
      <c r="Z1774" s="114">
        <v>75.270231115672317</v>
      </c>
      <c r="AA1774" s="106">
        <v>4</v>
      </c>
      <c r="AB1774" s="114">
        <v>0.44999999999999996</v>
      </c>
      <c r="AC1774" s="114">
        <v>0.6</v>
      </c>
      <c r="AD1774" s="114">
        <v>0.27</v>
      </c>
      <c r="AE1774" s="114">
        <v>0.36</v>
      </c>
      <c r="AF1774" s="117">
        <v>0.72</v>
      </c>
      <c r="AG1774" s="117">
        <v>0.96</v>
      </c>
    </row>
    <row r="1775" spans="2:33" x14ac:dyDescent="0.2">
      <c r="B1775" s="106">
        <v>1735</v>
      </c>
      <c r="C1775" s="113">
        <v>-1.2599999999999998</v>
      </c>
      <c r="D1775" s="113">
        <v>-0.84</v>
      </c>
      <c r="E1775" s="114">
        <v>14.969270046419073</v>
      </c>
      <c r="F1775" s="114">
        <v>19.238669400260342</v>
      </c>
      <c r="G1775" s="114">
        <v>17.629143949461358</v>
      </c>
      <c r="H1775" s="114">
        <v>21.664490697820021</v>
      </c>
      <c r="I1775" s="114">
        <v>27.936659880741999</v>
      </c>
      <c r="J1775" s="114">
        <v>30.97949420019112</v>
      </c>
      <c r="K1775" s="114">
        <v>38.352840882935752</v>
      </c>
      <c r="L1775" s="114">
        <v>40.130994638008445</v>
      </c>
      <c r="M1775" s="114">
        <v>47.52825002800158</v>
      </c>
      <c r="N1775" s="114">
        <v>59.442263940194543</v>
      </c>
      <c r="O1775" s="114">
        <v>16.010224153772047</v>
      </c>
      <c r="P1775" s="114">
        <v>19.11417148267541</v>
      </c>
      <c r="Q1775" s="114">
        <v>22.501850688547087</v>
      </c>
      <c r="R1775" s="114">
        <v>25.863759330181558</v>
      </c>
      <c r="S1775" s="114">
        <v>31.505604059452544</v>
      </c>
      <c r="T1775" s="114">
        <v>14.969270046419073</v>
      </c>
      <c r="U1775" s="114">
        <v>19.238669400260342</v>
      </c>
      <c r="V1775" s="114">
        <v>17.629143949461358</v>
      </c>
      <c r="W1775" s="114">
        <v>21.664490697820021</v>
      </c>
      <c r="X1775" s="114">
        <v>27.936659880741999</v>
      </c>
      <c r="Y1775" s="114">
        <v>54.837046201932679</v>
      </c>
      <c r="Z1775" s="114">
        <v>97.772933076656258</v>
      </c>
      <c r="AA1775" s="106">
        <v>2</v>
      </c>
      <c r="AB1775" s="114">
        <v>0.89999999999999991</v>
      </c>
      <c r="AC1775" s="114">
        <v>0.6</v>
      </c>
      <c r="AD1775" s="114">
        <v>0.36</v>
      </c>
      <c r="AE1775" s="114">
        <v>0.24</v>
      </c>
      <c r="AF1775" s="117">
        <v>1.2599999999999998</v>
      </c>
      <c r="AG1775" s="117">
        <v>0.84</v>
      </c>
    </row>
    <row r="1776" spans="2:33" x14ac:dyDescent="0.2">
      <c r="B1776" s="106">
        <v>1736</v>
      </c>
      <c r="C1776" s="113">
        <v>-1.2599999999999998</v>
      </c>
      <c r="D1776" s="113">
        <v>-0.84</v>
      </c>
      <c r="E1776" s="114">
        <v>13.269758424784531</v>
      </c>
      <c r="F1776" s="114">
        <v>17.854138861078333</v>
      </c>
      <c r="G1776" s="114">
        <v>22.876343866920063</v>
      </c>
      <c r="H1776" s="114">
        <v>27.838235291632941</v>
      </c>
      <c r="I1776" s="114">
        <v>27.207512699624182</v>
      </c>
      <c r="J1776" s="114">
        <v>30.463875797675435</v>
      </c>
      <c r="K1776" s="114">
        <v>40.155260511072704</v>
      </c>
      <c r="L1776" s="114">
        <v>48.854418828448125</v>
      </c>
      <c r="M1776" s="114">
        <v>59.167861439113096</v>
      </c>
      <c r="N1776" s="114">
        <v>65.612336951451411</v>
      </c>
      <c r="O1776" s="114">
        <v>17.194117372890904</v>
      </c>
      <c r="P1776" s="114">
        <v>22.301121649994371</v>
      </c>
      <c r="Q1776" s="114">
        <v>25.978074961528062</v>
      </c>
      <c r="R1776" s="114">
        <v>31.329626147480155</v>
      </c>
      <c r="S1776" s="114">
        <v>38.404824251827229</v>
      </c>
      <c r="T1776" s="114">
        <v>13.269758424784531</v>
      </c>
      <c r="U1776" s="114">
        <v>17.854138861078333</v>
      </c>
      <c r="V1776" s="114">
        <v>22.876343866920063</v>
      </c>
      <c r="W1776" s="114">
        <v>27.838235291632941</v>
      </c>
      <c r="X1776" s="114">
        <v>27.207512699624182</v>
      </c>
      <c r="Y1776" s="114">
        <v>58.395935264847985</v>
      </c>
      <c r="Z1776" s="114">
        <v>135.73841929603796</v>
      </c>
      <c r="AA1776" s="106">
        <v>2</v>
      </c>
      <c r="AB1776" s="114">
        <v>0.89999999999999991</v>
      </c>
      <c r="AC1776" s="114">
        <v>0.6</v>
      </c>
      <c r="AD1776" s="114">
        <v>0.36</v>
      </c>
      <c r="AE1776" s="114">
        <v>0.24</v>
      </c>
      <c r="AF1776" s="117">
        <v>1.2599999999999998</v>
      </c>
      <c r="AG1776" s="117">
        <v>0.84</v>
      </c>
    </row>
    <row r="1777" spans="2:33" x14ac:dyDescent="0.2">
      <c r="B1777" s="106">
        <v>1737</v>
      </c>
      <c r="C1777" s="113">
        <v>-0.72</v>
      </c>
      <c r="D1777" s="113">
        <v>-0.96</v>
      </c>
      <c r="E1777" s="114">
        <v>16.531284078307479</v>
      </c>
      <c r="F1777" s="114">
        <v>12.296628713279919</v>
      </c>
      <c r="G1777" s="114">
        <v>17.597047836749471</v>
      </c>
      <c r="H1777" s="114">
        <v>18.716152501364672</v>
      </c>
      <c r="I1777" s="114">
        <v>16.726080612276302</v>
      </c>
      <c r="J1777" s="114">
        <v>31.736729494672062</v>
      </c>
      <c r="K1777" s="114">
        <v>31.896621554046977</v>
      </c>
      <c r="L1777" s="114">
        <v>39.91100525086398</v>
      </c>
      <c r="M1777" s="114">
        <v>44.619130085707212</v>
      </c>
      <c r="N1777" s="114">
        <v>47.470932068469587</v>
      </c>
      <c r="O1777" s="114">
        <v>15.205445416364581</v>
      </c>
      <c r="P1777" s="114">
        <v>19.599992840767058</v>
      </c>
      <c r="Q1777" s="114">
        <v>22.313957414114508</v>
      </c>
      <c r="R1777" s="114">
        <v>25.90297758434254</v>
      </c>
      <c r="S1777" s="114">
        <v>30.744851456193285</v>
      </c>
      <c r="T1777" s="114">
        <v>16.531284078307479</v>
      </c>
      <c r="U1777" s="114">
        <v>12.296628713279919</v>
      </c>
      <c r="V1777" s="114">
        <v>17.597047836749471</v>
      </c>
      <c r="W1777" s="114">
        <v>18.716152501364672</v>
      </c>
      <c r="X1777" s="114">
        <v>16.726080612276302</v>
      </c>
      <c r="Y1777" s="114">
        <v>45.548524068600599</v>
      </c>
      <c r="Z1777" s="114">
        <v>81.049807994178678</v>
      </c>
      <c r="AA1777" s="106">
        <v>4</v>
      </c>
      <c r="AB1777" s="114">
        <v>0.44999999999999996</v>
      </c>
      <c r="AC1777" s="114">
        <v>0.6</v>
      </c>
      <c r="AD1777" s="114">
        <v>0.27</v>
      </c>
      <c r="AE1777" s="114">
        <v>0.36</v>
      </c>
      <c r="AF1777" s="117">
        <v>0.72</v>
      </c>
      <c r="AG1777" s="117">
        <v>0.96</v>
      </c>
    </row>
    <row r="1778" spans="2:33" x14ac:dyDescent="0.2">
      <c r="B1778" s="106">
        <v>1738</v>
      </c>
      <c r="C1778" s="113">
        <v>-0.90000000000000013</v>
      </c>
      <c r="D1778" s="113">
        <v>-0.90000000000000013</v>
      </c>
      <c r="E1778" s="114">
        <v>17.170321205844413</v>
      </c>
      <c r="F1778" s="114">
        <v>17.32006499537037</v>
      </c>
      <c r="G1778" s="114">
        <v>24.916006670892518</v>
      </c>
      <c r="H1778" s="114">
        <v>20.142985413601703</v>
      </c>
      <c r="I1778" s="114">
        <v>21.767881733294658</v>
      </c>
      <c r="J1778" s="114">
        <v>34.607818268453286</v>
      </c>
      <c r="K1778" s="114">
        <v>39.06915977796362</v>
      </c>
      <c r="L1778" s="114">
        <v>49.173319417607658</v>
      </c>
      <c r="M1778" s="114">
        <v>50.391672307424116</v>
      </c>
      <c r="N1778" s="114">
        <v>57.255916628152605</v>
      </c>
      <c r="O1778" s="114">
        <v>17.437497062608873</v>
      </c>
      <c r="P1778" s="114">
        <v>21.74909478259325</v>
      </c>
      <c r="Q1778" s="114">
        <v>24.25731274671514</v>
      </c>
      <c r="R1778" s="114">
        <v>30.248686893822413</v>
      </c>
      <c r="S1778" s="114">
        <v>35.488034894857947</v>
      </c>
      <c r="T1778" s="114">
        <v>17.170321205844413</v>
      </c>
      <c r="U1778" s="114">
        <v>17.32006499537037</v>
      </c>
      <c r="V1778" s="114">
        <v>24.916006670892518</v>
      </c>
      <c r="W1778" s="114">
        <v>20.142985413601703</v>
      </c>
      <c r="X1778" s="114">
        <v>21.767881733294658</v>
      </c>
      <c r="Y1778" s="114">
        <v>56.285598055579612</v>
      </c>
      <c r="Z1778" s="114">
        <v>103.86344379267287</v>
      </c>
      <c r="AA1778" s="106">
        <v>3</v>
      </c>
      <c r="AB1778" s="114">
        <v>0.60000000000000009</v>
      </c>
      <c r="AC1778" s="114">
        <v>0.60000000000000009</v>
      </c>
      <c r="AD1778" s="114">
        <v>0.30000000000000004</v>
      </c>
      <c r="AE1778" s="114">
        <v>0.30000000000000004</v>
      </c>
      <c r="AF1778" s="117">
        <v>0.90000000000000013</v>
      </c>
      <c r="AG1778" s="117">
        <v>0.90000000000000013</v>
      </c>
    </row>
    <row r="1779" spans="2:33" x14ac:dyDescent="0.2">
      <c r="B1779" s="106">
        <v>1739</v>
      </c>
      <c r="C1779" s="113">
        <v>-0.72</v>
      </c>
      <c r="D1779" s="113">
        <v>-0.96</v>
      </c>
      <c r="E1779" s="114">
        <v>18.38857473061087</v>
      </c>
      <c r="F1779" s="114">
        <v>11.806730988376202</v>
      </c>
      <c r="G1779" s="114">
        <v>20.201501833183475</v>
      </c>
      <c r="H1779" s="114">
        <v>15.553158045192763</v>
      </c>
      <c r="I1779" s="114">
        <v>24.24795312852244</v>
      </c>
      <c r="J1779" s="114">
        <v>33.464861039608273</v>
      </c>
      <c r="K1779" s="114">
        <v>30.04475570296205</v>
      </c>
      <c r="L1779" s="114">
        <v>42.188997282204916</v>
      </c>
      <c r="M1779" s="114">
        <v>40.128448071169117</v>
      </c>
      <c r="N1779" s="114">
        <v>53.083594620338246</v>
      </c>
      <c r="O1779" s="114">
        <v>15.076286308997403</v>
      </c>
      <c r="P1779" s="114">
        <v>18.238024714585848</v>
      </c>
      <c r="Q1779" s="114">
        <v>21.987495449021441</v>
      </c>
      <c r="R1779" s="114">
        <v>24.575290025976354</v>
      </c>
      <c r="S1779" s="114">
        <v>28.835641491815807</v>
      </c>
      <c r="T1779" s="114">
        <v>18.38857473061087</v>
      </c>
      <c r="U1779" s="114">
        <v>11.806730988376202</v>
      </c>
      <c r="V1779" s="114">
        <v>20.201501833183475</v>
      </c>
      <c r="W1779" s="114">
        <v>15.553158045192763</v>
      </c>
      <c r="X1779" s="114">
        <v>24.24795312852244</v>
      </c>
      <c r="Y1779" s="114">
        <v>49.799237756988276</v>
      </c>
      <c r="Z1779" s="114">
        <v>80.251493304598029</v>
      </c>
      <c r="AA1779" s="106">
        <v>4</v>
      </c>
      <c r="AB1779" s="114">
        <v>0.44999999999999996</v>
      </c>
      <c r="AC1779" s="114">
        <v>0.6</v>
      </c>
      <c r="AD1779" s="114">
        <v>0.27</v>
      </c>
      <c r="AE1779" s="114">
        <v>0.36</v>
      </c>
      <c r="AF1779" s="117">
        <v>0.72</v>
      </c>
      <c r="AG1779" s="117">
        <v>0.96</v>
      </c>
    </row>
    <row r="1780" spans="2:33" x14ac:dyDescent="0.2">
      <c r="B1780" s="106">
        <v>1740</v>
      </c>
      <c r="C1780" s="113">
        <v>-0.60000000000000009</v>
      </c>
      <c r="D1780" s="113">
        <v>-1.2000000000000002</v>
      </c>
      <c r="E1780" s="114">
        <v>13.535370653606712</v>
      </c>
      <c r="F1780" s="114">
        <v>19.334931761287546</v>
      </c>
      <c r="G1780" s="114">
        <v>12.615505671916811</v>
      </c>
      <c r="H1780" s="114">
        <v>18.515399264914837</v>
      </c>
      <c r="I1780" s="114">
        <v>25.943787570876058</v>
      </c>
      <c r="J1780" s="114">
        <v>29.814991248968497</v>
      </c>
      <c r="K1780" s="114">
        <v>37.902544917233996</v>
      </c>
      <c r="L1780" s="114">
        <v>34.231768713940205</v>
      </c>
      <c r="M1780" s="114">
        <v>43.89639598097709</v>
      </c>
      <c r="N1780" s="114">
        <v>57.175965210013004</v>
      </c>
      <c r="O1780" s="114">
        <v>16.279620595361784</v>
      </c>
      <c r="P1780" s="114">
        <v>18.56761315594645</v>
      </c>
      <c r="Q1780" s="114">
        <v>21.616263042023395</v>
      </c>
      <c r="R1780" s="114">
        <v>25.380996716062253</v>
      </c>
      <c r="S1780" s="114">
        <v>31.232177639136946</v>
      </c>
      <c r="T1780" s="114">
        <v>13.535370653606712</v>
      </c>
      <c r="U1780" s="114">
        <v>19.334931761287546</v>
      </c>
      <c r="V1780" s="114">
        <v>12.615505671916811</v>
      </c>
      <c r="W1780" s="114">
        <v>18.515399264914837</v>
      </c>
      <c r="X1780" s="114">
        <v>25.943787570876058</v>
      </c>
      <c r="Y1780" s="114">
        <v>48.839456528741152</v>
      </c>
      <c r="Z1780" s="114">
        <v>106.55551455600765</v>
      </c>
      <c r="AA1780" s="106">
        <v>5</v>
      </c>
      <c r="AB1780" s="114">
        <v>0.4</v>
      </c>
      <c r="AC1780" s="114">
        <v>0.8</v>
      </c>
      <c r="AD1780" s="114">
        <v>0.2</v>
      </c>
      <c r="AE1780" s="114">
        <v>0.4</v>
      </c>
      <c r="AF1780" s="117">
        <v>0.60000000000000009</v>
      </c>
      <c r="AG1780" s="117">
        <v>1.2000000000000002</v>
      </c>
    </row>
    <row r="1781" spans="2:33" x14ac:dyDescent="0.2">
      <c r="B1781" s="106">
        <v>1741</v>
      </c>
      <c r="C1781" s="113">
        <v>-0.60000000000000009</v>
      </c>
      <c r="D1781" s="113">
        <v>-1.2000000000000002</v>
      </c>
      <c r="E1781" s="114">
        <v>16.405576549231824</v>
      </c>
      <c r="F1781" s="114">
        <v>16.884768998282183</v>
      </c>
      <c r="G1781" s="114">
        <v>12.981958933814209</v>
      </c>
      <c r="H1781" s="114">
        <v>18.373073428620064</v>
      </c>
      <c r="I1781" s="114">
        <v>26.137089584698856</v>
      </c>
      <c r="J1781" s="114">
        <v>32.902540993087122</v>
      </c>
      <c r="K1781" s="114">
        <v>36.908374203664096</v>
      </c>
      <c r="L1781" s="114">
        <v>37.219194307983756</v>
      </c>
      <c r="M1781" s="114">
        <v>45.106189036930651</v>
      </c>
      <c r="N1781" s="114">
        <v>57.387705182365387</v>
      </c>
      <c r="O1781" s="114">
        <v>16.496964443855298</v>
      </c>
      <c r="P1781" s="114">
        <v>20.023605205381912</v>
      </c>
      <c r="Q1781" s="114">
        <v>24.237235374169547</v>
      </c>
      <c r="R1781" s="114">
        <v>26.733115608310587</v>
      </c>
      <c r="S1781" s="114">
        <v>31.250615597666531</v>
      </c>
      <c r="T1781" s="114">
        <v>16.405576549231824</v>
      </c>
      <c r="U1781" s="114">
        <v>16.884768998282183</v>
      </c>
      <c r="V1781" s="114">
        <v>12.981958933814209</v>
      </c>
      <c r="W1781" s="114">
        <v>18.373073428620064</v>
      </c>
      <c r="X1781" s="114">
        <v>26.137089584698856</v>
      </c>
      <c r="Y1781" s="114">
        <v>49.621052293910772</v>
      </c>
      <c r="Z1781" s="114">
        <v>111.70385267192822</v>
      </c>
      <c r="AA1781" s="106">
        <v>5</v>
      </c>
      <c r="AB1781" s="114">
        <v>0.4</v>
      </c>
      <c r="AC1781" s="114">
        <v>0.8</v>
      </c>
      <c r="AD1781" s="114">
        <v>0.2</v>
      </c>
      <c r="AE1781" s="114">
        <v>0.4</v>
      </c>
      <c r="AF1781" s="117">
        <v>0.60000000000000009</v>
      </c>
      <c r="AG1781" s="117">
        <v>1.2000000000000002</v>
      </c>
    </row>
    <row r="1782" spans="2:33" x14ac:dyDescent="0.2">
      <c r="B1782" s="106">
        <v>1742</v>
      </c>
      <c r="C1782" s="113">
        <v>-0.90000000000000013</v>
      </c>
      <c r="D1782" s="113">
        <v>-0.90000000000000013</v>
      </c>
      <c r="E1782" s="114">
        <v>12.849533231732078</v>
      </c>
      <c r="F1782" s="114">
        <v>12.091228346714669</v>
      </c>
      <c r="G1782" s="114">
        <v>15.273998950760802</v>
      </c>
      <c r="H1782" s="114">
        <v>18.929240376821323</v>
      </c>
      <c r="I1782" s="114">
        <v>19.688840692877463</v>
      </c>
      <c r="J1782" s="114">
        <v>27.832893714476921</v>
      </c>
      <c r="K1782" s="114">
        <v>30.210010811984525</v>
      </c>
      <c r="L1782" s="114">
        <v>36.281391609619668</v>
      </c>
      <c r="M1782" s="114">
        <v>41.713787172677826</v>
      </c>
      <c r="N1782" s="114">
        <v>43.819390547126368</v>
      </c>
      <c r="O1782" s="114">
        <v>14.983360482744843</v>
      </c>
      <c r="P1782" s="114">
        <v>18.118782465269856</v>
      </c>
      <c r="Q1782" s="114">
        <v>21.007392658858866</v>
      </c>
      <c r="R1782" s="114">
        <v>22.784546795856503</v>
      </c>
      <c r="S1782" s="114">
        <v>24.130549854248905</v>
      </c>
      <c r="T1782" s="114">
        <v>12.849533231732078</v>
      </c>
      <c r="U1782" s="114">
        <v>12.091228346714669</v>
      </c>
      <c r="V1782" s="114">
        <v>15.273998950760802</v>
      </c>
      <c r="W1782" s="114">
        <v>18.929240376821323</v>
      </c>
      <c r="X1782" s="114">
        <v>19.688840692877463</v>
      </c>
      <c r="Y1782" s="114">
        <v>42.565294800301658</v>
      </c>
      <c r="Z1782" s="114">
        <v>80.466593876642293</v>
      </c>
      <c r="AA1782" s="106">
        <v>3</v>
      </c>
      <c r="AB1782" s="114">
        <v>0.60000000000000009</v>
      </c>
      <c r="AC1782" s="114">
        <v>0.60000000000000009</v>
      </c>
      <c r="AD1782" s="114">
        <v>0.30000000000000004</v>
      </c>
      <c r="AE1782" s="114">
        <v>0.30000000000000004</v>
      </c>
      <c r="AF1782" s="117">
        <v>0.90000000000000013</v>
      </c>
      <c r="AG1782" s="117">
        <v>0.90000000000000013</v>
      </c>
    </row>
    <row r="1783" spans="2:33" x14ac:dyDescent="0.2">
      <c r="B1783" s="106">
        <v>1743</v>
      </c>
      <c r="C1783" s="113">
        <v>-0.90000000000000013</v>
      </c>
      <c r="D1783" s="113">
        <v>-0.90000000000000013</v>
      </c>
      <c r="E1783" s="114">
        <v>16.814327643876172</v>
      </c>
      <c r="F1783" s="114">
        <v>18.566879920554697</v>
      </c>
      <c r="G1783" s="114">
        <v>13.981359703221504</v>
      </c>
      <c r="H1783" s="114">
        <v>19.247480508276716</v>
      </c>
      <c r="I1783" s="114">
        <v>20.129896862887357</v>
      </c>
      <c r="J1783" s="114">
        <v>33.716506781180897</v>
      </c>
      <c r="K1783" s="114">
        <v>39.101602246633071</v>
      </c>
      <c r="L1783" s="114">
        <v>37.082820152868258</v>
      </c>
      <c r="M1783" s="114">
        <v>48.942721291635074</v>
      </c>
      <c r="N1783" s="114">
        <v>53.606008959705903</v>
      </c>
      <c r="O1783" s="114">
        <v>16.902179137304724</v>
      </c>
      <c r="P1783" s="114">
        <v>20.534722326078374</v>
      </c>
      <c r="Q1783" s="114">
        <v>23.101460449646755</v>
      </c>
      <c r="R1783" s="114">
        <v>29.695240783358358</v>
      </c>
      <c r="S1783" s="114">
        <v>33.476112096818547</v>
      </c>
      <c r="T1783" s="114">
        <v>16.814327643876172</v>
      </c>
      <c r="U1783" s="114">
        <v>18.566879920554697</v>
      </c>
      <c r="V1783" s="114">
        <v>13.981359703221504</v>
      </c>
      <c r="W1783" s="114">
        <v>19.247480508276716</v>
      </c>
      <c r="X1783" s="114">
        <v>20.129896862887357</v>
      </c>
      <c r="Y1783" s="114">
        <v>49.430926670630377</v>
      </c>
      <c r="Z1783" s="114">
        <v>98.989184051772497</v>
      </c>
      <c r="AA1783" s="106">
        <v>3</v>
      </c>
      <c r="AB1783" s="114">
        <v>0.60000000000000009</v>
      </c>
      <c r="AC1783" s="114">
        <v>0.60000000000000009</v>
      </c>
      <c r="AD1783" s="114">
        <v>0.30000000000000004</v>
      </c>
      <c r="AE1783" s="114">
        <v>0.30000000000000004</v>
      </c>
      <c r="AF1783" s="117">
        <v>0.90000000000000013</v>
      </c>
      <c r="AG1783" s="117">
        <v>0.90000000000000013</v>
      </c>
    </row>
    <row r="1784" spans="2:33" x14ac:dyDescent="0.2">
      <c r="B1784" s="106">
        <v>1744</v>
      </c>
      <c r="C1784" s="113">
        <v>-0.90000000000000013</v>
      </c>
      <c r="D1784" s="113">
        <v>-0.90000000000000013</v>
      </c>
      <c r="E1784" s="114">
        <v>14.683365204467375</v>
      </c>
      <c r="F1784" s="114">
        <v>12.407217601032407</v>
      </c>
      <c r="G1784" s="114">
        <v>18.680784393839978</v>
      </c>
      <c r="H1784" s="114">
        <v>27.379258899375941</v>
      </c>
      <c r="I1784" s="114">
        <v>30.700923394020052</v>
      </c>
      <c r="J1784" s="114">
        <v>31.303944841501036</v>
      </c>
      <c r="K1784" s="114">
        <v>33.630187878115123</v>
      </c>
      <c r="L1784" s="114">
        <v>44.180323409729425</v>
      </c>
      <c r="M1784" s="114">
        <v>55.374907156292338</v>
      </c>
      <c r="N1784" s="114">
        <v>66.456282927533223</v>
      </c>
      <c r="O1784" s="114">
        <v>16.620579637033661</v>
      </c>
      <c r="P1784" s="114">
        <v>21.222970277082716</v>
      </c>
      <c r="Q1784" s="114">
        <v>25.499539015889447</v>
      </c>
      <c r="R1784" s="114">
        <v>27.995648256916397</v>
      </c>
      <c r="S1784" s="114">
        <v>35.755359533513172</v>
      </c>
      <c r="T1784" s="114">
        <v>14.683365204467375</v>
      </c>
      <c r="U1784" s="114">
        <v>12.407217601032407</v>
      </c>
      <c r="V1784" s="114">
        <v>18.680784393839978</v>
      </c>
      <c r="W1784" s="114">
        <v>27.379258899375941</v>
      </c>
      <c r="X1784" s="114">
        <v>30.700923394020052</v>
      </c>
      <c r="Y1784" s="114">
        <v>55.069523793897439</v>
      </c>
      <c r="Z1784" s="114">
        <v>96.386402971633771</v>
      </c>
      <c r="AA1784" s="106">
        <v>3</v>
      </c>
      <c r="AB1784" s="114">
        <v>0.60000000000000009</v>
      </c>
      <c r="AC1784" s="114">
        <v>0.60000000000000009</v>
      </c>
      <c r="AD1784" s="114">
        <v>0.30000000000000004</v>
      </c>
      <c r="AE1784" s="114">
        <v>0.30000000000000004</v>
      </c>
      <c r="AF1784" s="117">
        <v>0.90000000000000013</v>
      </c>
      <c r="AG1784" s="117">
        <v>0.90000000000000013</v>
      </c>
    </row>
    <row r="1785" spans="2:33" x14ac:dyDescent="0.2">
      <c r="B1785" s="106">
        <v>1745</v>
      </c>
      <c r="C1785" s="113">
        <v>-0.90000000000000013</v>
      </c>
      <c r="D1785" s="113">
        <v>-0.90000000000000013</v>
      </c>
      <c r="E1785" s="114">
        <v>11.952943675136051</v>
      </c>
      <c r="F1785" s="114">
        <v>14.30279813782737</v>
      </c>
      <c r="G1785" s="114">
        <v>13.587757618077351</v>
      </c>
      <c r="H1785" s="114">
        <v>14.424411530028969</v>
      </c>
      <c r="I1785" s="114">
        <v>17.316492320955515</v>
      </c>
      <c r="J1785" s="114">
        <v>27.240359562370458</v>
      </c>
      <c r="K1785" s="114">
        <v>32.115240053565138</v>
      </c>
      <c r="L1785" s="114">
        <v>36.080686651399986</v>
      </c>
      <c r="M1785" s="114">
        <v>38.893999235017048</v>
      </c>
      <c r="N1785" s="114">
        <v>45.077292402669144</v>
      </c>
      <c r="O1785" s="114">
        <v>15.287415887234406</v>
      </c>
      <c r="P1785" s="114">
        <v>17.812441915737768</v>
      </c>
      <c r="Q1785" s="114">
        <v>22.492929033322635</v>
      </c>
      <c r="R1785" s="114">
        <v>24.469587704988079</v>
      </c>
      <c r="S1785" s="114">
        <v>27.760800081713629</v>
      </c>
      <c r="T1785" s="114">
        <v>11.952943675136051</v>
      </c>
      <c r="U1785" s="114">
        <v>14.30279813782737</v>
      </c>
      <c r="V1785" s="114">
        <v>13.587757618077351</v>
      </c>
      <c r="W1785" s="114">
        <v>14.424411530028969</v>
      </c>
      <c r="X1785" s="114">
        <v>17.316492320955515</v>
      </c>
      <c r="Y1785" s="114">
        <v>39.112045599491587</v>
      </c>
      <c r="Z1785" s="114">
        <v>84.662110882665445</v>
      </c>
      <c r="AA1785" s="106">
        <v>3</v>
      </c>
      <c r="AB1785" s="114">
        <v>0.60000000000000009</v>
      </c>
      <c r="AC1785" s="114">
        <v>0.60000000000000009</v>
      </c>
      <c r="AD1785" s="114">
        <v>0.30000000000000004</v>
      </c>
      <c r="AE1785" s="114">
        <v>0.30000000000000004</v>
      </c>
      <c r="AF1785" s="117">
        <v>0.90000000000000013</v>
      </c>
      <c r="AG1785" s="117">
        <v>0.90000000000000013</v>
      </c>
    </row>
    <row r="1786" spans="2:33" x14ac:dyDescent="0.2">
      <c r="B1786" s="106">
        <v>1746</v>
      </c>
      <c r="C1786" s="113">
        <v>-0.90000000000000013</v>
      </c>
      <c r="D1786" s="113">
        <v>-0.90000000000000013</v>
      </c>
      <c r="E1786" s="114">
        <v>14.461437666687591</v>
      </c>
      <c r="F1786" s="114">
        <v>12.916572803556669</v>
      </c>
      <c r="G1786" s="114">
        <v>19.413352968171825</v>
      </c>
      <c r="H1786" s="114">
        <v>20.831087998317305</v>
      </c>
      <c r="I1786" s="114">
        <v>27.107156538242421</v>
      </c>
      <c r="J1786" s="114">
        <v>30.099479598785372</v>
      </c>
      <c r="K1786" s="114">
        <v>31.994642560185234</v>
      </c>
      <c r="L1786" s="114">
        <v>42.061031680066378</v>
      </c>
      <c r="M1786" s="114">
        <v>46.647847418721327</v>
      </c>
      <c r="N1786" s="114">
        <v>57.353114428490059</v>
      </c>
      <c r="O1786" s="114">
        <v>15.638041932097781</v>
      </c>
      <c r="P1786" s="114">
        <v>19.078069756628565</v>
      </c>
      <c r="Q1786" s="114">
        <v>22.647678711894553</v>
      </c>
      <c r="R1786" s="114">
        <v>25.816759420404022</v>
      </c>
      <c r="S1786" s="114">
        <v>30.245957890247638</v>
      </c>
      <c r="T1786" s="114">
        <v>14.461437666687591</v>
      </c>
      <c r="U1786" s="114">
        <v>12.916572803556669</v>
      </c>
      <c r="V1786" s="114">
        <v>19.413352968171825</v>
      </c>
      <c r="W1786" s="114">
        <v>20.831087998317305</v>
      </c>
      <c r="X1786" s="114">
        <v>27.107156538242421</v>
      </c>
      <c r="Y1786" s="114">
        <v>50.846189649544996</v>
      </c>
      <c r="Z1786" s="114">
        <v>86.929129504836652</v>
      </c>
      <c r="AA1786" s="106">
        <v>3</v>
      </c>
      <c r="AB1786" s="114">
        <v>0.60000000000000009</v>
      </c>
      <c r="AC1786" s="114">
        <v>0.60000000000000009</v>
      </c>
      <c r="AD1786" s="114">
        <v>0.30000000000000004</v>
      </c>
      <c r="AE1786" s="114">
        <v>0.30000000000000004</v>
      </c>
      <c r="AF1786" s="117">
        <v>0.90000000000000013</v>
      </c>
      <c r="AG1786" s="117">
        <v>0.90000000000000013</v>
      </c>
    </row>
    <row r="1787" spans="2:33" x14ac:dyDescent="0.2">
      <c r="B1787" s="106">
        <v>1747</v>
      </c>
      <c r="C1787" s="113">
        <v>-0.90000000000000013</v>
      </c>
      <c r="D1787" s="113">
        <v>-0.90000000000000013</v>
      </c>
      <c r="E1787" s="114">
        <v>13.324293964827536</v>
      </c>
      <c r="F1787" s="114">
        <v>14.938516504965524</v>
      </c>
      <c r="G1787" s="114">
        <v>22.272553360483712</v>
      </c>
      <c r="H1787" s="114">
        <v>17.470597987852312</v>
      </c>
      <c r="I1787" s="114">
        <v>24.617151620993013</v>
      </c>
      <c r="J1787" s="114">
        <v>30.223668791589283</v>
      </c>
      <c r="K1787" s="114">
        <v>33.865987328819145</v>
      </c>
      <c r="L1787" s="114">
        <v>44.81062150146299</v>
      </c>
      <c r="M1787" s="114">
        <v>45.458770101127371</v>
      </c>
      <c r="N1787" s="114">
        <v>57.338681699885441</v>
      </c>
      <c r="O1787" s="114">
        <v>16.899374826761747</v>
      </c>
      <c r="P1787" s="114">
        <v>18.927470823853621</v>
      </c>
      <c r="Q1787" s="114">
        <v>22.538068140979277</v>
      </c>
      <c r="R1787" s="114">
        <v>27.988172113275059</v>
      </c>
      <c r="S1787" s="114">
        <v>32.721530078892428</v>
      </c>
      <c r="T1787" s="114">
        <v>13.324293964827536</v>
      </c>
      <c r="U1787" s="114">
        <v>14.938516504965524</v>
      </c>
      <c r="V1787" s="114">
        <v>22.272553360483712</v>
      </c>
      <c r="W1787" s="114">
        <v>17.470597987852312</v>
      </c>
      <c r="X1787" s="114">
        <v>24.617151620993013</v>
      </c>
      <c r="Y1787" s="114">
        <v>50.203308257334328</v>
      </c>
      <c r="Z1787" s="114">
        <v>97.321993642848412</v>
      </c>
      <c r="AA1787" s="106">
        <v>3</v>
      </c>
      <c r="AB1787" s="114">
        <v>0.60000000000000009</v>
      </c>
      <c r="AC1787" s="114">
        <v>0.60000000000000009</v>
      </c>
      <c r="AD1787" s="114">
        <v>0.30000000000000004</v>
      </c>
      <c r="AE1787" s="114">
        <v>0.30000000000000004</v>
      </c>
      <c r="AF1787" s="117">
        <v>0.90000000000000013</v>
      </c>
      <c r="AG1787" s="117">
        <v>0.90000000000000013</v>
      </c>
    </row>
    <row r="1788" spans="2:33" x14ac:dyDescent="0.2">
      <c r="B1788" s="106">
        <v>1748</v>
      </c>
      <c r="C1788" s="113">
        <v>-0.90000000000000013</v>
      </c>
      <c r="D1788" s="113">
        <v>-0.90000000000000013</v>
      </c>
      <c r="E1788" s="114">
        <v>13.317823698128819</v>
      </c>
      <c r="F1788" s="114">
        <v>20.270191125103533</v>
      </c>
      <c r="G1788" s="114">
        <v>13.597598656749945</v>
      </c>
      <c r="H1788" s="114">
        <v>16.616460195739219</v>
      </c>
      <c r="I1788" s="114">
        <v>19.720755453715139</v>
      </c>
      <c r="J1788" s="114">
        <v>29.521763147933047</v>
      </c>
      <c r="K1788" s="114">
        <v>38.181262106713547</v>
      </c>
      <c r="L1788" s="114">
        <v>35.137570541554489</v>
      </c>
      <c r="M1788" s="114">
        <v>41.584354307192974</v>
      </c>
      <c r="N1788" s="114">
        <v>50.82681261696731</v>
      </c>
      <c r="O1788" s="114">
        <v>16.203939449804228</v>
      </c>
      <c r="P1788" s="114">
        <v>17.911070981610013</v>
      </c>
      <c r="Q1788" s="114">
        <v>21.539971884804544</v>
      </c>
      <c r="R1788" s="114">
        <v>24.967894111453756</v>
      </c>
      <c r="S1788" s="114">
        <v>31.106057163252171</v>
      </c>
      <c r="T1788" s="114">
        <v>13.317823698128819</v>
      </c>
      <c r="U1788" s="114">
        <v>20.270191125103533</v>
      </c>
      <c r="V1788" s="114">
        <v>13.597598656749945</v>
      </c>
      <c r="W1788" s="114">
        <v>16.616460195739219</v>
      </c>
      <c r="X1788" s="114">
        <v>19.720755453715139</v>
      </c>
      <c r="Y1788" s="114">
        <v>46.202640285090965</v>
      </c>
      <c r="Z1788" s="114">
        <v>92.072720395837635</v>
      </c>
      <c r="AA1788" s="106">
        <v>3</v>
      </c>
      <c r="AB1788" s="114">
        <v>0.60000000000000009</v>
      </c>
      <c r="AC1788" s="114">
        <v>0.60000000000000009</v>
      </c>
      <c r="AD1788" s="114">
        <v>0.30000000000000004</v>
      </c>
      <c r="AE1788" s="114">
        <v>0.30000000000000004</v>
      </c>
      <c r="AF1788" s="117">
        <v>0.90000000000000013</v>
      </c>
      <c r="AG1788" s="117">
        <v>0.90000000000000013</v>
      </c>
    </row>
    <row r="1789" spans="2:33" x14ac:dyDescent="0.2">
      <c r="B1789" s="106">
        <v>1749</v>
      </c>
      <c r="C1789" s="113">
        <v>-0.90000000000000013</v>
      </c>
      <c r="D1789" s="113">
        <v>-0.90000000000000013</v>
      </c>
      <c r="E1789" s="114">
        <v>12.284688128143012</v>
      </c>
      <c r="F1789" s="114">
        <v>16.929529866515178</v>
      </c>
      <c r="G1789" s="114">
        <v>22.446561799789979</v>
      </c>
      <c r="H1789" s="114">
        <v>19.361707712599539</v>
      </c>
      <c r="I1789" s="114">
        <v>21.390251579397734</v>
      </c>
      <c r="J1789" s="114">
        <v>28.257851636553951</v>
      </c>
      <c r="K1789" s="114">
        <v>36.409277393757293</v>
      </c>
      <c r="L1789" s="114">
        <v>44.271393874085973</v>
      </c>
      <c r="M1789" s="114">
        <v>46.063806513803911</v>
      </c>
      <c r="N1789" s="114">
        <v>54.425418680240753</v>
      </c>
      <c r="O1789" s="114">
        <v>15.97316350841094</v>
      </c>
      <c r="P1789" s="114">
        <v>19.479747527242115</v>
      </c>
      <c r="Q1789" s="114">
        <v>21.824832074295994</v>
      </c>
      <c r="R1789" s="114">
        <v>26.702098801204372</v>
      </c>
      <c r="S1789" s="114">
        <v>33.035167100843019</v>
      </c>
      <c r="T1789" s="114">
        <v>12.284688128143012</v>
      </c>
      <c r="U1789" s="114">
        <v>16.929529866515178</v>
      </c>
      <c r="V1789" s="114">
        <v>22.446561799789979</v>
      </c>
      <c r="W1789" s="114">
        <v>19.361707712599539</v>
      </c>
      <c r="X1789" s="114">
        <v>21.390251579397734</v>
      </c>
      <c r="Y1789" s="114">
        <v>50.370968203393254</v>
      </c>
      <c r="Z1789" s="114">
        <v>106.11957955612272</v>
      </c>
      <c r="AA1789" s="106">
        <v>3</v>
      </c>
      <c r="AB1789" s="114">
        <v>0.60000000000000009</v>
      </c>
      <c r="AC1789" s="114">
        <v>0.60000000000000009</v>
      </c>
      <c r="AD1789" s="114">
        <v>0.30000000000000004</v>
      </c>
      <c r="AE1789" s="114">
        <v>0.30000000000000004</v>
      </c>
      <c r="AF1789" s="117">
        <v>0.90000000000000013</v>
      </c>
      <c r="AG1789" s="117">
        <v>0.90000000000000013</v>
      </c>
    </row>
    <row r="1790" spans="2:33" x14ac:dyDescent="0.2">
      <c r="B1790" s="106">
        <v>1750</v>
      </c>
      <c r="C1790" s="113">
        <v>-1.2599999999999998</v>
      </c>
      <c r="D1790" s="113">
        <v>-0.84</v>
      </c>
      <c r="E1790" s="114">
        <v>18.481653259290933</v>
      </c>
      <c r="F1790" s="114">
        <v>16.315720518129236</v>
      </c>
      <c r="G1790" s="114">
        <v>13.548194877824155</v>
      </c>
      <c r="H1790" s="114">
        <v>24.004147105181804</v>
      </c>
      <c r="I1790" s="114">
        <v>22.540127775855041</v>
      </c>
      <c r="J1790" s="114">
        <v>34.975132728410109</v>
      </c>
      <c r="K1790" s="114">
        <v>35.263501821068026</v>
      </c>
      <c r="L1790" s="114">
        <v>37.444606097197877</v>
      </c>
      <c r="M1790" s="114">
        <v>53.15191437873257</v>
      </c>
      <c r="N1790" s="114">
        <v>56.032321710329477</v>
      </c>
      <c r="O1790" s="114">
        <v>16.493479469119176</v>
      </c>
      <c r="P1790" s="114">
        <v>18.94778130293879</v>
      </c>
      <c r="Q1790" s="114">
        <v>23.896411219373721</v>
      </c>
      <c r="R1790" s="114">
        <v>29.147767273550766</v>
      </c>
      <c r="S1790" s="114">
        <v>33.492193934474436</v>
      </c>
      <c r="T1790" s="114">
        <v>18.481653259290933</v>
      </c>
      <c r="U1790" s="114">
        <v>16.315720518129236</v>
      </c>
      <c r="V1790" s="114">
        <v>13.548194877824155</v>
      </c>
      <c r="W1790" s="114">
        <v>24.004147105181804</v>
      </c>
      <c r="X1790" s="114">
        <v>22.540127775855041</v>
      </c>
      <c r="Y1790" s="114">
        <v>52.067883295253246</v>
      </c>
      <c r="Z1790" s="114">
        <v>99.664275584743336</v>
      </c>
      <c r="AA1790" s="106">
        <v>2</v>
      </c>
      <c r="AB1790" s="114">
        <v>0.89999999999999991</v>
      </c>
      <c r="AC1790" s="114">
        <v>0.6</v>
      </c>
      <c r="AD1790" s="114">
        <v>0.36</v>
      </c>
      <c r="AE1790" s="114">
        <v>0.24</v>
      </c>
      <c r="AF1790" s="117">
        <v>1.2599999999999998</v>
      </c>
      <c r="AG1790" s="117">
        <v>0.84</v>
      </c>
    </row>
    <row r="1791" spans="2:33" x14ac:dyDescent="0.2">
      <c r="B1791" s="106">
        <v>1751</v>
      </c>
      <c r="C1791" s="113">
        <v>-0.90000000000000013</v>
      </c>
      <c r="D1791" s="113">
        <v>-0.90000000000000013</v>
      </c>
      <c r="E1791" s="114">
        <v>14.214169176807435</v>
      </c>
      <c r="F1791" s="114">
        <v>13.222572779707569</v>
      </c>
      <c r="G1791" s="114">
        <v>20.457293521379697</v>
      </c>
      <c r="H1791" s="114">
        <v>23.930454335539132</v>
      </c>
      <c r="I1791" s="114">
        <v>29.544833995625957</v>
      </c>
      <c r="J1791" s="114">
        <v>33.365762348672575</v>
      </c>
      <c r="K1791" s="114">
        <v>34.753539866118182</v>
      </c>
      <c r="L1791" s="114">
        <v>45.953812175637793</v>
      </c>
      <c r="M1791" s="114">
        <v>55.969340972397376</v>
      </c>
      <c r="N1791" s="114">
        <v>66.275452614715789</v>
      </c>
      <c r="O1791" s="114">
        <v>19.151593171865141</v>
      </c>
      <c r="P1791" s="114">
        <v>21.530967086410612</v>
      </c>
      <c r="Q1791" s="114">
        <v>25.496518654258097</v>
      </c>
      <c r="R1791" s="114">
        <v>32.038886636858244</v>
      </c>
      <c r="S1791" s="114">
        <v>36.730618619089832</v>
      </c>
      <c r="T1791" s="114">
        <v>14.214169176807435</v>
      </c>
      <c r="U1791" s="114">
        <v>13.222572779707569</v>
      </c>
      <c r="V1791" s="114">
        <v>20.457293521379697</v>
      </c>
      <c r="W1791" s="114">
        <v>23.930454335539132</v>
      </c>
      <c r="X1791" s="114">
        <v>29.544833995625957</v>
      </c>
      <c r="Y1791" s="114">
        <v>54.052103569537664</v>
      </c>
      <c r="Z1791" s="114">
        <v>128.77925366399199</v>
      </c>
      <c r="AA1791" s="106">
        <v>3</v>
      </c>
      <c r="AB1791" s="114">
        <v>0.60000000000000009</v>
      </c>
      <c r="AC1791" s="114">
        <v>0.60000000000000009</v>
      </c>
      <c r="AD1791" s="114">
        <v>0.30000000000000004</v>
      </c>
      <c r="AE1791" s="114">
        <v>0.30000000000000004</v>
      </c>
      <c r="AF1791" s="117">
        <v>0.90000000000000013</v>
      </c>
      <c r="AG1791" s="117">
        <v>0.90000000000000013</v>
      </c>
    </row>
    <row r="1792" spans="2:33" x14ac:dyDescent="0.2">
      <c r="B1792" s="106">
        <v>1752</v>
      </c>
      <c r="C1792" s="113">
        <v>-0.72</v>
      </c>
      <c r="D1792" s="113">
        <v>-0.96</v>
      </c>
      <c r="E1792" s="114">
        <v>13.734941877066717</v>
      </c>
      <c r="F1792" s="114">
        <v>11.311277855261189</v>
      </c>
      <c r="G1792" s="114">
        <v>21.899699589860074</v>
      </c>
      <c r="H1792" s="114">
        <v>22.61136467441721</v>
      </c>
      <c r="I1792" s="114">
        <v>22.665755316176739</v>
      </c>
      <c r="J1792" s="114">
        <v>29.789531790954818</v>
      </c>
      <c r="K1792" s="114">
        <v>30.099548744385313</v>
      </c>
      <c r="L1792" s="114">
        <v>44.300916333111886</v>
      </c>
      <c r="M1792" s="114">
        <v>50.366082617553459</v>
      </c>
      <c r="N1792" s="114">
        <v>53.536261964359618</v>
      </c>
      <c r="O1792" s="114">
        <v>16.054589913888101</v>
      </c>
      <c r="P1792" s="114">
        <v>18.788270889124124</v>
      </c>
      <c r="Q1792" s="114">
        <v>22.401216743251812</v>
      </c>
      <c r="R1792" s="114">
        <v>27.754717943136249</v>
      </c>
      <c r="S1792" s="114">
        <v>30.870506648182879</v>
      </c>
      <c r="T1792" s="114">
        <v>13.734941877066717</v>
      </c>
      <c r="U1792" s="114">
        <v>11.311277855261189</v>
      </c>
      <c r="V1792" s="114">
        <v>21.899699589860074</v>
      </c>
      <c r="W1792" s="114">
        <v>22.61136467441721</v>
      </c>
      <c r="X1792" s="114">
        <v>22.665755316176739</v>
      </c>
      <c r="Y1792" s="114">
        <v>49.750752698973464</v>
      </c>
      <c r="Z1792" s="114">
        <v>107.91776826008504</v>
      </c>
      <c r="AA1792" s="106">
        <v>4</v>
      </c>
      <c r="AB1792" s="114">
        <v>0.44999999999999996</v>
      </c>
      <c r="AC1792" s="114">
        <v>0.6</v>
      </c>
      <c r="AD1792" s="114">
        <v>0.27</v>
      </c>
      <c r="AE1792" s="114">
        <v>0.36</v>
      </c>
      <c r="AF1792" s="117">
        <v>0.72</v>
      </c>
      <c r="AG1792" s="117">
        <v>0.96</v>
      </c>
    </row>
    <row r="1793" spans="2:33" x14ac:dyDescent="0.2">
      <c r="B1793" s="106">
        <v>1753</v>
      </c>
      <c r="C1793" s="113">
        <v>-0.90000000000000013</v>
      </c>
      <c r="D1793" s="113">
        <v>-0.90000000000000013</v>
      </c>
      <c r="E1793" s="114">
        <v>11.889662695100457</v>
      </c>
      <c r="F1793" s="114">
        <v>17.870333570512305</v>
      </c>
      <c r="G1793" s="114">
        <v>19.413407774178062</v>
      </c>
      <c r="H1793" s="114">
        <v>15.640345230859793</v>
      </c>
      <c r="I1793" s="114">
        <v>21.885668900917899</v>
      </c>
      <c r="J1793" s="114">
        <v>27.81693232141129</v>
      </c>
      <c r="K1793" s="114">
        <v>36.191667122461503</v>
      </c>
      <c r="L1793" s="114">
        <v>41.098616092085486</v>
      </c>
      <c r="M1793" s="114">
        <v>39.154328044812502</v>
      </c>
      <c r="N1793" s="114">
        <v>47.376640693755817</v>
      </c>
      <c r="O1793" s="114">
        <v>15.927269626310833</v>
      </c>
      <c r="P1793" s="114">
        <v>18.321333551949198</v>
      </c>
      <c r="Q1793" s="114">
        <v>21.685208317907424</v>
      </c>
      <c r="R1793" s="114">
        <v>23.513982813952708</v>
      </c>
      <c r="S1793" s="114">
        <v>25.490971792837918</v>
      </c>
      <c r="T1793" s="114">
        <v>11.889662695100457</v>
      </c>
      <c r="U1793" s="114">
        <v>17.870333570512305</v>
      </c>
      <c r="V1793" s="114">
        <v>19.413407774178062</v>
      </c>
      <c r="W1793" s="114">
        <v>15.640345230859793</v>
      </c>
      <c r="X1793" s="114">
        <v>21.885668900917899</v>
      </c>
      <c r="Y1793" s="114">
        <v>47.320658002212866</v>
      </c>
      <c r="Z1793" s="114">
        <v>94.576699816816301</v>
      </c>
      <c r="AA1793" s="106">
        <v>3</v>
      </c>
      <c r="AB1793" s="114">
        <v>0.60000000000000009</v>
      </c>
      <c r="AC1793" s="114">
        <v>0.60000000000000009</v>
      </c>
      <c r="AD1793" s="114">
        <v>0.30000000000000004</v>
      </c>
      <c r="AE1793" s="114">
        <v>0.30000000000000004</v>
      </c>
      <c r="AF1793" s="117">
        <v>0.90000000000000013</v>
      </c>
      <c r="AG1793" s="117">
        <v>0.90000000000000013</v>
      </c>
    </row>
    <row r="1794" spans="2:33" x14ac:dyDescent="0.2">
      <c r="B1794" s="106">
        <v>1754</v>
      </c>
      <c r="C1794" s="113">
        <v>-0.60000000000000009</v>
      </c>
      <c r="D1794" s="113">
        <v>-1.2000000000000002</v>
      </c>
      <c r="E1794" s="114">
        <v>17.739000626910524</v>
      </c>
      <c r="F1794" s="114">
        <v>17.065303101844503</v>
      </c>
      <c r="G1794" s="114">
        <v>21.355013152675216</v>
      </c>
      <c r="H1794" s="114">
        <v>15.542741400703424</v>
      </c>
      <c r="I1794" s="114">
        <v>22.023159418912243</v>
      </c>
      <c r="J1794" s="114">
        <v>35.71442927103795</v>
      </c>
      <c r="K1794" s="114">
        <v>37.524408475830931</v>
      </c>
      <c r="L1794" s="114">
        <v>44.079730266613971</v>
      </c>
      <c r="M1794" s="114">
        <v>44.925061379516919</v>
      </c>
      <c r="N1794" s="114">
        <v>55.255756722402801</v>
      </c>
      <c r="O1794" s="114">
        <v>17.975428644127426</v>
      </c>
      <c r="P1794" s="114">
        <v>20.459105373986429</v>
      </c>
      <c r="Q1794" s="114">
        <v>22.724717113938755</v>
      </c>
      <c r="R1794" s="114">
        <v>29.382319978813495</v>
      </c>
      <c r="S1794" s="114">
        <v>33.232597303490557</v>
      </c>
      <c r="T1794" s="114">
        <v>17.739000626910524</v>
      </c>
      <c r="U1794" s="114">
        <v>17.065303101844503</v>
      </c>
      <c r="V1794" s="114">
        <v>21.355013152675216</v>
      </c>
      <c r="W1794" s="114">
        <v>15.542741400703424</v>
      </c>
      <c r="X1794" s="114">
        <v>22.023159418912243</v>
      </c>
      <c r="Y1794" s="114">
        <v>52.349596719056237</v>
      </c>
      <c r="Z1794" s="114">
        <v>110.66492066352393</v>
      </c>
      <c r="AA1794" s="106">
        <v>5</v>
      </c>
      <c r="AB1794" s="114">
        <v>0.4</v>
      </c>
      <c r="AC1794" s="114">
        <v>0.8</v>
      </c>
      <c r="AD1794" s="114">
        <v>0.2</v>
      </c>
      <c r="AE1794" s="114">
        <v>0.4</v>
      </c>
      <c r="AF1794" s="117">
        <v>0.60000000000000009</v>
      </c>
      <c r="AG1794" s="117">
        <v>1.2000000000000002</v>
      </c>
    </row>
    <row r="1795" spans="2:33" x14ac:dyDescent="0.2">
      <c r="B1795" s="106">
        <v>1755</v>
      </c>
      <c r="C1795" s="113">
        <v>-0.60000000000000009</v>
      </c>
      <c r="D1795" s="113">
        <v>-1.2000000000000002</v>
      </c>
      <c r="E1795" s="114">
        <v>14.824554426070987</v>
      </c>
      <c r="F1795" s="114">
        <v>13.447713742029254</v>
      </c>
      <c r="G1795" s="114">
        <v>18.734906453168968</v>
      </c>
      <c r="H1795" s="114">
        <v>16.427663371351905</v>
      </c>
      <c r="I1795" s="114">
        <v>17.685203115496225</v>
      </c>
      <c r="J1795" s="114">
        <v>30.279166545153366</v>
      </c>
      <c r="K1795" s="114">
        <v>31.309031577204934</v>
      </c>
      <c r="L1795" s="114">
        <v>38.984065376959556</v>
      </c>
      <c r="M1795" s="114">
        <v>38.883967885370545</v>
      </c>
      <c r="N1795" s="114">
        <v>41.113380649135614</v>
      </c>
      <c r="O1795" s="114">
        <v>15.454612119082379</v>
      </c>
      <c r="P1795" s="114">
        <v>17.861317835175679</v>
      </c>
      <c r="Q1795" s="114">
        <v>20.249158923790588</v>
      </c>
      <c r="R1795" s="114">
        <v>22.45630451401864</v>
      </c>
      <c r="S1795" s="114">
        <v>23.428177533639388</v>
      </c>
      <c r="T1795" s="114">
        <v>14.824554426070987</v>
      </c>
      <c r="U1795" s="114">
        <v>13.447713742029254</v>
      </c>
      <c r="V1795" s="114">
        <v>18.734906453168968</v>
      </c>
      <c r="W1795" s="114">
        <v>16.427663371351905</v>
      </c>
      <c r="X1795" s="114">
        <v>17.685203115496225</v>
      </c>
      <c r="Y1795" s="114">
        <v>44.833722841555243</v>
      </c>
      <c r="Z1795" s="114">
        <v>83.674274962024327</v>
      </c>
      <c r="AA1795" s="106">
        <v>5</v>
      </c>
      <c r="AB1795" s="114">
        <v>0.4</v>
      </c>
      <c r="AC1795" s="114">
        <v>0.8</v>
      </c>
      <c r="AD1795" s="114">
        <v>0.2</v>
      </c>
      <c r="AE1795" s="114">
        <v>0.4</v>
      </c>
      <c r="AF1795" s="117">
        <v>0.60000000000000009</v>
      </c>
      <c r="AG1795" s="117">
        <v>1.2000000000000002</v>
      </c>
    </row>
    <row r="1796" spans="2:33" x14ac:dyDescent="0.2">
      <c r="B1796" s="106">
        <v>1756</v>
      </c>
      <c r="C1796" s="113">
        <v>-1.2599999999999998</v>
      </c>
      <c r="D1796" s="113">
        <v>-0.84</v>
      </c>
      <c r="E1796" s="114">
        <v>17.786316204587621</v>
      </c>
      <c r="F1796" s="114">
        <v>12.290611802596771</v>
      </c>
      <c r="G1796" s="114">
        <v>15.63200256653904</v>
      </c>
      <c r="H1796" s="114">
        <v>17.819519099191584</v>
      </c>
      <c r="I1796" s="114">
        <v>17.265703569912009</v>
      </c>
      <c r="J1796" s="114">
        <v>33.087114493012166</v>
      </c>
      <c r="K1796" s="114">
        <v>31.165189196405915</v>
      </c>
      <c r="L1796" s="114">
        <v>37.406983241764806</v>
      </c>
      <c r="M1796" s="114">
        <v>43.684070217174153</v>
      </c>
      <c r="N1796" s="114">
        <v>43.790283737686273</v>
      </c>
      <c r="O1796" s="114">
        <v>15.300798288424543</v>
      </c>
      <c r="P1796" s="114">
        <v>18.874577393809144</v>
      </c>
      <c r="Q1796" s="114">
        <v>21.774980675225766</v>
      </c>
      <c r="R1796" s="114">
        <v>25.864551117982568</v>
      </c>
      <c r="S1796" s="114">
        <v>26.524580167774264</v>
      </c>
      <c r="T1796" s="114">
        <v>17.786316204587621</v>
      </c>
      <c r="U1796" s="114">
        <v>12.290611802596771</v>
      </c>
      <c r="V1796" s="114">
        <v>15.63200256653904</v>
      </c>
      <c r="W1796" s="114">
        <v>17.819519099191584</v>
      </c>
      <c r="X1796" s="114">
        <v>17.265703569912009</v>
      </c>
      <c r="Y1796" s="114">
        <v>44.731825778325252</v>
      </c>
      <c r="Z1796" s="114">
        <v>94.721451213553053</v>
      </c>
      <c r="AA1796" s="106">
        <v>2</v>
      </c>
      <c r="AB1796" s="114">
        <v>0.89999999999999991</v>
      </c>
      <c r="AC1796" s="114">
        <v>0.6</v>
      </c>
      <c r="AD1796" s="114">
        <v>0.36</v>
      </c>
      <c r="AE1796" s="114">
        <v>0.24</v>
      </c>
      <c r="AF1796" s="117">
        <v>1.2599999999999998</v>
      </c>
      <c r="AG1796" s="117">
        <v>0.84</v>
      </c>
    </row>
    <row r="1797" spans="2:33" x14ac:dyDescent="0.2">
      <c r="B1797" s="106">
        <v>1757</v>
      </c>
      <c r="C1797" s="113">
        <v>-1.2599999999999998</v>
      </c>
      <c r="D1797" s="113">
        <v>-0.84</v>
      </c>
      <c r="E1797" s="114">
        <v>14.018560378719425</v>
      </c>
      <c r="F1797" s="114">
        <v>17.579204159580108</v>
      </c>
      <c r="G1797" s="114">
        <v>20.985624603729967</v>
      </c>
      <c r="H1797" s="114">
        <v>16.415307496889888</v>
      </c>
      <c r="I1797" s="114">
        <v>23.311931854483269</v>
      </c>
      <c r="J1797" s="114">
        <v>31.428750097309813</v>
      </c>
      <c r="K1797" s="114">
        <v>37.833106335765272</v>
      </c>
      <c r="L1797" s="114">
        <v>46.009148069190189</v>
      </c>
      <c r="M1797" s="114">
        <v>45.786327193853737</v>
      </c>
      <c r="N1797" s="114">
        <v>58.412731611487004</v>
      </c>
      <c r="O1797" s="114">
        <v>17.410189718590388</v>
      </c>
      <c r="P1797" s="114">
        <v>20.253902176185164</v>
      </c>
      <c r="Q1797" s="114">
        <v>25.023523465460222</v>
      </c>
      <c r="R1797" s="114">
        <v>29.371019696963849</v>
      </c>
      <c r="S1797" s="114">
        <v>35.100799757003735</v>
      </c>
      <c r="T1797" s="114">
        <v>14.018560378719425</v>
      </c>
      <c r="U1797" s="114">
        <v>17.579204159580108</v>
      </c>
      <c r="V1797" s="114">
        <v>20.985624603729967</v>
      </c>
      <c r="W1797" s="114">
        <v>16.415307496889888</v>
      </c>
      <c r="X1797" s="114">
        <v>23.311931854483269</v>
      </c>
      <c r="Y1797" s="114">
        <v>50.336957166049849</v>
      </c>
      <c r="Z1797" s="114">
        <v>108.11897237589986</v>
      </c>
      <c r="AA1797" s="106">
        <v>2</v>
      </c>
      <c r="AB1797" s="114">
        <v>0.89999999999999991</v>
      </c>
      <c r="AC1797" s="114">
        <v>0.6</v>
      </c>
      <c r="AD1797" s="114">
        <v>0.36</v>
      </c>
      <c r="AE1797" s="114">
        <v>0.24</v>
      </c>
      <c r="AF1797" s="117">
        <v>1.2599999999999998</v>
      </c>
      <c r="AG1797" s="117">
        <v>0.84</v>
      </c>
    </row>
    <row r="1798" spans="2:33" x14ac:dyDescent="0.2">
      <c r="B1798" s="106">
        <v>1758</v>
      </c>
      <c r="C1798" s="113">
        <v>-1.2000000000000002</v>
      </c>
      <c r="D1798" s="113">
        <v>-0.60000000000000009</v>
      </c>
      <c r="E1798" s="114">
        <v>14.896629530298341</v>
      </c>
      <c r="F1798" s="114">
        <v>10.956492847979348</v>
      </c>
      <c r="G1798" s="114">
        <v>19.615995024990898</v>
      </c>
      <c r="H1798" s="114">
        <v>16.955518619105558</v>
      </c>
      <c r="I1798" s="114">
        <v>26.098061087893562</v>
      </c>
      <c r="J1798" s="114">
        <v>30.946828805208821</v>
      </c>
      <c r="K1798" s="114">
        <v>32.410828956764234</v>
      </c>
      <c r="L1798" s="114">
        <v>43.407453926059596</v>
      </c>
      <c r="M1798" s="114">
        <v>46.821026271100735</v>
      </c>
      <c r="N1798" s="114">
        <v>63.466002147864415</v>
      </c>
      <c r="O1798" s="114">
        <v>16.050199274910479</v>
      </c>
      <c r="P1798" s="114">
        <v>21.454336108784887</v>
      </c>
      <c r="Q1798" s="114">
        <v>23.791458901068697</v>
      </c>
      <c r="R1798" s="114">
        <v>29.865507651995177</v>
      </c>
      <c r="S1798" s="114">
        <v>37.367941059970853</v>
      </c>
      <c r="T1798" s="114">
        <v>14.896629530298341</v>
      </c>
      <c r="U1798" s="114">
        <v>10.956492847979348</v>
      </c>
      <c r="V1798" s="114">
        <v>19.615995024990898</v>
      </c>
      <c r="W1798" s="114">
        <v>16.955518619105558</v>
      </c>
      <c r="X1798" s="114">
        <v>26.098061087893562</v>
      </c>
      <c r="Y1798" s="114">
        <v>47.624945631537805</v>
      </c>
      <c r="Z1798" s="114">
        <v>110.1424949932276</v>
      </c>
      <c r="AA1798" s="106">
        <v>1</v>
      </c>
      <c r="AB1798" s="114">
        <v>0.8</v>
      </c>
      <c r="AC1798" s="114">
        <v>0.4</v>
      </c>
      <c r="AD1798" s="114">
        <v>0.4</v>
      </c>
      <c r="AE1798" s="114">
        <v>0.2</v>
      </c>
      <c r="AF1798" s="117">
        <v>1.2000000000000002</v>
      </c>
      <c r="AG1798" s="117">
        <v>0.60000000000000009</v>
      </c>
    </row>
    <row r="1799" spans="2:33" x14ac:dyDescent="0.2">
      <c r="B1799" s="106">
        <v>1759</v>
      </c>
      <c r="C1799" s="113">
        <v>-1.2599999999999998</v>
      </c>
      <c r="D1799" s="113">
        <v>-0.84</v>
      </c>
      <c r="E1799" s="114">
        <v>19.269561470152663</v>
      </c>
      <c r="F1799" s="114">
        <v>17.344883852802948</v>
      </c>
      <c r="G1799" s="114">
        <v>20.83869284261138</v>
      </c>
      <c r="H1799" s="114">
        <v>19.591405415853938</v>
      </c>
      <c r="I1799" s="114">
        <v>29.331146124855643</v>
      </c>
      <c r="J1799" s="114">
        <v>35.397789521573053</v>
      </c>
      <c r="K1799" s="114">
        <v>35.76992204197694</v>
      </c>
      <c r="L1799" s="114">
        <v>43.716699860409172</v>
      </c>
      <c r="M1799" s="114">
        <v>46.315897503937194</v>
      </c>
      <c r="N1799" s="114">
        <v>63.560290901768425</v>
      </c>
      <c r="O1799" s="114">
        <v>16.12822805142039</v>
      </c>
      <c r="P1799" s="114">
        <v>18.425038189173993</v>
      </c>
      <c r="Q1799" s="114">
        <v>22.878007017797792</v>
      </c>
      <c r="R1799" s="114">
        <v>26.724492088083256</v>
      </c>
      <c r="S1799" s="114">
        <v>34.229144776912783</v>
      </c>
      <c r="T1799" s="114">
        <v>19.269561470152663</v>
      </c>
      <c r="U1799" s="114">
        <v>17.344883852802948</v>
      </c>
      <c r="V1799" s="114">
        <v>20.83869284261138</v>
      </c>
      <c r="W1799" s="114">
        <v>19.591405415853938</v>
      </c>
      <c r="X1799" s="114">
        <v>29.331146124855643</v>
      </c>
      <c r="Y1799" s="114">
        <v>58.250744700835781</v>
      </c>
      <c r="Z1799" s="114">
        <v>106.08549493293032</v>
      </c>
      <c r="AA1799" s="106">
        <v>2</v>
      </c>
      <c r="AB1799" s="114">
        <v>0.89999999999999991</v>
      </c>
      <c r="AC1799" s="114">
        <v>0.6</v>
      </c>
      <c r="AD1799" s="114">
        <v>0.36</v>
      </c>
      <c r="AE1799" s="114">
        <v>0.24</v>
      </c>
      <c r="AF1799" s="117">
        <v>1.2599999999999998</v>
      </c>
      <c r="AG1799" s="117">
        <v>0.84</v>
      </c>
    </row>
    <row r="1800" spans="2:33" x14ac:dyDescent="0.2">
      <c r="B1800" s="106">
        <v>1760</v>
      </c>
      <c r="C1800" s="113">
        <v>-0.72</v>
      </c>
      <c r="D1800" s="113">
        <v>-0.96</v>
      </c>
      <c r="E1800" s="114">
        <v>15.861679596482112</v>
      </c>
      <c r="F1800" s="114">
        <v>12.792129068789951</v>
      </c>
      <c r="G1800" s="114">
        <v>11.63987141570302</v>
      </c>
      <c r="H1800" s="114">
        <v>14.009417833546699</v>
      </c>
      <c r="I1800" s="114">
        <v>20.917262197585174</v>
      </c>
      <c r="J1800" s="114">
        <v>31.582502411349186</v>
      </c>
      <c r="K1800" s="114">
        <v>32.694407957452277</v>
      </c>
      <c r="L1800" s="114">
        <v>35.42231829360729</v>
      </c>
      <c r="M1800" s="114">
        <v>42.23729023751617</v>
      </c>
      <c r="N1800" s="114">
        <v>52.091845830209849</v>
      </c>
      <c r="O1800" s="114">
        <v>15.720822814867073</v>
      </c>
      <c r="P1800" s="114">
        <v>19.902278888662327</v>
      </c>
      <c r="Q1800" s="114">
        <v>23.78244687790427</v>
      </c>
      <c r="R1800" s="114">
        <v>28.227872403969471</v>
      </c>
      <c r="S1800" s="114">
        <v>31.174583632624675</v>
      </c>
      <c r="T1800" s="114">
        <v>15.861679596482112</v>
      </c>
      <c r="U1800" s="114">
        <v>12.792129068789951</v>
      </c>
      <c r="V1800" s="114">
        <v>11.63987141570302</v>
      </c>
      <c r="W1800" s="114">
        <v>14.009417833546699</v>
      </c>
      <c r="X1800" s="114">
        <v>20.917262197585174</v>
      </c>
      <c r="Y1800" s="114">
        <v>41.433855936439215</v>
      </c>
      <c r="Z1800" s="114">
        <v>96.370270961836525</v>
      </c>
      <c r="AA1800" s="106">
        <v>4</v>
      </c>
      <c r="AB1800" s="114">
        <v>0.44999999999999996</v>
      </c>
      <c r="AC1800" s="114">
        <v>0.6</v>
      </c>
      <c r="AD1800" s="114">
        <v>0.27</v>
      </c>
      <c r="AE1800" s="114">
        <v>0.36</v>
      </c>
      <c r="AF1800" s="117">
        <v>0.72</v>
      </c>
      <c r="AG1800" s="117">
        <v>0.96</v>
      </c>
    </row>
    <row r="1801" spans="2:33" x14ac:dyDescent="0.2">
      <c r="B1801" s="106">
        <v>1761</v>
      </c>
      <c r="C1801" s="113">
        <v>-1.2599999999999998</v>
      </c>
      <c r="D1801" s="113">
        <v>-0.84</v>
      </c>
      <c r="E1801" s="114">
        <v>13.319605312063903</v>
      </c>
      <c r="F1801" s="114">
        <v>9.6704361747345615</v>
      </c>
      <c r="G1801" s="114">
        <v>13.547293617135818</v>
      </c>
      <c r="H1801" s="114">
        <v>21.602448182344663</v>
      </c>
      <c r="I1801" s="114">
        <v>22.219977438975512</v>
      </c>
      <c r="J1801" s="114">
        <v>30.201180316772106</v>
      </c>
      <c r="K1801" s="114">
        <v>29.462131234896635</v>
      </c>
      <c r="L1801" s="114">
        <v>35.525220922941024</v>
      </c>
      <c r="M1801" s="114">
        <v>49.463772474532448</v>
      </c>
      <c r="N1801" s="114">
        <v>52.605177917059009</v>
      </c>
      <c r="O1801" s="114">
        <v>16.881575004708203</v>
      </c>
      <c r="P1801" s="114">
        <v>19.791695060162073</v>
      </c>
      <c r="Q1801" s="114">
        <v>21.977927305805206</v>
      </c>
      <c r="R1801" s="114">
        <v>27.861324292187785</v>
      </c>
      <c r="S1801" s="114">
        <v>30.385200478083497</v>
      </c>
      <c r="T1801" s="114">
        <v>13.319605312063903</v>
      </c>
      <c r="U1801" s="114">
        <v>9.6704361747345615</v>
      </c>
      <c r="V1801" s="114">
        <v>13.547293617135818</v>
      </c>
      <c r="W1801" s="114">
        <v>21.602448182344663</v>
      </c>
      <c r="X1801" s="114">
        <v>22.219977438975512</v>
      </c>
      <c r="Y1801" s="114">
        <v>42.462257150944325</v>
      </c>
      <c r="Z1801" s="114">
        <v>90.620802553686389</v>
      </c>
      <c r="AA1801" s="106">
        <v>2</v>
      </c>
      <c r="AB1801" s="114">
        <v>0.89999999999999991</v>
      </c>
      <c r="AC1801" s="114">
        <v>0.6</v>
      </c>
      <c r="AD1801" s="114">
        <v>0.36</v>
      </c>
      <c r="AE1801" s="114">
        <v>0.24</v>
      </c>
      <c r="AF1801" s="117">
        <v>1.2599999999999998</v>
      </c>
      <c r="AG1801" s="117">
        <v>0.84</v>
      </c>
    </row>
    <row r="1802" spans="2:33" x14ac:dyDescent="0.2">
      <c r="B1802" s="106">
        <v>1762</v>
      </c>
      <c r="C1802" s="113">
        <v>-1.2000000000000002</v>
      </c>
      <c r="D1802" s="113">
        <v>-0.60000000000000009</v>
      </c>
      <c r="E1802" s="114">
        <v>10.953908346996258</v>
      </c>
      <c r="F1802" s="114">
        <v>14.067188041230647</v>
      </c>
      <c r="G1802" s="114">
        <v>18.479309797876301</v>
      </c>
      <c r="H1802" s="114">
        <v>15.172764190182392</v>
      </c>
      <c r="I1802" s="114">
        <v>23.695166543889421</v>
      </c>
      <c r="J1802" s="114">
        <v>28.388185779053927</v>
      </c>
      <c r="K1802" s="114">
        <v>33.691783317630609</v>
      </c>
      <c r="L1802" s="114">
        <v>42.482335462940505</v>
      </c>
      <c r="M1802" s="114">
        <v>44.526441173925555</v>
      </c>
      <c r="N1802" s="114">
        <v>57.62714165646161</v>
      </c>
      <c r="O1802" s="114">
        <v>17.434277432057669</v>
      </c>
      <c r="P1802" s="114">
        <v>19.624595276399962</v>
      </c>
      <c r="Q1802" s="114">
        <v>24.003025665064204</v>
      </c>
      <c r="R1802" s="114">
        <v>29.353676983743163</v>
      </c>
      <c r="S1802" s="114">
        <v>33.931975112572189</v>
      </c>
      <c r="T1802" s="114">
        <v>10.953908346996258</v>
      </c>
      <c r="U1802" s="114">
        <v>14.067188041230647</v>
      </c>
      <c r="V1802" s="114">
        <v>18.479309797876301</v>
      </c>
      <c r="W1802" s="114">
        <v>15.172764190182392</v>
      </c>
      <c r="X1802" s="114">
        <v>23.695166543889421</v>
      </c>
      <c r="Y1802" s="114">
        <v>44.113929444508614</v>
      </c>
      <c r="Z1802" s="114">
        <v>95.663975259331863</v>
      </c>
      <c r="AA1802" s="106">
        <v>1</v>
      </c>
      <c r="AB1802" s="114">
        <v>0.8</v>
      </c>
      <c r="AC1802" s="114">
        <v>0.4</v>
      </c>
      <c r="AD1802" s="114">
        <v>0.4</v>
      </c>
      <c r="AE1802" s="114">
        <v>0.2</v>
      </c>
      <c r="AF1802" s="117">
        <v>1.2000000000000002</v>
      </c>
      <c r="AG1802" s="117">
        <v>0.60000000000000009</v>
      </c>
    </row>
    <row r="1803" spans="2:33" x14ac:dyDescent="0.2">
      <c r="B1803" s="106">
        <v>1763</v>
      </c>
      <c r="C1803" s="113">
        <v>-1.2599999999999998</v>
      </c>
      <c r="D1803" s="113">
        <v>-0.84</v>
      </c>
      <c r="E1803" s="114">
        <v>15.917588569116273</v>
      </c>
      <c r="F1803" s="114">
        <v>11.193735528718673</v>
      </c>
      <c r="G1803" s="114">
        <v>18.693964587470163</v>
      </c>
      <c r="H1803" s="114">
        <v>18.153952526211693</v>
      </c>
      <c r="I1803" s="114">
        <v>21.395157741995565</v>
      </c>
      <c r="J1803" s="114">
        <v>30.306745331868019</v>
      </c>
      <c r="K1803" s="114">
        <v>29.080544793138291</v>
      </c>
      <c r="L1803" s="114">
        <v>38.707907855903699</v>
      </c>
      <c r="M1803" s="114">
        <v>40.585989763313322</v>
      </c>
      <c r="N1803" s="114">
        <v>47.641888185103539</v>
      </c>
      <c r="O1803" s="114">
        <v>14.389156762751746</v>
      </c>
      <c r="P1803" s="114">
        <v>17.886809264419618</v>
      </c>
      <c r="Q1803" s="114">
        <v>20.013943268433536</v>
      </c>
      <c r="R1803" s="114">
        <v>22.432037237101628</v>
      </c>
      <c r="S1803" s="114">
        <v>26.246730443107975</v>
      </c>
      <c r="T1803" s="114">
        <v>15.917588569116273</v>
      </c>
      <c r="U1803" s="114">
        <v>11.193735528718673</v>
      </c>
      <c r="V1803" s="114">
        <v>18.693964587470163</v>
      </c>
      <c r="W1803" s="114">
        <v>18.153952526211693</v>
      </c>
      <c r="X1803" s="114">
        <v>21.395157741995565</v>
      </c>
      <c r="Y1803" s="114">
        <v>46.299821493231015</v>
      </c>
      <c r="Z1803" s="114">
        <v>88.322578074391942</v>
      </c>
      <c r="AA1803" s="106">
        <v>2</v>
      </c>
      <c r="AB1803" s="114">
        <v>0.89999999999999991</v>
      </c>
      <c r="AC1803" s="114">
        <v>0.6</v>
      </c>
      <c r="AD1803" s="114">
        <v>0.36</v>
      </c>
      <c r="AE1803" s="114">
        <v>0.24</v>
      </c>
      <c r="AF1803" s="117">
        <v>1.2599999999999998</v>
      </c>
      <c r="AG1803" s="117">
        <v>0.84</v>
      </c>
    </row>
    <row r="1804" spans="2:33" x14ac:dyDescent="0.2">
      <c r="B1804" s="106">
        <v>1764</v>
      </c>
      <c r="C1804" s="113">
        <v>-0.90000000000000013</v>
      </c>
      <c r="D1804" s="113">
        <v>-0.90000000000000013</v>
      </c>
      <c r="E1804" s="114">
        <v>17.009226991927445</v>
      </c>
      <c r="F1804" s="114">
        <v>12.795637582353809</v>
      </c>
      <c r="G1804" s="114">
        <v>21.406794135578917</v>
      </c>
      <c r="H1804" s="114">
        <v>19.984964299995422</v>
      </c>
      <c r="I1804" s="114">
        <v>23.546011722221962</v>
      </c>
      <c r="J1804" s="114">
        <v>34.206461592231825</v>
      </c>
      <c r="K1804" s="114">
        <v>32.63448511972345</v>
      </c>
      <c r="L1804" s="114">
        <v>44.530122828016644</v>
      </c>
      <c r="M1804" s="114">
        <v>49.826889019875935</v>
      </c>
      <c r="N1804" s="114">
        <v>58.564753123568792</v>
      </c>
      <c r="O1804" s="114">
        <v>17.19723460030438</v>
      </c>
      <c r="P1804" s="114">
        <v>19.838847537369642</v>
      </c>
      <c r="Q1804" s="114">
        <v>23.123328692437727</v>
      </c>
      <c r="R1804" s="114">
        <v>29.841924719880513</v>
      </c>
      <c r="S1804" s="114">
        <v>35.01874140134683</v>
      </c>
      <c r="T1804" s="114">
        <v>17.009226991927445</v>
      </c>
      <c r="U1804" s="114">
        <v>12.795637582353809</v>
      </c>
      <c r="V1804" s="114">
        <v>21.406794135578917</v>
      </c>
      <c r="W1804" s="114">
        <v>19.984964299995422</v>
      </c>
      <c r="X1804" s="114">
        <v>23.546011722221962</v>
      </c>
      <c r="Y1804" s="114">
        <v>51.872669804788387</v>
      </c>
      <c r="Z1804" s="114">
        <v>112.96773337957488</v>
      </c>
      <c r="AA1804" s="106">
        <v>3</v>
      </c>
      <c r="AB1804" s="114">
        <v>0.60000000000000009</v>
      </c>
      <c r="AC1804" s="114">
        <v>0.60000000000000009</v>
      </c>
      <c r="AD1804" s="114">
        <v>0.30000000000000004</v>
      </c>
      <c r="AE1804" s="114">
        <v>0.30000000000000004</v>
      </c>
      <c r="AF1804" s="117">
        <v>0.90000000000000013</v>
      </c>
      <c r="AG1804" s="117">
        <v>0.90000000000000013</v>
      </c>
    </row>
    <row r="1805" spans="2:33" x14ac:dyDescent="0.2">
      <c r="B1805" s="106">
        <v>1765</v>
      </c>
      <c r="C1805" s="113">
        <v>-1.2000000000000002</v>
      </c>
      <c r="D1805" s="113">
        <v>-0.60000000000000009</v>
      </c>
      <c r="E1805" s="114">
        <v>19.119643542836965</v>
      </c>
      <c r="F1805" s="114">
        <v>11.306065346559141</v>
      </c>
      <c r="G1805" s="114">
        <v>16.985890686048474</v>
      </c>
      <c r="H1805" s="114">
        <v>21.547370435773587</v>
      </c>
      <c r="I1805" s="114">
        <v>27.449664562575109</v>
      </c>
      <c r="J1805" s="114">
        <v>35.335690590323381</v>
      </c>
      <c r="K1805" s="114">
        <v>31.36987599224204</v>
      </c>
      <c r="L1805" s="114">
        <v>40.186046191927453</v>
      </c>
      <c r="M1805" s="114">
        <v>48.194920846641978</v>
      </c>
      <c r="N1805" s="114">
        <v>59.787758482909958</v>
      </c>
      <c r="O1805" s="114">
        <v>16.216047047486416</v>
      </c>
      <c r="P1805" s="114">
        <v>20.063810645682899</v>
      </c>
      <c r="Q1805" s="114">
        <v>23.200155505878978</v>
      </c>
      <c r="R1805" s="114">
        <v>26.647550410868391</v>
      </c>
      <c r="S1805" s="114">
        <v>32.338093920334849</v>
      </c>
      <c r="T1805" s="114">
        <v>19.119643542836965</v>
      </c>
      <c r="U1805" s="114">
        <v>11.306065346559141</v>
      </c>
      <c r="V1805" s="114">
        <v>16.985890686048474</v>
      </c>
      <c r="W1805" s="114">
        <v>21.547370435773587</v>
      </c>
      <c r="X1805" s="114">
        <v>27.449664562575109</v>
      </c>
      <c r="Y1805" s="114">
        <v>52.41152721023316</v>
      </c>
      <c r="Z1805" s="114">
        <v>94.163079110151131</v>
      </c>
      <c r="AA1805" s="106">
        <v>1</v>
      </c>
      <c r="AB1805" s="114">
        <v>0.8</v>
      </c>
      <c r="AC1805" s="114">
        <v>0.4</v>
      </c>
      <c r="AD1805" s="114">
        <v>0.4</v>
      </c>
      <c r="AE1805" s="114">
        <v>0.2</v>
      </c>
      <c r="AF1805" s="117">
        <v>1.2000000000000002</v>
      </c>
      <c r="AG1805" s="117">
        <v>0.60000000000000009</v>
      </c>
    </row>
    <row r="1806" spans="2:33" x14ac:dyDescent="0.2">
      <c r="B1806" s="106">
        <v>1766</v>
      </c>
      <c r="C1806" s="113">
        <v>-1.2000000000000002</v>
      </c>
      <c r="D1806" s="113">
        <v>-0.60000000000000009</v>
      </c>
      <c r="E1806" s="114">
        <v>12.41862964866122</v>
      </c>
      <c r="F1806" s="114">
        <v>14.219908203608117</v>
      </c>
      <c r="G1806" s="114">
        <v>11.959451251889622</v>
      </c>
      <c r="H1806" s="114">
        <v>14.649365339395203</v>
      </c>
      <c r="I1806" s="114">
        <v>28.212640050729988</v>
      </c>
      <c r="J1806" s="114">
        <v>28.933476715478402</v>
      </c>
      <c r="K1806" s="114">
        <v>33.72069040967456</v>
      </c>
      <c r="L1806" s="114">
        <v>36.408857356197835</v>
      </c>
      <c r="M1806" s="114">
        <v>44.310687730166073</v>
      </c>
      <c r="N1806" s="114">
        <v>61.57559464831386</v>
      </c>
      <c r="O1806" s="114">
        <v>16.514847066817183</v>
      </c>
      <c r="P1806" s="114">
        <v>19.500782206066443</v>
      </c>
      <c r="Q1806" s="114">
        <v>24.449406104308213</v>
      </c>
      <c r="R1806" s="114">
        <v>29.66132239077087</v>
      </c>
      <c r="S1806" s="114">
        <v>33.362954597583872</v>
      </c>
      <c r="T1806" s="114">
        <v>12.41862964866122</v>
      </c>
      <c r="U1806" s="114">
        <v>14.219908203608117</v>
      </c>
      <c r="V1806" s="114">
        <v>11.959451251889622</v>
      </c>
      <c r="W1806" s="114">
        <v>14.649365339395203</v>
      </c>
      <c r="X1806" s="114">
        <v>28.212640050729988</v>
      </c>
      <c r="Y1806" s="114">
        <v>43.286941611338037</v>
      </c>
      <c r="Z1806" s="114">
        <v>91.351806643242952</v>
      </c>
      <c r="AA1806" s="106">
        <v>1</v>
      </c>
      <c r="AB1806" s="114">
        <v>0.8</v>
      </c>
      <c r="AC1806" s="114">
        <v>0.4</v>
      </c>
      <c r="AD1806" s="114">
        <v>0.4</v>
      </c>
      <c r="AE1806" s="114">
        <v>0.2</v>
      </c>
      <c r="AF1806" s="117">
        <v>1.2000000000000002</v>
      </c>
      <c r="AG1806" s="117">
        <v>0.60000000000000009</v>
      </c>
    </row>
    <row r="1807" spans="2:33" x14ac:dyDescent="0.2">
      <c r="B1807" s="106">
        <v>1767</v>
      </c>
      <c r="C1807" s="113">
        <v>-1.2000000000000002</v>
      </c>
      <c r="D1807" s="113">
        <v>-0.60000000000000009</v>
      </c>
      <c r="E1807" s="114">
        <v>10.766839228200695</v>
      </c>
      <c r="F1807" s="114">
        <v>12.113787830392631</v>
      </c>
      <c r="G1807" s="114">
        <v>19.773823407987514</v>
      </c>
      <c r="H1807" s="114">
        <v>20.163305254203017</v>
      </c>
      <c r="I1807" s="114">
        <v>24.464830154691771</v>
      </c>
      <c r="J1807" s="114">
        <v>26.916471841717915</v>
      </c>
      <c r="K1807" s="114">
        <v>31.182387156640647</v>
      </c>
      <c r="L1807" s="114">
        <v>42.452052345534646</v>
      </c>
      <c r="M1807" s="114">
        <v>46.106110484142519</v>
      </c>
      <c r="N1807" s="114">
        <v>52.718790540182873</v>
      </c>
      <c r="O1807" s="114">
        <v>16.14963261351722</v>
      </c>
      <c r="P1807" s="114">
        <v>19.068599326248016</v>
      </c>
      <c r="Q1807" s="114">
        <v>22.678228937547132</v>
      </c>
      <c r="R1807" s="114">
        <v>25.942805229939502</v>
      </c>
      <c r="S1807" s="114">
        <v>28.253960385491101</v>
      </c>
      <c r="T1807" s="114">
        <v>10.766839228200695</v>
      </c>
      <c r="U1807" s="114">
        <v>12.113787830392631</v>
      </c>
      <c r="V1807" s="114">
        <v>19.773823407987514</v>
      </c>
      <c r="W1807" s="114">
        <v>20.163305254203017</v>
      </c>
      <c r="X1807" s="114">
        <v>24.464830154691771</v>
      </c>
      <c r="Y1807" s="114">
        <v>46.242156058068552</v>
      </c>
      <c r="Z1807" s="114">
        <v>96.557510632496985</v>
      </c>
      <c r="AA1807" s="106">
        <v>1</v>
      </c>
      <c r="AB1807" s="114">
        <v>0.8</v>
      </c>
      <c r="AC1807" s="114">
        <v>0.4</v>
      </c>
      <c r="AD1807" s="114">
        <v>0.4</v>
      </c>
      <c r="AE1807" s="114">
        <v>0.2</v>
      </c>
      <c r="AF1807" s="117">
        <v>1.2000000000000002</v>
      </c>
      <c r="AG1807" s="117">
        <v>0.60000000000000009</v>
      </c>
    </row>
    <row r="1808" spans="2:33" x14ac:dyDescent="0.2">
      <c r="B1808" s="106">
        <v>1768</v>
      </c>
      <c r="C1808" s="113">
        <v>-0.60000000000000009</v>
      </c>
      <c r="D1808" s="113">
        <v>-1.2000000000000002</v>
      </c>
      <c r="E1808" s="114">
        <v>15.651699298842562</v>
      </c>
      <c r="F1808" s="114">
        <v>11.668737656202371</v>
      </c>
      <c r="G1808" s="114">
        <v>13.1179236317499</v>
      </c>
      <c r="H1808" s="114">
        <v>24.442918005217962</v>
      </c>
      <c r="I1808" s="114">
        <v>29.727052171369358</v>
      </c>
      <c r="J1808" s="114">
        <v>31.823027082511224</v>
      </c>
      <c r="K1808" s="114">
        <v>32.394218483107018</v>
      </c>
      <c r="L1808" s="114">
        <v>36.743286173542117</v>
      </c>
      <c r="M1808" s="114">
        <v>53.445582455365795</v>
      </c>
      <c r="N1808" s="114">
        <v>63.091721890157309</v>
      </c>
      <c r="O1808" s="114">
        <v>16.171327783668662</v>
      </c>
      <c r="P1808" s="114">
        <v>20.725480826904647</v>
      </c>
      <c r="Q1808" s="114">
        <v>23.625362541792217</v>
      </c>
      <c r="R1808" s="114">
        <v>29.002664450147833</v>
      </c>
      <c r="S1808" s="114">
        <v>33.364669718787951</v>
      </c>
      <c r="T1808" s="114">
        <v>15.651699298842562</v>
      </c>
      <c r="U1808" s="114">
        <v>11.668737656202371</v>
      </c>
      <c r="V1808" s="114">
        <v>13.1179236317499</v>
      </c>
      <c r="W1808" s="114">
        <v>24.442918005217962</v>
      </c>
      <c r="X1808" s="114">
        <v>29.727052171369358</v>
      </c>
      <c r="Y1808" s="114">
        <v>50.268951171017804</v>
      </c>
      <c r="Z1808" s="114">
        <v>108.33881411022162</v>
      </c>
      <c r="AA1808" s="106">
        <v>5</v>
      </c>
      <c r="AB1808" s="114">
        <v>0.4</v>
      </c>
      <c r="AC1808" s="114">
        <v>0.8</v>
      </c>
      <c r="AD1808" s="114">
        <v>0.2</v>
      </c>
      <c r="AE1808" s="114">
        <v>0.4</v>
      </c>
      <c r="AF1808" s="117">
        <v>0.60000000000000009</v>
      </c>
      <c r="AG1808" s="117">
        <v>1.2000000000000002</v>
      </c>
    </row>
    <row r="1809" spans="2:33" x14ac:dyDescent="0.2">
      <c r="B1809" s="106">
        <v>1769</v>
      </c>
      <c r="C1809" s="113">
        <v>-0.90000000000000013</v>
      </c>
      <c r="D1809" s="113">
        <v>-0.90000000000000013</v>
      </c>
      <c r="E1809" s="114">
        <v>16.247999630735162</v>
      </c>
      <c r="F1809" s="114">
        <v>11.38554680995529</v>
      </c>
      <c r="G1809" s="114">
        <v>14.987531193487456</v>
      </c>
      <c r="H1809" s="114">
        <v>15.400839125210183</v>
      </c>
      <c r="I1809" s="114">
        <v>31.05417516567703</v>
      </c>
      <c r="J1809" s="114">
        <v>32.934572925989762</v>
      </c>
      <c r="K1809" s="114">
        <v>31.504423021288144</v>
      </c>
      <c r="L1809" s="114">
        <v>39.130510461948056</v>
      </c>
      <c r="M1809" s="114">
        <v>44.109315276284583</v>
      </c>
      <c r="N1809" s="114">
        <v>65.078734172773395</v>
      </c>
      <c r="O1809" s="114">
        <v>16.6865732952546</v>
      </c>
      <c r="P1809" s="114">
        <v>20.118876211332854</v>
      </c>
      <c r="Q1809" s="114">
        <v>24.1429792684606</v>
      </c>
      <c r="R1809" s="114">
        <v>28.7084761510744</v>
      </c>
      <c r="S1809" s="114">
        <v>34.024559007096364</v>
      </c>
      <c r="T1809" s="114">
        <v>16.247999630735162</v>
      </c>
      <c r="U1809" s="114">
        <v>11.38554680995529</v>
      </c>
      <c r="V1809" s="114">
        <v>14.987531193487456</v>
      </c>
      <c r="W1809" s="114">
        <v>15.400839125210183</v>
      </c>
      <c r="X1809" s="114">
        <v>31.05417516567703</v>
      </c>
      <c r="Y1809" s="114">
        <v>47.666546425360863</v>
      </c>
      <c r="Z1809" s="114">
        <v>96.220346161539069</v>
      </c>
      <c r="AA1809" s="106">
        <v>3</v>
      </c>
      <c r="AB1809" s="114">
        <v>0.60000000000000009</v>
      </c>
      <c r="AC1809" s="114">
        <v>0.60000000000000009</v>
      </c>
      <c r="AD1809" s="114">
        <v>0.30000000000000004</v>
      </c>
      <c r="AE1809" s="114">
        <v>0.30000000000000004</v>
      </c>
      <c r="AF1809" s="117">
        <v>0.90000000000000013</v>
      </c>
      <c r="AG1809" s="117">
        <v>0.90000000000000013</v>
      </c>
    </row>
    <row r="1810" spans="2:33" x14ac:dyDescent="0.2">
      <c r="B1810" s="106">
        <v>1770</v>
      </c>
      <c r="C1810" s="113">
        <v>-0.72</v>
      </c>
      <c r="D1810" s="113">
        <v>-0.96</v>
      </c>
      <c r="E1810" s="114">
        <v>12.751831339863411</v>
      </c>
      <c r="F1810" s="114">
        <v>18.222538229414752</v>
      </c>
      <c r="G1810" s="114">
        <v>12.848795128105568</v>
      </c>
      <c r="H1810" s="114">
        <v>18.738063970344616</v>
      </c>
      <c r="I1810" s="114">
        <v>17.880692834785442</v>
      </c>
      <c r="J1810" s="114">
        <v>29.666694239515277</v>
      </c>
      <c r="K1810" s="114">
        <v>37.549185753047567</v>
      </c>
      <c r="L1810" s="114">
        <v>36.034192632688807</v>
      </c>
      <c r="M1810" s="114">
        <v>45.956497012793591</v>
      </c>
      <c r="N1810" s="114">
        <v>52.121514484433554</v>
      </c>
      <c r="O1810" s="114">
        <v>16.914862899651865</v>
      </c>
      <c r="P1810" s="114">
        <v>19.326647523632815</v>
      </c>
      <c r="Q1810" s="114">
        <v>23.185397504583239</v>
      </c>
      <c r="R1810" s="114">
        <v>27.218433042448975</v>
      </c>
      <c r="S1810" s="114">
        <v>34.240821649648112</v>
      </c>
      <c r="T1810" s="114">
        <v>12.751831339863411</v>
      </c>
      <c r="U1810" s="114">
        <v>18.222538229414752</v>
      </c>
      <c r="V1810" s="114">
        <v>12.848795128105568</v>
      </c>
      <c r="W1810" s="114">
        <v>18.738063970344616</v>
      </c>
      <c r="X1810" s="114">
        <v>17.880692834785442</v>
      </c>
      <c r="Y1810" s="114">
        <v>44.382332215277906</v>
      </c>
      <c r="Z1810" s="114">
        <v>87.678410140296364</v>
      </c>
      <c r="AA1810" s="106">
        <v>4</v>
      </c>
      <c r="AB1810" s="114">
        <v>0.44999999999999996</v>
      </c>
      <c r="AC1810" s="114">
        <v>0.6</v>
      </c>
      <c r="AD1810" s="114">
        <v>0.27</v>
      </c>
      <c r="AE1810" s="114">
        <v>0.36</v>
      </c>
      <c r="AF1810" s="117">
        <v>0.72</v>
      </c>
      <c r="AG1810" s="117">
        <v>0.96</v>
      </c>
    </row>
    <row r="1811" spans="2:33" x14ac:dyDescent="0.2">
      <c r="B1811" s="106">
        <v>1771</v>
      </c>
      <c r="C1811" s="113">
        <v>-0.72</v>
      </c>
      <c r="D1811" s="113">
        <v>-0.96</v>
      </c>
      <c r="E1811" s="114">
        <v>14.269688356163588</v>
      </c>
      <c r="F1811" s="114">
        <v>14.789619738378363</v>
      </c>
      <c r="G1811" s="114">
        <v>17.321346484156226</v>
      </c>
      <c r="H1811" s="114">
        <v>20.77851867409019</v>
      </c>
      <c r="I1811" s="114">
        <v>29.31378745803174</v>
      </c>
      <c r="J1811" s="114">
        <v>30.710384807180819</v>
      </c>
      <c r="K1811" s="114">
        <v>33.619424577636245</v>
      </c>
      <c r="L1811" s="114">
        <v>38.561338300427749</v>
      </c>
      <c r="M1811" s="114">
        <v>46.615774623364402</v>
      </c>
      <c r="N1811" s="114">
        <v>58.907867810335517</v>
      </c>
      <c r="O1811" s="114">
        <v>16.440696451017232</v>
      </c>
      <c r="P1811" s="114">
        <v>18.829804839257882</v>
      </c>
      <c r="Q1811" s="114">
        <v>21.239991816271523</v>
      </c>
      <c r="R1811" s="114">
        <v>25.837255949274212</v>
      </c>
      <c r="S1811" s="114">
        <v>29.594080352303777</v>
      </c>
      <c r="T1811" s="114">
        <v>14.269688356163588</v>
      </c>
      <c r="U1811" s="114">
        <v>14.789619738378363</v>
      </c>
      <c r="V1811" s="114">
        <v>17.321346484156226</v>
      </c>
      <c r="W1811" s="114">
        <v>20.77851867409019</v>
      </c>
      <c r="X1811" s="114">
        <v>29.31378745803174</v>
      </c>
      <c r="Y1811" s="114">
        <v>51.787355227876098</v>
      </c>
      <c r="Z1811" s="114">
        <v>108.84491312513953</v>
      </c>
      <c r="AA1811" s="106">
        <v>4</v>
      </c>
      <c r="AB1811" s="114">
        <v>0.44999999999999996</v>
      </c>
      <c r="AC1811" s="114">
        <v>0.6</v>
      </c>
      <c r="AD1811" s="114">
        <v>0.27</v>
      </c>
      <c r="AE1811" s="114">
        <v>0.36</v>
      </c>
      <c r="AF1811" s="117">
        <v>0.72</v>
      </c>
      <c r="AG1811" s="117">
        <v>0.96</v>
      </c>
    </row>
    <row r="1812" spans="2:33" x14ac:dyDescent="0.2">
      <c r="B1812" s="106">
        <v>1772</v>
      </c>
      <c r="C1812" s="113">
        <v>-1.2599999999999998</v>
      </c>
      <c r="D1812" s="113">
        <v>-0.84</v>
      </c>
      <c r="E1812" s="114">
        <v>11.540010565556505</v>
      </c>
      <c r="F1812" s="114">
        <v>10.942292508962044</v>
      </c>
      <c r="G1812" s="114">
        <v>13.127030752076831</v>
      </c>
      <c r="H1812" s="114">
        <v>14.982425001865455</v>
      </c>
      <c r="I1812" s="114">
        <v>24.023233446473288</v>
      </c>
      <c r="J1812" s="114">
        <v>27.306136764444165</v>
      </c>
      <c r="K1812" s="114">
        <v>29.934373421306276</v>
      </c>
      <c r="L1812" s="114">
        <v>35.533076053810028</v>
      </c>
      <c r="M1812" s="114">
        <v>40.251972150412108</v>
      </c>
      <c r="N1812" s="114">
        <v>50.587033865760034</v>
      </c>
      <c r="O1812" s="114">
        <v>15.76612619888766</v>
      </c>
      <c r="P1812" s="114">
        <v>18.992080912344232</v>
      </c>
      <c r="Q1812" s="114">
        <v>22.406045301733197</v>
      </c>
      <c r="R1812" s="114">
        <v>25.269547148546653</v>
      </c>
      <c r="S1812" s="114">
        <v>26.563800419286746</v>
      </c>
      <c r="T1812" s="114">
        <v>11.540010565556505</v>
      </c>
      <c r="U1812" s="114">
        <v>10.942292508962044</v>
      </c>
      <c r="V1812" s="114">
        <v>13.127030752076831</v>
      </c>
      <c r="W1812" s="114">
        <v>14.982425001865455</v>
      </c>
      <c r="X1812" s="114">
        <v>24.023233446473288</v>
      </c>
      <c r="Y1812" s="114">
        <v>39.200883203059369</v>
      </c>
      <c r="Z1812" s="114">
        <v>76.762193486684254</v>
      </c>
      <c r="AA1812" s="106">
        <v>2</v>
      </c>
      <c r="AB1812" s="114">
        <v>0.89999999999999991</v>
      </c>
      <c r="AC1812" s="114">
        <v>0.6</v>
      </c>
      <c r="AD1812" s="114">
        <v>0.36</v>
      </c>
      <c r="AE1812" s="114">
        <v>0.24</v>
      </c>
      <c r="AF1812" s="117">
        <v>1.2599999999999998</v>
      </c>
      <c r="AG1812" s="117">
        <v>0.84</v>
      </c>
    </row>
    <row r="1813" spans="2:33" x14ac:dyDescent="0.2">
      <c r="B1813" s="106">
        <v>1773</v>
      </c>
      <c r="C1813" s="113">
        <v>-0.60000000000000009</v>
      </c>
      <c r="D1813" s="113">
        <v>-1.2000000000000002</v>
      </c>
      <c r="E1813" s="114">
        <v>15.703308716053289</v>
      </c>
      <c r="F1813" s="114">
        <v>12.023309784445523</v>
      </c>
      <c r="G1813" s="114">
        <v>20.819379743864388</v>
      </c>
      <c r="H1813" s="114">
        <v>19.246209657446588</v>
      </c>
      <c r="I1813" s="114">
        <v>25.444894257789826</v>
      </c>
      <c r="J1813" s="114">
        <v>32.549673024509367</v>
      </c>
      <c r="K1813" s="114">
        <v>31.871007742529855</v>
      </c>
      <c r="L1813" s="114">
        <v>44.024855142683307</v>
      </c>
      <c r="M1813" s="114">
        <v>46.661999032387477</v>
      </c>
      <c r="N1813" s="114">
        <v>58.84797574456492</v>
      </c>
      <c r="O1813" s="114">
        <v>16.846364308456078</v>
      </c>
      <c r="P1813" s="114">
        <v>19.847697958084332</v>
      </c>
      <c r="Q1813" s="114">
        <v>23.205475398818919</v>
      </c>
      <c r="R1813" s="114">
        <v>27.415789374940889</v>
      </c>
      <c r="S1813" s="114">
        <v>33.403081486775093</v>
      </c>
      <c r="T1813" s="114">
        <v>15.703308716053289</v>
      </c>
      <c r="U1813" s="114">
        <v>12.023309784445523</v>
      </c>
      <c r="V1813" s="114">
        <v>20.819379743864388</v>
      </c>
      <c r="W1813" s="114">
        <v>19.246209657446588</v>
      </c>
      <c r="X1813" s="114">
        <v>25.444894257789826</v>
      </c>
      <c r="Y1813" s="114">
        <v>50.509467236062342</v>
      </c>
      <c r="Z1813" s="114">
        <v>117.52525043741093</v>
      </c>
      <c r="AA1813" s="106">
        <v>5</v>
      </c>
      <c r="AB1813" s="114">
        <v>0.4</v>
      </c>
      <c r="AC1813" s="114">
        <v>0.8</v>
      </c>
      <c r="AD1813" s="114">
        <v>0.2</v>
      </c>
      <c r="AE1813" s="114">
        <v>0.4</v>
      </c>
      <c r="AF1813" s="117">
        <v>0.60000000000000009</v>
      </c>
      <c r="AG1813" s="117">
        <v>1.2000000000000002</v>
      </c>
    </row>
    <row r="1814" spans="2:33" x14ac:dyDescent="0.2">
      <c r="B1814" s="106">
        <v>1774</v>
      </c>
      <c r="C1814" s="113">
        <v>-0.60000000000000009</v>
      </c>
      <c r="D1814" s="113">
        <v>-1.2000000000000002</v>
      </c>
      <c r="E1814" s="114">
        <v>18.387285633948455</v>
      </c>
      <c r="F1814" s="114">
        <v>20.000675627362622</v>
      </c>
      <c r="G1814" s="114">
        <v>18.341426761742216</v>
      </c>
      <c r="H1814" s="114">
        <v>27.456486052462999</v>
      </c>
      <c r="I1814" s="114">
        <v>24.046948003408986</v>
      </c>
      <c r="J1814" s="114">
        <v>34.524542785899584</v>
      </c>
      <c r="K1814" s="114">
        <v>39.642610238528412</v>
      </c>
      <c r="L1814" s="114">
        <v>44.149838410679905</v>
      </c>
      <c r="M1814" s="114">
        <v>55.606822178239284</v>
      </c>
      <c r="N1814" s="114">
        <v>60.951175558325623</v>
      </c>
      <c r="O1814" s="114">
        <v>16.137257151951129</v>
      </c>
      <c r="P1814" s="114">
        <v>19.641934611165791</v>
      </c>
      <c r="Q1814" s="114">
        <v>25.808411648937689</v>
      </c>
      <c r="R1814" s="114">
        <v>28.150336125776285</v>
      </c>
      <c r="S1814" s="114">
        <v>36.904227554916638</v>
      </c>
      <c r="T1814" s="114">
        <v>18.387285633948455</v>
      </c>
      <c r="U1814" s="114">
        <v>20.000675627362622</v>
      </c>
      <c r="V1814" s="114">
        <v>18.341426761742216</v>
      </c>
      <c r="W1814" s="114">
        <v>27.456486052462999</v>
      </c>
      <c r="X1814" s="114">
        <v>24.046948003408986</v>
      </c>
      <c r="Y1814" s="114">
        <v>59.844996930111549</v>
      </c>
      <c r="Z1814" s="114">
        <v>105.83723245127726</v>
      </c>
      <c r="AA1814" s="106">
        <v>5</v>
      </c>
      <c r="AB1814" s="114">
        <v>0.4</v>
      </c>
      <c r="AC1814" s="114">
        <v>0.8</v>
      </c>
      <c r="AD1814" s="114">
        <v>0.2</v>
      </c>
      <c r="AE1814" s="114">
        <v>0.4</v>
      </c>
      <c r="AF1814" s="117">
        <v>0.60000000000000009</v>
      </c>
      <c r="AG1814" s="117">
        <v>1.2000000000000002</v>
      </c>
    </row>
    <row r="1815" spans="2:33" x14ac:dyDescent="0.2">
      <c r="B1815" s="106">
        <v>1775</v>
      </c>
      <c r="C1815" s="113">
        <v>-0.90000000000000013</v>
      </c>
      <c r="D1815" s="113">
        <v>-0.90000000000000013</v>
      </c>
      <c r="E1815" s="114">
        <v>13.203827980593925</v>
      </c>
      <c r="F1815" s="114">
        <v>13.096572659912123</v>
      </c>
      <c r="G1815" s="114">
        <v>19.610794575020755</v>
      </c>
      <c r="H1815" s="114">
        <v>18.597072854236</v>
      </c>
      <c r="I1815" s="114">
        <v>28.083246034445352</v>
      </c>
      <c r="J1815" s="114">
        <v>30.772697270610003</v>
      </c>
      <c r="K1815" s="114">
        <v>34.058334383030179</v>
      </c>
      <c r="L1815" s="114">
        <v>44.665974110592529</v>
      </c>
      <c r="M1815" s="114">
        <v>47.455831470806018</v>
      </c>
      <c r="N1815" s="114">
        <v>63.368198373010067</v>
      </c>
      <c r="O1815" s="114">
        <v>17.568869290016078</v>
      </c>
      <c r="P1815" s="114">
        <v>20.961761723118055</v>
      </c>
      <c r="Q1815" s="114">
        <v>25.055179535571774</v>
      </c>
      <c r="R1815" s="114">
        <v>28.858758616570018</v>
      </c>
      <c r="S1815" s="114">
        <v>35.284952338564715</v>
      </c>
      <c r="T1815" s="114">
        <v>13.203827980593925</v>
      </c>
      <c r="U1815" s="114">
        <v>13.096572659912123</v>
      </c>
      <c r="V1815" s="114">
        <v>19.610794575020755</v>
      </c>
      <c r="W1815" s="114">
        <v>18.597072854236</v>
      </c>
      <c r="X1815" s="114">
        <v>28.083246034445352</v>
      </c>
      <c r="Y1815" s="114">
        <v>49.437786825740943</v>
      </c>
      <c r="Z1815" s="114">
        <v>94.924020053325847</v>
      </c>
      <c r="AA1815" s="106">
        <v>3</v>
      </c>
      <c r="AB1815" s="114">
        <v>0.60000000000000009</v>
      </c>
      <c r="AC1815" s="114">
        <v>0.60000000000000009</v>
      </c>
      <c r="AD1815" s="114">
        <v>0.30000000000000004</v>
      </c>
      <c r="AE1815" s="114">
        <v>0.30000000000000004</v>
      </c>
      <c r="AF1815" s="117">
        <v>0.90000000000000013</v>
      </c>
      <c r="AG1815" s="117">
        <v>0.90000000000000013</v>
      </c>
    </row>
    <row r="1816" spans="2:33" x14ac:dyDescent="0.2">
      <c r="B1816" s="106">
        <v>1776</v>
      </c>
      <c r="C1816" s="113">
        <v>-0.90000000000000013</v>
      </c>
      <c r="D1816" s="113">
        <v>-0.90000000000000013</v>
      </c>
      <c r="E1816" s="114">
        <v>18.149258030687431</v>
      </c>
      <c r="F1816" s="114">
        <v>17.646146952738867</v>
      </c>
      <c r="G1816" s="114">
        <v>16.911310548098292</v>
      </c>
      <c r="H1816" s="114">
        <v>20.966797794464402</v>
      </c>
      <c r="I1816" s="114">
        <v>26.85234926475475</v>
      </c>
      <c r="J1816" s="114">
        <v>34.584108842311785</v>
      </c>
      <c r="K1816" s="114">
        <v>36.989782393690497</v>
      </c>
      <c r="L1816" s="114">
        <v>39.440685024167493</v>
      </c>
      <c r="M1816" s="114">
        <v>49.855727709086509</v>
      </c>
      <c r="N1816" s="114">
        <v>59.059822039081673</v>
      </c>
      <c r="O1816" s="114">
        <v>16.434850811624354</v>
      </c>
      <c r="P1816" s="114">
        <v>19.34363544095163</v>
      </c>
      <c r="Q1816" s="114">
        <v>22.529374476069201</v>
      </c>
      <c r="R1816" s="114">
        <v>28.888929914622107</v>
      </c>
      <c r="S1816" s="114">
        <v>32.207472774326924</v>
      </c>
      <c r="T1816" s="114">
        <v>18.149258030687431</v>
      </c>
      <c r="U1816" s="114">
        <v>17.646146952738867</v>
      </c>
      <c r="V1816" s="114">
        <v>16.911310548098292</v>
      </c>
      <c r="W1816" s="114">
        <v>20.966797794464402</v>
      </c>
      <c r="X1816" s="114">
        <v>26.85234926475475</v>
      </c>
      <c r="Y1816" s="114">
        <v>55.271244102629829</v>
      </c>
      <c r="Z1816" s="114">
        <v>123.35209266700008</v>
      </c>
      <c r="AA1816" s="106">
        <v>3</v>
      </c>
      <c r="AB1816" s="114">
        <v>0.60000000000000009</v>
      </c>
      <c r="AC1816" s="114">
        <v>0.60000000000000009</v>
      </c>
      <c r="AD1816" s="114">
        <v>0.30000000000000004</v>
      </c>
      <c r="AE1816" s="114">
        <v>0.30000000000000004</v>
      </c>
      <c r="AF1816" s="117">
        <v>0.90000000000000013</v>
      </c>
      <c r="AG1816" s="117">
        <v>0.90000000000000013</v>
      </c>
    </row>
    <row r="1817" spans="2:33" x14ac:dyDescent="0.2">
      <c r="B1817" s="106">
        <v>1777</v>
      </c>
      <c r="C1817" s="113">
        <v>-0.72</v>
      </c>
      <c r="D1817" s="113">
        <v>-0.96</v>
      </c>
      <c r="E1817" s="114">
        <v>10.475496527178311</v>
      </c>
      <c r="F1817" s="114">
        <v>13.777721861060105</v>
      </c>
      <c r="G1817" s="114">
        <v>15.756656537912043</v>
      </c>
      <c r="H1817" s="114">
        <v>14.337167123436991</v>
      </c>
      <c r="I1817" s="114">
        <v>21.038478548566268</v>
      </c>
      <c r="J1817" s="114">
        <v>27.141108213072627</v>
      </c>
      <c r="K1817" s="114">
        <v>31.360853184492484</v>
      </c>
      <c r="L1817" s="114">
        <v>37.360342361013316</v>
      </c>
      <c r="M1817" s="114">
        <v>39.482678838316041</v>
      </c>
      <c r="N1817" s="114">
        <v>49.037001220069534</v>
      </c>
      <c r="O1817" s="114">
        <v>16.665611685894316</v>
      </c>
      <c r="P1817" s="114">
        <v>17.583131323432379</v>
      </c>
      <c r="Q1817" s="114">
        <v>21.603685823101273</v>
      </c>
      <c r="R1817" s="114">
        <v>25.145511714879049</v>
      </c>
      <c r="S1817" s="114">
        <v>27.998522671503267</v>
      </c>
      <c r="T1817" s="114">
        <v>10.475496527178311</v>
      </c>
      <c r="U1817" s="114">
        <v>13.777721861060105</v>
      </c>
      <c r="V1817" s="114">
        <v>15.756656537912043</v>
      </c>
      <c r="W1817" s="114">
        <v>14.337167123436991</v>
      </c>
      <c r="X1817" s="114">
        <v>21.038478548566268</v>
      </c>
      <c r="Y1817" s="114">
        <v>40.578310727750512</v>
      </c>
      <c r="Z1817" s="114">
        <v>92.932380593281707</v>
      </c>
      <c r="AA1817" s="106">
        <v>4</v>
      </c>
      <c r="AB1817" s="114">
        <v>0.44999999999999996</v>
      </c>
      <c r="AC1817" s="114">
        <v>0.6</v>
      </c>
      <c r="AD1817" s="114">
        <v>0.27</v>
      </c>
      <c r="AE1817" s="114">
        <v>0.36</v>
      </c>
      <c r="AF1817" s="117">
        <v>0.72</v>
      </c>
      <c r="AG1817" s="117">
        <v>0.96</v>
      </c>
    </row>
    <row r="1818" spans="2:33" x14ac:dyDescent="0.2">
      <c r="B1818" s="106">
        <v>1778</v>
      </c>
      <c r="C1818" s="113">
        <v>-0.72</v>
      </c>
      <c r="D1818" s="113">
        <v>-0.96</v>
      </c>
      <c r="E1818" s="114">
        <v>17.498599591116182</v>
      </c>
      <c r="F1818" s="114">
        <v>14.797097853823839</v>
      </c>
      <c r="G1818" s="114">
        <v>15.761162645666744</v>
      </c>
      <c r="H1818" s="114">
        <v>17.586268884668019</v>
      </c>
      <c r="I1818" s="114">
        <v>25.561844604492812</v>
      </c>
      <c r="J1818" s="114">
        <v>34.142953046831067</v>
      </c>
      <c r="K1818" s="114">
        <v>34.516541739300614</v>
      </c>
      <c r="L1818" s="114">
        <v>39.529371034341906</v>
      </c>
      <c r="M1818" s="114">
        <v>46.215299611349238</v>
      </c>
      <c r="N1818" s="114">
        <v>60.586658271666252</v>
      </c>
      <c r="O1818" s="114">
        <v>16.644353455714885</v>
      </c>
      <c r="P1818" s="114">
        <v>19.719443885476775</v>
      </c>
      <c r="Q1818" s="114">
        <v>23.768208388675163</v>
      </c>
      <c r="R1818" s="114">
        <v>28.629030726681219</v>
      </c>
      <c r="S1818" s="114">
        <v>35.02481366717344</v>
      </c>
      <c r="T1818" s="114">
        <v>17.498599591116182</v>
      </c>
      <c r="U1818" s="114">
        <v>14.797097853823839</v>
      </c>
      <c r="V1818" s="114">
        <v>15.761162645666744</v>
      </c>
      <c r="W1818" s="114">
        <v>17.586268884668019</v>
      </c>
      <c r="X1818" s="114">
        <v>25.561844604492812</v>
      </c>
      <c r="Y1818" s="114">
        <v>50.132572056934592</v>
      </c>
      <c r="Z1818" s="114">
        <v>111.55701641386794</v>
      </c>
      <c r="AA1818" s="106">
        <v>4</v>
      </c>
      <c r="AB1818" s="114">
        <v>0.44999999999999996</v>
      </c>
      <c r="AC1818" s="114">
        <v>0.6</v>
      </c>
      <c r="AD1818" s="114">
        <v>0.27</v>
      </c>
      <c r="AE1818" s="114">
        <v>0.36</v>
      </c>
      <c r="AF1818" s="117">
        <v>0.72</v>
      </c>
      <c r="AG1818" s="117">
        <v>0.96</v>
      </c>
    </row>
    <row r="1819" spans="2:33" x14ac:dyDescent="0.2">
      <c r="B1819" s="106">
        <v>1779</v>
      </c>
      <c r="C1819" s="113">
        <v>-1.2000000000000002</v>
      </c>
      <c r="D1819" s="113">
        <v>-0.60000000000000009</v>
      </c>
      <c r="E1819" s="114">
        <v>18.307865388550468</v>
      </c>
      <c r="F1819" s="114">
        <v>10.396680076983337</v>
      </c>
      <c r="G1819" s="114">
        <v>16.670446245309787</v>
      </c>
      <c r="H1819" s="114">
        <v>23.655125616187345</v>
      </c>
      <c r="I1819" s="114">
        <v>25.249557411694859</v>
      </c>
      <c r="J1819" s="114">
        <v>35.195873851680737</v>
      </c>
      <c r="K1819" s="114">
        <v>31.081323627866851</v>
      </c>
      <c r="L1819" s="114">
        <v>40.49655989383664</v>
      </c>
      <c r="M1819" s="114">
        <v>53.317636400019886</v>
      </c>
      <c r="N1819" s="114">
        <v>60.522014280772133</v>
      </c>
      <c r="O1819" s="114">
        <v>16.888008463130269</v>
      </c>
      <c r="P1819" s="114">
        <v>20.684643550883514</v>
      </c>
      <c r="Q1819" s="114">
        <v>23.826113648526853</v>
      </c>
      <c r="R1819" s="114">
        <v>29.662510783832541</v>
      </c>
      <c r="S1819" s="114">
        <v>35.272456869077274</v>
      </c>
      <c r="T1819" s="114">
        <v>18.307865388550468</v>
      </c>
      <c r="U1819" s="114">
        <v>10.396680076983337</v>
      </c>
      <c r="V1819" s="114">
        <v>16.670446245309787</v>
      </c>
      <c r="W1819" s="114">
        <v>23.655125616187345</v>
      </c>
      <c r="X1819" s="114">
        <v>25.249557411694859</v>
      </c>
      <c r="Y1819" s="114">
        <v>51.116174144660583</v>
      </c>
      <c r="Z1819" s="114">
        <v>118.29843217867526</v>
      </c>
      <c r="AA1819" s="106">
        <v>1</v>
      </c>
      <c r="AB1819" s="114">
        <v>0.8</v>
      </c>
      <c r="AC1819" s="114">
        <v>0.4</v>
      </c>
      <c r="AD1819" s="114">
        <v>0.4</v>
      </c>
      <c r="AE1819" s="114">
        <v>0.2</v>
      </c>
      <c r="AF1819" s="117">
        <v>1.2000000000000002</v>
      </c>
      <c r="AG1819" s="117">
        <v>0.60000000000000009</v>
      </c>
    </row>
    <row r="1820" spans="2:33" x14ac:dyDescent="0.2">
      <c r="B1820" s="106">
        <v>1780</v>
      </c>
      <c r="C1820" s="113">
        <v>-0.60000000000000009</v>
      </c>
      <c r="D1820" s="113">
        <v>-1.2000000000000002</v>
      </c>
      <c r="E1820" s="114">
        <v>16.163826509656346</v>
      </c>
      <c r="F1820" s="114">
        <v>21.255193883676245</v>
      </c>
      <c r="G1820" s="114">
        <v>23.610553359778994</v>
      </c>
      <c r="H1820" s="114">
        <v>16.613743483882359</v>
      </c>
      <c r="I1820" s="114">
        <v>35.411281238485671</v>
      </c>
      <c r="J1820" s="114">
        <v>34.342090730354272</v>
      </c>
      <c r="K1820" s="114">
        <v>41.154679966285194</v>
      </c>
      <c r="L1820" s="114">
        <v>47.871350470906336</v>
      </c>
      <c r="M1820" s="114">
        <v>47.32313894500134</v>
      </c>
      <c r="N1820" s="114">
        <v>69.132519183303671</v>
      </c>
      <c r="O1820" s="114">
        <v>18.178264220697926</v>
      </c>
      <c r="P1820" s="114">
        <v>19.899486082608949</v>
      </c>
      <c r="Q1820" s="114">
        <v>24.260797111127342</v>
      </c>
      <c r="R1820" s="114">
        <v>30.70939546111898</v>
      </c>
      <c r="S1820" s="114">
        <v>33.721237944818</v>
      </c>
      <c r="T1820" s="114">
        <v>16.163826509656346</v>
      </c>
      <c r="U1820" s="114">
        <v>21.255193883676245</v>
      </c>
      <c r="V1820" s="114">
        <v>23.610553359778994</v>
      </c>
      <c r="W1820" s="114">
        <v>16.613743483882359</v>
      </c>
      <c r="X1820" s="114">
        <v>35.411281238485671</v>
      </c>
      <c r="Y1820" s="114">
        <v>61.523604259793188</v>
      </c>
      <c r="Z1820" s="114">
        <v>111.34424746484643</v>
      </c>
      <c r="AA1820" s="106">
        <v>5</v>
      </c>
      <c r="AB1820" s="114">
        <v>0.4</v>
      </c>
      <c r="AC1820" s="114">
        <v>0.8</v>
      </c>
      <c r="AD1820" s="114">
        <v>0.2</v>
      </c>
      <c r="AE1820" s="114">
        <v>0.4</v>
      </c>
      <c r="AF1820" s="117">
        <v>0.60000000000000009</v>
      </c>
      <c r="AG1820" s="117">
        <v>1.2000000000000002</v>
      </c>
    </row>
    <row r="1821" spans="2:33" x14ac:dyDescent="0.2">
      <c r="B1821" s="106">
        <v>1781</v>
      </c>
      <c r="C1821" s="113">
        <v>-0.60000000000000009</v>
      </c>
      <c r="D1821" s="113">
        <v>-1.2000000000000002</v>
      </c>
      <c r="E1821" s="114">
        <v>18.573459165216377</v>
      </c>
      <c r="F1821" s="114">
        <v>17.539374407503303</v>
      </c>
      <c r="G1821" s="114">
        <v>12.763612857560936</v>
      </c>
      <c r="H1821" s="114">
        <v>18.524795050060366</v>
      </c>
      <c r="I1821" s="114">
        <v>24.154648676425197</v>
      </c>
      <c r="J1821" s="114">
        <v>34.231654843954921</v>
      </c>
      <c r="K1821" s="114">
        <v>37.434164549218245</v>
      </c>
      <c r="L1821" s="114">
        <v>36.773740542499674</v>
      </c>
      <c r="M1821" s="114">
        <v>47.963679098726679</v>
      </c>
      <c r="N1821" s="114">
        <v>57.946266748370071</v>
      </c>
      <c r="O1821" s="114">
        <v>15.658195678738544</v>
      </c>
      <c r="P1821" s="114">
        <v>19.894790141714942</v>
      </c>
      <c r="Q1821" s="114">
        <v>24.010127684938738</v>
      </c>
      <c r="R1821" s="114">
        <v>29.438884048666313</v>
      </c>
      <c r="S1821" s="114">
        <v>33.791618071944875</v>
      </c>
      <c r="T1821" s="114">
        <v>18.573459165216377</v>
      </c>
      <c r="U1821" s="114">
        <v>17.539374407503303</v>
      </c>
      <c r="V1821" s="114">
        <v>12.763612857560936</v>
      </c>
      <c r="W1821" s="114">
        <v>18.524795050060366</v>
      </c>
      <c r="X1821" s="114">
        <v>24.154648676425197</v>
      </c>
      <c r="Y1821" s="114">
        <v>50.784225158581826</v>
      </c>
      <c r="Z1821" s="114">
        <v>94.996817621242002</v>
      </c>
      <c r="AA1821" s="106">
        <v>5</v>
      </c>
      <c r="AB1821" s="114">
        <v>0.4</v>
      </c>
      <c r="AC1821" s="114">
        <v>0.8</v>
      </c>
      <c r="AD1821" s="114">
        <v>0.2</v>
      </c>
      <c r="AE1821" s="114">
        <v>0.4</v>
      </c>
      <c r="AF1821" s="117">
        <v>0.60000000000000009</v>
      </c>
      <c r="AG1821" s="117">
        <v>1.2000000000000002</v>
      </c>
    </row>
    <row r="1822" spans="2:33" x14ac:dyDescent="0.2">
      <c r="B1822" s="106">
        <v>1782</v>
      </c>
      <c r="C1822" s="113">
        <v>-1.2000000000000002</v>
      </c>
      <c r="D1822" s="113">
        <v>-0.60000000000000009</v>
      </c>
      <c r="E1822" s="114">
        <v>14.378928122573013</v>
      </c>
      <c r="F1822" s="114">
        <v>18.790508061794338</v>
      </c>
      <c r="G1822" s="114">
        <v>15.544925409854283</v>
      </c>
      <c r="H1822" s="114">
        <v>18.260247312308998</v>
      </c>
      <c r="I1822" s="114">
        <v>27.955033011296177</v>
      </c>
      <c r="J1822" s="114">
        <v>29.825441742664509</v>
      </c>
      <c r="K1822" s="114">
        <v>37.183629553302048</v>
      </c>
      <c r="L1822" s="114">
        <v>38.008137612274666</v>
      </c>
      <c r="M1822" s="114">
        <v>45.980214482671443</v>
      </c>
      <c r="N1822" s="114">
        <v>59.235066383132789</v>
      </c>
      <c r="O1822" s="114">
        <v>15.446513620091496</v>
      </c>
      <c r="P1822" s="114">
        <v>18.39312149150771</v>
      </c>
      <c r="Q1822" s="114">
        <v>22.463212202420383</v>
      </c>
      <c r="R1822" s="114">
        <v>27.719967170362445</v>
      </c>
      <c r="S1822" s="114">
        <v>31.280033371836613</v>
      </c>
      <c r="T1822" s="114">
        <v>14.378928122573013</v>
      </c>
      <c r="U1822" s="114">
        <v>18.790508061794338</v>
      </c>
      <c r="V1822" s="114">
        <v>15.544925409854283</v>
      </c>
      <c r="W1822" s="114">
        <v>18.260247312308998</v>
      </c>
      <c r="X1822" s="114">
        <v>27.955033011296177</v>
      </c>
      <c r="Y1822" s="114">
        <v>51.508334852705438</v>
      </c>
      <c r="Z1822" s="114">
        <v>103.13133684811586</v>
      </c>
      <c r="AA1822" s="106">
        <v>1</v>
      </c>
      <c r="AB1822" s="114">
        <v>0.8</v>
      </c>
      <c r="AC1822" s="114">
        <v>0.4</v>
      </c>
      <c r="AD1822" s="114">
        <v>0.4</v>
      </c>
      <c r="AE1822" s="114">
        <v>0.2</v>
      </c>
      <c r="AF1822" s="117">
        <v>1.2000000000000002</v>
      </c>
      <c r="AG1822" s="117">
        <v>0.60000000000000009</v>
      </c>
    </row>
    <row r="1823" spans="2:33" x14ac:dyDescent="0.2">
      <c r="B1823" s="106">
        <v>1783</v>
      </c>
      <c r="C1823" s="113">
        <v>-0.60000000000000009</v>
      </c>
      <c r="D1823" s="113">
        <v>-1.2000000000000002</v>
      </c>
      <c r="E1823" s="114">
        <v>14.422113383364184</v>
      </c>
      <c r="F1823" s="114">
        <v>14.375913651050649</v>
      </c>
      <c r="G1823" s="114">
        <v>22.453268156620968</v>
      </c>
      <c r="H1823" s="114">
        <v>20.143634022647355</v>
      </c>
      <c r="I1823" s="114">
        <v>23.943827010064297</v>
      </c>
      <c r="J1823" s="114">
        <v>30.863209481153767</v>
      </c>
      <c r="K1823" s="114">
        <v>34.568431768110884</v>
      </c>
      <c r="L1823" s="114">
        <v>44.177295999400286</v>
      </c>
      <c r="M1823" s="114">
        <v>47.52522629221459</v>
      </c>
      <c r="N1823" s="114">
        <v>55.473270548962411</v>
      </c>
      <c r="O1823" s="114">
        <v>16.441096097789583</v>
      </c>
      <c r="P1823" s="114">
        <v>20.192518117060235</v>
      </c>
      <c r="Q1823" s="114">
        <v>21.724027842779318</v>
      </c>
      <c r="R1823" s="114">
        <v>27.381592269567236</v>
      </c>
      <c r="S1823" s="114">
        <v>31.529443538898114</v>
      </c>
      <c r="T1823" s="114">
        <v>14.422113383364184</v>
      </c>
      <c r="U1823" s="114">
        <v>14.375913651050649</v>
      </c>
      <c r="V1823" s="114">
        <v>22.453268156620968</v>
      </c>
      <c r="W1823" s="114">
        <v>20.143634022647355</v>
      </c>
      <c r="X1823" s="114">
        <v>23.943827010064297</v>
      </c>
      <c r="Y1823" s="114">
        <v>51.818981453941738</v>
      </c>
      <c r="Z1823" s="114">
        <v>97.947010553410465</v>
      </c>
      <c r="AA1823" s="106">
        <v>5</v>
      </c>
      <c r="AB1823" s="114">
        <v>0.4</v>
      </c>
      <c r="AC1823" s="114">
        <v>0.8</v>
      </c>
      <c r="AD1823" s="114">
        <v>0.2</v>
      </c>
      <c r="AE1823" s="114">
        <v>0.4</v>
      </c>
      <c r="AF1823" s="117">
        <v>0.60000000000000009</v>
      </c>
      <c r="AG1823" s="117">
        <v>1.2000000000000002</v>
      </c>
    </row>
    <row r="1824" spans="2:33" x14ac:dyDescent="0.2">
      <c r="B1824" s="106">
        <v>1784</v>
      </c>
      <c r="C1824" s="113">
        <v>-0.72</v>
      </c>
      <c r="D1824" s="113">
        <v>-0.96</v>
      </c>
      <c r="E1824" s="114">
        <v>16.033094681087043</v>
      </c>
      <c r="F1824" s="114">
        <v>13.194213183856899</v>
      </c>
      <c r="G1824" s="114">
        <v>14.674953437380513</v>
      </c>
      <c r="H1824" s="114">
        <v>15.854464458506097</v>
      </c>
      <c r="I1824" s="114">
        <v>21.031998664085826</v>
      </c>
      <c r="J1824" s="114">
        <v>33.141008270821771</v>
      </c>
      <c r="K1824" s="114">
        <v>32.395403568357032</v>
      </c>
      <c r="L1824" s="114">
        <v>38.860064549643347</v>
      </c>
      <c r="M1824" s="114">
        <v>43.785642418269013</v>
      </c>
      <c r="N1824" s="114">
        <v>54.089585201923079</v>
      </c>
      <c r="O1824" s="114">
        <v>17.107913589734729</v>
      </c>
      <c r="P1824" s="114">
        <v>19.201190384500133</v>
      </c>
      <c r="Q1824" s="114">
        <v>24.185111112262835</v>
      </c>
      <c r="R1824" s="114">
        <v>27.931177959762916</v>
      </c>
      <c r="S1824" s="114">
        <v>33.057586537837253</v>
      </c>
      <c r="T1824" s="114">
        <v>16.033094681087043</v>
      </c>
      <c r="U1824" s="114">
        <v>13.194213183856899</v>
      </c>
      <c r="V1824" s="114">
        <v>14.674953437380513</v>
      </c>
      <c r="W1824" s="114">
        <v>15.854464458506097</v>
      </c>
      <c r="X1824" s="114">
        <v>21.031998664085826</v>
      </c>
      <c r="Y1824" s="114">
        <v>44.530083194333173</v>
      </c>
      <c r="Z1824" s="114">
        <v>102.40188206841097</v>
      </c>
      <c r="AA1824" s="106">
        <v>4</v>
      </c>
      <c r="AB1824" s="114">
        <v>0.44999999999999996</v>
      </c>
      <c r="AC1824" s="114">
        <v>0.6</v>
      </c>
      <c r="AD1824" s="114">
        <v>0.27</v>
      </c>
      <c r="AE1824" s="114">
        <v>0.36</v>
      </c>
      <c r="AF1824" s="117">
        <v>0.72</v>
      </c>
      <c r="AG1824" s="117">
        <v>0.96</v>
      </c>
    </row>
    <row r="1825" spans="2:33" x14ac:dyDescent="0.2">
      <c r="B1825" s="106">
        <v>1785</v>
      </c>
      <c r="C1825" s="113">
        <v>-1.2599999999999998</v>
      </c>
      <c r="D1825" s="113">
        <v>-0.84</v>
      </c>
      <c r="E1825" s="114">
        <v>14.0097589847915</v>
      </c>
      <c r="F1825" s="114">
        <v>12.093462166796701</v>
      </c>
      <c r="G1825" s="114">
        <v>18.18572600347477</v>
      </c>
      <c r="H1825" s="114">
        <v>19.229006081375225</v>
      </c>
      <c r="I1825" s="114">
        <v>25.178526662562845</v>
      </c>
      <c r="J1825" s="114">
        <v>30.109094879037926</v>
      </c>
      <c r="K1825" s="114">
        <v>32.842523354790195</v>
      </c>
      <c r="L1825" s="114">
        <v>40.914908678637786</v>
      </c>
      <c r="M1825" s="114">
        <v>48.552705747836285</v>
      </c>
      <c r="N1825" s="114">
        <v>58.653370434822392</v>
      </c>
      <c r="O1825" s="114">
        <v>16.099335894246426</v>
      </c>
      <c r="P1825" s="114">
        <v>20.749061187993494</v>
      </c>
      <c r="Q1825" s="114">
        <v>22.729182675163017</v>
      </c>
      <c r="R1825" s="114">
        <v>29.32369966646106</v>
      </c>
      <c r="S1825" s="114">
        <v>33.474843772259547</v>
      </c>
      <c r="T1825" s="114">
        <v>14.0097589847915</v>
      </c>
      <c r="U1825" s="114">
        <v>12.093462166796701</v>
      </c>
      <c r="V1825" s="114">
        <v>18.18572600347477</v>
      </c>
      <c r="W1825" s="114">
        <v>19.229006081375225</v>
      </c>
      <c r="X1825" s="114">
        <v>25.178526662562845</v>
      </c>
      <c r="Y1825" s="114">
        <v>47.328372450817547</v>
      </c>
      <c r="Z1825" s="114">
        <v>105.85883547837324</v>
      </c>
      <c r="AA1825" s="106">
        <v>2</v>
      </c>
      <c r="AB1825" s="114">
        <v>0.89999999999999991</v>
      </c>
      <c r="AC1825" s="114">
        <v>0.6</v>
      </c>
      <c r="AD1825" s="114">
        <v>0.36</v>
      </c>
      <c r="AE1825" s="114">
        <v>0.24</v>
      </c>
      <c r="AF1825" s="117">
        <v>1.2599999999999998</v>
      </c>
      <c r="AG1825" s="117">
        <v>0.84</v>
      </c>
    </row>
    <row r="1826" spans="2:33" x14ac:dyDescent="0.2">
      <c r="B1826" s="106">
        <v>1786</v>
      </c>
      <c r="C1826" s="113">
        <v>-1.2000000000000002</v>
      </c>
      <c r="D1826" s="113">
        <v>-0.60000000000000009</v>
      </c>
      <c r="E1826" s="114">
        <v>16.693592120755902</v>
      </c>
      <c r="F1826" s="114">
        <v>21.028740474096399</v>
      </c>
      <c r="G1826" s="114">
        <v>14.837089235533668</v>
      </c>
      <c r="H1826" s="114">
        <v>21.553879629833208</v>
      </c>
      <c r="I1826" s="114">
        <v>21.409457172036291</v>
      </c>
      <c r="J1826" s="114">
        <v>33.677599083922608</v>
      </c>
      <c r="K1826" s="114">
        <v>40.94922414881016</v>
      </c>
      <c r="L1826" s="114">
        <v>38.690353046388935</v>
      </c>
      <c r="M1826" s="114">
        <v>50.906424832138732</v>
      </c>
      <c r="N1826" s="114">
        <v>53.613399418344358</v>
      </c>
      <c r="O1826" s="114">
        <v>16.984006963166706</v>
      </c>
      <c r="P1826" s="114">
        <v>19.920483674713761</v>
      </c>
      <c r="Q1826" s="114">
        <v>23.853263810855267</v>
      </c>
      <c r="R1826" s="114">
        <v>29.352545202305524</v>
      </c>
      <c r="S1826" s="114">
        <v>32.203942246308067</v>
      </c>
      <c r="T1826" s="114">
        <v>16.693592120755902</v>
      </c>
      <c r="U1826" s="114">
        <v>21.028740474096399</v>
      </c>
      <c r="V1826" s="114">
        <v>14.837089235533668</v>
      </c>
      <c r="W1826" s="114">
        <v>21.553879629833208</v>
      </c>
      <c r="X1826" s="114">
        <v>21.409457172036291</v>
      </c>
      <c r="Y1826" s="114">
        <v>53.133204186334964</v>
      </c>
      <c r="Z1826" s="114">
        <v>103.2446462037457</v>
      </c>
      <c r="AA1826" s="106">
        <v>1</v>
      </c>
      <c r="AB1826" s="114">
        <v>0.8</v>
      </c>
      <c r="AC1826" s="114">
        <v>0.4</v>
      </c>
      <c r="AD1826" s="114">
        <v>0.4</v>
      </c>
      <c r="AE1826" s="114">
        <v>0.2</v>
      </c>
      <c r="AF1826" s="117">
        <v>1.2000000000000002</v>
      </c>
      <c r="AG1826" s="117">
        <v>0.60000000000000009</v>
      </c>
    </row>
    <row r="1827" spans="2:33" x14ac:dyDescent="0.2">
      <c r="B1827" s="106">
        <v>1787</v>
      </c>
      <c r="C1827" s="113">
        <v>-1.2599999999999998</v>
      </c>
      <c r="D1827" s="113">
        <v>-0.84</v>
      </c>
      <c r="E1827" s="114">
        <v>15.68870652114726</v>
      </c>
      <c r="F1827" s="114">
        <v>14.757329501117447</v>
      </c>
      <c r="G1827" s="114">
        <v>15.199044055186231</v>
      </c>
      <c r="H1827" s="114">
        <v>16.577552689155581</v>
      </c>
      <c r="I1827" s="114">
        <v>22.323667795020658</v>
      </c>
      <c r="J1827" s="114">
        <v>32.096024926178849</v>
      </c>
      <c r="K1827" s="114">
        <v>33.977336683394356</v>
      </c>
      <c r="L1827" s="114">
        <v>39.086780923073171</v>
      </c>
      <c r="M1827" s="114">
        <v>44.014805561995402</v>
      </c>
      <c r="N1827" s="114">
        <v>52.93274689983572</v>
      </c>
      <c r="O1827" s="114">
        <v>16.407318405031589</v>
      </c>
      <c r="P1827" s="114">
        <v>19.220007182276909</v>
      </c>
      <c r="Q1827" s="114">
        <v>23.88773686788694</v>
      </c>
      <c r="R1827" s="114">
        <v>27.437252872839821</v>
      </c>
      <c r="S1827" s="114">
        <v>30.609079104815063</v>
      </c>
      <c r="T1827" s="114">
        <v>15.68870652114726</v>
      </c>
      <c r="U1827" s="114">
        <v>14.757329501117447</v>
      </c>
      <c r="V1827" s="114">
        <v>15.199044055186231</v>
      </c>
      <c r="W1827" s="114">
        <v>16.577552689155581</v>
      </c>
      <c r="X1827" s="114">
        <v>22.323667795020658</v>
      </c>
      <c r="Y1827" s="114">
        <v>46.08931370181898</v>
      </c>
      <c r="Z1827" s="114">
        <v>102.44924354726875</v>
      </c>
      <c r="AA1827" s="106">
        <v>2</v>
      </c>
      <c r="AB1827" s="114">
        <v>0.89999999999999991</v>
      </c>
      <c r="AC1827" s="114">
        <v>0.6</v>
      </c>
      <c r="AD1827" s="114">
        <v>0.36</v>
      </c>
      <c r="AE1827" s="114">
        <v>0.24</v>
      </c>
      <c r="AF1827" s="117">
        <v>1.2599999999999998</v>
      </c>
      <c r="AG1827" s="117">
        <v>0.84</v>
      </c>
    </row>
    <row r="1828" spans="2:33" x14ac:dyDescent="0.2">
      <c r="B1828" s="106">
        <v>1788</v>
      </c>
      <c r="C1828" s="113">
        <v>-1.2599999999999998</v>
      </c>
      <c r="D1828" s="113">
        <v>-0.84</v>
      </c>
      <c r="E1828" s="114">
        <v>11.075733289322539</v>
      </c>
      <c r="F1828" s="114">
        <v>10.835858500056666</v>
      </c>
      <c r="G1828" s="114">
        <v>20.156653295979645</v>
      </c>
      <c r="H1828" s="114">
        <v>17.442004738192797</v>
      </c>
      <c r="I1828" s="114">
        <v>28.03756208857434</v>
      </c>
      <c r="J1828" s="114">
        <v>28.487790536362436</v>
      </c>
      <c r="K1828" s="114">
        <v>31.448084710136801</v>
      </c>
      <c r="L1828" s="114">
        <v>43.483220772455326</v>
      </c>
      <c r="M1828" s="114">
        <v>42.996645185460181</v>
      </c>
      <c r="N1828" s="114">
        <v>59.24948229301188</v>
      </c>
      <c r="O1828" s="114">
        <v>17.412057247039897</v>
      </c>
      <c r="P1828" s="114">
        <v>20.612226210080134</v>
      </c>
      <c r="Q1828" s="114">
        <v>23.326567476475681</v>
      </c>
      <c r="R1828" s="114">
        <v>25.554640447267385</v>
      </c>
      <c r="S1828" s="114">
        <v>31.21192020443754</v>
      </c>
      <c r="T1828" s="114">
        <v>11.075733289322539</v>
      </c>
      <c r="U1828" s="114">
        <v>10.835858500056666</v>
      </c>
      <c r="V1828" s="114">
        <v>20.156653295979645</v>
      </c>
      <c r="W1828" s="114">
        <v>17.442004738192797</v>
      </c>
      <c r="X1828" s="114">
        <v>28.03756208857434</v>
      </c>
      <c r="Y1828" s="114">
        <v>45.757401171549063</v>
      </c>
      <c r="Z1828" s="114">
        <v>111.04648067766777</v>
      </c>
      <c r="AA1828" s="106">
        <v>2</v>
      </c>
      <c r="AB1828" s="114">
        <v>0.89999999999999991</v>
      </c>
      <c r="AC1828" s="114">
        <v>0.6</v>
      </c>
      <c r="AD1828" s="114">
        <v>0.36</v>
      </c>
      <c r="AE1828" s="114">
        <v>0.24</v>
      </c>
      <c r="AF1828" s="117">
        <v>1.2599999999999998</v>
      </c>
      <c r="AG1828" s="117">
        <v>0.84</v>
      </c>
    </row>
    <row r="1829" spans="2:33" x14ac:dyDescent="0.2">
      <c r="B1829" s="106">
        <v>1789</v>
      </c>
      <c r="C1829" s="113">
        <v>-1.2599999999999998</v>
      </c>
      <c r="D1829" s="113">
        <v>-0.84</v>
      </c>
      <c r="E1829" s="114">
        <v>11.867500836333134</v>
      </c>
      <c r="F1829" s="114">
        <v>14.30879352888541</v>
      </c>
      <c r="G1829" s="114">
        <v>11.551456194052395</v>
      </c>
      <c r="H1829" s="114">
        <v>21.585413256886348</v>
      </c>
      <c r="I1829" s="114">
        <v>23.581085067747992</v>
      </c>
      <c r="J1829" s="114">
        <v>26.93326986146365</v>
      </c>
      <c r="K1829" s="114">
        <v>32.585850933575102</v>
      </c>
      <c r="L1829" s="114">
        <v>33.651172572928388</v>
      </c>
      <c r="M1829" s="114">
        <v>46.349345119798727</v>
      </c>
      <c r="N1829" s="114">
        <v>50.955794154908183</v>
      </c>
      <c r="O1829" s="114">
        <v>15.065769025130516</v>
      </c>
      <c r="P1829" s="114">
        <v>18.277057404689693</v>
      </c>
      <c r="Q1829" s="114">
        <v>22.099716378875993</v>
      </c>
      <c r="R1829" s="114">
        <v>24.763931862912379</v>
      </c>
      <c r="S1829" s="114">
        <v>27.374709087160191</v>
      </c>
      <c r="T1829" s="114">
        <v>11.867500836333134</v>
      </c>
      <c r="U1829" s="114">
        <v>14.30879352888541</v>
      </c>
      <c r="V1829" s="114">
        <v>11.551456194052395</v>
      </c>
      <c r="W1829" s="114">
        <v>21.585413256886348</v>
      </c>
      <c r="X1829" s="114">
        <v>23.581085067747992</v>
      </c>
      <c r="Y1829" s="114">
        <v>43.852901295516347</v>
      </c>
      <c r="Z1829" s="114">
        <v>78.462520969296975</v>
      </c>
      <c r="AA1829" s="106">
        <v>2</v>
      </c>
      <c r="AB1829" s="114">
        <v>0.89999999999999991</v>
      </c>
      <c r="AC1829" s="114">
        <v>0.6</v>
      </c>
      <c r="AD1829" s="114">
        <v>0.36</v>
      </c>
      <c r="AE1829" s="114">
        <v>0.24</v>
      </c>
      <c r="AF1829" s="117">
        <v>1.2599999999999998</v>
      </c>
      <c r="AG1829" s="117">
        <v>0.84</v>
      </c>
    </row>
    <row r="1830" spans="2:33" x14ac:dyDescent="0.2">
      <c r="B1830" s="106">
        <v>1790</v>
      </c>
      <c r="C1830" s="113">
        <v>-0.90000000000000013</v>
      </c>
      <c r="D1830" s="113">
        <v>-0.90000000000000013</v>
      </c>
      <c r="E1830" s="114">
        <v>11.942514778831313</v>
      </c>
      <c r="F1830" s="114">
        <v>11.314593442168398</v>
      </c>
      <c r="G1830" s="114">
        <v>14.927454072310184</v>
      </c>
      <c r="H1830" s="114">
        <v>13.466897644389356</v>
      </c>
      <c r="I1830" s="114">
        <v>23.437064340186588</v>
      </c>
      <c r="J1830" s="114">
        <v>28.105938482553878</v>
      </c>
      <c r="K1830" s="114">
        <v>29.71787179512712</v>
      </c>
      <c r="L1830" s="114">
        <v>34.599526524070924</v>
      </c>
      <c r="M1830" s="114">
        <v>36.727716272326383</v>
      </c>
      <c r="N1830" s="114">
        <v>48.64780809198259</v>
      </c>
      <c r="O1830" s="114">
        <v>16.163423703722565</v>
      </c>
      <c r="P1830" s="114">
        <v>18.403278352958722</v>
      </c>
      <c r="Q1830" s="114">
        <v>19.672072451760741</v>
      </c>
      <c r="R1830" s="114">
        <v>23.260818627937027</v>
      </c>
      <c r="S1830" s="114">
        <v>25.210743751796002</v>
      </c>
      <c r="T1830" s="114">
        <v>11.942514778831313</v>
      </c>
      <c r="U1830" s="114">
        <v>11.314593442168398</v>
      </c>
      <c r="V1830" s="114">
        <v>14.927454072310184</v>
      </c>
      <c r="W1830" s="114">
        <v>13.466897644389356</v>
      </c>
      <c r="X1830" s="114">
        <v>23.437064340186588</v>
      </c>
      <c r="Y1830" s="114">
        <v>40.075381117198333</v>
      </c>
      <c r="Z1830" s="114">
        <v>75.260612354689044</v>
      </c>
      <c r="AA1830" s="106">
        <v>3</v>
      </c>
      <c r="AB1830" s="114">
        <v>0.60000000000000009</v>
      </c>
      <c r="AC1830" s="114">
        <v>0.60000000000000009</v>
      </c>
      <c r="AD1830" s="114">
        <v>0.30000000000000004</v>
      </c>
      <c r="AE1830" s="114">
        <v>0.30000000000000004</v>
      </c>
      <c r="AF1830" s="117">
        <v>0.90000000000000013</v>
      </c>
      <c r="AG1830" s="117">
        <v>0.90000000000000013</v>
      </c>
    </row>
    <row r="1831" spans="2:33" x14ac:dyDescent="0.2">
      <c r="B1831" s="106">
        <v>1791</v>
      </c>
      <c r="C1831" s="113">
        <v>-0.90000000000000013</v>
      </c>
      <c r="D1831" s="113">
        <v>-0.90000000000000013</v>
      </c>
      <c r="E1831" s="114">
        <v>14.326925052961439</v>
      </c>
      <c r="F1831" s="114">
        <v>16.141788930178773</v>
      </c>
      <c r="G1831" s="114">
        <v>17.667681107501139</v>
      </c>
      <c r="H1831" s="114">
        <v>19.573301287279381</v>
      </c>
      <c r="I1831" s="114">
        <v>30.577303668869973</v>
      </c>
      <c r="J1831" s="114">
        <v>31.93001528965857</v>
      </c>
      <c r="K1831" s="114">
        <v>36.027355719281076</v>
      </c>
      <c r="L1831" s="114">
        <v>42.043564276472431</v>
      </c>
      <c r="M1831" s="114">
        <v>46.947079326666511</v>
      </c>
      <c r="N1831" s="114">
        <v>66.832746125723844</v>
      </c>
      <c r="O1831" s="114">
        <v>17.603090236697131</v>
      </c>
      <c r="P1831" s="114">
        <v>19.885566789102302</v>
      </c>
      <c r="Q1831" s="114">
        <v>24.375883168971292</v>
      </c>
      <c r="R1831" s="114">
        <v>27.37377803938713</v>
      </c>
      <c r="S1831" s="114">
        <v>36.255442456853871</v>
      </c>
      <c r="T1831" s="114">
        <v>14.326925052961439</v>
      </c>
      <c r="U1831" s="114">
        <v>16.141788930178773</v>
      </c>
      <c r="V1831" s="114">
        <v>17.667681107501139</v>
      </c>
      <c r="W1831" s="114">
        <v>19.573301287279381</v>
      </c>
      <c r="X1831" s="114">
        <v>30.577303668869973</v>
      </c>
      <c r="Y1831" s="114">
        <v>52.741915268529176</v>
      </c>
      <c r="Z1831" s="114">
        <v>115.15357263526656</v>
      </c>
      <c r="AA1831" s="106">
        <v>3</v>
      </c>
      <c r="AB1831" s="114">
        <v>0.60000000000000009</v>
      </c>
      <c r="AC1831" s="114">
        <v>0.60000000000000009</v>
      </c>
      <c r="AD1831" s="114">
        <v>0.30000000000000004</v>
      </c>
      <c r="AE1831" s="114">
        <v>0.30000000000000004</v>
      </c>
      <c r="AF1831" s="117">
        <v>0.90000000000000013</v>
      </c>
      <c r="AG1831" s="117">
        <v>0.90000000000000013</v>
      </c>
    </row>
    <row r="1832" spans="2:33" x14ac:dyDescent="0.2">
      <c r="B1832" s="106">
        <v>1792</v>
      </c>
      <c r="C1832" s="113">
        <v>-1.2000000000000002</v>
      </c>
      <c r="D1832" s="113">
        <v>-0.60000000000000009</v>
      </c>
      <c r="E1832" s="114">
        <v>14.652286456683075</v>
      </c>
      <c r="F1832" s="114">
        <v>10.179391633675436</v>
      </c>
      <c r="G1832" s="114">
        <v>11.50919519232994</v>
      </c>
      <c r="H1832" s="114">
        <v>18.8305695044955</v>
      </c>
      <c r="I1832" s="114">
        <v>16.257903999657632</v>
      </c>
      <c r="J1832" s="114">
        <v>30.044968978162803</v>
      </c>
      <c r="K1832" s="114">
        <v>28.710049925634493</v>
      </c>
      <c r="L1832" s="114">
        <v>32.552048668935747</v>
      </c>
      <c r="M1832" s="114">
        <v>40.343839911019785</v>
      </c>
      <c r="N1832" s="114">
        <v>40.24327867748633</v>
      </c>
      <c r="O1832" s="114">
        <v>15.392682521479728</v>
      </c>
      <c r="P1832" s="114">
        <v>18.530658291959057</v>
      </c>
      <c r="Q1832" s="114">
        <v>21.042853476605806</v>
      </c>
      <c r="R1832" s="114">
        <v>21.513270406524285</v>
      </c>
      <c r="S1832" s="114">
        <v>23.985374677828698</v>
      </c>
      <c r="T1832" s="114">
        <v>14.652286456683075</v>
      </c>
      <c r="U1832" s="114">
        <v>10.179391633675436</v>
      </c>
      <c r="V1832" s="114">
        <v>11.50919519232994</v>
      </c>
      <c r="W1832" s="114">
        <v>18.8305695044955</v>
      </c>
      <c r="X1832" s="114">
        <v>16.257903999657632</v>
      </c>
      <c r="Y1832" s="114">
        <v>38.972201605798631</v>
      </c>
      <c r="Z1832" s="114">
        <v>81.989505153176282</v>
      </c>
      <c r="AA1832" s="106">
        <v>1</v>
      </c>
      <c r="AB1832" s="114">
        <v>0.8</v>
      </c>
      <c r="AC1832" s="114">
        <v>0.4</v>
      </c>
      <c r="AD1832" s="114">
        <v>0.4</v>
      </c>
      <c r="AE1832" s="114">
        <v>0.2</v>
      </c>
      <c r="AF1832" s="117">
        <v>1.2000000000000002</v>
      </c>
      <c r="AG1832" s="117">
        <v>0.60000000000000009</v>
      </c>
    </row>
    <row r="1833" spans="2:33" x14ac:dyDescent="0.2">
      <c r="B1833" s="106">
        <v>1793</v>
      </c>
      <c r="C1833" s="113">
        <v>-0.60000000000000009</v>
      </c>
      <c r="D1833" s="113">
        <v>-1.2000000000000002</v>
      </c>
      <c r="E1833" s="114">
        <v>17.463805442840357</v>
      </c>
      <c r="F1833" s="114">
        <v>18.933033331595357</v>
      </c>
      <c r="G1833" s="114">
        <v>11.48781429811152</v>
      </c>
      <c r="H1833" s="114">
        <v>15.012554676926431</v>
      </c>
      <c r="I1833" s="114">
        <v>17.352875186965484</v>
      </c>
      <c r="J1833" s="114">
        <v>33.901053786401043</v>
      </c>
      <c r="K1833" s="114">
        <v>37.742085676322063</v>
      </c>
      <c r="L1833" s="114">
        <v>32.887994621959244</v>
      </c>
      <c r="M1833" s="114">
        <v>40.332273199394933</v>
      </c>
      <c r="N1833" s="114">
        <v>46.112877830749589</v>
      </c>
      <c r="O1833" s="114">
        <v>16.437248343560686</v>
      </c>
      <c r="P1833" s="114">
        <v>18.809052344726705</v>
      </c>
      <c r="Q1833" s="114">
        <v>21.400180323847724</v>
      </c>
      <c r="R1833" s="114">
        <v>25.319718522468502</v>
      </c>
      <c r="S1833" s="114">
        <v>28.760002643784105</v>
      </c>
      <c r="T1833" s="114">
        <v>17.463805442840357</v>
      </c>
      <c r="U1833" s="114">
        <v>18.933033331595357</v>
      </c>
      <c r="V1833" s="114">
        <v>11.48781429811152</v>
      </c>
      <c r="W1833" s="114">
        <v>15.012554676926431</v>
      </c>
      <c r="X1833" s="114">
        <v>17.352875186965484</v>
      </c>
      <c r="Y1833" s="114">
        <v>45.445280338560337</v>
      </c>
      <c r="Z1833" s="114">
        <v>88.394682192817584</v>
      </c>
      <c r="AA1833" s="106">
        <v>5</v>
      </c>
      <c r="AB1833" s="114">
        <v>0.4</v>
      </c>
      <c r="AC1833" s="114">
        <v>0.8</v>
      </c>
      <c r="AD1833" s="114">
        <v>0.2</v>
      </c>
      <c r="AE1833" s="114">
        <v>0.4</v>
      </c>
      <c r="AF1833" s="117">
        <v>0.60000000000000009</v>
      </c>
      <c r="AG1833" s="117">
        <v>1.2000000000000002</v>
      </c>
    </row>
    <row r="1834" spans="2:33" x14ac:dyDescent="0.2">
      <c r="B1834" s="106">
        <v>1794</v>
      </c>
      <c r="C1834" s="113">
        <v>-0.90000000000000013</v>
      </c>
      <c r="D1834" s="113">
        <v>-0.90000000000000013</v>
      </c>
      <c r="E1834" s="114">
        <v>10.675234684545215</v>
      </c>
      <c r="F1834" s="114">
        <v>13.595819573993101</v>
      </c>
      <c r="G1834" s="114">
        <v>13.503993109174967</v>
      </c>
      <c r="H1834" s="114">
        <v>14.689486260186108</v>
      </c>
      <c r="I1834" s="114">
        <v>19.137217961291178</v>
      </c>
      <c r="J1834" s="114">
        <v>26.139302292839243</v>
      </c>
      <c r="K1834" s="114">
        <v>31.024209809094632</v>
      </c>
      <c r="L1834" s="114">
        <v>34.961050594909523</v>
      </c>
      <c r="M1834" s="114">
        <v>38.093053926189384</v>
      </c>
      <c r="N1834" s="114">
        <v>46.517619185977544</v>
      </c>
      <c r="O1834" s="114">
        <v>15.464067608294028</v>
      </c>
      <c r="P1834" s="114">
        <v>17.428390235101531</v>
      </c>
      <c r="Q1834" s="114">
        <v>21.457057485734556</v>
      </c>
      <c r="R1834" s="114">
        <v>23.403567666003276</v>
      </c>
      <c r="S1834" s="114">
        <v>27.380401224686366</v>
      </c>
      <c r="T1834" s="114">
        <v>10.675234684545215</v>
      </c>
      <c r="U1834" s="114">
        <v>13.595819573993101</v>
      </c>
      <c r="V1834" s="114">
        <v>13.503993109174967</v>
      </c>
      <c r="W1834" s="114">
        <v>14.689486260186108</v>
      </c>
      <c r="X1834" s="114">
        <v>19.137217961291178</v>
      </c>
      <c r="Y1834" s="114">
        <v>38.552110453925671</v>
      </c>
      <c r="Z1834" s="114">
        <v>76.715553941042543</v>
      </c>
      <c r="AA1834" s="106">
        <v>3</v>
      </c>
      <c r="AB1834" s="114">
        <v>0.60000000000000009</v>
      </c>
      <c r="AC1834" s="114">
        <v>0.60000000000000009</v>
      </c>
      <c r="AD1834" s="114">
        <v>0.30000000000000004</v>
      </c>
      <c r="AE1834" s="114">
        <v>0.30000000000000004</v>
      </c>
      <c r="AF1834" s="117">
        <v>0.90000000000000013</v>
      </c>
      <c r="AG1834" s="117">
        <v>0.90000000000000013</v>
      </c>
    </row>
    <row r="1835" spans="2:33" x14ac:dyDescent="0.2">
      <c r="B1835" s="106">
        <v>1795</v>
      </c>
      <c r="C1835" s="113">
        <v>-0.90000000000000013</v>
      </c>
      <c r="D1835" s="113">
        <v>-0.90000000000000013</v>
      </c>
      <c r="E1835" s="114">
        <v>17.884261075798126</v>
      </c>
      <c r="F1835" s="114">
        <v>11.575430005313315</v>
      </c>
      <c r="G1835" s="114">
        <v>20.383281711641807</v>
      </c>
      <c r="H1835" s="114">
        <v>17.024388791749534</v>
      </c>
      <c r="I1835" s="114">
        <v>30.068266766039084</v>
      </c>
      <c r="J1835" s="114">
        <v>34.651383804822615</v>
      </c>
      <c r="K1835" s="114">
        <v>30.392044030029183</v>
      </c>
      <c r="L1835" s="114">
        <v>42.002032938235004</v>
      </c>
      <c r="M1835" s="114">
        <v>43.027613650576065</v>
      </c>
      <c r="N1835" s="114">
        <v>60.755311812070687</v>
      </c>
      <c r="O1835" s="114">
        <v>16.767122729024489</v>
      </c>
      <c r="P1835" s="114">
        <v>18.816614024715868</v>
      </c>
      <c r="Q1835" s="114">
        <v>21.618751226593197</v>
      </c>
      <c r="R1835" s="114">
        <v>26.003224858826531</v>
      </c>
      <c r="S1835" s="114">
        <v>30.687045046031603</v>
      </c>
      <c r="T1835" s="114">
        <v>17.884261075798126</v>
      </c>
      <c r="U1835" s="114">
        <v>11.575430005313315</v>
      </c>
      <c r="V1835" s="114">
        <v>20.383281711641807</v>
      </c>
      <c r="W1835" s="114">
        <v>17.024388791749534</v>
      </c>
      <c r="X1835" s="114">
        <v>30.068266766039084</v>
      </c>
      <c r="Y1835" s="114">
        <v>52.494640024066285</v>
      </c>
      <c r="Z1835" s="114">
        <v>98.080324654013452</v>
      </c>
      <c r="AA1835" s="106">
        <v>3</v>
      </c>
      <c r="AB1835" s="114">
        <v>0.60000000000000009</v>
      </c>
      <c r="AC1835" s="114">
        <v>0.60000000000000009</v>
      </c>
      <c r="AD1835" s="114">
        <v>0.30000000000000004</v>
      </c>
      <c r="AE1835" s="114">
        <v>0.30000000000000004</v>
      </c>
      <c r="AF1835" s="117">
        <v>0.90000000000000013</v>
      </c>
      <c r="AG1835" s="117">
        <v>0.90000000000000013</v>
      </c>
    </row>
    <row r="1836" spans="2:33" x14ac:dyDescent="0.2">
      <c r="B1836" s="106">
        <v>1796</v>
      </c>
      <c r="C1836" s="113">
        <v>-0.72</v>
      </c>
      <c r="D1836" s="113">
        <v>-0.96</v>
      </c>
      <c r="E1836" s="114">
        <v>11.388432093499061</v>
      </c>
      <c r="F1836" s="114">
        <v>15.338505951387599</v>
      </c>
      <c r="G1836" s="114">
        <v>21.145177253673868</v>
      </c>
      <c r="H1836" s="114">
        <v>16.744614843207788</v>
      </c>
      <c r="I1836" s="114">
        <v>20.713336672842715</v>
      </c>
      <c r="J1836" s="114">
        <v>27.03383344939385</v>
      </c>
      <c r="K1836" s="114">
        <v>33.318711786287125</v>
      </c>
      <c r="L1836" s="114">
        <v>42.220937966063296</v>
      </c>
      <c r="M1836" s="114">
        <v>42.82167997383705</v>
      </c>
      <c r="N1836" s="114">
        <v>48.350138784909014</v>
      </c>
      <c r="O1836" s="114">
        <v>15.645401355894789</v>
      </c>
      <c r="P1836" s="114">
        <v>17.980205834899525</v>
      </c>
      <c r="Q1836" s="114">
        <v>21.075760712389428</v>
      </c>
      <c r="R1836" s="114">
        <v>26.077065130629261</v>
      </c>
      <c r="S1836" s="114">
        <v>27.636802112066299</v>
      </c>
      <c r="T1836" s="114">
        <v>11.388432093499061</v>
      </c>
      <c r="U1836" s="114">
        <v>15.338505951387599</v>
      </c>
      <c r="V1836" s="114">
        <v>21.145177253673868</v>
      </c>
      <c r="W1836" s="114">
        <v>16.744614843207788</v>
      </c>
      <c r="X1836" s="114">
        <v>20.713336672842715</v>
      </c>
      <c r="Y1836" s="114">
        <v>46.432125450023207</v>
      </c>
      <c r="Z1836" s="114">
        <v>98.101626187475603</v>
      </c>
      <c r="AA1836" s="106">
        <v>4</v>
      </c>
      <c r="AB1836" s="114">
        <v>0.44999999999999996</v>
      </c>
      <c r="AC1836" s="114">
        <v>0.6</v>
      </c>
      <c r="AD1836" s="114">
        <v>0.27</v>
      </c>
      <c r="AE1836" s="114">
        <v>0.36</v>
      </c>
      <c r="AF1836" s="117">
        <v>0.72</v>
      </c>
      <c r="AG1836" s="117">
        <v>0.96</v>
      </c>
    </row>
    <row r="1837" spans="2:33" x14ac:dyDescent="0.2">
      <c r="B1837" s="106">
        <v>1797</v>
      </c>
      <c r="C1837" s="113">
        <v>-1.2000000000000002</v>
      </c>
      <c r="D1837" s="113">
        <v>-0.60000000000000009</v>
      </c>
      <c r="E1837" s="114">
        <v>13.384133616644119</v>
      </c>
      <c r="F1837" s="114">
        <v>13.131066461998007</v>
      </c>
      <c r="G1837" s="114">
        <v>19.544459635672279</v>
      </c>
      <c r="H1837" s="114">
        <v>15.347896424336181</v>
      </c>
      <c r="I1837" s="114">
        <v>22.138494859105489</v>
      </c>
      <c r="J1837" s="114">
        <v>28.79269014522173</v>
      </c>
      <c r="K1837" s="114">
        <v>31.26221447946773</v>
      </c>
      <c r="L1837" s="114">
        <v>41.200580786421433</v>
      </c>
      <c r="M1837" s="114">
        <v>40.492813402804323</v>
      </c>
      <c r="N1837" s="114">
        <v>50.097649998694266</v>
      </c>
      <c r="O1837" s="114">
        <v>15.408556528577611</v>
      </c>
      <c r="P1837" s="114">
        <v>18.131148017469723</v>
      </c>
      <c r="Q1837" s="114">
        <v>21.656121150749154</v>
      </c>
      <c r="R1837" s="114">
        <v>25.144916978468142</v>
      </c>
      <c r="S1837" s="114">
        <v>27.959155139588777</v>
      </c>
      <c r="T1837" s="114">
        <v>13.384133616644119</v>
      </c>
      <c r="U1837" s="114">
        <v>13.131066461998007</v>
      </c>
      <c r="V1837" s="114">
        <v>19.544459635672279</v>
      </c>
      <c r="W1837" s="114">
        <v>15.347896424336181</v>
      </c>
      <c r="X1837" s="114">
        <v>22.138494859105489</v>
      </c>
      <c r="Y1837" s="114">
        <v>45.359096180500728</v>
      </c>
      <c r="Z1837" s="114">
        <v>83.502906852521704</v>
      </c>
      <c r="AA1837" s="106">
        <v>1</v>
      </c>
      <c r="AB1837" s="114">
        <v>0.8</v>
      </c>
      <c r="AC1837" s="114">
        <v>0.4</v>
      </c>
      <c r="AD1837" s="114">
        <v>0.4</v>
      </c>
      <c r="AE1837" s="114">
        <v>0.2</v>
      </c>
      <c r="AF1837" s="117">
        <v>1.2000000000000002</v>
      </c>
      <c r="AG1837" s="117">
        <v>0.60000000000000009</v>
      </c>
    </row>
    <row r="1838" spans="2:33" x14ac:dyDescent="0.2">
      <c r="B1838" s="106">
        <v>1798</v>
      </c>
      <c r="C1838" s="113">
        <v>-1.2599999999999998</v>
      </c>
      <c r="D1838" s="113">
        <v>-0.84</v>
      </c>
      <c r="E1838" s="114">
        <v>16.877479707980424</v>
      </c>
      <c r="F1838" s="114">
        <v>17.481046976111394</v>
      </c>
      <c r="G1838" s="114">
        <v>24.205534399655601</v>
      </c>
      <c r="H1838" s="114">
        <v>27.760351901486999</v>
      </c>
      <c r="I1838" s="114">
        <v>25.748139239410264</v>
      </c>
      <c r="J1838" s="114">
        <v>34.181778134361494</v>
      </c>
      <c r="K1838" s="114">
        <v>37.715856228270376</v>
      </c>
      <c r="L1838" s="114">
        <v>52.17011606037677</v>
      </c>
      <c r="M1838" s="114">
        <v>59.47961578253021</v>
      </c>
      <c r="N1838" s="114">
        <v>64.654033457998381</v>
      </c>
      <c r="O1838" s="114">
        <v>17.30429842638107</v>
      </c>
      <c r="P1838" s="114">
        <v>20.234809252158982</v>
      </c>
      <c r="Q1838" s="114">
        <v>27.964581660721169</v>
      </c>
      <c r="R1838" s="114">
        <v>31.719263881043211</v>
      </c>
      <c r="S1838" s="114">
        <v>38.905894218588116</v>
      </c>
      <c r="T1838" s="114">
        <v>16.877479707980424</v>
      </c>
      <c r="U1838" s="114">
        <v>17.481046976111394</v>
      </c>
      <c r="V1838" s="114">
        <v>24.205534399655601</v>
      </c>
      <c r="W1838" s="114">
        <v>27.760351901486999</v>
      </c>
      <c r="X1838" s="114">
        <v>25.748139239410264</v>
      </c>
      <c r="Y1838" s="114">
        <v>60.968896667818917</v>
      </c>
      <c r="Z1838" s="114">
        <v>106.86560787591584</v>
      </c>
      <c r="AA1838" s="106">
        <v>2</v>
      </c>
      <c r="AB1838" s="114">
        <v>0.89999999999999991</v>
      </c>
      <c r="AC1838" s="114">
        <v>0.6</v>
      </c>
      <c r="AD1838" s="114">
        <v>0.36</v>
      </c>
      <c r="AE1838" s="114">
        <v>0.24</v>
      </c>
      <c r="AF1838" s="117">
        <v>1.2599999999999998</v>
      </c>
      <c r="AG1838" s="117">
        <v>0.84</v>
      </c>
    </row>
    <row r="1839" spans="2:33" x14ac:dyDescent="0.2">
      <c r="B1839" s="106">
        <v>1799</v>
      </c>
      <c r="C1839" s="113">
        <v>-1.2000000000000002</v>
      </c>
      <c r="D1839" s="113">
        <v>-0.60000000000000009</v>
      </c>
      <c r="E1839" s="114">
        <v>10.627180872718181</v>
      </c>
      <c r="F1839" s="114">
        <v>14.473436080185955</v>
      </c>
      <c r="G1839" s="114">
        <v>13.291633580889116</v>
      </c>
      <c r="H1839" s="114">
        <v>14.432623775668141</v>
      </c>
      <c r="I1839" s="114">
        <v>18.891777655785113</v>
      </c>
      <c r="J1839" s="114">
        <v>27.817401979207883</v>
      </c>
      <c r="K1839" s="114">
        <v>34.078385245651525</v>
      </c>
      <c r="L1839" s="114">
        <v>37.938141899283863</v>
      </c>
      <c r="M1839" s="114">
        <v>43.480194872263056</v>
      </c>
      <c r="N1839" s="114">
        <v>51.775645900844999</v>
      </c>
      <c r="O1839" s="114">
        <v>17.190221106489702</v>
      </c>
      <c r="P1839" s="114">
        <v>19.60494916546557</v>
      </c>
      <c r="Q1839" s="114">
        <v>24.646508318394748</v>
      </c>
      <c r="R1839" s="114">
        <v>29.047571096594915</v>
      </c>
      <c r="S1839" s="114">
        <v>32.883868245059887</v>
      </c>
      <c r="T1839" s="114">
        <v>10.627180872718181</v>
      </c>
      <c r="U1839" s="114">
        <v>14.473436080185955</v>
      </c>
      <c r="V1839" s="114">
        <v>13.291633580889116</v>
      </c>
      <c r="W1839" s="114">
        <v>14.432623775668141</v>
      </c>
      <c r="X1839" s="114">
        <v>18.891777655785113</v>
      </c>
      <c r="Y1839" s="114">
        <v>38.723302334586997</v>
      </c>
      <c r="Z1839" s="114">
        <v>101.08717343130431</v>
      </c>
      <c r="AA1839" s="106">
        <v>1</v>
      </c>
      <c r="AB1839" s="114">
        <v>0.8</v>
      </c>
      <c r="AC1839" s="114">
        <v>0.4</v>
      </c>
      <c r="AD1839" s="114">
        <v>0.4</v>
      </c>
      <c r="AE1839" s="114">
        <v>0.2</v>
      </c>
      <c r="AF1839" s="117">
        <v>1.2000000000000002</v>
      </c>
      <c r="AG1839" s="117">
        <v>0.60000000000000009</v>
      </c>
    </row>
    <row r="1840" spans="2:33" x14ac:dyDescent="0.2">
      <c r="B1840" s="106">
        <v>1800</v>
      </c>
      <c r="C1840" s="113">
        <v>-1.2599999999999998</v>
      </c>
      <c r="D1840" s="113">
        <v>-0.84</v>
      </c>
      <c r="E1840" s="114">
        <v>13.057740700062899</v>
      </c>
      <c r="F1840" s="114">
        <v>10.56260443485937</v>
      </c>
      <c r="G1840" s="114">
        <v>17.207034722571404</v>
      </c>
      <c r="H1840" s="114">
        <v>22.601310495816765</v>
      </c>
      <c r="I1840" s="114">
        <v>28.947098859704727</v>
      </c>
      <c r="J1840" s="114">
        <v>28.607811388943752</v>
      </c>
      <c r="K1840" s="114">
        <v>30.253747666145205</v>
      </c>
      <c r="L1840" s="114">
        <v>40.008430652444339</v>
      </c>
      <c r="M1840" s="114">
        <v>47.33893360312058</v>
      </c>
      <c r="N1840" s="114">
        <v>56.224907471969559</v>
      </c>
      <c r="O1840" s="114">
        <v>15.550070688880853</v>
      </c>
      <c r="P1840" s="114">
        <v>19.691143231285835</v>
      </c>
      <c r="Q1840" s="114">
        <v>22.801395929872935</v>
      </c>
      <c r="R1840" s="114">
        <v>24.737623107303815</v>
      </c>
      <c r="S1840" s="114">
        <v>27.277808612264831</v>
      </c>
      <c r="T1840" s="114">
        <v>13.057740700062899</v>
      </c>
      <c r="U1840" s="114">
        <v>10.56260443485937</v>
      </c>
      <c r="V1840" s="114">
        <v>17.207034722571404</v>
      </c>
      <c r="W1840" s="114">
        <v>22.601310495816765</v>
      </c>
      <c r="X1840" s="114">
        <v>28.947098859704727</v>
      </c>
      <c r="Y1840" s="114">
        <v>48.348265186299884</v>
      </c>
      <c r="Z1840" s="114">
        <v>97.513444945259693</v>
      </c>
      <c r="AA1840" s="106">
        <v>2</v>
      </c>
      <c r="AB1840" s="114">
        <v>0.89999999999999991</v>
      </c>
      <c r="AC1840" s="114">
        <v>0.6</v>
      </c>
      <c r="AD1840" s="114">
        <v>0.36</v>
      </c>
      <c r="AE1840" s="114">
        <v>0.24</v>
      </c>
      <c r="AF1840" s="117">
        <v>1.2599999999999998</v>
      </c>
      <c r="AG1840" s="117">
        <v>0.84</v>
      </c>
    </row>
    <row r="1841" spans="2:33" x14ac:dyDescent="0.2">
      <c r="B1841" s="106">
        <v>1801</v>
      </c>
      <c r="C1841" s="113">
        <v>-1.2599999999999998</v>
      </c>
      <c r="D1841" s="113">
        <v>-0.84</v>
      </c>
      <c r="E1841" s="114">
        <v>16.851995522734732</v>
      </c>
      <c r="F1841" s="114">
        <v>11.849248444695181</v>
      </c>
      <c r="G1841" s="114">
        <v>22.208647599451531</v>
      </c>
      <c r="H1841" s="114">
        <v>16.438924289566796</v>
      </c>
      <c r="I1841" s="114">
        <v>25.926364778755733</v>
      </c>
      <c r="J1841" s="114">
        <v>32.76796094457513</v>
      </c>
      <c r="K1841" s="114">
        <v>30.733366134118494</v>
      </c>
      <c r="L1841" s="114">
        <v>43.22780831052421</v>
      </c>
      <c r="M1841" s="114">
        <v>42.338992266064061</v>
      </c>
      <c r="N1841" s="114">
        <v>55.846616893984887</v>
      </c>
      <c r="O1841" s="114">
        <v>15.915965421840397</v>
      </c>
      <c r="P1841" s="114">
        <v>18.884117689423313</v>
      </c>
      <c r="Q1841" s="114">
        <v>21.019160711072679</v>
      </c>
      <c r="R1841" s="114">
        <v>25.900067976497265</v>
      </c>
      <c r="S1841" s="114">
        <v>29.920252115229154</v>
      </c>
      <c r="T1841" s="114">
        <v>16.851995522734732</v>
      </c>
      <c r="U1841" s="114">
        <v>11.849248444695181</v>
      </c>
      <c r="V1841" s="114">
        <v>22.208647599451531</v>
      </c>
      <c r="W1841" s="114">
        <v>16.438924289566796</v>
      </c>
      <c r="X1841" s="114">
        <v>25.926364778755733</v>
      </c>
      <c r="Y1841" s="114">
        <v>50.553202901182679</v>
      </c>
      <c r="Z1841" s="114">
        <v>99.334153706334789</v>
      </c>
      <c r="AA1841" s="106">
        <v>2</v>
      </c>
      <c r="AB1841" s="114">
        <v>0.89999999999999991</v>
      </c>
      <c r="AC1841" s="114">
        <v>0.6</v>
      </c>
      <c r="AD1841" s="114">
        <v>0.36</v>
      </c>
      <c r="AE1841" s="114">
        <v>0.24</v>
      </c>
      <c r="AF1841" s="117">
        <v>1.2599999999999998</v>
      </c>
      <c r="AG1841" s="117">
        <v>0.84</v>
      </c>
    </row>
    <row r="1842" spans="2:33" x14ac:dyDescent="0.2">
      <c r="B1842" s="106">
        <v>1802</v>
      </c>
      <c r="C1842" s="113">
        <v>-1.2599999999999998</v>
      </c>
      <c r="D1842" s="113">
        <v>-0.84</v>
      </c>
      <c r="E1842" s="114">
        <v>18.72907712823234</v>
      </c>
      <c r="F1842" s="114">
        <v>12.424245111179403</v>
      </c>
      <c r="G1842" s="114">
        <v>22.087805529731085</v>
      </c>
      <c r="H1842" s="114">
        <v>19.999904104857194</v>
      </c>
      <c r="I1842" s="114">
        <v>22.648312944780955</v>
      </c>
      <c r="J1842" s="114">
        <v>34.601339532470476</v>
      </c>
      <c r="K1842" s="114">
        <v>32.001998187256028</v>
      </c>
      <c r="L1842" s="114">
        <v>44.934737557255708</v>
      </c>
      <c r="M1842" s="114">
        <v>47.188107370118495</v>
      </c>
      <c r="N1842" s="114">
        <v>53.579475061043688</v>
      </c>
      <c r="O1842" s="114">
        <v>15.872262404238134</v>
      </c>
      <c r="P1842" s="114">
        <v>19.577753076076625</v>
      </c>
      <c r="Q1842" s="114">
        <v>22.846932027524623</v>
      </c>
      <c r="R1842" s="114">
        <v>27.188203265261301</v>
      </c>
      <c r="S1842" s="114">
        <v>30.931162116262733</v>
      </c>
      <c r="T1842" s="114">
        <v>18.72907712823234</v>
      </c>
      <c r="U1842" s="114">
        <v>12.424245111179403</v>
      </c>
      <c r="V1842" s="114">
        <v>22.087805529731085</v>
      </c>
      <c r="W1842" s="114">
        <v>19.999904104857194</v>
      </c>
      <c r="X1842" s="114">
        <v>22.648312944780955</v>
      </c>
      <c r="Y1842" s="114">
        <v>52.634768116793204</v>
      </c>
      <c r="Z1842" s="114">
        <v>88.45887563501455</v>
      </c>
      <c r="AA1842" s="106">
        <v>2</v>
      </c>
      <c r="AB1842" s="114">
        <v>0.89999999999999991</v>
      </c>
      <c r="AC1842" s="114">
        <v>0.6</v>
      </c>
      <c r="AD1842" s="114">
        <v>0.36</v>
      </c>
      <c r="AE1842" s="114">
        <v>0.24</v>
      </c>
      <c r="AF1842" s="117">
        <v>1.2599999999999998</v>
      </c>
      <c r="AG1842" s="117">
        <v>0.84</v>
      </c>
    </row>
    <row r="1843" spans="2:33" x14ac:dyDescent="0.2">
      <c r="B1843" s="106">
        <v>1803</v>
      </c>
      <c r="C1843" s="113">
        <v>-1.2599999999999998</v>
      </c>
      <c r="D1843" s="113">
        <v>-0.84</v>
      </c>
      <c r="E1843" s="114">
        <v>10.543959521508024</v>
      </c>
      <c r="F1843" s="114">
        <v>16.33624515761932</v>
      </c>
      <c r="G1843" s="114">
        <v>15.712200844156619</v>
      </c>
      <c r="H1843" s="114">
        <v>18.590767005765166</v>
      </c>
      <c r="I1843" s="114">
        <v>18.779558356969176</v>
      </c>
      <c r="J1843" s="114">
        <v>26.39200777192822</v>
      </c>
      <c r="K1843" s="114">
        <v>35.080311111308419</v>
      </c>
      <c r="L1843" s="114">
        <v>36.48939120364313</v>
      </c>
      <c r="M1843" s="114">
        <v>42.442516577152446</v>
      </c>
      <c r="N1843" s="114">
        <v>44.486175322733828</v>
      </c>
      <c r="O1843" s="114">
        <v>15.848048250420197</v>
      </c>
      <c r="P1843" s="114">
        <v>18.744065953689098</v>
      </c>
      <c r="Q1843" s="114">
        <v>20.777190359486511</v>
      </c>
      <c r="R1843" s="114">
        <v>23.85174957138728</v>
      </c>
      <c r="S1843" s="114">
        <v>25.706616965764653</v>
      </c>
      <c r="T1843" s="114">
        <v>10.543959521508024</v>
      </c>
      <c r="U1843" s="114">
        <v>16.33624515761932</v>
      </c>
      <c r="V1843" s="114">
        <v>15.712200844156619</v>
      </c>
      <c r="W1843" s="114">
        <v>18.590767005765166</v>
      </c>
      <c r="X1843" s="114">
        <v>18.779558356969176</v>
      </c>
      <c r="Y1843" s="114">
        <v>42.999414579968018</v>
      </c>
      <c r="Z1843" s="114">
        <v>89.853893547966805</v>
      </c>
      <c r="AA1843" s="106">
        <v>2</v>
      </c>
      <c r="AB1843" s="114">
        <v>0.89999999999999991</v>
      </c>
      <c r="AC1843" s="114">
        <v>0.6</v>
      </c>
      <c r="AD1843" s="114">
        <v>0.36</v>
      </c>
      <c r="AE1843" s="114">
        <v>0.24</v>
      </c>
      <c r="AF1843" s="117">
        <v>1.2599999999999998</v>
      </c>
      <c r="AG1843" s="117">
        <v>0.84</v>
      </c>
    </row>
    <row r="1844" spans="2:33" x14ac:dyDescent="0.2">
      <c r="B1844" s="106">
        <v>1804</v>
      </c>
      <c r="C1844" s="113">
        <v>-0.90000000000000013</v>
      </c>
      <c r="D1844" s="113">
        <v>-0.90000000000000013</v>
      </c>
      <c r="E1844" s="114">
        <v>16.979661278559245</v>
      </c>
      <c r="F1844" s="114">
        <v>16.361203477055923</v>
      </c>
      <c r="G1844" s="114">
        <v>13.483318625171528</v>
      </c>
      <c r="H1844" s="114">
        <v>18.032472838460588</v>
      </c>
      <c r="I1844" s="114">
        <v>21.881762395272755</v>
      </c>
      <c r="J1844" s="114">
        <v>32.092943712284338</v>
      </c>
      <c r="K1844" s="114">
        <v>35.024353349965509</v>
      </c>
      <c r="L1844" s="114">
        <v>35.117722181222781</v>
      </c>
      <c r="M1844" s="114">
        <v>41.132426486047514</v>
      </c>
      <c r="N1844" s="114">
        <v>47.398506120830625</v>
      </c>
      <c r="O1844" s="114">
        <v>15.113282433725093</v>
      </c>
      <c r="P1844" s="114">
        <v>18.663149872909585</v>
      </c>
      <c r="Q1844" s="114">
        <v>21.634403556051254</v>
      </c>
      <c r="R1844" s="114">
        <v>23.099953647586926</v>
      </c>
      <c r="S1844" s="114">
        <v>25.51674372555787</v>
      </c>
      <c r="T1844" s="114">
        <v>16.979661278559245</v>
      </c>
      <c r="U1844" s="114">
        <v>16.361203477055923</v>
      </c>
      <c r="V1844" s="114">
        <v>13.483318625171528</v>
      </c>
      <c r="W1844" s="114">
        <v>18.032472838460588</v>
      </c>
      <c r="X1844" s="114">
        <v>21.881762395272755</v>
      </c>
      <c r="Y1844" s="114">
        <v>47.974224250915043</v>
      </c>
      <c r="Z1844" s="114">
        <v>83.778917273539236</v>
      </c>
      <c r="AA1844" s="106">
        <v>3</v>
      </c>
      <c r="AB1844" s="114">
        <v>0.60000000000000009</v>
      </c>
      <c r="AC1844" s="114">
        <v>0.60000000000000009</v>
      </c>
      <c r="AD1844" s="114">
        <v>0.30000000000000004</v>
      </c>
      <c r="AE1844" s="114">
        <v>0.30000000000000004</v>
      </c>
      <c r="AF1844" s="117">
        <v>0.90000000000000013</v>
      </c>
      <c r="AG1844" s="117">
        <v>0.90000000000000013</v>
      </c>
    </row>
    <row r="1845" spans="2:33" x14ac:dyDescent="0.2">
      <c r="B1845" s="106">
        <v>1805</v>
      </c>
      <c r="C1845" s="113">
        <v>-1.2599999999999998</v>
      </c>
      <c r="D1845" s="113">
        <v>-0.84</v>
      </c>
      <c r="E1845" s="114">
        <v>10.546216661014881</v>
      </c>
      <c r="F1845" s="114">
        <v>14.292459430990039</v>
      </c>
      <c r="G1845" s="114">
        <v>13.55575793216012</v>
      </c>
      <c r="H1845" s="114">
        <v>21.105132040763777</v>
      </c>
      <c r="I1845" s="114">
        <v>27.285077161730278</v>
      </c>
      <c r="J1845" s="114">
        <v>28.138140550589281</v>
      </c>
      <c r="K1845" s="114">
        <v>33.67550641193084</v>
      </c>
      <c r="L1845" s="114">
        <v>36.357651409336199</v>
      </c>
      <c r="M1845" s="114">
        <v>48.302328403406065</v>
      </c>
      <c r="N1845" s="114">
        <v>60.920710815152155</v>
      </c>
      <c r="O1845" s="114">
        <v>17.591923889574399</v>
      </c>
      <c r="P1845" s="114">
        <v>19.383046980940801</v>
      </c>
      <c r="Q1845" s="114">
        <v>22.80189347717608</v>
      </c>
      <c r="R1845" s="114">
        <v>27.197196362642288</v>
      </c>
      <c r="S1845" s="114">
        <v>33.635633653421877</v>
      </c>
      <c r="T1845" s="114">
        <v>10.546216661014881</v>
      </c>
      <c r="U1845" s="114">
        <v>14.292459430990039</v>
      </c>
      <c r="V1845" s="114">
        <v>13.55575793216012</v>
      </c>
      <c r="W1845" s="114">
        <v>21.105132040763777</v>
      </c>
      <c r="X1845" s="114">
        <v>27.285077161730278</v>
      </c>
      <c r="Y1845" s="114">
        <v>45.351600073262361</v>
      </c>
      <c r="Z1845" s="114">
        <v>106.90729568330481</v>
      </c>
      <c r="AA1845" s="106">
        <v>2</v>
      </c>
      <c r="AB1845" s="114">
        <v>0.89999999999999991</v>
      </c>
      <c r="AC1845" s="114">
        <v>0.6</v>
      </c>
      <c r="AD1845" s="114">
        <v>0.36</v>
      </c>
      <c r="AE1845" s="114">
        <v>0.24</v>
      </c>
      <c r="AF1845" s="117">
        <v>1.2599999999999998</v>
      </c>
      <c r="AG1845" s="117">
        <v>0.84</v>
      </c>
    </row>
    <row r="1846" spans="2:33" x14ac:dyDescent="0.2">
      <c r="B1846" s="106">
        <v>1806</v>
      </c>
      <c r="C1846" s="113">
        <v>-0.90000000000000013</v>
      </c>
      <c r="D1846" s="113">
        <v>-0.90000000000000013</v>
      </c>
      <c r="E1846" s="114">
        <v>15.83530753787684</v>
      </c>
      <c r="F1846" s="114">
        <v>12.313061170828192</v>
      </c>
      <c r="G1846" s="114">
        <v>15.783639487497371</v>
      </c>
      <c r="H1846" s="114">
        <v>19.008349770080518</v>
      </c>
      <c r="I1846" s="114">
        <v>17.495869906322433</v>
      </c>
      <c r="J1846" s="114">
        <v>31.390614908805137</v>
      </c>
      <c r="K1846" s="114">
        <v>30.451650612088901</v>
      </c>
      <c r="L1846" s="114">
        <v>36.259218752593085</v>
      </c>
      <c r="M1846" s="114">
        <v>44.431537535667665</v>
      </c>
      <c r="N1846" s="114">
        <v>44.935170754747205</v>
      </c>
      <c r="O1846" s="114">
        <v>15.555307370928297</v>
      </c>
      <c r="P1846" s="114">
        <v>18.138589441260709</v>
      </c>
      <c r="Q1846" s="114">
        <v>20.475579265095714</v>
      </c>
      <c r="R1846" s="114">
        <v>25.423187765587148</v>
      </c>
      <c r="S1846" s="114">
        <v>27.439300848424772</v>
      </c>
      <c r="T1846" s="114">
        <v>15.83530753787684</v>
      </c>
      <c r="U1846" s="114">
        <v>12.313061170828192</v>
      </c>
      <c r="V1846" s="114">
        <v>15.783639487497371</v>
      </c>
      <c r="W1846" s="114">
        <v>19.008349770080518</v>
      </c>
      <c r="X1846" s="114">
        <v>17.495869906322433</v>
      </c>
      <c r="Y1846" s="114">
        <v>44.351466009392681</v>
      </c>
      <c r="Z1846" s="114">
        <v>87.113167829706839</v>
      </c>
      <c r="AA1846" s="106">
        <v>3</v>
      </c>
      <c r="AB1846" s="114">
        <v>0.60000000000000009</v>
      </c>
      <c r="AC1846" s="114">
        <v>0.60000000000000009</v>
      </c>
      <c r="AD1846" s="114">
        <v>0.30000000000000004</v>
      </c>
      <c r="AE1846" s="114">
        <v>0.30000000000000004</v>
      </c>
      <c r="AF1846" s="117">
        <v>0.90000000000000013</v>
      </c>
      <c r="AG1846" s="117">
        <v>0.90000000000000013</v>
      </c>
    </row>
    <row r="1847" spans="2:33" x14ac:dyDescent="0.2">
      <c r="B1847" s="106">
        <v>1807</v>
      </c>
      <c r="C1847" s="113">
        <v>-1.2000000000000002</v>
      </c>
      <c r="D1847" s="113">
        <v>-0.60000000000000009</v>
      </c>
      <c r="E1847" s="114">
        <v>10.898954936668005</v>
      </c>
      <c r="F1847" s="114">
        <v>18.058391409817407</v>
      </c>
      <c r="G1847" s="114">
        <v>23.132087280798164</v>
      </c>
      <c r="H1847" s="114">
        <v>17.090994090925779</v>
      </c>
      <c r="I1847" s="114">
        <v>26.472831945074411</v>
      </c>
      <c r="J1847" s="114">
        <v>28.421168201499889</v>
      </c>
      <c r="K1847" s="114">
        <v>38.056216065798871</v>
      </c>
      <c r="L1847" s="114">
        <v>46.166886115924456</v>
      </c>
      <c r="M1847" s="114">
        <v>45.138719696918045</v>
      </c>
      <c r="N1847" s="114">
        <v>60.587639014975679</v>
      </c>
      <c r="O1847" s="114">
        <v>17.522213264831883</v>
      </c>
      <c r="P1847" s="114">
        <v>19.997824655981464</v>
      </c>
      <c r="Q1847" s="114">
        <v>23.034798835126292</v>
      </c>
      <c r="R1847" s="114">
        <v>28.047725605992266</v>
      </c>
      <c r="S1847" s="114">
        <v>34.114807069901268</v>
      </c>
      <c r="T1847" s="114">
        <v>10.898954936668005</v>
      </c>
      <c r="U1847" s="114">
        <v>18.058391409817407</v>
      </c>
      <c r="V1847" s="114">
        <v>23.132087280798164</v>
      </c>
      <c r="W1847" s="114">
        <v>17.090994090925779</v>
      </c>
      <c r="X1847" s="114">
        <v>26.472831945074411</v>
      </c>
      <c r="Y1847" s="114">
        <v>51.511459084702508</v>
      </c>
      <c r="Z1847" s="114">
        <v>96.837143623075974</v>
      </c>
      <c r="AA1847" s="106">
        <v>1</v>
      </c>
      <c r="AB1847" s="114">
        <v>0.8</v>
      </c>
      <c r="AC1847" s="114">
        <v>0.4</v>
      </c>
      <c r="AD1847" s="114">
        <v>0.4</v>
      </c>
      <c r="AE1847" s="114">
        <v>0.2</v>
      </c>
      <c r="AF1847" s="117">
        <v>1.2000000000000002</v>
      </c>
      <c r="AG1847" s="117">
        <v>0.60000000000000009</v>
      </c>
    </row>
    <row r="1848" spans="2:33" x14ac:dyDescent="0.2">
      <c r="B1848" s="106">
        <v>1808</v>
      </c>
      <c r="C1848" s="113">
        <v>-1.2000000000000002</v>
      </c>
      <c r="D1848" s="113">
        <v>-0.60000000000000009</v>
      </c>
      <c r="E1848" s="114">
        <v>17.706508315101548</v>
      </c>
      <c r="F1848" s="114">
        <v>17.587145253536679</v>
      </c>
      <c r="G1848" s="114">
        <v>16.450852105970601</v>
      </c>
      <c r="H1848" s="114">
        <v>15.38660127161647</v>
      </c>
      <c r="I1848" s="114">
        <v>23.432802505993209</v>
      </c>
      <c r="J1848" s="114">
        <v>34.10738772128736</v>
      </c>
      <c r="K1848" s="114">
        <v>35.926141556865737</v>
      </c>
      <c r="L1848" s="114">
        <v>38.911909815749929</v>
      </c>
      <c r="M1848" s="114">
        <v>41.974268564364607</v>
      </c>
      <c r="N1848" s="114">
        <v>53.683209847538862</v>
      </c>
      <c r="O1848" s="114">
        <v>16.400879406185812</v>
      </c>
      <c r="P1848" s="114">
        <v>18.338996303329058</v>
      </c>
      <c r="Q1848" s="114">
        <v>22.461057709779329</v>
      </c>
      <c r="R1848" s="114">
        <v>26.587667292748137</v>
      </c>
      <c r="S1848" s="114">
        <v>30.250407341545653</v>
      </c>
      <c r="T1848" s="114">
        <v>17.706508315101548</v>
      </c>
      <c r="U1848" s="114">
        <v>17.587145253536679</v>
      </c>
      <c r="V1848" s="114">
        <v>16.450852105970601</v>
      </c>
      <c r="W1848" s="114">
        <v>15.38660127161647</v>
      </c>
      <c r="X1848" s="114">
        <v>23.432802505993209</v>
      </c>
      <c r="Y1848" s="114">
        <v>50.367404492117736</v>
      </c>
      <c r="Z1848" s="114">
        <v>108.73079546119075</v>
      </c>
      <c r="AA1848" s="106">
        <v>1</v>
      </c>
      <c r="AB1848" s="114">
        <v>0.8</v>
      </c>
      <c r="AC1848" s="114">
        <v>0.4</v>
      </c>
      <c r="AD1848" s="114">
        <v>0.4</v>
      </c>
      <c r="AE1848" s="114">
        <v>0.2</v>
      </c>
      <c r="AF1848" s="117">
        <v>1.2000000000000002</v>
      </c>
      <c r="AG1848" s="117">
        <v>0.60000000000000009</v>
      </c>
    </row>
    <row r="1849" spans="2:33" x14ac:dyDescent="0.2">
      <c r="B1849" s="106">
        <v>1809</v>
      </c>
      <c r="C1849" s="113">
        <v>-0.60000000000000009</v>
      </c>
      <c r="D1849" s="113">
        <v>-1.2000000000000002</v>
      </c>
      <c r="E1849" s="114">
        <v>19.511683492768402</v>
      </c>
      <c r="F1849" s="114">
        <v>15.764183496427151</v>
      </c>
      <c r="G1849" s="114">
        <v>13.6105764420501</v>
      </c>
      <c r="H1849" s="114">
        <v>22.440157024228039</v>
      </c>
      <c r="I1849" s="114">
        <v>28.007165017172241</v>
      </c>
      <c r="J1849" s="114">
        <v>36.367129711676739</v>
      </c>
      <c r="K1849" s="114">
        <v>37.024672825916007</v>
      </c>
      <c r="L1849" s="114">
        <v>38.649753605457178</v>
      </c>
      <c r="M1849" s="114">
        <v>49.653653227723282</v>
      </c>
      <c r="N1849" s="114">
        <v>62.528660700744226</v>
      </c>
      <c r="O1849" s="114">
        <v>16.855446218908337</v>
      </c>
      <c r="P1849" s="114">
        <v>21.260489329488856</v>
      </c>
      <c r="Q1849" s="114">
        <v>25.039177163407079</v>
      </c>
      <c r="R1849" s="114">
        <v>27.213496203495243</v>
      </c>
      <c r="S1849" s="114">
        <v>34.521495683571985</v>
      </c>
      <c r="T1849" s="114">
        <v>19.511683492768402</v>
      </c>
      <c r="U1849" s="114">
        <v>15.764183496427151</v>
      </c>
      <c r="V1849" s="114">
        <v>13.6105764420501</v>
      </c>
      <c r="W1849" s="114">
        <v>22.440157024228039</v>
      </c>
      <c r="X1849" s="114">
        <v>28.007165017172241</v>
      </c>
      <c r="Y1849" s="114">
        <v>54.422870892629469</v>
      </c>
      <c r="Z1849" s="114">
        <v>112.32931521631883</v>
      </c>
      <c r="AA1849" s="106">
        <v>5</v>
      </c>
      <c r="AB1849" s="114">
        <v>0.4</v>
      </c>
      <c r="AC1849" s="114">
        <v>0.8</v>
      </c>
      <c r="AD1849" s="114">
        <v>0.2</v>
      </c>
      <c r="AE1849" s="114">
        <v>0.4</v>
      </c>
      <c r="AF1849" s="117">
        <v>0.60000000000000009</v>
      </c>
      <c r="AG1849" s="117">
        <v>1.2000000000000002</v>
      </c>
    </row>
    <row r="1850" spans="2:33" x14ac:dyDescent="0.2">
      <c r="B1850" s="106">
        <v>1810</v>
      </c>
      <c r="C1850" s="113">
        <v>-0.90000000000000013</v>
      </c>
      <c r="D1850" s="113">
        <v>-0.90000000000000013</v>
      </c>
      <c r="E1850" s="114">
        <v>14.088284559472118</v>
      </c>
      <c r="F1850" s="114">
        <v>15.390380460290064</v>
      </c>
      <c r="G1850" s="114">
        <v>13.878265469574067</v>
      </c>
      <c r="H1850" s="114">
        <v>18.190060787653021</v>
      </c>
      <c r="I1850" s="114">
        <v>22.756064675548622</v>
      </c>
      <c r="J1850" s="114">
        <v>30.555993940287145</v>
      </c>
      <c r="K1850" s="114">
        <v>35.075355271216416</v>
      </c>
      <c r="L1850" s="114">
        <v>35.863796232661066</v>
      </c>
      <c r="M1850" s="114">
        <v>44.526685947409248</v>
      </c>
      <c r="N1850" s="114">
        <v>55.658023482466703</v>
      </c>
      <c r="O1850" s="114">
        <v>16.467709380815027</v>
      </c>
      <c r="P1850" s="114">
        <v>19.684974810926352</v>
      </c>
      <c r="Q1850" s="114">
        <v>21.985530763086999</v>
      </c>
      <c r="R1850" s="114">
        <v>26.336625159756228</v>
      </c>
      <c r="S1850" s="114">
        <v>32.901958806918081</v>
      </c>
      <c r="T1850" s="114">
        <v>14.088284559472118</v>
      </c>
      <c r="U1850" s="114">
        <v>15.390380460290064</v>
      </c>
      <c r="V1850" s="114">
        <v>13.878265469574067</v>
      </c>
      <c r="W1850" s="114">
        <v>18.190060787653021</v>
      </c>
      <c r="X1850" s="114">
        <v>22.756064675548622</v>
      </c>
      <c r="Y1850" s="114">
        <v>45.831742367823189</v>
      </c>
      <c r="Z1850" s="114">
        <v>103.79664019418118</v>
      </c>
      <c r="AA1850" s="106">
        <v>3</v>
      </c>
      <c r="AB1850" s="114">
        <v>0.60000000000000009</v>
      </c>
      <c r="AC1850" s="114">
        <v>0.60000000000000009</v>
      </c>
      <c r="AD1850" s="114">
        <v>0.30000000000000004</v>
      </c>
      <c r="AE1850" s="114">
        <v>0.30000000000000004</v>
      </c>
      <c r="AF1850" s="117">
        <v>0.90000000000000013</v>
      </c>
      <c r="AG1850" s="117">
        <v>0.90000000000000013</v>
      </c>
    </row>
    <row r="1851" spans="2:33" x14ac:dyDescent="0.2">
      <c r="B1851" s="106">
        <v>1811</v>
      </c>
      <c r="C1851" s="113">
        <v>-0.90000000000000013</v>
      </c>
      <c r="D1851" s="113">
        <v>-0.90000000000000013</v>
      </c>
      <c r="E1851" s="114">
        <v>16.672486618332641</v>
      </c>
      <c r="F1851" s="114">
        <v>16.670375514807997</v>
      </c>
      <c r="G1851" s="114">
        <v>19.408828829987907</v>
      </c>
      <c r="H1851" s="114">
        <v>22.404788303367255</v>
      </c>
      <c r="I1851" s="114">
        <v>25.13795386966811</v>
      </c>
      <c r="J1851" s="114">
        <v>32.52775280090917</v>
      </c>
      <c r="K1851" s="114">
        <v>35.962619014120897</v>
      </c>
      <c r="L1851" s="114">
        <v>42.38727717927393</v>
      </c>
      <c r="M1851" s="114">
        <v>48.059107284606341</v>
      </c>
      <c r="N1851" s="114">
        <v>58.514981106473044</v>
      </c>
      <c r="O1851" s="114">
        <v>15.855266182576528</v>
      </c>
      <c r="P1851" s="114">
        <v>19.2922434993129</v>
      </c>
      <c r="Q1851" s="114">
        <v>22.978448349286023</v>
      </c>
      <c r="R1851" s="114">
        <v>25.654318981239086</v>
      </c>
      <c r="S1851" s="114">
        <v>33.377027236804935</v>
      </c>
      <c r="T1851" s="114">
        <v>16.672486618332641</v>
      </c>
      <c r="U1851" s="114">
        <v>16.670375514807997</v>
      </c>
      <c r="V1851" s="114">
        <v>19.408828829987907</v>
      </c>
      <c r="W1851" s="114">
        <v>22.404788303367255</v>
      </c>
      <c r="X1851" s="114">
        <v>25.13795386966811</v>
      </c>
      <c r="Y1851" s="114">
        <v>54.914726362154695</v>
      </c>
      <c r="Z1851" s="114">
        <v>122.00262386443886</v>
      </c>
      <c r="AA1851" s="106">
        <v>3</v>
      </c>
      <c r="AB1851" s="114">
        <v>0.60000000000000009</v>
      </c>
      <c r="AC1851" s="114">
        <v>0.60000000000000009</v>
      </c>
      <c r="AD1851" s="114">
        <v>0.30000000000000004</v>
      </c>
      <c r="AE1851" s="114">
        <v>0.30000000000000004</v>
      </c>
      <c r="AF1851" s="117">
        <v>0.90000000000000013</v>
      </c>
      <c r="AG1851" s="117">
        <v>0.90000000000000013</v>
      </c>
    </row>
    <row r="1852" spans="2:33" x14ac:dyDescent="0.2">
      <c r="B1852" s="106">
        <v>1812</v>
      </c>
      <c r="C1852" s="113">
        <v>-0.90000000000000013</v>
      </c>
      <c r="D1852" s="113">
        <v>-0.90000000000000013</v>
      </c>
      <c r="E1852" s="114">
        <v>16.625505080739561</v>
      </c>
      <c r="F1852" s="114">
        <v>20.413797146791808</v>
      </c>
      <c r="G1852" s="114">
        <v>17.488844832989074</v>
      </c>
      <c r="H1852" s="114">
        <v>19.529469362137558</v>
      </c>
      <c r="I1852" s="114">
        <v>35.055396410050093</v>
      </c>
      <c r="J1852" s="114">
        <v>33.631462787285663</v>
      </c>
      <c r="K1852" s="114">
        <v>40.74532880853706</v>
      </c>
      <c r="L1852" s="114">
        <v>43.291704200507141</v>
      </c>
      <c r="M1852" s="114">
        <v>50.081612374967371</v>
      </c>
      <c r="N1852" s="114">
        <v>70.408943688942017</v>
      </c>
      <c r="O1852" s="114">
        <v>17.005957706546102</v>
      </c>
      <c r="P1852" s="114">
        <v>20.331531661745252</v>
      </c>
      <c r="Q1852" s="114">
        <v>25.802859367518067</v>
      </c>
      <c r="R1852" s="114">
        <v>30.552143012829813</v>
      </c>
      <c r="S1852" s="114">
        <v>35.353547278891924</v>
      </c>
      <c r="T1852" s="114">
        <v>16.625505080739561</v>
      </c>
      <c r="U1852" s="114">
        <v>20.413797146791808</v>
      </c>
      <c r="V1852" s="114">
        <v>17.488844832989074</v>
      </c>
      <c r="W1852" s="114">
        <v>19.529469362137558</v>
      </c>
      <c r="X1852" s="114">
        <v>35.055396410050093</v>
      </c>
      <c r="Y1852" s="114">
        <v>59.100847383051878</v>
      </c>
      <c r="Z1852" s="114">
        <v>106.16337278008245</v>
      </c>
      <c r="AA1852" s="106">
        <v>3</v>
      </c>
      <c r="AB1852" s="114">
        <v>0.60000000000000009</v>
      </c>
      <c r="AC1852" s="114">
        <v>0.60000000000000009</v>
      </c>
      <c r="AD1852" s="114">
        <v>0.30000000000000004</v>
      </c>
      <c r="AE1852" s="114">
        <v>0.30000000000000004</v>
      </c>
      <c r="AF1852" s="117">
        <v>0.90000000000000013</v>
      </c>
      <c r="AG1852" s="117">
        <v>0.90000000000000013</v>
      </c>
    </row>
    <row r="1853" spans="2:33" x14ac:dyDescent="0.2">
      <c r="B1853" s="106">
        <v>1813</v>
      </c>
      <c r="C1853" s="113">
        <v>-0.72</v>
      </c>
      <c r="D1853" s="113">
        <v>-0.96</v>
      </c>
      <c r="E1853" s="114">
        <v>14.021738438799904</v>
      </c>
      <c r="F1853" s="114">
        <v>21.078902343184375</v>
      </c>
      <c r="G1853" s="114">
        <v>13.184474902009057</v>
      </c>
      <c r="H1853" s="114">
        <v>16.215735967705093</v>
      </c>
      <c r="I1853" s="114">
        <v>24.70717314257066</v>
      </c>
      <c r="J1853" s="114">
        <v>30.411135410401229</v>
      </c>
      <c r="K1853" s="114">
        <v>40.520312324515992</v>
      </c>
      <c r="L1853" s="114">
        <v>38.158050788165362</v>
      </c>
      <c r="M1853" s="114">
        <v>46.02258149798601</v>
      </c>
      <c r="N1853" s="114">
        <v>60.376058523208961</v>
      </c>
      <c r="O1853" s="114">
        <v>16.389396971601325</v>
      </c>
      <c r="P1853" s="114">
        <v>19.441409981331617</v>
      </c>
      <c r="Q1853" s="114">
        <v>24.973575886156304</v>
      </c>
      <c r="R1853" s="114">
        <v>29.806845530280917</v>
      </c>
      <c r="S1853" s="114">
        <v>35.668885380638301</v>
      </c>
      <c r="T1853" s="114">
        <v>14.021738438799904</v>
      </c>
      <c r="U1853" s="114">
        <v>21.078902343184375</v>
      </c>
      <c r="V1853" s="114">
        <v>13.184474902009057</v>
      </c>
      <c r="W1853" s="114">
        <v>16.215735967705093</v>
      </c>
      <c r="X1853" s="114">
        <v>24.70717314257066</v>
      </c>
      <c r="Y1853" s="114">
        <v>49.109829215241561</v>
      </c>
      <c r="Z1853" s="114">
        <v>114.61334151360947</v>
      </c>
      <c r="AA1853" s="106">
        <v>4</v>
      </c>
      <c r="AB1853" s="114">
        <v>0.44999999999999996</v>
      </c>
      <c r="AC1853" s="114">
        <v>0.6</v>
      </c>
      <c r="AD1853" s="114">
        <v>0.27</v>
      </c>
      <c r="AE1853" s="114">
        <v>0.36</v>
      </c>
      <c r="AF1853" s="117">
        <v>0.72</v>
      </c>
      <c r="AG1853" s="117">
        <v>0.96</v>
      </c>
    </row>
    <row r="1854" spans="2:33" x14ac:dyDescent="0.2">
      <c r="B1854" s="106">
        <v>1814</v>
      </c>
      <c r="C1854" s="113">
        <v>-0.90000000000000013</v>
      </c>
      <c r="D1854" s="113">
        <v>-0.90000000000000013</v>
      </c>
      <c r="E1854" s="114">
        <v>20.216904170964618</v>
      </c>
      <c r="F1854" s="114">
        <v>20.036072797482039</v>
      </c>
      <c r="G1854" s="114">
        <v>15.318233944488767</v>
      </c>
      <c r="H1854" s="114">
        <v>26.87093259656605</v>
      </c>
      <c r="I1854" s="114">
        <v>28.267762919249698</v>
      </c>
      <c r="J1854" s="114">
        <v>37.926766949518715</v>
      </c>
      <c r="K1854" s="114">
        <v>40.277768433404738</v>
      </c>
      <c r="L1854" s="114">
        <v>42.806206575757471</v>
      </c>
      <c r="M1854" s="114">
        <v>57.444556025630945</v>
      </c>
      <c r="N1854" s="114">
        <v>65.655530677543055</v>
      </c>
      <c r="O1854" s="114">
        <v>17.709862778554097</v>
      </c>
      <c r="P1854" s="114">
        <v>20.241695635922699</v>
      </c>
      <c r="Q1854" s="114">
        <v>27.487972631268704</v>
      </c>
      <c r="R1854" s="114">
        <v>30.573623429064895</v>
      </c>
      <c r="S1854" s="114">
        <v>37.387767758293357</v>
      </c>
      <c r="T1854" s="114">
        <v>20.216904170964618</v>
      </c>
      <c r="U1854" s="114">
        <v>20.036072797482039</v>
      </c>
      <c r="V1854" s="114">
        <v>15.318233944488767</v>
      </c>
      <c r="W1854" s="114">
        <v>26.87093259656605</v>
      </c>
      <c r="X1854" s="114">
        <v>28.267762919249698</v>
      </c>
      <c r="Y1854" s="114">
        <v>61.042570804584457</v>
      </c>
      <c r="Z1854" s="114">
        <v>136.80631218780462</v>
      </c>
      <c r="AA1854" s="106">
        <v>3</v>
      </c>
      <c r="AB1854" s="114">
        <v>0.60000000000000009</v>
      </c>
      <c r="AC1854" s="114">
        <v>0.60000000000000009</v>
      </c>
      <c r="AD1854" s="114">
        <v>0.30000000000000004</v>
      </c>
      <c r="AE1854" s="114">
        <v>0.30000000000000004</v>
      </c>
      <c r="AF1854" s="117">
        <v>0.90000000000000013</v>
      </c>
      <c r="AG1854" s="117">
        <v>0.90000000000000013</v>
      </c>
    </row>
    <row r="1855" spans="2:33" x14ac:dyDescent="0.2">
      <c r="B1855" s="106">
        <v>1815</v>
      </c>
      <c r="C1855" s="113">
        <v>-0.90000000000000013</v>
      </c>
      <c r="D1855" s="113">
        <v>-0.90000000000000013</v>
      </c>
      <c r="E1855" s="114">
        <v>10.952751069046222</v>
      </c>
      <c r="F1855" s="114">
        <v>11.981941717597689</v>
      </c>
      <c r="G1855" s="114">
        <v>21.589870607144359</v>
      </c>
      <c r="H1855" s="114">
        <v>13.40177179014902</v>
      </c>
      <c r="I1855" s="114">
        <v>21.698148850231778</v>
      </c>
      <c r="J1855" s="114">
        <v>26.739552622206062</v>
      </c>
      <c r="K1855" s="114">
        <v>30.302888338596798</v>
      </c>
      <c r="L1855" s="114">
        <v>42.007710801044254</v>
      </c>
      <c r="M1855" s="114">
        <v>38.181687333389483</v>
      </c>
      <c r="N1855" s="114">
        <v>47.274619017009364</v>
      </c>
      <c r="O1855" s="114">
        <v>15.78680155315984</v>
      </c>
      <c r="P1855" s="114">
        <v>18.320946620999109</v>
      </c>
      <c r="Q1855" s="114">
        <v>20.417840193899895</v>
      </c>
      <c r="R1855" s="114">
        <v>24.779915543240463</v>
      </c>
      <c r="S1855" s="114">
        <v>25.576470166777586</v>
      </c>
      <c r="T1855" s="114">
        <v>10.952751069046222</v>
      </c>
      <c r="U1855" s="114">
        <v>11.981941717597689</v>
      </c>
      <c r="V1855" s="114">
        <v>21.589870607144359</v>
      </c>
      <c r="W1855" s="114">
        <v>13.40177179014902</v>
      </c>
      <c r="X1855" s="114">
        <v>21.698148850231778</v>
      </c>
      <c r="Y1855" s="114">
        <v>42.790867944128287</v>
      </c>
      <c r="Z1855" s="114">
        <v>85.938182132953756</v>
      </c>
      <c r="AA1855" s="106">
        <v>3</v>
      </c>
      <c r="AB1855" s="114">
        <v>0.60000000000000009</v>
      </c>
      <c r="AC1855" s="114">
        <v>0.60000000000000009</v>
      </c>
      <c r="AD1855" s="114">
        <v>0.30000000000000004</v>
      </c>
      <c r="AE1855" s="114">
        <v>0.30000000000000004</v>
      </c>
      <c r="AF1855" s="117">
        <v>0.90000000000000013</v>
      </c>
      <c r="AG1855" s="117">
        <v>0.90000000000000013</v>
      </c>
    </row>
    <row r="1856" spans="2:33" x14ac:dyDescent="0.2">
      <c r="B1856" s="106">
        <v>1816</v>
      </c>
      <c r="C1856" s="113">
        <v>-0.90000000000000013</v>
      </c>
      <c r="D1856" s="113">
        <v>-0.90000000000000013</v>
      </c>
      <c r="E1856" s="114">
        <v>13.361725397203909</v>
      </c>
      <c r="F1856" s="114">
        <v>19.953537388003792</v>
      </c>
      <c r="G1856" s="114">
        <v>14.438593881801943</v>
      </c>
      <c r="H1856" s="114">
        <v>21.0080962367404</v>
      </c>
      <c r="I1856" s="114">
        <v>18.534090849904977</v>
      </c>
      <c r="J1856" s="114">
        <v>30.395174223687583</v>
      </c>
      <c r="K1856" s="114">
        <v>40.537499020461325</v>
      </c>
      <c r="L1856" s="114">
        <v>39.282522543933005</v>
      </c>
      <c r="M1856" s="114">
        <v>49.338640430418494</v>
      </c>
      <c r="N1856" s="114">
        <v>55.084178313673235</v>
      </c>
      <c r="O1856" s="114">
        <v>17.033448826483674</v>
      </c>
      <c r="P1856" s="114">
        <v>20.583961632457534</v>
      </c>
      <c r="Q1856" s="114">
        <v>24.843928662131063</v>
      </c>
      <c r="R1856" s="114">
        <v>28.330544193678094</v>
      </c>
      <c r="S1856" s="114">
        <v>36.550087463768257</v>
      </c>
      <c r="T1856" s="114">
        <v>13.361725397203909</v>
      </c>
      <c r="U1856" s="114">
        <v>19.953537388003792</v>
      </c>
      <c r="V1856" s="114">
        <v>14.438593881801943</v>
      </c>
      <c r="W1856" s="114">
        <v>21.0080962367404</v>
      </c>
      <c r="X1856" s="114">
        <v>18.534090849904977</v>
      </c>
      <c r="Y1856" s="114">
        <v>48.178864468243241</v>
      </c>
      <c r="Z1856" s="114">
        <v>107.75473888215896</v>
      </c>
      <c r="AA1856" s="106">
        <v>3</v>
      </c>
      <c r="AB1856" s="114">
        <v>0.60000000000000009</v>
      </c>
      <c r="AC1856" s="114">
        <v>0.60000000000000009</v>
      </c>
      <c r="AD1856" s="114">
        <v>0.30000000000000004</v>
      </c>
      <c r="AE1856" s="114">
        <v>0.30000000000000004</v>
      </c>
      <c r="AF1856" s="117">
        <v>0.90000000000000013</v>
      </c>
      <c r="AG1856" s="117">
        <v>0.90000000000000013</v>
      </c>
    </row>
    <row r="1857" spans="2:33" x14ac:dyDescent="0.2">
      <c r="B1857" s="106">
        <v>1817</v>
      </c>
      <c r="C1857" s="113">
        <v>-0.90000000000000013</v>
      </c>
      <c r="D1857" s="113">
        <v>-0.90000000000000013</v>
      </c>
      <c r="E1857" s="114">
        <v>14.354988018520631</v>
      </c>
      <c r="F1857" s="114">
        <v>16.04777725706235</v>
      </c>
      <c r="G1857" s="114">
        <v>11.470757674283398</v>
      </c>
      <c r="H1857" s="114">
        <v>18.9984948541079</v>
      </c>
      <c r="I1857" s="114">
        <v>22.243248712398401</v>
      </c>
      <c r="J1857" s="114">
        <v>29.844924927647689</v>
      </c>
      <c r="K1857" s="114">
        <v>35.119258593785304</v>
      </c>
      <c r="L1857" s="114">
        <v>33.649383362774614</v>
      </c>
      <c r="M1857" s="114">
        <v>44.975932803273601</v>
      </c>
      <c r="N1857" s="114">
        <v>53.25292544390495</v>
      </c>
      <c r="O1857" s="114">
        <v>15.489936909127058</v>
      </c>
      <c r="P1857" s="114">
        <v>19.071481336722954</v>
      </c>
      <c r="Q1857" s="114">
        <v>22.178625688491216</v>
      </c>
      <c r="R1857" s="114">
        <v>25.977437949165701</v>
      </c>
      <c r="S1857" s="114">
        <v>31.009676731506548</v>
      </c>
      <c r="T1857" s="114">
        <v>14.354988018520631</v>
      </c>
      <c r="U1857" s="114">
        <v>16.04777725706235</v>
      </c>
      <c r="V1857" s="114">
        <v>11.470757674283398</v>
      </c>
      <c r="W1857" s="114">
        <v>18.9984948541079</v>
      </c>
      <c r="X1857" s="114">
        <v>22.243248712398401</v>
      </c>
      <c r="Y1857" s="114">
        <v>45.269387286077624</v>
      </c>
      <c r="Z1857" s="114">
        <v>96.673956250784215</v>
      </c>
      <c r="AA1857" s="106">
        <v>3</v>
      </c>
      <c r="AB1857" s="114">
        <v>0.60000000000000009</v>
      </c>
      <c r="AC1857" s="114">
        <v>0.60000000000000009</v>
      </c>
      <c r="AD1857" s="114">
        <v>0.30000000000000004</v>
      </c>
      <c r="AE1857" s="114">
        <v>0.30000000000000004</v>
      </c>
      <c r="AF1857" s="117">
        <v>0.90000000000000013</v>
      </c>
      <c r="AG1857" s="117">
        <v>0.90000000000000013</v>
      </c>
    </row>
    <row r="1858" spans="2:33" x14ac:dyDescent="0.2">
      <c r="B1858" s="106">
        <v>1818</v>
      </c>
      <c r="C1858" s="113">
        <v>-0.90000000000000013</v>
      </c>
      <c r="D1858" s="113">
        <v>-0.90000000000000013</v>
      </c>
      <c r="E1858" s="114">
        <v>17.095818374294957</v>
      </c>
      <c r="F1858" s="114">
        <v>17.081381421325492</v>
      </c>
      <c r="G1858" s="114">
        <v>14.638908222014237</v>
      </c>
      <c r="H1858" s="114">
        <v>18.811233977111737</v>
      </c>
      <c r="I1858" s="114">
        <v>27.609207898079379</v>
      </c>
      <c r="J1858" s="114">
        <v>32.392050023292548</v>
      </c>
      <c r="K1858" s="114">
        <v>36.594368298794613</v>
      </c>
      <c r="L1858" s="114">
        <v>37.029850808389575</v>
      </c>
      <c r="M1858" s="114">
        <v>46.466669790879877</v>
      </c>
      <c r="N1858" s="114">
        <v>56.325828551959034</v>
      </c>
      <c r="O1858" s="114">
        <v>15.29623164899759</v>
      </c>
      <c r="P1858" s="114">
        <v>19.512986877469121</v>
      </c>
      <c r="Q1858" s="114">
        <v>22.390942586375338</v>
      </c>
      <c r="R1858" s="114">
        <v>27.65543581376814</v>
      </c>
      <c r="S1858" s="114">
        <v>28.716620653879655</v>
      </c>
      <c r="T1858" s="114">
        <v>17.095818374294957</v>
      </c>
      <c r="U1858" s="114">
        <v>17.081381421325492</v>
      </c>
      <c r="V1858" s="114">
        <v>14.638908222014237</v>
      </c>
      <c r="W1858" s="114">
        <v>18.811233977111737</v>
      </c>
      <c r="X1858" s="114">
        <v>27.609207898079379</v>
      </c>
      <c r="Y1858" s="114">
        <v>52.05961115986689</v>
      </c>
      <c r="Z1858" s="114">
        <v>87.553532867783957</v>
      </c>
      <c r="AA1858" s="106">
        <v>3</v>
      </c>
      <c r="AB1858" s="114">
        <v>0.60000000000000009</v>
      </c>
      <c r="AC1858" s="114">
        <v>0.60000000000000009</v>
      </c>
      <c r="AD1858" s="114">
        <v>0.30000000000000004</v>
      </c>
      <c r="AE1858" s="114">
        <v>0.30000000000000004</v>
      </c>
      <c r="AF1858" s="117">
        <v>0.90000000000000013</v>
      </c>
      <c r="AG1858" s="117">
        <v>0.90000000000000013</v>
      </c>
    </row>
    <row r="1859" spans="2:33" x14ac:dyDescent="0.2">
      <c r="B1859" s="106">
        <v>1819</v>
      </c>
      <c r="C1859" s="113">
        <v>-0.72</v>
      </c>
      <c r="D1859" s="113">
        <v>-0.96</v>
      </c>
      <c r="E1859" s="114">
        <v>11.913781955835457</v>
      </c>
      <c r="F1859" s="114">
        <v>14.038070411973472</v>
      </c>
      <c r="G1859" s="114">
        <v>20.503712905287173</v>
      </c>
      <c r="H1859" s="114">
        <v>19.592021659881144</v>
      </c>
      <c r="I1859" s="114">
        <v>28.906856711555164</v>
      </c>
      <c r="J1859" s="114">
        <v>28.431964331736989</v>
      </c>
      <c r="K1859" s="114">
        <v>33.138474528875847</v>
      </c>
      <c r="L1859" s="114">
        <v>44.967102623957288</v>
      </c>
      <c r="M1859" s="114">
        <v>47.377203254556811</v>
      </c>
      <c r="N1859" s="114">
        <v>61.37504952043188</v>
      </c>
      <c r="O1859" s="114">
        <v>16.518182375901532</v>
      </c>
      <c r="P1859" s="114">
        <v>19.100404116902375</v>
      </c>
      <c r="Q1859" s="114">
        <v>24.463389718670115</v>
      </c>
      <c r="R1859" s="114">
        <v>27.785181594675667</v>
      </c>
      <c r="S1859" s="114">
        <v>32.468192808876715</v>
      </c>
      <c r="T1859" s="114">
        <v>11.913781955835457</v>
      </c>
      <c r="U1859" s="114">
        <v>14.038070411973472</v>
      </c>
      <c r="V1859" s="114">
        <v>20.503712905287173</v>
      </c>
      <c r="W1859" s="114">
        <v>19.592021659881144</v>
      </c>
      <c r="X1859" s="114">
        <v>28.906856711555164</v>
      </c>
      <c r="Y1859" s="114">
        <v>50.565497867595042</v>
      </c>
      <c r="Z1859" s="114">
        <v>116.10484303570308</v>
      </c>
      <c r="AA1859" s="106">
        <v>4</v>
      </c>
      <c r="AB1859" s="114">
        <v>0.44999999999999996</v>
      </c>
      <c r="AC1859" s="114">
        <v>0.6</v>
      </c>
      <c r="AD1859" s="114">
        <v>0.27</v>
      </c>
      <c r="AE1859" s="114">
        <v>0.36</v>
      </c>
      <c r="AF1859" s="117">
        <v>0.72</v>
      </c>
      <c r="AG1859" s="117">
        <v>0.96</v>
      </c>
    </row>
    <row r="1860" spans="2:33" x14ac:dyDescent="0.2">
      <c r="B1860" s="106">
        <v>1820</v>
      </c>
      <c r="C1860" s="113">
        <v>-0.90000000000000013</v>
      </c>
      <c r="D1860" s="113">
        <v>-0.90000000000000013</v>
      </c>
      <c r="E1860" s="114">
        <v>12.980649849833394</v>
      </c>
      <c r="F1860" s="114">
        <v>10.518149853484299</v>
      </c>
      <c r="G1860" s="114">
        <v>22.022661665156598</v>
      </c>
      <c r="H1860" s="114">
        <v>24.306300981440732</v>
      </c>
      <c r="I1860" s="114">
        <v>33.190731810655983</v>
      </c>
      <c r="J1860" s="114">
        <v>30.36466251394468</v>
      </c>
      <c r="K1860" s="114">
        <v>31.405222596414056</v>
      </c>
      <c r="L1860" s="114">
        <v>44.743829671332172</v>
      </c>
      <c r="M1860" s="114">
        <v>52.216990223942027</v>
      </c>
      <c r="N1860" s="114">
        <v>64.727848775712545</v>
      </c>
      <c r="O1860" s="114">
        <v>17.384012664111285</v>
      </c>
      <c r="P1860" s="114">
        <v>20.887072742929757</v>
      </c>
      <c r="Q1860" s="114">
        <v>22.721168006175574</v>
      </c>
      <c r="R1860" s="114">
        <v>27.910689242501295</v>
      </c>
      <c r="S1860" s="114">
        <v>31.537116965056562</v>
      </c>
      <c r="T1860" s="114">
        <v>12.980649849833394</v>
      </c>
      <c r="U1860" s="114">
        <v>10.518149853484299</v>
      </c>
      <c r="V1860" s="114">
        <v>22.022661665156598</v>
      </c>
      <c r="W1860" s="114">
        <v>24.306300981440732</v>
      </c>
      <c r="X1860" s="114">
        <v>33.190731810655983</v>
      </c>
      <c r="Y1860" s="114">
        <v>53.999272531050714</v>
      </c>
      <c r="Z1860" s="114">
        <v>110.98714502592362</v>
      </c>
      <c r="AA1860" s="106">
        <v>3</v>
      </c>
      <c r="AB1860" s="114">
        <v>0.60000000000000009</v>
      </c>
      <c r="AC1860" s="114">
        <v>0.60000000000000009</v>
      </c>
      <c r="AD1860" s="114">
        <v>0.30000000000000004</v>
      </c>
      <c r="AE1860" s="114">
        <v>0.30000000000000004</v>
      </c>
      <c r="AF1860" s="117">
        <v>0.90000000000000013</v>
      </c>
      <c r="AG1860" s="117">
        <v>0.90000000000000013</v>
      </c>
    </row>
    <row r="1861" spans="2:33" x14ac:dyDescent="0.2">
      <c r="B1861" s="106">
        <v>1821</v>
      </c>
      <c r="C1861" s="113">
        <v>-0.60000000000000009</v>
      </c>
      <c r="D1861" s="113">
        <v>-1.2000000000000002</v>
      </c>
      <c r="E1861" s="114">
        <v>14.07243755261668</v>
      </c>
      <c r="F1861" s="114">
        <v>16.542650893349172</v>
      </c>
      <c r="G1861" s="114">
        <v>21.012535733339789</v>
      </c>
      <c r="H1861" s="114">
        <v>20.236793331936248</v>
      </c>
      <c r="I1861" s="114">
        <v>18.876557628011476</v>
      </c>
      <c r="J1861" s="114">
        <v>30.430443672362738</v>
      </c>
      <c r="K1861" s="114">
        <v>34.57600825708051</v>
      </c>
      <c r="L1861" s="114">
        <v>43.10206283266038</v>
      </c>
      <c r="M1861" s="114">
        <v>44.683532322674182</v>
      </c>
      <c r="N1861" s="114">
        <v>49.153916793026745</v>
      </c>
      <c r="O1861" s="114">
        <v>16.358006119746058</v>
      </c>
      <c r="P1861" s="114">
        <v>18.033357363731337</v>
      </c>
      <c r="Q1861" s="114">
        <v>22.089527099320591</v>
      </c>
      <c r="R1861" s="114">
        <v>24.446738990737934</v>
      </c>
      <c r="S1861" s="114">
        <v>30.27735916501527</v>
      </c>
      <c r="T1861" s="114">
        <v>14.07243755261668</v>
      </c>
      <c r="U1861" s="114">
        <v>16.542650893349172</v>
      </c>
      <c r="V1861" s="114">
        <v>21.012535733339789</v>
      </c>
      <c r="W1861" s="114">
        <v>20.236793331936248</v>
      </c>
      <c r="X1861" s="114">
        <v>18.876557628011476</v>
      </c>
      <c r="Y1861" s="114">
        <v>50.011094009575096</v>
      </c>
      <c r="Z1861" s="114">
        <v>82.279405056135431</v>
      </c>
      <c r="AA1861" s="106">
        <v>5</v>
      </c>
      <c r="AB1861" s="114">
        <v>0.4</v>
      </c>
      <c r="AC1861" s="114">
        <v>0.8</v>
      </c>
      <c r="AD1861" s="114">
        <v>0.2</v>
      </c>
      <c r="AE1861" s="114">
        <v>0.4</v>
      </c>
      <c r="AF1861" s="117">
        <v>0.60000000000000009</v>
      </c>
      <c r="AG1861" s="117">
        <v>1.2000000000000002</v>
      </c>
    </row>
    <row r="1862" spans="2:33" x14ac:dyDescent="0.2">
      <c r="B1862" s="106">
        <v>1822</v>
      </c>
      <c r="C1862" s="113">
        <v>-0.90000000000000013</v>
      </c>
      <c r="D1862" s="113">
        <v>-0.90000000000000013</v>
      </c>
      <c r="E1862" s="114">
        <v>15.161366302545451</v>
      </c>
      <c r="F1862" s="114">
        <v>10.989001606593224</v>
      </c>
      <c r="G1862" s="114">
        <v>14.280756106014795</v>
      </c>
      <c r="H1862" s="114">
        <v>13.932862826023904</v>
      </c>
      <c r="I1862" s="114">
        <v>19.132051228123938</v>
      </c>
      <c r="J1862" s="114">
        <v>30.654573701351602</v>
      </c>
      <c r="K1862" s="114">
        <v>29.186714102043819</v>
      </c>
      <c r="L1862" s="114">
        <v>35.518620352722017</v>
      </c>
      <c r="M1862" s="114">
        <v>37.989463442953578</v>
      </c>
      <c r="N1862" s="114">
        <v>47.293731443834837</v>
      </c>
      <c r="O1862" s="114">
        <v>15.493207398806151</v>
      </c>
      <c r="P1862" s="114">
        <v>18.197712495450595</v>
      </c>
      <c r="Q1862" s="114">
        <v>21.237864246707222</v>
      </c>
      <c r="R1862" s="114">
        <v>24.056600616929675</v>
      </c>
      <c r="S1862" s="114">
        <v>28.161680215710899</v>
      </c>
      <c r="T1862" s="114">
        <v>15.161366302545451</v>
      </c>
      <c r="U1862" s="114">
        <v>10.989001606593224</v>
      </c>
      <c r="V1862" s="114">
        <v>14.280756106014795</v>
      </c>
      <c r="W1862" s="114">
        <v>13.932862826023904</v>
      </c>
      <c r="X1862" s="114">
        <v>19.132051228123938</v>
      </c>
      <c r="Y1862" s="114">
        <v>40.29595281329955</v>
      </c>
      <c r="Z1862" s="114">
        <v>76.725035266454768</v>
      </c>
      <c r="AA1862" s="106">
        <v>3</v>
      </c>
      <c r="AB1862" s="114">
        <v>0.60000000000000009</v>
      </c>
      <c r="AC1862" s="114">
        <v>0.60000000000000009</v>
      </c>
      <c r="AD1862" s="114">
        <v>0.30000000000000004</v>
      </c>
      <c r="AE1862" s="114">
        <v>0.30000000000000004</v>
      </c>
      <c r="AF1862" s="117">
        <v>0.90000000000000013</v>
      </c>
      <c r="AG1862" s="117">
        <v>0.90000000000000013</v>
      </c>
    </row>
    <row r="1863" spans="2:33" x14ac:dyDescent="0.2">
      <c r="B1863" s="106">
        <v>1823</v>
      </c>
      <c r="C1863" s="113">
        <v>-0.72</v>
      </c>
      <c r="D1863" s="113">
        <v>-0.96</v>
      </c>
      <c r="E1863" s="114">
        <v>19.223898294014322</v>
      </c>
      <c r="F1863" s="114">
        <v>12.472618196517665</v>
      </c>
      <c r="G1863" s="114">
        <v>13.055397089047254</v>
      </c>
      <c r="H1863" s="114">
        <v>14.580424161251379</v>
      </c>
      <c r="I1863" s="114">
        <v>16.613899112955572</v>
      </c>
      <c r="J1863" s="114">
        <v>35.02181211770975</v>
      </c>
      <c r="K1863" s="114">
        <v>30.982243918267965</v>
      </c>
      <c r="L1863" s="114">
        <v>35.855228859818268</v>
      </c>
      <c r="M1863" s="114">
        <v>40.738968752489399</v>
      </c>
      <c r="N1863" s="114">
        <v>48.758282364212462</v>
      </c>
      <c r="O1863" s="114">
        <v>15.797913823695428</v>
      </c>
      <c r="P1863" s="114">
        <v>18.5096257217503</v>
      </c>
      <c r="Q1863" s="114">
        <v>22.799831770771014</v>
      </c>
      <c r="R1863" s="114">
        <v>26.158544591238019</v>
      </c>
      <c r="S1863" s="114">
        <v>32.14438325125689</v>
      </c>
      <c r="T1863" s="114">
        <v>19.223898294014322</v>
      </c>
      <c r="U1863" s="114">
        <v>12.472618196517665</v>
      </c>
      <c r="V1863" s="114">
        <v>13.055397089047254</v>
      </c>
      <c r="W1863" s="114">
        <v>14.580424161251379</v>
      </c>
      <c r="X1863" s="114">
        <v>16.613899112955572</v>
      </c>
      <c r="Y1863" s="114">
        <v>42.998852570772762</v>
      </c>
      <c r="Z1863" s="114">
        <v>96.066797894778176</v>
      </c>
      <c r="AA1863" s="106">
        <v>4</v>
      </c>
      <c r="AB1863" s="114">
        <v>0.44999999999999996</v>
      </c>
      <c r="AC1863" s="114">
        <v>0.6</v>
      </c>
      <c r="AD1863" s="114">
        <v>0.27</v>
      </c>
      <c r="AE1863" s="114">
        <v>0.36</v>
      </c>
      <c r="AF1863" s="117">
        <v>0.72</v>
      </c>
      <c r="AG1863" s="117">
        <v>0.96</v>
      </c>
    </row>
    <row r="1864" spans="2:33" x14ac:dyDescent="0.2">
      <c r="B1864" s="106">
        <v>1824</v>
      </c>
      <c r="C1864" s="113">
        <v>-0.60000000000000009</v>
      </c>
      <c r="D1864" s="113">
        <v>-1.2000000000000002</v>
      </c>
      <c r="E1864" s="114">
        <v>10.560505829476959</v>
      </c>
      <c r="F1864" s="114">
        <v>14.554463937422181</v>
      </c>
      <c r="G1864" s="114">
        <v>12.89774349166127</v>
      </c>
      <c r="H1864" s="114">
        <v>14.957501907907886</v>
      </c>
      <c r="I1864" s="114">
        <v>16.589841070186868</v>
      </c>
      <c r="J1864" s="114">
        <v>25.829760147877188</v>
      </c>
      <c r="K1864" s="114">
        <v>32.433489551682008</v>
      </c>
      <c r="L1864" s="114">
        <v>34.069893888488629</v>
      </c>
      <c r="M1864" s="114">
        <v>37.977920328334172</v>
      </c>
      <c r="N1864" s="114">
        <v>42.778311739356795</v>
      </c>
      <c r="O1864" s="114">
        <v>15.269254318400229</v>
      </c>
      <c r="P1864" s="114">
        <v>17.879025614259827</v>
      </c>
      <c r="Q1864" s="114">
        <v>21.172150396827359</v>
      </c>
      <c r="R1864" s="114">
        <v>23.020418420426285</v>
      </c>
      <c r="S1864" s="114">
        <v>26.188470669169927</v>
      </c>
      <c r="T1864" s="114">
        <v>10.560505829476959</v>
      </c>
      <c r="U1864" s="114">
        <v>14.554463937422181</v>
      </c>
      <c r="V1864" s="114">
        <v>12.89774349166127</v>
      </c>
      <c r="W1864" s="114">
        <v>14.957501907907886</v>
      </c>
      <c r="X1864" s="114">
        <v>16.589841070186868</v>
      </c>
      <c r="Y1864" s="114">
        <v>37.795293532157764</v>
      </c>
      <c r="Z1864" s="114">
        <v>72.08637130124788</v>
      </c>
      <c r="AA1864" s="106">
        <v>5</v>
      </c>
      <c r="AB1864" s="114">
        <v>0.4</v>
      </c>
      <c r="AC1864" s="114">
        <v>0.8</v>
      </c>
      <c r="AD1864" s="114">
        <v>0.2</v>
      </c>
      <c r="AE1864" s="114">
        <v>0.4</v>
      </c>
      <c r="AF1864" s="117">
        <v>0.60000000000000009</v>
      </c>
      <c r="AG1864" s="117">
        <v>1.2000000000000002</v>
      </c>
    </row>
    <row r="1865" spans="2:33" x14ac:dyDescent="0.2">
      <c r="B1865" s="106">
        <v>1825</v>
      </c>
      <c r="C1865" s="113">
        <v>-0.72</v>
      </c>
      <c r="D1865" s="113">
        <v>-0.96</v>
      </c>
      <c r="E1865" s="114">
        <v>12.138868395001948</v>
      </c>
      <c r="F1865" s="114">
        <v>11.170784640575022</v>
      </c>
      <c r="G1865" s="114">
        <v>18.753481893725503</v>
      </c>
      <c r="H1865" s="114">
        <v>21.922676008258481</v>
      </c>
      <c r="I1865" s="114">
        <v>27.845787129192178</v>
      </c>
      <c r="J1865" s="114">
        <v>27.717314066690243</v>
      </c>
      <c r="K1865" s="114">
        <v>30.333583161904375</v>
      </c>
      <c r="L1865" s="114">
        <v>41.29342626087503</v>
      </c>
      <c r="M1865" s="114">
        <v>49.35036835958347</v>
      </c>
      <c r="N1865" s="114">
        <v>59.27529877753782</v>
      </c>
      <c r="O1865" s="114">
        <v>15.578445671688295</v>
      </c>
      <c r="P1865" s="114">
        <v>19.162798521329353</v>
      </c>
      <c r="Q1865" s="114">
        <v>22.539944367149527</v>
      </c>
      <c r="R1865" s="114">
        <v>27.427692351324989</v>
      </c>
      <c r="S1865" s="114">
        <v>31.429511648345642</v>
      </c>
      <c r="T1865" s="114">
        <v>12.138868395001948</v>
      </c>
      <c r="U1865" s="114">
        <v>11.170784640575022</v>
      </c>
      <c r="V1865" s="114">
        <v>18.753481893725503</v>
      </c>
      <c r="W1865" s="114">
        <v>21.922676008258481</v>
      </c>
      <c r="X1865" s="114">
        <v>27.845787129192178</v>
      </c>
      <c r="Y1865" s="114">
        <v>48.549725812448578</v>
      </c>
      <c r="Z1865" s="114">
        <v>109.97230982103522</v>
      </c>
      <c r="AA1865" s="106">
        <v>4</v>
      </c>
      <c r="AB1865" s="114">
        <v>0.44999999999999996</v>
      </c>
      <c r="AC1865" s="114">
        <v>0.6</v>
      </c>
      <c r="AD1865" s="114">
        <v>0.27</v>
      </c>
      <c r="AE1865" s="114">
        <v>0.36</v>
      </c>
      <c r="AF1865" s="117">
        <v>0.72</v>
      </c>
      <c r="AG1865" s="117">
        <v>0.96</v>
      </c>
    </row>
    <row r="1866" spans="2:33" x14ac:dyDescent="0.2">
      <c r="B1866" s="106">
        <v>1826</v>
      </c>
      <c r="C1866" s="113">
        <v>-0.90000000000000013</v>
      </c>
      <c r="D1866" s="113">
        <v>-0.90000000000000013</v>
      </c>
      <c r="E1866" s="114">
        <v>11.65308685597828</v>
      </c>
      <c r="F1866" s="114">
        <v>14.947203450766729</v>
      </c>
      <c r="G1866" s="114">
        <v>18.306514393542454</v>
      </c>
      <c r="H1866" s="114">
        <v>21.123347620986838</v>
      </c>
      <c r="I1866" s="114">
        <v>29.228334620924663</v>
      </c>
      <c r="J1866" s="114">
        <v>28.321434770481684</v>
      </c>
      <c r="K1866" s="114">
        <v>34.528922368294097</v>
      </c>
      <c r="L1866" s="114">
        <v>41.821620715795987</v>
      </c>
      <c r="M1866" s="114">
        <v>48.328310061727805</v>
      </c>
      <c r="N1866" s="114">
        <v>61.540678448642979</v>
      </c>
      <c r="O1866" s="114">
        <v>16.668347914503403</v>
      </c>
      <c r="P1866" s="114">
        <v>19.581718917527368</v>
      </c>
      <c r="Q1866" s="114">
        <v>23.515106322253533</v>
      </c>
      <c r="R1866" s="114">
        <v>27.204962440740967</v>
      </c>
      <c r="S1866" s="114">
        <v>32.312343827718315</v>
      </c>
      <c r="T1866" s="114">
        <v>11.65308685597828</v>
      </c>
      <c r="U1866" s="114">
        <v>14.947203450766729</v>
      </c>
      <c r="V1866" s="114">
        <v>18.306514393542454</v>
      </c>
      <c r="W1866" s="114">
        <v>21.123347620986838</v>
      </c>
      <c r="X1866" s="114">
        <v>29.228334620924663</v>
      </c>
      <c r="Y1866" s="114">
        <v>50.487355539746588</v>
      </c>
      <c r="Z1866" s="114">
        <v>98.425768745337592</v>
      </c>
      <c r="AA1866" s="106">
        <v>3</v>
      </c>
      <c r="AB1866" s="114">
        <v>0.60000000000000009</v>
      </c>
      <c r="AC1866" s="114">
        <v>0.60000000000000009</v>
      </c>
      <c r="AD1866" s="114">
        <v>0.30000000000000004</v>
      </c>
      <c r="AE1866" s="114">
        <v>0.30000000000000004</v>
      </c>
      <c r="AF1866" s="117">
        <v>0.90000000000000013</v>
      </c>
      <c r="AG1866" s="117">
        <v>0.90000000000000013</v>
      </c>
    </row>
    <row r="1867" spans="2:33" x14ac:dyDescent="0.2">
      <c r="B1867" s="106">
        <v>1827</v>
      </c>
      <c r="C1867" s="113">
        <v>-0.90000000000000013</v>
      </c>
      <c r="D1867" s="113">
        <v>-0.90000000000000013</v>
      </c>
      <c r="E1867" s="114">
        <v>11.873512121544696</v>
      </c>
      <c r="F1867" s="114">
        <v>15.925094984109684</v>
      </c>
      <c r="G1867" s="114">
        <v>15.629168234754275</v>
      </c>
      <c r="H1867" s="114">
        <v>17.767499833480425</v>
      </c>
      <c r="I1867" s="114">
        <v>24.333544960996946</v>
      </c>
      <c r="J1867" s="114">
        <v>29.428831129860292</v>
      </c>
      <c r="K1867" s="114">
        <v>37.458341441388917</v>
      </c>
      <c r="L1867" s="114">
        <v>39.408653069447269</v>
      </c>
      <c r="M1867" s="114">
        <v>46.234581703901114</v>
      </c>
      <c r="N1867" s="114">
        <v>60.485256795811097</v>
      </c>
      <c r="O1867" s="114">
        <v>17.555319008315596</v>
      </c>
      <c r="P1867" s="114">
        <v>21.533246457279233</v>
      </c>
      <c r="Q1867" s="114">
        <v>23.779484834692994</v>
      </c>
      <c r="R1867" s="114">
        <v>28.467081870420689</v>
      </c>
      <c r="S1867" s="114">
        <v>36.151711834814151</v>
      </c>
      <c r="T1867" s="114">
        <v>11.873512121544696</v>
      </c>
      <c r="U1867" s="114">
        <v>15.925094984109684</v>
      </c>
      <c r="V1867" s="114">
        <v>15.629168234754275</v>
      </c>
      <c r="W1867" s="114">
        <v>17.767499833480425</v>
      </c>
      <c r="X1867" s="114">
        <v>24.333544960996946</v>
      </c>
      <c r="Y1867" s="114">
        <v>45.981624815964736</v>
      </c>
      <c r="Z1867" s="114">
        <v>95.265164261917917</v>
      </c>
      <c r="AA1867" s="106">
        <v>3</v>
      </c>
      <c r="AB1867" s="114">
        <v>0.60000000000000009</v>
      </c>
      <c r="AC1867" s="114">
        <v>0.60000000000000009</v>
      </c>
      <c r="AD1867" s="114">
        <v>0.30000000000000004</v>
      </c>
      <c r="AE1867" s="114">
        <v>0.30000000000000004</v>
      </c>
      <c r="AF1867" s="117">
        <v>0.90000000000000013</v>
      </c>
      <c r="AG1867" s="117">
        <v>0.90000000000000013</v>
      </c>
    </row>
    <row r="1868" spans="2:33" x14ac:dyDescent="0.2">
      <c r="B1868" s="106">
        <v>1828</v>
      </c>
      <c r="C1868" s="113">
        <v>-1.2599999999999998</v>
      </c>
      <c r="D1868" s="113">
        <v>-0.84</v>
      </c>
      <c r="E1868" s="114">
        <v>14.735343148203308</v>
      </c>
      <c r="F1868" s="114">
        <v>18.783031559957433</v>
      </c>
      <c r="G1868" s="114">
        <v>19.670238201079531</v>
      </c>
      <c r="H1868" s="114">
        <v>20.771171098989534</v>
      </c>
      <c r="I1868" s="114">
        <v>19.831593585393879</v>
      </c>
      <c r="J1868" s="114">
        <v>30.08355997307633</v>
      </c>
      <c r="K1868" s="114">
        <v>36.713009528173082</v>
      </c>
      <c r="L1868" s="114">
        <v>41.169063804785004</v>
      </c>
      <c r="M1868" s="114">
        <v>45.243199573238847</v>
      </c>
      <c r="N1868" s="114">
        <v>44.421754507973532</v>
      </c>
      <c r="O1868" s="114">
        <v>15.348216824873022</v>
      </c>
      <c r="P1868" s="114">
        <v>17.929977968215649</v>
      </c>
      <c r="Q1868" s="114">
        <v>21.498825603705473</v>
      </c>
      <c r="R1868" s="114">
        <v>24.472028474249313</v>
      </c>
      <c r="S1868" s="114">
        <v>24.590160922579653</v>
      </c>
      <c r="T1868" s="114">
        <v>14.735343148203308</v>
      </c>
      <c r="U1868" s="114">
        <v>18.783031559957433</v>
      </c>
      <c r="V1868" s="114">
        <v>19.670238201079531</v>
      </c>
      <c r="W1868" s="114">
        <v>20.771171098989534</v>
      </c>
      <c r="X1868" s="114">
        <v>19.831593585393879</v>
      </c>
      <c r="Y1868" s="114">
        <v>51.57939529815485</v>
      </c>
      <c r="Z1868" s="114">
        <v>81.595440249726337</v>
      </c>
      <c r="AA1868" s="106">
        <v>2</v>
      </c>
      <c r="AB1868" s="114">
        <v>0.89999999999999991</v>
      </c>
      <c r="AC1868" s="114">
        <v>0.6</v>
      </c>
      <c r="AD1868" s="114">
        <v>0.36</v>
      </c>
      <c r="AE1868" s="114">
        <v>0.24</v>
      </c>
      <c r="AF1868" s="117">
        <v>1.2599999999999998</v>
      </c>
      <c r="AG1868" s="117">
        <v>0.84</v>
      </c>
    </row>
    <row r="1869" spans="2:33" x14ac:dyDescent="0.2">
      <c r="B1869" s="106">
        <v>1829</v>
      </c>
      <c r="C1869" s="113">
        <v>-0.90000000000000013</v>
      </c>
      <c r="D1869" s="113">
        <v>-0.90000000000000013</v>
      </c>
      <c r="E1869" s="114">
        <v>18.995495152446633</v>
      </c>
      <c r="F1869" s="114">
        <v>13.727207153815002</v>
      </c>
      <c r="G1869" s="114">
        <v>19.680146834942079</v>
      </c>
      <c r="H1869" s="114">
        <v>27.454298463925454</v>
      </c>
      <c r="I1869" s="114">
        <v>24.975752878164911</v>
      </c>
      <c r="J1869" s="114">
        <v>36.517471841076059</v>
      </c>
      <c r="K1869" s="114">
        <v>34.433043177620526</v>
      </c>
      <c r="L1869" s="114">
        <v>45.613062880285774</v>
      </c>
      <c r="M1869" s="114">
        <v>57.558744207854652</v>
      </c>
      <c r="N1869" s="114">
        <v>62.627439062063615</v>
      </c>
      <c r="O1869" s="114">
        <v>17.521976688629426</v>
      </c>
      <c r="P1869" s="114">
        <v>20.705836023805524</v>
      </c>
      <c r="Q1869" s="114">
        <v>25.932916045343696</v>
      </c>
      <c r="R1869" s="114">
        <v>30.104445743929197</v>
      </c>
      <c r="S1869" s="114">
        <v>37.651686183898704</v>
      </c>
      <c r="T1869" s="114">
        <v>18.995495152446633</v>
      </c>
      <c r="U1869" s="114">
        <v>13.727207153815002</v>
      </c>
      <c r="V1869" s="114">
        <v>19.680146834942079</v>
      </c>
      <c r="W1869" s="114">
        <v>27.454298463925454</v>
      </c>
      <c r="X1869" s="114">
        <v>24.975752878164911</v>
      </c>
      <c r="Y1869" s="114">
        <v>57.331575543859429</v>
      </c>
      <c r="Z1869" s="114">
        <v>112.63007470226191</v>
      </c>
      <c r="AA1869" s="106">
        <v>3</v>
      </c>
      <c r="AB1869" s="114">
        <v>0.60000000000000009</v>
      </c>
      <c r="AC1869" s="114">
        <v>0.60000000000000009</v>
      </c>
      <c r="AD1869" s="114">
        <v>0.30000000000000004</v>
      </c>
      <c r="AE1869" s="114">
        <v>0.30000000000000004</v>
      </c>
      <c r="AF1869" s="117">
        <v>0.90000000000000013</v>
      </c>
      <c r="AG1869" s="117">
        <v>0.90000000000000013</v>
      </c>
    </row>
    <row r="1870" spans="2:33" x14ac:dyDescent="0.2">
      <c r="B1870" s="106">
        <v>1830</v>
      </c>
      <c r="C1870" s="113">
        <v>-1.2599999999999998</v>
      </c>
      <c r="D1870" s="113">
        <v>-0.84</v>
      </c>
      <c r="E1870" s="114">
        <v>13.279377446247057</v>
      </c>
      <c r="F1870" s="114">
        <v>20.487920034617009</v>
      </c>
      <c r="G1870" s="114">
        <v>20.978687655419478</v>
      </c>
      <c r="H1870" s="114">
        <v>16.540167765733006</v>
      </c>
      <c r="I1870" s="114">
        <v>20.473252476822147</v>
      </c>
      <c r="J1870" s="114">
        <v>30.244228036543284</v>
      </c>
      <c r="K1870" s="114">
        <v>39.051395243578369</v>
      </c>
      <c r="L1870" s="114">
        <v>43.934409221257049</v>
      </c>
      <c r="M1870" s="114">
        <v>42.707092612375789</v>
      </c>
      <c r="N1870" s="114">
        <v>52.559743954255175</v>
      </c>
      <c r="O1870" s="114">
        <v>16.964850590296226</v>
      </c>
      <c r="P1870" s="114">
        <v>18.563475208961361</v>
      </c>
      <c r="Q1870" s="114">
        <v>22.955721565837571</v>
      </c>
      <c r="R1870" s="114">
        <v>26.166924846642782</v>
      </c>
      <c r="S1870" s="114">
        <v>32.086491477433029</v>
      </c>
      <c r="T1870" s="114">
        <v>13.279377446247057</v>
      </c>
      <c r="U1870" s="114">
        <v>20.487920034617009</v>
      </c>
      <c r="V1870" s="114">
        <v>20.978687655419478</v>
      </c>
      <c r="W1870" s="114">
        <v>16.540167765733006</v>
      </c>
      <c r="X1870" s="114">
        <v>20.473252476822147</v>
      </c>
      <c r="Y1870" s="114">
        <v>50.521428543269288</v>
      </c>
      <c r="Z1870" s="114">
        <v>106.89199948578775</v>
      </c>
      <c r="AA1870" s="106">
        <v>2</v>
      </c>
      <c r="AB1870" s="114">
        <v>0.89999999999999991</v>
      </c>
      <c r="AC1870" s="114">
        <v>0.6</v>
      </c>
      <c r="AD1870" s="114">
        <v>0.36</v>
      </c>
      <c r="AE1870" s="114">
        <v>0.24</v>
      </c>
      <c r="AF1870" s="117">
        <v>1.2599999999999998</v>
      </c>
      <c r="AG1870" s="117">
        <v>0.84</v>
      </c>
    </row>
    <row r="1871" spans="2:33" x14ac:dyDescent="0.2">
      <c r="B1871" s="106">
        <v>1831</v>
      </c>
      <c r="C1871" s="113">
        <v>-1.2000000000000002</v>
      </c>
      <c r="D1871" s="113">
        <v>-0.60000000000000009</v>
      </c>
      <c r="E1871" s="114">
        <v>16.78150115948927</v>
      </c>
      <c r="F1871" s="114">
        <v>11.192938856458838</v>
      </c>
      <c r="G1871" s="114">
        <v>13.903584402112465</v>
      </c>
      <c r="H1871" s="114">
        <v>17.181115885979576</v>
      </c>
      <c r="I1871" s="114">
        <v>20.705648064710772</v>
      </c>
      <c r="J1871" s="114">
        <v>32.645573992407925</v>
      </c>
      <c r="K1871" s="114">
        <v>29.183954028287502</v>
      </c>
      <c r="L1871" s="114">
        <v>35.476620867250887</v>
      </c>
      <c r="M1871" s="114">
        <v>41.108706501764537</v>
      </c>
      <c r="N1871" s="114">
        <v>50.738227168051374</v>
      </c>
      <c r="O1871" s="114">
        <v>15.864072832918655</v>
      </c>
      <c r="P1871" s="114">
        <v>17.991015171828664</v>
      </c>
      <c r="Q1871" s="114">
        <v>21.573036465138422</v>
      </c>
      <c r="R1871" s="114">
        <v>23.927590615784961</v>
      </c>
      <c r="S1871" s="114">
        <v>30.032579103340602</v>
      </c>
      <c r="T1871" s="114">
        <v>16.78150115948927</v>
      </c>
      <c r="U1871" s="114">
        <v>11.192938856458838</v>
      </c>
      <c r="V1871" s="114">
        <v>13.903584402112465</v>
      </c>
      <c r="W1871" s="114">
        <v>17.181115885979576</v>
      </c>
      <c r="X1871" s="114">
        <v>20.705648064710772</v>
      </c>
      <c r="Y1871" s="114">
        <v>43.720429906657913</v>
      </c>
      <c r="Z1871" s="114">
        <v>89.702256411918171</v>
      </c>
      <c r="AA1871" s="106">
        <v>1</v>
      </c>
      <c r="AB1871" s="114">
        <v>0.8</v>
      </c>
      <c r="AC1871" s="114">
        <v>0.4</v>
      </c>
      <c r="AD1871" s="114">
        <v>0.4</v>
      </c>
      <c r="AE1871" s="114">
        <v>0.2</v>
      </c>
      <c r="AF1871" s="117">
        <v>1.2000000000000002</v>
      </c>
      <c r="AG1871" s="117">
        <v>0.60000000000000009</v>
      </c>
    </row>
    <row r="1872" spans="2:33" x14ac:dyDescent="0.2">
      <c r="B1872" s="106">
        <v>1832</v>
      </c>
      <c r="C1872" s="113">
        <v>-0.72</v>
      </c>
      <c r="D1872" s="113">
        <v>-0.96</v>
      </c>
      <c r="E1872" s="114">
        <v>20.620965462660273</v>
      </c>
      <c r="F1872" s="114">
        <v>23.807936967284508</v>
      </c>
      <c r="G1872" s="114">
        <v>14.417437402877688</v>
      </c>
      <c r="H1872" s="114">
        <v>20.121724663048955</v>
      </c>
      <c r="I1872" s="114">
        <v>29.191978642798411</v>
      </c>
      <c r="J1872" s="114">
        <v>37.851319819165127</v>
      </c>
      <c r="K1872" s="114">
        <v>43.585258243106303</v>
      </c>
      <c r="L1872" s="114">
        <v>40.45323746742379</v>
      </c>
      <c r="M1872" s="114">
        <v>51.027822429996398</v>
      </c>
      <c r="N1872" s="114">
        <v>68.486715250697117</v>
      </c>
      <c r="O1872" s="114">
        <v>17.230354356504854</v>
      </c>
      <c r="P1872" s="114">
        <v>19.777321275821794</v>
      </c>
      <c r="Q1872" s="114">
        <v>26.035800064546102</v>
      </c>
      <c r="R1872" s="114">
        <v>30.906097766947443</v>
      </c>
      <c r="S1872" s="114">
        <v>39.294736607898706</v>
      </c>
      <c r="T1872" s="114">
        <v>20.620965462660273</v>
      </c>
      <c r="U1872" s="114">
        <v>23.807936967284508</v>
      </c>
      <c r="V1872" s="114">
        <v>14.417437402877688</v>
      </c>
      <c r="W1872" s="114">
        <v>20.121724663048955</v>
      </c>
      <c r="X1872" s="114">
        <v>29.191978642798411</v>
      </c>
      <c r="Y1872" s="114">
        <v>60.479999701875776</v>
      </c>
      <c r="Z1872" s="114">
        <v>115.62909495184735</v>
      </c>
      <c r="AA1872" s="106">
        <v>4</v>
      </c>
      <c r="AB1872" s="114">
        <v>0.44999999999999996</v>
      </c>
      <c r="AC1872" s="114">
        <v>0.6</v>
      </c>
      <c r="AD1872" s="114">
        <v>0.27</v>
      </c>
      <c r="AE1872" s="114">
        <v>0.36</v>
      </c>
      <c r="AF1872" s="117">
        <v>0.72</v>
      </c>
      <c r="AG1872" s="117">
        <v>0.96</v>
      </c>
    </row>
    <row r="1873" spans="2:33" x14ac:dyDescent="0.2">
      <c r="B1873" s="106">
        <v>1833</v>
      </c>
      <c r="C1873" s="113">
        <v>-0.90000000000000013</v>
      </c>
      <c r="D1873" s="113">
        <v>-0.90000000000000013</v>
      </c>
      <c r="E1873" s="114">
        <v>12.654499352571559</v>
      </c>
      <c r="F1873" s="114">
        <v>18.900128400716472</v>
      </c>
      <c r="G1873" s="114">
        <v>21.594435460388205</v>
      </c>
      <c r="H1873" s="114">
        <v>18.809422540888104</v>
      </c>
      <c r="I1873" s="114">
        <v>21.597549750956897</v>
      </c>
      <c r="J1873" s="114">
        <v>29.110848703400013</v>
      </c>
      <c r="K1873" s="114">
        <v>37.798997655196686</v>
      </c>
      <c r="L1873" s="114">
        <v>43.155631648998835</v>
      </c>
      <c r="M1873" s="114">
        <v>44.454630575250498</v>
      </c>
      <c r="N1873" s="114">
        <v>49.193057501623578</v>
      </c>
      <c r="O1873" s="114">
        <v>16.456349350828454</v>
      </c>
      <c r="P1873" s="114">
        <v>18.898869254480214</v>
      </c>
      <c r="Q1873" s="114">
        <v>21.56119618861063</v>
      </c>
      <c r="R1873" s="114">
        <v>25.645208034362394</v>
      </c>
      <c r="S1873" s="114">
        <v>27.59550775066668</v>
      </c>
      <c r="T1873" s="114">
        <v>12.654499352571559</v>
      </c>
      <c r="U1873" s="114">
        <v>18.900128400716472</v>
      </c>
      <c r="V1873" s="114">
        <v>21.594435460388205</v>
      </c>
      <c r="W1873" s="114">
        <v>18.809422540888104</v>
      </c>
      <c r="X1873" s="114">
        <v>21.597549750956897</v>
      </c>
      <c r="Y1873" s="114">
        <v>51.274130523997812</v>
      </c>
      <c r="Z1873" s="114">
        <v>101.86728476869602</v>
      </c>
      <c r="AA1873" s="106">
        <v>3</v>
      </c>
      <c r="AB1873" s="114">
        <v>0.60000000000000009</v>
      </c>
      <c r="AC1873" s="114">
        <v>0.60000000000000009</v>
      </c>
      <c r="AD1873" s="114">
        <v>0.30000000000000004</v>
      </c>
      <c r="AE1873" s="114">
        <v>0.30000000000000004</v>
      </c>
      <c r="AF1873" s="117">
        <v>0.90000000000000013</v>
      </c>
      <c r="AG1873" s="117">
        <v>0.90000000000000013</v>
      </c>
    </row>
    <row r="1874" spans="2:33" x14ac:dyDescent="0.2">
      <c r="B1874" s="106">
        <v>1834</v>
      </c>
      <c r="C1874" s="113">
        <v>-1.2599999999999998</v>
      </c>
      <c r="D1874" s="113">
        <v>-0.84</v>
      </c>
      <c r="E1874" s="114">
        <v>11.528204282479336</v>
      </c>
      <c r="F1874" s="114">
        <v>16.636121839059946</v>
      </c>
      <c r="G1874" s="114">
        <v>16.642361608982391</v>
      </c>
      <c r="H1874" s="114">
        <v>14.610806312861911</v>
      </c>
      <c r="I1874" s="114">
        <v>26.092091241552481</v>
      </c>
      <c r="J1874" s="114">
        <v>27.428815683231601</v>
      </c>
      <c r="K1874" s="114">
        <v>35.376601324886309</v>
      </c>
      <c r="L1874" s="114">
        <v>40.803199311019206</v>
      </c>
      <c r="M1874" s="114">
        <v>41.820110341170547</v>
      </c>
      <c r="N1874" s="114">
        <v>58.473566376400981</v>
      </c>
      <c r="O1874" s="114">
        <v>15.900611400752265</v>
      </c>
      <c r="P1874" s="114">
        <v>18.740479485826363</v>
      </c>
      <c r="Q1874" s="114">
        <v>24.160837702036815</v>
      </c>
      <c r="R1874" s="114">
        <v>27.209304028308637</v>
      </c>
      <c r="S1874" s="114">
        <v>32.3814751348485</v>
      </c>
      <c r="T1874" s="114">
        <v>11.528204282479336</v>
      </c>
      <c r="U1874" s="114">
        <v>16.636121839059946</v>
      </c>
      <c r="V1874" s="114">
        <v>16.642361608982391</v>
      </c>
      <c r="W1874" s="114">
        <v>14.610806312861911</v>
      </c>
      <c r="X1874" s="114">
        <v>26.092091241552481</v>
      </c>
      <c r="Y1874" s="114">
        <v>45.655307143136937</v>
      </c>
      <c r="Z1874" s="114">
        <v>85.583138129585762</v>
      </c>
      <c r="AA1874" s="106">
        <v>2</v>
      </c>
      <c r="AB1874" s="114">
        <v>0.89999999999999991</v>
      </c>
      <c r="AC1874" s="114">
        <v>0.6</v>
      </c>
      <c r="AD1874" s="114">
        <v>0.36</v>
      </c>
      <c r="AE1874" s="114">
        <v>0.24</v>
      </c>
      <c r="AF1874" s="117">
        <v>1.2599999999999998</v>
      </c>
      <c r="AG1874" s="117">
        <v>0.84</v>
      </c>
    </row>
    <row r="1875" spans="2:33" x14ac:dyDescent="0.2">
      <c r="B1875" s="106">
        <v>1835</v>
      </c>
      <c r="C1875" s="113">
        <v>-1.2599999999999998</v>
      </c>
      <c r="D1875" s="113">
        <v>-0.84</v>
      </c>
      <c r="E1875" s="114">
        <v>13.426027589502979</v>
      </c>
      <c r="F1875" s="114">
        <v>19.901446592447208</v>
      </c>
      <c r="G1875" s="114">
        <v>16.323655556467664</v>
      </c>
      <c r="H1875" s="114">
        <v>27.322243090594064</v>
      </c>
      <c r="I1875" s="114">
        <v>24.65957472535468</v>
      </c>
      <c r="J1875" s="114">
        <v>31.37467171512105</v>
      </c>
      <c r="K1875" s="114">
        <v>41.839511176689321</v>
      </c>
      <c r="L1875" s="114">
        <v>42.598416041324441</v>
      </c>
      <c r="M1875" s="114">
        <v>59.389758381681126</v>
      </c>
      <c r="N1875" s="114">
        <v>64.188160252308762</v>
      </c>
      <c r="O1875" s="114">
        <v>17.94864412561807</v>
      </c>
      <c r="P1875" s="114">
        <v>21.938064584242113</v>
      </c>
      <c r="Q1875" s="114">
        <v>26.274760484856778</v>
      </c>
      <c r="R1875" s="114">
        <v>32.067515291087062</v>
      </c>
      <c r="S1875" s="114">
        <v>39.528585526954082</v>
      </c>
      <c r="T1875" s="114">
        <v>13.426027589502979</v>
      </c>
      <c r="U1875" s="114">
        <v>19.901446592447208</v>
      </c>
      <c r="V1875" s="114">
        <v>16.323655556467664</v>
      </c>
      <c r="W1875" s="114">
        <v>27.322243090594064</v>
      </c>
      <c r="X1875" s="114">
        <v>24.65957472535468</v>
      </c>
      <c r="Y1875" s="114">
        <v>54.75563124454186</v>
      </c>
      <c r="Z1875" s="114">
        <v>126.60442330185964</v>
      </c>
      <c r="AA1875" s="106">
        <v>2</v>
      </c>
      <c r="AB1875" s="114">
        <v>0.89999999999999991</v>
      </c>
      <c r="AC1875" s="114">
        <v>0.6</v>
      </c>
      <c r="AD1875" s="114">
        <v>0.36</v>
      </c>
      <c r="AE1875" s="114">
        <v>0.24</v>
      </c>
      <c r="AF1875" s="117">
        <v>1.2599999999999998</v>
      </c>
      <c r="AG1875" s="117">
        <v>0.84</v>
      </c>
    </row>
    <row r="1876" spans="2:33" x14ac:dyDescent="0.2">
      <c r="B1876" s="106">
        <v>1836</v>
      </c>
      <c r="C1876" s="113">
        <v>-0.90000000000000013</v>
      </c>
      <c r="D1876" s="113">
        <v>-0.90000000000000013</v>
      </c>
      <c r="E1876" s="114">
        <v>16.835813867567502</v>
      </c>
      <c r="F1876" s="114">
        <v>12.425416019080714</v>
      </c>
      <c r="G1876" s="114">
        <v>21.51087014080376</v>
      </c>
      <c r="H1876" s="114">
        <v>18.52938606399222</v>
      </c>
      <c r="I1876" s="114">
        <v>27.717928483314644</v>
      </c>
      <c r="J1876" s="114">
        <v>33.762072563327763</v>
      </c>
      <c r="K1876" s="114">
        <v>31.969462282915625</v>
      </c>
      <c r="L1876" s="114">
        <v>43.858724439425544</v>
      </c>
      <c r="M1876" s="114">
        <v>46.181507488116267</v>
      </c>
      <c r="N1876" s="114">
        <v>59.004610125931976</v>
      </c>
      <c r="O1876" s="114">
        <v>16.926258695760261</v>
      </c>
      <c r="P1876" s="114">
        <v>19.544046263834911</v>
      </c>
      <c r="Q1876" s="114">
        <v>22.347854298621783</v>
      </c>
      <c r="R1876" s="114">
        <v>27.652121424124047</v>
      </c>
      <c r="S1876" s="114">
        <v>31.286681642617332</v>
      </c>
      <c r="T1876" s="114">
        <v>16.835813867567502</v>
      </c>
      <c r="U1876" s="114">
        <v>12.425416019080714</v>
      </c>
      <c r="V1876" s="114">
        <v>21.51087014080376</v>
      </c>
      <c r="W1876" s="114">
        <v>18.52938606399222</v>
      </c>
      <c r="X1876" s="114">
        <v>27.717928483314644</v>
      </c>
      <c r="Y1876" s="114">
        <v>52.637578783623731</v>
      </c>
      <c r="Z1876" s="114">
        <v>91.649688985510096</v>
      </c>
      <c r="AA1876" s="106">
        <v>3</v>
      </c>
      <c r="AB1876" s="114">
        <v>0.60000000000000009</v>
      </c>
      <c r="AC1876" s="114">
        <v>0.60000000000000009</v>
      </c>
      <c r="AD1876" s="114">
        <v>0.30000000000000004</v>
      </c>
      <c r="AE1876" s="114">
        <v>0.30000000000000004</v>
      </c>
      <c r="AF1876" s="117">
        <v>0.90000000000000013</v>
      </c>
      <c r="AG1876" s="117">
        <v>0.90000000000000013</v>
      </c>
    </row>
    <row r="1877" spans="2:33" x14ac:dyDescent="0.2">
      <c r="B1877" s="106">
        <v>1837</v>
      </c>
      <c r="C1877" s="113">
        <v>-0.72</v>
      </c>
      <c r="D1877" s="113">
        <v>-0.96</v>
      </c>
      <c r="E1877" s="114">
        <v>12.988554491394996</v>
      </c>
      <c r="F1877" s="114">
        <v>20.600448640233896</v>
      </c>
      <c r="G1877" s="114">
        <v>17.599834427285387</v>
      </c>
      <c r="H1877" s="114">
        <v>22.173796743438771</v>
      </c>
      <c r="I1877" s="114">
        <v>25.759595854594373</v>
      </c>
      <c r="J1877" s="114">
        <v>29.81385536362648</v>
      </c>
      <c r="K1877" s="114">
        <v>41.811048898225678</v>
      </c>
      <c r="L1877" s="114">
        <v>41.404075085863987</v>
      </c>
      <c r="M1877" s="114">
        <v>54.428036634669098</v>
      </c>
      <c r="N1877" s="114">
        <v>62.880025898849169</v>
      </c>
      <c r="O1877" s="114">
        <v>16.825300872231484</v>
      </c>
      <c r="P1877" s="114">
        <v>21.210600257991782</v>
      </c>
      <c r="Q1877" s="114">
        <v>23.8042406585786</v>
      </c>
      <c r="R1877" s="114">
        <v>32.254239891230327</v>
      </c>
      <c r="S1877" s="114">
        <v>37.120430044254796</v>
      </c>
      <c r="T1877" s="114">
        <v>12.988554491394996</v>
      </c>
      <c r="U1877" s="114">
        <v>20.600448640233896</v>
      </c>
      <c r="V1877" s="114">
        <v>17.599834427285387</v>
      </c>
      <c r="W1877" s="114">
        <v>22.173796743438771</v>
      </c>
      <c r="X1877" s="114">
        <v>25.759595854594373</v>
      </c>
      <c r="Y1877" s="114">
        <v>53.955699365298365</v>
      </c>
      <c r="Z1877" s="114">
        <v>128.40791857298541</v>
      </c>
      <c r="AA1877" s="106">
        <v>4</v>
      </c>
      <c r="AB1877" s="114">
        <v>0.44999999999999996</v>
      </c>
      <c r="AC1877" s="114">
        <v>0.6</v>
      </c>
      <c r="AD1877" s="114">
        <v>0.27</v>
      </c>
      <c r="AE1877" s="114">
        <v>0.36</v>
      </c>
      <c r="AF1877" s="117">
        <v>0.72</v>
      </c>
      <c r="AG1877" s="117">
        <v>0.96</v>
      </c>
    </row>
    <row r="1878" spans="2:33" x14ac:dyDescent="0.2">
      <c r="B1878" s="106">
        <v>1838</v>
      </c>
      <c r="C1878" s="113">
        <v>-1.2599999999999998</v>
      </c>
      <c r="D1878" s="113">
        <v>-0.84</v>
      </c>
      <c r="E1878" s="114">
        <v>17.664227406895943</v>
      </c>
      <c r="F1878" s="114">
        <v>12.701330184529677</v>
      </c>
      <c r="G1878" s="114">
        <v>13.921542095945959</v>
      </c>
      <c r="H1878" s="114">
        <v>18.371341957823656</v>
      </c>
      <c r="I1878" s="114">
        <v>21.26378777906082</v>
      </c>
      <c r="J1878" s="114">
        <v>33.772285592567158</v>
      </c>
      <c r="K1878" s="114">
        <v>31.702956521224003</v>
      </c>
      <c r="L1878" s="114">
        <v>35.510310472644335</v>
      </c>
      <c r="M1878" s="114">
        <v>43.960121912667994</v>
      </c>
      <c r="N1878" s="114">
        <v>50.995805642852702</v>
      </c>
      <c r="O1878" s="114">
        <v>16.108058185671215</v>
      </c>
      <c r="P1878" s="114">
        <v>19.001626336694326</v>
      </c>
      <c r="Q1878" s="114">
        <v>21.588768376698376</v>
      </c>
      <c r="R1878" s="114">
        <v>25.588779954844338</v>
      </c>
      <c r="S1878" s="114">
        <v>29.732017863791881</v>
      </c>
      <c r="T1878" s="114">
        <v>17.664227406895943</v>
      </c>
      <c r="U1878" s="114">
        <v>12.701330184529677</v>
      </c>
      <c r="V1878" s="114">
        <v>13.921542095945959</v>
      </c>
      <c r="W1878" s="114">
        <v>18.371341957823656</v>
      </c>
      <c r="X1878" s="114">
        <v>21.26378777906082</v>
      </c>
      <c r="Y1878" s="114">
        <v>45.934437406372652</v>
      </c>
      <c r="Z1878" s="114">
        <v>89.760461173928633</v>
      </c>
      <c r="AA1878" s="106">
        <v>2</v>
      </c>
      <c r="AB1878" s="114">
        <v>0.89999999999999991</v>
      </c>
      <c r="AC1878" s="114">
        <v>0.6</v>
      </c>
      <c r="AD1878" s="114">
        <v>0.36</v>
      </c>
      <c r="AE1878" s="114">
        <v>0.24</v>
      </c>
      <c r="AF1878" s="117">
        <v>1.2599999999999998</v>
      </c>
      <c r="AG1878" s="117">
        <v>0.84</v>
      </c>
    </row>
    <row r="1879" spans="2:33" x14ac:dyDescent="0.2">
      <c r="B1879" s="106">
        <v>1839</v>
      </c>
      <c r="C1879" s="113">
        <v>-1.2599999999999998</v>
      </c>
      <c r="D1879" s="113">
        <v>-0.84</v>
      </c>
      <c r="E1879" s="114">
        <v>14.690737186500566</v>
      </c>
      <c r="F1879" s="114">
        <v>19.998911896929695</v>
      </c>
      <c r="G1879" s="114">
        <v>13.273015517435766</v>
      </c>
      <c r="H1879" s="114">
        <v>25.048844988705838</v>
      </c>
      <c r="I1879" s="114">
        <v>26.695140680165025</v>
      </c>
      <c r="J1879" s="114">
        <v>32.023181212886847</v>
      </c>
      <c r="K1879" s="114">
        <v>39.509391983496904</v>
      </c>
      <c r="L1879" s="114">
        <v>36.849015236699657</v>
      </c>
      <c r="M1879" s="114">
        <v>52.889733056538951</v>
      </c>
      <c r="N1879" s="114">
        <v>57.877308612803162</v>
      </c>
      <c r="O1879" s="114">
        <v>17.33244402638628</v>
      </c>
      <c r="P1879" s="114">
        <v>19.51048008656721</v>
      </c>
      <c r="Q1879" s="114">
        <v>23.575999719263891</v>
      </c>
      <c r="R1879" s="114">
        <v>27.840888067833113</v>
      </c>
      <c r="S1879" s="114">
        <v>31.182167932638137</v>
      </c>
      <c r="T1879" s="114">
        <v>14.690737186500566</v>
      </c>
      <c r="U1879" s="114">
        <v>19.998911896929695</v>
      </c>
      <c r="V1879" s="114">
        <v>13.273015517435766</v>
      </c>
      <c r="W1879" s="114">
        <v>25.048844988705838</v>
      </c>
      <c r="X1879" s="114">
        <v>26.695140680165025</v>
      </c>
      <c r="Y1879" s="114">
        <v>53.781555762857131</v>
      </c>
      <c r="Z1879" s="114">
        <v>102.53541766064541</v>
      </c>
      <c r="AA1879" s="106">
        <v>2</v>
      </c>
      <c r="AB1879" s="114">
        <v>0.89999999999999991</v>
      </c>
      <c r="AC1879" s="114">
        <v>0.6</v>
      </c>
      <c r="AD1879" s="114">
        <v>0.36</v>
      </c>
      <c r="AE1879" s="114">
        <v>0.24</v>
      </c>
      <c r="AF1879" s="117">
        <v>1.2599999999999998</v>
      </c>
      <c r="AG1879" s="117">
        <v>0.84</v>
      </c>
    </row>
    <row r="1880" spans="2:33" x14ac:dyDescent="0.2">
      <c r="B1880" s="106">
        <v>1840</v>
      </c>
      <c r="C1880" s="113">
        <v>-1.2599999999999998</v>
      </c>
      <c r="D1880" s="113">
        <v>-0.84</v>
      </c>
      <c r="E1880" s="114">
        <v>18.731073175202468</v>
      </c>
      <c r="F1880" s="114">
        <v>15.512142583988989</v>
      </c>
      <c r="G1880" s="114">
        <v>19.801993235751684</v>
      </c>
      <c r="H1880" s="114">
        <v>17.664216931767498</v>
      </c>
      <c r="I1880" s="114">
        <v>19.602257471666487</v>
      </c>
      <c r="J1880" s="114">
        <v>33.38710376153896</v>
      </c>
      <c r="K1880" s="114">
        <v>33.758627193151526</v>
      </c>
      <c r="L1880" s="114">
        <v>40.434040857269281</v>
      </c>
      <c r="M1880" s="114">
        <v>40.634654479852287</v>
      </c>
      <c r="N1880" s="114">
        <v>48.007944145901327</v>
      </c>
      <c r="O1880" s="114">
        <v>14.656030586336492</v>
      </c>
      <c r="P1880" s="114">
        <v>18.246484609162536</v>
      </c>
      <c r="Q1880" s="114">
        <v>20.632047621517597</v>
      </c>
      <c r="R1880" s="114">
        <v>22.970437548084789</v>
      </c>
      <c r="S1880" s="114">
        <v>28.40568667423484</v>
      </c>
      <c r="T1880" s="114">
        <v>18.731073175202468</v>
      </c>
      <c r="U1880" s="114">
        <v>15.512142583988989</v>
      </c>
      <c r="V1880" s="114">
        <v>19.801993235751684</v>
      </c>
      <c r="W1880" s="114">
        <v>17.664216931767498</v>
      </c>
      <c r="X1880" s="114">
        <v>19.602257471666487</v>
      </c>
      <c r="Y1880" s="114">
        <v>50.881556366528478</v>
      </c>
      <c r="Z1880" s="114">
        <v>93.351503553455757</v>
      </c>
      <c r="AA1880" s="106">
        <v>2</v>
      </c>
      <c r="AB1880" s="114">
        <v>0.89999999999999991</v>
      </c>
      <c r="AC1880" s="114">
        <v>0.6</v>
      </c>
      <c r="AD1880" s="114">
        <v>0.36</v>
      </c>
      <c r="AE1880" s="114">
        <v>0.24</v>
      </c>
      <c r="AF1880" s="117">
        <v>1.2599999999999998</v>
      </c>
      <c r="AG1880" s="117">
        <v>0.84</v>
      </c>
    </row>
    <row r="1881" spans="2:33" x14ac:dyDescent="0.2">
      <c r="B1881" s="106">
        <v>1841</v>
      </c>
      <c r="C1881" s="113">
        <v>-0.60000000000000009</v>
      </c>
      <c r="D1881" s="113">
        <v>-1.2000000000000002</v>
      </c>
      <c r="E1881" s="114">
        <v>15.764816431299277</v>
      </c>
      <c r="F1881" s="114">
        <v>20.698693862746744</v>
      </c>
      <c r="G1881" s="114">
        <v>18.550960899322817</v>
      </c>
      <c r="H1881" s="114">
        <v>21.920982537487564</v>
      </c>
      <c r="I1881" s="114">
        <v>26.95111102737917</v>
      </c>
      <c r="J1881" s="114">
        <v>32.409915429187585</v>
      </c>
      <c r="K1881" s="114">
        <v>39.137694792848919</v>
      </c>
      <c r="L1881" s="114">
        <v>39.643268088102971</v>
      </c>
      <c r="M1881" s="114">
        <v>47.670774967561208</v>
      </c>
      <c r="N1881" s="114">
        <v>58.116762824348676</v>
      </c>
      <c r="O1881" s="114">
        <v>16.645098997888308</v>
      </c>
      <c r="P1881" s="114">
        <v>18.439000930102175</v>
      </c>
      <c r="Q1881" s="114">
        <v>21.092307188780154</v>
      </c>
      <c r="R1881" s="114">
        <v>25.749792430073644</v>
      </c>
      <c r="S1881" s="114">
        <v>31.165651796969506</v>
      </c>
      <c r="T1881" s="114">
        <v>15.764816431299277</v>
      </c>
      <c r="U1881" s="114">
        <v>20.698693862746744</v>
      </c>
      <c r="V1881" s="114">
        <v>18.550960899322817</v>
      </c>
      <c r="W1881" s="114">
        <v>21.920982537487564</v>
      </c>
      <c r="X1881" s="114">
        <v>26.95111102737917</v>
      </c>
      <c r="Y1881" s="114">
        <v>56.944219845850938</v>
      </c>
      <c r="Z1881" s="114">
        <v>105.4127611444752</v>
      </c>
      <c r="AA1881" s="106">
        <v>5</v>
      </c>
      <c r="AB1881" s="114">
        <v>0.4</v>
      </c>
      <c r="AC1881" s="114">
        <v>0.8</v>
      </c>
      <c r="AD1881" s="114">
        <v>0.2</v>
      </c>
      <c r="AE1881" s="114">
        <v>0.4</v>
      </c>
      <c r="AF1881" s="117">
        <v>0.60000000000000009</v>
      </c>
      <c r="AG1881" s="117">
        <v>1.2000000000000002</v>
      </c>
    </row>
    <row r="1882" spans="2:33" x14ac:dyDescent="0.2">
      <c r="B1882" s="106">
        <v>1842</v>
      </c>
      <c r="C1882" s="113">
        <v>-0.72</v>
      </c>
      <c r="D1882" s="113">
        <v>-0.96</v>
      </c>
      <c r="E1882" s="114">
        <v>12.077876593887023</v>
      </c>
      <c r="F1882" s="114">
        <v>19.653621935178361</v>
      </c>
      <c r="G1882" s="114">
        <v>20.325929876495533</v>
      </c>
      <c r="H1882" s="114">
        <v>24.578893090638623</v>
      </c>
      <c r="I1882" s="114">
        <v>29.585041906176414</v>
      </c>
      <c r="J1882" s="114">
        <v>28.378972909893449</v>
      </c>
      <c r="K1882" s="114">
        <v>39.131107091044129</v>
      </c>
      <c r="L1882" s="114">
        <v>42.773331441078966</v>
      </c>
      <c r="M1882" s="114">
        <v>51.403700749092351</v>
      </c>
      <c r="N1882" s="114">
        <v>64.711192197462481</v>
      </c>
      <c r="O1882" s="114">
        <v>16.301096316006426</v>
      </c>
      <c r="P1882" s="114">
        <v>19.477485155865768</v>
      </c>
      <c r="Q1882" s="114">
        <v>22.447401564583433</v>
      </c>
      <c r="R1882" s="114">
        <v>26.824807658453729</v>
      </c>
      <c r="S1882" s="114">
        <v>35.126150291286066</v>
      </c>
      <c r="T1882" s="114">
        <v>12.077876593887023</v>
      </c>
      <c r="U1882" s="114">
        <v>19.653621935178361</v>
      </c>
      <c r="V1882" s="114">
        <v>20.325929876495533</v>
      </c>
      <c r="W1882" s="114">
        <v>24.578893090638623</v>
      </c>
      <c r="X1882" s="114">
        <v>29.585041906176414</v>
      </c>
      <c r="Y1882" s="114">
        <v>57.052799877907233</v>
      </c>
      <c r="Z1882" s="114">
        <v>116.90530755119366</v>
      </c>
      <c r="AA1882" s="106">
        <v>4</v>
      </c>
      <c r="AB1882" s="114">
        <v>0.44999999999999996</v>
      </c>
      <c r="AC1882" s="114">
        <v>0.6</v>
      </c>
      <c r="AD1882" s="114">
        <v>0.27</v>
      </c>
      <c r="AE1882" s="114">
        <v>0.36</v>
      </c>
      <c r="AF1882" s="117">
        <v>0.72</v>
      </c>
      <c r="AG1882" s="117">
        <v>0.96</v>
      </c>
    </row>
    <row r="1883" spans="2:33" x14ac:dyDescent="0.2">
      <c r="B1883" s="106">
        <v>1843</v>
      </c>
      <c r="C1883" s="113">
        <v>-0.72</v>
      </c>
      <c r="D1883" s="113">
        <v>-0.96</v>
      </c>
      <c r="E1883" s="114">
        <v>17.367008042289466</v>
      </c>
      <c r="F1883" s="114">
        <v>14.553441848258675</v>
      </c>
      <c r="G1883" s="114">
        <v>20.734199262746422</v>
      </c>
      <c r="H1883" s="114">
        <v>22.731966948379331</v>
      </c>
      <c r="I1883" s="114">
        <v>19.073578924816537</v>
      </c>
      <c r="J1883" s="114">
        <v>34.155990167737002</v>
      </c>
      <c r="K1883" s="114">
        <v>34.063394305618665</v>
      </c>
      <c r="L1883" s="114">
        <v>42.752690856656756</v>
      </c>
      <c r="M1883" s="114">
        <v>49.365233645442011</v>
      </c>
      <c r="N1883" s="114">
        <v>48.568173930203791</v>
      </c>
      <c r="O1883" s="114">
        <v>16.788982125447536</v>
      </c>
      <c r="P1883" s="114">
        <v>19.50995245735999</v>
      </c>
      <c r="Q1883" s="114">
        <v>22.018491593910333</v>
      </c>
      <c r="R1883" s="114">
        <v>26.63326669706268</v>
      </c>
      <c r="S1883" s="114">
        <v>29.494595005387254</v>
      </c>
      <c r="T1883" s="114">
        <v>17.367008042289466</v>
      </c>
      <c r="U1883" s="114">
        <v>14.553441848258675</v>
      </c>
      <c r="V1883" s="114">
        <v>20.734199262746422</v>
      </c>
      <c r="W1883" s="114">
        <v>22.731966948379331</v>
      </c>
      <c r="X1883" s="114">
        <v>19.073578924816537</v>
      </c>
      <c r="Y1883" s="114">
        <v>52.469477049315977</v>
      </c>
      <c r="Z1883" s="114">
        <v>103.03303196285745</v>
      </c>
      <c r="AA1883" s="106">
        <v>4</v>
      </c>
      <c r="AB1883" s="114">
        <v>0.44999999999999996</v>
      </c>
      <c r="AC1883" s="114">
        <v>0.6</v>
      </c>
      <c r="AD1883" s="114">
        <v>0.27</v>
      </c>
      <c r="AE1883" s="114">
        <v>0.36</v>
      </c>
      <c r="AF1883" s="117">
        <v>0.72</v>
      </c>
      <c r="AG1883" s="117">
        <v>0.96</v>
      </c>
    </row>
    <row r="1884" spans="2:33" x14ac:dyDescent="0.2">
      <c r="B1884" s="106">
        <v>1844</v>
      </c>
      <c r="C1884" s="113">
        <v>-1.2599999999999998</v>
      </c>
      <c r="D1884" s="113">
        <v>-0.84</v>
      </c>
      <c r="E1884" s="114">
        <v>18.496239187988312</v>
      </c>
      <c r="F1884" s="114">
        <v>15.63259850953829</v>
      </c>
      <c r="G1884" s="114">
        <v>19.826427721425624</v>
      </c>
      <c r="H1884" s="114">
        <v>16.911987749286254</v>
      </c>
      <c r="I1884" s="114">
        <v>21.420170921475666</v>
      </c>
      <c r="J1884" s="114">
        <v>33.866300878940798</v>
      </c>
      <c r="K1884" s="114">
        <v>33.463703508416202</v>
      </c>
      <c r="L1884" s="114">
        <v>42.01094367514893</v>
      </c>
      <c r="M1884" s="114">
        <v>40.287720980542801</v>
      </c>
      <c r="N1884" s="114">
        <v>49.549938618299343</v>
      </c>
      <c r="O1884" s="114">
        <v>15.370061690952486</v>
      </c>
      <c r="P1884" s="114">
        <v>17.831104998877912</v>
      </c>
      <c r="Q1884" s="114">
        <v>22.184515953723306</v>
      </c>
      <c r="R1884" s="114">
        <v>23.375733231256547</v>
      </c>
      <c r="S1884" s="114">
        <v>28.129767696823677</v>
      </c>
      <c r="T1884" s="114">
        <v>18.496239187988312</v>
      </c>
      <c r="U1884" s="114">
        <v>15.63259850953829</v>
      </c>
      <c r="V1884" s="114">
        <v>19.826427721425624</v>
      </c>
      <c r="W1884" s="114">
        <v>16.911987749286254</v>
      </c>
      <c r="X1884" s="114">
        <v>21.420170921475666</v>
      </c>
      <c r="Y1884" s="114">
        <v>51.209103659249365</v>
      </c>
      <c r="Z1884" s="114">
        <v>98.067000660295434</v>
      </c>
      <c r="AA1884" s="106">
        <v>2</v>
      </c>
      <c r="AB1884" s="114">
        <v>0.89999999999999991</v>
      </c>
      <c r="AC1884" s="114">
        <v>0.6</v>
      </c>
      <c r="AD1884" s="114">
        <v>0.36</v>
      </c>
      <c r="AE1884" s="114">
        <v>0.24</v>
      </c>
      <c r="AF1884" s="117">
        <v>1.2599999999999998</v>
      </c>
      <c r="AG1884" s="117">
        <v>0.84</v>
      </c>
    </row>
    <row r="1885" spans="2:33" x14ac:dyDescent="0.2">
      <c r="B1885" s="106">
        <v>1845</v>
      </c>
      <c r="C1885" s="113">
        <v>-1.2000000000000002</v>
      </c>
      <c r="D1885" s="113">
        <v>-0.60000000000000009</v>
      </c>
      <c r="E1885" s="114">
        <v>12.206210993926788</v>
      </c>
      <c r="F1885" s="114">
        <v>17.27205189468858</v>
      </c>
      <c r="G1885" s="114">
        <v>17.287892164832375</v>
      </c>
      <c r="H1885" s="114">
        <v>21.786807234168236</v>
      </c>
      <c r="I1885" s="114">
        <v>27.684809558730237</v>
      </c>
      <c r="J1885" s="114">
        <v>29.244577122608259</v>
      </c>
      <c r="K1885" s="114">
        <v>38.088410447536795</v>
      </c>
      <c r="L1885" s="114">
        <v>42.664354236704803</v>
      </c>
      <c r="M1885" s="114">
        <v>52.405350589549101</v>
      </c>
      <c r="N1885" s="114">
        <v>61.765951027118277</v>
      </c>
      <c r="O1885" s="114">
        <v>17.038366128681471</v>
      </c>
      <c r="P1885" s="114">
        <v>20.816358552848214</v>
      </c>
      <c r="Q1885" s="114">
        <v>25.376462071872428</v>
      </c>
      <c r="R1885" s="114">
        <v>30.618543355380865</v>
      </c>
      <c r="S1885" s="114">
        <v>34.08114146838804</v>
      </c>
      <c r="T1885" s="114">
        <v>12.206210993926788</v>
      </c>
      <c r="U1885" s="114">
        <v>17.27205189468858</v>
      </c>
      <c r="V1885" s="114">
        <v>17.287892164832375</v>
      </c>
      <c r="W1885" s="114">
        <v>21.786807234168236</v>
      </c>
      <c r="X1885" s="114">
        <v>27.684809558730237</v>
      </c>
      <c r="Y1885" s="114">
        <v>51.500084369240341</v>
      </c>
      <c r="Z1885" s="114">
        <v>94.474891918936194</v>
      </c>
      <c r="AA1885" s="106">
        <v>1</v>
      </c>
      <c r="AB1885" s="114">
        <v>0.8</v>
      </c>
      <c r="AC1885" s="114">
        <v>0.4</v>
      </c>
      <c r="AD1885" s="114">
        <v>0.4</v>
      </c>
      <c r="AE1885" s="114">
        <v>0.2</v>
      </c>
      <c r="AF1885" s="117">
        <v>1.2000000000000002</v>
      </c>
      <c r="AG1885" s="117">
        <v>0.60000000000000009</v>
      </c>
    </row>
    <row r="1886" spans="2:33" x14ac:dyDescent="0.2">
      <c r="B1886" s="106">
        <v>1846</v>
      </c>
      <c r="C1886" s="113">
        <v>-0.72</v>
      </c>
      <c r="D1886" s="113">
        <v>-0.96</v>
      </c>
      <c r="E1886" s="114">
        <v>13.800456513196067</v>
      </c>
      <c r="F1886" s="114">
        <v>19.467478138973334</v>
      </c>
      <c r="G1886" s="114">
        <v>23.108223094716131</v>
      </c>
      <c r="H1886" s="114">
        <v>23.694529059425019</v>
      </c>
      <c r="I1886" s="114">
        <v>29.776291248152766</v>
      </c>
      <c r="J1886" s="114">
        <v>31.320903542497756</v>
      </c>
      <c r="K1886" s="114">
        <v>39.934004444070993</v>
      </c>
      <c r="L1886" s="114">
        <v>47.687521116081228</v>
      </c>
      <c r="M1886" s="114">
        <v>54.883863020298811</v>
      </c>
      <c r="N1886" s="114">
        <v>65.398589603123526</v>
      </c>
      <c r="O1886" s="114">
        <v>17.520447029301689</v>
      </c>
      <c r="P1886" s="114">
        <v>20.466526305097659</v>
      </c>
      <c r="Q1886" s="114">
        <v>24.579298021365098</v>
      </c>
      <c r="R1886" s="114">
        <v>31.189333960873793</v>
      </c>
      <c r="S1886" s="114">
        <v>35.622298354970759</v>
      </c>
      <c r="T1886" s="114">
        <v>13.800456513196067</v>
      </c>
      <c r="U1886" s="114">
        <v>19.467478138973334</v>
      </c>
      <c r="V1886" s="114">
        <v>23.108223094716131</v>
      </c>
      <c r="W1886" s="114">
        <v>23.694529059425019</v>
      </c>
      <c r="X1886" s="114">
        <v>29.776291248152766</v>
      </c>
      <c r="Y1886" s="114">
        <v>59.466707531825456</v>
      </c>
      <c r="Z1886" s="114">
        <v>115.79282166378729</v>
      </c>
      <c r="AA1886" s="106">
        <v>4</v>
      </c>
      <c r="AB1886" s="114">
        <v>0.44999999999999996</v>
      </c>
      <c r="AC1886" s="114">
        <v>0.6</v>
      </c>
      <c r="AD1886" s="114">
        <v>0.27</v>
      </c>
      <c r="AE1886" s="114">
        <v>0.36</v>
      </c>
      <c r="AF1886" s="117">
        <v>0.72</v>
      </c>
      <c r="AG1886" s="117">
        <v>0.96</v>
      </c>
    </row>
    <row r="1887" spans="2:33" x14ac:dyDescent="0.2">
      <c r="B1887" s="106">
        <v>1847</v>
      </c>
      <c r="C1887" s="113">
        <v>-0.60000000000000009</v>
      </c>
      <c r="D1887" s="113">
        <v>-1.2000000000000002</v>
      </c>
      <c r="E1887" s="114">
        <v>18.063095994558001</v>
      </c>
      <c r="F1887" s="114">
        <v>18.709932209760254</v>
      </c>
      <c r="G1887" s="114">
        <v>13.753047759106348</v>
      </c>
      <c r="H1887" s="114">
        <v>20.056965698110673</v>
      </c>
      <c r="I1887" s="114">
        <v>17.516968792828308</v>
      </c>
      <c r="J1887" s="114">
        <v>34.024704172871402</v>
      </c>
      <c r="K1887" s="114">
        <v>37.217285065950705</v>
      </c>
      <c r="L1887" s="114">
        <v>37.306086227404414</v>
      </c>
      <c r="M1887" s="114">
        <v>47.566619456423275</v>
      </c>
      <c r="N1887" s="114">
        <v>49.343638767138955</v>
      </c>
      <c r="O1887" s="114">
        <v>15.961608178313401</v>
      </c>
      <c r="P1887" s="114">
        <v>18.507352856190451</v>
      </c>
      <c r="Q1887" s="114">
        <v>23.553038468298066</v>
      </c>
      <c r="R1887" s="114">
        <v>27.509653758312602</v>
      </c>
      <c r="S1887" s="114">
        <v>31.826669974310647</v>
      </c>
      <c r="T1887" s="114">
        <v>18.063095994558001</v>
      </c>
      <c r="U1887" s="114">
        <v>18.709932209760254</v>
      </c>
      <c r="V1887" s="114">
        <v>13.753047759106348</v>
      </c>
      <c r="W1887" s="114">
        <v>20.056965698110673</v>
      </c>
      <c r="X1887" s="114">
        <v>17.516968792828308</v>
      </c>
      <c r="Y1887" s="114">
        <v>49.625798065524023</v>
      </c>
      <c r="Z1887" s="114">
        <v>91.916308418019455</v>
      </c>
      <c r="AA1887" s="106">
        <v>5</v>
      </c>
      <c r="AB1887" s="114">
        <v>0.4</v>
      </c>
      <c r="AC1887" s="114">
        <v>0.8</v>
      </c>
      <c r="AD1887" s="114">
        <v>0.2</v>
      </c>
      <c r="AE1887" s="114">
        <v>0.4</v>
      </c>
      <c r="AF1887" s="117">
        <v>0.60000000000000009</v>
      </c>
      <c r="AG1887" s="117">
        <v>1.2000000000000002</v>
      </c>
    </row>
    <row r="1888" spans="2:33" x14ac:dyDescent="0.2">
      <c r="B1888" s="106">
        <v>1848</v>
      </c>
      <c r="C1888" s="113">
        <v>-0.90000000000000013</v>
      </c>
      <c r="D1888" s="113">
        <v>-0.90000000000000013</v>
      </c>
      <c r="E1888" s="114">
        <v>16.211333526588984</v>
      </c>
      <c r="F1888" s="114">
        <v>17.730922275275102</v>
      </c>
      <c r="G1888" s="114">
        <v>15.526262649083062</v>
      </c>
      <c r="H1888" s="114">
        <v>15.833337657712839</v>
      </c>
      <c r="I1888" s="114">
        <v>21.687211599984629</v>
      </c>
      <c r="J1888" s="114">
        <v>32.587310441779003</v>
      </c>
      <c r="K1888" s="114">
        <v>35.730620692965736</v>
      </c>
      <c r="L1888" s="114">
        <v>36.978859725690256</v>
      </c>
      <c r="M1888" s="114">
        <v>41.07487414851677</v>
      </c>
      <c r="N1888" s="114">
        <v>50.830271091835463</v>
      </c>
      <c r="O1888" s="114">
        <v>16.375976915190019</v>
      </c>
      <c r="P1888" s="114">
        <v>17.999698417690634</v>
      </c>
      <c r="Q1888" s="114">
        <v>21.452597076607194</v>
      </c>
      <c r="R1888" s="114">
        <v>25.241536490803931</v>
      </c>
      <c r="S1888" s="114">
        <v>29.143059491850835</v>
      </c>
      <c r="T1888" s="114">
        <v>16.211333526588984</v>
      </c>
      <c r="U1888" s="114">
        <v>17.730922275275102</v>
      </c>
      <c r="V1888" s="114">
        <v>15.526262649083062</v>
      </c>
      <c r="W1888" s="114">
        <v>15.833337657712839</v>
      </c>
      <c r="X1888" s="114">
        <v>21.687211599984629</v>
      </c>
      <c r="Y1888" s="114">
        <v>48.284461779533636</v>
      </c>
      <c r="Z1888" s="114">
        <v>91.932415485954465</v>
      </c>
      <c r="AA1888" s="106">
        <v>3</v>
      </c>
      <c r="AB1888" s="114">
        <v>0.60000000000000009</v>
      </c>
      <c r="AC1888" s="114">
        <v>0.60000000000000009</v>
      </c>
      <c r="AD1888" s="114">
        <v>0.30000000000000004</v>
      </c>
      <c r="AE1888" s="114">
        <v>0.30000000000000004</v>
      </c>
      <c r="AF1888" s="117">
        <v>0.90000000000000013</v>
      </c>
      <c r="AG1888" s="117">
        <v>0.90000000000000013</v>
      </c>
    </row>
    <row r="1889" spans="2:33" x14ac:dyDescent="0.2">
      <c r="B1889" s="106">
        <v>1849</v>
      </c>
      <c r="C1889" s="113">
        <v>-1.2599999999999998</v>
      </c>
      <c r="D1889" s="113">
        <v>-0.84</v>
      </c>
      <c r="E1889" s="114">
        <v>12.251493053248826</v>
      </c>
      <c r="F1889" s="114">
        <v>13.318023142132912</v>
      </c>
      <c r="G1889" s="114">
        <v>14.644462387356111</v>
      </c>
      <c r="H1889" s="114">
        <v>13.707086311370659</v>
      </c>
      <c r="I1889" s="114">
        <v>21.54354975625553</v>
      </c>
      <c r="J1889" s="114">
        <v>28.340485755244391</v>
      </c>
      <c r="K1889" s="114">
        <v>31.139284555750301</v>
      </c>
      <c r="L1889" s="114">
        <v>35.116527652321928</v>
      </c>
      <c r="M1889" s="114">
        <v>40.888093855788952</v>
      </c>
      <c r="N1889" s="114">
        <v>50.320785523548281</v>
      </c>
      <c r="O1889" s="114">
        <v>16.088992701995565</v>
      </c>
      <c r="P1889" s="114">
        <v>17.821261413617389</v>
      </c>
      <c r="Q1889" s="114">
        <v>20.472065264965817</v>
      </c>
      <c r="R1889" s="114">
        <v>27.181007544418293</v>
      </c>
      <c r="S1889" s="114">
        <v>28.777235767292751</v>
      </c>
      <c r="T1889" s="114">
        <v>12.251493053248826</v>
      </c>
      <c r="U1889" s="114">
        <v>13.318023142132912</v>
      </c>
      <c r="V1889" s="114">
        <v>14.644462387356111</v>
      </c>
      <c r="W1889" s="114">
        <v>13.707086311370659</v>
      </c>
      <c r="X1889" s="114">
        <v>21.54354975625553</v>
      </c>
      <c r="Y1889" s="114">
        <v>40.462439683199989</v>
      </c>
      <c r="Z1889" s="114">
        <v>85.277708784367718</v>
      </c>
      <c r="AA1889" s="106">
        <v>2</v>
      </c>
      <c r="AB1889" s="114">
        <v>0.89999999999999991</v>
      </c>
      <c r="AC1889" s="114">
        <v>0.6</v>
      </c>
      <c r="AD1889" s="114">
        <v>0.36</v>
      </c>
      <c r="AE1889" s="114">
        <v>0.24</v>
      </c>
      <c r="AF1889" s="117">
        <v>1.2599999999999998</v>
      </c>
      <c r="AG1889" s="117">
        <v>0.84</v>
      </c>
    </row>
    <row r="1890" spans="2:33" x14ac:dyDescent="0.2">
      <c r="B1890" s="106">
        <v>1850</v>
      </c>
      <c r="C1890" s="113">
        <v>-0.72</v>
      </c>
      <c r="D1890" s="113">
        <v>-0.96</v>
      </c>
      <c r="E1890" s="114">
        <v>15.658155494457883</v>
      </c>
      <c r="F1890" s="114">
        <v>14.14420369072803</v>
      </c>
      <c r="G1890" s="114">
        <v>13.291431671648887</v>
      </c>
      <c r="H1890" s="114">
        <v>23.324468246395984</v>
      </c>
      <c r="I1890" s="114">
        <v>21.949079832663301</v>
      </c>
      <c r="J1890" s="114">
        <v>32.677245033487985</v>
      </c>
      <c r="K1890" s="114">
        <v>33.206442450646065</v>
      </c>
      <c r="L1890" s="114">
        <v>36.939569018573991</v>
      </c>
      <c r="M1890" s="114">
        <v>50.892840009951605</v>
      </c>
      <c r="N1890" s="114">
        <v>54.844040672811744</v>
      </c>
      <c r="O1890" s="114">
        <v>17.019089539030102</v>
      </c>
      <c r="P1890" s="114">
        <v>19.062238759918035</v>
      </c>
      <c r="Q1890" s="114">
        <v>23.648137346925104</v>
      </c>
      <c r="R1890" s="114">
        <v>27.568371763555621</v>
      </c>
      <c r="S1890" s="114">
        <v>32.894960840148443</v>
      </c>
      <c r="T1890" s="114">
        <v>15.658155494457883</v>
      </c>
      <c r="U1890" s="114">
        <v>14.14420369072803</v>
      </c>
      <c r="V1890" s="114">
        <v>13.291431671648887</v>
      </c>
      <c r="W1890" s="114">
        <v>23.324468246395984</v>
      </c>
      <c r="X1890" s="114">
        <v>21.949079832663301</v>
      </c>
      <c r="Y1890" s="114">
        <v>48.190568014556348</v>
      </c>
      <c r="Z1890" s="114">
        <v>98.444056615890986</v>
      </c>
      <c r="AA1890" s="106">
        <v>4</v>
      </c>
      <c r="AB1890" s="114">
        <v>0.44999999999999996</v>
      </c>
      <c r="AC1890" s="114">
        <v>0.6</v>
      </c>
      <c r="AD1890" s="114">
        <v>0.27</v>
      </c>
      <c r="AE1890" s="114">
        <v>0.36</v>
      </c>
      <c r="AF1890" s="117">
        <v>0.72</v>
      </c>
      <c r="AG1890" s="117">
        <v>0.96</v>
      </c>
    </row>
    <row r="1891" spans="2:33" x14ac:dyDescent="0.2">
      <c r="B1891" s="106">
        <v>1851</v>
      </c>
      <c r="C1891" s="113">
        <v>-0.72</v>
      </c>
      <c r="D1891" s="113">
        <v>-0.96</v>
      </c>
      <c r="E1891" s="114">
        <v>16.937945024893093</v>
      </c>
      <c r="F1891" s="114">
        <v>18.166667213950255</v>
      </c>
      <c r="G1891" s="114">
        <v>22.539447185949196</v>
      </c>
      <c r="H1891" s="114">
        <v>22.016636584669513</v>
      </c>
      <c r="I1891" s="114">
        <v>24.566112586134746</v>
      </c>
      <c r="J1891" s="114">
        <v>33.413237849524485</v>
      </c>
      <c r="K1891" s="114">
        <v>39.07045874622667</v>
      </c>
      <c r="L1891" s="114">
        <v>46.415470779750848</v>
      </c>
      <c r="M1891" s="114">
        <v>49.682152210040641</v>
      </c>
      <c r="N1891" s="114">
        <v>56.330063541191087</v>
      </c>
      <c r="O1891" s="114">
        <v>16.475292824631392</v>
      </c>
      <c r="P1891" s="114">
        <v>20.903791532276415</v>
      </c>
      <c r="Q1891" s="114">
        <v>23.876023593801651</v>
      </c>
      <c r="R1891" s="114">
        <v>27.665515625371128</v>
      </c>
      <c r="S1891" s="114">
        <v>31.763950955056341</v>
      </c>
      <c r="T1891" s="114">
        <v>16.937945024893093</v>
      </c>
      <c r="U1891" s="114">
        <v>18.166667213950255</v>
      </c>
      <c r="V1891" s="114">
        <v>22.539447185949196</v>
      </c>
      <c r="W1891" s="114">
        <v>22.016636584669513</v>
      </c>
      <c r="X1891" s="114">
        <v>24.566112586134746</v>
      </c>
      <c r="Y1891" s="114">
        <v>57.571882712780969</v>
      </c>
      <c r="Z1891" s="114">
        <v>125.87973659203126</v>
      </c>
      <c r="AA1891" s="106">
        <v>4</v>
      </c>
      <c r="AB1891" s="114">
        <v>0.44999999999999996</v>
      </c>
      <c r="AC1891" s="114">
        <v>0.6</v>
      </c>
      <c r="AD1891" s="114">
        <v>0.27</v>
      </c>
      <c r="AE1891" s="114">
        <v>0.36</v>
      </c>
      <c r="AF1891" s="117">
        <v>0.72</v>
      </c>
      <c r="AG1891" s="117">
        <v>0.96</v>
      </c>
    </row>
    <row r="1892" spans="2:33" x14ac:dyDescent="0.2">
      <c r="B1892" s="106">
        <v>1852</v>
      </c>
      <c r="C1892" s="113">
        <v>-1.2599999999999998</v>
      </c>
      <c r="D1892" s="113">
        <v>-0.84</v>
      </c>
      <c r="E1892" s="114">
        <v>11.368132399285013</v>
      </c>
      <c r="F1892" s="114">
        <v>17.790575731518672</v>
      </c>
      <c r="G1892" s="114">
        <v>11.834457591749501</v>
      </c>
      <c r="H1892" s="114">
        <v>19.285662000335311</v>
      </c>
      <c r="I1892" s="114">
        <v>23.632183568118482</v>
      </c>
      <c r="J1892" s="114">
        <v>27.986233492318821</v>
      </c>
      <c r="K1892" s="114">
        <v>35.95710867571561</v>
      </c>
      <c r="L1892" s="114">
        <v>34.391681353504048</v>
      </c>
      <c r="M1892" s="114">
        <v>44.214869605447689</v>
      </c>
      <c r="N1892" s="114">
        <v>52.876447163693818</v>
      </c>
      <c r="O1892" s="114">
        <v>16.618101093033808</v>
      </c>
      <c r="P1892" s="114">
        <v>18.166532944196938</v>
      </c>
      <c r="Q1892" s="114">
        <v>22.557223761754546</v>
      </c>
      <c r="R1892" s="114">
        <v>24.929207605112378</v>
      </c>
      <c r="S1892" s="114">
        <v>29.244263595575337</v>
      </c>
      <c r="T1892" s="114">
        <v>11.368132399285013</v>
      </c>
      <c r="U1892" s="114">
        <v>17.790575731518672</v>
      </c>
      <c r="V1892" s="114">
        <v>11.834457591749501</v>
      </c>
      <c r="W1892" s="114">
        <v>19.285662000335311</v>
      </c>
      <c r="X1892" s="114">
        <v>23.632183568118482</v>
      </c>
      <c r="Y1892" s="114">
        <v>44.805150767949044</v>
      </c>
      <c r="Z1892" s="114">
        <v>76.468757927445651</v>
      </c>
      <c r="AA1892" s="106">
        <v>2</v>
      </c>
      <c r="AB1892" s="114">
        <v>0.89999999999999991</v>
      </c>
      <c r="AC1892" s="114">
        <v>0.6</v>
      </c>
      <c r="AD1892" s="114">
        <v>0.36</v>
      </c>
      <c r="AE1892" s="114">
        <v>0.24</v>
      </c>
      <c r="AF1892" s="117">
        <v>1.2599999999999998</v>
      </c>
      <c r="AG1892" s="117">
        <v>0.84</v>
      </c>
    </row>
    <row r="1893" spans="2:33" x14ac:dyDescent="0.2">
      <c r="B1893" s="106">
        <v>1853</v>
      </c>
      <c r="C1893" s="113">
        <v>-0.72</v>
      </c>
      <c r="D1893" s="113">
        <v>-0.96</v>
      </c>
      <c r="E1893" s="114">
        <v>16.955477126004972</v>
      </c>
      <c r="F1893" s="114">
        <v>13.581357824935523</v>
      </c>
      <c r="G1893" s="114">
        <v>22.58030308912782</v>
      </c>
      <c r="H1893" s="114">
        <v>19.537938697145645</v>
      </c>
      <c r="I1893" s="114">
        <v>18.509549149559227</v>
      </c>
      <c r="J1893" s="114">
        <v>34.377736702574168</v>
      </c>
      <c r="K1893" s="114">
        <v>33.002324738800517</v>
      </c>
      <c r="L1893" s="114">
        <v>47.246477568544101</v>
      </c>
      <c r="M1893" s="114">
        <v>49.017301573573668</v>
      </c>
      <c r="N1893" s="114">
        <v>54.264829765598527</v>
      </c>
      <c r="O1893" s="114">
        <v>17.422259576569196</v>
      </c>
      <c r="P1893" s="114">
        <v>19.420966913864994</v>
      </c>
      <c r="Q1893" s="114">
        <v>24.666174479416281</v>
      </c>
      <c r="R1893" s="114">
        <v>29.479362876428024</v>
      </c>
      <c r="S1893" s="114">
        <v>35.7552806160393</v>
      </c>
      <c r="T1893" s="114">
        <v>16.955477126004972</v>
      </c>
      <c r="U1893" s="114">
        <v>13.581357824935523</v>
      </c>
      <c r="V1893" s="114">
        <v>22.58030308912782</v>
      </c>
      <c r="W1893" s="114">
        <v>19.537938697145645</v>
      </c>
      <c r="X1893" s="114">
        <v>18.509549149559227</v>
      </c>
      <c r="Y1893" s="114">
        <v>50.742813207724737</v>
      </c>
      <c r="Z1893" s="114">
        <v>112.89144424198383</v>
      </c>
      <c r="AA1893" s="106">
        <v>4</v>
      </c>
      <c r="AB1893" s="114">
        <v>0.44999999999999996</v>
      </c>
      <c r="AC1893" s="114">
        <v>0.6</v>
      </c>
      <c r="AD1893" s="114">
        <v>0.27</v>
      </c>
      <c r="AE1893" s="114">
        <v>0.36</v>
      </c>
      <c r="AF1893" s="117">
        <v>0.72</v>
      </c>
      <c r="AG1893" s="117">
        <v>0.96</v>
      </c>
    </row>
    <row r="1894" spans="2:33" x14ac:dyDescent="0.2">
      <c r="B1894" s="106">
        <v>1854</v>
      </c>
      <c r="C1894" s="113">
        <v>-0.60000000000000009</v>
      </c>
      <c r="D1894" s="113">
        <v>-1.2000000000000002</v>
      </c>
      <c r="E1894" s="114">
        <v>17.058477149873518</v>
      </c>
      <c r="F1894" s="114">
        <v>12.816228573018641</v>
      </c>
      <c r="G1894" s="114">
        <v>15.908343186287237</v>
      </c>
      <c r="H1894" s="114">
        <v>14.882761744386396</v>
      </c>
      <c r="I1894" s="114">
        <v>23.392886413658811</v>
      </c>
      <c r="J1894" s="114">
        <v>32.892097416587085</v>
      </c>
      <c r="K1894" s="114">
        <v>30.216949596985142</v>
      </c>
      <c r="L1894" s="114">
        <v>35.578348400118806</v>
      </c>
      <c r="M1894" s="114">
        <v>37.31130744237673</v>
      </c>
      <c r="N1894" s="114">
        <v>49.398948762754486</v>
      </c>
      <c r="O1894" s="114">
        <v>15.833620266713568</v>
      </c>
      <c r="P1894" s="114">
        <v>17.400721023966501</v>
      </c>
      <c r="Q1894" s="114">
        <v>19.670005213831569</v>
      </c>
      <c r="R1894" s="114">
        <v>22.428545697990334</v>
      </c>
      <c r="S1894" s="114">
        <v>26.006062349095675</v>
      </c>
      <c r="T1894" s="114">
        <v>17.058477149873518</v>
      </c>
      <c r="U1894" s="114">
        <v>12.816228573018641</v>
      </c>
      <c r="V1894" s="114">
        <v>15.908343186287237</v>
      </c>
      <c r="W1894" s="114">
        <v>14.882761744386396</v>
      </c>
      <c r="X1894" s="114">
        <v>23.392886413658811</v>
      </c>
      <c r="Y1894" s="114">
        <v>46.191080742778148</v>
      </c>
      <c r="Z1894" s="114">
        <v>83.973894381718523</v>
      </c>
      <c r="AA1894" s="106">
        <v>5</v>
      </c>
      <c r="AB1894" s="114">
        <v>0.4</v>
      </c>
      <c r="AC1894" s="114">
        <v>0.8</v>
      </c>
      <c r="AD1894" s="114">
        <v>0.2</v>
      </c>
      <c r="AE1894" s="114">
        <v>0.4</v>
      </c>
      <c r="AF1894" s="117">
        <v>0.60000000000000009</v>
      </c>
      <c r="AG1894" s="117">
        <v>1.2000000000000002</v>
      </c>
    </row>
    <row r="1895" spans="2:33" x14ac:dyDescent="0.2">
      <c r="B1895" s="106">
        <v>1855</v>
      </c>
      <c r="C1895" s="113">
        <v>-0.60000000000000009</v>
      </c>
      <c r="D1895" s="113">
        <v>-1.2000000000000002</v>
      </c>
      <c r="E1895" s="114">
        <v>10.474655176102782</v>
      </c>
      <c r="F1895" s="114">
        <v>17.876886677512562</v>
      </c>
      <c r="G1895" s="114">
        <v>18.841494389193638</v>
      </c>
      <c r="H1895" s="114">
        <v>14.503588259721191</v>
      </c>
      <c r="I1895" s="114">
        <v>20.342445995025386</v>
      </c>
      <c r="J1895" s="114">
        <v>26.701323266089251</v>
      </c>
      <c r="K1895" s="114">
        <v>36.156440932268616</v>
      </c>
      <c r="L1895" s="114">
        <v>40.20406714237528</v>
      </c>
      <c r="M1895" s="114">
        <v>39.649810071709446</v>
      </c>
      <c r="N1895" s="114">
        <v>47.701733502768121</v>
      </c>
      <c r="O1895" s="114">
        <v>16.226668089986468</v>
      </c>
      <c r="P1895" s="114">
        <v>18.279554254756054</v>
      </c>
      <c r="Q1895" s="114">
        <v>21.362572753181642</v>
      </c>
      <c r="R1895" s="114">
        <v>25.146221811988255</v>
      </c>
      <c r="S1895" s="114">
        <v>27.359287507742735</v>
      </c>
      <c r="T1895" s="114">
        <v>10.474655176102782</v>
      </c>
      <c r="U1895" s="114">
        <v>17.876886677512562</v>
      </c>
      <c r="V1895" s="114">
        <v>18.841494389193638</v>
      </c>
      <c r="W1895" s="114">
        <v>14.503588259721191</v>
      </c>
      <c r="X1895" s="114">
        <v>20.342445995025386</v>
      </c>
      <c r="Y1895" s="114">
        <v>44.709963213395326</v>
      </c>
      <c r="Z1895" s="114">
        <v>86.085428397091874</v>
      </c>
      <c r="AA1895" s="106">
        <v>5</v>
      </c>
      <c r="AB1895" s="114">
        <v>0.4</v>
      </c>
      <c r="AC1895" s="114">
        <v>0.8</v>
      </c>
      <c r="AD1895" s="114">
        <v>0.2</v>
      </c>
      <c r="AE1895" s="114">
        <v>0.4</v>
      </c>
      <c r="AF1895" s="117">
        <v>0.60000000000000009</v>
      </c>
      <c r="AG1895" s="117">
        <v>1.2000000000000002</v>
      </c>
    </row>
    <row r="1896" spans="2:33" x14ac:dyDescent="0.2">
      <c r="B1896" s="106">
        <v>1856</v>
      </c>
      <c r="C1896" s="113">
        <v>-0.60000000000000009</v>
      </c>
      <c r="D1896" s="113">
        <v>-1.2000000000000002</v>
      </c>
      <c r="E1896" s="114">
        <v>17.752755360424825</v>
      </c>
      <c r="F1896" s="114">
        <v>17.324399519179689</v>
      </c>
      <c r="G1896" s="114">
        <v>13.480312616361129</v>
      </c>
      <c r="H1896" s="114">
        <v>15.143841912875011</v>
      </c>
      <c r="I1896" s="114">
        <v>18.834690282548284</v>
      </c>
      <c r="J1896" s="114">
        <v>32.601412701404527</v>
      </c>
      <c r="K1896" s="114">
        <v>34.985880278736722</v>
      </c>
      <c r="L1896" s="114">
        <v>34.788356624310723</v>
      </c>
      <c r="M1896" s="114">
        <v>37.882945146040626</v>
      </c>
      <c r="N1896" s="114">
        <v>45.914447585247039</v>
      </c>
      <c r="O1896" s="114">
        <v>14.848657340979702</v>
      </c>
      <c r="P1896" s="114">
        <v>17.661480759557033</v>
      </c>
      <c r="Q1896" s="114">
        <v>21.308044007949594</v>
      </c>
      <c r="R1896" s="114">
        <v>22.739103233165615</v>
      </c>
      <c r="S1896" s="114">
        <v>27.079757302698756</v>
      </c>
      <c r="T1896" s="114">
        <v>17.752755360424825</v>
      </c>
      <c r="U1896" s="114">
        <v>17.324399519179689</v>
      </c>
      <c r="V1896" s="114">
        <v>13.480312616361129</v>
      </c>
      <c r="W1896" s="114">
        <v>15.143841912875011</v>
      </c>
      <c r="X1896" s="114">
        <v>18.834690282548284</v>
      </c>
      <c r="Y1896" s="114">
        <v>46.451185042717398</v>
      </c>
      <c r="Z1896" s="114">
        <v>91.832151847222207</v>
      </c>
      <c r="AA1896" s="106">
        <v>5</v>
      </c>
      <c r="AB1896" s="114">
        <v>0.4</v>
      </c>
      <c r="AC1896" s="114">
        <v>0.8</v>
      </c>
      <c r="AD1896" s="114">
        <v>0.2</v>
      </c>
      <c r="AE1896" s="114">
        <v>0.4</v>
      </c>
      <c r="AF1896" s="117">
        <v>0.60000000000000009</v>
      </c>
      <c r="AG1896" s="117">
        <v>1.2000000000000002</v>
      </c>
    </row>
    <row r="1897" spans="2:33" x14ac:dyDescent="0.2">
      <c r="B1897" s="106">
        <v>1857</v>
      </c>
      <c r="C1897" s="113">
        <v>-0.72</v>
      </c>
      <c r="D1897" s="113">
        <v>-0.96</v>
      </c>
      <c r="E1897" s="114">
        <v>13.969413757992307</v>
      </c>
      <c r="F1897" s="114">
        <v>15.528156057537135</v>
      </c>
      <c r="G1897" s="114">
        <v>19.539835331746424</v>
      </c>
      <c r="H1897" s="114">
        <v>15.098267506174992</v>
      </c>
      <c r="I1897" s="114">
        <v>19.123747594790874</v>
      </c>
      <c r="J1897" s="114">
        <v>31.17732763322412</v>
      </c>
      <c r="K1897" s="114">
        <v>34.352412028146446</v>
      </c>
      <c r="L1897" s="114">
        <v>41.640555826051639</v>
      </c>
      <c r="M1897" s="114">
        <v>42.600883645220065</v>
      </c>
      <c r="N1897" s="114">
        <v>48.826914476668549</v>
      </c>
      <c r="O1897" s="114">
        <v>17.207913875231814</v>
      </c>
      <c r="P1897" s="114">
        <v>18.824255970609311</v>
      </c>
      <c r="Q1897" s="114">
        <v>22.100720494305214</v>
      </c>
      <c r="R1897" s="114">
        <v>27.502616139045074</v>
      </c>
      <c r="S1897" s="114">
        <v>29.703166881877674</v>
      </c>
      <c r="T1897" s="114">
        <v>13.969413757992307</v>
      </c>
      <c r="U1897" s="114">
        <v>15.528156057537135</v>
      </c>
      <c r="V1897" s="114">
        <v>19.539835331746424</v>
      </c>
      <c r="W1897" s="114">
        <v>15.098267506174992</v>
      </c>
      <c r="X1897" s="114">
        <v>19.123747594790874</v>
      </c>
      <c r="Y1897" s="114">
        <v>46.084808141371674</v>
      </c>
      <c r="Z1897" s="114">
        <v>96.072823281272221</v>
      </c>
      <c r="AA1897" s="106">
        <v>4</v>
      </c>
      <c r="AB1897" s="114">
        <v>0.44999999999999996</v>
      </c>
      <c r="AC1897" s="114">
        <v>0.6</v>
      </c>
      <c r="AD1897" s="114">
        <v>0.27</v>
      </c>
      <c r="AE1897" s="114">
        <v>0.36</v>
      </c>
      <c r="AF1897" s="117">
        <v>0.72</v>
      </c>
      <c r="AG1897" s="117">
        <v>0.96</v>
      </c>
    </row>
    <row r="1898" spans="2:33" x14ac:dyDescent="0.2">
      <c r="B1898" s="106">
        <v>1858</v>
      </c>
      <c r="C1898" s="113">
        <v>-0.60000000000000009</v>
      </c>
      <c r="D1898" s="113">
        <v>-1.2000000000000002</v>
      </c>
      <c r="E1898" s="114">
        <v>13.125505291914195</v>
      </c>
      <c r="F1898" s="114">
        <v>14.432930024558154</v>
      </c>
      <c r="G1898" s="114">
        <v>18.930974469947177</v>
      </c>
      <c r="H1898" s="114">
        <v>19.026337588921628</v>
      </c>
      <c r="I1898" s="114">
        <v>24.422015627713009</v>
      </c>
      <c r="J1898" s="114">
        <v>30.161307754302527</v>
      </c>
      <c r="K1898" s="114">
        <v>34.576460926984844</v>
      </c>
      <c r="L1898" s="114">
        <v>43.134923240128302</v>
      </c>
      <c r="M1898" s="114">
        <v>51.49145635785402</v>
      </c>
      <c r="N1898" s="114">
        <v>60.66518033084111</v>
      </c>
      <c r="O1898" s="114">
        <v>17.035802462388332</v>
      </c>
      <c r="P1898" s="114">
        <v>20.14353090242669</v>
      </c>
      <c r="Q1898" s="114">
        <v>24.203948770181125</v>
      </c>
      <c r="R1898" s="114">
        <v>32.465118768932392</v>
      </c>
      <c r="S1898" s="114">
        <v>36.243164703128102</v>
      </c>
      <c r="T1898" s="114">
        <v>13.125505291914195</v>
      </c>
      <c r="U1898" s="114">
        <v>14.432930024558154</v>
      </c>
      <c r="V1898" s="114">
        <v>18.930974469947177</v>
      </c>
      <c r="W1898" s="114">
        <v>19.026337588921628</v>
      </c>
      <c r="X1898" s="114">
        <v>24.422015627713009</v>
      </c>
      <c r="Y1898" s="114">
        <v>48.513406142614201</v>
      </c>
      <c r="Z1898" s="114">
        <v>100.78856446123174</v>
      </c>
      <c r="AA1898" s="106">
        <v>5</v>
      </c>
      <c r="AB1898" s="114">
        <v>0.4</v>
      </c>
      <c r="AC1898" s="114">
        <v>0.8</v>
      </c>
      <c r="AD1898" s="114">
        <v>0.2</v>
      </c>
      <c r="AE1898" s="114">
        <v>0.4</v>
      </c>
      <c r="AF1898" s="117">
        <v>0.60000000000000009</v>
      </c>
      <c r="AG1898" s="117">
        <v>1.2000000000000002</v>
      </c>
    </row>
    <row r="1899" spans="2:33" x14ac:dyDescent="0.2">
      <c r="B1899" s="106">
        <v>1859</v>
      </c>
      <c r="C1899" s="113">
        <v>-0.72</v>
      </c>
      <c r="D1899" s="113">
        <v>-0.96</v>
      </c>
      <c r="E1899" s="114">
        <v>11.067996947891281</v>
      </c>
      <c r="F1899" s="114">
        <v>11.302581297560501</v>
      </c>
      <c r="G1899" s="114">
        <v>12.021210956983065</v>
      </c>
      <c r="H1899" s="114">
        <v>18.159631587266372</v>
      </c>
      <c r="I1899" s="114">
        <v>22.311853402638146</v>
      </c>
      <c r="J1899" s="114">
        <v>27.306745712396584</v>
      </c>
      <c r="K1899" s="114">
        <v>29.008811739854565</v>
      </c>
      <c r="L1899" s="114">
        <v>32.239046151209941</v>
      </c>
      <c r="M1899" s="114">
        <v>39.709089248782384</v>
      </c>
      <c r="N1899" s="114">
        <v>48.054587849843571</v>
      </c>
      <c r="O1899" s="114">
        <v>16.238748764505303</v>
      </c>
      <c r="P1899" s="114">
        <v>17.706230442294064</v>
      </c>
      <c r="Q1899" s="114">
        <v>20.217835194226875</v>
      </c>
      <c r="R1899" s="114">
        <v>21.549457661516012</v>
      </c>
      <c r="S1899" s="114">
        <v>25.742734447205425</v>
      </c>
      <c r="T1899" s="114">
        <v>11.067996947891281</v>
      </c>
      <c r="U1899" s="114">
        <v>11.302581297560501</v>
      </c>
      <c r="V1899" s="114">
        <v>12.021210956983065</v>
      </c>
      <c r="W1899" s="114">
        <v>18.159631587266372</v>
      </c>
      <c r="X1899" s="114">
        <v>22.311853402638146</v>
      </c>
      <c r="Y1899" s="114">
        <v>39.714083428334703</v>
      </c>
      <c r="Z1899" s="114">
        <v>77.344882315050029</v>
      </c>
      <c r="AA1899" s="106">
        <v>4</v>
      </c>
      <c r="AB1899" s="114">
        <v>0.44999999999999996</v>
      </c>
      <c r="AC1899" s="114">
        <v>0.6</v>
      </c>
      <c r="AD1899" s="114">
        <v>0.27</v>
      </c>
      <c r="AE1899" s="114">
        <v>0.36</v>
      </c>
      <c r="AF1899" s="117">
        <v>0.72</v>
      </c>
      <c r="AG1899" s="117">
        <v>0.96</v>
      </c>
    </row>
    <row r="1900" spans="2:33" x14ac:dyDescent="0.2">
      <c r="B1900" s="106">
        <v>1860</v>
      </c>
      <c r="C1900" s="113">
        <v>-0.60000000000000009</v>
      </c>
      <c r="D1900" s="113">
        <v>-1.2000000000000002</v>
      </c>
      <c r="E1900" s="114">
        <v>14.900282979189257</v>
      </c>
      <c r="F1900" s="114">
        <v>16.851586724167252</v>
      </c>
      <c r="G1900" s="114">
        <v>15.287825870235707</v>
      </c>
      <c r="H1900" s="114">
        <v>25.820848056125136</v>
      </c>
      <c r="I1900" s="114">
        <v>23.253872999961992</v>
      </c>
      <c r="J1900" s="114">
        <v>32.357519234061044</v>
      </c>
      <c r="K1900" s="114">
        <v>37.953563543847778</v>
      </c>
      <c r="L1900" s="114">
        <v>40.213357709285503</v>
      </c>
      <c r="M1900" s="114">
        <v>56.592705385125015</v>
      </c>
      <c r="N1900" s="114">
        <v>57.719371151745968</v>
      </c>
      <c r="O1900" s="114">
        <v>17.457236254871788</v>
      </c>
      <c r="P1900" s="114">
        <v>21.101976819680527</v>
      </c>
      <c r="Q1900" s="114">
        <v>24.925531839049796</v>
      </c>
      <c r="R1900" s="114">
        <v>30.771857328999879</v>
      </c>
      <c r="S1900" s="114">
        <v>34.465498151783976</v>
      </c>
      <c r="T1900" s="114">
        <v>14.900282979189257</v>
      </c>
      <c r="U1900" s="114">
        <v>16.851586724167252</v>
      </c>
      <c r="V1900" s="114">
        <v>15.287825870235707</v>
      </c>
      <c r="W1900" s="114">
        <v>25.820848056125136</v>
      </c>
      <c r="X1900" s="114">
        <v>23.253872999961992</v>
      </c>
      <c r="Y1900" s="114">
        <v>52.235769294414389</v>
      </c>
      <c r="Z1900" s="114">
        <v>111.14857557120237</v>
      </c>
      <c r="AA1900" s="106">
        <v>5</v>
      </c>
      <c r="AB1900" s="114">
        <v>0.4</v>
      </c>
      <c r="AC1900" s="114">
        <v>0.8</v>
      </c>
      <c r="AD1900" s="114">
        <v>0.2</v>
      </c>
      <c r="AE1900" s="114">
        <v>0.4</v>
      </c>
      <c r="AF1900" s="117">
        <v>0.60000000000000009</v>
      </c>
      <c r="AG1900" s="117">
        <v>1.2000000000000002</v>
      </c>
    </row>
    <row r="1901" spans="2:33" x14ac:dyDescent="0.2">
      <c r="B1901" s="106">
        <v>1861</v>
      </c>
      <c r="C1901" s="113">
        <v>-1.2000000000000002</v>
      </c>
      <c r="D1901" s="113">
        <v>-0.60000000000000009</v>
      </c>
      <c r="E1901" s="114">
        <v>14.92327954964372</v>
      </c>
      <c r="F1901" s="114">
        <v>15.302311665490354</v>
      </c>
      <c r="G1901" s="114">
        <v>19.800661719754974</v>
      </c>
      <c r="H1901" s="114">
        <v>18.006650505246089</v>
      </c>
      <c r="I1901" s="114">
        <v>25.721885723673026</v>
      </c>
      <c r="J1901" s="114">
        <v>31.874897365503038</v>
      </c>
      <c r="K1901" s="114">
        <v>35.534125295287907</v>
      </c>
      <c r="L1901" s="114">
        <v>42.504721479259103</v>
      </c>
      <c r="M1901" s="114">
        <v>45.41595420926258</v>
      </c>
      <c r="N1901" s="114">
        <v>60.809486439650314</v>
      </c>
      <c r="O1901" s="114">
        <v>16.951617815859318</v>
      </c>
      <c r="P1901" s="114">
        <v>20.231813629797553</v>
      </c>
      <c r="Q1901" s="114">
        <v>22.70405975950413</v>
      </c>
      <c r="R1901" s="114">
        <v>27.409303704016491</v>
      </c>
      <c r="S1901" s="114">
        <v>35.087600715977288</v>
      </c>
      <c r="T1901" s="114">
        <v>14.92327954964372</v>
      </c>
      <c r="U1901" s="114">
        <v>15.302311665490354</v>
      </c>
      <c r="V1901" s="114">
        <v>19.800661719754974</v>
      </c>
      <c r="W1901" s="114">
        <v>18.006650505246089</v>
      </c>
      <c r="X1901" s="114">
        <v>25.721885723673026</v>
      </c>
      <c r="Y1901" s="114">
        <v>50.968094401369996</v>
      </c>
      <c r="Z1901" s="114">
        <v>98.961496409475046</v>
      </c>
      <c r="AA1901" s="106">
        <v>1</v>
      </c>
      <c r="AB1901" s="114">
        <v>0.8</v>
      </c>
      <c r="AC1901" s="114">
        <v>0.4</v>
      </c>
      <c r="AD1901" s="114">
        <v>0.4</v>
      </c>
      <c r="AE1901" s="114">
        <v>0.2</v>
      </c>
      <c r="AF1901" s="117">
        <v>1.2000000000000002</v>
      </c>
      <c r="AG1901" s="117">
        <v>0.60000000000000009</v>
      </c>
    </row>
    <row r="1902" spans="2:33" x14ac:dyDescent="0.2">
      <c r="B1902" s="106">
        <v>1862</v>
      </c>
      <c r="C1902" s="113">
        <v>-1.2000000000000002</v>
      </c>
      <c r="D1902" s="113">
        <v>-0.60000000000000009</v>
      </c>
      <c r="E1902" s="114">
        <v>19.549877829391075</v>
      </c>
      <c r="F1902" s="114">
        <v>15.09923403809244</v>
      </c>
      <c r="G1902" s="114">
        <v>22.48488678632641</v>
      </c>
      <c r="H1902" s="114">
        <v>19.645482107741746</v>
      </c>
      <c r="I1902" s="114">
        <v>27.92410850493043</v>
      </c>
      <c r="J1902" s="114">
        <v>36.258539701367077</v>
      </c>
      <c r="K1902" s="114">
        <v>35.839898208775608</v>
      </c>
      <c r="L1902" s="114">
        <v>46.801201972235781</v>
      </c>
      <c r="M1902" s="114">
        <v>48.431947826561824</v>
      </c>
      <c r="N1902" s="114">
        <v>61.556808749274737</v>
      </c>
      <c r="O1902" s="114">
        <v>16.708661871976002</v>
      </c>
      <c r="P1902" s="114">
        <v>20.740664170683168</v>
      </c>
      <c r="Q1902" s="114">
        <v>24.316315185909371</v>
      </c>
      <c r="R1902" s="114">
        <v>28.786465718820079</v>
      </c>
      <c r="S1902" s="114">
        <v>33.632700244344306</v>
      </c>
      <c r="T1902" s="114">
        <v>19.549877829391075</v>
      </c>
      <c r="U1902" s="114">
        <v>15.09923403809244</v>
      </c>
      <c r="V1902" s="114">
        <v>22.48488678632641</v>
      </c>
      <c r="W1902" s="114">
        <v>19.645482107741746</v>
      </c>
      <c r="X1902" s="114">
        <v>27.92410850493043</v>
      </c>
      <c r="Y1902" s="114">
        <v>57.634525575498785</v>
      </c>
      <c r="Z1902" s="114">
        <v>103.4863843403115</v>
      </c>
      <c r="AA1902" s="106">
        <v>1</v>
      </c>
      <c r="AB1902" s="114">
        <v>0.8</v>
      </c>
      <c r="AC1902" s="114">
        <v>0.4</v>
      </c>
      <c r="AD1902" s="114">
        <v>0.4</v>
      </c>
      <c r="AE1902" s="114">
        <v>0.2</v>
      </c>
      <c r="AF1902" s="117">
        <v>1.2000000000000002</v>
      </c>
      <c r="AG1902" s="117">
        <v>0.60000000000000009</v>
      </c>
    </row>
    <row r="1903" spans="2:33" x14ac:dyDescent="0.2">
      <c r="B1903" s="106">
        <v>1863</v>
      </c>
      <c r="C1903" s="113">
        <v>-0.90000000000000013</v>
      </c>
      <c r="D1903" s="113">
        <v>-0.90000000000000013</v>
      </c>
      <c r="E1903" s="114">
        <v>14.606868430075238</v>
      </c>
      <c r="F1903" s="114">
        <v>12.613388996265275</v>
      </c>
      <c r="G1903" s="114">
        <v>16.440126876025762</v>
      </c>
      <c r="H1903" s="114">
        <v>23.101560812294984</v>
      </c>
      <c r="I1903" s="114">
        <v>22.546181900239393</v>
      </c>
      <c r="J1903" s="114">
        <v>31.033807238662977</v>
      </c>
      <c r="K1903" s="114">
        <v>31.377551468507551</v>
      </c>
      <c r="L1903" s="114">
        <v>39.228572872515834</v>
      </c>
      <c r="M1903" s="114">
        <v>50.669414468319928</v>
      </c>
      <c r="N1903" s="114">
        <v>53.691495606467576</v>
      </c>
      <c r="O1903" s="114">
        <v>16.426938808587739</v>
      </c>
      <c r="P1903" s="114">
        <v>18.764162472242276</v>
      </c>
      <c r="Q1903" s="114">
        <v>22.788445996490072</v>
      </c>
      <c r="R1903" s="114">
        <v>27.567853656024944</v>
      </c>
      <c r="S1903" s="114">
        <v>31.145313706228183</v>
      </c>
      <c r="T1903" s="114">
        <v>14.606868430075238</v>
      </c>
      <c r="U1903" s="114">
        <v>12.613388996265275</v>
      </c>
      <c r="V1903" s="114">
        <v>16.440126876025762</v>
      </c>
      <c r="W1903" s="114">
        <v>23.101560812294984</v>
      </c>
      <c r="X1903" s="114">
        <v>22.546181900239393</v>
      </c>
      <c r="Y1903" s="114">
        <v>48.213847318515192</v>
      </c>
      <c r="Z1903" s="114">
        <v>88.270797639160506</v>
      </c>
      <c r="AA1903" s="106">
        <v>3</v>
      </c>
      <c r="AB1903" s="114">
        <v>0.60000000000000009</v>
      </c>
      <c r="AC1903" s="114">
        <v>0.60000000000000009</v>
      </c>
      <c r="AD1903" s="114">
        <v>0.30000000000000004</v>
      </c>
      <c r="AE1903" s="114">
        <v>0.30000000000000004</v>
      </c>
      <c r="AF1903" s="117">
        <v>0.90000000000000013</v>
      </c>
      <c r="AG1903" s="117">
        <v>0.90000000000000013</v>
      </c>
    </row>
    <row r="1904" spans="2:33" x14ac:dyDescent="0.2">
      <c r="B1904" s="106">
        <v>1864</v>
      </c>
      <c r="C1904" s="113">
        <v>-0.72</v>
      </c>
      <c r="D1904" s="113">
        <v>-0.96</v>
      </c>
      <c r="E1904" s="114">
        <v>14.835302519006156</v>
      </c>
      <c r="F1904" s="114">
        <v>16.568702083520733</v>
      </c>
      <c r="G1904" s="114">
        <v>14.067559317260663</v>
      </c>
      <c r="H1904" s="114">
        <v>20.9141647904985</v>
      </c>
      <c r="I1904" s="114">
        <v>29.646247706232437</v>
      </c>
      <c r="J1904" s="114">
        <v>31.601285752276564</v>
      </c>
      <c r="K1904" s="114">
        <v>36.528113728113588</v>
      </c>
      <c r="L1904" s="114">
        <v>37.901395811640512</v>
      </c>
      <c r="M1904" s="114">
        <v>49.581315473509775</v>
      </c>
      <c r="N1904" s="114">
        <v>62.847984975408366</v>
      </c>
      <c r="O1904" s="114">
        <v>16.765983233270408</v>
      </c>
      <c r="P1904" s="114">
        <v>19.959411644592855</v>
      </c>
      <c r="Q1904" s="114">
        <v>23.833836494379849</v>
      </c>
      <c r="R1904" s="114">
        <v>28.667150683011275</v>
      </c>
      <c r="S1904" s="114">
        <v>33.201737269175929</v>
      </c>
      <c r="T1904" s="114">
        <v>14.835302519006156</v>
      </c>
      <c r="U1904" s="114">
        <v>16.568702083520733</v>
      </c>
      <c r="V1904" s="114">
        <v>14.067559317260663</v>
      </c>
      <c r="W1904" s="114">
        <v>20.9141647904985</v>
      </c>
      <c r="X1904" s="114">
        <v>29.646247706232437</v>
      </c>
      <c r="Y1904" s="114">
        <v>51.735624776018199</v>
      </c>
      <c r="Z1904" s="114">
        <v>108.81408586077976</v>
      </c>
      <c r="AA1904" s="106">
        <v>4</v>
      </c>
      <c r="AB1904" s="114">
        <v>0.44999999999999996</v>
      </c>
      <c r="AC1904" s="114">
        <v>0.6</v>
      </c>
      <c r="AD1904" s="114">
        <v>0.27</v>
      </c>
      <c r="AE1904" s="114">
        <v>0.36</v>
      </c>
      <c r="AF1904" s="117">
        <v>0.72</v>
      </c>
      <c r="AG1904" s="117">
        <v>0.96</v>
      </c>
    </row>
    <row r="1905" spans="2:33" x14ac:dyDescent="0.2">
      <c r="B1905" s="106">
        <v>1865</v>
      </c>
      <c r="C1905" s="113">
        <v>-0.60000000000000009</v>
      </c>
      <c r="D1905" s="113">
        <v>-1.2000000000000002</v>
      </c>
      <c r="E1905" s="114">
        <v>19.43318633721945</v>
      </c>
      <c r="F1905" s="114">
        <v>20.926938264149037</v>
      </c>
      <c r="G1905" s="114">
        <v>22.189997583984137</v>
      </c>
      <c r="H1905" s="114">
        <v>20.081658443250195</v>
      </c>
      <c r="I1905" s="114">
        <v>26.88742579447829</v>
      </c>
      <c r="J1905" s="114">
        <v>35.801392508340086</v>
      </c>
      <c r="K1905" s="114">
        <v>39.442275196642562</v>
      </c>
      <c r="L1905" s="114">
        <v>44.532054431684273</v>
      </c>
      <c r="M1905" s="114">
        <v>46.851428362526534</v>
      </c>
      <c r="N1905" s="114">
        <v>58.950553950243751</v>
      </c>
      <c r="O1905" s="114">
        <v>16.368206171120637</v>
      </c>
      <c r="P1905" s="114">
        <v>18.515336932493526</v>
      </c>
      <c r="Q1905" s="114">
        <v>22.342056847700135</v>
      </c>
      <c r="R1905" s="114">
        <v>26.769769919276339</v>
      </c>
      <c r="S1905" s="114">
        <v>32.063128155765462</v>
      </c>
      <c r="T1905" s="114">
        <v>19.43318633721945</v>
      </c>
      <c r="U1905" s="114">
        <v>20.926938264149037</v>
      </c>
      <c r="V1905" s="114">
        <v>22.189997583984137</v>
      </c>
      <c r="W1905" s="114">
        <v>20.081658443250195</v>
      </c>
      <c r="X1905" s="114">
        <v>26.88742579447829</v>
      </c>
      <c r="Y1905" s="114">
        <v>61.006737921722006</v>
      </c>
      <c r="Z1905" s="114">
        <v>117.60909947195225</v>
      </c>
      <c r="AA1905" s="106">
        <v>5</v>
      </c>
      <c r="AB1905" s="114">
        <v>0.4</v>
      </c>
      <c r="AC1905" s="114">
        <v>0.8</v>
      </c>
      <c r="AD1905" s="114">
        <v>0.2</v>
      </c>
      <c r="AE1905" s="114">
        <v>0.4</v>
      </c>
      <c r="AF1905" s="117">
        <v>0.60000000000000009</v>
      </c>
      <c r="AG1905" s="117">
        <v>1.2000000000000002</v>
      </c>
    </row>
    <row r="1906" spans="2:33" x14ac:dyDescent="0.2">
      <c r="B1906" s="106">
        <v>1866</v>
      </c>
      <c r="C1906" s="113">
        <v>-0.60000000000000009</v>
      </c>
      <c r="D1906" s="113">
        <v>-1.2000000000000002</v>
      </c>
      <c r="E1906" s="114">
        <v>11.431464110806452</v>
      </c>
      <c r="F1906" s="114">
        <v>21.860072672770279</v>
      </c>
      <c r="G1906" s="114">
        <v>13.624145049145465</v>
      </c>
      <c r="H1906" s="114">
        <v>25.910930175525248</v>
      </c>
      <c r="I1906" s="114">
        <v>31.124605195358971</v>
      </c>
      <c r="J1906" s="114">
        <v>28.77526095921117</v>
      </c>
      <c r="K1906" s="114">
        <v>40.834783223064143</v>
      </c>
      <c r="L1906" s="114">
        <v>38.034962731730673</v>
      </c>
      <c r="M1906" s="114">
        <v>53.774215862944182</v>
      </c>
      <c r="N1906" s="114">
        <v>62.713030905681656</v>
      </c>
      <c r="O1906" s="114">
        <v>17.343796848404718</v>
      </c>
      <c r="P1906" s="114">
        <v>18.974710550293864</v>
      </c>
      <c r="Q1906" s="114">
        <v>24.410817682585208</v>
      </c>
      <c r="R1906" s="114">
        <v>27.863285687418934</v>
      </c>
      <c r="S1906" s="114">
        <v>31.588425710322685</v>
      </c>
      <c r="T1906" s="114">
        <v>11.431464110806452</v>
      </c>
      <c r="U1906" s="114">
        <v>21.860072672770279</v>
      </c>
      <c r="V1906" s="114">
        <v>13.624145049145465</v>
      </c>
      <c r="W1906" s="114">
        <v>25.910930175525248</v>
      </c>
      <c r="X1906" s="114">
        <v>31.124605195358971</v>
      </c>
      <c r="Y1906" s="114">
        <v>55.402311238243669</v>
      </c>
      <c r="Z1906" s="114">
        <v>98.923222997163037</v>
      </c>
      <c r="AA1906" s="106">
        <v>5</v>
      </c>
      <c r="AB1906" s="114">
        <v>0.4</v>
      </c>
      <c r="AC1906" s="114">
        <v>0.8</v>
      </c>
      <c r="AD1906" s="114">
        <v>0.2</v>
      </c>
      <c r="AE1906" s="114">
        <v>0.4</v>
      </c>
      <c r="AF1906" s="117">
        <v>0.60000000000000009</v>
      </c>
      <c r="AG1906" s="117">
        <v>1.2000000000000002</v>
      </c>
    </row>
    <row r="1907" spans="2:33" x14ac:dyDescent="0.2">
      <c r="B1907" s="106">
        <v>1867</v>
      </c>
      <c r="C1907" s="113">
        <v>-1.2599999999999998</v>
      </c>
      <c r="D1907" s="113">
        <v>-0.84</v>
      </c>
      <c r="E1907" s="114">
        <v>15.560717803929935</v>
      </c>
      <c r="F1907" s="114">
        <v>12.616874333972948</v>
      </c>
      <c r="G1907" s="114">
        <v>20.952960209888548</v>
      </c>
      <c r="H1907" s="114">
        <v>21.805807498763148</v>
      </c>
      <c r="I1907" s="114">
        <v>23.026544677589211</v>
      </c>
      <c r="J1907" s="114">
        <v>30.776145264956806</v>
      </c>
      <c r="K1907" s="114">
        <v>30.981688145387427</v>
      </c>
      <c r="L1907" s="114">
        <v>40.951191886385871</v>
      </c>
      <c r="M1907" s="114">
        <v>43.466151081656548</v>
      </c>
      <c r="N1907" s="114">
        <v>47.994572934596917</v>
      </c>
      <c r="O1907" s="114">
        <v>15.215427461026872</v>
      </c>
      <c r="P1907" s="114">
        <v>18.364813811414479</v>
      </c>
      <c r="Q1907" s="114">
        <v>19.998231676497323</v>
      </c>
      <c r="R1907" s="114">
        <v>21.6603435828934</v>
      </c>
      <c r="S1907" s="114">
        <v>24.968028257007706</v>
      </c>
      <c r="T1907" s="114">
        <v>15.560717803929935</v>
      </c>
      <c r="U1907" s="114">
        <v>12.616874333972948</v>
      </c>
      <c r="V1907" s="114">
        <v>20.952960209888548</v>
      </c>
      <c r="W1907" s="114">
        <v>21.805807498763148</v>
      </c>
      <c r="X1907" s="114">
        <v>23.026544677589211</v>
      </c>
      <c r="Y1907" s="114">
        <v>50.778211793351403</v>
      </c>
      <c r="Z1907" s="114">
        <v>89.766671568719815</v>
      </c>
      <c r="AA1907" s="106">
        <v>2</v>
      </c>
      <c r="AB1907" s="114">
        <v>0.89999999999999991</v>
      </c>
      <c r="AC1907" s="114">
        <v>0.6</v>
      </c>
      <c r="AD1907" s="114">
        <v>0.36</v>
      </c>
      <c r="AE1907" s="114">
        <v>0.24</v>
      </c>
      <c r="AF1907" s="117">
        <v>1.2599999999999998</v>
      </c>
      <c r="AG1907" s="117">
        <v>0.84</v>
      </c>
    </row>
    <row r="1908" spans="2:33" x14ac:dyDescent="0.2">
      <c r="B1908" s="106">
        <v>1868</v>
      </c>
      <c r="C1908" s="113">
        <v>-1.2599999999999998</v>
      </c>
      <c r="D1908" s="113">
        <v>-0.84</v>
      </c>
      <c r="E1908" s="114">
        <v>15.028602502709656</v>
      </c>
      <c r="F1908" s="114">
        <v>18.758399732066703</v>
      </c>
      <c r="G1908" s="114">
        <v>12.684949554183675</v>
      </c>
      <c r="H1908" s="114">
        <v>18.451405091876691</v>
      </c>
      <c r="I1908" s="114">
        <v>20.395525172570593</v>
      </c>
      <c r="J1908" s="114">
        <v>32.037825030117418</v>
      </c>
      <c r="K1908" s="114">
        <v>38.060511566201427</v>
      </c>
      <c r="L1908" s="114">
        <v>36.052882657125615</v>
      </c>
      <c r="M1908" s="114">
        <v>44.330685148107747</v>
      </c>
      <c r="N1908" s="114">
        <v>53.590195637311616</v>
      </c>
      <c r="O1908" s="114">
        <v>17.009222527407761</v>
      </c>
      <c r="P1908" s="114">
        <v>19.302111834134724</v>
      </c>
      <c r="Q1908" s="114">
        <v>23.36793310294194</v>
      </c>
      <c r="R1908" s="114">
        <v>25.879280056231057</v>
      </c>
      <c r="S1908" s="114">
        <v>33.194670464741023</v>
      </c>
      <c r="T1908" s="114">
        <v>15.028602502709656</v>
      </c>
      <c r="U1908" s="114">
        <v>18.758399732066703</v>
      </c>
      <c r="V1908" s="114">
        <v>12.684949554183675</v>
      </c>
      <c r="W1908" s="114">
        <v>18.451405091876691</v>
      </c>
      <c r="X1908" s="114">
        <v>20.395525172570593</v>
      </c>
      <c r="Y1908" s="114">
        <v>46.88155371727126</v>
      </c>
      <c r="Z1908" s="114">
        <v>94.494608718220604</v>
      </c>
      <c r="AA1908" s="106">
        <v>2</v>
      </c>
      <c r="AB1908" s="114">
        <v>0.89999999999999991</v>
      </c>
      <c r="AC1908" s="114">
        <v>0.6</v>
      </c>
      <c r="AD1908" s="114">
        <v>0.36</v>
      </c>
      <c r="AE1908" s="114">
        <v>0.24</v>
      </c>
      <c r="AF1908" s="117">
        <v>1.2599999999999998</v>
      </c>
      <c r="AG1908" s="117">
        <v>0.84</v>
      </c>
    </row>
    <row r="1909" spans="2:33" x14ac:dyDescent="0.2">
      <c r="B1909" s="106">
        <v>1869</v>
      </c>
      <c r="C1909" s="113">
        <v>-0.90000000000000013</v>
      </c>
      <c r="D1909" s="113">
        <v>-0.90000000000000013</v>
      </c>
      <c r="E1909" s="114">
        <v>14.594441514790891</v>
      </c>
      <c r="F1909" s="114">
        <v>16.117463458290402</v>
      </c>
      <c r="G1909" s="114">
        <v>12.737981553662287</v>
      </c>
      <c r="H1909" s="114">
        <v>14.98438755676024</v>
      </c>
      <c r="I1909" s="114">
        <v>24.31697552614688</v>
      </c>
      <c r="J1909" s="114">
        <v>30.56687922713521</v>
      </c>
      <c r="K1909" s="114">
        <v>34.491136923159317</v>
      </c>
      <c r="L1909" s="114">
        <v>33.094315327232579</v>
      </c>
      <c r="M1909" s="114">
        <v>39.333467312335237</v>
      </c>
      <c r="N1909" s="114">
        <v>49.946504369688967</v>
      </c>
      <c r="O1909" s="114">
        <v>15.97243771234432</v>
      </c>
      <c r="P1909" s="114">
        <v>18.373673464868915</v>
      </c>
      <c r="Q1909" s="114">
        <v>20.356333773570292</v>
      </c>
      <c r="R1909" s="114">
        <v>24.349079755574998</v>
      </c>
      <c r="S1909" s="114">
        <v>25.629528843542086</v>
      </c>
      <c r="T1909" s="114">
        <v>14.594441514790891</v>
      </c>
      <c r="U1909" s="114">
        <v>16.117463458290402</v>
      </c>
      <c r="V1909" s="114">
        <v>12.737981553662287</v>
      </c>
      <c r="W1909" s="114">
        <v>14.98438755676024</v>
      </c>
      <c r="X1909" s="114">
        <v>24.31697552614688</v>
      </c>
      <c r="Y1909" s="114">
        <v>45.121616272039155</v>
      </c>
      <c r="Z1909" s="114">
        <v>94.238787187479076</v>
      </c>
      <c r="AA1909" s="106">
        <v>3</v>
      </c>
      <c r="AB1909" s="114">
        <v>0.60000000000000009</v>
      </c>
      <c r="AC1909" s="114">
        <v>0.60000000000000009</v>
      </c>
      <c r="AD1909" s="114">
        <v>0.30000000000000004</v>
      </c>
      <c r="AE1909" s="114">
        <v>0.30000000000000004</v>
      </c>
      <c r="AF1909" s="117">
        <v>0.90000000000000013</v>
      </c>
      <c r="AG1909" s="117">
        <v>0.90000000000000013</v>
      </c>
    </row>
    <row r="1910" spans="2:33" x14ac:dyDescent="0.2">
      <c r="B1910" s="106">
        <v>1870</v>
      </c>
      <c r="C1910" s="113">
        <v>-1.2599999999999998</v>
      </c>
      <c r="D1910" s="113">
        <v>-0.84</v>
      </c>
      <c r="E1910" s="114">
        <v>17.315957616305155</v>
      </c>
      <c r="F1910" s="114">
        <v>19.471464636629804</v>
      </c>
      <c r="G1910" s="114">
        <v>22.377889858568683</v>
      </c>
      <c r="H1910" s="114">
        <v>20.511558659614892</v>
      </c>
      <c r="I1910" s="114">
        <v>18.044179069504764</v>
      </c>
      <c r="J1910" s="114">
        <v>34.648549778894321</v>
      </c>
      <c r="K1910" s="114">
        <v>39.657107388513374</v>
      </c>
      <c r="L1910" s="114">
        <v>44.930855903854159</v>
      </c>
      <c r="M1910" s="114">
        <v>49.429055691739784</v>
      </c>
      <c r="N1910" s="114">
        <v>53.333308574572349</v>
      </c>
      <c r="O1910" s="114">
        <v>17.332592162589165</v>
      </c>
      <c r="P1910" s="114">
        <v>20.18564275188357</v>
      </c>
      <c r="Q1910" s="114">
        <v>22.552966045285476</v>
      </c>
      <c r="R1910" s="114">
        <v>28.917497032124892</v>
      </c>
      <c r="S1910" s="114">
        <v>35.289129505067585</v>
      </c>
      <c r="T1910" s="114">
        <v>17.315957616305155</v>
      </c>
      <c r="U1910" s="114">
        <v>19.471464636629804</v>
      </c>
      <c r="V1910" s="114">
        <v>22.377889858568683</v>
      </c>
      <c r="W1910" s="114">
        <v>20.511558659614892</v>
      </c>
      <c r="X1910" s="114">
        <v>18.044179069504764</v>
      </c>
      <c r="Y1910" s="114">
        <v>54.629653246301622</v>
      </c>
      <c r="Z1910" s="114">
        <v>102.7502125765189</v>
      </c>
      <c r="AA1910" s="106">
        <v>2</v>
      </c>
      <c r="AB1910" s="114">
        <v>0.89999999999999991</v>
      </c>
      <c r="AC1910" s="114">
        <v>0.6</v>
      </c>
      <c r="AD1910" s="114">
        <v>0.36</v>
      </c>
      <c r="AE1910" s="114">
        <v>0.24</v>
      </c>
      <c r="AF1910" s="117">
        <v>1.2599999999999998</v>
      </c>
      <c r="AG1910" s="117">
        <v>0.84</v>
      </c>
    </row>
    <row r="1911" spans="2:33" x14ac:dyDescent="0.2">
      <c r="B1911" s="106">
        <v>1871</v>
      </c>
      <c r="C1911" s="113">
        <v>-0.90000000000000013</v>
      </c>
      <c r="D1911" s="113">
        <v>-0.90000000000000013</v>
      </c>
      <c r="E1911" s="114">
        <v>14.136780792831312</v>
      </c>
      <c r="F1911" s="114">
        <v>12.128166873748661</v>
      </c>
      <c r="G1911" s="114">
        <v>12.988574544593916</v>
      </c>
      <c r="H1911" s="114">
        <v>21.284742079095206</v>
      </c>
      <c r="I1911" s="114">
        <v>15.932544764671491</v>
      </c>
      <c r="J1911" s="114">
        <v>29.601932569702427</v>
      </c>
      <c r="K1911" s="114">
        <v>30.461026620344565</v>
      </c>
      <c r="L1911" s="114">
        <v>34.939412719473069</v>
      </c>
      <c r="M1911" s="114">
        <v>45.358868942735782</v>
      </c>
      <c r="N1911" s="114">
        <v>44.233421610339967</v>
      </c>
      <c r="O1911" s="114">
        <v>15.465151776871116</v>
      </c>
      <c r="P1911" s="114">
        <v>18.332859746595904</v>
      </c>
      <c r="Q1911" s="114">
        <v>21.950838174879152</v>
      </c>
      <c r="R1911" s="114">
        <v>24.074126863640576</v>
      </c>
      <c r="S1911" s="114">
        <v>28.300876845668476</v>
      </c>
      <c r="T1911" s="114">
        <v>14.136780792831312</v>
      </c>
      <c r="U1911" s="114">
        <v>12.128166873748661</v>
      </c>
      <c r="V1911" s="114">
        <v>12.988574544593916</v>
      </c>
      <c r="W1911" s="114">
        <v>21.284742079095206</v>
      </c>
      <c r="X1911" s="114">
        <v>15.932544764671491</v>
      </c>
      <c r="Y1911" s="114">
        <v>41.80337800936605</v>
      </c>
      <c r="Z1911" s="114">
        <v>96.968236970540133</v>
      </c>
      <c r="AA1911" s="106">
        <v>3</v>
      </c>
      <c r="AB1911" s="114">
        <v>0.60000000000000009</v>
      </c>
      <c r="AC1911" s="114">
        <v>0.60000000000000009</v>
      </c>
      <c r="AD1911" s="114">
        <v>0.30000000000000004</v>
      </c>
      <c r="AE1911" s="114">
        <v>0.30000000000000004</v>
      </c>
      <c r="AF1911" s="117">
        <v>0.90000000000000013</v>
      </c>
      <c r="AG1911" s="117">
        <v>0.90000000000000013</v>
      </c>
    </row>
    <row r="1912" spans="2:33" x14ac:dyDescent="0.2">
      <c r="B1912" s="106">
        <v>1872</v>
      </c>
      <c r="C1912" s="113">
        <v>-1.2599999999999998</v>
      </c>
      <c r="D1912" s="113">
        <v>-0.84</v>
      </c>
      <c r="E1912" s="114">
        <v>20.150417837533531</v>
      </c>
      <c r="F1912" s="114">
        <v>13.252246068854248</v>
      </c>
      <c r="G1912" s="114">
        <v>20.813261006830448</v>
      </c>
      <c r="H1912" s="114">
        <v>20.406066410784295</v>
      </c>
      <c r="I1912" s="114">
        <v>34.395495718280763</v>
      </c>
      <c r="J1912" s="114">
        <v>37.288718006885873</v>
      </c>
      <c r="K1912" s="114">
        <v>33.275878510862483</v>
      </c>
      <c r="L1912" s="114">
        <v>44.663307915219157</v>
      </c>
      <c r="M1912" s="114">
        <v>50.81367749339914</v>
      </c>
      <c r="N1912" s="114">
        <v>69.394877087509556</v>
      </c>
      <c r="O1912" s="114">
        <v>17.138300169352341</v>
      </c>
      <c r="P1912" s="114">
        <v>20.023632442008235</v>
      </c>
      <c r="Q1912" s="114">
        <v>23.850046908388709</v>
      </c>
      <c r="R1912" s="114">
        <v>30.407611082614846</v>
      </c>
      <c r="S1912" s="114">
        <v>34.999381369228793</v>
      </c>
      <c r="T1912" s="114">
        <v>20.150417837533531</v>
      </c>
      <c r="U1912" s="114">
        <v>13.252246068854248</v>
      </c>
      <c r="V1912" s="114">
        <v>20.813261006830448</v>
      </c>
      <c r="W1912" s="114">
        <v>20.406066410784295</v>
      </c>
      <c r="X1912" s="114">
        <v>34.395495718280763</v>
      </c>
      <c r="Y1912" s="114">
        <v>58.805770732184484</v>
      </c>
      <c r="Z1912" s="114">
        <v>112.80151257820572</v>
      </c>
      <c r="AA1912" s="106">
        <v>2</v>
      </c>
      <c r="AB1912" s="114">
        <v>0.89999999999999991</v>
      </c>
      <c r="AC1912" s="114">
        <v>0.6</v>
      </c>
      <c r="AD1912" s="114">
        <v>0.36</v>
      </c>
      <c r="AE1912" s="114">
        <v>0.24</v>
      </c>
      <c r="AF1912" s="117">
        <v>1.2599999999999998</v>
      </c>
      <c r="AG1912" s="117">
        <v>0.84</v>
      </c>
    </row>
    <row r="1913" spans="2:33" x14ac:dyDescent="0.2">
      <c r="B1913" s="106">
        <v>1873</v>
      </c>
      <c r="C1913" s="113">
        <v>-0.72</v>
      </c>
      <c r="D1913" s="113">
        <v>-0.96</v>
      </c>
      <c r="E1913" s="114">
        <v>14.296656404392255</v>
      </c>
      <c r="F1913" s="114">
        <v>17.005614974369813</v>
      </c>
      <c r="G1913" s="114">
        <v>14.61102329776098</v>
      </c>
      <c r="H1913" s="114">
        <v>23.277961251004193</v>
      </c>
      <c r="I1913" s="114">
        <v>30.512239626908126</v>
      </c>
      <c r="J1913" s="114">
        <v>30.899632840320738</v>
      </c>
      <c r="K1913" s="114">
        <v>36.109479275983773</v>
      </c>
      <c r="L1913" s="114">
        <v>38.061742023084456</v>
      </c>
      <c r="M1913" s="114">
        <v>50.324973204632144</v>
      </c>
      <c r="N1913" s="114">
        <v>62.95637353907339</v>
      </c>
      <c r="O1913" s="114">
        <v>16.602976435928483</v>
      </c>
      <c r="P1913" s="114">
        <v>19.10386430161396</v>
      </c>
      <c r="Q1913" s="114">
        <v>23.450718725323476</v>
      </c>
      <c r="R1913" s="114">
        <v>27.047011953627951</v>
      </c>
      <c r="S1913" s="114">
        <v>32.444133912165263</v>
      </c>
      <c r="T1913" s="114">
        <v>14.296656404392255</v>
      </c>
      <c r="U1913" s="114">
        <v>17.005614974369813</v>
      </c>
      <c r="V1913" s="114">
        <v>14.61102329776098</v>
      </c>
      <c r="W1913" s="114">
        <v>23.277961251004193</v>
      </c>
      <c r="X1913" s="114">
        <v>30.512239626908126</v>
      </c>
      <c r="Y1913" s="114">
        <v>53.475952352433318</v>
      </c>
      <c r="Z1913" s="114">
        <v>121.36791167777579</v>
      </c>
      <c r="AA1913" s="106">
        <v>4</v>
      </c>
      <c r="AB1913" s="114">
        <v>0.44999999999999996</v>
      </c>
      <c r="AC1913" s="114">
        <v>0.6</v>
      </c>
      <c r="AD1913" s="114">
        <v>0.27</v>
      </c>
      <c r="AE1913" s="114">
        <v>0.36</v>
      </c>
      <c r="AF1913" s="117">
        <v>0.72</v>
      </c>
      <c r="AG1913" s="117">
        <v>0.96</v>
      </c>
    </row>
    <row r="1914" spans="2:33" x14ac:dyDescent="0.2">
      <c r="B1914" s="106">
        <v>1874</v>
      </c>
      <c r="C1914" s="113">
        <v>-1.2599999999999998</v>
      </c>
      <c r="D1914" s="113">
        <v>-0.84</v>
      </c>
      <c r="E1914" s="114">
        <v>15.239099479775476</v>
      </c>
      <c r="F1914" s="114">
        <v>15.566124397706005</v>
      </c>
      <c r="G1914" s="114">
        <v>20.405841154662276</v>
      </c>
      <c r="H1914" s="114">
        <v>23.864341015653434</v>
      </c>
      <c r="I1914" s="114">
        <v>29.156444146879387</v>
      </c>
      <c r="J1914" s="114">
        <v>32.138683420006828</v>
      </c>
      <c r="K1914" s="114">
        <v>34.463069618683789</v>
      </c>
      <c r="L1914" s="114">
        <v>45.341451703565554</v>
      </c>
      <c r="M1914" s="114">
        <v>50.899218710780929</v>
      </c>
      <c r="N1914" s="114">
        <v>61.977194010196904</v>
      </c>
      <c r="O1914" s="114">
        <v>16.899583940231352</v>
      </c>
      <c r="P1914" s="114">
        <v>18.896945220977784</v>
      </c>
      <c r="Q1914" s="114">
        <v>24.935610548903277</v>
      </c>
      <c r="R1914" s="114">
        <v>27.034877695127495</v>
      </c>
      <c r="S1914" s="114">
        <v>32.820749863317516</v>
      </c>
      <c r="T1914" s="114">
        <v>15.239099479775476</v>
      </c>
      <c r="U1914" s="114">
        <v>15.566124397706005</v>
      </c>
      <c r="V1914" s="114">
        <v>20.405841154662276</v>
      </c>
      <c r="W1914" s="114">
        <v>23.864341015653434</v>
      </c>
      <c r="X1914" s="114">
        <v>29.156444146879387</v>
      </c>
      <c r="Y1914" s="114">
        <v>55.834964503276922</v>
      </c>
      <c r="Z1914" s="114">
        <v>112.2279766751455</v>
      </c>
      <c r="AA1914" s="106">
        <v>2</v>
      </c>
      <c r="AB1914" s="114">
        <v>0.89999999999999991</v>
      </c>
      <c r="AC1914" s="114">
        <v>0.6</v>
      </c>
      <c r="AD1914" s="114">
        <v>0.36</v>
      </c>
      <c r="AE1914" s="114">
        <v>0.24</v>
      </c>
      <c r="AF1914" s="117">
        <v>1.2599999999999998</v>
      </c>
      <c r="AG1914" s="117">
        <v>0.84</v>
      </c>
    </row>
    <row r="1915" spans="2:33" x14ac:dyDescent="0.2">
      <c r="B1915" s="106">
        <v>1875</v>
      </c>
      <c r="C1915" s="113">
        <v>-1.2000000000000002</v>
      </c>
      <c r="D1915" s="113">
        <v>-0.60000000000000009</v>
      </c>
      <c r="E1915" s="114">
        <v>17.784691835257398</v>
      </c>
      <c r="F1915" s="114">
        <v>18.955916119112814</v>
      </c>
      <c r="G1915" s="114">
        <v>21.284082049732596</v>
      </c>
      <c r="H1915" s="114">
        <v>21.975971945691239</v>
      </c>
      <c r="I1915" s="114">
        <v>22.967969015532223</v>
      </c>
      <c r="J1915" s="114">
        <v>34.50607962697255</v>
      </c>
      <c r="K1915" s="114">
        <v>37.323791034559889</v>
      </c>
      <c r="L1915" s="114">
        <v>42.065958656312958</v>
      </c>
      <c r="M1915" s="114">
        <v>47.292496361780962</v>
      </c>
      <c r="N1915" s="114">
        <v>52.299096800827641</v>
      </c>
      <c r="O1915" s="114">
        <v>16.721387791715152</v>
      </c>
      <c r="P1915" s="114">
        <v>18.367874915447075</v>
      </c>
      <c r="Q1915" s="114">
        <v>20.781876606580362</v>
      </c>
      <c r="R1915" s="114">
        <v>25.316524416089724</v>
      </c>
      <c r="S1915" s="114">
        <v>29.331127785295418</v>
      </c>
      <c r="T1915" s="114">
        <v>17.784691835257398</v>
      </c>
      <c r="U1915" s="114">
        <v>18.955916119112814</v>
      </c>
      <c r="V1915" s="114">
        <v>21.284082049732596</v>
      </c>
      <c r="W1915" s="114">
        <v>21.975971945691239</v>
      </c>
      <c r="X1915" s="114">
        <v>22.967969015532223</v>
      </c>
      <c r="Y1915" s="114">
        <v>57.165047889386805</v>
      </c>
      <c r="Z1915" s="114">
        <v>105.07594552260414</v>
      </c>
      <c r="AA1915" s="106">
        <v>1</v>
      </c>
      <c r="AB1915" s="114">
        <v>0.8</v>
      </c>
      <c r="AC1915" s="114">
        <v>0.4</v>
      </c>
      <c r="AD1915" s="114">
        <v>0.4</v>
      </c>
      <c r="AE1915" s="114">
        <v>0.2</v>
      </c>
      <c r="AF1915" s="117">
        <v>1.2000000000000002</v>
      </c>
      <c r="AG1915" s="117">
        <v>0.60000000000000009</v>
      </c>
    </row>
    <row r="1916" spans="2:33" x14ac:dyDescent="0.2">
      <c r="B1916" s="106">
        <v>1876</v>
      </c>
      <c r="C1916" s="113">
        <v>-0.90000000000000013</v>
      </c>
      <c r="D1916" s="113">
        <v>-0.90000000000000013</v>
      </c>
      <c r="E1916" s="114">
        <v>11.803733418826006</v>
      </c>
      <c r="F1916" s="114">
        <v>11.394019774364978</v>
      </c>
      <c r="G1916" s="114">
        <v>15.818235579917538</v>
      </c>
      <c r="H1916" s="114">
        <v>14.536864273950123</v>
      </c>
      <c r="I1916" s="114">
        <v>25.057054272044926</v>
      </c>
      <c r="J1916" s="114">
        <v>27.493730115483217</v>
      </c>
      <c r="K1916" s="114">
        <v>28.673487322170839</v>
      </c>
      <c r="L1916" s="114">
        <v>36.76637662714851</v>
      </c>
      <c r="M1916" s="114">
        <v>38.428401901872256</v>
      </c>
      <c r="N1916" s="114">
        <v>51.852150808664952</v>
      </c>
      <c r="O1916" s="114">
        <v>15.689996696657211</v>
      </c>
      <c r="P1916" s="114">
        <v>17.279467547805861</v>
      </c>
      <c r="Q1916" s="114">
        <v>20.948141047230973</v>
      </c>
      <c r="R1916" s="114">
        <v>23.891537627922133</v>
      </c>
      <c r="S1916" s="114">
        <v>26.795096536620026</v>
      </c>
      <c r="T1916" s="114">
        <v>11.803733418826006</v>
      </c>
      <c r="U1916" s="114">
        <v>11.394019774364978</v>
      </c>
      <c r="V1916" s="114">
        <v>15.818235579917538</v>
      </c>
      <c r="W1916" s="114">
        <v>14.536864273950123</v>
      </c>
      <c r="X1916" s="114">
        <v>25.057054272044926</v>
      </c>
      <c r="Y1916" s="114">
        <v>41.764302659886404</v>
      </c>
      <c r="Z1916" s="114">
        <v>87.803622699318566</v>
      </c>
      <c r="AA1916" s="106">
        <v>3</v>
      </c>
      <c r="AB1916" s="114">
        <v>0.60000000000000009</v>
      </c>
      <c r="AC1916" s="114">
        <v>0.60000000000000009</v>
      </c>
      <c r="AD1916" s="114">
        <v>0.30000000000000004</v>
      </c>
      <c r="AE1916" s="114">
        <v>0.30000000000000004</v>
      </c>
      <c r="AF1916" s="117">
        <v>0.90000000000000013</v>
      </c>
      <c r="AG1916" s="117">
        <v>0.90000000000000013</v>
      </c>
    </row>
    <row r="1917" spans="2:33" x14ac:dyDescent="0.2">
      <c r="B1917" s="106">
        <v>1877</v>
      </c>
      <c r="C1917" s="113">
        <v>-0.72</v>
      </c>
      <c r="D1917" s="113">
        <v>-0.96</v>
      </c>
      <c r="E1917" s="114">
        <v>18.317389115933828</v>
      </c>
      <c r="F1917" s="114">
        <v>15.725501564292372</v>
      </c>
      <c r="G1917" s="114">
        <v>19.631980408874686</v>
      </c>
      <c r="H1917" s="114">
        <v>25.189965359826747</v>
      </c>
      <c r="I1917" s="114">
        <v>24.420220199203385</v>
      </c>
      <c r="J1917" s="114">
        <v>34.398863224388698</v>
      </c>
      <c r="K1917" s="114">
        <v>36.756417673547809</v>
      </c>
      <c r="L1917" s="114">
        <v>44.275538845601794</v>
      </c>
      <c r="M1917" s="114">
        <v>53.548577491089816</v>
      </c>
      <c r="N1917" s="114">
        <v>58.123915855923045</v>
      </c>
      <c r="O1917" s="114">
        <v>16.08147410845487</v>
      </c>
      <c r="P1917" s="114">
        <v>21.030916109255436</v>
      </c>
      <c r="Q1917" s="114">
        <v>24.643558436727108</v>
      </c>
      <c r="R1917" s="114">
        <v>28.358612131263069</v>
      </c>
      <c r="S1917" s="114">
        <v>33.70369565671966</v>
      </c>
      <c r="T1917" s="114">
        <v>18.317389115933828</v>
      </c>
      <c r="U1917" s="114">
        <v>15.725501564292372</v>
      </c>
      <c r="V1917" s="114">
        <v>19.631980408874686</v>
      </c>
      <c r="W1917" s="114">
        <v>25.189965359826747</v>
      </c>
      <c r="X1917" s="114">
        <v>24.420220199203385</v>
      </c>
      <c r="Y1917" s="114">
        <v>56.862112955216645</v>
      </c>
      <c r="Z1917" s="114">
        <v>115.1070563936908</v>
      </c>
      <c r="AA1917" s="106">
        <v>4</v>
      </c>
      <c r="AB1917" s="114">
        <v>0.44999999999999996</v>
      </c>
      <c r="AC1917" s="114">
        <v>0.6</v>
      </c>
      <c r="AD1917" s="114">
        <v>0.27</v>
      </c>
      <c r="AE1917" s="114">
        <v>0.36</v>
      </c>
      <c r="AF1917" s="117">
        <v>0.72</v>
      </c>
      <c r="AG1917" s="117">
        <v>0.96</v>
      </c>
    </row>
    <row r="1918" spans="2:33" x14ac:dyDescent="0.2">
      <c r="B1918" s="106">
        <v>1878</v>
      </c>
      <c r="C1918" s="113">
        <v>-0.60000000000000009</v>
      </c>
      <c r="D1918" s="113">
        <v>-1.2000000000000002</v>
      </c>
      <c r="E1918" s="114">
        <v>13.177603123469744</v>
      </c>
      <c r="F1918" s="114">
        <v>15.946007684417971</v>
      </c>
      <c r="G1918" s="114">
        <v>23.008462044272068</v>
      </c>
      <c r="H1918" s="114">
        <v>22.654181346261183</v>
      </c>
      <c r="I1918" s="114">
        <v>25.83744449503234</v>
      </c>
      <c r="J1918" s="114">
        <v>29.601789051451014</v>
      </c>
      <c r="K1918" s="114">
        <v>35.746320356794186</v>
      </c>
      <c r="L1918" s="114">
        <v>45.387687987478181</v>
      </c>
      <c r="M1918" s="114">
        <v>49.586687655868147</v>
      </c>
      <c r="N1918" s="114">
        <v>57.602289903403395</v>
      </c>
      <c r="O1918" s="114">
        <v>16.42418592798127</v>
      </c>
      <c r="P1918" s="114">
        <v>19.800312672376215</v>
      </c>
      <c r="Q1918" s="114">
        <v>22.379225943206112</v>
      </c>
      <c r="R1918" s="114">
        <v>26.932506309606964</v>
      </c>
      <c r="S1918" s="114">
        <v>31.764845408371055</v>
      </c>
      <c r="T1918" s="114">
        <v>13.177603123469744</v>
      </c>
      <c r="U1918" s="114">
        <v>15.946007684417971</v>
      </c>
      <c r="V1918" s="114">
        <v>23.008462044272068</v>
      </c>
      <c r="W1918" s="114">
        <v>22.654181346261183</v>
      </c>
      <c r="X1918" s="114">
        <v>25.83744449503234</v>
      </c>
      <c r="Y1918" s="114">
        <v>54.294597939636731</v>
      </c>
      <c r="Z1918" s="114">
        <v>102.73512430015897</v>
      </c>
      <c r="AA1918" s="106">
        <v>5</v>
      </c>
      <c r="AB1918" s="114">
        <v>0.4</v>
      </c>
      <c r="AC1918" s="114">
        <v>0.8</v>
      </c>
      <c r="AD1918" s="114">
        <v>0.2</v>
      </c>
      <c r="AE1918" s="114">
        <v>0.4</v>
      </c>
      <c r="AF1918" s="117">
        <v>0.60000000000000009</v>
      </c>
      <c r="AG1918" s="117">
        <v>1.2000000000000002</v>
      </c>
    </row>
    <row r="1919" spans="2:33" x14ac:dyDescent="0.2">
      <c r="B1919" s="106">
        <v>1879</v>
      </c>
      <c r="C1919" s="113">
        <v>-0.90000000000000013</v>
      </c>
      <c r="D1919" s="113">
        <v>-0.90000000000000013</v>
      </c>
      <c r="E1919" s="114">
        <v>15.479337680322296</v>
      </c>
      <c r="F1919" s="114">
        <v>11.675706932099715</v>
      </c>
      <c r="G1919" s="114">
        <v>22.390783404328214</v>
      </c>
      <c r="H1919" s="114">
        <v>18.324519528424641</v>
      </c>
      <c r="I1919" s="114">
        <v>33.566051412603954</v>
      </c>
      <c r="J1919" s="114">
        <v>33.261090285997092</v>
      </c>
      <c r="K1919" s="114">
        <v>31.998874028785337</v>
      </c>
      <c r="L1919" s="114">
        <v>46.648085479820345</v>
      </c>
      <c r="M1919" s="114">
        <v>48.896669469634276</v>
      </c>
      <c r="N1919" s="114">
        <v>66.987429181608618</v>
      </c>
      <c r="O1919" s="114">
        <v>17.781752605674797</v>
      </c>
      <c r="P1919" s="114">
        <v>20.323167096685623</v>
      </c>
      <c r="Q1919" s="114">
        <v>24.257302075492131</v>
      </c>
      <c r="R1919" s="114">
        <v>30.572149941209634</v>
      </c>
      <c r="S1919" s="114">
        <v>33.421377769004664</v>
      </c>
      <c r="T1919" s="114">
        <v>15.479337680322296</v>
      </c>
      <c r="U1919" s="114">
        <v>11.675706932099715</v>
      </c>
      <c r="V1919" s="114">
        <v>22.390783404328214</v>
      </c>
      <c r="W1919" s="114">
        <v>18.324519528424641</v>
      </c>
      <c r="X1919" s="114">
        <v>33.566051412603954</v>
      </c>
      <c r="Y1919" s="114">
        <v>54.048485326057609</v>
      </c>
      <c r="Z1919" s="114">
        <v>105.48930302536166</v>
      </c>
      <c r="AA1919" s="106">
        <v>3</v>
      </c>
      <c r="AB1919" s="114">
        <v>0.60000000000000009</v>
      </c>
      <c r="AC1919" s="114">
        <v>0.60000000000000009</v>
      </c>
      <c r="AD1919" s="114">
        <v>0.30000000000000004</v>
      </c>
      <c r="AE1919" s="114">
        <v>0.30000000000000004</v>
      </c>
      <c r="AF1919" s="117">
        <v>0.90000000000000013</v>
      </c>
      <c r="AG1919" s="117">
        <v>0.90000000000000013</v>
      </c>
    </row>
    <row r="1920" spans="2:33" x14ac:dyDescent="0.2">
      <c r="B1920" s="106">
        <v>1880</v>
      </c>
      <c r="C1920" s="113">
        <v>-0.60000000000000009</v>
      </c>
      <c r="D1920" s="113">
        <v>-1.2000000000000002</v>
      </c>
      <c r="E1920" s="114">
        <v>16.770501942756468</v>
      </c>
      <c r="F1920" s="114">
        <v>17.311410594847391</v>
      </c>
      <c r="G1920" s="114">
        <v>18.471523918717519</v>
      </c>
      <c r="H1920" s="114">
        <v>15.362684632546095</v>
      </c>
      <c r="I1920" s="114">
        <v>26.711705804033922</v>
      </c>
      <c r="J1920" s="114">
        <v>34.013677775151763</v>
      </c>
      <c r="K1920" s="114">
        <v>36.385324829519831</v>
      </c>
      <c r="L1920" s="114">
        <v>41.418743474802696</v>
      </c>
      <c r="M1920" s="114">
        <v>42.711184609171646</v>
      </c>
      <c r="N1920" s="114">
        <v>56.822007646681463</v>
      </c>
      <c r="O1920" s="114">
        <v>17.243175832395295</v>
      </c>
      <c r="P1920" s="114">
        <v>19.07391423467244</v>
      </c>
      <c r="Q1920" s="114">
        <v>22.947219556085177</v>
      </c>
      <c r="R1920" s="114">
        <v>27.348499976625551</v>
      </c>
      <c r="S1920" s="114">
        <v>30.110301842647541</v>
      </c>
      <c r="T1920" s="114">
        <v>16.770501942756468</v>
      </c>
      <c r="U1920" s="114">
        <v>17.311410594847391</v>
      </c>
      <c r="V1920" s="114">
        <v>18.471523918717519</v>
      </c>
      <c r="W1920" s="114">
        <v>15.362684632546095</v>
      </c>
      <c r="X1920" s="114">
        <v>26.711705804033922</v>
      </c>
      <c r="Y1920" s="114">
        <v>52.067915866511193</v>
      </c>
      <c r="Z1920" s="114">
        <v>94.560941966908288</v>
      </c>
      <c r="AA1920" s="106">
        <v>5</v>
      </c>
      <c r="AB1920" s="114">
        <v>0.4</v>
      </c>
      <c r="AC1920" s="114">
        <v>0.8</v>
      </c>
      <c r="AD1920" s="114">
        <v>0.2</v>
      </c>
      <c r="AE1920" s="114">
        <v>0.4</v>
      </c>
      <c r="AF1920" s="117">
        <v>0.60000000000000009</v>
      </c>
      <c r="AG1920" s="117">
        <v>1.2000000000000002</v>
      </c>
    </row>
    <row r="1921" spans="2:33" x14ac:dyDescent="0.2">
      <c r="B1921" s="106">
        <v>1881</v>
      </c>
      <c r="C1921" s="113">
        <v>-1.2599999999999998</v>
      </c>
      <c r="D1921" s="113">
        <v>-0.84</v>
      </c>
      <c r="E1921" s="114">
        <v>18.484694531470421</v>
      </c>
      <c r="F1921" s="114">
        <v>17.617719320907693</v>
      </c>
      <c r="G1921" s="114">
        <v>18.440703625618877</v>
      </c>
      <c r="H1921" s="114">
        <v>24.454473302698098</v>
      </c>
      <c r="I1921" s="114">
        <v>28.339135549713369</v>
      </c>
      <c r="J1921" s="114">
        <v>34.80505885896504</v>
      </c>
      <c r="K1921" s="114">
        <v>37.216917556293858</v>
      </c>
      <c r="L1921" s="114">
        <v>41.517212608404954</v>
      </c>
      <c r="M1921" s="114">
        <v>52.496687334310444</v>
      </c>
      <c r="N1921" s="114">
        <v>59.385303093610368</v>
      </c>
      <c r="O1921" s="114">
        <v>16.32036432749462</v>
      </c>
      <c r="P1921" s="114">
        <v>19.599198235386165</v>
      </c>
      <c r="Q1921" s="114">
        <v>23.076508982786077</v>
      </c>
      <c r="R1921" s="114">
        <v>28.042214031612346</v>
      </c>
      <c r="S1921" s="114">
        <v>31.046167543896999</v>
      </c>
      <c r="T1921" s="114">
        <v>18.484694531470421</v>
      </c>
      <c r="U1921" s="114">
        <v>17.617719320907693</v>
      </c>
      <c r="V1921" s="114">
        <v>18.440703625618877</v>
      </c>
      <c r="W1921" s="114">
        <v>24.454473302698098</v>
      </c>
      <c r="X1921" s="114">
        <v>28.339135549713369</v>
      </c>
      <c r="Y1921" s="114">
        <v>58.454538835275123</v>
      </c>
      <c r="Z1921" s="114">
        <v>101.94613068346339</v>
      </c>
      <c r="AA1921" s="106">
        <v>2</v>
      </c>
      <c r="AB1921" s="114">
        <v>0.89999999999999991</v>
      </c>
      <c r="AC1921" s="114">
        <v>0.6</v>
      </c>
      <c r="AD1921" s="114">
        <v>0.36</v>
      </c>
      <c r="AE1921" s="114">
        <v>0.24</v>
      </c>
      <c r="AF1921" s="117">
        <v>1.2599999999999998</v>
      </c>
      <c r="AG1921" s="117">
        <v>0.84</v>
      </c>
    </row>
    <row r="1922" spans="2:33" x14ac:dyDescent="0.2">
      <c r="B1922" s="106">
        <v>1882</v>
      </c>
      <c r="C1922" s="113">
        <v>-1.2000000000000002</v>
      </c>
      <c r="D1922" s="113">
        <v>-0.60000000000000009</v>
      </c>
      <c r="E1922" s="114">
        <v>18.853166068274874</v>
      </c>
      <c r="F1922" s="114">
        <v>19.169376514995566</v>
      </c>
      <c r="G1922" s="114">
        <v>15.689863660687688</v>
      </c>
      <c r="H1922" s="114">
        <v>17.84350409949262</v>
      </c>
      <c r="I1922" s="114">
        <v>29.946755264050871</v>
      </c>
      <c r="J1922" s="114">
        <v>34.878974868986845</v>
      </c>
      <c r="K1922" s="114">
        <v>37.355461183715136</v>
      </c>
      <c r="L1922" s="114">
        <v>38.741925218715643</v>
      </c>
      <c r="M1922" s="114">
        <v>45.512364525287239</v>
      </c>
      <c r="N1922" s="114">
        <v>61.74823275094495</v>
      </c>
      <c r="O1922" s="114">
        <v>16.025808800711971</v>
      </c>
      <c r="P1922" s="114">
        <v>18.18608466871957</v>
      </c>
      <c r="Q1922" s="114">
        <v>23.052061558027955</v>
      </c>
      <c r="R1922" s="114">
        <v>27.66886042579462</v>
      </c>
      <c r="S1922" s="114">
        <v>31.801477486894079</v>
      </c>
      <c r="T1922" s="114">
        <v>18.853166068274874</v>
      </c>
      <c r="U1922" s="114">
        <v>19.169376514995566</v>
      </c>
      <c r="V1922" s="114">
        <v>15.689863660687688</v>
      </c>
      <c r="W1922" s="114">
        <v>17.84350409949262</v>
      </c>
      <c r="X1922" s="114">
        <v>29.946755264050871</v>
      </c>
      <c r="Y1922" s="114">
        <v>55.877364077838884</v>
      </c>
      <c r="Z1922" s="114">
        <v>118.74830774628252</v>
      </c>
      <c r="AA1922" s="106">
        <v>1</v>
      </c>
      <c r="AB1922" s="114">
        <v>0.8</v>
      </c>
      <c r="AC1922" s="114">
        <v>0.4</v>
      </c>
      <c r="AD1922" s="114">
        <v>0.4</v>
      </c>
      <c r="AE1922" s="114">
        <v>0.2</v>
      </c>
      <c r="AF1922" s="117">
        <v>1.2000000000000002</v>
      </c>
      <c r="AG1922" s="117">
        <v>0.60000000000000009</v>
      </c>
    </row>
    <row r="1923" spans="2:33" x14ac:dyDescent="0.2">
      <c r="B1923" s="106">
        <v>1883</v>
      </c>
      <c r="C1923" s="113">
        <v>-0.90000000000000013</v>
      </c>
      <c r="D1923" s="113">
        <v>-0.90000000000000013</v>
      </c>
      <c r="E1923" s="114">
        <v>18.200916847141546</v>
      </c>
      <c r="F1923" s="114">
        <v>11.42972611359858</v>
      </c>
      <c r="G1923" s="114">
        <v>13.783367932932656</v>
      </c>
      <c r="H1923" s="114">
        <v>14.969797280982249</v>
      </c>
      <c r="I1923" s="114">
        <v>27.111281813102082</v>
      </c>
      <c r="J1923" s="114">
        <v>35.196178440833599</v>
      </c>
      <c r="K1923" s="114">
        <v>30.681111203780858</v>
      </c>
      <c r="L1923" s="114">
        <v>35.644241991415086</v>
      </c>
      <c r="M1923" s="114">
        <v>43.300298624591093</v>
      </c>
      <c r="N1923" s="114">
        <v>60.899036057702389</v>
      </c>
      <c r="O1923" s="114">
        <v>16.995261593692053</v>
      </c>
      <c r="P1923" s="114">
        <v>19.251385090182279</v>
      </c>
      <c r="Q1923" s="114">
        <v>21.86087405848243</v>
      </c>
      <c r="R1923" s="114">
        <v>28.330501343608844</v>
      </c>
      <c r="S1923" s="114">
        <v>33.787754244600308</v>
      </c>
      <c r="T1923" s="114">
        <v>18.200916847141546</v>
      </c>
      <c r="U1923" s="114">
        <v>11.42972611359858</v>
      </c>
      <c r="V1923" s="114">
        <v>13.783367932932656</v>
      </c>
      <c r="W1923" s="114">
        <v>14.969797280982249</v>
      </c>
      <c r="X1923" s="114">
        <v>27.111281813102082</v>
      </c>
      <c r="Y1923" s="114">
        <v>46.564871187193752</v>
      </c>
      <c r="Z1923" s="114">
        <v>101.69836983655742</v>
      </c>
      <c r="AA1923" s="106">
        <v>3</v>
      </c>
      <c r="AB1923" s="114">
        <v>0.60000000000000009</v>
      </c>
      <c r="AC1923" s="114">
        <v>0.60000000000000009</v>
      </c>
      <c r="AD1923" s="114">
        <v>0.30000000000000004</v>
      </c>
      <c r="AE1923" s="114">
        <v>0.30000000000000004</v>
      </c>
      <c r="AF1923" s="117">
        <v>0.90000000000000013</v>
      </c>
      <c r="AG1923" s="117">
        <v>0.90000000000000013</v>
      </c>
    </row>
    <row r="1924" spans="2:33" x14ac:dyDescent="0.2">
      <c r="B1924" s="106">
        <v>1884</v>
      </c>
      <c r="C1924" s="113">
        <v>-1.2000000000000002</v>
      </c>
      <c r="D1924" s="113">
        <v>-0.60000000000000009</v>
      </c>
      <c r="E1924" s="114">
        <v>18.737088770415703</v>
      </c>
      <c r="F1924" s="114">
        <v>15.807054637730246</v>
      </c>
      <c r="G1924" s="114">
        <v>15.965729907135909</v>
      </c>
      <c r="H1924" s="114">
        <v>17.931901048374549</v>
      </c>
      <c r="I1924" s="114">
        <v>20.647470136481306</v>
      </c>
      <c r="J1924" s="114">
        <v>34.328926621608744</v>
      </c>
      <c r="K1924" s="114">
        <v>34.661966655261395</v>
      </c>
      <c r="L1924" s="114">
        <v>36.741784952650129</v>
      </c>
      <c r="M1924" s="114">
        <v>43.18732725840939</v>
      </c>
      <c r="N1924" s="114">
        <v>50.388500636217806</v>
      </c>
      <c r="O1924" s="114">
        <v>15.591837851193041</v>
      </c>
      <c r="P1924" s="114">
        <v>18.854912017531149</v>
      </c>
      <c r="Q1924" s="114">
        <v>20.776055045514219</v>
      </c>
      <c r="R1924" s="114">
        <v>25.255426210034841</v>
      </c>
      <c r="S1924" s="114">
        <v>29.7410304997365</v>
      </c>
      <c r="T1924" s="114">
        <v>18.737088770415703</v>
      </c>
      <c r="U1924" s="114">
        <v>15.807054637730246</v>
      </c>
      <c r="V1924" s="114">
        <v>15.965729907135909</v>
      </c>
      <c r="W1924" s="114">
        <v>17.931901048374549</v>
      </c>
      <c r="X1924" s="114">
        <v>20.647470136481306</v>
      </c>
      <c r="Y1924" s="114">
        <v>49.760150496496152</v>
      </c>
      <c r="Z1924" s="114">
        <v>97.670575372097034</v>
      </c>
      <c r="AA1924" s="106">
        <v>1</v>
      </c>
      <c r="AB1924" s="114">
        <v>0.8</v>
      </c>
      <c r="AC1924" s="114">
        <v>0.4</v>
      </c>
      <c r="AD1924" s="114">
        <v>0.4</v>
      </c>
      <c r="AE1924" s="114">
        <v>0.2</v>
      </c>
      <c r="AF1924" s="117">
        <v>1.2000000000000002</v>
      </c>
      <c r="AG1924" s="117">
        <v>0.60000000000000009</v>
      </c>
    </row>
    <row r="1925" spans="2:33" x14ac:dyDescent="0.2">
      <c r="B1925" s="106">
        <v>1885</v>
      </c>
      <c r="C1925" s="113">
        <v>-0.90000000000000013</v>
      </c>
      <c r="D1925" s="113">
        <v>-0.90000000000000013</v>
      </c>
      <c r="E1925" s="114">
        <v>10.641854778741923</v>
      </c>
      <c r="F1925" s="114">
        <v>20.246051335836633</v>
      </c>
      <c r="G1925" s="114">
        <v>16.90415481548375</v>
      </c>
      <c r="H1925" s="114">
        <v>19.55360084685454</v>
      </c>
      <c r="I1925" s="114">
        <v>33.641196365576334</v>
      </c>
      <c r="J1925" s="114">
        <v>28.307762568908231</v>
      </c>
      <c r="K1925" s="114">
        <v>40.214474772596319</v>
      </c>
      <c r="L1925" s="114">
        <v>41.716971904095317</v>
      </c>
      <c r="M1925" s="114">
        <v>48.714910080091379</v>
      </c>
      <c r="N1925" s="114">
        <v>66.1602561922749</v>
      </c>
      <c r="O1925" s="114">
        <v>17.665907790166308</v>
      </c>
      <c r="P1925" s="114">
        <v>19.968423436759686</v>
      </c>
      <c r="Q1925" s="114">
        <v>24.812817088611567</v>
      </c>
      <c r="R1925" s="114">
        <v>29.161309233236839</v>
      </c>
      <c r="S1925" s="114">
        <v>32.519059826698566</v>
      </c>
      <c r="T1925" s="114">
        <v>10.641854778741923</v>
      </c>
      <c r="U1925" s="114">
        <v>20.246051335836633</v>
      </c>
      <c r="V1925" s="114">
        <v>16.90415481548375</v>
      </c>
      <c r="W1925" s="114">
        <v>19.55360084685454</v>
      </c>
      <c r="X1925" s="114">
        <v>33.641196365576334</v>
      </c>
      <c r="Y1925" s="114">
        <v>53.532353998501982</v>
      </c>
      <c r="Z1925" s="114">
        <v>97.380104935194026</v>
      </c>
      <c r="AA1925" s="106">
        <v>3</v>
      </c>
      <c r="AB1925" s="114">
        <v>0.60000000000000009</v>
      </c>
      <c r="AC1925" s="114">
        <v>0.60000000000000009</v>
      </c>
      <c r="AD1925" s="114">
        <v>0.30000000000000004</v>
      </c>
      <c r="AE1925" s="114">
        <v>0.30000000000000004</v>
      </c>
      <c r="AF1925" s="117">
        <v>0.90000000000000013</v>
      </c>
      <c r="AG1925" s="117">
        <v>0.90000000000000013</v>
      </c>
    </row>
    <row r="1926" spans="2:33" x14ac:dyDescent="0.2">
      <c r="B1926" s="106">
        <v>1886</v>
      </c>
      <c r="C1926" s="113">
        <v>-0.90000000000000013</v>
      </c>
      <c r="D1926" s="113">
        <v>-0.90000000000000013</v>
      </c>
      <c r="E1926" s="114">
        <v>17.492055039258638</v>
      </c>
      <c r="F1926" s="114">
        <v>21.420133978115068</v>
      </c>
      <c r="G1926" s="114">
        <v>22.130690872955611</v>
      </c>
      <c r="H1926" s="114">
        <v>24.390573319609928</v>
      </c>
      <c r="I1926" s="114">
        <v>22.4363730269218</v>
      </c>
      <c r="J1926" s="114">
        <v>34.371917341685517</v>
      </c>
      <c r="K1926" s="114">
        <v>40.883868407094766</v>
      </c>
      <c r="L1926" s="114">
        <v>44.912814172030814</v>
      </c>
      <c r="M1926" s="114">
        <v>52.277944285657163</v>
      </c>
      <c r="N1926" s="114">
        <v>55.973387258989554</v>
      </c>
      <c r="O1926" s="114">
        <v>16.879862302426879</v>
      </c>
      <c r="P1926" s="114">
        <v>19.463734428979699</v>
      </c>
      <c r="Q1926" s="114">
        <v>22.782123299075202</v>
      </c>
      <c r="R1926" s="114">
        <v>27.887370966047236</v>
      </c>
      <c r="S1926" s="114">
        <v>33.537014232067754</v>
      </c>
      <c r="T1926" s="114">
        <v>17.492055039258638</v>
      </c>
      <c r="U1926" s="114">
        <v>21.420133978115068</v>
      </c>
      <c r="V1926" s="114">
        <v>22.130690872955611</v>
      </c>
      <c r="W1926" s="114">
        <v>24.390573319609928</v>
      </c>
      <c r="X1926" s="114">
        <v>22.4363730269218</v>
      </c>
      <c r="Y1926" s="114">
        <v>60.033032740907764</v>
      </c>
      <c r="Z1926" s="114">
        <v>127.83481246645741</v>
      </c>
      <c r="AA1926" s="106">
        <v>3</v>
      </c>
      <c r="AB1926" s="114">
        <v>0.60000000000000009</v>
      </c>
      <c r="AC1926" s="114">
        <v>0.60000000000000009</v>
      </c>
      <c r="AD1926" s="114">
        <v>0.30000000000000004</v>
      </c>
      <c r="AE1926" s="114">
        <v>0.30000000000000004</v>
      </c>
      <c r="AF1926" s="117">
        <v>0.90000000000000013</v>
      </c>
      <c r="AG1926" s="117">
        <v>0.90000000000000013</v>
      </c>
    </row>
    <row r="1927" spans="2:33" x14ac:dyDescent="0.2">
      <c r="B1927" s="106">
        <v>1887</v>
      </c>
      <c r="C1927" s="113">
        <v>-0.72</v>
      </c>
      <c r="D1927" s="113">
        <v>-0.96</v>
      </c>
      <c r="E1927" s="114">
        <v>16.166410911479367</v>
      </c>
      <c r="F1927" s="114">
        <v>18.735170698835717</v>
      </c>
      <c r="G1927" s="114">
        <v>16.885038929624276</v>
      </c>
      <c r="H1927" s="114">
        <v>20.979805481124782</v>
      </c>
      <c r="I1927" s="114">
        <v>25.541746176971074</v>
      </c>
      <c r="J1927" s="114">
        <v>31.969740865325793</v>
      </c>
      <c r="K1927" s="114">
        <v>37.187663778495633</v>
      </c>
      <c r="L1927" s="114">
        <v>38.525238783081711</v>
      </c>
      <c r="M1927" s="114">
        <v>45.938838442483778</v>
      </c>
      <c r="N1927" s="114">
        <v>53.695075210759292</v>
      </c>
      <c r="O1927" s="114">
        <v>15.803329953846424</v>
      </c>
      <c r="P1927" s="114">
        <v>18.452493079659916</v>
      </c>
      <c r="Q1927" s="114">
        <v>21.640199853457435</v>
      </c>
      <c r="R1927" s="114">
        <v>24.959032961358997</v>
      </c>
      <c r="S1927" s="114">
        <v>28.153329033788218</v>
      </c>
      <c r="T1927" s="114">
        <v>16.166410911479367</v>
      </c>
      <c r="U1927" s="114">
        <v>18.735170698835717</v>
      </c>
      <c r="V1927" s="114">
        <v>16.885038929624276</v>
      </c>
      <c r="W1927" s="114">
        <v>20.979805481124782</v>
      </c>
      <c r="X1927" s="114">
        <v>25.541746176971074</v>
      </c>
      <c r="Y1927" s="114">
        <v>54.035671097565007</v>
      </c>
      <c r="Z1927" s="114">
        <v>95.486457627055628</v>
      </c>
      <c r="AA1927" s="106">
        <v>4</v>
      </c>
      <c r="AB1927" s="114">
        <v>0.44999999999999996</v>
      </c>
      <c r="AC1927" s="114">
        <v>0.6</v>
      </c>
      <c r="AD1927" s="114">
        <v>0.27</v>
      </c>
      <c r="AE1927" s="114">
        <v>0.36</v>
      </c>
      <c r="AF1927" s="117">
        <v>0.72</v>
      </c>
      <c r="AG1927" s="117">
        <v>0.96</v>
      </c>
    </row>
    <row r="1928" spans="2:33" x14ac:dyDescent="0.2">
      <c r="B1928" s="106">
        <v>1888</v>
      </c>
      <c r="C1928" s="113">
        <v>-1.2599999999999998</v>
      </c>
      <c r="D1928" s="113">
        <v>-0.84</v>
      </c>
      <c r="E1928" s="114">
        <v>15.399568015541638</v>
      </c>
      <c r="F1928" s="114">
        <v>16.378621879570581</v>
      </c>
      <c r="G1928" s="114">
        <v>14.870396638572643</v>
      </c>
      <c r="H1928" s="114">
        <v>21.520791702389101</v>
      </c>
      <c r="I1928" s="114">
        <v>26.12917890063461</v>
      </c>
      <c r="J1928" s="114">
        <v>31.202466688030611</v>
      </c>
      <c r="K1928" s="114">
        <v>36.427731120089398</v>
      </c>
      <c r="L1928" s="114">
        <v>38.15369637985917</v>
      </c>
      <c r="M1928" s="114">
        <v>49.379293700912946</v>
      </c>
      <c r="N1928" s="114">
        <v>55.217098786376013</v>
      </c>
      <c r="O1928" s="114">
        <v>15.802898672488974</v>
      </c>
      <c r="P1928" s="114">
        <v>20.049109240518817</v>
      </c>
      <c r="Q1928" s="114">
        <v>23.283299741286527</v>
      </c>
      <c r="R1928" s="114">
        <v>27.858501998523845</v>
      </c>
      <c r="S1928" s="114">
        <v>29.087919885741403</v>
      </c>
      <c r="T1928" s="114">
        <v>15.399568015541638</v>
      </c>
      <c r="U1928" s="114">
        <v>16.378621879570581</v>
      </c>
      <c r="V1928" s="114">
        <v>14.870396638572643</v>
      </c>
      <c r="W1928" s="114">
        <v>21.520791702389101</v>
      </c>
      <c r="X1928" s="114">
        <v>26.12917890063461</v>
      </c>
      <c r="Y1928" s="114">
        <v>50.851695182983633</v>
      </c>
      <c r="Z1928" s="114">
        <v>114.48103809936129</v>
      </c>
      <c r="AA1928" s="106">
        <v>2</v>
      </c>
      <c r="AB1928" s="114">
        <v>0.89999999999999991</v>
      </c>
      <c r="AC1928" s="114">
        <v>0.6</v>
      </c>
      <c r="AD1928" s="114">
        <v>0.36</v>
      </c>
      <c r="AE1928" s="114">
        <v>0.24</v>
      </c>
      <c r="AF1928" s="117">
        <v>1.2599999999999998</v>
      </c>
      <c r="AG1928" s="117">
        <v>0.84</v>
      </c>
    </row>
    <row r="1929" spans="2:33" x14ac:dyDescent="0.2">
      <c r="B1929" s="106">
        <v>1889</v>
      </c>
      <c r="C1929" s="113">
        <v>-0.72</v>
      </c>
      <c r="D1929" s="113">
        <v>-0.96</v>
      </c>
      <c r="E1929" s="114">
        <v>11.303252290558522</v>
      </c>
      <c r="F1929" s="114">
        <v>14.399100234621098</v>
      </c>
      <c r="G1929" s="114">
        <v>15.801987836199107</v>
      </c>
      <c r="H1929" s="114">
        <v>19.203398145526428</v>
      </c>
      <c r="I1929" s="114">
        <v>25.318977454115423</v>
      </c>
      <c r="J1929" s="114">
        <v>27.191094690875644</v>
      </c>
      <c r="K1929" s="114">
        <v>32.267446521202764</v>
      </c>
      <c r="L1929" s="114">
        <v>37.362539827759988</v>
      </c>
      <c r="M1929" s="114">
        <v>44.014708466570504</v>
      </c>
      <c r="N1929" s="114">
        <v>52.947069950539898</v>
      </c>
      <c r="O1929" s="114">
        <v>15.887842400317123</v>
      </c>
      <c r="P1929" s="114">
        <v>17.868346286581666</v>
      </c>
      <c r="Q1929" s="114">
        <v>21.560551991560882</v>
      </c>
      <c r="R1929" s="114">
        <v>24.811310321044076</v>
      </c>
      <c r="S1929" s="114">
        <v>27.628092496424475</v>
      </c>
      <c r="T1929" s="114">
        <v>11.303252290558522</v>
      </c>
      <c r="U1929" s="114">
        <v>14.399100234621098</v>
      </c>
      <c r="V1929" s="114">
        <v>15.801987836199107</v>
      </c>
      <c r="W1929" s="114">
        <v>19.203398145526428</v>
      </c>
      <c r="X1929" s="114">
        <v>25.318977454115423</v>
      </c>
      <c r="Y1929" s="114">
        <v>45.908652344227797</v>
      </c>
      <c r="Z1929" s="114">
        <v>83.08751955580972</v>
      </c>
      <c r="AA1929" s="106">
        <v>4</v>
      </c>
      <c r="AB1929" s="114">
        <v>0.44999999999999996</v>
      </c>
      <c r="AC1929" s="114">
        <v>0.6</v>
      </c>
      <c r="AD1929" s="114">
        <v>0.27</v>
      </c>
      <c r="AE1929" s="114">
        <v>0.36</v>
      </c>
      <c r="AF1929" s="117">
        <v>0.72</v>
      </c>
      <c r="AG1929" s="117">
        <v>0.96</v>
      </c>
    </row>
    <row r="1930" spans="2:33" x14ac:dyDescent="0.2">
      <c r="B1930" s="106">
        <v>1890</v>
      </c>
      <c r="C1930" s="113">
        <v>-0.90000000000000013</v>
      </c>
      <c r="D1930" s="113">
        <v>-0.90000000000000013</v>
      </c>
      <c r="E1930" s="114">
        <v>11.888986867925972</v>
      </c>
      <c r="F1930" s="114">
        <v>19.267407776878198</v>
      </c>
      <c r="G1930" s="114">
        <v>12.936841898585126</v>
      </c>
      <c r="H1930" s="114">
        <v>14.583806546504086</v>
      </c>
      <c r="I1930" s="114">
        <v>24.604444299746234</v>
      </c>
      <c r="J1930" s="114">
        <v>27.583555467156607</v>
      </c>
      <c r="K1930" s="114">
        <v>36.907889008542114</v>
      </c>
      <c r="L1930" s="114">
        <v>32.273569510271372</v>
      </c>
      <c r="M1930" s="114">
        <v>37.44218324461977</v>
      </c>
      <c r="N1930" s="114">
        <v>49.418555516988519</v>
      </c>
      <c r="O1930" s="114">
        <v>15.694568599230635</v>
      </c>
      <c r="P1930" s="114">
        <v>17.640481231663916</v>
      </c>
      <c r="Q1930" s="114">
        <v>19.336727611686246</v>
      </c>
      <c r="R1930" s="114">
        <v>22.858376698115684</v>
      </c>
      <c r="S1930" s="114">
        <v>24.814111217242285</v>
      </c>
      <c r="T1930" s="114">
        <v>11.888986867925972</v>
      </c>
      <c r="U1930" s="114">
        <v>19.267407776878198</v>
      </c>
      <c r="V1930" s="114">
        <v>12.936841898585126</v>
      </c>
      <c r="W1930" s="114">
        <v>14.583806546504086</v>
      </c>
      <c r="X1930" s="114">
        <v>24.604444299746234</v>
      </c>
      <c r="Y1930" s="114">
        <v>45.18586356689957</v>
      </c>
      <c r="Z1930" s="114">
        <v>75.559069613663766</v>
      </c>
      <c r="AA1930" s="106">
        <v>3</v>
      </c>
      <c r="AB1930" s="114">
        <v>0.60000000000000009</v>
      </c>
      <c r="AC1930" s="114">
        <v>0.60000000000000009</v>
      </c>
      <c r="AD1930" s="114">
        <v>0.30000000000000004</v>
      </c>
      <c r="AE1930" s="114">
        <v>0.30000000000000004</v>
      </c>
      <c r="AF1930" s="117">
        <v>0.90000000000000013</v>
      </c>
      <c r="AG1930" s="117">
        <v>0.90000000000000013</v>
      </c>
    </row>
    <row r="1931" spans="2:33" x14ac:dyDescent="0.2">
      <c r="B1931" s="106">
        <v>1891</v>
      </c>
      <c r="C1931" s="113">
        <v>-1.2599999999999998</v>
      </c>
      <c r="D1931" s="113">
        <v>-0.84</v>
      </c>
      <c r="E1931" s="114">
        <v>15.558711928117035</v>
      </c>
      <c r="F1931" s="114">
        <v>21.276691049773017</v>
      </c>
      <c r="G1931" s="114">
        <v>15.127154580689162</v>
      </c>
      <c r="H1931" s="114">
        <v>14.674157255529607</v>
      </c>
      <c r="I1931" s="114">
        <v>30.174561954570883</v>
      </c>
      <c r="J1931" s="114">
        <v>32.767825860566788</v>
      </c>
      <c r="K1931" s="114">
        <v>39.081868248031491</v>
      </c>
      <c r="L1931" s="114">
        <v>38.990835390588551</v>
      </c>
      <c r="M1931" s="114">
        <v>41.708108371970994</v>
      </c>
      <c r="N1931" s="114">
        <v>59.819421296562687</v>
      </c>
      <c r="O1931" s="114">
        <v>17.209113932449753</v>
      </c>
      <c r="P1931" s="114">
        <v>17.805177198258473</v>
      </c>
      <c r="Q1931" s="114">
        <v>23.863680809899389</v>
      </c>
      <c r="R1931" s="114">
        <v>27.033951116441386</v>
      </c>
      <c r="S1931" s="114">
        <v>29.644859341991804</v>
      </c>
      <c r="T1931" s="114">
        <v>15.558711928117035</v>
      </c>
      <c r="U1931" s="114">
        <v>21.276691049773017</v>
      </c>
      <c r="V1931" s="114">
        <v>15.127154580689162</v>
      </c>
      <c r="W1931" s="114">
        <v>14.674157255529607</v>
      </c>
      <c r="X1931" s="114">
        <v>30.174561954570883</v>
      </c>
      <c r="Y1931" s="114">
        <v>52.684336386565249</v>
      </c>
      <c r="Z1931" s="114">
        <v>90.545051311617954</v>
      </c>
      <c r="AA1931" s="106">
        <v>2</v>
      </c>
      <c r="AB1931" s="114">
        <v>0.89999999999999991</v>
      </c>
      <c r="AC1931" s="114">
        <v>0.6</v>
      </c>
      <c r="AD1931" s="114">
        <v>0.36</v>
      </c>
      <c r="AE1931" s="114">
        <v>0.24</v>
      </c>
      <c r="AF1931" s="117">
        <v>1.2599999999999998</v>
      </c>
      <c r="AG1931" s="117">
        <v>0.84</v>
      </c>
    </row>
    <row r="1932" spans="2:33" x14ac:dyDescent="0.2">
      <c r="B1932" s="106">
        <v>1892</v>
      </c>
      <c r="C1932" s="113">
        <v>-0.90000000000000013</v>
      </c>
      <c r="D1932" s="113">
        <v>-0.90000000000000013</v>
      </c>
      <c r="E1932" s="114">
        <v>13.335224248405027</v>
      </c>
      <c r="F1932" s="114">
        <v>17.16688255604695</v>
      </c>
      <c r="G1932" s="114">
        <v>13.13320378766057</v>
      </c>
      <c r="H1932" s="114">
        <v>18.526920017308051</v>
      </c>
      <c r="I1932" s="114">
        <v>27.721469215728622</v>
      </c>
      <c r="J1932" s="114">
        <v>29.318364859460118</v>
      </c>
      <c r="K1932" s="114">
        <v>35.805580197804446</v>
      </c>
      <c r="L1932" s="114">
        <v>35.473405196003753</v>
      </c>
      <c r="M1932" s="114">
        <v>43.983712675986531</v>
      </c>
      <c r="N1932" s="114">
        <v>55.845720508925481</v>
      </c>
      <c r="O1932" s="114">
        <v>15.983140611055092</v>
      </c>
      <c r="P1932" s="114">
        <v>18.638697641757496</v>
      </c>
      <c r="Q1932" s="114">
        <v>22.340201408343184</v>
      </c>
      <c r="R1932" s="114">
        <v>25.456792658678481</v>
      </c>
      <c r="S1932" s="114">
        <v>28.12425129319686</v>
      </c>
      <c r="T1932" s="114">
        <v>13.335224248405027</v>
      </c>
      <c r="U1932" s="114">
        <v>17.16688255604695</v>
      </c>
      <c r="V1932" s="114">
        <v>13.13320378766057</v>
      </c>
      <c r="W1932" s="114">
        <v>18.526920017308051</v>
      </c>
      <c r="X1932" s="114">
        <v>27.721469215728622</v>
      </c>
      <c r="Y1932" s="114">
        <v>48.318568092265146</v>
      </c>
      <c r="Z1932" s="114">
        <v>103.36147754468064</v>
      </c>
      <c r="AA1932" s="106">
        <v>3</v>
      </c>
      <c r="AB1932" s="114">
        <v>0.60000000000000009</v>
      </c>
      <c r="AC1932" s="114">
        <v>0.60000000000000009</v>
      </c>
      <c r="AD1932" s="114">
        <v>0.30000000000000004</v>
      </c>
      <c r="AE1932" s="114">
        <v>0.30000000000000004</v>
      </c>
      <c r="AF1932" s="117">
        <v>0.90000000000000013</v>
      </c>
      <c r="AG1932" s="117">
        <v>0.90000000000000013</v>
      </c>
    </row>
    <row r="1933" spans="2:33" x14ac:dyDescent="0.2">
      <c r="B1933" s="106">
        <v>1893</v>
      </c>
      <c r="C1933" s="113">
        <v>-0.90000000000000013</v>
      </c>
      <c r="D1933" s="113">
        <v>-0.90000000000000013</v>
      </c>
      <c r="E1933" s="114">
        <v>12.398491628213883</v>
      </c>
      <c r="F1933" s="114">
        <v>12.674432237553201</v>
      </c>
      <c r="G1933" s="114">
        <v>14.371275297209106</v>
      </c>
      <c r="H1933" s="114">
        <v>14.796110643707721</v>
      </c>
      <c r="I1933" s="114">
        <v>18.998711869960772</v>
      </c>
      <c r="J1933" s="114">
        <v>28.741023668340649</v>
      </c>
      <c r="K1933" s="114">
        <v>31.331204711915021</v>
      </c>
      <c r="L1933" s="114">
        <v>37.163517802803703</v>
      </c>
      <c r="M1933" s="114">
        <v>42.277124491949053</v>
      </c>
      <c r="N1933" s="114">
        <v>49.747997921708262</v>
      </c>
      <c r="O1933" s="114">
        <v>16.342532040126766</v>
      </c>
      <c r="P1933" s="114">
        <v>18.656772474361819</v>
      </c>
      <c r="Q1933" s="114">
        <v>22.792242505594597</v>
      </c>
      <c r="R1933" s="114">
        <v>27.481013848241332</v>
      </c>
      <c r="S1933" s="114">
        <v>30.74928605174749</v>
      </c>
      <c r="T1933" s="114">
        <v>12.398491628213883</v>
      </c>
      <c r="U1933" s="114">
        <v>12.674432237553201</v>
      </c>
      <c r="V1933" s="114">
        <v>14.371275297209106</v>
      </c>
      <c r="W1933" s="114">
        <v>14.796110643707721</v>
      </c>
      <c r="X1933" s="114">
        <v>18.998711869960772</v>
      </c>
      <c r="Y1933" s="114">
        <v>39.738315712211474</v>
      </c>
      <c r="Z1933" s="114">
        <v>85.051444408381059</v>
      </c>
      <c r="AA1933" s="106">
        <v>3</v>
      </c>
      <c r="AB1933" s="114">
        <v>0.60000000000000009</v>
      </c>
      <c r="AC1933" s="114">
        <v>0.60000000000000009</v>
      </c>
      <c r="AD1933" s="114">
        <v>0.30000000000000004</v>
      </c>
      <c r="AE1933" s="114">
        <v>0.30000000000000004</v>
      </c>
      <c r="AF1933" s="117">
        <v>0.90000000000000013</v>
      </c>
      <c r="AG1933" s="117">
        <v>0.90000000000000013</v>
      </c>
    </row>
    <row r="1934" spans="2:33" x14ac:dyDescent="0.2">
      <c r="B1934" s="106">
        <v>1894</v>
      </c>
      <c r="C1934" s="113">
        <v>-0.60000000000000009</v>
      </c>
      <c r="D1934" s="113">
        <v>-1.2000000000000002</v>
      </c>
      <c r="E1934" s="114">
        <v>12.936976177849704</v>
      </c>
      <c r="F1934" s="114">
        <v>18.974566559826869</v>
      </c>
      <c r="G1934" s="114">
        <v>13.445702778225705</v>
      </c>
      <c r="H1934" s="114">
        <v>14.936652879351094</v>
      </c>
      <c r="I1934" s="114">
        <v>25.650331077061175</v>
      </c>
      <c r="J1934" s="114">
        <v>29.637041394224696</v>
      </c>
      <c r="K1934" s="114">
        <v>38.093057597874306</v>
      </c>
      <c r="L1934" s="114">
        <v>35.136743571229921</v>
      </c>
      <c r="M1934" s="114">
        <v>39.42089150039552</v>
      </c>
      <c r="N1934" s="114">
        <v>54.005671609836419</v>
      </c>
      <c r="O1934" s="114">
        <v>16.700065216374991</v>
      </c>
      <c r="P1934" s="114">
        <v>19.118491038047438</v>
      </c>
      <c r="Q1934" s="114">
        <v>21.691040793004216</v>
      </c>
      <c r="R1934" s="114">
        <v>24.484238621044426</v>
      </c>
      <c r="S1934" s="114">
        <v>28.355340532775244</v>
      </c>
      <c r="T1934" s="114">
        <v>12.936976177849704</v>
      </c>
      <c r="U1934" s="114">
        <v>18.974566559826869</v>
      </c>
      <c r="V1934" s="114">
        <v>13.445702778225705</v>
      </c>
      <c r="W1934" s="114">
        <v>14.936652879351094</v>
      </c>
      <c r="X1934" s="114">
        <v>25.650331077061175</v>
      </c>
      <c r="Y1934" s="114">
        <v>46.718567470891387</v>
      </c>
      <c r="Z1934" s="114">
        <v>88.675738714126922</v>
      </c>
      <c r="AA1934" s="106">
        <v>5</v>
      </c>
      <c r="AB1934" s="114">
        <v>0.4</v>
      </c>
      <c r="AC1934" s="114">
        <v>0.8</v>
      </c>
      <c r="AD1934" s="114">
        <v>0.2</v>
      </c>
      <c r="AE1934" s="114">
        <v>0.4</v>
      </c>
      <c r="AF1934" s="117">
        <v>0.60000000000000009</v>
      </c>
      <c r="AG1934" s="117">
        <v>1.2000000000000002</v>
      </c>
    </row>
    <row r="1935" spans="2:33" x14ac:dyDescent="0.2">
      <c r="B1935" s="106">
        <v>1895</v>
      </c>
      <c r="C1935" s="113">
        <v>-1.2599999999999998</v>
      </c>
      <c r="D1935" s="113">
        <v>-0.84</v>
      </c>
      <c r="E1935" s="114">
        <v>16.623525308957493</v>
      </c>
      <c r="F1935" s="114">
        <v>12.348027544449099</v>
      </c>
      <c r="G1935" s="114">
        <v>20.418445389816721</v>
      </c>
      <c r="H1935" s="114">
        <v>25.30102698882796</v>
      </c>
      <c r="I1935" s="114">
        <v>30.838412594104739</v>
      </c>
      <c r="J1935" s="114">
        <v>33.142094262241557</v>
      </c>
      <c r="K1935" s="114">
        <v>32.46901010867947</v>
      </c>
      <c r="L1935" s="114">
        <v>44.151906012755624</v>
      </c>
      <c r="M1935" s="114">
        <v>54.251523136327371</v>
      </c>
      <c r="N1935" s="114">
        <v>64.651535904423895</v>
      </c>
      <c r="O1935" s="114">
        <v>16.518568953284063</v>
      </c>
      <c r="P1935" s="114">
        <v>20.120982564230371</v>
      </c>
      <c r="Q1935" s="114">
        <v>23.733460622938903</v>
      </c>
      <c r="R1935" s="114">
        <v>28.950496147499411</v>
      </c>
      <c r="S1935" s="114">
        <v>33.813123310319156</v>
      </c>
      <c r="T1935" s="114">
        <v>16.623525308957493</v>
      </c>
      <c r="U1935" s="114">
        <v>12.348027544449099</v>
      </c>
      <c r="V1935" s="114">
        <v>20.418445389816721</v>
      </c>
      <c r="W1935" s="114">
        <v>25.30102698882796</v>
      </c>
      <c r="X1935" s="114">
        <v>30.838412594104739</v>
      </c>
      <c r="Y1935" s="114">
        <v>56.214493137637852</v>
      </c>
      <c r="Z1935" s="114">
        <v>110.86214325251109</v>
      </c>
      <c r="AA1935" s="106">
        <v>2</v>
      </c>
      <c r="AB1935" s="114">
        <v>0.89999999999999991</v>
      </c>
      <c r="AC1935" s="114">
        <v>0.6</v>
      </c>
      <c r="AD1935" s="114">
        <v>0.36</v>
      </c>
      <c r="AE1935" s="114">
        <v>0.24</v>
      </c>
      <c r="AF1935" s="117">
        <v>1.2599999999999998</v>
      </c>
      <c r="AG1935" s="117">
        <v>0.84</v>
      </c>
    </row>
    <row r="1936" spans="2:33" x14ac:dyDescent="0.2">
      <c r="B1936" s="106">
        <v>1896</v>
      </c>
      <c r="C1936" s="113">
        <v>-1.2000000000000002</v>
      </c>
      <c r="D1936" s="113">
        <v>-0.60000000000000009</v>
      </c>
      <c r="E1936" s="114">
        <v>12.919747923535958</v>
      </c>
      <c r="F1936" s="114">
        <v>10.315120230033774</v>
      </c>
      <c r="G1936" s="114">
        <v>17.121127777673816</v>
      </c>
      <c r="H1936" s="114">
        <v>16.896367624567404</v>
      </c>
      <c r="I1936" s="114">
        <v>24.572156819114568</v>
      </c>
      <c r="J1936" s="114">
        <v>29.471523158488605</v>
      </c>
      <c r="K1936" s="114">
        <v>29.179605902140143</v>
      </c>
      <c r="L1936" s="114">
        <v>38.000135163271217</v>
      </c>
      <c r="M1936" s="114">
        <v>39.961025678497037</v>
      </c>
      <c r="N1936" s="114">
        <v>52.238736187551297</v>
      </c>
      <c r="O1936" s="114">
        <v>16.551775234952647</v>
      </c>
      <c r="P1936" s="114">
        <v>18.864485672106369</v>
      </c>
      <c r="Q1936" s="114">
        <v>20.879007385597401</v>
      </c>
      <c r="R1936" s="114">
        <v>23.064658053929634</v>
      </c>
      <c r="S1936" s="114">
        <v>27.666579368436729</v>
      </c>
      <c r="T1936" s="114">
        <v>12.919747923535958</v>
      </c>
      <c r="U1936" s="114">
        <v>10.315120230033774</v>
      </c>
      <c r="V1936" s="114">
        <v>17.121127777673816</v>
      </c>
      <c r="W1936" s="114">
        <v>16.896367624567404</v>
      </c>
      <c r="X1936" s="114">
        <v>24.572156819114568</v>
      </c>
      <c r="Y1936" s="114">
        <v>43.592878747808484</v>
      </c>
      <c r="Z1936" s="114">
        <v>80.086797094767093</v>
      </c>
      <c r="AA1936" s="106">
        <v>1</v>
      </c>
      <c r="AB1936" s="114">
        <v>0.8</v>
      </c>
      <c r="AC1936" s="114">
        <v>0.4</v>
      </c>
      <c r="AD1936" s="114">
        <v>0.4</v>
      </c>
      <c r="AE1936" s="114">
        <v>0.2</v>
      </c>
      <c r="AF1936" s="117">
        <v>1.2000000000000002</v>
      </c>
      <c r="AG1936" s="117">
        <v>0.60000000000000009</v>
      </c>
    </row>
    <row r="1937" spans="2:33" x14ac:dyDescent="0.2">
      <c r="B1937" s="106">
        <v>1897</v>
      </c>
      <c r="C1937" s="113">
        <v>-0.60000000000000009</v>
      </c>
      <c r="D1937" s="113">
        <v>-1.2000000000000002</v>
      </c>
      <c r="E1937" s="114">
        <v>13.221546695663442</v>
      </c>
      <c r="F1937" s="114">
        <v>19.239223772685055</v>
      </c>
      <c r="G1937" s="114">
        <v>16.26683009161243</v>
      </c>
      <c r="H1937" s="114">
        <v>18.882608599824149</v>
      </c>
      <c r="I1937" s="114">
        <v>27.560395279790271</v>
      </c>
      <c r="J1937" s="114">
        <v>29.395029177041092</v>
      </c>
      <c r="K1937" s="114">
        <v>38.742024853831253</v>
      </c>
      <c r="L1937" s="114">
        <v>39.40506140853028</v>
      </c>
      <c r="M1937" s="114">
        <v>45.848152950719452</v>
      </c>
      <c r="N1937" s="114">
        <v>58.150441667005957</v>
      </c>
      <c r="O1937" s="114">
        <v>16.173482481377651</v>
      </c>
      <c r="P1937" s="114">
        <v>19.502801081146199</v>
      </c>
      <c r="Q1937" s="114">
        <v>23.13823131691785</v>
      </c>
      <c r="R1937" s="114">
        <v>26.965544350895303</v>
      </c>
      <c r="S1937" s="114">
        <v>30.590046387215686</v>
      </c>
      <c r="T1937" s="114">
        <v>13.221546695663442</v>
      </c>
      <c r="U1937" s="114">
        <v>19.239223772685055</v>
      </c>
      <c r="V1937" s="114">
        <v>16.26683009161243</v>
      </c>
      <c r="W1937" s="114">
        <v>18.882608599824149</v>
      </c>
      <c r="X1937" s="114">
        <v>27.560395279790271</v>
      </c>
      <c r="Y1937" s="114">
        <v>51.50835962451908</v>
      </c>
      <c r="Z1937" s="114">
        <v>96.949125812888354</v>
      </c>
      <c r="AA1937" s="106">
        <v>5</v>
      </c>
      <c r="AB1937" s="114">
        <v>0.4</v>
      </c>
      <c r="AC1937" s="114">
        <v>0.8</v>
      </c>
      <c r="AD1937" s="114">
        <v>0.2</v>
      </c>
      <c r="AE1937" s="114">
        <v>0.4</v>
      </c>
      <c r="AF1937" s="117">
        <v>0.60000000000000009</v>
      </c>
      <c r="AG1937" s="117">
        <v>1.2000000000000002</v>
      </c>
    </row>
    <row r="1938" spans="2:33" x14ac:dyDescent="0.2">
      <c r="B1938" s="106">
        <v>1898</v>
      </c>
      <c r="C1938" s="113">
        <v>-1.2599999999999998</v>
      </c>
      <c r="D1938" s="113">
        <v>-0.84</v>
      </c>
      <c r="E1938" s="114">
        <v>18.018759429608469</v>
      </c>
      <c r="F1938" s="114">
        <v>14.052745978837201</v>
      </c>
      <c r="G1938" s="114">
        <v>22.456155061689547</v>
      </c>
      <c r="H1938" s="114">
        <v>22.563410737003476</v>
      </c>
      <c r="I1938" s="114">
        <v>21.912955120699991</v>
      </c>
      <c r="J1938" s="114">
        <v>34.40773507403329</v>
      </c>
      <c r="K1938" s="114">
        <v>33.412379347027375</v>
      </c>
      <c r="L1938" s="114">
        <v>46.207761309433685</v>
      </c>
      <c r="M1938" s="114">
        <v>50.454471467962627</v>
      </c>
      <c r="N1938" s="114">
        <v>54.792466509076434</v>
      </c>
      <c r="O1938" s="114">
        <v>16.388975644424821</v>
      </c>
      <c r="P1938" s="114">
        <v>19.359633368190174</v>
      </c>
      <c r="Q1938" s="114">
        <v>23.751606247744139</v>
      </c>
      <c r="R1938" s="114">
        <v>27.891060730959151</v>
      </c>
      <c r="S1938" s="114">
        <v>32.879511388376443</v>
      </c>
      <c r="T1938" s="114">
        <v>18.018759429608469</v>
      </c>
      <c r="U1938" s="114">
        <v>14.052745978837201</v>
      </c>
      <c r="V1938" s="114">
        <v>22.456155061689547</v>
      </c>
      <c r="W1938" s="114">
        <v>22.563410737003476</v>
      </c>
      <c r="X1938" s="114">
        <v>21.912955120699991</v>
      </c>
      <c r="Y1938" s="114">
        <v>54.335637060700762</v>
      </c>
      <c r="Z1938" s="114">
        <v>107.38137448773018</v>
      </c>
      <c r="AA1938" s="106">
        <v>2</v>
      </c>
      <c r="AB1938" s="114">
        <v>0.89999999999999991</v>
      </c>
      <c r="AC1938" s="114">
        <v>0.6</v>
      </c>
      <c r="AD1938" s="114">
        <v>0.36</v>
      </c>
      <c r="AE1938" s="114">
        <v>0.24</v>
      </c>
      <c r="AF1938" s="117">
        <v>1.2599999999999998</v>
      </c>
      <c r="AG1938" s="117">
        <v>0.84</v>
      </c>
    </row>
    <row r="1939" spans="2:33" x14ac:dyDescent="0.2">
      <c r="B1939" s="106">
        <v>1899</v>
      </c>
      <c r="C1939" s="113">
        <v>-1.2599999999999998</v>
      </c>
      <c r="D1939" s="113">
        <v>-0.84</v>
      </c>
      <c r="E1939" s="114">
        <v>13.219530470267784</v>
      </c>
      <c r="F1939" s="114">
        <v>15.151859356485755</v>
      </c>
      <c r="G1939" s="114">
        <v>21.982204619185172</v>
      </c>
      <c r="H1939" s="114">
        <v>22.149099712843363</v>
      </c>
      <c r="I1939" s="114">
        <v>23.765785751017848</v>
      </c>
      <c r="J1939" s="114">
        <v>29.705391062058929</v>
      </c>
      <c r="K1939" s="114">
        <v>34.854580621721361</v>
      </c>
      <c r="L1939" s="114">
        <v>43.902597714515579</v>
      </c>
      <c r="M1939" s="114">
        <v>47.727595915926699</v>
      </c>
      <c r="N1939" s="114">
        <v>53.930338181281833</v>
      </c>
      <c r="O1939" s="114">
        <v>16.485860591791145</v>
      </c>
      <c r="P1939" s="114">
        <v>19.702721265235606</v>
      </c>
      <c r="Q1939" s="114">
        <v>21.920393095330407</v>
      </c>
      <c r="R1939" s="114">
        <v>25.578496203083336</v>
      </c>
      <c r="S1939" s="114">
        <v>30.164552430263985</v>
      </c>
      <c r="T1939" s="114">
        <v>13.219530470267784</v>
      </c>
      <c r="U1939" s="114">
        <v>15.151859356485755</v>
      </c>
      <c r="V1939" s="114">
        <v>21.982204619185172</v>
      </c>
      <c r="W1939" s="114">
        <v>22.149099712843363</v>
      </c>
      <c r="X1939" s="114">
        <v>23.765785751017848</v>
      </c>
      <c r="Y1939" s="114">
        <v>51.75347666816949</v>
      </c>
      <c r="Z1939" s="114">
        <v>103.74464834648586</v>
      </c>
      <c r="AA1939" s="106">
        <v>2</v>
      </c>
      <c r="AB1939" s="114">
        <v>0.89999999999999991</v>
      </c>
      <c r="AC1939" s="114">
        <v>0.6</v>
      </c>
      <c r="AD1939" s="114">
        <v>0.36</v>
      </c>
      <c r="AE1939" s="114">
        <v>0.24</v>
      </c>
      <c r="AF1939" s="117">
        <v>1.2599999999999998</v>
      </c>
      <c r="AG1939" s="117">
        <v>0.84</v>
      </c>
    </row>
    <row r="1940" spans="2:33" x14ac:dyDescent="0.2">
      <c r="B1940" s="106">
        <v>1900</v>
      </c>
      <c r="C1940" s="113">
        <v>-0.60000000000000009</v>
      </c>
      <c r="D1940" s="113">
        <v>-1.2000000000000002</v>
      </c>
      <c r="E1940" s="114">
        <v>16.231826658875359</v>
      </c>
      <c r="F1940" s="114">
        <v>15.92305493483298</v>
      </c>
      <c r="G1940" s="114">
        <v>15.382906944229397</v>
      </c>
      <c r="H1940" s="114">
        <v>16.552780847534041</v>
      </c>
      <c r="I1940" s="114">
        <v>27.822915929578972</v>
      </c>
      <c r="J1940" s="114">
        <v>31.945397875427485</v>
      </c>
      <c r="K1940" s="114">
        <v>35.067340517362766</v>
      </c>
      <c r="L1940" s="114">
        <v>37.767225377165204</v>
      </c>
      <c r="M1940" s="114">
        <v>42.873940600549759</v>
      </c>
      <c r="N1940" s="114">
        <v>58.76400872532524</v>
      </c>
      <c r="O1940" s="114">
        <v>15.713571216552126</v>
      </c>
      <c r="P1940" s="114">
        <v>19.144285582529786</v>
      </c>
      <c r="Q1940" s="114">
        <v>22.384318432935807</v>
      </c>
      <c r="R1940" s="114">
        <v>26.321159753015717</v>
      </c>
      <c r="S1940" s="114">
        <v>30.941092795746268</v>
      </c>
      <c r="T1940" s="114">
        <v>16.231826658875359</v>
      </c>
      <c r="U1940" s="114">
        <v>15.92305493483298</v>
      </c>
      <c r="V1940" s="114">
        <v>15.382906944229397</v>
      </c>
      <c r="W1940" s="114">
        <v>16.552780847534041</v>
      </c>
      <c r="X1940" s="114">
        <v>27.822915929578972</v>
      </c>
      <c r="Y1940" s="114">
        <v>50.053901752457598</v>
      </c>
      <c r="Z1940" s="114">
        <v>112.49408276525587</v>
      </c>
      <c r="AA1940" s="106">
        <v>5</v>
      </c>
      <c r="AB1940" s="114">
        <v>0.4</v>
      </c>
      <c r="AC1940" s="114">
        <v>0.8</v>
      </c>
      <c r="AD1940" s="114">
        <v>0.2</v>
      </c>
      <c r="AE1940" s="114">
        <v>0.4</v>
      </c>
      <c r="AF1940" s="117">
        <v>0.60000000000000009</v>
      </c>
      <c r="AG1940" s="117">
        <v>1.2000000000000002</v>
      </c>
    </row>
    <row r="1941" spans="2:33" x14ac:dyDescent="0.2">
      <c r="B1941" s="106">
        <v>1901</v>
      </c>
      <c r="C1941" s="113">
        <v>-1.2000000000000002</v>
      </c>
      <c r="D1941" s="113">
        <v>-0.60000000000000009</v>
      </c>
      <c r="E1941" s="114">
        <v>16.729281675662737</v>
      </c>
      <c r="F1941" s="114">
        <v>13.492317106035589</v>
      </c>
      <c r="G1941" s="114">
        <v>17.385133265220745</v>
      </c>
      <c r="H1941" s="114">
        <v>15.397672760450181</v>
      </c>
      <c r="I1941" s="114">
        <v>20.692295206232281</v>
      </c>
      <c r="J1941" s="114">
        <v>32.715152120826851</v>
      </c>
      <c r="K1941" s="114">
        <v>32.494473085997839</v>
      </c>
      <c r="L1941" s="114">
        <v>38.882693153550882</v>
      </c>
      <c r="M1941" s="114">
        <v>38.745618274832765</v>
      </c>
      <c r="N1941" s="114">
        <v>47.242310669117202</v>
      </c>
      <c r="O1941" s="114">
        <v>15.985870445164114</v>
      </c>
      <c r="P1941" s="114">
        <v>19.00215597996225</v>
      </c>
      <c r="Q1941" s="114">
        <v>21.497559888330137</v>
      </c>
      <c r="R1941" s="114">
        <v>23.347945514382584</v>
      </c>
      <c r="S1941" s="114">
        <v>26.550015462884922</v>
      </c>
      <c r="T1941" s="114">
        <v>16.729281675662737</v>
      </c>
      <c r="U1941" s="114">
        <v>13.492317106035589</v>
      </c>
      <c r="V1941" s="114">
        <v>17.385133265220745</v>
      </c>
      <c r="W1941" s="114">
        <v>15.397672760450181</v>
      </c>
      <c r="X1941" s="114">
        <v>20.692295206232281</v>
      </c>
      <c r="Y1941" s="114">
        <v>46.290950620478192</v>
      </c>
      <c r="Z1941" s="114">
        <v>98.136157856992497</v>
      </c>
      <c r="AA1941" s="106">
        <v>1</v>
      </c>
      <c r="AB1941" s="114">
        <v>0.8</v>
      </c>
      <c r="AC1941" s="114">
        <v>0.4</v>
      </c>
      <c r="AD1941" s="114">
        <v>0.4</v>
      </c>
      <c r="AE1941" s="114">
        <v>0.2</v>
      </c>
      <c r="AF1941" s="117">
        <v>1.2000000000000002</v>
      </c>
      <c r="AG1941" s="117">
        <v>0.60000000000000009</v>
      </c>
    </row>
    <row r="1942" spans="2:33" x14ac:dyDescent="0.2">
      <c r="B1942" s="106">
        <v>1902</v>
      </c>
      <c r="C1942" s="113">
        <v>-0.90000000000000013</v>
      </c>
      <c r="D1942" s="113">
        <v>-0.90000000000000013</v>
      </c>
      <c r="E1942" s="114">
        <v>17.049380113001725</v>
      </c>
      <c r="F1942" s="114">
        <v>13.114889288392938</v>
      </c>
      <c r="G1942" s="114">
        <v>12.949472741782632</v>
      </c>
      <c r="H1942" s="114">
        <v>19.717986147282147</v>
      </c>
      <c r="I1942" s="114">
        <v>23.019862336866076</v>
      </c>
      <c r="J1942" s="114">
        <v>31.790299796143746</v>
      </c>
      <c r="K1942" s="114">
        <v>30.809605473235152</v>
      </c>
      <c r="L1942" s="114">
        <v>32.840736451597778</v>
      </c>
      <c r="M1942" s="114">
        <v>41.395817594444324</v>
      </c>
      <c r="N1942" s="114">
        <v>47.989951284482885</v>
      </c>
      <c r="O1942" s="114">
        <v>14.740919683142023</v>
      </c>
      <c r="P1942" s="114">
        <v>17.694716184842214</v>
      </c>
      <c r="Q1942" s="114">
        <v>19.891263709815146</v>
      </c>
      <c r="R1942" s="114">
        <v>21.677831447162177</v>
      </c>
      <c r="S1942" s="114">
        <v>24.970088947616809</v>
      </c>
      <c r="T1942" s="114">
        <v>17.049380113001725</v>
      </c>
      <c r="U1942" s="114">
        <v>13.114889288392938</v>
      </c>
      <c r="V1942" s="114">
        <v>12.949472741782632</v>
      </c>
      <c r="W1942" s="114">
        <v>19.717986147282147</v>
      </c>
      <c r="X1942" s="114">
        <v>23.019862336866076</v>
      </c>
      <c r="Y1942" s="114">
        <v>46.917239330813601</v>
      </c>
      <c r="Z1942" s="114">
        <v>95.855211573508001</v>
      </c>
      <c r="AA1942" s="106">
        <v>3</v>
      </c>
      <c r="AB1942" s="114">
        <v>0.60000000000000009</v>
      </c>
      <c r="AC1942" s="114">
        <v>0.60000000000000009</v>
      </c>
      <c r="AD1942" s="114">
        <v>0.30000000000000004</v>
      </c>
      <c r="AE1942" s="114">
        <v>0.30000000000000004</v>
      </c>
      <c r="AF1942" s="117">
        <v>0.90000000000000013</v>
      </c>
      <c r="AG1942" s="117">
        <v>0.90000000000000013</v>
      </c>
    </row>
    <row r="1943" spans="2:33" x14ac:dyDescent="0.2">
      <c r="B1943" s="106">
        <v>1903</v>
      </c>
      <c r="C1943" s="113">
        <v>-0.90000000000000013</v>
      </c>
      <c r="D1943" s="113">
        <v>-0.90000000000000013</v>
      </c>
      <c r="E1943" s="114">
        <v>18.136108660887839</v>
      </c>
      <c r="F1943" s="114">
        <v>16.96203238752933</v>
      </c>
      <c r="G1943" s="114">
        <v>22.264916226829218</v>
      </c>
      <c r="H1943" s="114">
        <v>25.074564171102139</v>
      </c>
      <c r="I1943" s="114">
        <v>30.001474279051138</v>
      </c>
      <c r="J1943" s="114">
        <v>34.666556599716671</v>
      </c>
      <c r="K1943" s="114">
        <v>36.966058999429244</v>
      </c>
      <c r="L1943" s="114">
        <v>47.167546696743912</v>
      </c>
      <c r="M1943" s="114">
        <v>53.950393421758733</v>
      </c>
      <c r="N1943" s="114">
        <v>64.240979621031173</v>
      </c>
      <c r="O1943" s="114">
        <v>16.530447938828832</v>
      </c>
      <c r="P1943" s="114">
        <v>20.004026611899913</v>
      </c>
      <c r="Q1943" s="114">
        <v>24.902630469914694</v>
      </c>
      <c r="R1943" s="114">
        <v>28.875829250656594</v>
      </c>
      <c r="S1943" s="114">
        <v>34.239505341980035</v>
      </c>
      <c r="T1943" s="114">
        <v>18.136108660887839</v>
      </c>
      <c r="U1943" s="114">
        <v>16.96203238752933</v>
      </c>
      <c r="V1943" s="114">
        <v>22.264916226829218</v>
      </c>
      <c r="W1943" s="114">
        <v>25.074564171102139</v>
      </c>
      <c r="X1943" s="114">
        <v>30.001474279051138</v>
      </c>
      <c r="Y1943" s="114">
        <v>61.276165804058735</v>
      </c>
      <c r="Z1943" s="114">
        <v>110.04732796760089</v>
      </c>
      <c r="AA1943" s="106">
        <v>3</v>
      </c>
      <c r="AB1943" s="114">
        <v>0.60000000000000009</v>
      </c>
      <c r="AC1943" s="114">
        <v>0.60000000000000009</v>
      </c>
      <c r="AD1943" s="114">
        <v>0.30000000000000004</v>
      </c>
      <c r="AE1943" s="114">
        <v>0.30000000000000004</v>
      </c>
      <c r="AF1943" s="117">
        <v>0.90000000000000013</v>
      </c>
      <c r="AG1943" s="117">
        <v>0.90000000000000013</v>
      </c>
    </row>
    <row r="1944" spans="2:33" x14ac:dyDescent="0.2">
      <c r="B1944" s="106">
        <v>1904</v>
      </c>
      <c r="C1944" s="113">
        <v>-0.72</v>
      </c>
      <c r="D1944" s="113">
        <v>-0.96</v>
      </c>
      <c r="E1944" s="114">
        <v>12.027176009929807</v>
      </c>
      <c r="F1944" s="114">
        <v>20.40537191945975</v>
      </c>
      <c r="G1944" s="114">
        <v>12.972390375436756</v>
      </c>
      <c r="H1944" s="114">
        <v>18.146602019271402</v>
      </c>
      <c r="I1944" s="114">
        <v>18.802037421324183</v>
      </c>
      <c r="J1944" s="114">
        <v>29.171988095891784</v>
      </c>
      <c r="K1944" s="114">
        <v>38.56087777041801</v>
      </c>
      <c r="L1944" s="114">
        <v>34.504848753104447</v>
      </c>
      <c r="M1944" s="114">
        <v>45.031725113026297</v>
      </c>
      <c r="N1944" s="114">
        <v>49.97098349848536</v>
      </c>
      <c r="O1944" s="114">
        <v>17.144812085961977</v>
      </c>
      <c r="P1944" s="114">
        <v>18.15550585095826</v>
      </c>
      <c r="Q1944" s="114">
        <v>21.532458377667691</v>
      </c>
      <c r="R1944" s="114">
        <v>26.885123093754896</v>
      </c>
      <c r="S1944" s="114">
        <v>31.168946077161177</v>
      </c>
      <c r="T1944" s="114">
        <v>12.027176009929807</v>
      </c>
      <c r="U1944" s="114">
        <v>20.40537191945975</v>
      </c>
      <c r="V1944" s="114">
        <v>12.972390375436756</v>
      </c>
      <c r="W1944" s="114">
        <v>18.146602019271402</v>
      </c>
      <c r="X1944" s="114">
        <v>18.802037421324183</v>
      </c>
      <c r="Y1944" s="114">
        <v>45.444564812497916</v>
      </c>
      <c r="Z1944" s="114">
        <v>85.937952800944672</v>
      </c>
      <c r="AA1944" s="106">
        <v>4</v>
      </c>
      <c r="AB1944" s="114">
        <v>0.44999999999999996</v>
      </c>
      <c r="AC1944" s="114">
        <v>0.6</v>
      </c>
      <c r="AD1944" s="114">
        <v>0.27</v>
      </c>
      <c r="AE1944" s="114">
        <v>0.36</v>
      </c>
      <c r="AF1944" s="117">
        <v>0.72</v>
      </c>
      <c r="AG1944" s="117">
        <v>0.96</v>
      </c>
    </row>
    <row r="1945" spans="2:33" x14ac:dyDescent="0.2">
      <c r="B1945" s="106">
        <v>1905</v>
      </c>
      <c r="C1945" s="113">
        <v>-0.90000000000000013</v>
      </c>
      <c r="D1945" s="113">
        <v>-0.90000000000000013</v>
      </c>
      <c r="E1945" s="114">
        <v>12.386746516491794</v>
      </c>
      <c r="F1945" s="114">
        <v>19.75636144195256</v>
      </c>
      <c r="G1945" s="114">
        <v>14.677251911262619</v>
      </c>
      <c r="H1945" s="114">
        <v>20.037108073005584</v>
      </c>
      <c r="I1945" s="114">
        <v>19.690802602061254</v>
      </c>
      <c r="J1945" s="114">
        <v>29.107930137944081</v>
      </c>
      <c r="K1945" s="114">
        <v>38.996557836129526</v>
      </c>
      <c r="L1945" s="114">
        <v>37.288876144336335</v>
      </c>
      <c r="M1945" s="114">
        <v>45.941304993207339</v>
      </c>
      <c r="N1945" s="114">
        <v>52.486575451538535</v>
      </c>
      <c r="O1945" s="114">
        <v>16.721183621452287</v>
      </c>
      <c r="P1945" s="114">
        <v>19.240196394176966</v>
      </c>
      <c r="Q1945" s="114">
        <v>22.611624233073716</v>
      </c>
      <c r="R1945" s="114">
        <v>25.904196920201755</v>
      </c>
      <c r="S1945" s="114">
        <v>32.795772849477281</v>
      </c>
      <c r="T1945" s="114">
        <v>12.386746516491794</v>
      </c>
      <c r="U1945" s="114">
        <v>19.75636144195256</v>
      </c>
      <c r="V1945" s="114">
        <v>14.677251911262619</v>
      </c>
      <c r="W1945" s="114">
        <v>20.037108073005584</v>
      </c>
      <c r="X1945" s="114">
        <v>19.690802602061254</v>
      </c>
      <c r="Y1945" s="114">
        <v>47.465773165315234</v>
      </c>
      <c r="Z1945" s="114">
        <v>92.292298604293265</v>
      </c>
      <c r="AA1945" s="106">
        <v>3</v>
      </c>
      <c r="AB1945" s="114">
        <v>0.60000000000000009</v>
      </c>
      <c r="AC1945" s="114">
        <v>0.60000000000000009</v>
      </c>
      <c r="AD1945" s="114">
        <v>0.30000000000000004</v>
      </c>
      <c r="AE1945" s="114">
        <v>0.30000000000000004</v>
      </c>
      <c r="AF1945" s="117">
        <v>0.90000000000000013</v>
      </c>
      <c r="AG1945" s="117">
        <v>0.90000000000000013</v>
      </c>
    </row>
    <row r="1946" spans="2:33" x14ac:dyDescent="0.2">
      <c r="B1946" s="106">
        <v>1906</v>
      </c>
      <c r="C1946" s="113">
        <v>-0.90000000000000013</v>
      </c>
      <c r="D1946" s="113">
        <v>-0.90000000000000013</v>
      </c>
      <c r="E1946" s="114">
        <v>18.536873102129604</v>
      </c>
      <c r="F1946" s="114">
        <v>15.937145842073527</v>
      </c>
      <c r="G1946" s="114">
        <v>16.353598035818926</v>
      </c>
      <c r="H1946" s="114">
        <v>23.273416788104782</v>
      </c>
      <c r="I1946" s="114">
        <v>24.964063508409907</v>
      </c>
      <c r="J1946" s="114">
        <v>34.158951905303603</v>
      </c>
      <c r="K1946" s="114">
        <v>35.74382228284415</v>
      </c>
      <c r="L1946" s="114">
        <v>38.903935332311249</v>
      </c>
      <c r="M1946" s="114">
        <v>50.367531556521911</v>
      </c>
      <c r="N1946" s="114">
        <v>58.153291416558062</v>
      </c>
      <c r="O1946" s="114">
        <v>15.622078803174</v>
      </c>
      <c r="P1946" s="114">
        <v>19.806676440770623</v>
      </c>
      <c r="Q1946" s="114">
        <v>22.550337296492323</v>
      </c>
      <c r="R1946" s="114">
        <v>27.094114768417128</v>
      </c>
      <c r="S1946" s="114">
        <v>33.189227908148155</v>
      </c>
      <c r="T1946" s="114">
        <v>18.536873102129604</v>
      </c>
      <c r="U1946" s="114">
        <v>15.937145842073527</v>
      </c>
      <c r="V1946" s="114">
        <v>16.353598035818926</v>
      </c>
      <c r="W1946" s="114">
        <v>23.273416788104782</v>
      </c>
      <c r="X1946" s="114">
        <v>24.964063508409907</v>
      </c>
      <c r="Y1946" s="114">
        <v>54.452206133139832</v>
      </c>
      <c r="Z1946" s="114">
        <v>109.51805535830076</v>
      </c>
      <c r="AA1946" s="106">
        <v>3</v>
      </c>
      <c r="AB1946" s="114">
        <v>0.60000000000000009</v>
      </c>
      <c r="AC1946" s="114">
        <v>0.60000000000000009</v>
      </c>
      <c r="AD1946" s="114">
        <v>0.30000000000000004</v>
      </c>
      <c r="AE1946" s="114">
        <v>0.30000000000000004</v>
      </c>
      <c r="AF1946" s="117">
        <v>0.90000000000000013</v>
      </c>
      <c r="AG1946" s="117">
        <v>0.90000000000000013</v>
      </c>
    </row>
    <row r="1947" spans="2:33" x14ac:dyDescent="0.2">
      <c r="B1947" s="106">
        <v>1907</v>
      </c>
      <c r="C1947" s="113">
        <v>-0.90000000000000013</v>
      </c>
      <c r="D1947" s="113">
        <v>-0.90000000000000013</v>
      </c>
      <c r="E1947" s="114">
        <v>13.552060453897205</v>
      </c>
      <c r="F1947" s="114">
        <v>15.510545214428532</v>
      </c>
      <c r="G1947" s="114">
        <v>24.17215757124222</v>
      </c>
      <c r="H1947" s="114">
        <v>18.637533077374751</v>
      </c>
      <c r="I1947" s="114">
        <v>24.170211075160218</v>
      </c>
      <c r="J1947" s="114">
        <v>30.838258339853823</v>
      </c>
      <c r="K1947" s="114">
        <v>37.443863496539542</v>
      </c>
      <c r="L1947" s="114">
        <v>50.028446923090385</v>
      </c>
      <c r="M1947" s="114">
        <v>50.502272667532289</v>
      </c>
      <c r="N1947" s="114">
        <v>60.578439897013496</v>
      </c>
      <c r="O1947" s="114">
        <v>17.286197885956618</v>
      </c>
      <c r="P1947" s="114">
        <v>21.93331828211101</v>
      </c>
      <c r="Q1947" s="114">
        <v>25.856289351848165</v>
      </c>
      <c r="R1947" s="114">
        <v>31.864739590157537</v>
      </c>
      <c r="S1947" s="114">
        <v>36.408228821853278</v>
      </c>
      <c r="T1947" s="114">
        <v>13.552060453897205</v>
      </c>
      <c r="U1947" s="114">
        <v>15.510545214428532</v>
      </c>
      <c r="V1947" s="114">
        <v>24.17215757124222</v>
      </c>
      <c r="W1947" s="114">
        <v>18.637533077374751</v>
      </c>
      <c r="X1947" s="114">
        <v>24.170211075160218</v>
      </c>
      <c r="Y1947" s="114">
        <v>52.224703726817701</v>
      </c>
      <c r="Z1947" s="114">
        <v>96.504306915169877</v>
      </c>
      <c r="AA1947" s="106">
        <v>3</v>
      </c>
      <c r="AB1947" s="114">
        <v>0.60000000000000009</v>
      </c>
      <c r="AC1947" s="114">
        <v>0.60000000000000009</v>
      </c>
      <c r="AD1947" s="114">
        <v>0.30000000000000004</v>
      </c>
      <c r="AE1947" s="114">
        <v>0.30000000000000004</v>
      </c>
      <c r="AF1947" s="117">
        <v>0.90000000000000013</v>
      </c>
      <c r="AG1947" s="117">
        <v>0.90000000000000013</v>
      </c>
    </row>
    <row r="1948" spans="2:33" x14ac:dyDescent="0.2">
      <c r="B1948" s="106">
        <v>1908</v>
      </c>
      <c r="C1948" s="113">
        <v>-0.90000000000000013</v>
      </c>
      <c r="D1948" s="113">
        <v>-0.90000000000000013</v>
      </c>
      <c r="E1948" s="114">
        <v>13.436978251407407</v>
      </c>
      <c r="F1948" s="114">
        <v>20.024794036211905</v>
      </c>
      <c r="G1948" s="114">
        <v>16.574810054566942</v>
      </c>
      <c r="H1948" s="114">
        <v>25.487767590598786</v>
      </c>
      <c r="I1948" s="114">
        <v>23.600899106594461</v>
      </c>
      <c r="J1948" s="114">
        <v>31.965580796590995</v>
      </c>
      <c r="K1948" s="114">
        <v>39.947361889696275</v>
      </c>
      <c r="L1948" s="114">
        <v>41.911746531460324</v>
      </c>
      <c r="M1948" s="114">
        <v>57.56950113224206</v>
      </c>
      <c r="N1948" s="114">
        <v>60.395117801567672</v>
      </c>
      <c r="O1948" s="114">
        <v>18.528602545183588</v>
      </c>
      <c r="P1948" s="114">
        <v>19.92256785348437</v>
      </c>
      <c r="Q1948" s="114">
        <v>25.336936476893381</v>
      </c>
      <c r="R1948" s="114">
        <v>32.081733541643274</v>
      </c>
      <c r="S1948" s="114">
        <v>36.79421869497321</v>
      </c>
      <c r="T1948" s="114">
        <v>13.436978251407407</v>
      </c>
      <c r="U1948" s="114">
        <v>20.024794036211905</v>
      </c>
      <c r="V1948" s="114">
        <v>16.574810054566942</v>
      </c>
      <c r="W1948" s="114">
        <v>25.487767590598786</v>
      </c>
      <c r="X1948" s="114">
        <v>23.600899106594461</v>
      </c>
      <c r="Y1948" s="114">
        <v>53.92171678180744</v>
      </c>
      <c r="Z1948" s="114">
        <v>119.05164022852435</v>
      </c>
      <c r="AA1948" s="106">
        <v>3</v>
      </c>
      <c r="AB1948" s="114">
        <v>0.60000000000000009</v>
      </c>
      <c r="AC1948" s="114">
        <v>0.60000000000000009</v>
      </c>
      <c r="AD1948" s="114">
        <v>0.30000000000000004</v>
      </c>
      <c r="AE1948" s="114">
        <v>0.30000000000000004</v>
      </c>
      <c r="AF1948" s="117">
        <v>0.90000000000000013</v>
      </c>
      <c r="AG1948" s="117">
        <v>0.90000000000000013</v>
      </c>
    </row>
    <row r="1949" spans="2:33" x14ac:dyDescent="0.2">
      <c r="B1949" s="106">
        <v>1909</v>
      </c>
      <c r="C1949" s="113">
        <v>-1.2599999999999998</v>
      </c>
      <c r="D1949" s="113">
        <v>-0.84</v>
      </c>
      <c r="E1949" s="114">
        <v>15.582918018175619</v>
      </c>
      <c r="F1949" s="114">
        <v>15.807958239566258</v>
      </c>
      <c r="G1949" s="114">
        <v>16.757599349163041</v>
      </c>
      <c r="H1949" s="114">
        <v>20.286096310426434</v>
      </c>
      <c r="I1949" s="114">
        <v>33.325982046803006</v>
      </c>
      <c r="J1949" s="114">
        <v>33.30089026998882</v>
      </c>
      <c r="K1949" s="114">
        <v>35.993457470204191</v>
      </c>
      <c r="L1949" s="114">
        <v>40.352247755854265</v>
      </c>
      <c r="M1949" s="114">
        <v>47.708040578625763</v>
      </c>
      <c r="N1949" s="114">
        <v>66.850005922154892</v>
      </c>
      <c r="O1949" s="114">
        <v>17.717972251813201</v>
      </c>
      <c r="P1949" s="114">
        <v>20.185499230637934</v>
      </c>
      <c r="Q1949" s="114">
        <v>23.594648406691224</v>
      </c>
      <c r="R1949" s="114">
        <v>27.421944268199329</v>
      </c>
      <c r="S1949" s="114">
        <v>33.524023875351887</v>
      </c>
      <c r="T1949" s="114">
        <v>15.582918018175619</v>
      </c>
      <c r="U1949" s="114">
        <v>15.807958239566258</v>
      </c>
      <c r="V1949" s="114">
        <v>16.757599349163041</v>
      </c>
      <c r="W1949" s="114">
        <v>20.286096310426434</v>
      </c>
      <c r="X1949" s="114">
        <v>33.325982046803006</v>
      </c>
      <c r="Y1949" s="114">
        <v>54.191642573052505</v>
      </c>
      <c r="Z1949" s="114">
        <v>115.24268154035859</v>
      </c>
      <c r="AA1949" s="106">
        <v>2</v>
      </c>
      <c r="AB1949" s="114">
        <v>0.89999999999999991</v>
      </c>
      <c r="AC1949" s="114">
        <v>0.6</v>
      </c>
      <c r="AD1949" s="114">
        <v>0.36</v>
      </c>
      <c r="AE1949" s="114">
        <v>0.24</v>
      </c>
      <c r="AF1949" s="117">
        <v>1.2599999999999998</v>
      </c>
      <c r="AG1949" s="117">
        <v>0.84</v>
      </c>
    </row>
    <row r="1950" spans="2:33" x14ac:dyDescent="0.2">
      <c r="B1950" s="106">
        <v>1910</v>
      </c>
      <c r="C1950" s="113">
        <v>-0.90000000000000013</v>
      </c>
      <c r="D1950" s="113">
        <v>-0.90000000000000013</v>
      </c>
      <c r="E1950" s="114">
        <v>13.968181347041195</v>
      </c>
      <c r="F1950" s="114">
        <v>20.995910375115926</v>
      </c>
      <c r="G1950" s="114">
        <v>23.035993339336038</v>
      </c>
      <c r="H1950" s="114">
        <v>19.241255135599236</v>
      </c>
      <c r="I1950" s="114">
        <v>20.846718620347559</v>
      </c>
      <c r="J1950" s="114">
        <v>30.752927370762741</v>
      </c>
      <c r="K1950" s="114">
        <v>40.318269234424356</v>
      </c>
      <c r="L1950" s="114">
        <v>46.424965632153487</v>
      </c>
      <c r="M1950" s="114">
        <v>45.586489084301704</v>
      </c>
      <c r="N1950" s="114">
        <v>54.059294306626207</v>
      </c>
      <c r="O1950" s="114">
        <v>16.784746023721546</v>
      </c>
      <c r="P1950" s="114">
        <v>19.32235885930843</v>
      </c>
      <c r="Q1950" s="114">
        <v>23.388972292817449</v>
      </c>
      <c r="R1950" s="114">
        <v>26.345233948702468</v>
      </c>
      <c r="S1950" s="114">
        <v>33.212575686278647</v>
      </c>
      <c r="T1950" s="114">
        <v>13.968181347041195</v>
      </c>
      <c r="U1950" s="114">
        <v>20.995910375115926</v>
      </c>
      <c r="V1950" s="114">
        <v>23.035993339336038</v>
      </c>
      <c r="W1950" s="114">
        <v>19.241255135599236</v>
      </c>
      <c r="X1950" s="114">
        <v>20.846718620347559</v>
      </c>
      <c r="Y1950" s="114">
        <v>54.359781010764458</v>
      </c>
      <c r="Z1950" s="114">
        <v>99.0032759806613</v>
      </c>
      <c r="AA1950" s="106">
        <v>3</v>
      </c>
      <c r="AB1950" s="114">
        <v>0.60000000000000009</v>
      </c>
      <c r="AC1950" s="114">
        <v>0.60000000000000009</v>
      </c>
      <c r="AD1950" s="114">
        <v>0.30000000000000004</v>
      </c>
      <c r="AE1950" s="114">
        <v>0.30000000000000004</v>
      </c>
      <c r="AF1950" s="117">
        <v>0.90000000000000013</v>
      </c>
      <c r="AG1950" s="117">
        <v>0.90000000000000013</v>
      </c>
    </row>
    <row r="1951" spans="2:33" x14ac:dyDescent="0.2">
      <c r="B1951" s="106">
        <v>1911</v>
      </c>
      <c r="C1951" s="113">
        <v>-0.60000000000000009</v>
      </c>
      <c r="D1951" s="113">
        <v>-1.2000000000000002</v>
      </c>
      <c r="E1951" s="114">
        <v>18.309840735124357</v>
      </c>
      <c r="F1951" s="114">
        <v>12.931224270444069</v>
      </c>
      <c r="G1951" s="114">
        <v>14.186738350929865</v>
      </c>
      <c r="H1951" s="114">
        <v>22.849467219407746</v>
      </c>
      <c r="I1951" s="114">
        <v>30.099501530389738</v>
      </c>
      <c r="J1951" s="114">
        <v>35.016196014782246</v>
      </c>
      <c r="K1951" s="114">
        <v>33.396862241052219</v>
      </c>
      <c r="L1951" s="114">
        <v>38.677127745722551</v>
      </c>
      <c r="M1951" s="114">
        <v>53.146173643736127</v>
      </c>
      <c r="N1951" s="114">
        <v>66.523164991369228</v>
      </c>
      <c r="O1951" s="114">
        <v>16.706355279657888</v>
      </c>
      <c r="P1951" s="114">
        <v>20.465637970608149</v>
      </c>
      <c r="Q1951" s="114">
        <v>24.490389394792686</v>
      </c>
      <c r="R1951" s="114">
        <v>30.296706424328381</v>
      </c>
      <c r="S1951" s="114">
        <v>36.42366346097949</v>
      </c>
      <c r="T1951" s="114">
        <v>18.309840735124357</v>
      </c>
      <c r="U1951" s="114">
        <v>12.931224270444069</v>
      </c>
      <c r="V1951" s="114">
        <v>14.186738350929865</v>
      </c>
      <c r="W1951" s="114">
        <v>22.849467219407746</v>
      </c>
      <c r="X1951" s="114">
        <v>30.099501530389738</v>
      </c>
      <c r="Y1951" s="114">
        <v>53.088885187998699</v>
      </c>
      <c r="Z1951" s="114">
        <v>121.88563483241714</v>
      </c>
      <c r="AA1951" s="106">
        <v>5</v>
      </c>
      <c r="AB1951" s="114">
        <v>0.4</v>
      </c>
      <c r="AC1951" s="114">
        <v>0.8</v>
      </c>
      <c r="AD1951" s="114">
        <v>0.2</v>
      </c>
      <c r="AE1951" s="114">
        <v>0.4</v>
      </c>
      <c r="AF1951" s="117">
        <v>0.60000000000000009</v>
      </c>
      <c r="AG1951" s="117">
        <v>1.2000000000000002</v>
      </c>
    </row>
    <row r="1952" spans="2:33" x14ac:dyDescent="0.2">
      <c r="B1952" s="106">
        <v>1912</v>
      </c>
      <c r="C1952" s="113">
        <v>-1.2000000000000002</v>
      </c>
      <c r="D1952" s="113">
        <v>-0.60000000000000009</v>
      </c>
      <c r="E1952" s="114">
        <v>17.727680292499347</v>
      </c>
      <c r="F1952" s="114">
        <v>17.393795846665554</v>
      </c>
      <c r="G1952" s="114">
        <v>12.518393236192257</v>
      </c>
      <c r="H1952" s="114">
        <v>14.447648890710688</v>
      </c>
      <c r="I1952" s="114">
        <v>18.088878904418792</v>
      </c>
      <c r="J1952" s="114">
        <v>33.882482346982222</v>
      </c>
      <c r="K1952" s="114">
        <v>36.606115219781429</v>
      </c>
      <c r="L1952" s="114">
        <v>33.944975213013798</v>
      </c>
      <c r="M1952" s="114">
        <v>38.963659133159979</v>
      </c>
      <c r="N1952" s="114">
        <v>45.192554187666921</v>
      </c>
      <c r="O1952" s="114">
        <v>16.154802054482875</v>
      </c>
      <c r="P1952" s="114">
        <v>19.212319373115875</v>
      </c>
      <c r="Q1952" s="114">
        <v>21.426581976821542</v>
      </c>
      <c r="R1952" s="114">
        <v>24.516010242449291</v>
      </c>
      <c r="S1952" s="114">
        <v>27.10367528324813</v>
      </c>
      <c r="T1952" s="114">
        <v>17.727680292499347</v>
      </c>
      <c r="U1952" s="114">
        <v>17.393795846665554</v>
      </c>
      <c r="V1952" s="114">
        <v>12.518393236192257</v>
      </c>
      <c r="W1952" s="114">
        <v>14.447648890710688</v>
      </c>
      <c r="X1952" s="114">
        <v>18.088878904418792</v>
      </c>
      <c r="Y1952" s="114">
        <v>45.2307361305025</v>
      </c>
      <c r="Z1952" s="114">
        <v>86.613293101326349</v>
      </c>
      <c r="AA1952" s="106">
        <v>1</v>
      </c>
      <c r="AB1952" s="114">
        <v>0.8</v>
      </c>
      <c r="AC1952" s="114">
        <v>0.4</v>
      </c>
      <c r="AD1952" s="114">
        <v>0.4</v>
      </c>
      <c r="AE1952" s="114">
        <v>0.2</v>
      </c>
      <c r="AF1952" s="117">
        <v>1.2000000000000002</v>
      </c>
      <c r="AG1952" s="117">
        <v>0.60000000000000009</v>
      </c>
    </row>
    <row r="1953" spans="2:33" x14ac:dyDescent="0.2">
      <c r="B1953" s="106">
        <v>1913</v>
      </c>
      <c r="C1953" s="113">
        <v>-0.90000000000000013</v>
      </c>
      <c r="D1953" s="113">
        <v>-0.90000000000000013</v>
      </c>
      <c r="E1953" s="114">
        <v>11.709053005639081</v>
      </c>
      <c r="F1953" s="114">
        <v>16.167601673177174</v>
      </c>
      <c r="G1953" s="114">
        <v>14.145668675715154</v>
      </c>
      <c r="H1953" s="114">
        <v>22.904492386873429</v>
      </c>
      <c r="I1953" s="114">
        <v>28.623890477394504</v>
      </c>
      <c r="J1953" s="114">
        <v>28.217621853156306</v>
      </c>
      <c r="K1953" s="114">
        <v>35.580318462417225</v>
      </c>
      <c r="L1953" s="114">
        <v>37.481780026741895</v>
      </c>
      <c r="M1953" s="114">
        <v>50.493687015694022</v>
      </c>
      <c r="N1953" s="114">
        <v>61.646118648630782</v>
      </c>
      <c r="O1953" s="114">
        <v>16.508568847517225</v>
      </c>
      <c r="P1953" s="114">
        <v>19.412716789240051</v>
      </c>
      <c r="Q1953" s="114">
        <v>23.336111351026741</v>
      </c>
      <c r="R1953" s="114">
        <v>27.589194628820593</v>
      </c>
      <c r="S1953" s="114">
        <v>33.022228171236279</v>
      </c>
      <c r="T1953" s="114">
        <v>11.709053005639081</v>
      </c>
      <c r="U1953" s="114">
        <v>16.167601673177174</v>
      </c>
      <c r="V1953" s="114">
        <v>14.145668675715154</v>
      </c>
      <c r="W1953" s="114">
        <v>22.904492386873429</v>
      </c>
      <c r="X1953" s="114">
        <v>28.623890477394504</v>
      </c>
      <c r="Y1953" s="114">
        <v>49.57735444344388</v>
      </c>
      <c r="Z1953" s="114">
        <v>93.213349180112687</v>
      </c>
      <c r="AA1953" s="106">
        <v>3</v>
      </c>
      <c r="AB1953" s="114">
        <v>0.60000000000000009</v>
      </c>
      <c r="AC1953" s="114">
        <v>0.60000000000000009</v>
      </c>
      <c r="AD1953" s="114">
        <v>0.30000000000000004</v>
      </c>
      <c r="AE1953" s="114">
        <v>0.30000000000000004</v>
      </c>
      <c r="AF1953" s="117">
        <v>0.90000000000000013</v>
      </c>
      <c r="AG1953" s="117">
        <v>0.90000000000000013</v>
      </c>
    </row>
    <row r="1954" spans="2:33" x14ac:dyDescent="0.2">
      <c r="B1954" s="106">
        <v>1914</v>
      </c>
      <c r="C1954" s="113">
        <v>-0.90000000000000013</v>
      </c>
      <c r="D1954" s="113">
        <v>-0.90000000000000013</v>
      </c>
      <c r="E1954" s="114">
        <v>14.437571639914545</v>
      </c>
      <c r="F1954" s="114">
        <v>12.122538157745673</v>
      </c>
      <c r="G1954" s="114">
        <v>22.915232078461717</v>
      </c>
      <c r="H1954" s="114">
        <v>16.910380628074993</v>
      </c>
      <c r="I1954" s="114">
        <v>25.822363356573813</v>
      </c>
      <c r="J1954" s="114">
        <v>31.555664185829048</v>
      </c>
      <c r="K1954" s="114">
        <v>31.75999485048596</v>
      </c>
      <c r="L1954" s="114">
        <v>45.956103216951405</v>
      </c>
      <c r="M1954" s="114">
        <v>44.128895752302533</v>
      </c>
      <c r="N1954" s="114">
        <v>56.244814173881579</v>
      </c>
      <c r="O1954" s="114">
        <v>17.118092545914504</v>
      </c>
      <c r="P1954" s="114">
        <v>19.637456692740287</v>
      </c>
      <c r="Q1954" s="114">
        <v>23.040871138489688</v>
      </c>
      <c r="R1954" s="114">
        <v>27.21851512422754</v>
      </c>
      <c r="S1954" s="114">
        <v>30.422450817307766</v>
      </c>
      <c r="T1954" s="114">
        <v>14.437571639914545</v>
      </c>
      <c r="U1954" s="114">
        <v>12.122538157745673</v>
      </c>
      <c r="V1954" s="114">
        <v>22.915232078461717</v>
      </c>
      <c r="W1954" s="114">
        <v>16.910380628074993</v>
      </c>
      <c r="X1954" s="114">
        <v>25.822363356573813</v>
      </c>
      <c r="Y1954" s="114">
        <v>49.803527544914232</v>
      </c>
      <c r="Z1954" s="114">
        <v>97.78668415660303</v>
      </c>
      <c r="AA1954" s="106">
        <v>3</v>
      </c>
      <c r="AB1954" s="114">
        <v>0.60000000000000009</v>
      </c>
      <c r="AC1954" s="114">
        <v>0.60000000000000009</v>
      </c>
      <c r="AD1954" s="114">
        <v>0.30000000000000004</v>
      </c>
      <c r="AE1954" s="114">
        <v>0.30000000000000004</v>
      </c>
      <c r="AF1954" s="117">
        <v>0.90000000000000013</v>
      </c>
      <c r="AG1954" s="117">
        <v>0.90000000000000013</v>
      </c>
    </row>
    <row r="1955" spans="2:33" x14ac:dyDescent="0.2">
      <c r="B1955" s="106">
        <v>1915</v>
      </c>
      <c r="C1955" s="113">
        <v>-0.90000000000000013</v>
      </c>
      <c r="D1955" s="113">
        <v>-0.90000000000000013</v>
      </c>
      <c r="E1955" s="114">
        <v>11.569168272593807</v>
      </c>
      <c r="F1955" s="114">
        <v>19.915569113152745</v>
      </c>
      <c r="G1955" s="114">
        <v>16.592338522685651</v>
      </c>
      <c r="H1955" s="114">
        <v>19.78542310473723</v>
      </c>
      <c r="I1955" s="114">
        <v>28.864013285873654</v>
      </c>
      <c r="J1955" s="114">
        <v>29.065211158182599</v>
      </c>
      <c r="K1955" s="114">
        <v>39.923711502787235</v>
      </c>
      <c r="L1955" s="114">
        <v>40.589783416164252</v>
      </c>
      <c r="M1955" s="114">
        <v>48.133158768504963</v>
      </c>
      <c r="N1955" s="114">
        <v>63.972774970347302</v>
      </c>
      <c r="O1955" s="114">
        <v>17.496042885588793</v>
      </c>
      <c r="P1955" s="114">
        <v>20.008142389634489</v>
      </c>
      <c r="Q1955" s="114">
        <v>23.997444893478601</v>
      </c>
      <c r="R1955" s="114">
        <v>28.347735663767732</v>
      </c>
      <c r="S1955" s="114">
        <v>35.108761684473649</v>
      </c>
      <c r="T1955" s="114">
        <v>11.569168272593807</v>
      </c>
      <c r="U1955" s="114">
        <v>19.915569113152745</v>
      </c>
      <c r="V1955" s="114">
        <v>16.592338522685651</v>
      </c>
      <c r="W1955" s="114">
        <v>19.78542310473723</v>
      </c>
      <c r="X1955" s="114">
        <v>28.864013285873654</v>
      </c>
      <c r="Y1955" s="114">
        <v>51.887905378362348</v>
      </c>
      <c r="Z1955" s="114">
        <v>108.36336362161083</v>
      </c>
      <c r="AA1955" s="106">
        <v>3</v>
      </c>
      <c r="AB1955" s="114">
        <v>0.60000000000000009</v>
      </c>
      <c r="AC1955" s="114">
        <v>0.60000000000000009</v>
      </c>
      <c r="AD1955" s="114">
        <v>0.30000000000000004</v>
      </c>
      <c r="AE1955" s="114">
        <v>0.30000000000000004</v>
      </c>
      <c r="AF1955" s="117">
        <v>0.90000000000000013</v>
      </c>
      <c r="AG1955" s="117">
        <v>0.90000000000000013</v>
      </c>
    </row>
    <row r="1956" spans="2:33" x14ac:dyDescent="0.2">
      <c r="B1956" s="106">
        <v>1916</v>
      </c>
      <c r="C1956" s="113">
        <v>-1.2000000000000002</v>
      </c>
      <c r="D1956" s="113">
        <v>-0.60000000000000009</v>
      </c>
      <c r="E1956" s="114">
        <v>16.42292191569118</v>
      </c>
      <c r="F1956" s="114">
        <v>17.068484258303187</v>
      </c>
      <c r="G1956" s="114">
        <v>23.331484631351394</v>
      </c>
      <c r="H1956" s="114">
        <v>15.776324699623597</v>
      </c>
      <c r="I1956" s="114">
        <v>29.842972360367106</v>
      </c>
      <c r="J1956" s="114">
        <v>34.450221483102197</v>
      </c>
      <c r="K1956" s="114">
        <v>37.109837398955605</v>
      </c>
      <c r="L1956" s="114">
        <v>47.74258789875735</v>
      </c>
      <c r="M1956" s="114">
        <v>47.00700245099285</v>
      </c>
      <c r="N1956" s="114">
        <v>65.241750938054324</v>
      </c>
      <c r="O1956" s="114">
        <v>18.027299567411017</v>
      </c>
      <c r="P1956" s="114">
        <v>20.041353140652419</v>
      </c>
      <c r="Q1956" s="114">
        <v>24.411103267405956</v>
      </c>
      <c r="R1956" s="114">
        <v>31.230677751369253</v>
      </c>
      <c r="S1956" s="114">
        <v>35.398778577687217</v>
      </c>
      <c r="T1956" s="114">
        <v>16.42292191569118</v>
      </c>
      <c r="U1956" s="114">
        <v>17.068484258303187</v>
      </c>
      <c r="V1956" s="114">
        <v>23.331484631351394</v>
      </c>
      <c r="W1956" s="114">
        <v>15.776324699623597</v>
      </c>
      <c r="X1956" s="114">
        <v>29.842972360367106</v>
      </c>
      <c r="Y1956" s="114">
        <v>55.954879463531448</v>
      </c>
      <c r="Z1956" s="114">
        <v>122.95291709640728</v>
      </c>
      <c r="AA1956" s="106">
        <v>1</v>
      </c>
      <c r="AB1956" s="114">
        <v>0.8</v>
      </c>
      <c r="AC1956" s="114">
        <v>0.4</v>
      </c>
      <c r="AD1956" s="114">
        <v>0.4</v>
      </c>
      <c r="AE1956" s="114">
        <v>0.2</v>
      </c>
      <c r="AF1956" s="117">
        <v>1.2000000000000002</v>
      </c>
      <c r="AG1956" s="117">
        <v>0.60000000000000009</v>
      </c>
    </row>
    <row r="1957" spans="2:33" x14ac:dyDescent="0.2">
      <c r="B1957" s="106">
        <v>1917</v>
      </c>
      <c r="C1957" s="113">
        <v>-1.2599999999999998</v>
      </c>
      <c r="D1957" s="113">
        <v>-0.84</v>
      </c>
      <c r="E1957" s="114">
        <v>11.573125270804301</v>
      </c>
      <c r="F1957" s="114">
        <v>19.002078033379835</v>
      </c>
      <c r="G1957" s="114">
        <v>13.689760743629172</v>
      </c>
      <c r="H1957" s="114">
        <v>17.656679337387384</v>
      </c>
      <c r="I1957" s="114">
        <v>21.139706007118605</v>
      </c>
      <c r="J1957" s="114">
        <v>27.908702953411108</v>
      </c>
      <c r="K1957" s="114">
        <v>37.881540583371574</v>
      </c>
      <c r="L1957" s="114">
        <v>37.483161101875716</v>
      </c>
      <c r="M1957" s="114">
        <v>43.252037600908444</v>
      </c>
      <c r="N1957" s="114">
        <v>52.997001939585694</v>
      </c>
      <c r="O1957" s="114">
        <v>16.335577682606807</v>
      </c>
      <c r="P1957" s="114">
        <v>18.879462549991739</v>
      </c>
      <c r="Q1957" s="114">
        <v>23.793400358246544</v>
      </c>
      <c r="R1957" s="114">
        <v>25.59535826352106</v>
      </c>
      <c r="S1957" s="114">
        <v>31.857295932467089</v>
      </c>
      <c r="T1957" s="114">
        <v>11.573125270804301</v>
      </c>
      <c r="U1957" s="114">
        <v>19.002078033379835</v>
      </c>
      <c r="V1957" s="114">
        <v>13.689760743629172</v>
      </c>
      <c r="W1957" s="114">
        <v>17.656679337387384</v>
      </c>
      <c r="X1957" s="114">
        <v>21.139706007118605</v>
      </c>
      <c r="Y1957" s="114">
        <v>44.930053743305422</v>
      </c>
      <c r="Z1957" s="114">
        <v>89.884499148024275</v>
      </c>
      <c r="AA1957" s="106">
        <v>2</v>
      </c>
      <c r="AB1957" s="114">
        <v>0.89999999999999991</v>
      </c>
      <c r="AC1957" s="114">
        <v>0.6</v>
      </c>
      <c r="AD1957" s="114">
        <v>0.36</v>
      </c>
      <c r="AE1957" s="114">
        <v>0.24</v>
      </c>
      <c r="AF1957" s="117">
        <v>1.2599999999999998</v>
      </c>
      <c r="AG1957" s="117">
        <v>0.84</v>
      </c>
    </row>
    <row r="1958" spans="2:33" x14ac:dyDescent="0.2">
      <c r="B1958" s="106">
        <v>1918</v>
      </c>
      <c r="C1958" s="113">
        <v>-0.90000000000000013</v>
      </c>
      <c r="D1958" s="113">
        <v>-0.90000000000000013</v>
      </c>
      <c r="E1958" s="114">
        <v>15.369904847772206</v>
      </c>
      <c r="F1958" s="114">
        <v>19.821277858941695</v>
      </c>
      <c r="G1958" s="114">
        <v>14.795807241914218</v>
      </c>
      <c r="H1958" s="114">
        <v>16.290825077274025</v>
      </c>
      <c r="I1958" s="114">
        <v>24.823252713660402</v>
      </c>
      <c r="J1958" s="114">
        <v>31.333292581890213</v>
      </c>
      <c r="K1958" s="114">
        <v>38.641603305853465</v>
      </c>
      <c r="L1958" s="114">
        <v>36.646827321736119</v>
      </c>
      <c r="M1958" s="114">
        <v>42.311940878783233</v>
      </c>
      <c r="N1958" s="114">
        <v>58.301726141624329</v>
      </c>
      <c r="O1958" s="114">
        <v>15.963387734118006</v>
      </c>
      <c r="P1958" s="114">
        <v>18.82032544691177</v>
      </c>
      <c r="Q1958" s="114">
        <v>21.8510200798219</v>
      </c>
      <c r="R1958" s="114">
        <v>26.021115801509207</v>
      </c>
      <c r="S1958" s="114">
        <v>33.478473427963927</v>
      </c>
      <c r="T1958" s="114">
        <v>15.369904847772206</v>
      </c>
      <c r="U1958" s="114">
        <v>19.821277858941695</v>
      </c>
      <c r="V1958" s="114">
        <v>14.795807241914218</v>
      </c>
      <c r="W1958" s="114">
        <v>16.290825077274025</v>
      </c>
      <c r="X1958" s="114">
        <v>24.823252713660402</v>
      </c>
      <c r="Y1958" s="114">
        <v>50.188272507622997</v>
      </c>
      <c r="Z1958" s="114">
        <v>112.17239573484972</v>
      </c>
      <c r="AA1958" s="106">
        <v>3</v>
      </c>
      <c r="AB1958" s="114">
        <v>0.60000000000000009</v>
      </c>
      <c r="AC1958" s="114">
        <v>0.60000000000000009</v>
      </c>
      <c r="AD1958" s="114">
        <v>0.30000000000000004</v>
      </c>
      <c r="AE1958" s="114">
        <v>0.30000000000000004</v>
      </c>
      <c r="AF1958" s="117">
        <v>0.90000000000000013</v>
      </c>
      <c r="AG1958" s="117">
        <v>0.90000000000000013</v>
      </c>
    </row>
    <row r="1959" spans="2:33" x14ac:dyDescent="0.2">
      <c r="B1959" s="106">
        <v>1919</v>
      </c>
      <c r="C1959" s="113">
        <v>-1.2599999999999998</v>
      </c>
      <c r="D1959" s="113">
        <v>-0.84</v>
      </c>
      <c r="E1959" s="114">
        <v>13.160389698707778</v>
      </c>
      <c r="F1959" s="114">
        <v>15.407781230244556</v>
      </c>
      <c r="G1959" s="114">
        <v>23.499488561949285</v>
      </c>
      <c r="H1959" s="114">
        <v>17.216753445093676</v>
      </c>
      <c r="I1959" s="114">
        <v>22.03499212461697</v>
      </c>
      <c r="J1959" s="114">
        <v>29.75992571989266</v>
      </c>
      <c r="K1959" s="114">
        <v>35.694490048556567</v>
      </c>
      <c r="L1959" s="114">
        <v>45.779682560911446</v>
      </c>
      <c r="M1959" s="114">
        <v>45.275621628826997</v>
      </c>
      <c r="N1959" s="114">
        <v>55.724358283522243</v>
      </c>
      <c r="O1959" s="114">
        <v>16.599536021184882</v>
      </c>
      <c r="P1959" s="114">
        <v>20.286708818312011</v>
      </c>
      <c r="Q1959" s="114">
        <v>22.280193998962162</v>
      </c>
      <c r="R1959" s="114">
        <v>28.05886818373332</v>
      </c>
      <c r="S1959" s="114">
        <v>33.689366158905273</v>
      </c>
      <c r="T1959" s="114">
        <v>13.160389698707778</v>
      </c>
      <c r="U1959" s="114">
        <v>15.407781230244556</v>
      </c>
      <c r="V1959" s="114">
        <v>23.499488561949285</v>
      </c>
      <c r="W1959" s="114">
        <v>17.216753445093676</v>
      </c>
      <c r="X1959" s="114">
        <v>22.03499212461697</v>
      </c>
      <c r="Y1959" s="114">
        <v>49.544024890986321</v>
      </c>
      <c r="Z1959" s="114">
        <v>93.645117854359626</v>
      </c>
      <c r="AA1959" s="106">
        <v>2</v>
      </c>
      <c r="AB1959" s="114">
        <v>0.89999999999999991</v>
      </c>
      <c r="AC1959" s="114">
        <v>0.6</v>
      </c>
      <c r="AD1959" s="114">
        <v>0.36</v>
      </c>
      <c r="AE1959" s="114">
        <v>0.24</v>
      </c>
      <c r="AF1959" s="117">
        <v>1.2599999999999998</v>
      </c>
      <c r="AG1959" s="117">
        <v>0.84</v>
      </c>
    </row>
    <row r="1960" spans="2:33" x14ac:dyDescent="0.2">
      <c r="B1960" s="106">
        <v>1920</v>
      </c>
      <c r="C1960" s="113">
        <v>-1.2599999999999998</v>
      </c>
      <c r="D1960" s="113">
        <v>-0.84</v>
      </c>
      <c r="E1960" s="114">
        <v>18.721267175553631</v>
      </c>
      <c r="F1960" s="114">
        <v>19.457894683125172</v>
      </c>
      <c r="G1960" s="114">
        <v>13.074205425715981</v>
      </c>
      <c r="H1960" s="114">
        <v>17.264553296967062</v>
      </c>
      <c r="I1960" s="114">
        <v>18.6015497493458</v>
      </c>
      <c r="J1960" s="114">
        <v>34.774685012646721</v>
      </c>
      <c r="K1960" s="114">
        <v>37.638918395496908</v>
      </c>
      <c r="L1960" s="114">
        <v>35.240237870242055</v>
      </c>
      <c r="M1960" s="114">
        <v>41.86797853957534</v>
      </c>
      <c r="N1960" s="114">
        <v>48.944109387184859</v>
      </c>
      <c r="O1960" s="114">
        <v>16.05341783709309</v>
      </c>
      <c r="P1960" s="114">
        <v>18.181023712371736</v>
      </c>
      <c r="Q1960" s="114">
        <v>22.166032444526074</v>
      </c>
      <c r="R1960" s="114">
        <v>24.603425242608278</v>
      </c>
      <c r="S1960" s="114">
        <v>30.342559637839059</v>
      </c>
      <c r="T1960" s="114">
        <v>18.721267175553631</v>
      </c>
      <c r="U1960" s="114">
        <v>19.457894683125172</v>
      </c>
      <c r="V1960" s="114">
        <v>13.074205425715981</v>
      </c>
      <c r="W1960" s="114">
        <v>17.264553296967062</v>
      </c>
      <c r="X1960" s="114">
        <v>18.6015497493458</v>
      </c>
      <c r="Y1960" s="114">
        <v>48.990566135309408</v>
      </c>
      <c r="Z1960" s="114">
        <v>84.878582531293034</v>
      </c>
      <c r="AA1960" s="106">
        <v>2</v>
      </c>
      <c r="AB1960" s="114">
        <v>0.89999999999999991</v>
      </c>
      <c r="AC1960" s="114">
        <v>0.6</v>
      </c>
      <c r="AD1960" s="114">
        <v>0.36</v>
      </c>
      <c r="AE1960" s="114">
        <v>0.24</v>
      </c>
      <c r="AF1960" s="117">
        <v>1.2599999999999998</v>
      </c>
      <c r="AG1960" s="117">
        <v>0.84</v>
      </c>
    </row>
    <row r="1961" spans="2:33" x14ac:dyDescent="0.2">
      <c r="B1961" s="106">
        <v>1921</v>
      </c>
      <c r="C1961" s="113">
        <v>-0.72</v>
      </c>
      <c r="D1961" s="113">
        <v>-0.96</v>
      </c>
      <c r="E1961" s="114">
        <v>12.17308936842905</v>
      </c>
      <c r="F1961" s="114">
        <v>13.944107843864508</v>
      </c>
      <c r="G1961" s="114">
        <v>18.992333720377985</v>
      </c>
      <c r="H1961" s="114">
        <v>20.886043201900861</v>
      </c>
      <c r="I1961" s="114">
        <v>36.91995600749889</v>
      </c>
      <c r="J1961" s="114">
        <v>29.82302307367361</v>
      </c>
      <c r="K1961" s="114">
        <v>35.889579065380687</v>
      </c>
      <c r="L1961" s="114">
        <v>44.660202453714149</v>
      </c>
      <c r="M1961" s="114">
        <v>53.859670789024811</v>
      </c>
      <c r="N1961" s="114">
        <v>72.24607316940677</v>
      </c>
      <c r="O1961" s="114">
        <v>17.64993370524456</v>
      </c>
      <c r="P1961" s="114">
        <v>21.945471221516179</v>
      </c>
      <c r="Q1961" s="114">
        <v>25.667868733336164</v>
      </c>
      <c r="R1961" s="114">
        <v>32.97362758712395</v>
      </c>
      <c r="S1961" s="114">
        <v>35.326117161907881</v>
      </c>
      <c r="T1961" s="114">
        <v>12.17308936842905</v>
      </c>
      <c r="U1961" s="114">
        <v>13.944107843864508</v>
      </c>
      <c r="V1961" s="114">
        <v>18.992333720377985</v>
      </c>
      <c r="W1961" s="114">
        <v>20.886043201900861</v>
      </c>
      <c r="X1961" s="114">
        <v>36.91995600749889</v>
      </c>
      <c r="Y1961" s="114">
        <v>53.943295017527539</v>
      </c>
      <c r="Z1961" s="114">
        <v>107.67351474976049</v>
      </c>
      <c r="AA1961" s="106">
        <v>4</v>
      </c>
      <c r="AB1961" s="114">
        <v>0.44999999999999996</v>
      </c>
      <c r="AC1961" s="114">
        <v>0.6</v>
      </c>
      <c r="AD1961" s="114">
        <v>0.27</v>
      </c>
      <c r="AE1961" s="114">
        <v>0.36</v>
      </c>
      <c r="AF1961" s="117">
        <v>0.72</v>
      </c>
      <c r="AG1961" s="117">
        <v>0.96</v>
      </c>
    </row>
    <row r="1962" spans="2:33" x14ac:dyDescent="0.2">
      <c r="B1962" s="106">
        <v>1922</v>
      </c>
      <c r="C1962" s="113">
        <v>-0.72</v>
      </c>
      <c r="D1962" s="113">
        <v>-0.96</v>
      </c>
      <c r="E1962" s="114">
        <v>18.072990476254461</v>
      </c>
      <c r="F1962" s="114">
        <v>13.057861031186054</v>
      </c>
      <c r="G1962" s="114">
        <v>18.640697380126181</v>
      </c>
      <c r="H1962" s="114">
        <v>20.043916384409968</v>
      </c>
      <c r="I1962" s="114">
        <v>23.325304310337252</v>
      </c>
      <c r="J1962" s="114">
        <v>32.900236582600392</v>
      </c>
      <c r="K1962" s="114">
        <v>30.729628972277307</v>
      </c>
      <c r="L1962" s="114">
        <v>38.75221050193695</v>
      </c>
      <c r="M1962" s="114">
        <v>42.102401847453351</v>
      </c>
      <c r="N1962" s="114">
        <v>48.3722997289304</v>
      </c>
      <c r="O1962" s="114">
        <v>14.82724610634593</v>
      </c>
      <c r="P1962" s="114">
        <v>17.671767941091254</v>
      </c>
      <c r="Q1962" s="114">
        <v>20.11151312181077</v>
      </c>
      <c r="R1962" s="114">
        <v>22.058485463043382</v>
      </c>
      <c r="S1962" s="114">
        <v>25.046995418593148</v>
      </c>
      <c r="T1962" s="114">
        <v>18.072990476254461</v>
      </c>
      <c r="U1962" s="114">
        <v>13.057861031186054</v>
      </c>
      <c r="V1962" s="114">
        <v>18.640697380126181</v>
      </c>
      <c r="W1962" s="114">
        <v>20.043916384409968</v>
      </c>
      <c r="X1962" s="114">
        <v>23.325304310337252</v>
      </c>
      <c r="Y1962" s="114">
        <v>51.324668046486281</v>
      </c>
      <c r="Z1962" s="114">
        <v>93.612895571902897</v>
      </c>
      <c r="AA1962" s="106">
        <v>4</v>
      </c>
      <c r="AB1962" s="114">
        <v>0.44999999999999996</v>
      </c>
      <c r="AC1962" s="114">
        <v>0.6</v>
      </c>
      <c r="AD1962" s="114">
        <v>0.27</v>
      </c>
      <c r="AE1962" s="114">
        <v>0.36</v>
      </c>
      <c r="AF1962" s="117">
        <v>0.72</v>
      </c>
      <c r="AG1962" s="117">
        <v>0.96</v>
      </c>
    </row>
    <row r="1963" spans="2:33" x14ac:dyDescent="0.2">
      <c r="B1963" s="106">
        <v>1923</v>
      </c>
      <c r="C1963" s="113">
        <v>-0.72</v>
      </c>
      <c r="D1963" s="113">
        <v>-0.96</v>
      </c>
      <c r="E1963" s="114">
        <v>12.850696278390268</v>
      </c>
      <c r="F1963" s="114">
        <v>20.681129949625614</v>
      </c>
      <c r="G1963" s="114">
        <v>21.838078084100637</v>
      </c>
      <c r="H1963" s="114">
        <v>20.209447719348802</v>
      </c>
      <c r="I1963" s="114">
        <v>33.161948670969743</v>
      </c>
      <c r="J1963" s="114">
        <v>28.846481888151228</v>
      </c>
      <c r="K1963" s="114">
        <v>39.996516228978066</v>
      </c>
      <c r="L1963" s="114">
        <v>46.37909564485787</v>
      </c>
      <c r="M1963" s="114">
        <v>49.511806618471546</v>
      </c>
      <c r="N1963" s="114">
        <v>66.383610138123316</v>
      </c>
      <c r="O1963" s="114">
        <v>15.99578560976096</v>
      </c>
      <c r="P1963" s="114">
        <v>19.315386279352452</v>
      </c>
      <c r="Q1963" s="114">
        <v>24.541017560757233</v>
      </c>
      <c r="R1963" s="114">
        <v>29.302358899122744</v>
      </c>
      <c r="S1963" s="114">
        <v>33.221661467153574</v>
      </c>
      <c r="T1963" s="114">
        <v>12.850696278390268</v>
      </c>
      <c r="U1963" s="114">
        <v>20.681129949625614</v>
      </c>
      <c r="V1963" s="114">
        <v>21.838078084100637</v>
      </c>
      <c r="W1963" s="114">
        <v>20.209447719348802</v>
      </c>
      <c r="X1963" s="114">
        <v>33.161948670969743</v>
      </c>
      <c r="Y1963" s="114">
        <v>58.551350349936385</v>
      </c>
      <c r="Z1963" s="114">
        <v>104.16462422375329</v>
      </c>
      <c r="AA1963" s="106">
        <v>4</v>
      </c>
      <c r="AB1963" s="114">
        <v>0.44999999999999996</v>
      </c>
      <c r="AC1963" s="114">
        <v>0.6</v>
      </c>
      <c r="AD1963" s="114">
        <v>0.27</v>
      </c>
      <c r="AE1963" s="114">
        <v>0.36</v>
      </c>
      <c r="AF1963" s="117">
        <v>0.72</v>
      </c>
      <c r="AG1963" s="117">
        <v>0.96</v>
      </c>
    </row>
    <row r="1964" spans="2:33" x14ac:dyDescent="0.2">
      <c r="B1964" s="106">
        <v>1924</v>
      </c>
      <c r="C1964" s="113">
        <v>-0.90000000000000013</v>
      </c>
      <c r="D1964" s="113">
        <v>-0.90000000000000013</v>
      </c>
      <c r="E1964" s="114">
        <v>14.545401898814857</v>
      </c>
      <c r="F1964" s="114">
        <v>19.857979922266679</v>
      </c>
      <c r="G1964" s="114">
        <v>17.488727243468279</v>
      </c>
      <c r="H1964" s="114">
        <v>19.497786338016265</v>
      </c>
      <c r="I1964" s="114">
        <v>27.08022532887373</v>
      </c>
      <c r="J1964" s="114">
        <v>30.351642608282063</v>
      </c>
      <c r="K1964" s="114">
        <v>39.886080748597344</v>
      </c>
      <c r="L1964" s="114">
        <v>40.315751611896822</v>
      </c>
      <c r="M1964" s="114">
        <v>45.653508070387723</v>
      </c>
      <c r="N1964" s="114">
        <v>58.173187124941876</v>
      </c>
      <c r="O1964" s="114">
        <v>15.806240709467206</v>
      </c>
      <c r="P1964" s="114">
        <v>20.028100826330665</v>
      </c>
      <c r="Q1964" s="114">
        <v>22.827024368428543</v>
      </c>
      <c r="R1964" s="114">
        <v>26.155721732371457</v>
      </c>
      <c r="S1964" s="114">
        <v>31.092961796068145</v>
      </c>
      <c r="T1964" s="114">
        <v>14.545401898814857</v>
      </c>
      <c r="U1964" s="114">
        <v>19.857979922266679</v>
      </c>
      <c r="V1964" s="114">
        <v>17.488727243468279</v>
      </c>
      <c r="W1964" s="114">
        <v>19.497786338016265</v>
      </c>
      <c r="X1964" s="114">
        <v>27.08022532887373</v>
      </c>
      <c r="Y1964" s="114">
        <v>53.698825852129545</v>
      </c>
      <c r="Z1964" s="114">
        <v>115.65283400288841</v>
      </c>
      <c r="AA1964" s="106">
        <v>3</v>
      </c>
      <c r="AB1964" s="114">
        <v>0.60000000000000009</v>
      </c>
      <c r="AC1964" s="114">
        <v>0.60000000000000009</v>
      </c>
      <c r="AD1964" s="114">
        <v>0.30000000000000004</v>
      </c>
      <c r="AE1964" s="114">
        <v>0.30000000000000004</v>
      </c>
      <c r="AF1964" s="117">
        <v>0.90000000000000013</v>
      </c>
      <c r="AG1964" s="117">
        <v>0.90000000000000013</v>
      </c>
    </row>
    <row r="1965" spans="2:33" x14ac:dyDescent="0.2">
      <c r="B1965" s="106">
        <v>1925</v>
      </c>
      <c r="C1965" s="113">
        <v>-0.72</v>
      </c>
      <c r="D1965" s="113">
        <v>-0.96</v>
      </c>
      <c r="E1965" s="114">
        <v>17.709977202375889</v>
      </c>
      <c r="F1965" s="114">
        <v>16.743068113112606</v>
      </c>
      <c r="G1965" s="114">
        <v>20.233785435543567</v>
      </c>
      <c r="H1965" s="114">
        <v>22.445341553399501</v>
      </c>
      <c r="I1965" s="114">
        <v>21.642589999994328</v>
      </c>
      <c r="J1965" s="114">
        <v>34.336261663221826</v>
      </c>
      <c r="K1965" s="114">
        <v>37.116573675715493</v>
      </c>
      <c r="L1965" s="114">
        <v>45.757192978343213</v>
      </c>
      <c r="M1965" s="114">
        <v>53.77468157039084</v>
      </c>
      <c r="N1965" s="114">
        <v>56.412234985982742</v>
      </c>
      <c r="O1965" s="114">
        <v>16.626284460845937</v>
      </c>
      <c r="P1965" s="114">
        <v>20.373505562602887</v>
      </c>
      <c r="Q1965" s="114">
        <v>25.523407542799646</v>
      </c>
      <c r="R1965" s="114">
        <v>31.329340016991338</v>
      </c>
      <c r="S1965" s="114">
        <v>34.769644985988414</v>
      </c>
      <c r="T1965" s="114">
        <v>17.709977202375889</v>
      </c>
      <c r="U1965" s="114">
        <v>16.743068113112606</v>
      </c>
      <c r="V1965" s="114">
        <v>20.233785435543567</v>
      </c>
      <c r="W1965" s="114">
        <v>22.445341553399501</v>
      </c>
      <c r="X1965" s="114">
        <v>21.642589999994328</v>
      </c>
      <c r="Y1965" s="114">
        <v>54.850563493923566</v>
      </c>
      <c r="Z1965" s="114">
        <v>110.72947467398399</v>
      </c>
      <c r="AA1965" s="106">
        <v>4</v>
      </c>
      <c r="AB1965" s="114">
        <v>0.44999999999999996</v>
      </c>
      <c r="AC1965" s="114">
        <v>0.6</v>
      </c>
      <c r="AD1965" s="114">
        <v>0.27</v>
      </c>
      <c r="AE1965" s="114">
        <v>0.36</v>
      </c>
      <c r="AF1965" s="117">
        <v>0.72</v>
      </c>
      <c r="AG1965" s="117">
        <v>0.96</v>
      </c>
    </row>
    <row r="1966" spans="2:33" x14ac:dyDescent="0.2">
      <c r="B1966" s="106">
        <v>1926</v>
      </c>
      <c r="C1966" s="113">
        <v>-1.2000000000000002</v>
      </c>
      <c r="D1966" s="113">
        <v>-0.60000000000000009</v>
      </c>
      <c r="E1966" s="114">
        <v>13.410478492006579</v>
      </c>
      <c r="F1966" s="114">
        <v>18.682085403023471</v>
      </c>
      <c r="G1966" s="114">
        <v>24.702767016164348</v>
      </c>
      <c r="H1966" s="114">
        <v>18.281047950035141</v>
      </c>
      <c r="I1966" s="114">
        <v>32.65129568594638</v>
      </c>
      <c r="J1966" s="114">
        <v>30.625384764042735</v>
      </c>
      <c r="K1966" s="114">
        <v>39.018232820556108</v>
      </c>
      <c r="L1966" s="114">
        <v>47.738323893174595</v>
      </c>
      <c r="M1966" s="114">
        <v>47.174851488221023</v>
      </c>
      <c r="N1966" s="114">
        <v>65.56991691106748</v>
      </c>
      <c r="O1966" s="114">
        <v>17.214906272036156</v>
      </c>
      <c r="P1966" s="114">
        <v>20.336147417532636</v>
      </c>
      <c r="Q1966" s="114">
        <v>23.035556877010247</v>
      </c>
      <c r="R1966" s="114">
        <v>28.893803538185882</v>
      </c>
      <c r="S1966" s="114">
        <v>32.9186212251211</v>
      </c>
      <c r="T1966" s="114">
        <v>13.410478492006579</v>
      </c>
      <c r="U1966" s="114">
        <v>18.682085403023471</v>
      </c>
      <c r="V1966" s="114">
        <v>24.702767016164348</v>
      </c>
      <c r="W1966" s="114">
        <v>18.281047950035141</v>
      </c>
      <c r="X1966" s="114">
        <v>32.65129568594638</v>
      </c>
      <c r="Y1966" s="114">
        <v>57.981449345443636</v>
      </c>
      <c r="Z1966" s="114">
        <v>111.59758211565085</v>
      </c>
      <c r="AA1966" s="106">
        <v>1</v>
      </c>
      <c r="AB1966" s="114">
        <v>0.8</v>
      </c>
      <c r="AC1966" s="114">
        <v>0.4</v>
      </c>
      <c r="AD1966" s="114">
        <v>0.4</v>
      </c>
      <c r="AE1966" s="114">
        <v>0.2</v>
      </c>
      <c r="AF1966" s="117">
        <v>1.2000000000000002</v>
      </c>
      <c r="AG1966" s="117">
        <v>0.60000000000000009</v>
      </c>
    </row>
    <row r="1967" spans="2:33" x14ac:dyDescent="0.2">
      <c r="B1967" s="106">
        <v>1927</v>
      </c>
      <c r="C1967" s="113">
        <v>-0.90000000000000013</v>
      </c>
      <c r="D1967" s="113">
        <v>-0.90000000000000013</v>
      </c>
      <c r="E1967" s="114">
        <v>12.464375457971165</v>
      </c>
      <c r="F1967" s="114">
        <v>16.502894688528503</v>
      </c>
      <c r="G1967" s="114">
        <v>19.608311265847043</v>
      </c>
      <c r="H1967" s="114">
        <v>17.316385499857951</v>
      </c>
      <c r="I1967" s="114">
        <v>26.688428743371997</v>
      </c>
      <c r="J1967" s="114">
        <v>28.619900615162535</v>
      </c>
      <c r="K1967" s="114">
        <v>36.112123910928325</v>
      </c>
      <c r="L1967" s="114">
        <v>43.114731187719642</v>
      </c>
      <c r="M1967" s="114">
        <v>45.224519545396397</v>
      </c>
      <c r="N1967" s="114">
        <v>58.630148908968188</v>
      </c>
      <c r="O1967" s="114">
        <v>16.15552515719137</v>
      </c>
      <c r="P1967" s="114">
        <v>19.609229222399822</v>
      </c>
      <c r="Q1967" s="114">
        <v>23.506419921872599</v>
      </c>
      <c r="R1967" s="114">
        <v>27.908134045538446</v>
      </c>
      <c r="S1967" s="114">
        <v>31.941720165596191</v>
      </c>
      <c r="T1967" s="114">
        <v>12.464375457971165</v>
      </c>
      <c r="U1967" s="114">
        <v>16.502894688528503</v>
      </c>
      <c r="V1967" s="114">
        <v>19.608311265847043</v>
      </c>
      <c r="W1967" s="114">
        <v>17.316385499857951</v>
      </c>
      <c r="X1967" s="114">
        <v>26.688428743371997</v>
      </c>
      <c r="Y1967" s="114">
        <v>49.87720070614607</v>
      </c>
      <c r="Z1967" s="114">
        <v>107.0042953273728</v>
      </c>
      <c r="AA1967" s="106">
        <v>3</v>
      </c>
      <c r="AB1967" s="114">
        <v>0.60000000000000009</v>
      </c>
      <c r="AC1967" s="114">
        <v>0.60000000000000009</v>
      </c>
      <c r="AD1967" s="114">
        <v>0.30000000000000004</v>
      </c>
      <c r="AE1967" s="114">
        <v>0.30000000000000004</v>
      </c>
      <c r="AF1967" s="117">
        <v>0.90000000000000013</v>
      </c>
      <c r="AG1967" s="117">
        <v>0.90000000000000013</v>
      </c>
    </row>
    <row r="1968" spans="2:33" x14ac:dyDescent="0.2">
      <c r="B1968" s="106">
        <v>1928</v>
      </c>
      <c r="C1968" s="113">
        <v>-1.2000000000000002</v>
      </c>
      <c r="D1968" s="113">
        <v>-0.60000000000000009</v>
      </c>
      <c r="E1968" s="114">
        <v>14.369446830335548</v>
      </c>
      <c r="F1968" s="114">
        <v>19.712920603374396</v>
      </c>
      <c r="G1968" s="114">
        <v>20.683726101390128</v>
      </c>
      <c r="H1968" s="114">
        <v>19.902950648614869</v>
      </c>
      <c r="I1968" s="114">
        <v>25.348804695039377</v>
      </c>
      <c r="J1968" s="114">
        <v>30.474135342024656</v>
      </c>
      <c r="K1968" s="114">
        <v>37.612363345812717</v>
      </c>
      <c r="L1968" s="114">
        <v>42.066067709492863</v>
      </c>
      <c r="M1968" s="114">
        <v>46.081921810772222</v>
      </c>
      <c r="N1968" s="114">
        <v>55.440298116303559</v>
      </c>
      <c r="O1968" s="114">
        <v>16.104688511689108</v>
      </c>
      <c r="P1968" s="114">
        <v>17.899442742438321</v>
      </c>
      <c r="Q1968" s="114">
        <v>21.382341608102735</v>
      </c>
      <c r="R1968" s="114">
        <v>26.178971162157353</v>
      </c>
      <c r="S1968" s="114">
        <v>30.091493421264182</v>
      </c>
      <c r="T1968" s="114">
        <v>14.369446830335548</v>
      </c>
      <c r="U1968" s="114">
        <v>19.712920603374396</v>
      </c>
      <c r="V1968" s="114">
        <v>20.683726101390128</v>
      </c>
      <c r="W1968" s="114">
        <v>19.902950648614869</v>
      </c>
      <c r="X1968" s="114">
        <v>25.348804695039377</v>
      </c>
      <c r="Y1968" s="114">
        <v>54.735762285995605</v>
      </c>
      <c r="Z1968" s="114">
        <v>109.17071213148975</v>
      </c>
      <c r="AA1968" s="106">
        <v>1</v>
      </c>
      <c r="AB1968" s="114">
        <v>0.8</v>
      </c>
      <c r="AC1968" s="114">
        <v>0.4</v>
      </c>
      <c r="AD1968" s="114">
        <v>0.4</v>
      </c>
      <c r="AE1968" s="114">
        <v>0.2</v>
      </c>
      <c r="AF1968" s="117">
        <v>1.2000000000000002</v>
      </c>
      <c r="AG1968" s="117">
        <v>0.60000000000000009</v>
      </c>
    </row>
    <row r="1969" spans="2:33" x14ac:dyDescent="0.2">
      <c r="B1969" s="106">
        <v>1929</v>
      </c>
      <c r="C1969" s="113">
        <v>-1.2599999999999998</v>
      </c>
      <c r="D1969" s="113">
        <v>-0.84</v>
      </c>
      <c r="E1969" s="114">
        <v>18.827965927481056</v>
      </c>
      <c r="F1969" s="114">
        <v>13.516103566827372</v>
      </c>
      <c r="G1969" s="114">
        <v>11.942047669810329</v>
      </c>
      <c r="H1969" s="114">
        <v>24.04964184107023</v>
      </c>
      <c r="I1969" s="114">
        <v>20.421861049023143</v>
      </c>
      <c r="J1969" s="114">
        <v>36.257861986351656</v>
      </c>
      <c r="K1969" s="114">
        <v>32.164297853509936</v>
      </c>
      <c r="L1969" s="114">
        <v>36.747106660364963</v>
      </c>
      <c r="M1969" s="114">
        <v>52.642214424777379</v>
      </c>
      <c r="N1969" s="114">
        <v>53.318087172772756</v>
      </c>
      <c r="O1969" s="114">
        <v>17.4298960588706</v>
      </c>
      <c r="P1969" s="114">
        <v>18.648194286682564</v>
      </c>
      <c r="Q1969" s="114">
        <v>24.805058990554635</v>
      </c>
      <c r="R1969" s="114">
        <v>28.592572583707149</v>
      </c>
      <c r="S1969" s="114">
        <v>32.896226123749614</v>
      </c>
      <c r="T1969" s="114">
        <v>18.827965927481056</v>
      </c>
      <c r="U1969" s="114">
        <v>13.516103566827372</v>
      </c>
      <c r="V1969" s="114">
        <v>11.942047669810329</v>
      </c>
      <c r="W1969" s="114">
        <v>24.04964184107023</v>
      </c>
      <c r="X1969" s="114">
        <v>20.421861049023143</v>
      </c>
      <c r="Y1969" s="114">
        <v>48.677465719806619</v>
      </c>
      <c r="Z1969" s="114">
        <v>103.63042475663286</v>
      </c>
      <c r="AA1969" s="106">
        <v>2</v>
      </c>
      <c r="AB1969" s="114">
        <v>0.89999999999999991</v>
      </c>
      <c r="AC1969" s="114">
        <v>0.6</v>
      </c>
      <c r="AD1969" s="114">
        <v>0.36</v>
      </c>
      <c r="AE1969" s="114">
        <v>0.24</v>
      </c>
      <c r="AF1969" s="117">
        <v>1.2599999999999998</v>
      </c>
      <c r="AG1969" s="117">
        <v>0.84</v>
      </c>
    </row>
    <row r="1970" spans="2:33" x14ac:dyDescent="0.2">
      <c r="B1970" s="106">
        <v>1930</v>
      </c>
      <c r="C1970" s="113">
        <v>-1.2599999999999998</v>
      </c>
      <c r="D1970" s="113">
        <v>-0.84</v>
      </c>
      <c r="E1970" s="114">
        <v>12.927463318102635</v>
      </c>
      <c r="F1970" s="114">
        <v>11.804698761720275</v>
      </c>
      <c r="G1970" s="114">
        <v>14.955552520607586</v>
      </c>
      <c r="H1970" s="114">
        <v>26.662454915096685</v>
      </c>
      <c r="I1970" s="114">
        <v>32.459420011661557</v>
      </c>
      <c r="J1970" s="114">
        <v>30.045056841479273</v>
      </c>
      <c r="K1970" s="114">
        <v>32.508294083104659</v>
      </c>
      <c r="L1970" s="114">
        <v>39.597873627018323</v>
      </c>
      <c r="M1970" s="114">
        <v>54.566221007698829</v>
      </c>
      <c r="N1970" s="114">
        <v>66.499524290275744</v>
      </c>
      <c r="O1970" s="114">
        <v>17.117593523376637</v>
      </c>
      <c r="P1970" s="114">
        <v>20.703595321384384</v>
      </c>
      <c r="Q1970" s="114">
        <v>24.642321106410737</v>
      </c>
      <c r="R1970" s="114">
        <v>27.903766092602144</v>
      </c>
      <c r="S1970" s="114">
        <v>34.040104278614187</v>
      </c>
      <c r="T1970" s="114">
        <v>12.927463318102635</v>
      </c>
      <c r="U1970" s="114">
        <v>11.804698761720275</v>
      </c>
      <c r="V1970" s="114">
        <v>14.955552520607586</v>
      </c>
      <c r="W1970" s="114">
        <v>26.662454915096685</v>
      </c>
      <c r="X1970" s="114">
        <v>32.459420011661557</v>
      </c>
      <c r="Y1970" s="114">
        <v>51.316741578340867</v>
      </c>
      <c r="Z1970" s="114">
        <v>109.78100408820922</v>
      </c>
      <c r="AA1970" s="106">
        <v>2</v>
      </c>
      <c r="AB1970" s="114">
        <v>0.89999999999999991</v>
      </c>
      <c r="AC1970" s="114">
        <v>0.6</v>
      </c>
      <c r="AD1970" s="114">
        <v>0.36</v>
      </c>
      <c r="AE1970" s="114">
        <v>0.24</v>
      </c>
      <c r="AF1970" s="117">
        <v>1.2599999999999998</v>
      </c>
      <c r="AG1970" s="117">
        <v>0.84</v>
      </c>
    </row>
    <row r="1971" spans="2:33" x14ac:dyDescent="0.2">
      <c r="B1971" s="106">
        <v>1931</v>
      </c>
      <c r="C1971" s="113">
        <v>-0.90000000000000013</v>
      </c>
      <c r="D1971" s="113">
        <v>-0.90000000000000013</v>
      </c>
      <c r="E1971" s="114">
        <v>17.140326064807908</v>
      </c>
      <c r="F1971" s="114">
        <v>11.111727860160382</v>
      </c>
      <c r="G1971" s="114">
        <v>14.462359713440968</v>
      </c>
      <c r="H1971" s="114">
        <v>21.064549057355912</v>
      </c>
      <c r="I1971" s="114">
        <v>21.184762647744282</v>
      </c>
      <c r="J1971" s="114">
        <v>32.747634582500091</v>
      </c>
      <c r="K1971" s="114">
        <v>29.870203737135789</v>
      </c>
      <c r="L1971" s="114">
        <v>35.100180893231517</v>
      </c>
      <c r="M1971" s="114">
        <v>45.083152107809084</v>
      </c>
      <c r="N1971" s="114">
        <v>48.426746096651115</v>
      </c>
      <c r="O1971" s="114">
        <v>15.60730851769218</v>
      </c>
      <c r="P1971" s="114">
        <v>18.758475876975407</v>
      </c>
      <c r="Q1971" s="114">
        <v>20.637821179790549</v>
      </c>
      <c r="R1971" s="114">
        <v>24.018603050453173</v>
      </c>
      <c r="S1971" s="114">
        <v>27.241983448906833</v>
      </c>
      <c r="T1971" s="114">
        <v>17.140326064807908</v>
      </c>
      <c r="U1971" s="114">
        <v>11.111727860160382</v>
      </c>
      <c r="V1971" s="114">
        <v>14.462359713440968</v>
      </c>
      <c r="W1971" s="114">
        <v>21.064549057355912</v>
      </c>
      <c r="X1971" s="114">
        <v>21.184762647744282</v>
      </c>
      <c r="Y1971" s="114">
        <v>46.410009932002808</v>
      </c>
      <c r="Z1971" s="114">
        <v>82.996209483581509</v>
      </c>
      <c r="AA1971" s="106">
        <v>3</v>
      </c>
      <c r="AB1971" s="114">
        <v>0.60000000000000009</v>
      </c>
      <c r="AC1971" s="114">
        <v>0.60000000000000009</v>
      </c>
      <c r="AD1971" s="114">
        <v>0.30000000000000004</v>
      </c>
      <c r="AE1971" s="114">
        <v>0.30000000000000004</v>
      </c>
      <c r="AF1971" s="117">
        <v>0.90000000000000013</v>
      </c>
      <c r="AG1971" s="117">
        <v>0.90000000000000013</v>
      </c>
    </row>
    <row r="1972" spans="2:33" x14ac:dyDescent="0.2">
      <c r="B1972" s="106">
        <v>1932</v>
      </c>
      <c r="C1972" s="113">
        <v>-0.72</v>
      </c>
      <c r="D1972" s="113">
        <v>-0.96</v>
      </c>
      <c r="E1972" s="114">
        <v>12.819999392601456</v>
      </c>
      <c r="F1972" s="114">
        <v>20.211259689225674</v>
      </c>
      <c r="G1972" s="114">
        <v>23.893153428133139</v>
      </c>
      <c r="H1972" s="114">
        <v>24.28102338581315</v>
      </c>
      <c r="I1972" s="114">
        <v>26.267688332512144</v>
      </c>
      <c r="J1972" s="114">
        <v>30.036354757231614</v>
      </c>
      <c r="K1972" s="114">
        <v>40.233541961985424</v>
      </c>
      <c r="L1972" s="114">
        <v>46.374352012036859</v>
      </c>
      <c r="M1972" s="114">
        <v>50.590504263545874</v>
      </c>
      <c r="N1972" s="114">
        <v>61.321496881339975</v>
      </c>
      <c r="O1972" s="114">
        <v>17.216355364630157</v>
      </c>
      <c r="P1972" s="114">
        <v>20.02228227275975</v>
      </c>
      <c r="Q1972" s="114">
        <v>22.481198583903719</v>
      </c>
      <c r="R1972" s="114">
        <v>26.309480877732724</v>
      </c>
      <c r="S1972" s="114">
        <v>35.053808548827831</v>
      </c>
      <c r="T1972" s="114">
        <v>12.819999392601456</v>
      </c>
      <c r="U1972" s="114">
        <v>20.211259689225674</v>
      </c>
      <c r="V1972" s="114">
        <v>23.893153428133139</v>
      </c>
      <c r="W1972" s="114">
        <v>24.28102338581315</v>
      </c>
      <c r="X1972" s="114">
        <v>26.267688332512144</v>
      </c>
      <c r="Y1972" s="114">
        <v>58.43790146833917</v>
      </c>
      <c r="Z1972" s="114">
        <v>107.25378848544102</v>
      </c>
      <c r="AA1972" s="106">
        <v>4</v>
      </c>
      <c r="AB1972" s="114">
        <v>0.44999999999999996</v>
      </c>
      <c r="AC1972" s="114">
        <v>0.6</v>
      </c>
      <c r="AD1972" s="114">
        <v>0.27</v>
      </c>
      <c r="AE1972" s="114">
        <v>0.36</v>
      </c>
      <c r="AF1972" s="117">
        <v>0.72</v>
      </c>
      <c r="AG1972" s="117">
        <v>0.96</v>
      </c>
    </row>
    <row r="1973" spans="2:33" x14ac:dyDescent="0.2">
      <c r="B1973" s="106">
        <v>1933</v>
      </c>
      <c r="C1973" s="113">
        <v>-0.72</v>
      </c>
      <c r="D1973" s="113">
        <v>-0.96</v>
      </c>
      <c r="E1973" s="114">
        <v>14.099415204058847</v>
      </c>
      <c r="F1973" s="114">
        <v>12.621618967989981</v>
      </c>
      <c r="G1973" s="114">
        <v>23.172982617710943</v>
      </c>
      <c r="H1973" s="114">
        <v>28.530556273546352</v>
      </c>
      <c r="I1973" s="114">
        <v>34.938853993320294</v>
      </c>
      <c r="J1973" s="114">
        <v>31.634619464998327</v>
      </c>
      <c r="K1973" s="114">
        <v>33.948231339183209</v>
      </c>
      <c r="L1973" s="114">
        <v>47.531625018128501</v>
      </c>
      <c r="M1973" s="114">
        <v>57.339337022821532</v>
      </c>
      <c r="N1973" s="114">
        <v>69.971571992535132</v>
      </c>
      <c r="O1973" s="114">
        <v>17.53520426093948</v>
      </c>
      <c r="P1973" s="114">
        <v>21.326612371193228</v>
      </c>
      <c r="Q1973" s="114">
        <v>24.358642400417558</v>
      </c>
      <c r="R1973" s="114">
        <v>28.808780749275179</v>
      </c>
      <c r="S1973" s="114">
        <v>35.032717999214839</v>
      </c>
      <c r="T1973" s="114">
        <v>14.099415204058847</v>
      </c>
      <c r="U1973" s="114">
        <v>12.621618967989981</v>
      </c>
      <c r="V1973" s="114">
        <v>23.172982617710943</v>
      </c>
      <c r="W1973" s="114">
        <v>28.530556273546352</v>
      </c>
      <c r="X1973" s="114">
        <v>34.938853993320294</v>
      </c>
      <c r="Y1973" s="114">
        <v>59.864804752786455</v>
      </c>
      <c r="Z1973" s="114">
        <v>111.9316155648022</v>
      </c>
      <c r="AA1973" s="106">
        <v>4</v>
      </c>
      <c r="AB1973" s="114">
        <v>0.44999999999999996</v>
      </c>
      <c r="AC1973" s="114">
        <v>0.6</v>
      </c>
      <c r="AD1973" s="114">
        <v>0.27</v>
      </c>
      <c r="AE1973" s="114">
        <v>0.36</v>
      </c>
      <c r="AF1973" s="117">
        <v>0.72</v>
      </c>
      <c r="AG1973" s="117">
        <v>0.96</v>
      </c>
    </row>
    <row r="1974" spans="2:33" x14ac:dyDescent="0.2">
      <c r="B1974" s="106">
        <v>1934</v>
      </c>
      <c r="C1974" s="113">
        <v>-0.72</v>
      </c>
      <c r="D1974" s="113">
        <v>-0.96</v>
      </c>
      <c r="E1974" s="114">
        <v>14.095413933668265</v>
      </c>
      <c r="F1974" s="114">
        <v>17.638522759430227</v>
      </c>
      <c r="G1974" s="114">
        <v>21.559380717083339</v>
      </c>
      <c r="H1974" s="114">
        <v>15.32384755652356</v>
      </c>
      <c r="I1974" s="114">
        <v>25.206918971671847</v>
      </c>
      <c r="J1974" s="114">
        <v>30.493273962971443</v>
      </c>
      <c r="K1974" s="114">
        <v>36.656539106404225</v>
      </c>
      <c r="L1974" s="114">
        <v>42.94860011917666</v>
      </c>
      <c r="M1974" s="114">
        <v>43.401935258357952</v>
      </c>
      <c r="N1974" s="114">
        <v>57.038613621866041</v>
      </c>
      <c r="O1974" s="114">
        <v>16.397860029303178</v>
      </c>
      <c r="P1974" s="114">
        <v>19.018016346973997</v>
      </c>
      <c r="Q1974" s="114">
        <v>21.389219402093321</v>
      </c>
      <c r="R1974" s="114">
        <v>28.078087701834392</v>
      </c>
      <c r="S1974" s="114">
        <v>31.831694650194194</v>
      </c>
      <c r="T1974" s="114">
        <v>14.095413933668265</v>
      </c>
      <c r="U1974" s="114">
        <v>17.638522759430227</v>
      </c>
      <c r="V1974" s="114">
        <v>21.559380717083339</v>
      </c>
      <c r="W1974" s="114">
        <v>15.32384755652356</v>
      </c>
      <c r="X1974" s="114">
        <v>25.206918971671847</v>
      </c>
      <c r="Y1974" s="114">
        <v>51.464440377720479</v>
      </c>
      <c r="Z1974" s="114">
        <v>101.7349516500083</v>
      </c>
      <c r="AA1974" s="106">
        <v>4</v>
      </c>
      <c r="AB1974" s="114">
        <v>0.44999999999999996</v>
      </c>
      <c r="AC1974" s="114">
        <v>0.6</v>
      </c>
      <c r="AD1974" s="114">
        <v>0.27</v>
      </c>
      <c r="AE1974" s="114">
        <v>0.36</v>
      </c>
      <c r="AF1974" s="117">
        <v>0.72</v>
      </c>
      <c r="AG1974" s="117">
        <v>0.96</v>
      </c>
    </row>
    <row r="1975" spans="2:33" x14ac:dyDescent="0.2">
      <c r="B1975" s="106">
        <v>1935</v>
      </c>
      <c r="C1975" s="113">
        <v>-1.2599999999999998</v>
      </c>
      <c r="D1975" s="113">
        <v>-0.84</v>
      </c>
      <c r="E1975" s="114">
        <v>18.453909432305508</v>
      </c>
      <c r="F1975" s="114">
        <v>13.773319788242677</v>
      </c>
      <c r="G1975" s="114">
        <v>13.203276176459173</v>
      </c>
      <c r="H1975" s="114">
        <v>18.158852872473869</v>
      </c>
      <c r="I1975" s="114">
        <v>19.049718032349272</v>
      </c>
      <c r="J1975" s="114">
        <v>34.361390960677106</v>
      </c>
      <c r="K1975" s="114">
        <v>31.771629992316736</v>
      </c>
      <c r="L1975" s="114">
        <v>34.692323525676393</v>
      </c>
      <c r="M1975" s="114">
        <v>44.630223541195704</v>
      </c>
      <c r="N1975" s="114">
        <v>47.512025690070395</v>
      </c>
      <c r="O1975" s="114">
        <v>15.907481528371598</v>
      </c>
      <c r="P1975" s="114">
        <v>17.998310204074059</v>
      </c>
      <c r="Q1975" s="114">
        <v>21.48904734921722</v>
      </c>
      <c r="R1975" s="114">
        <v>26.471370668721836</v>
      </c>
      <c r="S1975" s="114">
        <v>28.462307657721123</v>
      </c>
      <c r="T1975" s="114">
        <v>18.453909432305508</v>
      </c>
      <c r="U1975" s="114">
        <v>13.773319788242677</v>
      </c>
      <c r="V1975" s="114">
        <v>13.203276176459173</v>
      </c>
      <c r="W1975" s="114">
        <v>18.158852872473869</v>
      </c>
      <c r="X1975" s="114">
        <v>19.049718032349272</v>
      </c>
      <c r="Y1975" s="114">
        <v>45.762882083321344</v>
      </c>
      <c r="Z1975" s="114">
        <v>84.180788471497536</v>
      </c>
      <c r="AA1975" s="106">
        <v>2</v>
      </c>
      <c r="AB1975" s="114">
        <v>0.89999999999999991</v>
      </c>
      <c r="AC1975" s="114">
        <v>0.6</v>
      </c>
      <c r="AD1975" s="114">
        <v>0.36</v>
      </c>
      <c r="AE1975" s="114">
        <v>0.24</v>
      </c>
      <c r="AF1975" s="117">
        <v>1.2599999999999998</v>
      </c>
      <c r="AG1975" s="117">
        <v>0.84</v>
      </c>
    </row>
    <row r="1976" spans="2:33" x14ac:dyDescent="0.2">
      <c r="B1976" s="106">
        <v>1936</v>
      </c>
      <c r="C1976" s="113">
        <v>-1.2599999999999998</v>
      </c>
      <c r="D1976" s="113">
        <v>-0.84</v>
      </c>
      <c r="E1976" s="114">
        <v>17.274135085817907</v>
      </c>
      <c r="F1976" s="114">
        <v>18.526818368239795</v>
      </c>
      <c r="G1976" s="114">
        <v>21.340989957132958</v>
      </c>
      <c r="H1976" s="114">
        <v>24.625688203937877</v>
      </c>
      <c r="I1976" s="114">
        <v>19.678913695408589</v>
      </c>
      <c r="J1976" s="114">
        <v>34.978642986018279</v>
      </c>
      <c r="K1976" s="114">
        <v>37.417883102244772</v>
      </c>
      <c r="L1976" s="114">
        <v>45.73221084949752</v>
      </c>
      <c r="M1976" s="114">
        <v>54.772397992976849</v>
      </c>
      <c r="N1976" s="114">
        <v>54.821318863779929</v>
      </c>
      <c r="O1976" s="114">
        <v>17.704507900200372</v>
      </c>
      <c r="P1976" s="114">
        <v>18.891064734004978</v>
      </c>
      <c r="Q1976" s="114">
        <v>24.391220892364561</v>
      </c>
      <c r="R1976" s="114">
        <v>30.146709789038972</v>
      </c>
      <c r="S1976" s="114">
        <v>35.14240516837134</v>
      </c>
      <c r="T1976" s="114">
        <v>17.274135085817907</v>
      </c>
      <c r="U1976" s="114">
        <v>18.526818368239795</v>
      </c>
      <c r="V1976" s="114">
        <v>21.340989957132958</v>
      </c>
      <c r="W1976" s="114">
        <v>24.625688203937877</v>
      </c>
      <c r="X1976" s="114">
        <v>19.678913695408589</v>
      </c>
      <c r="Y1976" s="114">
        <v>56.13624865156077</v>
      </c>
      <c r="Z1976" s="114">
        <v>114.68526963156955</v>
      </c>
      <c r="AA1976" s="106">
        <v>2</v>
      </c>
      <c r="AB1976" s="114">
        <v>0.89999999999999991</v>
      </c>
      <c r="AC1976" s="114">
        <v>0.6</v>
      </c>
      <c r="AD1976" s="114">
        <v>0.36</v>
      </c>
      <c r="AE1976" s="114">
        <v>0.24</v>
      </c>
      <c r="AF1976" s="117">
        <v>1.2599999999999998</v>
      </c>
      <c r="AG1976" s="117">
        <v>0.84</v>
      </c>
    </row>
    <row r="1977" spans="2:33" x14ac:dyDescent="0.2">
      <c r="B1977" s="106">
        <v>1937</v>
      </c>
      <c r="C1977" s="113">
        <v>-1.2000000000000002</v>
      </c>
      <c r="D1977" s="113">
        <v>-0.60000000000000009</v>
      </c>
      <c r="E1977" s="114">
        <v>16.211375765200177</v>
      </c>
      <c r="F1977" s="114">
        <v>18.7225982526544</v>
      </c>
      <c r="G1977" s="114">
        <v>22.537134267987433</v>
      </c>
      <c r="H1977" s="114">
        <v>22.836882750856095</v>
      </c>
      <c r="I1977" s="114">
        <v>29.40245997838592</v>
      </c>
      <c r="J1977" s="114">
        <v>33.490528816386302</v>
      </c>
      <c r="K1977" s="114">
        <v>37.884429433147965</v>
      </c>
      <c r="L1977" s="114">
        <v>46.428014772743964</v>
      </c>
      <c r="M1977" s="114">
        <v>51.966189328628715</v>
      </c>
      <c r="N1977" s="114">
        <v>62.337468815450322</v>
      </c>
      <c r="O1977" s="114">
        <v>17.279153051186125</v>
      </c>
      <c r="P1977" s="114">
        <v>19.161831180493564</v>
      </c>
      <c r="Q1977" s="114">
        <v>23.890880504756531</v>
      </c>
      <c r="R1977" s="114">
        <v>29.129306577772621</v>
      </c>
      <c r="S1977" s="114">
        <v>32.935008837064402</v>
      </c>
      <c r="T1977" s="114">
        <v>16.211375765200177</v>
      </c>
      <c r="U1977" s="114">
        <v>18.7225982526544</v>
      </c>
      <c r="V1977" s="114">
        <v>22.537134267987433</v>
      </c>
      <c r="W1977" s="114">
        <v>22.836882750856095</v>
      </c>
      <c r="X1977" s="114">
        <v>29.40245997838592</v>
      </c>
      <c r="Y1977" s="114">
        <v>59.748254126908776</v>
      </c>
      <c r="Z1977" s="114">
        <v>120.68710863335548</v>
      </c>
      <c r="AA1977" s="106">
        <v>1</v>
      </c>
      <c r="AB1977" s="114">
        <v>0.8</v>
      </c>
      <c r="AC1977" s="114">
        <v>0.4</v>
      </c>
      <c r="AD1977" s="114">
        <v>0.4</v>
      </c>
      <c r="AE1977" s="114">
        <v>0.2</v>
      </c>
      <c r="AF1977" s="117">
        <v>1.2000000000000002</v>
      </c>
      <c r="AG1977" s="117">
        <v>0.60000000000000009</v>
      </c>
    </row>
    <row r="1978" spans="2:33" x14ac:dyDescent="0.2">
      <c r="B1978" s="106">
        <v>1938</v>
      </c>
      <c r="C1978" s="113">
        <v>-0.90000000000000013</v>
      </c>
      <c r="D1978" s="113">
        <v>-0.90000000000000013</v>
      </c>
      <c r="E1978" s="114">
        <v>13.342176840899512</v>
      </c>
      <c r="F1978" s="114">
        <v>11.464834143603046</v>
      </c>
      <c r="G1978" s="114">
        <v>14.314074063097912</v>
      </c>
      <c r="H1978" s="114">
        <v>20.384558569848682</v>
      </c>
      <c r="I1978" s="114">
        <v>20.212367922769047</v>
      </c>
      <c r="J1978" s="114">
        <v>29.494789281706673</v>
      </c>
      <c r="K1978" s="114">
        <v>31.310088663406773</v>
      </c>
      <c r="L1978" s="114">
        <v>37.669525718560841</v>
      </c>
      <c r="M1978" s="114">
        <v>47.976545341505712</v>
      </c>
      <c r="N1978" s="114">
        <v>54.32199469451637</v>
      </c>
      <c r="O1978" s="114">
        <v>16.152612440807161</v>
      </c>
      <c r="P1978" s="114">
        <v>19.845254519803728</v>
      </c>
      <c r="Q1978" s="114">
        <v>23.355451655462929</v>
      </c>
      <c r="R1978" s="114">
        <v>27.59198677165703</v>
      </c>
      <c r="S1978" s="114">
        <v>34.109626771747322</v>
      </c>
      <c r="T1978" s="114">
        <v>13.342176840899512</v>
      </c>
      <c r="U1978" s="114">
        <v>11.464834143603046</v>
      </c>
      <c r="V1978" s="114">
        <v>14.314074063097912</v>
      </c>
      <c r="W1978" s="114">
        <v>20.384558569848682</v>
      </c>
      <c r="X1978" s="114">
        <v>20.212367922769047</v>
      </c>
      <c r="Y1978" s="114">
        <v>42.926985235836682</v>
      </c>
      <c r="Z1978" s="114">
        <v>84.177759811630395</v>
      </c>
      <c r="AA1978" s="106">
        <v>3</v>
      </c>
      <c r="AB1978" s="114">
        <v>0.60000000000000009</v>
      </c>
      <c r="AC1978" s="114">
        <v>0.60000000000000009</v>
      </c>
      <c r="AD1978" s="114">
        <v>0.30000000000000004</v>
      </c>
      <c r="AE1978" s="114">
        <v>0.30000000000000004</v>
      </c>
      <c r="AF1978" s="117">
        <v>0.90000000000000013</v>
      </c>
      <c r="AG1978" s="117">
        <v>0.90000000000000013</v>
      </c>
    </row>
    <row r="1979" spans="2:33" x14ac:dyDescent="0.2">
      <c r="B1979" s="106">
        <v>1939</v>
      </c>
      <c r="C1979" s="113">
        <v>-0.72</v>
      </c>
      <c r="D1979" s="113">
        <v>-0.96</v>
      </c>
      <c r="E1979" s="114">
        <v>11.76156711938077</v>
      </c>
      <c r="F1979" s="114">
        <v>12.857037939766588</v>
      </c>
      <c r="G1979" s="114">
        <v>17.506920935987992</v>
      </c>
      <c r="H1979" s="114">
        <v>15.505754514480053</v>
      </c>
      <c r="I1979" s="114">
        <v>18.729139379532345</v>
      </c>
      <c r="J1979" s="114">
        <v>27.506734948596439</v>
      </c>
      <c r="K1979" s="114">
        <v>30.216941863348122</v>
      </c>
      <c r="L1979" s="114">
        <v>39.911963983802785</v>
      </c>
      <c r="M1979" s="114">
        <v>40.953541776740344</v>
      </c>
      <c r="N1979" s="114">
        <v>48.885906652097269</v>
      </c>
      <c r="O1979" s="114">
        <v>15.745167829215669</v>
      </c>
      <c r="P1979" s="114">
        <v>17.359903923581534</v>
      </c>
      <c r="Q1979" s="114">
        <v>22.405043047814793</v>
      </c>
      <c r="R1979" s="114">
        <v>25.447787262260292</v>
      </c>
      <c r="S1979" s="114">
        <v>30.156767272564924</v>
      </c>
      <c r="T1979" s="114">
        <v>11.76156711938077</v>
      </c>
      <c r="U1979" s="114">
        <v>12.857037939766588</v>
      </c>
      <c r="V1979" s="114">
        <v>17.506920935987992</v>
      </c>
      <c r="W1979" s="114">
        <v>15.505754514480053</v>
      </c>
      <c r="X1979" s="114">
        <v>18.729139379532345</v>
      </c>
      <c r="Y1979" s="114">
        <v>41.528723001693976</v>
      </c>
      <c r="Z1979" s="114">
        <v>95.70380274622525</v>
      </c>
      <c r="AA1979" s="106">
        <v>4</v>
      </c>
      <c r="AB1979" s="114">
        <v>0.44999999999999996</v>
      </c>
      <c r="AC1979" s="114">
        <v>0.6</v>
      </c>
      <c r="AD1979" s="114">
        <v>0.27</v>
      </c>
      <c r="AE1979" s="114">
        <v>0.36</v>
      </c>
      <c r="AF1979" s="117">
        <v>0.72</v>
      </c>
      <c r="AG1979" s="117">
        <v>0.96</v>
      </c>
    </row>
    <row r="1980" spans="2:33" x14ac:dyDescent="0.2">
      <c r="B1980" s="106">
        <v>1940</v>
      </c>
      <c r="C1980" s="113">
        <v>-1.2599999999999998</v>
      </c>
      <c r="D1980" s="113">
        <v>-0.84</v>
      </c>
      <c r="E1980" s="114">
        <v>12.839019131783921</v>
      </c>
      <c r="F1980" s="114">
        <v>13.702354434583984</v>
      </c>
      <c r="G1980" s="114">
        <v>15.50752207309268</v>
      </c>
      <c r="H1980" s="114">
        <v>24.867907239576503</v>
      </c>
      <c r="I1980" s="114">
        <v>24.112927931497019</v>
      </c>
      <c r="J1980" s="114">
        <v>29.058155289608163</v>
      </c>
      <c r="K1980" s="114">
        <v>32.621726496761802</v>
      </c>
      <c r="L1980" s="114">
        <v>39.523315740291153</v>
      </c>
      <c r="M1980" s="114">
        <v>50.575287233181506</v>
      </c>
      <c r="N1980" s="114">
        <v>56.870713136317747</v>
      </c>
      <c r="O1980" s="114">
        <v>16.219136157824241</v>
      </c>
      <c r="P1980" s="114">
        <v>18.919372062177818</v>
      </c>
      <c r="Q1980" s="114">
        <v>24.015793667198473</v>
      </c>
      <c r="R1980" s="114">
        <v>25.707379993605002</v>
      </c>
      <c r="S1980" s="114">
        <v>32.757785204820728</v>
      </c>
      <c r="T1980" s="114">
        <v>12.839019131783921</v>
      </c>
      <c r="U1980" s="114">
        <v>13.702354434583984</v>
      </c>
      <c r="V1980" s="114">
        <v>15.50752207309268</v>
      </c>
      <c r="W1980" s="114">
        <v>24.867907239576503</v>
      </c>
      <c r="X1980" s="114">
        <v>24.112927931497019</v>
      </c>
      <c r="Y1980" s="114">
        <v>48.312568648558539</v>
      </c>
      <c r="Z1980" s="114">
        <v>111.11068966030896</v>
      </c>
      <c r="AA1980" s="106">
        <v>2</v>
      </c>
      <c r="AB1980" s="114">
        <v>0.89999999999999991</v>
      </c>
      <c r="AC1980" s="114">
        <v>0.6</v>
      </c>
      <c r="AD1980" s="114">
        <v>0.36</v>
      </c>
      <c r="AE1980" s="114">
        <v>0.24</v>
      </c>
      <c r="AF1980" s="117">
        <v>1.2599999999999998</v>
      </c>
      <c r="AG1980" s="117">
        <v>0.84</v>
      </c>
    </row>
    <row r="1981" spans="2:33" x14ac:dyDescent="0.2">
      <c r="B1981" s="106">
        <v>1941</v>
      </c>
      <c r="C1981" s="113">
        <v>-0.90000000000000013</v>
      </c>
      <c r="D1981" s="113">
        <v>-0.90000000000000013</v>
      </c>
      <c r="E1981" s="114">
        <v>17.177878149204634</v>
      </c>
      <c r="F1981" s="114">
        <v>14.109094254064978</v>
      </c>
      <c r="G1981" s="114">
        <v>20.551272031349601</v>
      </c>
      <c r="H1981" s="114">
        <v>15.778460373695722</v>
      </c>
      <c r="I1981" s="114">
        <v>17.36539539565949</v>
      </c>
      <c r="J1981" s="114">
        <v>34.721964348785185</v>
      </c>
      <c r="K1981" s="114">
        <v>32.980369887788115</v>
      </c>
      <c r="L1981" s="114">
        <v>44.036047722523854</v>
      </c>
      <c r="M1981" s="114">
        <v>44.933707192622826</v>
      </c>
      <c r="N1981" s="114">
        <v>52.44751363151488</v>
      </c>
      <c r="O1981" s="114">
        <v>17.544086199580551</v>
      </c>
      <c r="P1981" s="114">
        <v>18.871275633723137</v>
      </c>
      <c r="Q1981" s="114">
        <v>23.484775691174253</v>
      </c>
      <c r="R1981" s="114">
        <v>29.155246818927104</v>
      </c>
      <c r="S1981" s="114">
        <v>35.08211823585539</v>
      </c>
      <c r="T1981" s="114">
        <v>17.177878149204634</v>
      </c>
      <c r="U1981" s="114">
        <v>14.109094254064978</v>
      </c>
      <c r="V1981" s="114">
        <v>20.551272031349601</v>
      </c>
      <c r="W1981" s="114">
        <v>15.778460373695722</v>
      </c>
      <c r="X1981" s="114">
        <v>17.36539539565949</v>
      </c>
      <c r="Y1981" s="114">
        <v>47.611238965010713</v>
      </c>
      <c r="Z1981" s="114">
        <v>88.165088564163455</v>
      </c>
      <c r="AA1981" s="106">
        <v>3</v>
      </c>
      <c r="AB1981" s="114">
        <v>0.60000000000000009</v>
      </c>
      <c r="AC1981" s="114">
        <v>0.60000000000000009</v>
      </c>
      <c r="AD1981" s="114">
        <v>0.30000000000000004</v>
      </c>
      <c r="AE1981" s="114">
        <v>0.30000000000000004</v>
      </c>
      <c r="AF1981" s="117">
        <v>0.90000000000000013</v>
      </c>
      <c r="AG1981" s="117">
        <v>0.90000000000000013</v>
      </c>
    </row>
    <row r="1982" spans="2:33" x14ac:dyDescent="0.2">
      <c r="B1982" s="106">
        <v>1942</v>
      </c>
      <c r="C1982" s="113">
        <v>-1.2599999999999998</v>
      </c>
      <c r="D1982" s="113">
        <v>-0.84</v>
      </c>
      <c r="E1982" s="114">
        <v>12.306355844116617</v>
      </c>
      <c r="F1982" s="114">
        <v>15.302091018129303</v>
      </c>
      <c r="G1982" s="114">
        <v>20.259928283230117</v>
      </c>
      <c r="H1982" s="114">
        <v>21.314667728666503</v>
      </c>
      <c r="I1982" s="114">
        <v>33.670738804276198</v>
      </c>
      <c r="J1982" s="114">
        <v>29.178543637625889</v>
      </c>
      <c r="K1982" s="114">
        <v>35.540875328171914</v>
      </c>
      <c r="L1982" s="114">
        <v>44.780959859260776</v>
      </c>
      <c r="M1982" s="114">
        <v>51.072960959536061</v>
      </c>
      <c r="N1982" s="114">
        <v>67.888704570075049</v>
      </c>
      <c r="O1982" s="114">
        <v>16.872187793509273</v>
      </c>
      <c r="P1982" s="114">
        <v>20.238784310042611</v>
      </c>
      <c r="Q1982" s="114">
        <v>24.521031576030659</v>
      </c>
      <c r="R1982" s="114">
        <v>29.758293230869558</v>
      </c>
      <c r="S1982" s="114">
        <v>34.217965765798851</v>
      </c>
      <c r="T1982" s="114">
        <v>12.306355844116617</v>
      </c>
      <c r="U1982" s="114">
        <v>15.302091018129303</v>
      </c>
      <c r="V1982" s="114">
        <v>20.259928283230117</v>
      </c>
      <c r="W1982" s="114">
        <v>21.314667728666503</v>
      </c>
      <c r="X1982" s="114">
        <v>33.670738804276198</v>
      </c>
      <c r="Y1982" s="114">
        <v>54.044372500145151</v>
      </c>
      <c r="Z1982" s="114">
        <v>116.95507677090302</v>
      </c>
      <c r="AA1982" s="106">
        <v>2</v>
      </c>
      <c r="AB1982" s="114">
        <v>0.89999999999999991</v>
      </c>
      <c r="AC1982" s="114">
        <v>0.6</v>
      </c>
      <c r="AD1982" s="114">
        <v>0.36</v>
      </c>
      <c r="AE1982" s="114">
        <v>0.24</v>
      </c>
      <c r="AF1982" s="117">
        <v>1.2599999999999998</v>
      </c>
      <c r="AG1982" s="117">
        <v>0.84</v>
      </c>
    </row>
    <row r="1983" spans="2:33" x14ac:dyDescent="0.2">
      <c r="B1983" s="106">
        <v>1943</v>
      </c>
      <c r="C1983" s="113">
        <v>-0.72</v>
      </c>
      <c r="D1983" s="113">
        <v>-0.96</v>
      </c>
      <c r="E1983" s="114">
        <v>18.150332302235412</v>
      </c>
      <c r="F1983" s="114">
        <v>18.929832822025077</v>
      </c>
      <c r="G1983" s="114">
        <v>17.956000689596113</v>
      </c>
      <c r="H1983" s="114">
        <v>23.701140350920689</v>
      </c>
      <c r="I1983" s="114">
        <v>24.938644110856693</v>
      </c>
      <c r="J1983" s="114">
        <v>35.011264506448505</v>
      </c>
      <c r="K1983" s="114">
        <v>38.940551590923171</v>
      </c>
      <c r="L1983" s="114">
        <v>40.57948689446571</v>
      </c>
      <c r="M1983" s="114">
        <v>51.712157813672491</v>
      </c>
      <c r="N1983" s="114">
        <v>58.728222676705741</v>
      </c>
      <c r="O1983" s="114">
        <v>16.860932204213093</v>
      </c>
      <c r="P1983" s="114">
        <v>20.010718768898094</v>
      </c>
      <c r="Q1983" s="114">
        <v>22.623486204869597</v>
      </c>
      <c r="R1983" s="114">
        <v>28.011017462751802</v>
      </c>
      <c r="S1983" s="114">
        <v>33.789578565849048</v>
      </c>
      <c r="T1983" s="114">
        <v>18.150332302235412</v>
      </c>
      <c r="U1983" s="114">
        <v>18.929832822025077</v>
      </c>
      <c r="V1983" s="114">
        <v>17.956000689596113</v>
      </c>
      <c r="W1983" s="114">
        <v>23.701140350920689</v>
      </c>
      <c r="X1983" s="114">
        <v>24.938644110856693</v>
      </c>
      <c r="Y1983" s="114">
        <v>57.368366781492426</v>
      </c>
      <c r="Z1983" s="114">
        <v>107.34558598244507</v>
      </c>
      <c r="AA1983" s="106">
        <v>4</v>
      </c>
      <c r="AB1983" s="114">
        <v>0.44999999999999996</v>
      </c>
      <c r="AC1983" s="114">
        <v>0.6</v>
      </c>
      <c r="AD1983" s="114">
        <v>0.27</v>
      </c>
      <c r="AE1983" s="114">
        <v>0.36</v>
      </c>
      <c r="AF1983" s="117">
        <v>0.72</v>
      </c>
      <c r="AG1983" s="117">
        <v>0.96</v>
      </c>
    </row>
    <row r="1984" spans="2:33" x14ac:dyDescent="0.2">
      <c r="B1984" s="106">
        <v>1944</v>
      </c>
      <c r="C1984" s="113">
        <v>-0.90000000000000013</v>
      </c>
      <c r="D1984" s="113">
        <v>-0.90000000000000013</v>
      </c>
      <c r="E1984" s="114">
        <v>14.528420179937253</v>
      </c>
      <c r="F1984" s="114">
        <v>11.664508829048611</v>
      </c>
      <c r="G1984" s="114">
        <v>12.360110227318003</v>
      </c>
      <c r="H1984" s="114">
        <v>17.760686575006396</v>
      </c>
      <c r="I1984" s="114">
        <v>19.588802739587663</v>
      </c>
      <c r="J1984" s="114">
        <v>31.27413166959413</v>
      </c>
      <c r="K1984" s="114">
        <v>31.172139565228807</v>
      </c>
      <c r="L1984" s="114">
        <v>36.444662313790147</v>
      </c>
      <c r="M1984" s="114">
        <v>45.167176582626084</v>
      </c>
      <c r="N1984" s="114">
        <v>53.421333263637003</v>
      </c>
      <c r="O1984" s="114">
        <v>16.745711489656877</v>
      </c>
      <c r="P1984" s="114">
        <v>19.507630736180197</v>
      </c>
      <c r="Q1984" s="114">
        <v>24.084552086472144</v>
      </c>
      <c r="R1984" s="114">
        <v>27.406490007619688</v>
      </c>
      <c r="S1984" s="114">
        <v>33.832530524049339</v>
      </c>
      <c r="T1984" s="114">
        <v>14.528420179937253</v>
      </c>
      <c r="U1984" s="114">
        <v>11.664508829048611</v>
      </c>
      <c r="V1984" s="114">
        <v>12.360110227318003</v>
      </c>
      <c r="W1984" s="114">
        <v>17.760686575006396</v>
      </c>
      <c r="X1984" s="114">
        <v>19.588802739587663</v>
      </c>
      <c r="Y1984" s="114">
        <v>41.263947257755447</v>
      </c>
      <c r="Z1984" s="114">
        <v>84.852947491285221</v>
      </c>
      <c r="AA1984" s="106">
        <v>3</v>
      </c>
      <c r="AB1984" s="114">
        <v>0.60000000000000009</v>
      </c>
      <c r="AC1984" s="114">
        <v>0.60000000000000009</v>
      </c>
      <c r="AD1984" s="114">
        <v>0.30000000000000004</v>
      </c>
      <c r="AE1984" s="114">
        <v>0.30000000000000004</v>
      </c>
      <c r="AF1984" s="117">
        <v>0.90000000000000013</v>
      </c>
      <c r="AG1984" s="117">
        <v>0.90000000000000013</v>
      </c>
    </row>
    <row r="1985" spans="2:33" x14ac:dyDescent="0.2">
      <c r="B1985" s="106">
        <v>1945</v>
      </c>
      <c r="C1985" s="113">
        <v>-1.2000000000000002</v>
      </c>
      <c r="D1985" s="113">
        <v>-0.60000000000000009</v>
      </c>
      <c r="E1985" s="114">
        <v>14.59051540044721</v>
      </c>
      <c r="F1985" s="114">
        <v>12.465605073634869</v>
      </c>
      <c r="G1985" s="114">
        <v>23.048204915045435</v>
      </c>
      <c r="H1985" s="114">
        <v>19.957792185739461</v>
      </c>
      <c r="I1985" s="114">
        <v>26.2017503565271</v>
      </c>
      <c r="J1985" s="114">
        <v>31.523040394934771</v>
      </c>
      <c r="K1985" s="114">
        <v>33.031617450227742</v>
      </c>
      <c r="L1985" s="114">
        <v>47.170301581746237</v>
      </c>
      <c r="M1985" s="114">
        <v>47.280859411291225</v>
      </c>
      <c r="N1985" s="114">
        <v>60.729537293409564</v>
      </c>
      <c r="O1985" s="114">
        <v>16.932524994487562</v>
      </c>
      <c r="P1985" s="114">
        <v>20.566012376592873</v>
      </c>
      <c r="Q1985" s="114">
        <v>24.122096666700802</v>
      </c>
      <c r="R1985" s="114">
        <v>27.323067225551764</v>
      </c>
      <c r="S1985" s="114">
        <v>34.527786936882464</v>
      </c>
      <c r="T1985" s="114">
        <v>14.59051540044721</v>
      </c>
      <c r="U1985" s="114">
        <v>12.465605073634869</v>
      </c>
      <c r="V1985" s="114">
        <v>23.048204915045435</v>
      </c>
      <c r="W1985" s="114">
        <v>19.957792185739461</v>
      </c>
      <c r="X1985" s="114">
        <v>26.2017503565271</v>
      </c>
      <c r="Y1985" s="114">
        <v>51.885610602467622</v>
      </c>
      <c r="Z1985" s="114">
        <v>117.2104128862876</v>
      </c>
      <c r="AA1985" s="106">
        <v>1</v>
      </c>
      <c r="AB1985" s="114">
        <v>0.8</v>
      </c>
      <c r="AC1985" s="114">
        <v>0.4</v>
      </c>
      <c r="AD1985" s="114">
        <v>0.4</v>
      </c>
      <c r="AE1985" s="114">
        <v>0.2</v>
      </c>
      <c r="AF1985" s="117">
        <v>1.2000000000000002</v>
      </c>
      <c r="AG1985" s="117">
        <v>0.60000000000000009</v>
      </c>
    </row>
    <row r="1986" spans="2:33" x14ac:dyDescent="0.2">
      <c r="B1986" s="106">
        <v>1946</v>
      </c>
      <c r="C1986" s="113">
        <v>-0.90000000000000013</v>
      </c>
      <c r="D1986" s="113">
        <v>-0.90000000000000013</v>
      </c>
      <c r="E1986" s="114">
        <v>17.676849729129703</v>
      </c>
      <c r="F1986" s="114">
        <v>18.794278447933316</v>
      </c>
      <c r="G1986" s="114">
        <v>21.503244298280013</v>
      </c>
      <c r="H1986" s="114">
        <v>21.885922909334731</v>
      </c>
      <c r="I1986" s="114">
        <v>22.438405397141487</v>
      </c>
      <c r="J1986" s="114">
        <v>34.748048083876867</v>
      </c>
      <c r="K1986" s="114">
        <v>38.996399827147378</v>
      </c>
      <c r="L1986" s="114">
        <v>45.198983104791346</v>
      </c>
      <c r="M1986" s="114">
        <v>50.550320839029652</v>
      </c>
      <c r="N1986" s="114">
        <v>58.203803297178574</v>
      </c>
      <c r="O1986" s="114">
        <v>17.071198354747164</v>
      </c>
      <c r="P1986" s="114">
        <v>20.202121379214063</v>
      </c>
      <c r="Q1986" s="114">
        <v>23.695738806511333</v>
      </c>
      <c r="R1986" s="114">
        <v>28.664397929694921</v>
      </c>
      <c r="S1986" s="114">
        <v>35.765397900037087</v>
      </c>
      <c r="T1986" s="114">
        <v>17.676849729129703</v>
      </c>
      <c r="U1986" s="114">
        <v>18.794278447933316</v>
      </c>
      <c r="V1986" s="114">
        <v>21.503244298280013</v>
      </c>
      <c r="W1986" s="114">
        <v>21.885922909334731</v>
      </c>
      <c r="X1986" s="114">
        <v>22.438405397141487</v>
      </c>
      <c r="Y1986" s="114">
        <v>56.843101560467964</v>
      </c>
      <c r="Z1986" s="114">
        <v>113.933865667438</v>
      </c>
      <c r="AA1986" s="106">
        <v>3</v>
      </c>
      <c r="AB1986" s="114">
        <v>0.60000000000000009</v>
      </c>
      <c r="AC1986" s="114">
        <v>0.60000000000000009</v>
      </c>
      <c r="AD1986" s="114">
        <v>0.30000000000000004</v>
      </c>
      <c r="AE1986" s="114">
        <v>0.30000000000000004</v>
      </c>
      <c r="AF1986" s="117">
        <v>0.90000000000000013</v>
      </c>
      <c r="AG1986" s="117">
        <v>0.90000000000000013</v>
      </c>
    </row>
    <row r="1987" spans="2:33" x14ac:dyDescent="0.2">
      <c r="B1987" s="106">
        <v>1947</v>
      </c>
      <c r="C1987" s="113">
        <v>-0.72</v>
      </c>
      <c r="D1987" s="113">
        <v>-0.96</v>
      </c>
      <c r="E1987" s="114">
        <v>16.700672612183407</v>
      </c>
      <c r="F1987" s="114">
        <v>11.752990161078081</v>
      </c>
      <c r="G1987" s="114">
        <v>12.355759795320999</v>
      </c>
      <c r="H1987" s="114">
        <v>19.703735883471573</v>
      </c>
      <c r="I1987" s="114">
        <v>20.14063628791483</v>
      </c>
      <c r="J1987" s="114">
        <v>32.90245476292008</v>
      </c>
      <c r="K1987" s="114">
        <v>31.154147608760013</v>
      </c>
      <c r="L1987" s="114">
        <v>34.221599566128269</v>
      </c>
      <c r="M1987" s="114">
        <v>45.315858251082354</v>
      </c>
      <c r="N1987" s="114">
        <v>52.649203631698867</v>
      </c>
      <c r="O1987" s="114">
        <v>16.201782150736673</v>
      </c>
      <c r="P1987" s="114">
        <v>19.401157447681932</v>
      </c>
      <c r="Q1987" s="114">
        <v>21.86583977080727</v>
      </c>
      <c r="R1987" s="114">
        <v>25.61212236761078</v>
      </c>
      <c r="S1987" s="114">
        <v>32.508567343784037</v>
      </c>
      <c r="T1987" s="114">
        <v>16.700672612183407</v>
      </c>
      <c r="U1987" s="114">
        <v>11.752990161078081</v>
      </c>
      <c r="V1987" s="114">
        <v>12.355759795320999</v>
      </c>
      <c r="W1987" s="114">
        <v>19.703735883471573</v>
      </c>
      <c r="X1987" s="114">
        <v>20.14063628791483</v>
      </c>
      <c r="Y1987" s="114">
        <v>44.289641642486075</v>
      </c>
      <c r="Z1987" s="114">
        <v>87.589533950271687</v>
      </c>
      <c r="AA1987" s="106">
        <v>4</v>
      </c>
      <c r="AB1987" s="114">
        <v>0.44999999999999996</v>
      </c>
      <c r="AC1987" s="114">
        <v>0.6</v>
      </c>
      <c r="AD1987" s="114">
        <v>0.27</v>
      </c>
      <c r="AE1987" s="114">
        <v>0.36</v>
      </c>
      <c r="AF1987" s="117">
        <v>0.72</v>
      </c>
      <c r="AG1987" s="117">
        <v>0.96</v>
      </c>
    </row>
    <row r="1988" spans="2:33" x14ac:dyDescent="0.2">
      <c r="B1988" s="106">
        <v>1948</v>
      </c>
      <c r="C1988" s="113">
        <v>-0.60000000000000009</v>
      </c>
      <c r="D1988" s="113">
        <v>-1.2000000000000002</v>
      </c>
      <c r="E1988" s="114">
        <v>13.717625430125317</v>
      </c>
      <c r="F1988" s="114">
        <v>12.345908080618088</v>
      </c>
      <c r="G1988" s="114">
        <v>11.954124926278315</v>
      </c>
      <c r="H1988" s="114">
        <v>17.19409336955464</v>
      </c>
      <c r="I1988" s="114">
        <v>21.456330358364724</v>
      </c>
      <c r="J1988" s="114">
        <v>28.822260324734728</v>
      </c>
      <c r="K1988" s="114">
        <v>30.677643784566591</v>
      </c>
      <c r="L1988" s="114">
        <v>32.594296341576907</v>
      </c>
      <c r="M1988" s="114">
        <v>41.664451267590763</v>
      </c>
      <c r="N1988" s="114">
        <v>46.613784609676195</v>
      </c>
      <c r="O1988" s="114">
        <v>15.104634894609411</v>
      </c>
      <c r="P1988" s="114">
        <v>18.331735703948503</v>
      </c>
      <c r="Q1988" s="114">
        <v>20.640171415298592</v>
      </c>
      <c r="R1988" s="114">
        <v>24.470357898036124</v>
      </c>
      <c r="S1988" s="114">
        <v>25.157454251311471</v>
      </c>
      <c r="T1988" s="114">
        <v>13.717625430125317</v>
      </c>
      <c r="U1988" s="114">
        <v>12.345908080618088</v>
      </c>
      <c r="V1988" s="114">
        <v>11.954124926278315</v>
      </c>
      <c r="W1988" s="114">
        <v>17.19409336955464</v>
      </c>
      <c r="X1988" s="114">
        <v>21.456330358364724</v>
      </c>
      <c r="Y1988" s="114">
        <v>41.406750077230434</v>
      </c>
      <c r="Z1988" s="114">
        <v>87.573692931360199</v>
      </c>
      <c r="AA1988" s="106">
        <v>5</v>
      </c>
      <c r="AB1988" s="114">
        <v>0.4</v>
      </c>
      <c r="AC1988" s="114">
        <v>0.8</v>
      </c>
      <c r="AD1988" s="114">
        <v>0.2</v>
      </c>
      <c r="AE1988" s="114">
        <v>0.4</v>
      </c>
      <c r="AF1988" s="117">
        <v>0.60000000000000009</v>
      </c>
      <c r="AG1988" s="117">
        <v>1.2000000000000002</v>
      </c>
    </row>
    <row r="1989" spans="2:33" x14ac:dyDescent="0.2">
      <c r="B1989" s="106">
        <v>1949</v>
      </c>
      <c r="C1989" s="113">
        <v>-0.90000000000000013</v>
      </c>
      <c r="D1989" s="113">
        <v>-0.90000000000000013</v>
      </c>
      <c r="E1989" s="114">
        <v>16.91544888089151</v>
      </c>
      <c r="F1989" s="114">
        <v>18.681755517812494</v>
      </c>
      <c r="G1989" s="114">
        <v>21.928106087786308</v>
      </c>
      <c r="H1989" s="114">
        <v>24.971051172663611</v>
      </c>
      <c r="I1989" s="114">
        <v>23.194156710884553</v>
      </c>
      <c r="J1989" s="114">
        <v>32.973871517739354</v>
      </c>
      <c r="K1989" s="114">
        <v>38.132651883983854</v>
      </c>
      <c r="L1989" s="114">
        <v>44.487873665541919</v>
      </c>
      <c r="M1989" s="114">
        <v>50.414102655657707</v>
      </c>
      <c r="N1989" s="114">
        <v>54.322863958659504</v>
      </c>
      <c r="O1989" s="114">
        <v>16.058422636847844</v>
      </c>
      <c r="P1989" s="114">
        <v>19.45089636617136</v>
      </c>
      <c r="Q1989" s="114">
        <v>22.559767577755611</v>
      </c>
      <c r="R1989" s="114">
        <v>25.443051482994097</v>
      </c>
      <c r="S1989" s="114">
        <v>31.128707247774951</v>
      </c>
      <c r="T1989" s="114">
        <v>16.91544888089151</v>
      </c>
      <c r="U1989" s="114">
        <v>18.681755517812494</v>
      </c>
      <c r="V1989" s="114">
        <v>21.928106087786308</v>
      </c>
      <c r="W1989" s="114">
        <v>24.971051172663611</v>
      </c>
      <c r="X1989" s="114">
        <v>23.194156710884553</v>
      </c>
      <c r="Y1989" s="114">
        <v>58.29688973131757</v>
      </c>
      <c r="Z1989" s="114">
        <v>96.943993925876313</v>
      </c>
      <c r="AA1989" s="106">
        <v>3</v>
      </c>
      <c r="AB1989" s="114">
        <v>0.60000000000000009</v>
      </c>
      <c r="AC1989" s="114">
        <v>0.60000000000000009</v>
      </c>
      <c r="AD1989" s="114">
        <v>0.30000000000000004</v>
      </c>
      <c r="AE1989" s="114">
        <v>0.30000000000000004</v>
      </c>
      <c r="AF1989" s="117">
        <v>0.90000000000000013</v>
      </c>
      <c r="AG1989" s="117">
        <v>0.90000000000000013</v>
      </c>
    </row>
    <row r="1990" spans="2:33" x14ac:dyDescent="0.2">
      <c r="B1990" s="106">
        <v>1950</v>
      </c>
      <c r="C1990" s="113">
        <v>-0.90000000000000013</v>
      </c>
      <c r="D1990" s="113">
        <v>-0.90000000000000013</v>
      </c>
      <c r="E1990" s="114">
        <v>17.948512962065237</v>
      </c>
      <c r="F1990" s="114">
        <v>20.17569354126163</v>
      </c>
      <c r="G1990" s="114">
        <v>15.405371491499118</v>
      </c>
      <c r="H1990" s="114">
        <v>23.972036542186316</v>
      </c>
      <c r="I1990" s="114">
        <v>22.095392756193789</v>
      </c>
      <c r="J1990" s="114">
        <v>35.651079711234217</v>
      </c>
      <c r="K1990" s="114">
        <v>40.954336639540386</v>
      </c>
      <c r="L1990" s="114">
        <v>41.115257870317961</v>
      </c>
      <c r="M1990" s="114">
        <v>55.012751554425009</v>
      </c>
      <c r="N1990" s="114">
        <v>59.83691482306773</v>
      </c>
      <c r="O1990" s="114">
        <v>17.70256674916898</v>
      </c>
      <c r="P1990" s="114">
        <v>20.778643098278756</v>
      </c>
      <c r="Q1990" s="114">
        <v>25.709886378818844</v>
      </c>
      <c r="R1990" s="114">
        <v>31.040715012238692</v>
      </c>
      <c r="S1990" s="114">
        <v>37.741522066873941</v>
      </c>
      <c r="T1990" s="114">
        <v>17.948512962065237</v>
      </c>
      <c r="U1990" s="114">
        <v>20.17569354126163</v>
      </c>
      <c r="V1990" s="114">
        <v>15.405371491499118</v>
      </c>
      <c r="W1990" s="114">
        <v>23.972036542186316</v>
      </c>
      <c r="X1990" s="114">
        <v>22.095392756193789</v>
      </c>
      <c r="Y1990" s="114">
        <v>55.359215607803193</v>
      </c>
      <c r="Z1990" s="114">
        <v>119.95344243492278</v>
      </c>
      <c r="AA1990" s="106">
        <v>3</v>
      </c>
      <c r="AB1990" s="114">
        <v>0.60000000000000009</v>
      </c>
      <c r="AC1990" s="114">
        <v>0.60000000000000009</v>
      </c>
      <c r="AD1990" s="114">
        <v>0.30000000000000004</v>
      </c>
      <c r="AE1990" s="114">
        <v>0.30000000000000004</v>
      </c>
      <c r="AF1990" s="117">
        <v>0.90000000000000013</v>
      </c>
      <c r="AG1990" s="117">
        <v>0.90000000000000013</v>
      </c>
    </row>
    <row r="1991" spans="2:33" x14ac:dyDescent="0.2">
      <c r="B1991" s="106">
        <v>1951</v>
      </c>
      <c r="C1991" s="113">
        <v>-1.2000000000000002</v>
      </c>
      <c r="D1991" s="113">
        <v>-0.60000000000000009</v>
      </c>
      <c r="E1991" s="114">
        <v>17.877436758215939</v>
      </c>
      <c r="F1991" s="114">
        <v>20.087554697777296</v>
      </c>
      <c r="G1991" s="114">
        <v>24.450460402399951</v>
      </c>
      <c r="H1991" s="114">
        <v>15.440021993442112</v>
      </c>
      <c r="I1991" s="114">
        <v>33.400746634708042</v>
      </c>
      <c r="J1991" s="114">
        <v>35.175075496932472</v>
      </c>
      <c r="K1991" s="114">
        <v>39.073446246855134</v>
      </c>
      <c r="L1991" s="114">
        <v>46.806505291104322</v>
      </c>
      <c r="M1991" s="114">
        <v>44.641200845419831</v>
      </c>
      <c r="N1991" s="114">
        <v>65.364749828969252</v>
      </c>
      <c r="O1991" s="114">
        <v>17.297638738716532</v>
      </c>
      <c r="P1991" s="114">
        <v>18.985891549077838</v>
      </c>
      <c r="Q1991" s="114">
        <v>22.356044888704371</v>
      </c>
      <c r="R1991" s="114">
        <v>29.201178851977719</v>
      </c>
      <c r="S1991" s="114">
        <v>31.96400319426121</v>
      </c>
      <c r="T1991" s="114">
        <v>17.877436758215939</v>
      </c>
      <c r="U1991" s="114">
        <v>20.087554697777296</v>
      </c>
      <c r="V1991" s="114">
        <v>24.450460402399951</v>
      </c>
      <c r="W1991" s="114">
        <v>15.440021993442112</v>
      </c>
      <c r="X1991" s="114">
        <v>33.400746634708042</v>
      </c>
      <c r="Y1991" s="114">
        <v>61.050489617633019</v>
      </c>
      <c r="Z1991" s="114">
        <v>108.77355623836434</v>
      </c>
      <c r="AA1991" s="106">
        <v>1</v>
      </c>
      <c r="AB1991" s="114">
        <v>0.8</v>
      </c>
      <c r="AC1991" s="114">
        <v>0.4</v>
      </c>
      <c r="AD1991" s="114">
        <v>0.4</v>
      </c>
      <c r="AE1991" s="114">
        <v>0.2</v>
      </c>
      <c r="AF1991" s="117">
        <v>1.2000000000000002</v>
      </c>
      <c r="AG1991" s="117">
        <v>0.60000000000000009</v>
      </c>
    </row>
    <row r="1992" spans="2:33" x14ac:dyDescent="0.2">
      <c r="B1992" s="106">
        <v>1952</v>
      </c>
      <c r="C1992" s="113">
        <v>-0.72</v>
      </c>
      <c r="D1992" s="113">
        <v>-0.96</v>
      </c>
      <c r="E1992" s="114">
        <v>13.096801474665128</v>
      </c>
      <c r="F1992" s="114">
        <v>13.214545985709496</v>
      </c>
      <c r="G1992" s="114">
        <v>17.960610367523262</v>
      </c>
      <c r="H1992" s="114">
        <v>19.014901474935858</v>
      </c>
      <c r="I1992" s="114">
        <v>30.621897861388902</v>
      </c>
      <c r="J1992" s="114">
        <v>30.427010141911211</v>
      </c>
      <c r="K1992" s="114">
        <v>33.986963322545236</v>
      </c>
      <c r="L1992" s="114">
        <v>41.662710165166779</v>
      </c>
      <c r="M1992" s="114">
        <v>47.942049338015195</v>
      </c>
      <c r="N1992" s="114">
        <v>63.880306897899047</v>
      </c>
      <c r="O1992" s="114">
        <v>17.330208667246083</v>
      </c>
      <c r="P1992" s="114">
        <v>20.772417336835741</v>
      </c>
      <c r="Q1992" s="114">
        <v>23.702099797643516</v>
      </c>
      <c r="R1992" s="114">
        <v>28.927147863079337</v>
      </c>
      <c r="S1992" s="114">
        <v>33.258409036510145</v>
      </c>
      <c r="T1992" s="114">
        <v>13.096801474665128</v>
      </c>
      <c r="U1992" s="114">
        <v>13.214545985709496</v>
      </c>
      <c r="V1992" s="114">
        <v>17.960610367523262</v>
      </c>
      <c r="W1992" s="114">
        <v>19.014901474935858</v>
      </c>
      <c r="X1992" s="114">
        <v>30.621897861388902</v>
      </c>
      <c r="Y1992" s="114">
        <v>49.919051664902554</v>
      </c>
      <c r="Z1992" s="114">
        <v>101.82055638842516</v>
      </c>
      <c r="AA1992" s="106">
        <v>4</v>
      </c>
      <c r="AB1992" s="114">
        <v>0.44999999999999996</v>
      </c>
      <c r="AC1992" s="114">
        <v>0.6</v>
      </c>
      <c r="AD1992" s="114">
        <v>0.27</v>
      </c>
      <c r="AE1992" s="114">
        <v>0.36</v>
      </c>
      <c r="AF1992" s="117">
        <v>0.72</v>
      </c>
      <c r="AG1992" s="117">
        <v>0.96</v>
      </c>
    </row>
    <row r="1993" spans="2:33" x14ac:dyDescent="0.2">
      <c r="B1993" s="106">
        <v>1953</v>
      </c>
      <c r="C1993" s="113">
        <v>-1.2000000000000002</v>
      </c>
      <c r="D1993" s="113">
        <v>-0.60000000000000009</v>
      </c>
      <c r="E1993" s="114">
        <v>10.239459355454924</v>
      </c>
      <c r="F1993" s="114">
        <v>12.385389217432859</v>
      </c>
      <c r="G1993" s="114">
        <v>15.984719958685336</v>
      </c>
      <c r="H1993" s="114">
        <v>18.230677385709047</v>
      </c>
      <c r="I1993" s="114">
        <v>18.711448389360879</v>
      </c>
      <c r="J1993" s="114">
        <v>26.04331481054102</v>
      </c>
      <c r="K1993" s="114">
        <v>29.843682884173038</v>
      </c>
      <c r="L1993" s="114">
        <v>37.471810044462167</v>
      </c>
      <c r="M1993" s="114">
        <v>42.676103027877517</v>
      </c>
      <c r="N1993" s="114">
        <v>46.019967938887717</v>
      </c>
      <c r="O1993" s="114">
        <v>15.803855455086095</v>
      </c>
      <c r="P1993" s="114">
        <v>17.458293666740179</v>
      </c>
      <c r="Q1993" s="114">
        <v>21.487090085776831</v>
      </c>
      <c r="R1993" s="114">
        <v>24.44542564216847</v>
      </c>
      <c r="S1993" s="114">
        <v>27.308519549526839</v>
      </c>
      <c r="T1993" s="114">
        <v>10.239459355454924</v>
      </c>
      <c r="U1993" s="114">
        <v>12.385389217432859</v>
      </c>
      <c r="V1993" s="114">
        <v>15.984719958685336</v>
      </c>
      <c r="W1993" s="114">
        <v>18.230677385709047</v>
      </c>
      <c r="X1993" s="114">
        <v>18.711448389360879</v>
      </c>
      <c r="Y1993" s="114">
        <v>40.407327911564551</v>
      </c>
      <c r="Z1993" s="114">
        <v>89.674451403367982</v>
      </c>
      <c r="AA1993" s="106">
        <v>1</v>
      </c>
      <c r="AB1993" s="114">
        <v>0.8</v>
      </c>
      <c r="AC1993" s="114">
        <v>0.4</v>
      </c>
      <c r="AD1993" s="114">
        <v>0.4</v>
      </c>
      <c r="AE1993" s="114">
        <v>0.2</v>
      </c>
      <c r="AF1993" s="117">
        <v>1.2000000000000002</v>
      </c>
      <c r="AG1993" s="117">
        <v>0.60000000000000009</v>
      </c>
    </row>
    <row r="1994" spans="2:33" x14ac:dyDescent="0.2">
      <c r="B1994" s="106">
        <v>1954</v>
      </c>
      <c r="C1994" s="113">
        <v>-0.72</v>
      </c>
      <c r="D1994" s="113">
        <v>-0.96</v>
      </c>
      <c r="E1994" s="114">
        <v>12.642347827167935</v>
      </c>
      <c r="F1994" s="114">
        <v>11.595734797381638</v>
      </c>
      <c r="G1994" s="114">
        <v>13.076473492959096</v>
      </c>
      <c r="H1994" s="114">
        <v>22.821285661677038</v>
      </c>
      <c r="I1994" s="114">
        <v>28.34642944543414</v>
      </c>
      <c r="J1994" s="114">
        <v>29.804814608921031</v>
      </c>
      <c r="K1994" s="114">
        <v>31.21434815447628</v>
      </c>
      <c r="L1994" s="114">
        <v>35.056901258470845</v>
      </c>
      <c r="M1994" s="114">
        <v>50.182696416668961</v>
      </c>
      <c r="N1994" s="114">
        <v>57.216698863809363</v>
      </c>
      <c r="O1994" s="114">
        <v>17.162466781753096</v>
      </c>
      <c r="P1994" s="114">
        <v>19.618613357094642</v>
      </c>
      <c r="Q1994" s="114">
        <v>21.980427765511749</v>
      </c>
      <c r="R1994" s="114">
        <v>27.361410754991923</v>
      </c>
      <c r="S1994" s="114">
        <v>28.870269418375223</v>
      </c>
      <c r="T1994" s="114">
        <v>12.642347827167935</v>
      </c>
      <c r="U1994" s="114">
        <v>11.595734797381638</v>
      </c>
      <c r="V1994" s="114">
        <v>13.076473492959096</v>
      </c>
      <c r="W1994" s="114">
        <v>22.821285661677038</v>
      </c>
      <c r="X1994" s="114">
        <v>28.34642944543414</v>
      </c>
      <c r="Y1994" s="114">
        <v>46.627201547159473</v>
      </c>
      <c r="Z1994" s="114">
        <v>80.75035980210329</v>
      </c>
      <c r="AA1994" s="106">
        <v>4</v>
      </c>
      <c r="AB1994" s="114">
        <v>0.44999999999999996</v>
      </c>
      <c r="AC1994" s="114">
        <v>0.6</v>
      </c>
      <c r="AD1994" s="114">
        <v>0.27</v>
      </c>
      <c r="AE1994" s="114">
        <v>0.36</v>
      </c>
      <c r="AF1994" s="117">
        <v>0.72</v>
      </c>
      <c r="AG1994" s="117">
        <v>0.96</v>
      </c>
    </row>
    <row r="1995" spans="2:33" x14ac:dyDescent="0.2">
      <c r="B1995" s="106">
        <v>1955</v>
      </c>
      <c r="C1995" s="113">
        <v>-0.72</v>
      </c>
      <c r="D1995" s="113">
        <v>-0.96</v>
      </c>
      <c r="E1995" s="114">
        <v>14.501912770455014</v>
      </c>
      <c r="F1995" s="114">
        <v>11.629967772122221</v>
      </c>
      <c r="G1995" s="114">
        <v>19.697405989514529</v>
      </c>
      <c r="H1995" s="114">
        <v>16.506455611441766</v>
      </c>
      <c r="I1995" s="114">
        <v>18.751056026865207</v>
      </c>
      <c r="J1995" s="114">
        <v>31.3519366534764</v>
      </c>
      <c r="K1995" s="114">
        <v>30.38617971288291</v>
      </c>
      <c r="L1995" s="114">
        <v>42.50172968371141</v>
      </c>
      <c r="M1995" s="114">
        <v>44.28193713898618</v>
      </c>
      <c r="N1995" s="114">
        <v>52.152136743565123</v>
      </c>
      <c r="O1995" s="114">
        <v>16.850023883021386</v>
      </c>
      <c r="P1995" s="114">
        <v>18.756211940760689</v>
      </c>
      <c r="Q1995" s="114">
        <v>22.804323694196881</v>
      </c>
      <c r="R1995" s="114">
        <v>27.775481527544414</v>
      </c>
      <c r="S1995" s="114">
        <v>33.401080716699916</v>
      </c>
      <c r="T1995" s="114">
        <v>14.501912770455014</v>
      </c>
      <c r="U1995" s="114">
        <v>11.629967772122221</v>
      </c>
      <c r="V1995" s="114">
        <v>19.697405989514529</v>
      </c>
      <c r="W1995" s="114">
        <v>16.506455611441766</v>
      </c>
      <c r="X1995" s="114">
        <v>18.751056026865207</v>
      </c>
      <c r="Y1995" s="114">
        <v>44.553416873024368</v>
      </c>
      <c r="Z1995" s="114">
        <v>104.23609855227551</v>
      </c>
      <c r="AA1995" s="106">
        <v>4</v>
      </c>
      <c r="AB1995" s="114">
        <v>0.44999999999999996</v>
      </c>
      <c r="AC1995" s="114">
        <v>0.6</v>
      </c>
      <c r="AD1995" s="114">
        <v>0.27</v>
      </c>
      <c r="AE1995" s="114">
        <v>0.36</v>
      </c>
      <c r="AF1995" s="117">
        <v>0.72</v>
      </c>
      <c r="AG1995" s="117">
        <v>0.96</v>
      </c>
    </row>
    <row r="1996" spans="2:33" x14ac:dyDescent="0.2">
      <c r="B1996" s="106">
        <v>1956</v>
      </c>
      <c r="C1996" s="113">
        <v>-0.72</v>
      </c>
      <c r="D1996" s="113">
        <v>-0.96</v>
      </c>
      <c r="E1996" s="114">
        <v>12.253250367906841</v>
      </c>
      <c r="F1996" s="114">
        <v>15.486789995459379</v>
      </c>
      <c r="G1996" s="114">
        <v>16.913062216369177</v>
      </c>
      <c r="H1996" s="114">
        <v>21.583710323906043</v>
      </c>
      <c r="I1996" s="114">
        <v>20.411483003091362</v>
      </c>
      <c r="J1996" s="114">
        <v>29.038818762074634</v>
      </c>
      <c r="K1996" s="114">
        <v>34.779115411503057</v>
      </c>
      <c r="L1996" s="114">
        <v>39.855889259670995</v>
      </c>
      <c r="M1996" s="114">
        <v>51.02187165452132</v>
      </c>
      <c r="N1996" s="114">
        <v>53.742438799309703</v>
      </c>
      <c r="O1996" s="114">
        <v>16.785568394167793</v>
      </c>
      <c r="P1996" s="114">
        <v>19.292325416043678</v>
      </c>
      <c r="Q1996" s="114">
        <v>22.942827043301818</v>
      </c>
      <c r="R1996" s="114">
        <v>29.438161330615277</v>
      </c>
      <c r="S1996" s="114">
        <v>33.33095579621834</v>
      </c>
      <c r="T1996" s="114">
        <v>12.253250367906841</v>
      </c>
      <c r="U1996" s="114">
        <v>15.486789995459379</v>
      </c>
      <c r="V1996" s="114">
        <v>16.913062216369177</v>
      </c>
      <c r="W1996" s="114">
        <v>21.583710323906043</v>
      </c>
      <c r="X1996" s="114">
        <v>20.411483003091362</v>
      </c>
      <c r="Y1996" s="114">
        <v>47.039211990794584</v>
      </c>
      <c r="Z1996" s="114">
        <v>91.711838459894352</v>
      </c>
      <c r="AA1996" s="106">
        <v>4</v>
      </c>
      <c r="AB1996" s="114">
        <v>0.44999999999999996</v>
      </c>
      <c r="AC1996" s="114">
        <v>0.6</v>
      </c>
      <c r="AD1996" s="114">
        <v>0.27</v>
      </c>
      <c r="AE1996" s="114">
        <v>0.36</v>
      </c>
      <c r="AF1996" s="117">
        <v>0.72</v>
      </c>
      <c r="AG1996" s="117">
        <v>0.96</v>
      </c>
    </row>
    <row r="1997" spans="2:33" x14ac:dyDescent="0.2">
      <c r="B1997" s="106">
        <v>1957</v>
      </c>
      <c r="C1997" s="113">
        <v>-0.90000000000000013</v>
      </c>
      <c r="D1997" s="113">
        <v>-0.90000000000000013</v>
      </c>
      <c r="E1997" s="114">
        <v>11.668604256878449</v>
      </c>
      <c r="F1997" s="114">
        <v>11.647488758729263</v>
      </c>
      <c r="G1997" s="114">
        <v>18.778700869266274</v>
      </c>
      <c r="H1997" s="114">
        <v>16.102182133181383</v>
      </c>
      <c r="I1997" s="114">
        <v>27.947504333394033</v>
      </c>
      <c r="J1997" s="114">
        <v>27.705466495661877</v>
      </c>
      <c r="K1997" s="114">
        <v>30.424535818899351</v>
      </c>
      <c r="L1997" s="114">
        <v>41.633809370222011</v>
      </c>
      <c r="M1997" s="114">
        <v>43.325960012672844</v>
      </c>
      <c r="N1997" s="114">
        <v>59.099818016243347</v>
      </c>
      <c r="O1997" s="114">
        <v>16.036862238783428</v>
      </c>
      <c r="P1997" s="114">
        <v>18.777047060170087</v>
      </c>
      <c r="Q1997" s="114">
        <v>22.855108500955737</v>
      </c>
      <c r="R1997" s="114">
        <v>27.223777879491461</v>
      </c>
      <c r="S1997" s="114">
        <v>31.152313682849314</v>
      </c>
      <c r="T1997" s="114">
        <v>11.668604256878449</v>
      </c>
      <c r="U1997" s="114">
        <v>11.647488758729263</v>
      </c>
      <c r="V1997" s="114">
        <v>18.778700869266274</v>
      </c>
      <c r="W1997" s="114">
        <v>16.102182133181383</v>
      </c>
      <c r="X1997" s="114">
        <v>27.947504333394033</v>
      </c>
      <c r="Y1997" s="114">
        <v>45.549302158183046</v>
      </c>
      <c r="Z1997" s="114">
        <v>91.426868936448869</v>
      </c>
      <c r="AA1997" s="106">
        <v>3</v>
      </c>
      <c r="AB1997" s="114">
        <v>0.60000000000000009</v>
      </c>
      <c r="AC1997" s="114">
        <v>0.60000000000000009</v>
      </c>
      <c r="AD1997" s="114">
        <v>0.30000000000000004</v>
      </c>
      <c r="AE1997" s="114">
        <v>0.30000000000000004</v>
      </c>
      <c r="AF1997" s="117">
        <v>0.90000000000000013</v>
      </c>
      <c r="AG1997" s="117">
        <v>0.90000000000000013</v>
      </c>
    </row>
    <row r="1998" spans="2:33" x14ac:dyDescent="0.2">
      <c r="B1998" s="106">
        <v>1958</v>
      </c>
      <c r="C1998" s="113">
        <v>-0.90000000000000013</v>
      </c>
      <c r="D1998" s="113">
        <v>-0.90000000000000013</v>
      </c>
      <c r="E1998" s="114">
        <v>18.718316033705285</v>
      </c>
      <c r="F1998" s="114">
        <v>19.106443877742951</v>
      </c>
      <c r="G1998" s="114">
        <v>17.548279014277824</v>
      </c>
      <c r="H1998" s="114">
        <v>14.89198407862839</v>
      </c>
      <c r="I1998" s="114">
        <v>20.253332266020632</v>
      </c>
      <c r="J1998" s="114">
        <v>34.192752452583917</v>
      </c>
      <c r="K1998" s="114">
        <v>38.504097711556021</v>
      </c>
      <c r="L1998" s="114">
        <v>39.035821927522043</v>
      </c>
      <c r="M1998" s="114">
        <v>39.566547967910672</v>
      </c>
      <c r="N1998" s="114">
        <v>50.423277026508948</v>
      </c>
      <c r="O1998" s="114">
        <v>15.47443641887863</v>
      </c>
      <c r="P1998" s="114">
        <v>19.39765383381307</v>
      </c>
      <c r="Q1998" s="114">
        <v>21.487542913244219</v>
      </c>
      <c r="R1998" s="114">
        <v>24.674563889282283</v>
      </c>
      <c r="S1998" s="114">
        <v>30.169944760488317</v>
      </c>
      <c r="T1998" s="114">
        <v>18.718316033705285</v>
      </c>
      <c r="U1998" s="114">
        <v>19.106443877742951</v>
      </c>
      <c r="V1998" s="114">
        <v>17.548279014277824</v>
      </c>
      <c r="W1998" s="114">
        <v>14.89198407862839</v>
      </c>
      <c r="X1998" s="114">
        <v>20.253332266020632</v>
      </c>
      <c r="Y1998" s="114">
        <v>51.152698222948764</v>
      </c>
      <c r="Z1998" s="114">
        <v>91.968410167876129</v>
      </c>
      <c r="AA1998" s="106">
        <v>3</v>
      </c>
      <c r="AB1998" s="114">
        <v>0.60000000000000009</v>
      </c>
      <c r="AC1998" s="114">
        <v>0.60000000000000009</v>
      </c>
      <c r="AD1998" s="114">
        <v>0.30000000000000004</v>
      </c>
      <c r="AE1998" s="114">
        <v>0.30000000000000004</v>
      </c>
      <c r="AF1998" s="117">
        <v>0.90000000000000013</v>
      </c>
      <c r="AG1998" s="117">
        <v>0.90000000000000013</v>
      </c>
    </row>
    <row r="1999" spans="2:33" x14ac:dyDescent="0.2">
      <c r="B1999" s="106">
        <v>1959</v>
      </c>
      <c r="C1999" s="113">
        <v>-1.2000000000000002</v>
      </c>
      <c r="D1999" s="113">
        <v>-0.60000000000000009</v>
      </c>
      <c r="E1999" s="114">
        <v>16.075222743266735</v>
      </c>
      <c r="F1999" s="114">
        <v>14.592525054021884</v>
      </c>
      <c r="G1999" s="114">
        <v>20.831598724908211</v>
      </c>
      <c r="H1999" s="114">
        <v>19.349991860275253</v>
      </c>
      <c r="I1999" s="114">
        <v>24.186718048620161</v>
      </c>
      <c r="J1999" s="114">
        <v>31.947042414396577</v>
      </c>
      <c r="K1999" s="114">
        <v>32.182738853324174</v>
      </c>
      <c r="L1999" s="114">
        <v>40.814704460930052</v>
      </c>
      <c r="M1999" s="114">
        <v>44.630945729898365</v>
      </c>
      <c r="N1999" s="114">
        <v>51.287864879310419</v>
      </c>
      <c r="O1999" s="114">
        <v>15.871819671129842</v>
      </c>
      <c r="P1999" s="114">
        <v>17.59021379930229</v>
      </c>
      <c r="Q1999" s="114">
        <v>19.983105736021841</v>
      </c>
      <c r="R1999" s="114">
        <v>25.280953869623112</v>
      </c>
      <c r="S1999" s="114">
        <v>27.101146830690258</v>
      </c>
      <c r="T1999" s="114">
        <v>16.075222743266735</v>
      </c>
      <c r="U1999" s="114">
        <v>14.592525054021884</v>
      </c>
      <c r="V1999" s="114">
        <v>20.831598724908211</v>
      </c>
      <c r="W1999" s="114">
        <v>19.349991860275253</v>
      </c>
      <c r="X1999" s="114">
        <v>24.186718048620161</v>
      </c>
      <c r="Y1999" s="114">
        <v>51.966057031416419</v>
      </c>
      <c r="Z1999" s="114">
        <v>89.679053687119463</v>
      </c>
      <c r="AA1999" s="106">
        <v>1</v>
      </c>
      <c r="AB1999" s="114">
        <v>0.8</v>
      </c>
      <c r="AC1999" s="114">
        <v>0.4</v>
      </c>
      <c r="AD1999" s="114">
        <v>0.4</v>
      </c>
      <c r="AE1999" s="114">
        <v>0.2</v>
      </c>
      <c r="AF1999" s="117">
        <v>1.2000000000000002</v>
      </c>
      <c r="AG1999" s="117">
        <v>0.60000000000000009</v>
      </c>
    </row>
    <row r="2000" spans="2:33" x14ac:dyDescent="0.2">
      <c r="B2000" s="106">
        <v>1960</v>
      </c>
      <c r="C2000" s="113">
        <v>-1.2599999999999998</v>
      </c>
      <c r="D2000" s="113">
        <v>-0.84</v>
      </c>
      <c r="E2000" s="114">
        <v>13.573170215164211</v>
      </c>
      <c r="F2000" s="114">
        <v>21.339050424998714</v>
      </c>
      <c r="G2000" s="114">
        <v>16.657841477555991</v>
      </c>
      <c r="H2000" s="114">
        <v>20.578432731961428</v>
      </c>
      <c r="I2000" s="114">
        <v>21.248872950185131</v>
      </c>
      <c r="J2000" s="114">
        <v>30.664801051171199</v>
      </c>
      <c r="K2000" s="114">
        <v>41.032164793137845</v>
      </c>
      <c r="L2000" s="114">
        <v>41.139343170638206</v>
      </c>
      <c r="M2000" s="114">
        <v>49.889748118825423</v>
      </c>
      <c r="N2000" s="114">
        <v>53.630202840815798</v>
      </c>
      <c r="O2000" s="114">
        <v>17.091630836006988</v>
      </c>
      <c r="P2000" s="114">
        <v>19.693114368139131</v>
      </c>
      <c r="Q2000" s="114">
        <v>24.481501693082215</v>
      </c>
      <c r="R2000" s="114">
        <v>29.311315386863996</v>
      </c>
      <c r="S2000" s="114">
        <v>32.381329890630667</v>
      </c>
      <c r="T2000" s="114">
        <v>13.573170215164211</v>
      </c>
      <c r="U2000" s="114">
        <v>21.339050424998714</v>
      </c>
      <c r="V2000" s="114">
        <v>16.657841477555991</v>
      </c>
      <c r="W2000" s="114">
        <v>20.578432731961428</v>
      </c>
      <c r="X2000" s="114">
        <v>21.248872950185131</v>
      </c>
      <c r="Y2000" s="114">
        <v>51.175805833441736</v>
      </c>
      <c r="Z2000" s="114">
        <v>121.59614522413213</v>
      </c>
      <c r="AA2000" s="106">
        <v>2</v>
      </c>
      <c r="AB2000" s="114">
        <v>0.89999999999999991</v>
      </c>
      <c r="AC2000" s="114">
        <v>0.6</v>
      </c>
      <c r="AD2000" s="114">
        <v>0.36</v>
      </c>
      <c r="AE2000" s="114">
        <v>0.24</v>
      </c>
      <c r="AF2000" s="117">
        <v>1.2599999999999998</v>
      </c>
      <c r="AG2000" s="117">
        <v>0.84</v>
      </c>
    </row>
    <row r="2001" spans="2:33" x14ac:dyDescent="0.2">
      <c r="B2001" s="106">
        <v>1961</v>
      </c>
      <c r="C2001" s="113">
        <v>-0.60000000000000009</v>
      </c>
      <c r="D2001" s="113">
        <v>-1.2000000000000002</v>
      </c>
      <c r="E2001" s="114">
        <v>13.157827667393981</v>
      </c>
      <c r="F2001" s="114">
        <v>15.329972340248652</v>
      </c>
      <c r="G2001" s="114">
        <v>19.513829954066143</v>
      </c>
      <c r="H2001" s="114">
        <v>16.849258178715736</v>
      </c>
      <c r="I2001" s="114">
        <v>27.26322221749987</v>
      </c>
      <c r="J2001" s="114">
        <v>29.448747011676456</v>
      </c>
      <c r="K2001" s="114">
        <v>34.095363457511041</v>
      </c>
      <c r="L2001" s="114">
        <v>42.021246635069708</v>
      </c>
      <c r="M2001" s="114">
        <v>43.877830565893952</v>
      </c>
      <c r="N2001" s="114">
        <v>58.04384019506935</v>
      </c>
      <c r="O2001" s="114">
        <v>16.290919344282475</v>
      </c>
      <c r="P2001" s="114">
        <v>18.765391117262389</v>
      </c>
      <c r="Q2001" s="114">
        <v>22.507416681003566</v>
      </c>
      <c r="R2001" s="114">
        <v>27.028572387178215</v>
      </c>
      <c r="S2001" s="114">
        <v>30.780617977569481</v>
      </c>
      <c r="T2001" s="114">
        <v>13.157827667393981</v>
      </c>
      <c r="U2001" s="114">
        <v>15.329972340248652</v>
      </c>
      <c r="V2001" s="114">
        <v>19.513829954066143</v>
      </c>
      <c r="W2001" s="114">
        <v>16.849258178715736</v>
      </c>
      <c r="X2001" s="114">
        <v>27.26322221749987</v>
      </c>
      <c r="Y2001" s="114">
        <v>49.606854681446166</v>
      </c>
      <c r="Z2001" s="114">
        <v>98.87105261782142</v>
      </c>
      <c r="AA2001" s="106">
        <v>5</v>
      </c>
      <c r="AB2001" s="114">
        <v>0.4</v>
      </c>
      <c r="AC2001" s="114">
        <v>0.8</v>
      </c>
      <c r="AD2001" s="114">
        <v>0.2</v>
      </c>
      <c r="AE2001" s="114">
        <v>0.4</v>
      </c>
      <c r="AF2001" s="117">
        <v>0.60000000000000009</v>
      </c>
      <c r="AG2001" s="117">
        <v>1.2000000000000002</v>
      </c>
    </row>
    <row r="2002" spans="2:33" x14ac:dyDescent="0.2">
      <c r="B2002" s="106">
        <v>1962</v>
      </c>
      <c r="C2002" s="113">
        <v>-0.90000000000000013</v>
      </c>
      <c r="D2002" s="113">
        <v>-0.90000000000000013</v>
      </c>
      <c r="E2002" s="114">
        <v>15.700363016020475</v>
      </c>
      <c r="F2002" s="114">
        <v>19.501307403630015</v>
      </c>
      <c r="G2002" s="114">
        <v>14.31096713236386</v>
      </c>
      <c r="H2002" s="114">
        <v>16.551660119590029</v>
      </c>
      <c r="I2002" s="114">
        <v>22.874374392664564</v>
      </c>
      <c r="J2002" s="114">
        <v>32.056005383240006</v>
      </c>
      <c r="K2002" s="114">
        <v>38.573257197978847</v>
      </c>
      <c r="L2002" s="114">
        <v>38.127256300345209</v>
      </c>
      <c r="M2002" s="114">
        <v>41.551626663161649</v>
      </c>
      <c r="N2002" s="114">
        <v>53.115879863985342</v>
      </c>
      <c r="O2002" s="114">
        <v>16.355642367219531</v>
      </c>
      <c r="P2002" s="114">
        <v>19.071949794348832</v>
      </c>
      <c r="Q2002" s="114">
        <v>23.816289167981349</v>
      </c>
      <c r="R2002" s="114">
        <v>24.99996654357162</v>
      </c>
      <c r="S2002" s="114">
        <v>30.241505471320778</v>
      </c>
      <c r="T2002" s="114">
        <v>15.700363016020475</v>
      </c>
      <c r="U2002" s="114">
        <v>19.501307403630015</v>
      </c>
      <c r="V2002" s="114">
        <v>14.31096713236386</v>
      </c>
      <c r="W2002" s="114">
        <v>16.551660119590029</v>
      </c>
      <c r="X2002" s="114">
        <v>22.874374392664564</v>
      </c>
      <c r="Y2002" s="114">
        <v>49.237678919905029</v>
      </c>
      <c r="Z2002" s="114">
        <v>86.355577653474597</v>
      </c>
      <c r="AA2002" s="106">
        <v>3</v>
      </c>
      <c r="AB2002" s="114">
        <v>0.60000000000000009</v>
      </c>
      <c r="AC2002" s="114">
        <v>0.60000000000000009</v>
      </c>
      <c r="AD2002" s="114">
        <v>0.30000000000000004</v>
      </c>
      <c r="AE2002" s="114">
        <v>0.30000000000000004</v>
      </c>
      <c r="AF2002" s="117">
        <v>0.90000000000000013</v>
      </c>
      <c r="AG2002" s="117">
        <v>0.90000000000000013</v>
      </c>
    </row>
    <row r="2003" spans="2:33" x14ac:dyDescent="0.2">
      <c r="B2003" s="106">
        <v>1963</v>
      </c>
      <c r="C2003" s="113">
        <v>-1.2599999999999998</v>
      </c>
      <c r="D2003" s="113">
        <v>-0.84</v>
      </c>
      <c r="E2003" s="114">
        <v>17.026688850337525</v>
      </c>
      <c r="F2003" s="114">
        <v>13.097542473118835</v>
      </c>
      <c r="G2003" s="114">
        <v>19.261330587447866</v>
      </c>
      <c r="H2003" s="114">
        <v>21.448952729184111</v>
      </c>
      <c r="I2003" s="114">
        <v>20.913414636972462</v>
      </c>
      <c r="J2003" s="114">
        <v>34.082760314755262</v>
      </c>
      <c r="K2003" s="114">
        <v>33.467474339196166</v>
      </c>
      <c r="L2003" s="114">
        <v>43.544703099425107</v>
      </c>
      <c r="M2003" s="114">
        <v>48.544076010576624</v>
      </c>
      <c r="N2003" s="114">
        <v>54.948599332439535</v>
      </c>
      <c r="O2003" s="114">
        <v>17.056071464417737</v>
      </c>
      <c r="P2003" s="114">
        <v>20.36993186607733</v>
      </c>
      <c r="Q2003" s="114">
        <v>24.283372511977241</v>
      </c>
      <c r="R2003" s="114">
        <v>27.095123281392514</v>
      </c>
      <c r="S2003" s="114">
        <v>34.035184695467073</v>
      </c>
      <c r="T2003" s="114">
        <v>17.026688850337525</v>
      </c>
      <c r="U2003" s="114">
        <v>13.097542473118835</v>
      </c>
      <c r="V2003" s="114">
        <v>19.261330587447866</v>
      </c>
      <c r="W2003" s="114">
        <v>21.448952729184111</v>
      </c>
      <c r="X2003" s="114">
        <v>20.913414636972462</v>
      </c>
      <c r="Y2003" s="114">
        <v>50.144564573839212</v>
      </c>
      <c r="Z2003" s="114">
        <v>97.191991776438456</v>
      </c>
      <c r="AA2003" s="106">
        <v>2</v>
      </c>
      <c r="AB2003" s="114">
        <v>0.89999999999999991</v>
      </c>
      <c r="AC2003" s="114">
        <v>0.6</v>
      </c>
      <c r="AD2003" s="114">
        <v>0.36</v>
      </c>
      <c r="AE2003" s="114">
        <v>0.24</v>
      </c>
      <c r="AF2003" s="117">
        <v>1.2599999999999998</v>
      </c>
      <c r="AG2003" s="117">
        <v>0.84</v>
      </c>
    </row>
    <row r="2004" spans="2:33" x14ac:dyDescent="0.2">
      <c r="B2004" s="106">
        <v>1964</v>
      </c>
      <c r="C2004" s="113">
        <v>-0.72</v>
      </c>
      <c r="D2004" s="113">
        <v>-0.96</v>
      </c>
      <c r="E2004" s="114">
        <v>17.31641305814377</v>
      </c>
      <c r="F2004" s="114">
        <v>15.005520931931027</v>
      </c>
      <c r="G2004" s="114">
        <v>14.515908231732002</v>
      </c>
      <c r="H2004" s="114">
        <v>22.994175880833687</v>
      </c>
      <c r="I2004" s="114">
        <v>24.997265475780047</v>
      </c>
      <c r="J2004" s="114">
        <v>33.544080411936847</v>
      </c>
      <c r="K2004" s="114">
        <v>33.693671209791447</v>
      </c>
      <c r="L2004" s="114">
        <v>36.025269869515839</v>
      </c>
      <c r="M2004" s="114">
        <v>49.263006469588902</v>
      </c>
      <c r="N2004" s="114">
        <v>58.162304680544715</v>
      </c>
      <c r="O2004" s="114">
        <v>16.227667353793077</v>
      </c>
      <c r="P2004" s="114">
        <v>18.688150277860419</v>
      </c>
      <c r="Q2004" s="114">
        <v>21.509361637783837</v>
      </c>
      <c r="R2004" s="114">
        <v>26.268830588755215</v>
      </c>
      <c r="S2004" s="114">
        <v>33.165039204764668</v>
      </c>
      <c r="T2004" s="114">
        <v>17.31641305814377</v>
      </c>
      <c r="U2004" s="114">
        <v>15.005520931931027</v>
      </c>
      <c r="V2004" s="114">
        <v>14.515908231732002</v>
      </c>
      <c r="W2004" s="114">
        <v>22.994175880833687</v>
      </c>
      <c r="X2004" s="114">
        <v>24.997265475780047</v>
      </c>
      <c r="Y2004" s="114">
        <v>51.86447857580562</v>
      </c>
      <c r="Z2004" s="114">
        <v>90.561648481794279</v>
      </c>
      <c r="AA2004" s="106">
        <v>4</v>
      </c>
      <c r="AB2004" s="114">
        <v>0.44999999999999996</v>
      </c>
      <c r="AC2004" s="114">
        <v>0.6</v>
      </c>
      <c r="AD2004" s="114">
        <v>0.27</v>
      </c>
      <c r="AE2004" s="114">
        <v>0.36</v>
      </c>
      <c r="AF2004" s="117">
        <v>0.72</v>
      </c>
      <c r="AG2004" s="117">
        <v>0.96</v>
      </c>
    </row>
    <row r="2005" spans="2:33" x14ac:dyDescent="0.2">
      <c r="B2005" s="106">
        <v>1965</v>
      </c>
      <c r="C2005" s="113">
        <v>-0.90000000000000013</v>
      </c>
      <c r="D2005" s="113">
        <v>-0.90000000000000013</v>
      </c>
      <c r="E2005" s="114">
        <v>12.42841251046368</v>
      </c>
      <c r="F2005" s="114">
        <v>18.457636726566928</v>
      </c>
      <c r="G2005" s="114">
        <v>12.303891572558662</v>
      </c>
      <c r="H2005" s="114">
        <v>18.964464096367369</v>
      </c>
      <c r="I2005" s="114">
        <v>28.212406451802384</v>
      </c>
      <c r="J2005" s="114">
        <v>28.81739791712668</v>
      </c>
      <c r="K2005" s="114">
        <v>37.69068980309374</v>
      </c>
      <c r="L2005" s="114">
        <v>35.815314754442106</v>
      </c>
      <c r="M2005" s="114">
        <v>46.306297426062976</v>
      </c>
      <c r="N2005" s="114">
        <v>59.874786065471291</v>
      </c>
      <c r="O2005" s="114">
        <v>16.388985406663</v>
      </c>
      <c r="P2005" s="114">
        <v>19.233053076526812</v>
      </c>
      <c r="Q2005" s="114">
        <v>23.511423181883444</v>
      </c>
      <c r="R2005" s="114">
        <v>27.341833329695607</v>
      </c>
      <c r="S2005" s="114">
        <v>31.662379613668907</v>
      </c>
      <c r="T2005" s="114">
        <v>12.42841251046368</v>
      </c>
      <c r="U2005" s="114">
        <v>18.457636726566928</v>
      </c>
      <c r="V2005" s="114">
        <v>12.303891572558662</v>
      </c>
      <c r="W2005" s="114">
        <v>18.964464096367369</v>
      </c>
      <c r="X2005" s="114">
        <v>28.212406451802384</v>
      </c>
      <c r="Y2005" s="114">
        <v>48.437200459583153</v>
      </c>
      <c r="Z2005" s="114">
        <v>91.064156734275954</v>
      </c>
      <c r="AA2005" s="106">
        <v>3</v>
      </c>
      <c r="AB2005" s="114">
        <v>0.60000000000000009</v>
      </c>
      <c r="AC2005" s="114">
        <v>0.60000000000000009</v>
      </c>
      <c r="AD2005" s="114">
        <v>0.30000000000000004</v>
      </c>
      <c r="AE2005" s="114">
        <v>0.30000000000000004</v>
      </c>
      <c r="AF2005" s="117">
        <v>0.90000000000000013</v>
      </c>
      <c r="AG2005" s="117">
        <v>0.90000000000000013</v>
      </c>
    </row>
    <row r="2006" spans="2:33" x14ac:dyDescent="0.2">
      <c r="B2006" s="106">
        <v>1966</v>
      </c>
      <c r="C2006" s="113">
        <v>-0.90000000000000013</v>
      </c>
      <c r="D2006" s="113">
        <v>-0.90000000000000013</v>
      </c>
      <c r="E2006" s="114">
        <v>16.823846705412286</v>
      </c>
      <c r="F2006" s="114">
        <v>19.136164665768902</v>
      </c>
      <c r="G2006" s="114">
        <v>21.101187960157056</v>
      </c>
      <c r="H2006" s="114">
        <v>18.138226621599483</v>
      </c>
      <c r="I2006" s="114">
        <v>25.561053903580031</v>
      </c>
      <c r="J2006" s="114">
        <v>33.097562491380323</v>
      </c>
      <c r="K2006" s="114">
        <v>39.44669830589536</v>
      </c>
      <c r="L2006" s="114">
        <v>44.91607747881951</v>
      </c>
      <c r="M2006" s="114">
        <v>44.278603510678373</v>
      </c>
      <c r="N2006" s="114">
        <v>59.445587538930255</v>
      </c>
      <c r="O2006" s="114">
        <v>16.273715785968037</v>
      </c>
      <c r="P2006" s="114">
        <v>20.310533640126458</v>
      </c>
      <c r="Q2006" s="114">
        <v>23.814889518662454</v>
      </c>
      <c r="R2006" s="114">
        <v>26.14037688907889</v>
      </c>
      <c r="S2006" s="114">
        <v>33.884533635350223</v>
      </c>
      <c r="T2006" s="114">
        <v>16.823846705412286</v>
      </c>
      <c r="U2006" s="114">
        <v>19.136164665768902</v>
      </c>
      <c r="V2006" s="114">
        <v>21.101187960157056</v>
      </c>
      <c r="W2006" s="114">
        <v>18.138226621599483</v>
      </c>
      <c r="X2006" s="114">
        <v>25.561053903580031</v>
      </c>
      <c r="Y2006" s="114">
        <v>55.679767163977317</v>
      </c>
      <c r="Z2006" s="114">
        <v>117.16349784114442</v>
      </c>
      <c r="AA2006" s="106">
        <v>3</v>
      </c>
      <c r="AB2006" s="114">
        <v>0.60000000000000009</v>
      </c>
      <c r="AC2006" s="114">
        <v>0.60000000000000009</v>
      </c>
      <c r="AD2006" s="114">
        <v>0.30000000000000004</v>
      </c>
      <c r="AE2006" s="114">
        <v>0.30000000000000004</v>
      </c>
      <c r="AF2006" s="117">
        <v>0.90000000000000013</v>
      </c>
      <c r="AG2006" s="117">
        <v>0.90000000000000013</v>
      </c>
    </row>
    <row r="2007" spans="2:33" x14ac:dyDescent="0.2">
      <c r="B2007" s="106">
        <v>1967</v>
      </c>
      <c r="C2007" s="113">
        <v>-1.2000000000000002</v>
      </c>
      <c r="D2007" s="113">
        <v>-0.60000000000000009</v>
      </c>
      <c r="E2007" s="114">
        <v>19.589869161975631</v>
      </c>
      <c r="F2007" s="114">
        <v>13.021543660446564</v>
      </c>
      <c r="G2007" s="114">
        <v>21.791644904685171</v>
      </c>
      <c r="H2007" s="114">
        <v>16.997572279035396</v>
      </c>
      <c r="I2007" s="114">
        <v>20.408831549946306</v>
      </c>
      <c r="J2007" s="114">
        <v>35.691799465029248</v>
      </c>
      <c r="K2007" s="114">
        <v>32.380202555997208</v>
      </c>
      <c r="L2007" s="114">
        <v>45.663580536741129</v>
      </c>
      <c r="M2007" s="114">
        <v>44.834469438256988</v>
      </c>
      <c r="N2007" s="114">
        <v>53.235327252860884</v>
      </c>
      <c r="O2007" s="114">
        <v>16.101930303053617</v>
      </c>
      <c r="P2007" s="114">
        <v>19.358658895550644</v>
      </c>
      <c r="Q2007" s="114">
        <v>23.871935632055958</v>
      </c>
      <c r="R2007" s="114">
        <v>27.836897159221593</v>
      </c>
      <c r="S2007" s="114">
        <v>32.826495702914578</v>
      </c>
      <c r="T2007" s="114">
        <v>19.589869161975631</v>
      </c>
      <c r="U2007" s="114">
        <v>13.021543660446564</v>
      </c>
      <c r="V2007" s="114">
        <v>21.791644904685171</v>
      </c>
      <c r="W2007" s="114">
        <v>16.997572279035396</v>
      </c>
      <c r="X2007" s="114">
        <v>20.408831549946306</v>
      </c>
      <c r="Y2007" s="114">
        <v>51.336745540741752</v>
      </c>
      <c r="Z2007" s="114">
        <v>108.75714475737936</v>
      </c>
      <c r="AA2007" s="106">
        <v>1</v>
      </c>
      <c r="AB2007" s="114">
        <v>0.8</v>
      </c>
      <c r="AC2007" s="114">
        <v>0.4</v>
      </c>
      <c r="AD2007" s="114">
        <v>0.4</v>
      </c>
      <c r="AE2007" s="114">
        <v>0.2</v>
      </c>
      <c r="AF2007" s="117">
        <v>1.2000000000000002</v>
      </c>
      <c r="AG2007" s="117">
        <v>0.60000000000000009</v>
      </c>
    </row>
    <row r="2008" spans="2:33" x14ac:dyDescent="0.2">
      <c r="B2008" s="106">
        <v>1968</v>
      </c>
      <c r="C2008" s="113">
        <v>-0.90000000000000013</v>
      </c>
      <c r="D2008" s="113">
        <v>-0.90000000000000013</v>
      </c>
      <c r="E2008" s="114">
        <v>11.563494681820018</v>
      </c>
      <c r="F2008" s="114">
        <v>17.161769159380118</v>
      </c>
      <c r="G2008" s="114">
        <v>12.277272757169001</v>
      </c>
      <c r="H2008" s="114">
        <v>14.337305965789248</v>
      </c>
      <c r="I2008" s="114">
        <v>24.751100377125315</v>
      </c>
      <c r="J2008" s="114">
        <v>27.540843150864291</v>
      </c>
      <c r="K2008" s="114">
        <v>36.328179301386363</v>
      </c>
      <c r="L2008" s="114">
        <v>35.012778607849484</v>
      </c>
      <c r="M2008" s="114">
        <v>40.825156606672913</v>
      </c>
      <c r="N2008" s="114">
        <v>55.525630871929089</v>
      </c>
      <c r="O2008" s="114">
        <v>15.977348469044273</v>
      </c>
      <c r="P2008" s="114">
        <v>19.166410142006246</v>
      </c>
      <c r="Q2008" s="114">
        <v>22.735505850680482</v>
      </c>
      <c r="R2008" s="114">
        <v>26.487850640883664</v>
      </c>
      <c r="S2008" s="114">
        <v>30.774530494803773</v>
      </c>
      <c r="T2008" s="114">
        <v>11.563494681820018</v>
      </c>
      <c r="U2008" s="114">
        <v>17.161769159380118</v>
      </c>
      <c r="V2008" s="114">
        <v>12.277272757169001</v>
      </c>
      <c r="W2008" s="114">
        <v>14.337305965789248</v>
      </c>
      <c r="X2008" s="114">
        <v>24.751100377125315</v>
      </c>
      <c r="Y2008" s="114">
        <v>43.118991459072831</v>
      </c>
      <c r="Z2008" s="114">
        <v>88.116299851566538</v>
      </c>
      <c r="AA2008" s="106">
        <v>3</v>
      </c>
      <c r="AB2008" s="114">
        <v>0.60000000000000009</v>
      </c>
      <c r="AC2008" s="114">
        <v>0.60000000000000009</v>
      </c>
      <c r="AD2008" s="114">
        <v>0.30000000000000004</v>
      </c>
      <c r="AE2008" s="114">
        <v>0.30000000000000004</v>
      </c>
      <c r="AF2008" s="117">
        <v>0.90000000000000013</v>
      </c>
      <c r="AG2008" s="117">
        <v>0.90000000000000013</v>
      </c>
    </row>
    <row r="2009" spans="2:33" x14ac:dyDescent="0.2">
      <c r="B2009" s="106">
        <v>1969</v>
      </c>
      <c r="C2009" s="113">
        <v>-0.72</v>
      </c>
      <c r="D2009" s="113">
        <v>-0.96</v>
      </c>
      <c r="E2009" s="114">
        <v>18.321398140016985</v>
      </c>
      <c r="F2009" s="114">
        <v>19.900038897530017</v>
      </c>
      <c r="G2009" s="114">
        <v>18.263674214285444</v>
      </c>
      <c r="H2009" s="114">
        <v>20.238828861854355</v>
      </c>
      <c r="I2009" s="114">
        <v>25.851388329458302</v>
      </c>
      <c r="J2009" s="114">
        <v>35.736072111378753</v>
      </c>
      <c r="K2009" s="114">
        <v>40.568971000139378</v>
      </c>
      <c r="L2009" s="114">
        <v>43.051362227028733</v>
      </c>
      <c r="M2009" s="114">
        <v>49.167746449181088</v>
      </c>
      <c r="N2009" s="114">
        <v>58.468681827691192</v>
      </c>
      <c r="O2009" s="114">
        <v>17.414673971361768</v>
      </c>
      <c r="P2009" s="114">
        <v>20.668932102609361</v>
      </c>
      <c r="Q2009" s="114">
        <v>24.787688012743288</v>
      </c>
      <c r="R2009" s="114">
        <v>28.928917587326733</v>
      </c>
      <c r="S2009" s="114">
        <v>32.61729349823289</v>
      </c>
      <c r="T2009" s="114">
        <v>18.321398140016985</v>
      </c>
      <c r="U2009" s="114">
        <v>19.900038897530017</v>
      </c>
      <c r="V2009" s="114">
        <v>18.263674214285444</v>
      </c>
      <c r="W2009" s="114">
        <v>20.238828861854355</v>
      </c>
      <c r="X2009" s="114">
        <v>25.851388329458302</v>
      </c>
      <c r="Y2009" s="114">
        <v>56.984780502185032</v>
      </c>
      <c r="Z2009" s="114">
        <v>109.50718254912948</v>
      </c>
      <c r="AA2009" s="106">
        <v>4</v>
      </c>
      <c r="AB2009" s="114">
        <v>0.44999999999999996</v>
      </c>
      <c r="AC2009" s="114">
        <v>0.6</v>
      </c>
      <c r="AD2009" s="114">
        <v>0.27</v>
      </c>
      <c r="AE2009" s="114">
        <v>0.36</v>
      </c>
      <c r="AF2009" s="117">
        <v>0.72</v>
      </c>
      <c r="AG2009" s="117">
        <v>0.96</v>
      </c>
    </row>
    <row r="2010" spans="2:33" x14ac:dyDescent="0.2">
      <c r="B2010" s="106">
        <v>1970</v>
      </c>
      <c r="C2010" s="113">
        <v>-0.90000000000000013</v>
      </c>
      <c r="D2010" s="113">
        <v>-0.90000000000000013</v>
      </c>
      <c r="E2010" s="114">
        <v>12.667614376256811</v>
      </c>
      <c r="F2010" s="114">
        <v>17.776559180154432</v>
      </c>
      <c r="G2010" s="114">
        <v>20.194176076549997</v>
      </c>
      <c r="H2010" s="114">
        <v>20.145522473570061</v>
      </c>
      <c r="I2010" s="114">
        <v>21.244608914549659</v>
      </c>
      <c r="J2010" s="114">
        <v>29.687206931523527</v>
      </c>
      <c r="K2010" s="114">
        <v>37.123604116312421</v>
      </c>
      <c r="L2010" s="114">
        <v>42.834106276617632</v>
      </c>
      <c r="M2010" s="114">
        <v>48.935003553479874</v>
      </c>
      <c r="N2010" s="114">
        <v>54.772641827093985</v>
      </c>
      <c r="O2010" s="114">
        <v>17.019592555266716</v>
      </c>
      <c r="P2010" s="114">
        <v>19.347044936157989</v>
      </c>
      <c r="Q2010" s="114">
        <v>22.639930200067635</v>
      </c>
      <c r="R2010" s="114">
        <v>28.789481079909812</v>
      </c>
      <c r="S2010" s="114">
        <v>33.528032912544326</v>
      </c>
      <c r="T2010" s="114">
        <v>12.667614376256811</v>
      </c>
      <c r="U2010" s="114">
        <v>17.776559180154432</v>
      </c>
      <c r="V2010" s="114">
        <v>20.194176076549997</v>
      </c>
      <c r="W2010" s="114">
        <v>20.145522473570061</v>
      </c>
      <c r="X2010" s="114">
        <v>21.244608914549659</v>
      </c>
      <c r="Y2010" s="114">
        <v>50.256371257201906</v>
      </c>
      <c r="Z2010" s="114">
        <v>93.783031946932908</v>
      </c>
      <c r="AA2010" s="106">
        <v>3</v>
      </c>
      <c r="AB2010" s="114">
        <v>0.60000000000000009</v>
      </c>
      <c r="AC2010" s="114">
        <v>0.60000000000000009</v>
      </c>
      <c r="AD2010" s="114">
        <v>0.30000000000000004</v>
      </c>
      <c r="AE2010" s="114">
        <v>0.30000000000000004</v>
      </c>
      <c r="AF2010" s="117">
        <v>0.90000000000000013</v>
      </c>
      <c r="AG2010" s="117">
        <v>0.90000000000000013</v>
      </c>
    </row>
    <row r="2011" spans="2:33" x14ac:dyDescent="0.2">
      <c r="B2011" s="106">
        <v>1971</v>
      </c>
      <c r="C2011" s="113">
        <v>-0.90000000000000013</v>
      </c>
      <c r="D2011" s="113">
        <v>-0.90000000000000013</v>
      </c>
      <c r="E2011" s="114">
        <v>11.00827409522125</v>
      </c>
      <c r="F2011" s="114">
        <v>16.037008757816359</v>
      </c>
      <c r="G2011" s="114">
        <v>19.141074869394949</v>
      </c>
      <c r="H2011" s="114">
        <v>19.356594449969947</v>
      </c>
      <c r="I2011" s="114">
        <v>17.183908636762332</v>
      </c>
      <c r="J2011" s="114">
        <v>27.109579943396149</v>
      </c>
      <c r="K2011" s="114">
        <v>34.560302521771469</v>
      </c>
      <c r="L2011" s="114">
        <v>38.782263291866833</v>
      </c>
      <c r="M2011" s="114">
        <v>42.46611449164385</v>
      </c>
      <c r="N2011" s="114">
        <v>42.84445064870971</v>
      </c>
      <c r="O2011" s="114">
        <v>16.101305848174899</v>
      </c>
      <c r="P2011" s="114">
        <v>18.52329376395511</v>
      </c>
      <c r="Q2011" s="114">
        <v>19.641188422471885</v>
      </c>
      <c r="R2011" s="114">
        <v>23.109520041673903</v>
      </c>
      <c r="S2011" s="114">
        <v>25.660542011947378</v>
      </c>
      <c r="T2011" s="114">
        <v>11.00827409522125</v>
      </c>
      <c r="U2011" s="114">
        <v>16.037008757816359</v>
      </c>
      <c r="V2011" s="114">
        <v>19.141074869394949</v>
      </c>
      <c r="W2011" s="114">
        <v>19.356594449969947</v>
      </c>
      <c r="X2011" s="114">
        <v>17.183908636762332</v>
      </c>
      <c r="Y2011" s="114">
        <v>45.107985490884317</v>
      </c>
      <c r="Z2011" s="114">
        <v>81.899646059552822</v>
      </c>
      <c r="AA2011" s="106">
        <v>3</v>
      </c>
      <c r="AB2011" s="114">
        <v>0.60000000000000009</v>
      </c>
      <c r="AC2011" s="114">
        <v>0.60000000000000009</v>
      </c>
      <c r="AD2011" s="114">
        <v>0.30000000000000004</v>
      </c>
      <c r="AE2011" s="114">
        <v>0.30000000000000004</v>
      </c>
      <c r="AF2011" s="117">
        <v>0.90000000000000013</v>
      </c>
      <c r="AG2011" s="117">
        <v>0.90000000000000013</v>
      </c>
    </row>
    <row r="2012" spans="2:33" x14ac:dyDescent="0.2">
      <c r="B2012" s="106">
        <v>1972</v>
      </c>
      <c r="C2012" s="113">
        <v>-0.72</v>
      </c>
      <c r="D2012" s="113">
        <v>-0.96</v>
      </c>
      <c r="E2012" s="114">
        <v>12.096614034750814</v>
      </c>
      <c r="F2012" s="114">
        <v>20.831705675652195</v>
      </c>
      <c r="G2012" s="114">
        <v>26.338572203201281</v>
      </c>
      <c r="H2012" s="114">
        <v>25.165673462482207</v>
      </c>
      <c r="I2012" s="114">
        <v>26.966849057771043</v>
      </c>
      <c r="J2012" s="114">
        <v>30.23316664432383</v>
      </c>
      <c r="K2012" s="114">
        <v>41.365327228930013</v>
      </c>
      <c r="L2012" s="114">
        <v>49.388457961476199</v>
      </c>
      <c r="M2012" s="114">
        <v>55.439164631676405</v>
      </c>
      <c r="N2012" s="114">
        <v>61.425893524713025</v>
      </c>
      <c r="O2012" s="114">
        <v>18.136552609573016</v>
      </c>
      <c r="P2012" s="114">
        <v>20.533621553277818</v>
      </c>
      <c r="Q2012" s="114">
        <v>23.049885758274918</v>
      </c>
      <c r="R2012" s="114">
        <v>30.273491169194198</v>
      </c>
      <c r="S2012" s="114">
        <v>34.459044466941982</v>
      </c>
      <c r="T2012" s="114">
        <v>12.096614034750814</v>
      </c>
      <c r="U2012" s="114">
        <v>20.831705675652195</v>
      </c>
      <c r="V2012" s="114">
        <v>26.338572203201281</v>
      </c>
      <c r="W2012" s="114">
        <v>25.165673462482207</v>
      </c>
      <c r="X2012" s="114">
        <v>26.966849057771043</v>
      </c>
      <c r="Y2012" s="114">
        <v>60.43914155239392</v>
      </c>
      <c r="Z2012" s="114">
        <v>123.28266475301041</v>
      </c>
      <c r="AA2012" s="106">
        <v>4</v>
      </c>
      <c r="AB2012" s="114">
        <v>0.44999999999999996</v>
      </c>
      <c r="AC2012" s="114">
        <v>0.6</v>
      </c>
      <c r="AD2012" s="114">
        <v>0.27</v>
      </c>
      <c r="AE2012" s="114">
        <v>0.36</v>
      </c>
      <c r="AF2012" s="117">
        <v>0.72</v>
      </c>
      <c r="AG2012" s="117">
        <v>0.96</v>
      </c>
    </row>
    <row r="2013" spans="2:33" x14ac:dyDescent="0.2">
      <c r="B2013" s="106">
        <v>1973</v>
      </c>
      <c r="C2013" s="113">
        <v>-0.72</v>
      </c>
      <c r="D2013" s="113">
        <v>-0.96</v>
      </c>
      <c r="E2013" s="114">
        <v>18.052868531969832</v>
      </c>
      <c r="F2013" s="114">
        <v>13.054883352906188</v>
      </c>
      <c r="G2013" s="114">
        <v>17.447339717792147</v>
      </c>
      <c r="H2013" s="114">
        <v>19.931725135429975</v>
      </c>
      <c r="I2013" s="114">
        <v>21.52428830485966</v>
      </c>
      <c r="J2013" s="114">
        <v>34.647519697764309</v>
      </c>
      <c r="K2013" s="114">
        <v>34.103185522187864</v>
      </c>
      <c r="L2013" s="114">
        <v>41.92928504434645</v>
      </c>
      <c r="M2013" s="114">
        <v>50.336200947070353</v>
      </c>
      <c r="N2013" s="114">
        <v>59.732399124993222</v>
      </c>
      <c r="O2013" s="114">
        <v>16.594651165794478</v>
      </c>
      <c r="P2013" s="114">
        <v>21.048302169281676</v>
      </c>
      <c r="Q2013" s="114">
        <v>24.481945326554303</v>
      </c>
      <c r="R2013" s="114">
        <v>30.404475811640378</v>
      </c>
      <c r="S2013" s="114">
        <v>38.208110820133562</v>
      </c>
      <c r="T2013" s="114">
        <v>18.052868531969832</v>
      </c>
      <c r="U2013" s="114">
        <v>13.054883352906188</v>
      </c>
      <c r="V2013" s="114">
        <v>17.447339717792147</v>
      </c>
      <c r="W2013" s="114">
        <v>19.931725135429975</v>
      </c>
      <c r="X2013" s="114">
        <v>21.52428830485966</v>
      </c>
      <c r="Y2013" s="114">
        <v>49.790781178601719</v>
      </c>
      <c r="Z2013" s="114">
        <v>116.75872303639997</v>
      </c>
      <c r="AA2013" s="106">
        <v>4</v>
      </c>
      <c r="AB2013" s="114">
        <v>0.44999999999999996</v>
      </c>
      <c r="AC2013" s="114">
        <v>0.6</v>
      </c>
      <c r="AD2013" s="114">
        <v>0.27</v>
      </c>
      <c r="AE2013" s="114">
        <v>0.36</v>
      </c>
      <c r="AF2013" s="117">
        <v>0.72</v>
      </c>
      <c r="AG2013" s="117">
        <v>0.96</v>
      </c>
    </row>
    <row r="2014" spans="2:33" x14ac:dyDescent="0.2">
      <c r="B2014" s="106">
        <v>1974</v>
      </c>
      <c r="C2014" s="113">
        <v>-1.2000000000000002</v>
      </c>
      <c r="D2014" s="113">
        <v>-0.60000000000000009</v>
      </c>
      <c r="E2014" s="114">
        <v>16.148498026882759</v>
      </c>
      <c r="F2014" s="114">
        <v>14.778035215537834</v>
      </c>
      <c r="G2014" s="114">
        <v>21.158682536167746</v>
      </c>
      <c r="H2014" s="114">
        <v>20.235229629712006</v>
      </c>
      <c r="I2014" s="114">
        <v>27.367136747431886</v>
      </c>
      <c r="J2014" s="114">
        <v>32.682683124248754</v>
      </c>
      <c r="K2014" s="114">
        <v>35.057025445795851</v>
      </c>
      <c r="L2014" s="114">
        <v>44.056098988996723</v>
      </c>
      <c r="M2014" s="114">
        <v>50.847752020713017</v>
      </c>
      <c r="N2014" s="114">
        <v>62.057126673323289</v>
      </c>
      <c r="O2014" s="114">
        <v>16.534185097365995</v>
      </c>
      <c r="P2014" s="114">
        <v>20.278990230258017</v>
      </c>
      <c r="Q2014" s="114">
        <v>22.897416452828978</v>
      </c>
      <c r="R2014" s="114">
        <v>30.612522391001011</v>
      </c>
      <c r="S2014" s="114">
        <v>34.689989925891403</v>
      </c>
      <c r="T2014" s="114">
        <v>16.148498026882759</v>
      </c>
      <c r="U2014" s="114">
        <v>14.778035215537834</v>
      </c>
      <c r="V2014" s="114">
        <v>21.158682536167746</v>
      </c>
      <c r="W2014" s="114">
        <v>20.235229629712006</v>
      </c>
      <c r="X2014" s="114">
        <v>27.367136747431886</v>
      </c>
      <c r="Y2014" s="114">
        <v>54.145553240459179</v>
      </c>
      <c r="Z2014" s="114">
        <v>105.02137011851869</v>
      </c>
      <c r="AA2014" s="106">
        <v>1</v>
      </c>
      <c r="AB2014" s="114">
        <v>0.8</v>
      </c>
      <c r="AC2014" s="114">
        <v>0.4</v>
      </c>
      <c r="AD2014" s="114">
        <v>0.4</v>
      </c>
      <c r="AE2014" s="114">
        <v>0.2</v>
      </c>
      <c r="AF2014" s="117">
        <v>1.2000000000000002</v>
      </c>
      <c r="AG2014" s="117">
        <v>0.60000000000000009</v>
      </c>
    </row>
    <row r="2015" spans="2:33" x14ac:dyDescent="0.2">
      <c r="B2015" s="106">
        <v>1975</v>
      </c>
      <c r="C2015" s="113">
        <v>-1.2000000000000002</v>
      </c>
      <c r="D2015" s="113">
        <v>-0.60000000000000009</v>
      </c>
      <c r="E2015" s="114">
        <v>16.17707231313571</v>
      </c>
      <c r="F2015" s="114">
        <v>15.565324764503419</v>
      </c>
      <c r="G2015" s="114">
        <v>21.965421677573989</v>
      </c>
      <c r="H2015" s="114">
        <v>15.968554693683728</v>
      </c>
      <c r="I2015" s="114">
        <v>24.69349436314754</v>
      </c>
      <c r="J2015" s="114">
        <v>31.991835436029422</v>
      </c>
      <c r="K2015" s="114">
        <v>33.057877475111113</v>
      </c>
      <c r="L2015" s="114">
        <v>42.636756281216492</v>
      </c>
      <c r="M2015" s="114">
        <v>38.847817732008863</v>
      </c>
      <c r="N2015" s="114">
        <v>54.00126349420411</v>
      </c>
      <c r="O2015" s="114">
        <v>15.814763122893714</v>
      </c>
      <c r="P2015" s="114">
        <v>17.492552710607693</v>
      </c>
      <c r="Q2015" s="114">
        <v>20.671334603642503</v>
      </c>
      <c r="R2015" s="114">
        <v>22.879263038325135</v>
      </c>
      <c r="S2015" s="114">
        <v>29.30776913105657</v>
      </c>
      <c r="T2015" s="114">
        <v>16.17707231313571</v>
      </c>
      <c r="U2015" s="114">
        <v>15.565324764503419</v>
      </c>
      <c r="V2015" s="114">
        <v>21.965421677573989</v>
      </c>
      <c r="W2015" s="114">
        <v>15.968554693683728</v>
      </c>
      <c r="X2015" s="114">
        <v>24.69349436314754</v>
      </c>
      <c r="Y2015" s="114">
        <v>51.868889986973301</v>
      </c>
      <c r="Z2015" s="114">
        <v>88.602985189607352</v>
      </c>
      <c r="AA2015" s="106">
        <v>1</v>
      </c>
      <c r="AB2015" s="114">
        <v>0.8</v>
      </c>
      <c r="AC2015" s="114">
        <v>0.4</v>
      </c>
      <c r="AD2015" s="114">
        <v>0.4</v>
      </c>
      <c r="AE2015" s="114">
        <v>0.2</v>
      </c>
      <c r="AF2015" s="117">
        <v>1.2000000000000002</v>
      </c>
      <c r="AG2015" s="117">
        <v>0.60000000000000009</v>
      </c>
    </row>
    <row r="2016" spans="2:33" x14ac:dyDescent="0.2">
      <c r="B2016" s="106">
        <v>1976</v>
      </c>
      <c r="C2016" s="113">
        <v>-0.72</v>
      </c>
      <c r="D2016" s="113">
        <v>-0.96</v>
      </c>
      <c r="E2016" s="114">
        <v>14.82012184835731</v>
      </c>
      <c r="F2016" s="114">
        <v>16.425042476520488</v>
      </c>
      <c r="G2016" s="114">
        <v>20.011140026535539</v>
      </c>
      <c r="H2016" s="114">
        <v>15.801234141727889</v>
      </c>
      <c r="I2016" s="114">
        <v>17.60297454492575</v>
      </c>
      <c r="J2016" s="114">
        <v>31.03183920628852</v>
      </c>
      <c r="K2016" s="114">
        <v>35.045847191832891</v>
      </c>
      <c r="L2016" s="114">
        <v>41.261580968944173</v>
      </c>
      <c r="M2016" s="114">
        <v>39.496782176739558</v>
      </c>
      <c r="N2016" s="114">
        <v>45.196581614135376</v>
      </c>
      <c r="O2016" s="114">
        <v>16.21171735793121</v>
      </c>
      <c r="P2016" s="114">
        <v>18.620804715312403</v>
      </c>
      <c r="Q2016" s="114">
        <v>21.250440942408634</v>
      </c>
      <c r="R2016" s="114">
        <v>23.695548035011669</v>
      </c>
      <c r="S2016" s="114">
        <v>27.593607069209625</v>
      </c>
      <c r="T2016" s="114">
        <v>14.82012184835731</v>
      </c>
      <c r="U2016" s="114">
        <v>16.425042476520488</v>
      </c>
      <c r="V2016" s="114">
        <v>20.011140026535539</v>
      </c>
      <c r="W2016" s="114">
        <v>15.801234141727889</v>
      </c>
      <c r="X2016" s="114">
        <v>17.60297454492575</v>
      </c>
      <c r="Y2016" s="114">
        <v>47.279279544970116</v>
      </c>
      <c r="Z2016" s="114">
        <v>84.767425649299767</v>
      </c>
      <c r="AA2016" s="106">
        <v>4</v>
      </c>
      <c r="AB2016" s="114">
        <v>0.44999999999999996</v>
      </c>
      <c r="AC2016" s="114">
        <v>0.6</v>
      </c>
      <c r="AD2016" s="114">
        <v>0.27</v>
      </c>
      <c r="AE2016" s="114">
        <v>0.36</v>
      </c>
      <c r="AF2016" s="117">
        <v>0.72</v>
      </c>
      <c r="AG2016" s="117">
        <v>0.96</v>
      </c>
    </row>
    <row r="2017" spans="2:33" x14ac:dyDescent="0.2">
      <c r="B2017" s="106">
        <v>1977</v>
      </c>
      <c r="C2017" s="113">
        <v>-0.90000000000000013</v>
      </c>
      <c r="D2017" s="113">
        <v>-0.90000000000000013</v>
      </c>
      <c r="E2017" s="114">
        <v>14.314427180158619</v>
      </c>
      <c r="F2017" s="114">
        <v>18.683630218446407</v>
      </c>
      <c r="G2017" s="114">
        <v>14.53245276182475</v>
      </c>
      <c r="H2017" s="114">
        <v>19.359739417054939</v>
      </c>
      <c r="I2017" s="114">
        <v>26.466766604469743</v>
      </c>
      <c r="J2017" s="114">
        <v>29.88891674357286</v>
      </c>
      <c r="K2017" s="114">
        <v>37.581671039313292</v>
      </c>
      <c r="L2017" s="114">
        <v>36.086099969124412</v>
      </c>
      <c r="M2017" s="114">
        <v>45.044462047619646</v>
      </c>
      <c r="N2017" s="114">
        <v>57.080565167754536</v>
      </c>
      <c r="O2017" s="114">
        <v>15.574489563414241</v>
      </c>
      <c r="P2017" s="114">
        <v>18.898040820866886</v>
      </c>
      <c r="Q2017" s="114">
        <v>21.553647207299662</v>
      </c>
      <c r="R2017" s="114">
        <v>25.684722630564707</v>
      </c>
      <c r="S2017" s="114">
        <v>30.613798563284792</v>
      </c>
      <c r="T2017" s="114">
        <v>14.314427180158619</v>
      </c>
      <c r="U2017" s="114">
        <v>18.683630218446407</v>
      </c>
      <c r="V2017" s="114">
        <v>14.53245276182475</v>
      </c>
      <c r="W2017" s="114">
        <v>19.359739417054939</v>
      </c>
      <c r="X2017" s="114">
        <v>26.466766604469743</v>
      </c>
      <c r="Y2017" s="114">
        <v>50.727913405760816</v>
      </c>
      <c r="Z2017" s="114">
        <v>97.635100804955101</v>
      </c>
      <c r="AA2017" s="106">
        <v>3</v>
      </c>
      <c r="AB2017" s="114">
        <v>0.60000000000000009</v>
      </c>
      <c r="AC2017" s="114">
        <v>0.60000000000000009</v>
      </c>
      <c r="AD2017" s="114">
        <v>0.30000000000000004</v>
      </c>
      <c r="AE2017" s="114">
        <v>0.30000000000000004</v>
      </c>
      <c r="AF2017" s="117">
        <v>0.90000000000000013</v>
      </c>
      <c r="AG2017" s="117">
        <v>0.90000000000000013</v>
      </c>
    </row>
    <row r="2018" spans="2:33" x14ac:dyDescent="0.2">
      <c r="B2018" s="106">
        <v>1978</v>
      </c>
      <c r="C2018" s="113">
        <v>-0.60000000000000009</v>
      </c>
      <c r="D2018" s="113">
        <v>-1.2000000000000002</v>
      </c>
      <c r="E2018" s="114">
        <v>16.661143874877624</v>
      </c>
      <c r="F2018" s="114">
        <v>12.112252358052373</v>
      </c>
      <c r="G2018" s="114">
        <v>13.054026079508628</v>
      </c>
      <c r="H2018" s="114">
        <v>22.418163525313592</v>
      </c>
      <c r="I2018" s="114">
        <v>25.917813759808226</v>
      </c>
      <c r="J2018" s="114">
        <v>32.362087834821402</v>
      </c>
      <c r="K2018" s="114">
        <v>31.387748574669082</v>
      </c>
      <c r="L2018" s="114">
        <v>36.366429443608624</v>
      </c>
      <c r="M2018" s="114">
        <v>49.776278810426682</v>
      </c>
      <c r="N2018" s="114">
        <v>58.248914251363708</v>
      </c>
      <c r="O2018" s="114">
        <v>15.700943959943778</v>
      </c>
      <c r="P2018" s="114">
        <v>19.275496216616709</v>
      </c>
      <c r="Q2018" s="114">
        <v>23.312403364099996</v>
      </c>
      <c r="R2018" s="114">
        <v>27.35811528511309</v>
      </c>
      <c r="S2018" s="114">
        <v>32.331100491555482</v>
      </c>
      <c r="T2018" s="114">
        <v>16.661143874877624</v>
      </c>
      <c r="U2018" s="114">
        <v>12.112252358052373</v>
      </c>
      <c r="V2018" s="114">
        <v>13.054026079508628</v>
      </c>
      <c r="W2018" s="114">
        <v>22.418163525313592</v>
      </c>
      <c r="X2018" s="114">
        <v>25.917813759808226</v>
      </c>
      <c r="Y2018" s="114">
        <v>48.633821070759396</v>
      </c>
      <c r="Z2018" s="114">
        <v>110.52535618028512</v>
      </c>
      <c r="AA2018" s="106">
        <v>5</v>
      </c>
      <c r="AB2018" s="114">
        <v>0.4</v>
      </c>
      <c r="AC2018" s="114">
        <v>0.8</v>
      </c>
      <c r="AD2018" s="114">
        <v>0.2</v>
      </c>
      <c r="AE2018" s="114">
        <v>0.4</v>
      </c>
      <c r="AF2018" s="117">
        <v>0.60000000000000009</v>
      </c>
      <c r="AG2018" s="117">
        <v>1.2000000000000002</v>
      </c>
    </row>
    <row r="2019" spans="2:33" x14ac:dyDescent="0.2">
      <c r="B2019" s="106">
        <v>1979</v>
      </c>
      <c r="C2019" s="113">
        <v>-1.2000000000000002</v>
      </c>
      <c r="D2019" s="113">
        <v>-0.60000000000000009</v>
      </c>
      <c r="E2019" s="114">
        <v>14.086488817764849</v>
      </c>
      <c r="F2019" s="114">
        <v>14.515394391449128</v>
      </c>
      <c r="G2019" s="114">
        <v>16.246933136192741</v>
      </c>
      <c r="H2019" s="114">
        <v>21.288332267022014</v>
      </c>
      <c r="I2019" s="114">
        <v>21.690930610429248</v>
      </c>
      <c r="J2019" s="114">
        <v>31.124472429123124</v>
      </c>
      <c r="K2019" s="114">
        <v>35.035522554247756</v>
      </c>
      <c r="L2019" s="114">
        <v>39.384309834783586</v>
      </c>
      <c r="M2019" s="114">
        <v>48.928776490851014</v>
      </c>
      <c r="N2019" s="114">
        <v>55.867970689401744</v>
      </c>
      <c r="O2019" s="114">
        <v>17.037983611358275</v>
      </c>
      <c r="P2019" s="114">
        <v>20.520128162798628</v>
      </c>
      <c r="Q2019" s="114">
        <v>23.137376698590845</v>
      </c>
      <c r="R2019" s="114">
        <v>27.640444223829</v>
      </c>
      <c r="S2019" s="114">
        <v>34.177040078972496</v>
      </c>
      <c r="T2019" s="114">
        <v>14.086488817764849</v>
      </c>
      <c r="U2019" s="114">
        <v>14.515394391449128</v>
      </c>
      <c r="V2019" s="114">
        <v>16.246933136192741</v>
      </c>
      <c r="W2019" s="114">
        <v>21.288332267022014</v>
      </c>
      <c r="X2019" s="114">
        <v>21.690930610429248</v>
      </c>
      <c r="Y2019" s="114">
        <v>47.674976347007075</v>
      </c>
      <c r="Z2019" s="114">
        <v>102.77103930676634</v>
      </c>
      <c r="AA2019" s="106">
        <v>1</v>
      </c>
      <c r="AB2019" s="114">
        <v>0.8</v>
      </c>
      <c r="AC2019" s="114">
        <v>0.4</v>
      </c>
      <c r="AD2019" s="114">
        <v>0.4</v>
      </c>
      <c r="AE2019" s="114">
        <v>0.2</v>
      </c>
      <c r="AF2019" s="117">
        <v>1.2000000000000002</v>
      </c>
      <c r="AG2019" s="117">
        <v>0.60000000000000009</v>
      </c>
    </row>
    <row r="2020" spans="2:33" x14ac:dyDescent="0.2">
      <c r="B2020" s="106">
        <v>1980</v>
      </c>
      <c r="C2020" s="113">
        <v>-0.90000000000000013</v>
      </c>
      <c r="D2020" s="113">
        <v>-0.90000000000000013</v>
      </c>
      <c r="E2020" s="114">
        <v>17.918852831782658</v>
      </c>
      <c r="F2020" s="114">
        <v>19.372084208355076</v>
      </c>
      <c r="G2020" s="114">
        <v>13.03182587970306</v>
      </c>
      <c r="H2020" s="114">
        <v>21.625300502006802</v>
      </c>
      <c r="I2020" s="114">
        <v>24.468700629458414</v>
      </c>
      <c r="J2020" s="114">
        <v>34.302369918184731</v>
      </c>
      <c r="K2020" s="114">
        <v>38.163542822666685</v>
      </c>
      <c r="L2020" s="114">
        <v>35.414700008154767</v>
      </c>
      <c r="M2020" s="114">
        <v>47.287488709999877</v>
      </c>
      <c r="N2020" s="114">
        <v>52.796515393651852</v>
      </c>
      <c r="O2020" s="114">
        <v>16.383517086402072</v>
      </c>
      <c r="P2020" s="114">
        <v>18.791458614311608</v>
      </c>
      <c r="Q2020" s="114">
        <v>22.382874128451707</v>
      </c>
      <c r="R2020" s="114">
        <v>25.662188207993076</v>
      </c>
      <c r="S2020" s="114">
        <v>28.327814764193437</v>
      </c>
      <c r="T2020" s="114">
        <v>17.918852831782658</v>
      </c>
      <c r="U2020" s="114">
        <v>19.372084208355076</v>
      </c>
      <c r="V2020" s="114">
        <v>13.03182587970306</v>
      </c>
      <c r="W2020" s="114">
        <v>21.625300502006802</v>
      </c>
      <c r="X2020" s="114">
        <v>24.468700629458414</v>
      </c>
      <c r="Y2020" s="114">
        <v>53.310623624234601</v>
      </c>
      <c r="Z2020" s="114">
        <v>109.00564975547289</v>
      </c>
      <c r="AA2020" s="106">
        <v>3</v>
      </c>
      <c r="AB2020" s="114">
        <v>0.60000000000000009</v>
      </c>
      <c r="AC2020" s="114">
        <v>0.60000000000000009</v>
      </c>
      <c r="AD2020" s="114">
        <v>0.30000000000000004</v>
      </c>
      <c r="AE2020" s="114">
        <v>0.30000000000000004</v>
      </c>
      <c r="AF2020" s="117">
        <v>0.90000000000000013</v>
      </c>
      <c r="AG2020" s="117">
        <v>0.90000000000000013</v>
      </c>
    </row>
    <row r="2021" spans="2:33" x14ac:dyDescent="0.2">
      <c r="B2021" s="106">
        <v>1981</v>
      </c>
      <c r="C2021" s="113">
        <v>-0.90000000000000013</v>
      </c>
      <c r="D2021" s="113">
        <v>-0.90000000000000013</v>
      </c>
      <c r="E2021" s="114">
        <v>17.973650259829643</v>
      </c>
      <c r="F2021" s="114">
        <v>11.425314270034857</v>
      </c>
      <c r="G2021" s="114">
        <v>20.099323599679515</v>
      </c>
      <c r="H2021" s="114">
        <v>24.284522928657424</v>
      </c>
      <c r="I2021" s="114">
        <v>24.890017166470894</v>
      </c>
      <c r="J2021" s="114">
        <v>34.777664427090585</v>
      </c>
      <c r="K2021" s="114">
        <v>29.55884481229333</v>
      </c>
      <c r="L2021" s="114">
        <v>42.717868312906432</v>
      </c>
      <c r="M2021" s="114">
        <v>49.751309654528399</v>
      </c>
      <c r="N2021" s="114">
        <v>53.705477344113902</v>
      </c>
      <c r="O2021" s="114">
        <v>16.804014167260942</v>
      </c>
      <c r="P2021" s="114">
        <v>18.133530542258473</v>
      </c>
      <c r="Q2021" s="114">
        <v>22.618544713226918</v>
      </c>
      <c r="R2021" s="114">
        <v>25.466786725870975</v>
      </c>
      <c r="S2021" s="114">
        <v>28.815460177643008</v>
      </c>
      <c r="T2021" s="114">
        <v>17.973650259829643</v>
      </c>
      <c r="U2021" s="114">
        <v>11.425314270034857</v>
      </c>
      <c r="V2021" s="114">
        <v>20.099323599679515</v>
      </c>
      <c r="W2021" s="114">
        <v>24.284522928657424</v>
      </c>
      <c r="X2021" s="114">
        <v>24.890017166470894</v>
      </c>
      <c r="Y2021" s="114">
        <v>53.67204317228483</v>
      </c>
      <c r="Z2021" s="114">
        <v>106.36060987762716</v>
      </c>
      <c r="AA2021" s="106">
        <v>3</v>
      </c>
      <c r="AB2021" s="114">
        <v>0.60000000000000009</v>
      </c>
      <c r="AC2021" s="114">
        <v>0.60000000000000009</v>
      </c>
      <c r="AD2021" s="114">
        <v>0.30000000000000004</v>
      </c>
      <c r="AE2021" s="114">
        <v>0.30000000000000004</v>
      </c>
      <c r="AF2021" s="117">
        <v>0.90000000000000013</v>
      </c>
      <c r="AG2021" s="117">
        <v>0.90000000000000013</v>
      </c>
    </row>
    <row r="2022" spans="2:33" x14ac:dyDescent="0.2">
      <c r="B2022" s="106">
        <v>1982</v>
      </c>
      <c r="C2022" s="113">
        <v>-0.72</v>
      </c>
      <c r="D2022" s="113">
        <v>-0.96</v>
      </c>
      <c r="E2022" s="114">
        <v>14.865699454614756</v>
      </c>
      <c r="F2022" s="114">
        <v>12.038160842503377</v>
      </c>
      <c r="G2022" s="114">
        <v>15.751344135268187</v>
      </c>
      <c r="H2022" s="114">
        <v>23.246201807780778</v>
      </c>
      <c r="I2022" s="114">
        <v>22.495939152388953</v>
      </c>
      <c r="J2022" s="114">
        <v>31.507682185225914</v>
      </c>
      <c r="K2022" s="114">
        <v>30.593656575113471</v>
      </c>
      <c r="L2022" s="114">
        <v>37.117894527186316</v>
      </c>
      <c r="M2022" s="114">
        <v>47.940684509637485</v>
      </c>
      <c r="N2022" s="114">
        <v>51.789153116815321</v>
      </c>
      <c r="O2022" s="114">
        <v>16.641982730611158</v>
      </c>
      <c r="P2022" s="114">
        <v>18.555495732610094</v>
      </c>
      <c r="Q2022" s="114">
        <v>21.366550391918128</v>
      </c>
      <c r="R2022" s="114">
        <v>24.694482701856707</v>
      </c>
      <c r="S2022" s="114">
        <v>29.293213964426368</v>
      </c>
      <c r="T2022" s="114">
        <v>14.865699454614756</v>
      </c>
      <c r="U2022" s="114">
        <v>12.038160842503377</v>
      </c>
      <c r="V2022" s="114">
        <v>15.751344135268187</v>
      </c>
      <c r="W2022" s="114">
        <v>23.246201807780778</v>
      </c>
      <c r="X2022" s="114">
        <v>22.495939152388953</v>
      </c>
      <c r="Y2022" s="114">
        <v>47.810573097026641</v>
      </c>
      <c r="Z2022" s="114">
        <v>99.689991913518341</v>
      </c>
      <c r="AA2022" s="106">
        <v>4</v>
      </c>
      <c r="AB2022" s="114">
        <v>0.44999999999999996</v>
      </c>
      <c r="AC2022" s="114">
        <v>0.6</v>
      </c>
      <c r="AD2022" s="114">
        <v>0.27</v>
      </c>
      <c r="AE2022" s="114">
        <v>0.36</v>
      </c>
      <c r="AF2022" s="117">
        <v>0.72</v>
      </c>
      <c r="AG2022" s="117">
        <v>0.96</v>
      </c>
    </row>
    <row r="2023" spans="2:33" x14ac:dyDescent="0.2">
      <c r="B2023" s="106">
        <v>1983</v>
      </c>
      <c r="C2023" s="113">
        <v>-1.2000000000000002</v>
      </c>
      <c r="D2023" s="113">
        <v>-0.60000000000000009</v>
      </c>
      <c r="E2023" s="114">
        <v>16.699082419591853</v>
      </c>
      <c r="F2023" s="114">
        <v>15.589126036715626</v>
      </c>
      <c r="G2023" s="114">
        <v>14.958897379456911</v>
      </c>
      <c r="H2023" s="114">
        <v>15.377064521545488</v>
      </c>
      <c r="I2023" s="114">
        <v>26.017213065106098</v>
      </c>
      <c r="J2023" s="114">
        <v>32.839102551542673</v>
      </c>
      <c r="K2023" s="114">
        <v>34.780587774841536</v>
      </c>
      <c r="L2023" s="114">
        <v>36.578381066526134</v>
      </c>
      <c r="M2023" s="114">
        <v>40.671677791444282</v>
      </c>
      <c r="N2023" s="114">
        <v>56.251085474582084</v>
      </c>
      <c r="O2023" s="114">
        <v>16.14002013195082</v>
      </c>
      <c r="P2023" s="114">
        <v>19.191461738125909</v>
      </c>
      <c r="Q2023" s="114">
        <v>21.619483687069224</v>
      </c>
      <c r="R2023" s="114">
        <v>25.294613269898793</v>
      </c>
      <c r="S2023" s="114">
        <v>30.233872409475985</v>
      </c>
      <c r="T2023" s="114">
        <v>16.699082419591853</v>
      </c>
      <c r="U2023" s="114">
        <v>15.589126036715626</v>
      </c>
      <c r="V2023" s="114">
        <v>14.958897379456911</v>
      </c>
      <c r="W2023" s="114">
        <v>15.377064521545488</v>
      </c>
      <c r="X2023" s="114">
        <v>26.017213065106098</v>
      </c>
      <c r="Y2023" s="114">
        <v>48.551456309628392</v>
      </c>
      <c r="Z2023" s="114">
        <v>96.224344763043845</v>
      </c>
      <c r="AA2023" s="106">
        <v>1</v>
      </c>
      <c r="AB2023" s="114">
        <v>0.8</v>
      </c>
      <c r="AC2023" s="114">
        <v>0.4</v>
      </c>
      <c r="AD2023" s="114">
        <v>0.4</v>
      </c>
      <c r="AE2023" s="114">
        <v>0.2</v>
      </c>
      <c r="AF2023" s="117">
        <v>1.2000000000000002</v>
      </c>
      <c r="AG2023" s="117">
        <v>0.60000000000000009</v>
      </c>
    </row>
    <row r="2024" spans="2:33" x14ac:dyDescent="0.2">
      <c r="B2024" s="106">
        <v>1984</v>
      </c>
      <c r="C2024" s="113">
        <v>-0.90000000000000013</v>
      </c>
      <c r="D2024" s="113">
        <v>-0.90000000000000013</v>
      </c>
      <c r="E2024" s="114">
        <v>17.440802181135318</v>
      </c>
      <c r="F2024" s="114">
        <v>18.798611577728238</v>
      </c>
      <c r="G2024" s="114">
        <v>21.162504287808765</v>
      </c>
      <c r="H2024" s="114">
        <v>23.392134179187654</v>
      </c>
      <c r="I2024" s="114">
        <v>31.132213073318884</v>
      </c>
      <c r="J2024" s="114">
        <v>33.606361771588183</v>
      </c>
      <c r="K2024" s="114">
        <v>37.47440772282193</v>
      </c>
      <c r="L2024" s="114">
        <v>44.081256948457579</v>
      </c>
      <c r="M2024" s="114">
        <v>51.834333350477458</v>
      </c>
      <c r="N2024" s="114">
        <v>62.334468779337612</v>
      </c>
      <c r="O2024" s="114">
        <v>16.165559590452865</v>
      </c>
      <c r="P2024" s="114">
        <v>18.675796145093692</v>
      </c>
      <c r="Q2024" s="114">
        <v>22.918752660648813</v>
      </c>
      <c r="R2024" s="114">
        <v>28.442199171289804</v>
      </c>
      <c r="S2024" s="114">
        <v>31.202255706018729</v>
      </c>
      <c r="T2024" s="114">
        <v>17.440802181135318</v>
      </c>
      <c r="U2024" s="114">
        <v>18.798611577728238</v>
      </c>
      <c r="V2024" s="114">
        <v>21.162504287808765</v>
      </c>
      <c r="W2024" s="114">
        <v>23.392134179187654</v>
      </c>
      <c r="X2024" s="114">
        <v>31.132213073318884</v>
      </c>
      <c r="Y2024" s="114">
        <v>60.980071771932309</v>
      </c>
      <c r="Z2024" s="114">
        <v>109.63965153758443</v>
      </c>
      <c r="AA2024" s="106">
        <v>3</v>
      </c>
      <c r="AB2024" s="114">
        <v>0.60000000000000009</v>
      </c>
      <c r="AC2024" s="114">
        <v>0.60000000000000009</v>
      </c>
      <c r="AD2024" s="114">
        <v>0.30000000000000004</v>
      </c>
      <c r="AE2024" s="114">
        <v>0.30000000000000004</v>
      </c>
      <c r="AF2024" s="117">
        <v>0.90000000000000013</v>
      </c>
      <c r="AG2024" s="117">
        <v>0.90000000000000013</v>
      </c>
    </row>
    <row r="2025" spans="2:33" x14ac:dyDescent="0.2">
      <c r="B2025" s="106">
        <v>1985</v>
      </c>
      <c r="C2025" s="113">
        <v>-0.60000000000000009</v>
      </c>
      <c r="D2025" s="113">
        <v>-1.2000000000000002</v>
      </c>
      <c r="E2025" s="114">
        <v>13.931481175193083</v>
      </c>
      <c r="F2025" s="114">
        <v>12.55036909154601</v>
      </c>
      <c r="G2025" s="114">
        <v>14.636777554765153</v>
      </c>
      <c r="H2025" s="114">
        <v>13.037430408456942</v>
      </c>
      <c r="I2025" s="114">
        <v>25.25858671660832</v>
      </c>
      <c r="J2025" s="114">
        <v>29.63233561020073</v>
      </c>
      <c r="K2025" s="114">
        <v>31.619029896135711</v>
      </c>
      <c r="L2025" s="114">
        <v>34.87520586363209</v>
      </c>
      <c r="M2025" s="114">
        <v>38.5961174236094</v>
      </c>
      <c r="N2025" s="114">
        <v>52.127101860733482</v>
      </c>
      <c r="O2025" s="114">
        <v>15.700854435007647</v>
      </c>
      <c r="P2025" s="114">
        <v>19.068660804589701</v>
      </c>
      <c r="Q2025" s="114">
        <v>20.238428308866936</v>
      </c>
      <c r="R2025" s="114">
        <v>25.558687015152458</v>
      </c>
      <c r="S2025" s="114">
        <v>26.868515144125162</v>
      </c>
      <c r="T2025" s="114">
        <v>13.931481175193083</v>
      </c>
      <c r="U2025" s="114">
        <v>12.55036909154601</v>
      </c>
      <c r="V2025" s="114">
        <v>14.636777554765153</v>
      </c>
      <c r="W2025" s="114">
        <v>13.037430408456942</v>
      </c>
      <c r="X2025" s="114">
        <v>25.25858671660832</v>
      </c>
      <c r="Y2025" s="114">
        <v>42.813931754964067</v>
      </c>
      <c r="Z2025" s="114">
        <v>93.235091138097374</v>
      </c>
      <c r="AA2025" s="106">
        <v>5</v>
      </c>
      <c r="AB2025" s="114">
        <v>0.4</v>
      </c>
      <c r="AC2025" s="114">
        <v>0.8</v>
      </c>
      <c r="AD2025" s="114">
        <v>0.2</v>
      </c>
      <c r="AE2025" s="114">
        <v>0.4</v>
      </c>
      <c r="AF2025" s="117">
        <v>0.60000000000000009</v>
      </c>
      <c r="AG2025" s="117">
        <v>1.2000000000000002</v>
      </c>
    </row>
    <row r="2026" spans="2:33" x14ac:dyDescent="0.2">
      <c r="B2026" s="106">
        <v>1986</v>
      </c>
      <c r="C2026" s="113">
        <v>-0.60000000000000009</v>
      </c>
      <c r="D2026" s="113">
        <v>-1.2000000000000002</v>
      </c>
      <c r="E2026" s="114">
        <v>11.741950692333035</v>
      </c>
      <c r="F2026" s="114">
        <v>12.052267986201674</v>
      </c>
      <c r="G2026" s="114">
        <v>17.67405449461944</v>
      </c>
      <c r="H2026" s="114">
        <v>16.602050632227989</v>
      </c>
      <c r="I2026" s="114">
        <v>22.840673181642671</v>
      </c>
      <c r="J2026" s="114">
        <v>27.943306958758015</v>
      </c>
      <c r="K2026" s="114">
        <v>31.619915082928003</v>
      </c>
      <c r="L2026" s="114">
        <v>39.568414345680566</v>
      </c>
      <c r="M2026" s="114">
        <v>43.581427235721733</v>
      </c>
      <c r="N2026" s="114">
        <v>55.254553295114135</v>
      </c>
      <c r="O2026" s="114">
        <v>16.20135626642498</v>
      </c>
      <c r="P2026" s="114">
        <v>19.567647096726329</v>
      </c>
      <c r="Q2026" s="114">
        <v>21.894359851061125</v>
      </c>
      <c r="R2026" s="114">
        <v>26.979376603493744</v>
      </c>
      <c r="S2026" s="114">
        <v>32.413880113471464</v>
      </c>
      <c r="T2026" s="114">
        <v>11.741950692333035</v>
      </c>
      <c r="U2026" s="114">
        <v>12.052267986201674</v>
      </c>
      <c r="V2026" s="114">
        <v>17.67405449461944</v>
      </c>
      <c r="W2026" s="114">
        <v>16.602050632227989</v>
      </c>
      <c r="X2026" s="114">
        <v>22.840673181642671</v>
      </c>
      <c r="Y2026" s="114">
        <v>43.294311031705561</v>
      </c>
      <c r="Z2026" s="114">
        <v>94.098159252578881</v>
      </c>
      <c r="AA2026" s="106">
        <v>5</v>
      </c>
      <c r="AB2026" s="114">
        <v>0.4</v>
      </c>
      <c r="AC2026" s="114">
        <v>0.8</v>
      </c>
      <c r="AD2026" s="114">
        <v>0.2</v>
      </c>
      <c r="AE2026" s="114">
        <v>0.4</v>
      </c>
      <c r="AF2026" s="117">
        <v>0.60000000000000009</v>
      </c>
      <c r="AG2026" s="117">
        <v>1.2000000000000002</v>
      </c>
    </row>
    <row r="2027" spans="2:33" x14ac:dyDescent="0.2">
      <c r="B2027" s="106">
        <v>1987</v>
      </c>
      <c r="C2027" s="113">
        <v>-0.90000000000000013</v>
      </c>
      <c r="D2027" s="113">
        <v>-0.90000000000000013</v>
      </c>
      <c r="E2027" s="114">
        <v>19.567240579312362</v>
      </c>
      <c r="F2027" s="114">
        <v>17.104462703991075</v>
      </c>
      <c r="G2027" s="114">
        <v>15.999706810560685</v>
      </c>
      <c r="H2027" s="114">
        <v>22.950201786722133</v>
      </c>
      <c r="I2027" s="114">
        <v>24.143229559841508</v>
      </c>
      <c r="J2027" s="114">
        <v>37.056419603065635</v>
      </c>
      <c r="K2027" s="114">
        <v>38.379236574086015</v>
      </c>
      <c r="L2027" s="114">
        <v>41.980704117203445</v>
      </c>
      <c r="M2027" s="114">
        <v>55.172632519834899</v>
      </c>
      <c r="N2027" s="114">
        <v>64.771213250312158</v>
      </c>
      <c r="O2027" s="114">
        <v>17.489179023753273</v>
      </c>
      <c r="P2027" s="114">
        <v>21.27477387009494</v>
      </c>
      <c r="Q2027" s="114">
        <v>25.98099730664276</v>
      </c>
      <c r="R2027" s="114">
        <v>32.222430733112766</v>
      </c>
      <c r="S2027" s="114">
        <v>40.62798369047065</v>
      </c>
      <c r="T2027" s="114">
        <v>19.567240579312362</v>
      </c>
      <c r="U2027" s="114">
        <v>17.104462703991075</v>
      </c>
      <c r="V2027" s="114">
        <v>15.999706810560685</v>
      </c>
      <c r="W2027" s="114">
        <v>22.950201786722133</v>
      </c>
      <c r="X2027" s="114">
        <v>24.143229559841508</v>
      </c>
      <c r="Y2027" s="114">
        <v>55.280939157660185</v>
      </c>
      <c r="Z2027" s="114">
        <v>115.36571810583646</v>
      </c>
      <c r="AA2027" s="106">
        <v>3</v>
      </c>
      <c r="AB2027" s="114">
        <v>0.60000000000000009</v>
      </c>
      <c r="AC2027" s="114">
        <v>0.60000000000000009</v>
      </c>
      <c r="AD2027" s="114">
        <v>0.30000000000000004</v>
      </c>
      <c r="AE2027" s="114">
        <v>0.30000000000000004</v>
      </c>
      <c r="AF2027" s="117">
        <v>0.90000000000000013</v>
      </c>
      <c r="AG2027" s="117">
        <v>0.90000000000000013</v>
      </c>
    </row>
    <row r="2028" spans="2:33" x14ac:dyDescent="0.2">
      <c r="B2028" s="106">
        <v>1988</v>
      </c>
      <c r="C2028" s="113">
        <v>-0.90000000000000013</v>
      </c>
      <c r="D2028" s="113">
        <v>-0.90000000000000013</v>
      </c>
      <c r="E2028" s="114">
        <v>13.085708226510501</v>
      </c>
      <c r="F2028" s="114">
        <v>12.406588141192721</v>
      </c>
      <c r="G2028" s="114">
        <v>19.29169950042272</v>
      </c>
      <c r="H2028" s="114">
        <v>21.588621040533894</v>
      </c>
      <c r="I2028" s="114">
        <v>23.095222417024623</v>
      </c>
      <c r="J2028" s="114">
        <v>28.559121083487391</v>
      </c>
      <c r="K2028" s="114">
        <v>30.055355071832103</v>
      </c>
      <c r="L2028" s="114">
        <v>40.847959108774248</v>
      </c>
      <c r="M2028" s="114">
        <v>46.049260324572856</v>
      </c>
      <c r="N2028" s="114">
        <v>50.072909105007383</v>
      </c>
      <c r="O2028" s="114">
        <v>15.473412856976889</v>
      </c>
      <c r="P2028" s="114">
        <v>17.648766930639383</v>
      </c>
      <c r="Q2028" s="114">
        <v>21.556259608351528</v>
      </c>
      <c r="R2028" s="114">
        <v>24.460639284038962</v>
      </c>
      <c r="S2028" s="114">
        <v>26.977686687982761</v>
      </c>
      <c r="T2028" s="114">
        <v>13.085708226510501</v>
      </c>
      <c r="U2028" s="114">
        <v>12.406588141192721</v>
      </c>
      <c r="V2028" s="114">
        <v>19.29169950042272</v>
      </c>
      <c r="W2028" s="114">
        <v>21.588621040533894</v>
      </c>
      <c r="X2028" s="114">
        <v>23.095222417024623</v>
      </c>
      <c r="Y2028" s="114">
        <v>48.043219557850684</v>
      </c>
      <c r="Z2028" s="114">
        <v>88.1811957258479</v>
      </c>
      <c r="AA2028" s="106">
        <v>3</v>
      </c>
      <c r="AB2028" s="114">
        <v>0.60000000000000009</v>
      </c>
      <c r="AC2028" s="114">
        <v>0.60000000000000009</v>
      </c>
      <c r="AD2028" s="114">
        <v>0.30000000000000004</v>
      </c>
      <c r="AE2028" s="114">
        <v>0.30000000000000004</v>
      </c>
      <c r="AF2028" s="117">
        <v>0.90000000000000013</v>
      </c>
      <c r="AG2028" s="117">
        <v>0.90000000000000013</v>
      </c>
    </row>
    <row r="2029" spans="2:33" x14ac:dyDescent="0.2">
      <c r="B2029" s="106">
        <v>1989</v>
      </c>
      <c r="C2029" s="113">
        <v>-0.90000000000000013</v>
      </c>
      <c r="D2029" s="113">
        <v>-0.90000000000000013</v>
      </c>
      <c r="E2029" s="114">
        <v>12.11269804119226</v>
      </c>
      <c r="F2029" s="114">
        <v>17.371440052936652</v>
      </c>
      <c r="G2029" s="114">
        <v>12.237053808204276</v>
      </c>
      <c r="H2029" s="114">
        <v>19.028245270710396</v>
      </c>
      <c r="I2029" s="114">
        <v>25.809476068862157</v>
      </c>
      <c r="J2029" s="114">
        <v>27.761644712920532</v>
      </c>
      <c r="K2029" s="114">
        <v>36.166047081764312</v>
      </c>
      <c r="L2029" s="114">
        <v>34.04560342917086</v>
      </c>
      <c r="M2029" s="114">
        <v>44.800456342819587</v>
      </c>
      <c r="N2029" s="114">
        <v>57.452001899723044</v>
      </c>
      <c r="O2029" s="114">
        <v>15.648946671728272</v>
      </c>
      <c r="P2029" s="114">
        <v>18.794607028827659</v>
      </c>
      <c r="Q2029" s="114">
        <v>21.808549620966584</v>
      </c>
      <c r="R2029" s="114">
        <v>25.77221107210919</v>
      </c>
      <c r="S2029" s="114">
        <v>31.642525830860887</v>
      </c>
      <c r="T2029" s="114">
        <v>12.11269804119226</v>
      </c>
      <c r="U2029" s="114">
        <v>17.371440052936652</v>
      </c>
      <c r="V2029" s="114">
        <v>12.237053808204276</v>
      </c>
      <c r="W2029" s="114">
        <v>19.028245270710396</v>
      </c>
      <c r="X2029" s="114">
        <v>25.809476068862157</v>
      </c>
      <c r="Y2029" s="114">
        <v>46.438925710180236</v>
      </c>
      <c r="Z2029" s="114">
        <v>104.44945928394975</v>
      </c>
      <c r="AA2029" s="106">
        <v>3</v>
      </c>
      <c r="AB2029" s="114">
        <v>0.60000000000000009</v>
      </c>
      <c r="AC2029" s="114">
        <v>0.60000000000000009</v>
      </c>
      <c r="AD2029" s="114">
        <v>0.30000000000000004</v>
      </c>
      <c r="AE2029" s="114">
        <v>0.30000000000000004</v>
      </c>
      <c r="AF2029" s="117">
        <v>0.90000000000000013</v>
      </c>
      <c r="AG2029" s="117">
        <v>0.90000000000000013</v>
      </c>
    </row>
    <row r="2030" spans="2:33" x14ac:dyDescent="0.2">
      <c r="B2030" s="106">
        <v>1990</v>
      </c>
      <c r="C2030" s="113">
        <v>-0.90000000000000013</v>
      </c>
      <c r="D2030" s="113">
        <v>-0.90000000000000013</v>
      </c>
      <c r="E2030" s="114">
        <v>17.191120680844726</v>
      </c>
      <c r="F2030" s="114">
        <v>18.125001738146622</v>
      </c>
      <c r="G2030" s="114">
        <v>16.950587568718358</v>
      </c>
      <c r="H2030" s="114">
        <v>20.415929222673167</v>
      </c>
      <c r="I2030" s="114">
        <v>22.284884833577983</v>
      </c>
      <c r="J2030" s="114">
        <v>33.745621459702356</v>
      </c>
      <c r="K2030" s="114">
        <v>38.520127907563371</v>
      </c>
      <c r="L2030" s="114">
        <v>40.256574717283613</v>
      </c>
      <c r="M2030" s="114">
        <v>49.62607876299446</v>
      </c>
      <c r="N2030" s="114">
        <v>56.538262495848315</v>
      </c>
      <c r="O2030" s="114">
        <v>16.55450077885763</v>
      </c>
      <c r="P2030" s="114">
        <v>20.395126169416748</v>
      </c>
      <c r="Q2030" s="114">
        <v>23.305987148565254</v>
      </c>
      <c r="R2030" s="114">
        <v>29.210149540321293</v>
      </c>
      <c r="S2030" s="114">
        <v>34.253377662270331</v>
      </c>
      <c r="T2030" s="114">
        <v>17.191120680844726</v>
      </c>
      <c r="U2030" s="114">
        <v>18.125001738146622</v>
      </c>
      <c r="V2030" s="114">
        <v>16.950587568718358</v>
      </c>
      <c r="W2030" s="114">
        <v>20.415929222673167</v>
      </c>
      <c r="X2030" s="114">
        <v>22.284884833577983</v>
      </c>
      <c r="Y2030" s="114">
        <v>52.635546216502036</v>
      </c>
      <c r="Z2030" s="114">
        <v>113.28031863119077</v>
      </c>
      <c r="AA2030" s="106">
        <v>3</v>
      </c>
      <c r="AB2030" s="114">
        <v>0.60000000000000009</v>
      </c>
      <c r="AC2030" s="114">
        <v>0.60000000000000009</v>
      </c>
      <c r="AD2030" s="114">
        <v>0.30000000000000004</v>
      </c>
      <c r="AE2030" s="114">
        <v>0.30000000000000004</v>
      </c>
      <c r="AF2030" s="117">
        <v>0.90000000000000013</v>
      </c>
      <c r="AG2030" s="117">
        <v>0.90000000000000013</v>
      </c>
    </row>
    <row r="2031" spans="2:33" x14ac:dyDescent="0.2">
      <c r="B2031" s="106">
        <v>1991</v>
      </c>
      <c r="C2031" s="113">
        <v>-1.2599999999999998</v>
      </c>
      <c r="D2031" s="113">
        <v>-0.84</v>
      </c>
      <c r="E2031" s="114">
        <v>17.286244412945642</v>
      </c>
      <c r="F2031" s="114">
        <v>17.086169253126052</v>
      </c>
      <c r="G2031" s="114">
        <v>18.448011448655517</v>
      </c>
      <c r="H2031" s="114">
        <v>12.960931682024139</v>
      </c>
      <c r="I2031" s="114">
        <v>17.801579188681099</v>
      </c>
      <c r="J2031" s="114">
        <v>32.33486551621629</v>
      </c>
      <c r="K2031" s="114">
        <v>35.916918976526738</v>
      </c>
      <c r="L2031" s="114">
        <v>38.863385965637121</v>
      </c>
      <c r="M2031" s="114">
        <v>36.81885585832665</v>
      </c>
      <c r="N2031" s="114">
        <v>43.985447753776008</v>
      </c>
      <c r="O2031" s="114">
        <v>15.048621103270646</v>
      </c>
      <c r="P2031" s="114">
        <v>18.830749723400686</v>
      </c>
      <c r="Q2031" s="114">
        <v>20.415374516981604</v>
      </c>
      <c r="R2031" s="114">
        <v>23.857924176302511</v>
      </c>
      <c r="S2031" s="114">
        <v>26.183868565094908</v>
      </c>
      <c r="T2031" s="114">
        <v>17.286244412945642</v>
      </c>
      <c r="U2031" s="114">
        <v>17.086169253126052</v>
      </c>
      <c r="V2031" s="114">
        <v>18.448011448655517</v>
      </c>
      <c r="W2031" s="114">
        <v>12.960931682024139</v>
      </c>
      <c r="X2031" s="114">
        <v>17.801579188681099</v>
      </c>
      <c r="Y2031" s="114">
        <v>46.933015932874888</v>
      </c>
      <c r="Z2031" s="114">
        <v>95.130220459739888</v>
      </c>
      <c r="AA2031" s="106">
        <v>2</v>
      </c>
      <c r="AB2031" s="114">
        <v>0.89999999999999991</v>
      </c>
      <c r="AC2031" s="114">
        <v>0.6</v>
      </c>
      <c r="AD2031" s="114">
        <v>0.36</v>
      </c>
      <c r="AE2031" s="114">
        <v>0.24</v>
      </c>
      <c r="AF2031" s="117">
        <v>1.2599999999999998</v>
      </c>
      <c r="AG2031" s="117">
        <v>0.84</v>
      </c>
    </row>
    <row r="2032" spans="2:33" x14ac:dyDescent="0.2">
      <c r="B2032" s="106">
        <v>1992</v>
      </c>
      <c r="C2032" s="113">
        <v>-1.2000000000000002</v>
      </c>
      <c r="D2032" s="113">
        <v>-0.60000000000000009</v>
      </c>
      <c r="E2032" s="114">
        <v>16.337396634150259</v>
      </c>
      <c r="F2032" s="114">
        <v>12.500463335066865</v>
      </c>
      <c r="G2032" s="114">
        <v>13.761530200343657</v>
      </c>
      <c r="H2032" s="114">
        <v>15.137537097392531</v>
      </c>
      <c r="I2032" s="114">
        <v>15.911434083725872</v>
      </c>
      <c r="J2032" s="114">
        <v>31.389322241566106</v>
      </c>
      <c r="K2032" s="114">
        <v>30.772119179323319</v>
      </c>
      <c r="L2032" s="114">
        <v>33.681666147797536</v>
      </c>
      <c r="M2032" s="114">
        <v>38.059260419242825</v>
      </c>
      <c r="N2032" s="114">
        <v>43.584225744183613</v>
      </c>
      <c r="O2032" s="114">
        <v>15.051925607415846</v>
      </c>
      <c r="P2032" s="114">
        <v>18.271655844256454</v>
      </c>
      <c r="Q2032" s="114">
        <v>19.920135947453879</v>
      </c>
      <c r="R2032" s="114">
        <v>22.921723321850294</v>
      </c>
      <c r="S2032" s="114">
        <v>27.67279166045774</v>
      </c>
      <c r="T2032" s="114">
        <v>16.337396634150259</v>
      </c>
      <c r="U2032" s="114">
        <v>12.500463335066865</v>
      </c>
      <c r="V2032" s="114">
        <v>13.761530200343657</v>
      </c>
      <c r="W2032" s="114">
        <v>15.137537097392531</v>
      </c>
      <c r="X2032" s="114">
        <v>15.911434083725872</v>
      </c>
      <c r="Y2032" s="114">
        <v>41.074430865161162</v>
      </c>
      <c r="Z2032" s="114">
        <v>76.644227473268501</v>
      </c>
      <c r="AA2032" s="106">
        <v>1</v>
      </c>
      <c r="AB2032" s="114">
        <v>0.8</v>
      </c>
      <c r="AC2032" s="114">
        <v>0.4</v>
      </c>
      <c r="AD2032" s="114">
        <v>0.4</v>
      </c>
      <c r="AE2032" s="114">
        <v>0.2</v>
      </c>
      <c r="AF2032" s="117">
        <v>1.2000000000000002</v>
      </c>
      <c r="AG2032" s="117">
        <v>0.60000000000000009</v>
      </c>
    </row>
    <row r="2033" spans="2:33" x14ac:dyDescent="0.2">
      <c r="B2033" s="106">
        <v>1993</v>
      </c>
      <c r="C2033" s="113">
        <v>-1.2000000000000002</v>
      </c>
      <c r="D2033" s="113">
        <v>-0.60000000000000009</v>
      </c>
      <c r="E2033" s="114">
        <v>16.125647407007143</v>
      </c>
      <c r="F2033" s="114">
        <v>17.252433462611261</v>
      </c>
      <c r="G2033" s="114">
        <v>22.505765229503076</v>
      </c>
      <c r="H2033" s="114">
        <v>22.798081798639462</v>
      </c>
      <c r="I2033" s="114">
        <v>21.26523101946372</v>
      </c>
      <c r="J2033" s="114">
        <v>33.304353674696799</v>
      </c>
      <c r="K2033" s="114">
        <v>36.314013036648682</v>
      </c>
      <c r="L2033" s="114">
        <v>45.059851463430746</v>
      </c>
      <c r="M2033" s="114">
        <v>51.465306998907963</v>
      </c>
      <c r="N2033" s="114">
        <v>54.189127868159673</v>
      </c>
      <c r="O2033" s="114">
        <v>17.178706267689655</v>
      </c>
      <c r="P2033" s="114">
        <v>19.06157957403742</v>
      </c>
      <c r="Q2033" s="114">
        <v>22.55408623392767</v>
      </c>
      <c r="R2033" s="114">
        <v>28.667225200268501</v>
      </c>
      <c r="S2033" s="114">
        <v>32.923896848695954</v>
      </c>
      <c r="T2033" s="114">
        <v>16.125647407007143</v>
      </c>
      <c r="U2033" s="114">
        <v>17.252433462611261</v>
      </c>
      <c r="V2033" s="114">
        <v>22.505765229503076</v>
      </c>
      <c r="W2033" s="114">
        <v>22.798081798639462</v>
      </c>
      <c r="X2033" s="114">
        <v>21.26523101946372</v>
      </c>
      <c r="Y2033" s="114">
        <v>55.1615990444432</v>
      </c>
      <c r="Z2033" s="114">
        <v>115.66235730536809</v>
      </c>
      <c r="AA2033" s="106">
        <v>1</v>
      </c>
      <c r="AB2033" s="114">
        <v>0.8</v>
      </c>
      <c r="AC2033" s="114">
        <v>0.4</v>
      </c>
      <c r="AD2033" s="114">
        <v>0.4</v>
      </c>
      <c r="AE2033" s="114">
        <v>0.2</v>
      </c>
      <c r="AF2033" s="117">
        <v>1.2000000000000002</v>
      </c>
      <c r="AG2033" s="117">
        <v>0.60000000000000009</v>
      </c>
    </row>
    <row r="2034" spans="2:33" x14ac:dyDescent="0.2">
      <c r="B2034" s="106">
        <v>1994</v>
      </c>
      <c r="C2034" s="113">
        <v>-1.2599999999999998</v>
      </c>
      <c r="D2034" s="113">
        <v>-0.84</v>
      </c>
      <c r="E2034" s="114">
        <v>15.232412450809168</v>
      </c>
      <c r="F2034" s="114">
        <v>19.674719810307444</v>
      </c>
      <c r="G2034" s="114">
        <v>21.562330015950042</v>
      </c>
      <c r="H2034" s="114">
        <v>22.451770434032269</v>
      </c>
      <c r="I2034" s="114">
        <v>21.543509787526407</v>
      </c>
      <c r="J2034" s="114">
        <v>31.68922151075094</v>
      </c>
      <c r="K2034" s="114">
        <v>37.568995999311554</v>
      </c>
      <c r="L2034" s="114">
        <v>42.317476805010998</v>
      </c>
      <c r="M2034" s="114">
        <v>46.156528543000782</v>
      </c>
      <c r="N2034" s="114">
        <v>49.775050780808598</v>
      </c>
      <c r="O2034" s="114">
        <v>16.456809059941772</v>
      </c>
      <c r="P2034" s="114">
        <v>17.89427618900411</v>
      </c>
      <c r="Q2034" s="114">
        <v>20.755146789060955</v>
      </c>
      <c r="R2034" s="114">
        <v>23.704758108968512</v>
      </c>
      <c r="S2034" s="114">
        <v>28.231540993282191</v>
      </c>
      <c r="T2034" s="114">
        <v>15.232412450809168</v>
      </c>
      <c r="U2034" s="114">
        <v>19.674719810307444</v>
      </c>
      <c r="V2034" s="114">
        <v>21.562330015950042</v>
      </c>
      <c r="W2034" s="114">
        <v>22.451770434032269</v>
      </c>
      <c r="X2034" s="114">
        <v>21.543509787526407</v>
      </c>
      <c r="Y2034" s="114">
        <v>55.199023745325164</v>
      </c>
      <c r="Z2034" s="114">
        <v>110.30478101121867</v>
      </c>
      <c r="AA2034" s="106">
        <v>2</v>
      </c>
      <c r="AB2034" s="114">
        <v>0.89999999999999991</v>
      </c>
      <c r="AC2034" s="114">
        <v>0.6</v>
      </c>
      <c r="AD2034" s="114">
        <v>0.36</v>
      </c>
      <c r="AE2034" s="114">
        <v>0.24</v>
      </c>
      <c r="AF2034" s="117">
        <v>1.2599999999999998</v>
      </c>
      <c r="AG2034" s="117">
        <v>0.84</v>
      </c>
    </row>
    <row r="2035" spans="2:33" x14ac:dyDescent="0.2">
      <c r="B2035" s="106">
        <v>1995</v>
      </c>
      <c r="C2035" s="113">
        <v>-0.60000000000000009</v>
      </c>
      <c r="D2035" s="113">
        <v>-1.2000000000000002</v>
      </c>
      <c r="E2035" s="114">
        <v>15.285528374689534</v>
      </c>
      <c r="F2035" s="114">
        <v>14.769932544717239</v>
      </c>
      <c r="G2035" s="114">
        <v>14.478867922167321</v>
      </c>
      <c r="H2035" s="114">
        <v>20.979979857848313</v>
      </c>
      <c r="I2035" s="114">
        <v>23.2920094054831</v>
      </c>
      <c r="J2035" s="114">
        <v>30.953951789438868</v>
      </c>
      <c r="K2035" s="114">
        <v>34.099022369673271</v>
      </c>
      <c r="L2035" s="114">
        <v>37.213556569549581</v>
      </c>
      <c r="M2035" s="114">
        <v>48.076803266184967</v>
      </c>
      <c r="N2035" s="114">
        <v>55.198683387950808</v>
      </c>
      <c r="O2035" s="114">
        <v>15.668423414749334</v>
      </c>
      <c r="P2035" s="114">
        <v>19.329089824956032</v>
      </c>
      <c r="Q2035" s="114">
        <v>22.73468864738226</v>
      </c>
      <c r="R2035" s="114">
        <v>27.096823408336654</v>
      </c>
      <c r="S2035" s="114">
        <v>31.906673982467709</v>
      </c>
      <c r="T2035" s="114">
        <v>15.285528374689534</v>
      </c>
      <c r="U2035" s="114">
        <v>14.769932544717239</v>
      </c>
      <c r="V2035" s="114">
        <v>14.478867922167321</v>
      </c>
      <c r="W2035" s="114">
        <v>20.979979857848313</v>
      </c>
      <c r="X2035" s="114">
        <v>23.2920094054831</v>
      </c>
      <c r="Y2035" s="114">
        <v>48.305544788609581</v>
      </c>
      <c r="Z2035" s="114">
        <v>97.704310852183795</v>
      </c>
      <c r="AA2035" s="106">
        <v>5</v>
      </c>
      <c r="AB2035" s="114">
        <v>0.4</v>
      </c>
      <c r="AC2035" s="114">
        <v>0.8</v>
      </c>
      <c r="AD2035" s="114">
        <v>0.2</v>
      </c>
      <c r="AE2035" s="114">
        <v>0.4</v>
      </c>
      <c r="AF2035" s="117">
        <v>0.60000000000000009</v>
      </c>
      <c r="AG2035" s="117">
        <v>1.2000000000000002</v>
      </c>
    </row>
    <row r="2036" spans="2:33" x14ac:dyDescent="0.2">
      <c r="B2036" s="106">
        <v>1996</v>
      </c>
      <c r="C2036" s="113">
        <v>-0.60000000000000009</v>
      </c>
      <c r="D2036" s="113">
        <v>-1.2000000000000002</v>
      </c>
      <c r="E2036" s="114">
        <v>11.438836572596919</v>
      </c>
      <c r="F2036" s="114">
        <v>15.285404263083279</v>
      </c>
      <c r="G2036" s="114">
        <v>11.0676396672403</v>
      </c>
      <c r="H2036" s="114">
        <v>18.605750125269765</v>
      </c>
      <c r="I2036" s="114">
        <v>18.008959509070404</v>
      </c>
      <c r="J2036" s="114">
        <v>27.060700353270178</v>
      </c>
      <c r="K2036" s="114">
        <v>34.078091261429542</v>
      </c>
      <c r="L2036" s="114">
        <v>31.701224830049714</v>
      </c>
      <c r="M2036" s="114">
        <v>42.349796877293322</v>
      </c>
      <c r="N2036" s="114">
        <v>44.094554259026928</v>
      </c>
      <c r="O2036" s="114">
        <v>15.621863780673259</v>
      </c>
      <c r="P2036" s="114">
        <v>18.792686998346262</v>
      </c>
      <c r="Q2036" s="114">
        <v>20.633585162809414</v>
      </c>
      <c r="R2036" s="114">
        <v>23.744046752023557</v>
      </c>
      <c r="S2036" s="114">
        <v>26.085594749956524</v>
      </c>
      <c r="T2036" s="114">
        <v>11.438836572596919</v>
      </c>
      <c r="U2036" s="114">
        <v>15.285404263083279</v>
      </c>
      <c r="V2036" s="114">
        <v>11.0676396672403</v>
      </c>
      <c r="W2036" s="114">
        <v>18.605750125269765</v>
      </c>
      <c r="X2036" s="114">
        <v>18.008959509070404</v>
      </c>
      <c r="Y2036" s="114">
        <v>40.321023290298449</v>
      </c>
      <c r="Z2036" s="114">
        <v>90.021857931052381</v>
      </c>
      <c r="AA2036" s="106">
        <v>5</v>
      </c>
      <c r="AB2036" s="114">
        <v>0.4</v>
      </c>
      <c r="AC2036" s="114">
        <v>0.8</v>
      </c>
      <c r="AD2036" s="114">
        <v>0.2</v>
      </c>
      <c r="AE2036" s="114">
        <v>0.4</v>
      </c>
      <c r="AF2036" s="117">
        <v>0.60000000000000009</v>
      </c>
      <c r="AG2036" s="117">
        <v>1.2000000000000002</v>
      </c>
    </row>
    <row r="2037" spans="2:33" x14ac:dyDescent="0.2">
      <c r="B2037" s="106">
        <v>1997</v>
      </c>
      <c r="C2037" s="113">
        <v>-1.2000000000000002</v>
      </c>
      <c r="D2037" s="113">
        <v>-0.60000000000000009</v>
      </c>
      <c r="E2037" s="114">
        <v>14.411998397773509</v>
      </c>
      <c r="F2037" s="114">
        <v>14.720820402268629</v>
      </c>
      <c r="G2037" s="114">
        <v>11.87887030053243</v>
      </c>
      <c r="H2037" s="114">
        <v>14.320301184397476</v>
      </c>
      <c r="I2037" s="114">
        <v>31.107330065513874</v>
      </c>
      <c r="J2037" s="114">
        <v>31.197743776920934</v>
      </c>
      <c r="K2037" s="114">
        <v>33.954860086421547</v>
      </c>
      <c r="L2037" s="114">
        <v>34.724575845570492</v>
      </c>
      <c r="M2037" s="114">
        <v>41.89789982040854</v>
      </c>
      <c r="N2037" s="114">
        <v>61.256887757351301</v>
      </c>
      <c r="O2037" s="114">
        <v>16.785745379147425</v>
      </c>
      <c r="P2037" s="114">
        <v>19.234039684152918</v>
      </c>
      <c r="Q2037" s="114">
        <v>22.845705545038062</v>
      </c>
      <c r="R2037" s="114">
        <v>27.577598636011064</v>
      </c>
      <c r="S2037" s="114">
        <v>30.149557691837426</v>
      </c>
      <c r="T2037" s="114">
        <v>14.411998397773509</v>
      </c>
      <c r="U2037" s="114">
        <v>14.720820402268629</v>
      </c>
      <c r="V2037" s="114">
        <v>11.87887030053243</v>
      </c>
      <c r="W2037" s="114">
        <v>14.320301184397476</v>
      </c>
      <c r="X2037" s="114">
        <v>31.107330065513874</v>
      </c>
      <c r="Y2037" s="114">
        <v>46.165351581452889</v>
      </c>
      <c r="Z2037" s="114">
        <v>79.55800350294686</v>
      </c>
      <c r="AA2037" s="106">
        <v>1</v>
      </c>
      <c r="AB2037" s="114">
        <v>0.8</v>
      </c>
      <c r="AC2037" s="114">
        <v>0.4</v>
      </c>
      <c r="AD2037" s="114">
        <v>0.4</v>
      </c>
      <c r="AE2037" s="114">
        <v>0.2</v>
      </c>
      <c r="AF2037" s="117">
        <v>1.2000000000000002</v>
      </c>
      <c r="AG2037" s="117">
        <v>0.60000000000000009</v>
      </c>
    </row>
    <row r="2038" spans="2:33" x14ac:dyDescent="0.2">
      <c r="B2038" s="106">
        <v>1998</v>
      </c>
      <c r="C2038" s="113">
        <v>-0.90000000000000013</v>
      </c>
      <c r="D2038" s="113">
        <v>-0.90000000000000013</v>
      </c>
      <c r="E2038" s="114">
        <v>10.464715169159209</v>
      </c>
      <c r="F2038" s="114">
        <v>13.508974153380734</v>
      </c>
      <c r="G2038" s="114">
        <v>11.622848367977131</v>
      </c>
      <c r="H2038" s="114">
        <v>17.746682292732018</v>
      </c>
      <c r="I2038" s="114">
        <v>20.71122703567822</v>
      </c>
      <c r="J2038" s="114">
        <v>26.238543327958016</v>
      </c>
      <c r="K2038" s="114">
        <v>31.474702325955981</v>
      </c>
      <c r="L2038" s="114">
        <v>33.420698526325047</v>
      </c>
      <c r="M2038" s="114">
        <v>42.988044834820592</v>
      </c>
      <c r="N2038" s="114">
        <v>46.853324131889693</v>
      </c>
      <c r="O2038" s="114">
        <v>15.773828158798807</v>
      </c>
      <c r="P2038" s="114">
        <v>17.965728172575247</v>
      </c>
      <c r="Q2038" s="114">
        <v>21.797850158347917</v>
      </c>
      <c r="R2038" s="114">
        <v>25.241362542088574</v>
      </c>
      <c r="S2038" s="114">
        <v>26.142097096211472</v>
      </c>
      <c r="T2038" s="114">
        <v>10.464715169159209</v>
      </c>
      <c r="U2038" s="114">
        <v>13.508974153380734</v>
      </c>
      <c r="V2038" s="114">
        <v>11.622848367977131</v>
      </c>
      <c r="W2038" s="114">
        <v>17.746682292732018</v>
      </c>
      <c r="X2038" s="114">
        <v>20.71122703567822</v>
      </c>
      <c r="Y2038" s="114">
        <v>39.460728872249796</v>
      </c>
      <c r="Z2038" s="114">
        <v>88.543263283202634</v>
      </c>
      <c r="AA2038" s="106">
        <v>3</v>
      </c>
      <c r="AB2038" s="114">
        <v>0.60000000000000009</v>
      </c>
      <c r="AC2038" s="114">
        <v>0.60000000000000009</v>
      </c>
      <c r="AD2038" s="114">
        <v>0.30000000000000004</v>
      </c>
      <c r="AE2038" s="114">
        <v>0.30000000000000004</v>
      </c>
      <c r="AF2038" s="117">
        <v>0.90000000000000013</v>
      </c>
      <c r="AG2038" s="117">
        <v>0.90000000000000013</v>
      </c>
    </row>
    <row r="2039" spans="2:33" x14ac:dyDescent="0.2">
      <c r="B2039" s="106">
        <v>1999</v>
      </c>
      <c r="C2039" s="113">
        <v>-0.72</v>
      </c>
      <c r="D2039" s="113">
        <v>-0.96</v>
      </c>
      <c r="E2039" s="114">
        <v>17.829993397270439</v>
      </c>
      <c r="F2039" s="114">
        <v>15.498449701022906</v>
      </c>
      <c r="G2039" s="114">
        <v>17.567754820364652</v>
      </c>
      <c r="H2039" s="114">
        <v>20.280883620646282</v>
      </c>
      <c r="I2039" s="114">
        <v>19.525368147043633</v>
      </c>
      <c r="J2039" s="114">
        <v>34.706842709365404</v>
      </c>
      <c r="K2039" s="114">
        <v>34.41932394484229</v>
      </c>
      <c r="L2039" s="114">
        <v>39.97842934582328</v>
      </c>
      <c r="M2039" s="114">
        <v>47.263658686364714</v>
      </c>
      <c r="N2039" s="114">
        <v>50.26703805268675</v>
      </c>
      <c r="O2039" s="114">
        <v>16.876849312094965</v>
      </c>
      <c r="P2039" s="114">
        <v>18.920874243819384</v>
      </c>
      <c r="Q2039" s="114">
        <v>22.410674525458628</v>
      </c>
      <c r="R2039" s="114">
        <v>26.982775065718432</v>
      </c>
      <c r="S2039" s="114">
        <v>30.741669905643118</v>
      </c>
      <c r="T2039" s="114">
        <v>17.829993397270439</v>
      </c>
      <c r="U2039" s="114">
        <v>15.498449701022906</v>
      </c>
      <c r="V2039" s="114">
        <v>17.567754820364652</v>
      </c>
      <c r="W2039" s="114">
        <v>20.280883620646282</v>
      </c>
      <c r="X2039" s="114">
        <v>19.525368147043633</v>
      </c>
      <c r="Y2039" s="114">
        <v>50.607192951060185</v>
      </c>
      <c r="Z2039" s="114">
        <v>108.03266878088803</v>
      </c>
      <c r="AA2039" s="106">
        <v>4</v>
      </c>
      <c r="AB2039" s="114">
        <v>0.44999999999999996</v>
      </c>
      <c r="AC2039" s="114">
        <v>0.6</v>
      </c>
      <c r="AD2039" s="114">
        <v>0.27</v>
      </c>
      <c r="AE2039" s="114">
        <v>0.36</v>
      </c>
      <c r="AF2039" s="117">
        <v>0.72</v>
      </c>
      <c r="AG2039" s="117">
        <v>0.96</v>
      </c>
    </row>
    <row r="2040" spans="2:33" x14ac:dyDescent="0.2">
      <c r="B2040" s="106">
        <v>2000</v>
      </c>
      <c r="C2040" s="113">
        <v>-0.72</v>
      </c>
      <c r="D2040" s="113">
        <v>-0.96</v>
      </c>
      <c r="E2040" s="114">
        <v>10.661718340704303</v>
      </c>
      <c r="F2040" s="114">
        <v>12.888402884699929</v>
      </c>
      <c r="G2040" s="114">
        <v>11.503575396206525</v>
      </c>
      <c r="H2040" s="114">
        <v>20.568343531126136</v>
      </c>
      <c r="I2040" s="114">
        <v>16.972298981869884</v>
      </c>
      <c r="J2040" s="114">
        <v>26.18399259532239</v>
      </c>
      <c r="K2040" s="114">
        <v>31.034961658153815</v>
      </c>
      <c r="L2040" s="114">
        <v>32.333140173767056</v>
      </c>
      <c r="M2040" s="114">
        <v>43.228765561585661</v>
      </c>
      <c r="N2040" s="114">
        <v>44.049148146895831</v>
      </c>
      <c r="O2040" s="114">
        <v>15.522274254618088</v>
      </c>
      <c r="P2040" s="114">
        <v>18.146558773453886</v>
      </c>
      <c r="Q2040" s="114">
        <v>20.829564777560531</v>
      </c>
      <c r="R2040" s="114">
        <v>22.660422030459525</v>
      </c>
      <c r="S2040" s="114">
        <v>27.076849165025948</v>
      </c>
      <c r="T2040" s="114">
        <v>10.661718340704303</v>
      </c>
      <c r="U2040" s="114">
        <v>12.888402884699929</v>
      </c>
      <c r="V2040" s="114">
        <v>11.503575396206525</v>
      </c>
      <c r="W2040" s="114">
        <v>20.568343531126136</v>
      </c>
      <c r="X2040" s="114">
        <v>16.972298981869884</v>
      </c>
      <c r="Y2040" s="114">
        <v>39.04274087028152</v>
      </c>
      <c r="Z2040" s="114">
        <v>76.577847595880456</v>
      </c>
      <c r="AA2040" s="106">
        <v>4</v>
      </c>
      <c r="AB2040" s="114">
        <v>0.44999999999999996</v>
      </c>
      <c r="AC2040" s="114">
        <v>0.6</v>
      </c>
      <c r="AD2040" s="114">
        <v>0.27</v>
      </c>
      <c r="AE2040" s="114">
        <v>0.36</v>
      </c>
      <c r="AF2040" s="117">
        <v>0.72</v>
      </c>
      <c r="AG2040" s="117">
        <v>0.96</v>
      </c>
    </row>
    <row r="2041" spans="2:33" x14ac:dyDescent="0.2">
      <c r="B2041" s="106">
        <v>2001</v>
      </c>
      <c r="C2041" s="113">
        <v>-0.72</v>
      </c>
      <c r="D2041" s="113">
        <v>-0.96</v>
      </c>
      <c r="E2041" s="114">
        <v>20.504386861121791</v>
      </c>
      <c r="F2041" s="114">
        <v>18.807876670559846</v>
      </c>
      <c r="G2041" s="114">
        <v>19.18029505825589</v>
      </c>
      <c r="H2041" s="114">
        <v>20.700451220088183</v>
      </c>
      <c r="I2041" s="114">
        <v>27.808265816803356</v>
      </c>
      <c r="J2041" s="114">
        <v>36.552417967700286</v>
      </c>
      <c r="K2041" s="114">
        <v>38.963737467617023</v>
      </c>
      <c r="L2041" s="114">
        <v>44.26944826687437</v>
      </c>
      <c r="M2041" s="114">
        <v>50.726367812134875</v>
      </c>
      <c r="N2041" s="114">
        <v>61.879291206642371</v>
      </c>
      <c r="O2041" s="114">
        <v>16.048031106578495</v>
      </c>
      <c r="P2041" s="114">
        <v>20.155860797057176</v>
      </c>
      <c r="Q2041" s="114">
        <v>25.08915320861848</v>
      </c>
      <c r="R2041" s="114">
        <v>30.025916592046691</v>
      </c>
      <c r="S2041" s="114">
        <v>34.071025389839015</v>
      </c>
      <c r="T2041" s="114">
        <v>20.504386861121791</v>
      </c>
      <c r="U2041" s="114">
        <v>18.807876670559846</v>
      </c>
      <c r="V2041" s="114">
        <v>19.18029505825589</v>
      </c>
      <c r="W2041" s="114">
        <v>20.700451220088183</v>
      </c>
      <c r="X2041" s="114">
        <v>27.808265816803356</v>
      </c>
      <c r="Y2041" s="114">
        <v>59.516920185869836</v>
      </c>
      <c r="Z2041" s="114">
        <v>110.40443457183068</v>
      </c>
      <c r="AA2041" s="106">
        <v>4</v>
      </c>
      <c r="AB2041" s="114">
        <v>0.44999999999999996</v>
      </c>
      <c r="AC2041" s="114">
        <v>0.6</v>
      </c>
      <c r="AD2041" s="114">
        <v>0.27</v>
      </c>
      <c r="AE2041" s="114">
        <v>0.36</v>
      </c>
      <c r="AF2041" s="117">
        <v>0.72</v>
      </c>
      <c r="AG2041" s="117">
        <v>0.96</v>
      </c>
    </row>
    <row r="2042" spans="2:33" x14ac:dyDescent="0.2">
      <c r="B2042" s="106">
        <v>2002</v>
      </c>
      <c r="C2042" s="113">
        <v>-1.2000000000000002</v>
      </c>
      <c r="D2042" s="113">
        <v>-0.60000000000000009</v>
      </c>
      <c r="E2042" s="114">
        <v>19.23681556316485</v>
      </c>
      <c r="F2042" s="114">
        <v>18.747891366489238</v>
      </c>
      <c r="G2042" s="114">
        <v>19.415224714022578</v>
      </c>
      <c r="H2042" s="114">
        <v>24.925085173043374</v>
      </c>
      <c r="I2042" s="114">
        <v>25.831462379442428</v>
      </c>
      <c r="J2042" s="114">
        <v>36.033091681021382</v>
      </c>
      <c r="K2042" s="114">
        <v>38.930775134168144</v>
      </c>
      <c r="L2042" s="114">
        <v>44.242543290860986</v>
      </c>
      <c r="M2042" s="114">
        <v>53.476156034462065</v>
      </c>
      <c r="N2042" s="114">
        <v>61.421507614684131</v>
      </c>
      <c r="O2042" s="114">
        <v>16.796276117856532</v>
      </c>
      <c r="P2042" s="114">
        <v>20.182883767678906</v>
      </c>
      <c r="Q2042" s="114">
        <v>24.827318576838408</v>
      </c>
      <c r="R2042" s="114">
        <v>28.55107086141869</v>
      </c>
      <c r="S2042" s="114">
        <v>35.590045235241703</v>
      </c>
      <c r="T2042" s="114">
        <v>19.23681556316485</v>
      </c>
      <c r="U2042" s="114">
        <v>18.747891366489238</v>
      </c>
      <c r="V2042" s="114">
        <v>19.415224714022578</v>
      </c>
      <c r="W2042" s="114">
        <v>24.925085173043374</v>
      </c>
      <c r="X2042" s="114">
        <v>25.831462379442428</v>
      </c>
      <c r="Y2042" s="114">
        <v>59.761954839863158</v>
      </c>
      <c r="Z2042" s="114">
        <v>102.86485918566194</v>
      </c>
      <c r="AA2042" s="106">
        <v>1</v>
      </c>
      <c r="AB2042" s="114">
        <v>0.8</v>
      </c>
      <c r="AC2042" s="114">
        <v>0.4</v>
      </c>
      <c r="AD2042" s="114">
        <v>0.4</v>
      </c>
      <c r="AE2042" s="114">
        <v>0.2</v>
      </c>
      <c r="AF2042" s="117">
        <v>1.2000000000000002</v>
      </c>
      <c r="AG2042" s="117">
        <v>0.60000000000000009</v>
      </c>
    </row>
    <row r="2043" spans="2:33" x14ac:dyDescent="0.2">
      <c r="B2043" s="106">
        <v>2003</v>
      </c>
      <c r="C2043" s="113">
        <v>-0.72</v>
      </c>
      <c r="D2043" s="113">
        <v>-0.96</v>
      </c>
      <c r="E2043" s="114">
        <v>12.787739707017096</v>
      </c>
      <c r="F2043" s="114">
        <v>20.602656134089244</v>
      </c>
      <c r="G2043" s="114">
        <v>19.447443410310985</v>
      </c>
      <c r="H2043" s="114">
        <v>17.567493559969321</v>
      </c>
      <c r="I2043" s="114">
        <v>20.359589223053192</v>
      </c>
      <c r="J2043" s="114">
        <v>28.676228768143606</v>
      </c>
      <c r="K2043" s="114">
        <v>39.8293626663936</v>
      </c>
      <c r="L2043" s="114">
        <v>41.811942447911697</v>
      </c>
      <c r="M2043" s="114">
        <v>43.389225701226302</v>
      </c>
      <c r="N2043" s="114">
        <v>53.721418737857036</v>
      </c>
      <c r="O2043" s="114">
        <v>15.88848906112651</v>
      </c>
      <c r="P2043" s="114">
        <v>19.226706532304355</v>
      </c>
      <c r="Q2043" s="114">
        <v>22.364499037600712</v>
      </c>
      <c r="R2043" s="114">
        <v>25.82173214125698</v>
      </c>
      <c r="S2043" s="114">
        <v>33.361829514803844</v>
      </c>
      <c r="T2043" s="114">
        <v>12.787739707017096</v>
      </c>
      <c r="U2043" s="114">
        <v>20.602656134089244</v>
      </c>
      <c r="V2043" s="114">
        <v>19.447443410310985</v>
      </c>
      <c r="W2043" s="114">
        <v>17.567493559969321</v>
      </c>
      <c r="X2043" s="114">
        <v>20.359589223053192</v>
      </c>
      <c r="Y2043" s="114">
        <v>50.236963769993935</v>
      </c>
      <c r="Z2043" s="114">
        <v>105.93952977423072</v>
      </c>
      <c r="AA2043" s="106">
        <v>4</v>
      </c>
      <c r="AB2043" s="114">
        <v>0.44999999999999996</v>
      </c>
      <c r="AC2043" s="114">
        <v>0.6</v>
      </c>
      <c r="AD2043" s="114">
        <v>0.27</v>
      </c>
      <c r="AE2043" s="114">
        <v>0.36</v>
      </c>
      <c r="AF2043" s="117">
        <v>0.72</v>
      </c>
      <c r="AG2043" s="117">
        <v>0.96</v>
      </c>
    </row>
    <row r="2044" spans="2:33" x14ac:dyDescent="0.2">
      <c r="B2044" s="106">
        <v>2004</v>
      </c>
      <c r="C2044" s="113">
        <v>-0.72</v>
      </c>
      <c r="D2044" s="113">
        <v>-0.96</v>
      </c>
      <c r="E2044" s="114">
        <v>15.217584900940917</v>
      </c>
      <c r="F2044" s="114">
        <v>17.737661307397097</v>
      </c>
      <c r="G2044" s="114">
        <v>13.445551293885202</v>
      </c>
      <c r="H2044" s="114">
        <v>17.927864029549202</v>
      </c>
      <c r="I2044" s="114">
        <v>27.834367662885363</v>
      </c>
      <c r="J2044" s="114">
        <v>32.45061747405672</v>
      </c>
      <c r="K2044" s="114">
        <v>37.748289101162527</v>
      </c>
      <c r="L2044" s="114">
        <v>36.685643193068799</v>
      </c>
      <c r="M2044" s="114">
        <v>46.530829979721759</v>
      </c>
      <c r="N2044" s="114">
        <v>59.732399524206727</v>
      </c>
      <c r="O2044" s="114">
        <v>17.233032573115803</v>
      </c>
      <c r="P2044" s="114">
        <v>20.01062779376543</v>
      </c>
      <c r="Q2044" s="114">
        <v>23.240091899183597</v>
      </c>
      <c r="R2044" s="114">
        <v>28.602965950172557</v>
      </c>
      <c r="S2044" s="114">
        <v>31.898031861321364</v>
      </c>
      <c r="T2044" s="114">
        <v>15.217584900940917</v>
      </c>
      <c r="U2044" s="114">
        <v>17.737661307397097</v>
      </c>
      <c r="V2044" s="114">
        <v>13.445551293885202</v>
      </c>
      <c r="W2044" s="114">
        <v>17.927864029549202</v>
      </c>
      <c r="X2044" s="114">
        <v>27.834367662885363</v>
      </c>
      <c r="Y2044" s="114">
        <v>50.169614730669345</v>
      </c>
      <c r="Z2044" s="114">
        <v>96.060334636280885</v>
      </c>
      <c r="AA2044" s="106">
        <v>4</v>
      </c>
      <c r="AB2044" s="114">
        <v>0.44999999999999996</v>
      </c>
      <c r="AC2044" s="114">
        <v>0.6</v>
      </c>
      <c r="AD2044" s="114">
        <v>0.27</v>
      </c>
      <c r="AE2044" s="114">
        <v>0.36</v>
      </c>
      <c r="AF2044" s="117">
        <v>0.72</v>
      </c>
      <c r="AG2044" s="117">
        <v>0.96</v>
      </c>
    </row>
    <row r="2045" spans="2:33" x14ac:dyDescent="0.2">
      <c r="B2045" s="106">
        <v>2005</v>
      </c>
      <c r="C2045" s="113">
        <v>-0.90000000000000013</v>
      </c>
      <c r="D2045" s="113">
        <v>-0.90000000000000013</v>
      </c>
      <c r="E2045" s="114">
        <v>14.177038180846672</v>
      </c>
      <c r="F2045" s="114">
        <v>11.481688153835361</v>
      </c>
      <c r="G2045" s="114">
        <v>21.60054765773771</v>
      </c>
      <c r="H2045" s="114">
        <v>17.751707426343611</v>
      </c>
      <c r="I2045" s="114">
        <v>27.822974579407088</v>
      </c>
      <c r="J2045" s="114">
        <v>30.234840291985194</v>
      </c>
      <c r="K2045" s="114">
        <v>31.237514869373658</v>
      </c>
      <c r="L2045" s="114">
        <v>43.517071346496927</v>
      </c>
      <c r="M2045" s="114">
        <v>43.964674622041542</v>
      </c>
      <c r="N2045" s="114">
        <v>57.141859460737699</v>
      </c>
      <c r="O2045" s="114">
        <v>16.057802111138521</v>
      </c>
      <c r="P2045" s="114">
        <v>19.755826715538298</v>
      </c>
      <c r="Q2045" s="114">
        <v>21.916523688759217</v>
      </c>
      <c r="R2045" s="114">
        <v>26.212967195697932</v>
      </c>
      <c r="S2045" s="114">
        <v>29.318884881330611</v>
      </c>
      <c r="T2045" s="114">
        <v>14.177038180846672</v>
      </c>
      <c r="U2045" s="114">
        <v>11.481688153835361</v>
      </c>
      <c r="V2045" s="114">
        <v>21.60054765773771</v>
      </c>
      <c r="W2045" s="114">
        <v>17.751707426343611</v>
      </c>
      <c r="X2045" s="114">
        <v>27.822974579407088</v>
      </c>
      <c r="Y2045" s="114">
        <v>49.716690006319794</v>
      </c>
      <c r="Z2045" s="114">
        <v>96.408572045866379</v>
      </c>
      <c r="AA2045" s="106">
        <v>3</v>
      </c>
      <c r="AB2045" s="114">
        <v>0.60000000000000009</v>
      </c>
      <c r="AC2045" s="114">
        <v>0.60000000000000009</v>
      </c>
      <c r="AD2045" s="114">
        <v>0.30000000000000004</v>
      </c>
      <c r="AE2045" s="114">
        <v>0.30000000000000004</v>
      </c>
      <c r="AF2045" s="117">
        <v>0.90000000000000013</v>
      </c>
      <c r="AG2045" s="117">
        <v>0.90000000000000013</v>
      </c>
    </row>
    <row r="2046" spans="2:33" x14ac:dyDescent="0.2">
      <c r="B2046" s="106">
        <v>2006</v>
      </c>
      <c r="C2046" s="113">
        <v>-0.72</v>
      </c>
      <c r="D2046" s="113">
        <v>-0.96</v>
      </c>
      <c r="E2046" s="114">
        <v>13.539994933669831</v>
      </c>
      <c r="F2046" s="114">
        <v>18.049584639894874</v>
      </c>
      <c r="G2046" s="114">
        <v>14.840849693618971</v>
      </c>
      <c r="H2046" s="114">
        <v>19.361710863649808</v>
      </c>
      <c r="I2046" s="114">
        <v>16.423999927792963</v>
      </c>
      <c r="J2046" s="114">
        <v>29.613263457823848</v>
      </c>
      <c r="K2046" s="114">
        <v>35.466092864830223</v>
      </c>
      <c r="L2046" s="114">
        <v>35.831828454643244</v>
      </c>
      <c r="M2046" s="114">
        <v>43.854439627067137</v>
      </c>
      <c r="N2046" s="114">
        <v>45.004161582930152</v>
      </c>
      <c r="O2046" s="114">
        <v>16.073268524154017</v>
      </c>
      <c r="P2046" s="114">
        <v>17.416508224935349</v>
      </c>
      <c r="Q2046" s="114">
        <v>20.990978761024273</v>
      </c>
      <c r="R2046" s="114">
        <v>24.492728763417329</v>
      </c>
      <c r="S2046" s="114">
        <v>28.580161655137189</v>
      </c>
      <c r="T2046" s="114">
        <v>13.539994933669831</v>
      </c>
      <c r="U2046" s="114">
        <v>18.049584639894874</v>
      </c>
      <c r="V2046" s="114">
        <v>14.840849693618971</v>
      </c>
      <c r="W2046" s="114">
        <v>19.361710863649808</v>
      </c>
      <c r="X2046" s="114">
        <v>16.423999927792963</v>
      </c>
      <c r="Y2046" s="114">
        <v>45.683835180123438</v>
      </c>
      <c r="Z2046" s="114">
        <v>87.729795601599136</v>
      </c>
      <c r="AA2046" s="106">
        <v>4</v>
      </c>
      <c r="AB2046" s="114">
        <v>0.44999999999999996</v>
      </c>
      <c r="AC2046" s="114">
        <v>0.6</v>
      </c>
      <c r="AD2046" s="114">
        <v>0.27</v>
      </c>
      <c r="AE2046" s="114">
        <v>0.36</v>
      </c>
      <c r="AF2046" s="117">
        <v>0.72</v>
      </c>
      <c r="AG2046" s="117">
        <v>0.96</v>
      </c>
    </row>
    <row r="2047" spans="2:33" x14ac:dyDescent="0.2">
      <c r="B2047" s="106">
        <v>2007</v>
      </c>
      <c r="C2047" s="113">
        <v>-0.72</v>
      </c>
      <c r="D2047" s="113">
        <v>-0.96</v>
      </c>
      <c r="E2047" s="114">
        <v>13.159224667224674</v>
      </c>
      <c r="F2047" s="114">
        <v>19.767588916839919</v>
      </c>
      <c r="G2047" s="114">
        <v>16.822391458070921</v>
      </c>
      <c r="H2047" s="114">
        <v>18.682277213100445</v>
      </c>
      <c r="I2047" s="114">
        <v>24.888332028302266</v>
      </c>
      <c r="J2047" s="114">
        <v>29.90709420994105</v>
      </c>
      <c r="K2047" s="114">
        <v>38.973064441096405</v>
      </c>
      <c r="L2047" s="114">
        <v>39.400137158416918</v>
      </c>
      <c r="M2047" s="114">
        <v>46.57477621457776</v>
      </c>
      <c r="N2047" s="114">
        <v>55.56629605708833</v>
      </c>
      <c r="O2047" s="114">
        <v>16.747869542716376</v>
      </c>
      <c r="P2047" s="114">
        <v>19.205475524256485</v>
      </c>
      <c r="Q2047" s="114">
        <v>22.577745700345996</v>
      </c>
      <c r="R2047" s="114">
        <v>27.892499001477315</v>
      </c>
      <c r="S2047" s="114">
        <v>30.677964028786064</v>
      </c>
      <c r="T2047" s="114">
        <v>13.159224667224674</v>
      </c>
      <c r="U2047" s="114">
        <v>19.767588916839919</v>
      </c>
      <c r="V2047" s="114">
        <v>16.822391458070921</v>
      </c>
      <c r="W2047" s="114">
        <v>18.682277213100445</v>
      </c>
      <c r="X2047" s="114">
        <v>24.888332028302266</v>
      </c>
      <c r="Y2047" s="114">
        <v>50.980052532816785</v>
      </c>
      <c r="Z2047" s="114">
        <v>109.59344021576658</v>
      </c>
      <c r="AA2047" s="106">
        <v>4</v>
      </c>
      <c r="AB2047" s="114">
        <v>0.44999999999999996</v>
      </c>
      <c r="AC2047" s="114">
        <v>0.6</v>
      </c>
      <c r="AD2047" s="114">
        <v>0.27</v>
      </c>
      <c r="AE2047" s="114">
        <v>0.36</v>
      </c>
      <c r="AF2047" s="117">
        <v>0.72</v>
      </c>
      <c r="AG2047" s="117">
        <v>0.96</v>
      </c>
    </row>
    <row r="2048" spans="2:33" x14ac:dyDescent="0.2">
      <c r="B2048" s="106">
        <v>2008</v>
      </c>
      <c r="C2048" s="113">
        <v>-0.60000000000000009</v>
      </c>
      <c r="D2048" s="113">
        <v>-1.2000000000000002</v>
      </c>
      <c r="E2048" s="114">
        <v>13.156978620443919</v>
      </c>
      <c r="F2048" s="114">
        <v>10.660894602529037</v>
      </c>
      <c r="G2048" s="114">
        <v>13.922823725905985</v>
      </c>
      <c r="H2048" s="114">
        <v>20.422033813575094</v>
      </c>
      <c r="I2048" s="114">
        <v>26.475417893727716</v>
      </c>
      <c r="J2048" s="114">
        <v>29.529600827300619</v>
      </c>
      <c r="K2048" s="114">
        <v>30.616974347429142</v>
      </c>
      <c r="L2048" s="114">
        <v>38.014138648270126</v>
      </c>
      <c r="M2048" s="114">
        <v>48.515165992856502</v>
      </c>
      <c r="N2048" s="114">
        <v>59.115996140215216</v>
      </c>
      <c r="O2048" s="114">
        <v>16.3726222068567</v>
      </c>
      <c r="P2048" s="114">
        <v>19.956079744900105</v>
      </c>
      <c r="Q2048" s="114">
        <v>24.091314922364141</v>
      </c>
      <c r="R2048" s="114">
        <v>28.093132179281408</v>
      </c>
      <c r="S2048" s="114">
        <v>32.6405782464875</v>
      </c>
      <c r="T2048" s="114">
        <v>13.156978620443919</v>
      </c>
      <c r="U2048" s="114">
        <v>10.660894602529037</v>
      </c>
      <c r="V2048" s="114">
        <v>13.922823725905985</v>
      </c>
      <c r="W2048" s="114">
        <v>20.422033813575094</v>
      </c>
      <c r="X2048" s="114">
        <v>26.475417893727716</v>
      </c>
      <c r="Y2048" s="114">
        <v>44.775253696600245</v>
      </c>
      <c r="Z2048" s="114">
        <v>93.016471061099395</v>
      </c>
      <c r="AA2048" s="106">
        <v>5</v>
      </c>
      <c r="AB2048" s="114">
        <v>0.4</v>
      </c>
      <c r="AC2048" s="114">
        <v>0.8</v>
      </c>
      <c r="AD2048" s="114">
        <v>0.2</v>
      </c>
      <c r="AE2048" s="114">
        <v>0.4</v>
      </c>
      <c r="AF2048" s="117">
        <v>0.60000000000000009</v>
      </c>
      <c r="AG2048" s="117">
        <v>1.2000000000000002</v>
      </c>
    </row>
    <row r="2049" spans="2:33" x14ac:dyDescent="0.2">
      <c r="B2049" s="106">
        <v>2009</v>
      </c>
      <c r="C2049" s="113">
        <v>-1.2599999999999998</v>
      </c>
      <c r="D2049" s="113">
        <v>-0.84</v>
      </c>
      <c r="E2049" s="114">
        <v>19.102080917315515</v>
      </c>
      <c r="F2049" s="114">
        <v>11.635100311224125</v>
      </c>
      <c r="G2049" s="114">
        <v>21.295225019835641</v>
      </c>
      <c r="H2049" s="114">
        <v>22.68739144919973</v>
      </c>
      <c r="I2049" s="114">
        <v>32.666879179025308</v>
      </c>
      <c r="J2049" s="114">
        <v>36.94818144611255</v>
      </c>
      <c r="K2049" s="114">
        <v>31.867800702156853</v>
      </c>
      <c r="L2049" s="114">
        <v>46.1521923647582</v>
      </c>
      <c r="M2049" s="114">
        <v>52.565261458364667</v>
      </c>
      <c r="N2049" s="114">
        <v>67.720425226889063</v>
      </c>
      <c r="O2049" s="114">
        <v>17.846100528797034</v>
      </c>
      <c r="P2049" s="114">
        <v>20.232700390932727</v>
      </c>
      <c r="Q2049" s="114">
        <v>24.856967344922559</v>
      </c>
      <c r="R2049" s="114">
        <v>29.877870009164937</v>
      </c>
      <c r="S2049" s="114">
        <v>35.053546047863755</v>
      </c>
      <c r="T2049" s="114">
        <v>19.102080917315515</v>
      </c>
      <c r="U2049" s="114">
        <v>11.635100311224125</v>
      </c>
      <c r="V2049" s="114">
        <v>21.295225019835641</v>
      </c>
      <c r="W2049" s="114">
        <v>22.68739144919973</v>
      </c>
      <c r="X2049" s="114">
        <v>32.666879179025308</v>
      </c>
      <c r="Y2049" s="114">
        <v>57.612235413697007</v>
      </c>
      <c r="Z2049" s="114">
        <v>119.54952509933659</v>
      </c>
      <c r="AA2049" s="106">
        <v>2</v>
      </c>
      <c r="AB2049" s="114">
        <v>0.89999999999999991</v>
      </c>
      <c r="AC2049" s="114">
        <v>0.6</v>
      </c>
      <c r="AD2049" s="114">
        <v>0.36</v>
      </c>
      <c r="AE2049" s="114">
        <v>0.24</v>
      </c>
      <c r="AF2049" s="117">
        <v>1.2599999999999998</v>
      </c>
      <c r="AG2049" s="117">
        <v>0.84</v>
      </c>
    </row>
    <row r="2050" spans="2:33" x14ac:dyDescent="0.2">
      <c r="B2050" s="106">
        <v>2010</v>
      </c>
      <c r="C2050" s="113">
        <v>-1.2000000000000002</v>
      </c>
      <c r="D2050" s="113">
        <v>-0.60000000000000009</v>
      </c>
      <c r="E2050" s="114">
        <v>15.834726327285168</v>
      </c>
      <c r="F2050" s="114">
        <v>19.3340486497424</v>
      </c>
      <c r="G2050" s="114">
        <v>15.543980369786016</v>
      </c>
      <c r="H2050" s="114">
        <v>17.278239676574465</v>
      </c>
      <c r="I2050" s="114">
        <v>24.835729261475471</v>
      </c>
      <c r="J2050" s="114">
        <v>32.292675731317665</v>
      </c>
      <c r="K2050" s="114">
        <v>39.125580825578197</v>
      </c>
      <c r="L2050" s="114">
        <v>40.334653809760944</v>
      </c>
      <c r="M2050" s="114">
        <v>47.02763365598927</v>
      </c>
      <c r="N2050" s="114">
        <v>60.3798236716476</v>
      </c>
      <c r="O2050" s="114">
        <v>16.457949404032497</v>
      </c>
      <c r="P2050" s="114">
        <v>19.791532175835798</v>
      </c>
      <c r="Q2050" s="114">
        <v>24.790673439974928</v>
      </c>
      <c r="R2050" s="114">
        <v>29.749393979414805</v>
      </c>
      <c r="S2050" s="114">
        <v>35.544094410172129</v>
      </c>
      <c r="T2050" s="114">
        <v>15.834726327285168</v>
      </c>
      <c r="U2050" s="114">
        <v>19.3340486497424</v>
      </c>
      <c r="V2050" s="114">
        <v>15.543980369786016</v>
      </c>
      <c r="W2050" s="114">
        <v>17.278239676574465</v>
      </c>
      <c r="X2050" s="114">
        <v>24.835729261475471</v>
      </c>
      <c r="Y2050" s="114">
        <v>51.129181434445414</v>
      </c>
      <c r="Z2050" s="114">
        <v>102.12092243479978</v>
      </c>
      <c r="AA2050" s="106">
        <v>1</v>
      </c>
      <c r="AB2050" s="114">
        <v>0.8</v>
      </c>
      <c r="AC2050" s="114">
        <v>0.4</v>
      </c>
      <c r="AD2050" s="114">
        <v>0.4</v>
      </c>
      <c r="AE2050" s="114">
        <v>0.2</v>
      </c>
      <c r="AF2050" s="117">
        <v>1.2000000000000002</v>
      </c>
      <c r="AG2050" s="117">
        <v>0.60000000000000009</v>
      </c>
    </row>
    <row r="2051" spans="2:33" x14ac:dyDescent="0.2">
      <c r="B2051" s="106">
        <v>2011</v>
      </c>
      <c r="C2051" s="113">
        <v>-1.2000000000000002</v>
      </c>
      <c r="D2051" s="113">
        <v>-0.60000000000000009</v>
      </c>
      <c r="E2051" s="114">
        <v>18.214728758268201</v>
      </c>
      <c r="F2051" s="114">
        <v>18.529661527649228</v>
      </c>
      <c r="G2051" s="114">
        <v>17.740883734127625</v>
      </c>
      <c r="H2051" s="114">
        <v>21.080405765460657</v>
      </c>
      <c r="I2051" s="114">
        <v>33.054349034218014</v>
      </c>
      <c r="J2051" s="114">
        <v>36.40540139109433</v>
      </c>
      <c r="K2051" s="114">
        <v>39.668784575211404</v>
      </c>
      <c r="L2051" s="114">
        <v>42.775714692989979</v>
      </c>
      <c r="M2051" s="114">
        <v>50.946754177802468</v>
      </c>
      <c r="N2051" s="114">
        <v>66.476745183787486</v>
      </c>
      <c r="O2051" s="114">
        <v>18.190672632826129</v>
      </c>
      <c r="P2051" s="114">
        <v>21.139123047562176</v>
      </c>
      <c r="Q2051" s="114">
        <v>25.034830958862354</v>
      </c>
      <c r="R2051" s="114">
        <v>29.866348412341811</v>
      </c>
      <c r="S2051" s="114">
        <v>33.422396149569472</v>
      </c>
      <c r="T2051" s="114">
        <v>18.214728758268201</v>
      </c>
      <c r="U2051" s="114">
        <v>18.529661527649228</v>
      </c>
      <c r="V2051" s="114">
        <v>17.740883734127625</v>
      </c>
      <c r="W2051" s="114">
        <v>21.080405765460657</v>
      </c>
      <c r="X2051" s="114">
        <v>33.054349034218014</v>
      </c>
      <c r="Y2051" s="114">
        <v>59.099478890860524</v>
      </c>
      <c r="Z2051" s="114">
        <v>114.63321230494365</v>
      </c>
      <c r="AA2051" s="106">
        <v>1</v>
      </c>
      <c r="AB2051" s="114">
        <v>0.8</v>
      </c>
      <c r="AC2051" s="114">
        <v>0.4</v>
      </c>
      <c r="AD2051" s="114">
        <v>0.4</v>
      </c>
      <c r="AE2051" s="114">
        <v>0.2</v>
      </c>
      <c r="AF2051" s="117">
        <v>1.2000000000000002</v>
      </c>
      <c r="AG2051" s="117">
        <v>0.60000000000000009</v>
      </c>
    </row>
    <row r="2052" spans="2:33" x14ac:dyDescent="0.2">
      <c r="B2052" s="106">
        <v>2012</v>
      </c>
      <c r="C2052" s="113">
        <v>-0.60000000000000009</v>
      </c>
      <c r="D2052" s="113">
        <v>-1.2000000000000002</v>
      </c>
      <c r="E2052" s="114">
        <v>12.736701739674984</v>
      </c>
      <c r="F2052" s="114">
        <v>14.222431137994814</v>
      </c>
      <c r="G2052" s="114">
        <v>15.53143028937162</v>
      </c>
      <c r="H2052" s="114">
        <v>16.209167869437309</v>
      </c>
      <c r="I2052" s="114">
        <v>20.578636818318522</v>
      </c>
      <c r="J2052" s="114">
        <v>28.842255093406365</v>
      </c>
      <c r="K2052" s="114">
        <v>33.020810905637489</v>
      </c>
      <c r="L2052" s="114">
        <v>39.910687469279772</v>
      </c>
      <c r="M2052" s="114">
        <v>44.661122632943332</v>
      </c>
      <c r="N2052" s="114">
        <v>54.273651802699398</v>
      </c>
      <c r="O2052" s="114">
        <v>16.105553353731381</v>
      </c>
      <c r="P2052" s="114">
        <v>18.798379767642675</v>
      </c>
      <c r="Q2052" s="114">
        <v>24.379257179908151</v>
      </c>
      <c r="R2052" s="114">
        <v>28.451954763506023</v>
      </c>
      <c r="S2052" s="114">
        <v>33.695014984380876</v>
      </c>
      <c r="T2052" s="114">
        <v>12.736701739674984</v>
      </c>
      <c r="U2052" s="114">
        <v>14.222431137994814</v>
      </c>
      <c r="V2052" s="114">
        <v>15.53143028937162</v>
      </c>
      <c r="W2052" s="114">
        <v>16.209167869437309</v>
      </c>
      <c r="X2052" s="114">
        <v>20.578636818318522</v>
      </c>
      <c r="Y2052" s="114">
        <v>43.075077980403442</v>
      </c>
      <c r="Z2052" s="114">
        <v>101.38928482383099</v>
      </c>
      <c r="AA2052" s="106">
        <v>5</v>
      </c>
      <c r="AB2052" s="114">
        <v>0.4</v>
      </c>
      <c r="AC2052" s="114">
        <v>0.8</v>
      </c>
      <c r="AD2052" s="114">
        <v>0.2</v>
      </c>
      <c r="AE2052" s="114">
        <v>0.4</v>
      </c>
      <c r="AF2052" s="117">
        <v>0.60000000000000009</v>
      </c>
      <c r="AG2052" s="117">
        <v>1.2000000000000002</v>
      </c>
    </row>
    <row r="2053" spans="2:33" x14ac:dyDescent="0.2">
      <c r="B2053" s="106">
        <v>2013</v>
      </c>
      <c r="C2053" s="113">
        <v>-0.72</v>
      </c>
      <c r="D2053" s="113">
        <v>-0.96</v>
      </c>
      <c r="E2053" s="114">
        <v>11.4950044925396</v>
      </c>
      <c r="F2053" s="114">
        <v>15.331498000988905</v>
      </c>
      <c r="G2053" s="114">
        <v>15.521933973293301</v>
      </c>
      <c r="H2053" s="114">
        <v>18.511882712263983</v>
      </c>
      <c r="I2053" s="114">
        <v>30.965693354887662</v>
      </c>
      <c r="J2053" s="114">
        <v>28.58143819786871</v>
      </c>
      <c r="K2053" s="114">
        <v>34.851031105405056</v>
      </c>
      <c r="L2053" s="114">
        <v>40.146369035962238</v>
      </c>
      <c r="M2053" s="114">
        <v>49.05816939520853</v>
      </c>
      <c r="N2053" s="114">
        <v>64.259366835133093</v>
      </c>
      <c r="O2053" s="114">
        <v>17.08643370532911</v>
      </c>
      <c r="P2053" s="114">
        <v>19.519533104416151</v>
      </c>
      <c r="Q2053" s="114">
        <v>24.624435062668937</v>
      </c>
      <c r="R2053" s="114">
        <v>30.546286682944547</v>
      </c>
      <c r="S2053" s="114">
        <v>33.293673480245431</v>
      </c>
      <c r="T2053" s="114">
        <v>11.4950044925396</v>
      </c>
      <c r="U2053" s="114">
        <v>15.331498000988905</v>
      </c>
      <c r="V2053" s="114">
        <v>15.521933973293301</v>
      </c>
      <c r="W2053" s="114">
        <v>18.511882712263983</v>
      </c>
      <c r="X2053" s="114">
        <v>30.965693354887662</v>
      </c>
      <c r="Y2053" s="114">
        <v>48.604015243517516</v>
      </c>
      <c r="Z2053" s="114">
        <v>93.687069019778306</v>
      </c>
      <c r="AA2053" s="106">
        <v>4</v>
      </c>
      <c r="AB2053" s="114">
        <v>0.44999999999999996</v>
      </c>
      <c r="AC2053" s="114">
        <v>0.6</v>
      </c>
      <c r="AD2053" s="114">
        <v>0.27</v>
      </c>
      <c r="AE2053" s="114">
        <v>0.36</v>
      </c>
      <c r="AF2053" s="117">
        <v>0.72</v>
      </c>
      <c r="AG2053" s="117">
        <v>0.96</v>
      </c>
    </row>
    <row r="2054" spans="2:33" x14ac:dyDescent="0.2">
      <c r="B2054" s="106">
        <v>2014</v>
      </c>
      <c r="C2054" s="113">
        <v>-0.60000000000000009</v>
      </c>
      <c r="D2054" s="113">
        <v>-1.2000000000000002</v>
      </c>
      <c r="E2054" s="114">
        <v>15.451938330945662</v>
      </c>
      <c r="F2054" s="114">
        <v>13.637014455177923</v>
      </c>
      <c r="G2054" s="114">
        <v>23.049513260827418</v>
      </c>
      <c r="H2054" s="114">
        <v>24.087151983148871</v>
      </c>
      <c r="I2054" s="114">
        <v>30.24426595677177</v>
      </c>
      <c r="J2054" s="114">
        <v>32.832026492713112</v>
      </c>
      <c r="K2054" s="114">
        <v>33.340236591428337</v>
      </c>
      <c r="L2054" s="114">
        <v>46.45849803776607</v>
      </c>
      <c r="M2054" s="114">
        <v>54.169531732324344</v>
      </c>
      <c r="N2054" s="114">
        <v>64.88879017023298</v>
      </c>
      <c r="O2054" s="114">
        <v>17.38008816176745</v>
      </c>
      <c r="P2054" s="114">
        <v>19.703222136250414</v>
      </c>
      <c r="Q2054" s="114">
        <v>23.408984776938652</v>
      </c>
      <c r="R2054" s="114">
        <v>30.082379749175473</v>
      </c>
      <c r="S2054" s="114">
        <v>34.64452421346121</v>
      </c>
      <c r="T2054" s="114">
        <v>15.451938330945662</v>
      </c>
      <c r="U2054" s="114">
        <v>13.637014455177923</v>
      </c>
      <c r="V2054" s="114">
        <v>23.049513260827418</v>
      </c>
      <c r="W2054" s="114">
        <v>24.087151983148871</v>
      </c>
      <c r="X2054" s="114">
        <v>30.24426595677177</v>
      </c>
      <c r="Y2054" s="114">
        <v>57.137222932771337</v>
      </c>
      <c r="Z2054" s="114">
        <v>117.26265599034878</v>
      </c>
      <c r="AA2054" s="106">
        <v>5</v>
      </c>
      <c r="AB2054" s="114">
        <v>0.4</v>
      </c>
      <c r="AC2054" s="114">
        <v>0.8</v>
      </c>
      <c r="AD2054" s="114">
        <v>0.2</v>
      </c>
      <c r="AE2054" s="114">
        <v>0.4</v>
      </c>
      <c r="AF2054" s="117">
        <v>0.60000000000000009</v>
      </c>
      <c r="AG2054" s="117">
        <v>1.2000000000000002</v>
      </c>
    </row>
    <row r="2055" spans="2:33" x14ac:dyDescent="0.2">
      <c r="B2055" s="106">
        <v>2015</v>
      </c>
      <c r="C2055" s="113">
        <v>-0.90000000000000013</v>
      </c>
      <c r="D2055" s="113">
        <v>-0.90000000000000013</v>
      </c>
      <c r="E2055" s="114">
        <v>16.568247451168951</v>
      </c>
      <c r="F2055" s="114">
        <v>16.072248058008608</v>
      </c>
      <c r="G2055" s="114">
        <v>20.505661557168317</v>
      </c>
      <c r="H2055" s="114">
        <v>17.554796480959951</v>
      </c>
      <c r="I2055" s="114">
        <v>29.807189604057047</v>
      </c>
      <c r="J2055" s="114">
        <v>32.546521485941668</v>
      </c>
      <c r="K2055" s="114">
        <v>34.671169156441252</v>
      </c>
      <c r="L2055" s="114">
        <v>43.972697859629456</v>
      </c>
      <c r="M2055" s="114">
        <v>45.080909835513502</v>
      </c>
      <c r="N2055" s="114">
        <v>60.528248073642011</v>
      </c>
      <c r="O2055" s="114">
        <v>15.978274034772715</v>
      </c>
      <c r="P2055" s="114">
        <v>18.598921098432644</v>
      </c>
      <c r="Q2055" s="114">
        <v>23.467036302461139</v>
      </c>
      <c r="R2055" s="114">
        <v>27.526113354553551</v>
      </c>
      <c r="S2055" s="114">
        <v>30.721058469584964</v>
      </c>
      <c r="T2055" s="114">
        <v>16.568247451168951</v>
      </c>
      <c r="U2055" s="114">
        <v>16.072248058008608</v>
      </c>
      <c r="V2055" s="114">
        <v>20.505661557168317</v>
      </c>
      <c r="W2055" s="114">
        <v>17.554796480959951</v>
      </c>
      <c r="X2055" s="114">
        <v>29.807189604057047</v>
      </c>
      <c r="Y2055" s="114">
        <v>54.677082095053606</v>
      </c>
      <c r="Z2055" s="114">
        <v>106.33033338941152</v>
      </c>
      <c r="AA2055" s="106">
        <v>3</v>
      </c>
      <c r="AB2055" s="114">
        <v>0.60000000000000009</v>
      </c>
      <c r="AC2055" s="114">
        <v>0.60000000000000009</v>
      </c>
      <c r="AD2055" s="114">
        <v>0.30000000000000004</v>
      </c>
      <c r="AE2055" s="114">
        <v>0.30000000000000004</v>
      </c>
      <c r="AF2055" s="117">
        <v>0.90000000000000013</v>
      </c>
      <c r="AG2055" s="117">
        <v>0.90000000000000013</v>
      </c>
    </row>
    <row r="2056" spans="2:33" x14ac:dyDescent="0.2">
      <c r="B2056" s="106">
        <v>2016</v>
      </c>
      <c r="C2056" s="113">
        <v>-1.2599999999999998</v>
      </c>
      <c r="D2056" s="113">
        <v>-0.84</v>
      </c>
      <c r="E2056" s="114">
        <v>16.146716812996093</v>
      </c>
      <c r="F2056" s="114">
        <v>16.003361258379716</v>
      </c>
      <c r="G2056" s="114">
        <v>15.98721019527807</v>
      </c>
      <c r="H2056" s="114">
        <v>18.467517679124526</v>
      </c>
      <c r="I2056" s="114">
        <v>22.187369415983412</v>
      </c>
      <c r="J2056" s="114">
        <v>33.703415178185352</v>
      </c>
      <c r="K2056" s="114">
        <v>37.407351824726213</v>
      </c>
      <c r="L2056" s="114">
        <v>42.445754979834021</v>
      </c>
      <c r="M2056" s="114">
        <v>50.049785311218578</v>
      </c>
      <c r="N2056" s="114">
        <v>59.615654288598307</v>
      </c>
      <c r="O2056" s="114">
        <v>17.556698365189259</v>
      </c>
      <c r="P2056" s="114">
        <v>21.403990566346497</v>
      </c>
      <c r="Q2056" s="114">
        <v>26.458544784555951</v>
      </c>
      <c r="R2056" s="114">
        <v>31.582267632094052</v>
      </c>
      <c r="S2056" s="114">
        <v>37.428284872614896</v>
      </c>
      <c r="T2056" s="114">
        <v>16.146716812996093</v>
      </c>
      <c r="U2056" s="114">
        <v>16.003361258379716</v>
      </c>
      <c r="V2056" s="114">
        <v>15.98721019527807</v>
      </c>
      <c r="W2056" s="114">
        <v>18.467517679124526</v>
      </c>
      <c r="X2056" s="114">
        <v>22.187369415983412</v>
      </c>
      <c r="Y2056" s="114">
        <v>48.586279011751984</v>
      </c>
      <c r="Z2056" s="114">
        <v>118.54931468209956</v>
      </c>
      <c r="AA2056" s="106">
        <v>2</v>
      </c>
      <c r="AB2056" s="114">
        <v>0.89999999999999991</v>
      </c>
      <c r="AC2056" s="114">
        <v>0.6</v>
      </c>
      <c r="AD2056" s="114">
        <v>0.36</v>
      </c>
      <c r="AE2056" s="114">
        <v>0.24</v>
      </c>
      <c r="AF2056" s="117">
        <v>1.2599999999999998</v>
      </c>
      <c r="AG2056" s="117">
        <v>0.84</v>
      </c>
    </row>
    <row r="2057" spans="2:33" x14ac:dyDescent="0.2">
      <c r="B2057" s="106">
        <v>2017</v>
      </c>
      <c r="C2057" s="113">
        <v>-1.2599999999999998</v>
      </c>
      <c r="D2057" s="113">
        <v>-0.84</v>
      </c>
      <c r="E2057" s="114">
        <v>11.767627296542315</v>
      </c>
      <c r="F2057" s="114">
        <v>16.685533666443995</v>
      </c>
      <c r="G2057" s="114">
        <v>19.020845107916763</v>
      </c>
      <c r="H2057" s="114">
        <v>26.034121162241046</v>
      </c>
      <c r="I2057" s="114">
        <v>20.591376309308167</v>
      </c>
      <c r="J2057" s="114">
        <v>29.486005896351504</v>
      </c>
      <c r="K2057" s="114">
        <v>36.785290811214999</v>
      </c>
      <c r="L2057" s="114">
        <v>42.124665024275004</v>
      </c>
      <c r="M2057" s="114">
        <v>52.752604895773189</v>
      </c>
      <c r="N2057" s="114">
        <v>53.982263786203248</v>
      </c>
      <c r="O2057" s="114">
        <v>17.718378599809189</v>
      </c>
      <c r="P2057" s="114">
        <v>20.099757144771004</v>
      </c>
      <c r="Q2057" s="114">
        <v>23.103819916358241</v>
      </c>
      <c r="R2057" s="114">
        <v>26.718483733532143</v>
      </c>
      <c r="S2057" s="114">
        <v>33.390887476895081</v>
      </c>
      <c r="T2057" s="114">
        <v>11.767627296542315</v>
      </c>
      <c r="U2057" s="114">
        <v>16.685533666443995</v>
      </c>
      <c r="V2057" s="114">
        <v>19.020845107916763</v>
      </c>
      <c r="W2057" s="114">
        <v>26.034121162241046</v>
      </c>
      <c r="X2057" s="114">
        <v>20.591376309308167</v>
      </c>
      <c r="Y2057" s="114">
        <v>50.530035598356918</v>
      </c>
      <c r="Z2057" s="114">
        <v>107.38583518419003</v>
      </c>
      <c r="AA2057" s="106">
        <v>2</v>
      </c>
      <c r="AB2057" s="114">
        <v>0.89999999999999991</v>
      </c>
      <c r="AC2057" s="114">
        <v>0.6</v>
      </c>
      <c r="AD2057" s="114">
        <v>0.36</v>
      </c>
      <c r="AE2057" s="114">
        <v>0.24</v>
      </c>
      <c r="AF2057" s="117">
        <v>1.2599999999999998</v>
      </c>
      <c r="AG2057" s="117">
        <v>0.84</v>
      </c>
    </row>
    <row r="2058" spans="2:33" x14ac:dyDescent="0.2">
      <c r="B2058" s="106">
        <v>2018</v>
      </c>
      <c r="C2058" s="113">
        <v>-0.60000000000000009</v>
      </c>
      <c r="D2058" s="113">
        <v>-1.2000000000000002</v>
      </c>
      <c r="E2058" s="114">
        <v>16.005934514726071</v>
      </c>
      <c r="F2058" s="114">
        <v>13.271539017856689</v>
      </c>
      <c r="G2058" s="114">
        <v>19.239519060723175</v>
      </c>
      <c r="H2058" s="114">
        <v>15.12063085773589</v>
      </c>
      <c r="I2058" s="114">
        <v>19.602791624484471</v>
      </c>
      <c r="J2058" s="114">
        <v>31.870392399929223</v>
      </c>
      <c r="K2058" s="114">
        <v>31.640323417228558</v>
      </c>
      <c r="L2058" s="114">
        <v>41.503332233611168</v>
      </c>
      <c r="M2058" s="114">
        <v>39.803697736661519</v>
      </c>
      <c r="N2058" s="114">
        <v>50.143789125811693</v>
      </c>
      <c r="O2058" s="114">
        <v>15.86445788520315</v>
      </c>
      <c r="P2058" s="114">
        <v>18.368784399371869</v>
      </c>
      <c r="Q2058" s="114">
        <v>22.263813172887993</v>
      </c>
      <c r="R2058" s="114">
        <v>24.683066878925629</v>
      </c>
      <c r="S2058" s="114">
        <v>30.540997501327222</v>
      </c>
      <c r="T2058" s="114">
        <v>16.005934514726071</v>
      </c>
      <c r="U2058" s="114">
        <v>13.271539017856689</v>
      </c>
      <c r="V2058" s="114">
        <v>19.239519060723175</v>
      </c>
      <c r="W2058" s="114">
        <v>15.12063085773589</v>
      </c>
      <c r="X2058" s="114">
        <v>19.602791624484471</v>
      </c>
      <c r="Y2058" s="114">
        <v>46.078892341501081</v>
      </c>
      <c r="Z2058" s="114">
        <v>85.844474571361133</v>
      </c>
      <c r="AA2058" s="106">
        <v>5</v>
      </c>
      <c r="AB2058" s="114">
        <v>0.4</v>
      </c>
      <c r="AC2058" s="114">
        <v>0.8</v>
      </c>
      <c r="AD2058" s="114">
        <v>0.2</v>
      </c>
      <c r="AE2058" s="114">
        <v>0.4</v>
      </c>
      <c r="AF2058" s="117">
        <v>0.60000000000000009</v>
      </c>
      <c r="AG2058" s="117">
        <v>1.2000000000000002</v>
      </c>
    </row>
    <row r="2059" spans="2:33" x14ac:dyDescent="0.2">
      <c r="B2059" s="106">
        <v>2019</v>
      </c>
      <c r="C2059" s="113">
        <v>-1.2599999999999998</v>
      </c>
      <c r="D2059" s="113">
        <v>-0.84</v>
      </c>
      <c r="E2059" s="114">
        <v>19.569261609749667</v>
      </c>
      <c r="F2059" s="114">
        <v>15.266310109709838</v>
      </c>
      <c r="G2059" s="114">
        <v>18.904640558306735</v>
      </c>
      <c r="H2059" s="114">
        <v>21.502577584248538</v>
      </c>
      <c r="I2059" s="114">
        <v>20.394218987616846</v>
      </c>
      <c r="J2059" s="114">
        <v>35.641377209713134</v>
      </c>
      <c r="K2059" s="114">
        <v>34.204914382300714</v>
      </c>
      <c r="L2059" s="114">
        <v>42.3103680200241</v>
      </c>
      <c r="M2059" s="114">
        <v>49.650348794767275</v>
      </c>
      <c r="N2059" s="114">
        <v>54.083103331228955</v>
      </c>
      <c r="O2059" s="114">
        <v>16.072115599963468</v>
      </c>
      <c r="P2059" s="114">
        <v>18.938604272590876</v>
      </c>
      <c r="Q2059" s="114">
        <v>23.405727461717365</v>
      </c>
      <c r="R2059" s="114">
        <v>28.147771210518737</v>
      </c>
      <c r="S2059" s="114">
        <v>33.688884343612109</v>
      </c>
      <c r="T2059" s="114">
        <v>19.569261609749667</v>
      </c>
      <c r="U2059" s="114">
        <v>15.266310109709838</v>
      </c>
      <c r="V2059" s="114">
        <v>18.904640558306735</v>
      </c>
      <c r="W2059" s="114">
        <v>21.502577584248538</v>
      </c>
      <c r="X2059" s="114">
        <v>20.394218987616846</v>
      </c>
      <c r="Y2059" s="114">
        <v>53.091374531587768</v>
      </c>
      <c r="Z2059" s="114">
        <v>114.74189030076128</v>
      </c>
      <c r="AA2059" s="106">
        <v>2</v>
      </c>
      <c r="AB2059" s="114">
        <v>0.89999999999999991</v>
      </c>
      <c r="AC2059" s="114">
        <v>0.6</v>
      </c>
      <c r="AD2059" s="114">
        <v>0.36</v>
      </c>
      <c r="AE2059" s="114">
        <v>0.24</v>
      </c>
      <c r="AF2059" s="117">
        <v>1.2599999999999998</v>
      </c>
      <c r="AG2059" s="117">
        <v>0.84</v>
      </c>
    </row>
    <row r="2060" spans="2:33" x14ac:dyDescent="0.2">
      <c r="B2060" s="106">
        <v>2020</v>
      </c>
      <c r="C2060" s="113">
        <v>-1.2599999999999998</v>
      </c>
      <c r="D2060" s="113">
        <v>-0.84</v>
      </c>
      <c r="E2060" s="114">
        <v>20.297064282777519</v>
      </c>
      <c r="F2060" s="114">
        <v>20.312225634403081</v>
      </c>
      <c r="G2060" s="114">
        <v>19.703003886893775</v>
      </c>
      <c r="H2060" s="114">
        <v>23.972814727916237</v>
      </c>
      <c r="I2060" s="114">
        <v>34.334438024637933</v>
      </c>
      <c r="J2060" s="114">
        <v>37.535141059446026</v>
      </c>
      <c r="K2060" s="114">
        <v>41.151939984110214</v>
      </c>
      <c r="L2060" s="114">
        <v>45.426455970779273</v>
      </c>
      <c r="M2060" s="114">
        <v>56.457123294803957</v>
      </c>
      <c r="N2060" s="114">
        <v>71.33343889708263</v>
      </c>
      <c r="O2060" s="114">
        <v>17.238076776668507</v>
      </c>
      <c r="P2060" s="114">
        <v>20.839714349707133</v>
      </c>
      <c r="Q2060" s="114">
        <v>25.723452083885498</v>
      </c>
      <c r="R2060" s="114">
        <v>32.484308566887719</v>
      </c>
      <c r="S2060" s="114">
        <v>36.999000872444697</v>
      </c>
      <c r="T2060" s="114">
        <v>20.297064282777519</v>
      </c>
      <c r="U2060" s="114">
        <v>20.312225634403081</v>
      </c>
      <c r="V2060" s="114">
        <v>19.703003886893775</v>
      </c>
      <c r="W2060" s="114">
        <v>23.972814727916237</v>
      </c>
      <c r="X2060" s="114">
        <v>34.334438024637933</v>
      </c>
      <c r="Y2060" s="114">
        <v>64.670821924345063</v>
      </c>
      <c r="Z2060" s="114">
        <v>117.19669790139653</v>
      </c>
      <c r="AA2060" s="106">
        <v>2</v>
      </c>
      <c r="AB2060" s="114">
        <v>0.89999999999999991</v>
      </c>
      <c r="AC2060" s="114">
        <v>0.6</v>
      </c>
      <c r="AD2060" s="114">
        <v>0.36</v>
      </c>
      <c r="AE2060" s="114">
        <v>0.24</v>
      </c>
      <c r="AF2060" s="117">
        <v>1.2599999999999998</v>
      </c>
      <c r="AG2060" s="117">
        <v>0.84</v>
      </c>
    </row>
    <row r="2061" spans="2:33" x14ac:dyDescent="0.2">
      <c r="B2061" s="106">
        <v>2021</v>
      </c>
      <c r="C2061" s="113">
        <v>-1.2599999999999998</v>
      </c>
      <c r="D2061" s="113">
        <v>-0.84</v>
      </c>
      <c r="E2061" s="114">
        <v>11.396739669157871</v>
      </c>
      <c r="F2061" s="114">
        <v>18.693218915037772</v>
      </c>
      <c r="G2061" s="114">
        <v>21.186210826390347</v>
      </c>
      <c r="H2061" s="114">
        <v>21.074370444660719</v>
      </c>
      <c r="I2061" s="114">
        <v>22.818003183124624</v>
      </c>
      <c r="J2061" s="114">
        <v>28.684979194158018</v>
      </c>
      <c r="K2061" s="114">
        <v>39.191294777529713</v>
      </c>
      <c r="L2061" s="114">
        <v>44.704527425642212</v>
      </c>
      <c r="M2061" s="114">
        <v>50.189412569699101</v>
      </c>
      <c r="N2061" s="114">
        <v>57.611787680999669</v>
      </c>
      <c r="O2061" s="114">
        <v>17.288239525000147</v>
      </c>
      <c r="P2061" s="114">
        <v>20.498075862491941</v>
      </c>
      <c r="Q2061" s="114">
        <v>23.518316599251865</v>
      </c>
      <c r="R2061" s="114">
        <v>29.115042125038382</v>
      </c>
      <c r="S2061" s="114">
        <v>34.793784497875045</v>
      </c>
      <c r="T2061" s="114">
        <v>11.396739669157871</v>
      </c>
      <c r="U2061" s="114">
        <v>18.693218915037772</v>
      </c>
      <c r="V2061" s="114">
        <v>21.186210826390347</v>
      </c>
      <c r="W2061" s="114">
        <v>21.074370444660719</v>
      </c>
      <c r="X2061" s="114">
        <v>22.818003183124624</v>
      </c>
      <c r="Y2061" s="114">
        <v>51.304491359318462</v>
      </c>
      <c r="Z2061" s="114">
        <v>108.76575058165047</v>
      </c>
      <c r="AA2061" s="106">
        <v>2</v>
      </c>
      <c r="AB2061" s="114">
        <v>0.89999999999999991</v>
      </c>
      <c r="AC2061" s="114">
        <v>0.6</v>
      </c>
      <c r="AD2061" s="114">
        <v>0.36</v>
      </c>
      <c r="AE2061" s="114">
        <v>0.24</v>
      </c>
      <c r="AF2061" s="117">
        <v>1.2599999999999998</v>
      </c>
      <c r="AG2061" s="117">
        <v>0.84</v>
      </c>
    </row>
    <row r="2062" spans="2:33" x14ac:dyDescent="0.2">
      <c r="B2062" s="106">
        <v>2022</v>
      </c>
      <c r="C2062" s="113">
        <v>-1.2000000000000002</v>
      </c>
      <c r="D2062" s="113">
        <v>-0.60000000000000009</v>
      </c>
      <c r="E2062" s="114">
        <v>12.329054507688127</v>
      </c>
      <c r="F2062" s="114">
        <v>15.149296248693581</v>
      </c>
      <c r="G2062" s="114">
        <v>23.252842841414409</v>
      </c>
      <c r="H2062" s="114">
        <v>25.397247309216286</v>
      </c>
      <c r="I2062" s="114">
        <v>25.393370339450634</v>
      </c>
      <c r="J2062" s="114">
        <v>29.439509604727963</v>
      </c>
      <c r="K2062" s="114">
        <v>34.876050149971434</v>
      </c>
      <c r="L2062" s="114">
        <v>46.196754744871747</v>
      </c>
      <c r="M2062" s="114">
        <v>54.545570524225376</v>
      </c>
      <c r="N2062" s="114">
        <v>57.661068476964338</v>
      </c>
      <c r="O2062" s="114">
        <v>17.110455097039836</v>
      </c>
      <c r="P2062" s="114">
        <v>19.726753901277853</v>
      </c>
      <c r="Q2062" s="114">
        <v>22.943911903457337</v>
      </c>
      <c r="R2062" s="114">
        <v>29.148323215009089</v>
      </c>
      <c r="S2062" s="114">
        <v>32.267698137513705</v>
      </c>
      <c r="T2062" s="114">
        <v>12.329054507688127</v>
      </c>
      <c r="U2062" s="114">
        <v>15.149296248693581</v>
      </c>
      <c r="V2062" s="114">
        <v>23.252842841414409</v>
      </c>
      <c r="W2062" s="114">
        <v>25.397247309216286</v>
      </c>
      <c r="X2062" s="114">
        <v>25.393370339450634</v>
      </c>
      <c r="Y2062" s="114">
        <v>54.412079729303137</v>
      </c>
      <c r="Z2062" s="114">
        <v>104.90367314405626</v>
      </c>
      <c r="AA2062" s="106">
        <v>1</v>
      </c>
      <c r="AB2062" s="114">
        <v>0.8</v>
      </c>
      <c r="AC2062" s="114">
        <v>0.4</v>
      </c>
      <c r="AD2062" s="114">
        <v>0.4</v>
      </c>
      <c r="AE2062" s="114">
        <v>0.2</v>
      </c>
      <c r="AF2062" s="117">
        <v>1.2000000000000002</v>
      </c>
      <c r="AG2062" s="117">
        <v>0.60000000000000009</v>
      </c>
    </row>
    <row r="2063" spans="2:33" x14ac:dyDescent="0.2">
      <c r="B2063" s="106">
        <v>2023</v>
      </c>
      <c r="C2063" s="113">
        <v>-0.90000000000000013</v>
      </c>
      <c r="D2063" s="113">
        <v>-0.90000000000000013</v>
      </c>
      <c r="E2063" s="114">
        <v>11.483541590082652</v>
      </c>
      <c r="F2063" s="114">
        <v>11.370595060228975</v>
      </c>
      <c r="G2063" s="114">
        <v>12.435901605056213</v>
      </c>
      <c r="H2063" s="114">
        <v>24.04736679064483</v>
      </c>
      <c r="I2063" s="114">
        <v>30.321177219362252</v>
      </c>
      <c r="J2063" s="114">
        <v>28.146172143182628</v>
      </c>
      <c r="K2063" s="114">
        <v>30.472369219934407</v>
      </c>
      <c r="L2063" s="114">
        <v>34.505425382757132</v>
      </c>
      <c r="M2063" s="114">
        <v>50.400398398374421</v>
      </c>
      <c r="N2063" s="114">
        <v>60.208781445064716</v>
      </c>
      <c r="O2063" s="114">
        <v>16.662630553099977</v>
      </c>
      <c r="P2063" s="114">
        <v>19.101774159705432</v>
      </c>
      <c r="Q2063" s="114">
        <v>22.069523777700919</v>
      </c>
      <c r="R2063" s="114">
        <v>26.353031607729591</v>
      </c>
      <c r="S2063" s="114">
        <v>29.887604225702464</v>
      </c>
      <c r="T2063" s="114">
        <v>11.483541590082652</v>
      </c>
      <c r="U2063" s="114">
        <v>11.370595060228975</v>
      </c>
      <c r="V2063" s="114">
        <v>12.435901605056213</v>
      </c>
      <c r="W2063" s="114">
        <v>24.04736679064483</v>
      </c>
      <c r="X2063" s="114">
        <v>30.321177219362252</v>
      </c>
      <c r="Y2063" s="114">
        <v>46.577155289363887</v>
      </c>
      <c r="Z2063" s="114">
        <v>103.58248235548854</v>
      </c>
      <c r="AA2063" s="106">
        <v>3</v>
      </c>
      <c r="AB2063" s="114">
        <v>0.60000000000000009</v>
      </c>
      <c r="AC2063" s="114">
        <v>0.60000000000000009</v>
      </c>
      <c r="AD2063" s="114">
        <v>0.30000000000000004</v>
      </c>
      <c r="AE2063" s="114">
        <v>0.30000000000000004</v>
      </c>
      <c r="AF2063" s="117">
        <v>0.90000000000000013</v>
      </c>
      <c r="AG2063" s="117">
        <v>0.90000000000000013</v>
      </c>
    </row>
    <row r="2064" spans="2:33" x14ac:dyDescent="0.2">
      <c r="B2064" s="106">
        <v>2024</v>
      </c>
      <c r="C2064" s="113">
        <v>-0.72</v>
      </c>
      <c r="D2064" s="113">
        <v>-0.96</v>
      </c>
      <c r="E2064" s="114">
        <v>13.141776534971246</v>
      </c>
      <c r="F2064" s="114">
        <v>20.919082512868162</v>
      </c>
      <c r="G2064" s="114">
        <v>20.519724300197215</v>
      </c>
      <c r="H2064" s="114">
        <v>25.920851774876045</v>
      </c>
      <c r="I2064" s="114">
        <v>33.313015861170634</v>
      </c>
      <c r="J2064" s="114">
        <v>30.306862769851257</v>
      </c>
      <c r="K2064" s="114">
        <v>40.624800476586422</v>
      </c>
      <c r="L2064" s="114">
        <v>45.820509091999263</v>
      </c>
      <c r="M2064" s="114">
        <v>56.34395794045016</v>
      </c>
      <c r="N2064" s="114">
        <v>70.012214380562071</v>
      </c>
      <c r="O2064" s="114">
        <v>17.165086234880011</v>
      </c>
      <c r="P2064" s="114">
        <v>19.705717963718261</v>
      </c>
      <c r="Q2064" s="114">
        <v>25.300784791802048</v>
      </c>
      <c r="R2064" s="114">
        <v>30.423106165574115</v>
      </c>
      <c r="S2064" s="114">
        <v>36.699198519391437</v>
      </c>
      <c r="T2064" s="114">
        <v>13.141776534971246</v>
      </c>
      <c r="U2064" s="114">
        <v>20.919082512868162</v>
      </c>
      <c r="V2064" s="114">
        <v>20.519724300197215</v>
      </c>
      <c r="W2064" s="114">
        <v>25.920851774876045</v>
      </c>
      <c r="X2064" s="114">
        <v>33.313015861170634</v>
      </c>
      <c r="Y2064" s="114">
        <v>61.079021198176463</v>
      </c>
      <c r="Z2064" s="114">
        <v>117.66670031184245</v>
      </c>
      <c r="AA2064" s="106">
        <v>4</v>
      </c>
      <c r="AB2064" s="114">
        <v>0.44999999999999996</v>
      </c>
      <c r="AC2064" s="114">
        <v>0.6</v>
      </c>
      <c r="AD2064" s="114">
        <v>0.27</v>
      </c>
      <c r="AE2064" s="114">
        <v>0.36</v>
      </c>
      <c r="AF2064" s="117">
        <v>0.72</v>
      </c>
      <c r="AG2064" s="117">
        <v>0.96</v>
      </c>
    </row>
    <row r="2065" spans="2:33" x14ac:dyDescent="0.2">
      <c r="B2065" s="106">
        <v>2025</v>
      </c>
      <c r="C2065" s="113">
        <v>-0.72</v>
      </c>
      <c r="D2065" s="113">
        <v>-0.96</v>
      </c>
      <c r="E2065" s="114">
        <v>11.94773208414173</v>
      </c>
      <c r="F2065" s="114">
        <v>14.271205899028566</v>
      </c>
      <c r="G2065" s="114">
        <v>16.426672588026499</v>
      </c>
      <c r="H2065" s="114">
        <v>22.752547164908439</v>
      </c>
      <c r="I2065" s="114">
        <v>22.847764737531001</v>
      </c>
      <c r="J2065" s="114">
        <v>28.331476668340532</v>
      </c>
      <c r="K2065" s="114">
        <v>32.93604777197573</v>
      </c>
      <c r="L2065" s="114">
        <v>40.089601332290208</v>
      </c>
      <c r="M2065" s="114">
        <v>49.024781556805664</v>
      </c>
      <c r="N2065" s="114">
        <v>55.869025521909712</v>
      </c>
      <c r="O2065" s="114">
        <v>16.383744584198801</v>
      </c>
      <c r="P2065" s="114">
        <v>18.664841872947164</v>
      </c>
      <c r="Q2065" s="114">
        <v>23.662928744263709</v>
      </c>
      <c r="R2065" s="114">
        <v>26.272234391897225</v>
      </c>
      <c r="S2065" s="114">
        <v>33.021260784378711</v>
      </c>
      <c r="T2065" s="114">
        <v>11.94773208414173</v>
      </c>
      <c r="U2065" s="114">
        <v>14.271205899028566</v>
      </c>
      <c r="V2065" s="114">
        <v>16.426672588026499</v>
      </c>
      <c r="W2065" s="114">
        <v>22.752547164908439</v>
      </c>
      <c r="X2065" s="114">
        <v>22.847764737531001</v>
      </c>
      <c r="Y2065" s="114">
        <v>47.365225461284531</v>
      </c>
      <c r="Z2065" s="114">
        <v>92.217622594913763</v>
      </c>
      <c r="AA2065" s="106">
        <v>4</v>
      </c>
      <c r="AB2065" s="114">
        <v>0.44999999999999996</v>
      </c>
      <c r="AC2065" s="114">
        <v>0.6</v>
      </c>
      <c r="AD2065" s="114">
        <v>0.27</v>
      </c>
      <c r="AE2065" s="114">
        <v>0.36</v>
      </c>
      <c r="AF2065" s="117">
        <v>0.72</v>
      </c>
      <c r="AG2065" s="117">
        <v>0.96</v>
      </c>
    </row>
    <row r="2066" spans="2:33" x14ac:dyDescent="0.2">
      <c r="B2066" s="106">
        <v>2026</v>
      </c>
      <c r="C2066" s="113">
        <v>-0.90000000000000013</v>
      </c>
      <c r="D2066" s="113">
        <v>-0.90000000000000013</v>
      </c>
      <c r="E2066" s="114">
        <v>12.69504186260664</v>
      </c>
      <c r="F2066" s="114">
        <v>20.275673429462977</v>
      </c>
      <c r="G2066" s="114">
        <v>17.369782352620508</v>
      </c>
      <c r="H2066" s="114">
        <v>27.493903054226976</v>
      </c>
      <c r="I2066" s="114">
        <v>35.456434792088373</v>
      </c>
      <c r="J2066" s="114">
        <v>30.104721752303483</v>
      </c>
      <c r="K2066" s="114">
        <v>42.445455921068522</v>
      </c>
      <c r="L2066" s="114">
        <v>43.883972076322237</v>
      </c>
      <c r="M2066" s="114">
        <v>60.401036118673971</v>
      </c>
      <c r="N2066" s="114">
        <v>73.265099374474104</v>
      </c>
      <c r="O2066" s="114">
        <v>17.409679889696843</v>
      </c>
      <c r="P2066" s="114">
        <v>22.169782491605545</v>
      </c>
      <c r="Q2066" s="114">
        <v>26.51418972370173</v>
      </c>
      <c r="R2066" s="114">
        <v>32.907133064446995</v>
      </c>
      <c r="S2066" s="114">
        <v>37.808664582385731</v>
      </c>
      <c r="T2066" s="114">
        <v>12.69504186260664</v>
      </c>
      <c r="U2066" s="114">
        <v>20.275673429462977</v>
      </c>
      <c r="V2066" s="114">
        <v>17.369782352620508</v>
      </c>
      <c r="W2066" s="114">
        <v>27.493903054226976</v>
      </c>
      <c r="X2066" s="114">
        <v>35.456434792088373</v>
      </c>
      <c r="Y2066" s="114">
        <v>60.103070666418674</v>
      </c>
      <c r="Z2066" s="114">
        <v>111.17508792310173</v>
      </c>
      <c r="AA2066" s="106">
        <v>3</v>
      </c>
      <c r="AB2066" s="114">
        <v>0.60000000000000009</v>
      </c>
      <c r="AC2066" s="114">
        <v>0.60000000000000009</v>
      </c>
      <c r="AD2066" s="114">
        <v>0.30000000000000004</v>
      </c>
      <c r="AE2066" s="114">
        <v>0.30000000000000004</v>
      </c>
      <c r="AF2066" s="117">
        <v>0.90000000000000013</v>
      </c>
      <c r="AG2066" s="117">
        <v>0.90000000000000013</v>
      </c>
    </row>
    <row r="2067" spans="2:33" x14ac:dyDescent="0.2">
      <c r="B2067" s="106">
        <v>2027</v>
      </c>
      <c r="C2067" s="113">
        <v>-0.90000000000000013</v>
      </c>
      <c r="D2067" s="113">
        <v>-0.90000000000000013</v>
      </c>
      <c r="E2067" s="114">
        <v>13.211838629179773</v>
      </c>
      <c r="F2067" s="114">
        <v>12.505270699902194</v>
      </c>
      <c r="G2067" s="114">
        <v>14.946753248949275</v>
      </c>
      <c r="H2067" s="114">
        <v>20.225366329654239</v>
      </c>
      <c r="I2067" s="114">
        <v>20.289449633134133</v>
      </c>
      <c r="J2067" s="114">
        <v>29.604648044334198</v>
      </c>
      <c r="K2067" s="114">
        <v>30.907790442091756</v>
      </c>
      <c r="L2067" s="114">
        <v>37.502568303665043</v>
      </c>
      <c r="M2067" s="114">
        <v>46.901461036824685</v>
      </c>
      <c r="N2067" s="114">
        <v>52.631427917408963</v>
      </c>
      <c r="O2067" s="114">
        <v>16.392809415154424</v>
      </c>
      <c r="P2067" s="114">
        <v>18.402519742189561</v>
      </c>
      <c r="Q2067" s="114">
        <v>22.555815054715769</v>
      </c>
      <c r="R2067" s="114">
        <v>26.676094707170446</v>
      </c>
      <c r="S2067" s="114">
        <v>32.34197828427483</v>
      </c>
      <c r="T2067" s="114">
        <v>13.211838629179773</v>
      </c>
      <c r="U2067" s="114">
        <v>12.505270699902194</v>
      </c>
      <c r="V2067" s="114">
        <v>14.946753248949275</v>
      </c>
      <c r="W2067" s="114">
        <v>20.225366329654239</v>
      </c>
      <c r="X2067" s="114">
        <v>20.289449633134133</v>
      </c>
      <c r="Y2067" s="114">
        <v>43.828448997216213</v>
      </c>
      <c r="Z2067" s="114">
        <v>104.67488773925669</v>
      </c>
      <c r="AA2067" s="106">
        <v>3</v>
      </c>
      <c r="AB2067" s="114">
        <v>0.60000000000000009</v>
      </c>
      <c r="AC2067" s="114">
        <v>0.60000000000000009</v>
      </c>
      <c r="AD2067" s="114">
        <v>0.30000000000000004</v>
      </c>
      <c r="AE2067" s="114">
        <v>0.30000000000000004</v>
      </c>
      <c r="AF2067" s="117">
        <v>0.90000000000000013</v>
      </c>
      <c r="AG2067" s="117">
        <v>0.90000000000000013</v>
      </c>
    </row>
    <row r="2068" spans="2:33" x14ac:dyDescent="0.2">
      <c r="B2068" s="106">
        <v>2028</v>
      </c>
      <c r="C2068" s="113">
        <v>-1.2599999999999998</v>
      </c>
      <c r="D2068" s="113">
        <v>-0.84</v>
      </c>
      <c r="E2068" s="114">
        <v>18.864214570579424</v>
      </c>
      <c r="F2068" s="114">
        <v>13.534033208054215</v>
      </c>
      <c r="G2068" s="114">
        <v>13.409678855115821</v>
      </c>
      <c r="H2068" s="114">
        <v>21.537934547513274</v>
      </c>
      <c r="I2068" s="114">
        <v>30.176226136113847</v>
      </c>
      <c r="J2068" s="114">
        <v>36.157548304867554</v>
      </c>
      <c r="K2068" s="114">
        <v>33.643384163377931</v>
      </c>
      <c r="L2068" s="114">
        <v>38.845601570425551</v>
      </c>
      <c r="M2068" s="114">
        <v>49.216570807642135</v>
      </c>
      <c r="N2068" s="114">
        <v>65.095712386039949</v>
      </c>
      <c r="O2068" s="114">
        <v>17.293333734288129</v>
      </c>
      <c r="P2068" s="114">
        <v>20.109350955323716</v>
      </c>
      <c r="Q2068" s="114">
        <v>25.435922715309729</v>
      </c>
      <c r="R2068" s="114">
        <v>27.678636260128862</v>
      </c>
      <c r="S2068" s="114">
        <v>34.919486249926102</v>
      </c>
      <c r="T2068" s="114">
        <v>18.864214570579424</v>
      </c>
      <c r="U2068" s="114">
        <v>13.534033208054215</v>
      </c>
      <c r="V2068" s="114">
        <v>13.409678855115821</v>
      </c>
      <c r="W2068" s="114">
        <v>21.537934547513274</v>
      </c>
      <c r="X2068" s="114">
        <v>30.176226136113847</v>
      </c>
      <c r="Y2068" s="114">
        <v>52.524105600923839</v>
      </c>
      <c r="Z2068" s="114">
        <v>114.28836527723232</v>
      </c>
      <c r="AA2068" s="106">
        <v>2</v>
      </c>
      <c r="AB2068" s="114">
        <v>0.89999999999999991</v>
      </c>
      <c r="AC2068" s="114">
        <v>0.6</v>
      </c>
      <c r="AD2068" s="114">
        <v>0.36</v>
      </c>
      <c r="AE2068" s="114">
        <v>0.24</v>
      </c>
      <c r="AF2068" s="117">
        <v>1.2599999999999998</v>
      </c>
      <c r="AG2068" s="117">
        <v>0.84</v>
      </c>
    </row>
    <row r="2069" spans="2:33" x14ac:dyDescent="0.2">
      <c r="B2069" s="106">
        <v>2029</v>
      </c>
      <c r="C2069" s="113">
        <v>-0.60000000000000009</v>
      </c>
      <c r="D2069" s="113">
        <v>-1.2000000000000002</v>
      </c>
      <c r="E2069" s="114">
        <v>15.982419450062357</v>
      </c>
      <c r="F2069" s="114">
        <v>18.401064809131835</v>
      </c>
      <c r="G2069" s="114">
        <v>12.208595172307646</v>
      </c>
      <c r="H2069" s="114">
        <v>18.842465920416476</v>
      </c>
      <c r="I2069" s="114">
        <v>26.527690710642901</v>
      </c>
      <c r="J2069" s="114">
        <v>31.651664322718773</v>
      </c>
      <c r="K2069" s="114">
        <v>37.426148217410741</v>
      </c>
      <c r="L2069" s="114">
        <v>33.680320000203309</v>
      </c>
      <c r="M2069" s="114">
        <v>45.19854051929584</v>
      </c>
      <c r="N2069" s="114">
        <v>55.292442316492064</v>
      </c>
      <c r="O2069" s="114">
        <v>15.669244872656416</v>
      </c>
      <c r="P2069" s="114">
        <v>19.025083408278906</v>
      </c>
      <c r="Q2069" s="114">
        <v>21.471724827895663</v>
      </c>
      <c r="R2069" s="114">
        <v>26.356074598879363</v>
      </c>
      <c r="S2069" s="114">
        <v>28.764751605849163</v>
      </c>
      <c r="T2069" s="114">
        <v>15.982419450062357</v>
      </c>
      <c r="U2069" s="114">
        <v>18.401064809131835</v>
      </c>
      <c r="V2069" s="114">
        <v>12.208595172307646</v>
      </c>
      <c r="W2069" s="114">
        <v>18.842465920416476</v>
      </c>
      <c r="X2069" s="114">
        <v>26.527690710642901</v>
      </c>
      <c r="Y2069" s="114">
        <v>50.25813927362357</v>
      </c>
      <c r="Z2069" s="114">
        <v>86.422911471965747</v>
      </c>
      <c r="AA2069" s="106">
        <v>5</v>
      </c>
      <c r="AB2069" s="114">
        <v>0.4</v>
      </c>
      <c r="AC2069" s="114">
        <v>0.8</v>
      </c>
      <c r="AD2069" s="114">
        <v>0.2</v>
      </c>
      <c r="AE2069" s="114">
        <v>0.4</v>
      </c>
      <c r="AF2069" s="117">
        <v>0.60000000000000009</v>
      </c>
      <c r="AG2069" s="117">
        <v>1.2000000000000002</v>
      </c>
    </row>
    <row r="2070" spans="2:33" x14ac:dyDescent="0.2">
      <c r="B2070" s="106">
        <v>2030</v>
      </c>
      <c r="C2070" s="113">
        <v>-1.2599999999999998</v>
      </c>
      <c r="D2070" s="113">
        <v>-0.84</v>
      </c>
      <c r="E2070" s="114">
        <v>16.558135932376373</v>
      </c>
      <c r="F2070" s="114">
        <v>17.840554791290796</v>
      </c>
      <c r="G2070" s="114">
        <v>20.663271420330815</v>
      </c>
      <c r="H2070" s="114">
        <v>20.296001252975575</v>
      </c>
      <c r="I2070" s="114">
        <v>27.87497136129036</v>
      </c>
      <c r="J2070" s="114">
        <v>33.274460535180665</v>
      </c>
      <c r="K2070" s="114">
        <v>37.144089550407166</v>
      </c>
      <c r="L2070" s="114">
        <v>44.672863950751598</v>
      </c>
      <c r="M2070" s="114">
        <v>48.450496858834349</v>
      </c>
      <c r="N2070" s="114">
        <v>59.589349324750529</v>
      </c>
      <c r="O2070" s="114">
        <v>16.716324602804292</v>
      </c>
      <c r="P2070" s="114">
        <v>19.303534759116371</v>
      </c>
      <c r="Q2070" s="114">
        <v>24.009592530420782</v>
      </c>
      <c r="R2070" s="114">
        <v>28.154495605858774</v>
      </c>
      <c r="S2070" s="114">
        <v>31.714377963460169</v>
      </c>
      <c r="T2070" s="114">
        <v>16.558135932376373</v>
      </c>
      <c r="U2070" s="114">
        <v>17.840554791290796</v>
      </c>
      <c r="V2070" s="114">
        <v>20.663271420330815</v>
      </c>
      <c r="W2070" s="114">
        <v>20.296001252975575</v>
      </c>
      <c r="X2070" s="114">
        <v>27.87497136129036</v>
      </c>
      <c r="Y2070" s="114">
        <v>56.146895494810202</v>
      </c>
      <c r="Z2070" s="114">
        <v>97.357695222136272</v>
      </c>
      <c r="AA2070" s="106">
        <v>2</v>
      </c>
      <c r="AB2070" s="114">
        <v>0.89999999999999991</v>
      </c>
      <c r="AC2070" s="114">
        <v>0.6</v>
      </c>
      <c r="AD2070" s="114">
        <v>0.36</v>
      </c>
      <c r="AE2070" s="114">
        <v>0.24</v>
      </c>
      <c r="AF2070" s="117">
        <v>1.2599999999999998</v>
      </c>
      <c r="AG2070" s="117">
        <v>0.84</v>
      </c>
    </row>
    <row r="2071" spans="2:33" x14ac:dyDescent="0.2">
      <c r="B2071" s="106">
        <v>2031</v>
      </c>
      <c r="C2071" s="113">
        <v>-0.90000000000000013</v>
      </c>
      <c r="D2071" s="113">
        <v>-0.90000000000000013</v>
      </c>
      <c r="E2071" s="114">
        <v>18.691628862158417</v>
      </c>
      <c r="F2071" s="114">
        <v>19.704905419499621</v>
      </c>
      <c r="G2071" s="114">
        <v>18.168322189531214</v>
      </c>
      <c r="H2071" s="114">
        <v>21.559288340380803</v>
      </c>
      <c r="I2071" s="114">
        <v>23.473313380139988</v>
      </c>
      <c r="J2071" s="114">
        <v>35.202588127301176</v>
      </c>
      <c r="K2071" s="114">
        <v>38.057301749349868</v>
      </c>
      <c r="L2071" s="114">
        <v>40.467492276026256</v>
      </c>
      <c r="M2071" s="114">
        <v>48.845755191459432</v>
      </c>
      <c r="N2071" s="114">
        <v>55.254289055908032</v>
      </c>
      <c r="O2071" s="114">
        <v>16.510959265142759</v>
      </c>
      <c r="P2071" s="114">
        <v>18.352396329850247</v>
      </c>
      <c r="Q2071" s="114">
        <v>22.299170086495042</v>
      </c>
      <c r="R2071" s="114">
        <v>27.286466851078629</v>
      </c>
      <c r="S2071" s="114">
        <v>31.780975675768044</v>
      </c>
      <c r="T2071" s="114">
        <v>18.691628862158417</v>
      </c>
      <c r="U2071" s="114">
        <v>19.704905419499621</v>
      </c>
      <c r="V2071" s="114">
        <v>18.168322189531214</v>
      </c>
      <c r="W2071" s="114">
        <v>21.559288340380803</v>
      </c>
      <c r="X2071" s="114">
        <v>23.473313380139988</v>
      </c>
      <c r="Y2071" s="114">
        <v>56.587444023282032</v>
      </c>
      <c r="Z2071" s="114">
        <v>117.47474742617217</v>
      </c>
      <c r="AA2071" s="106">
        <v>3</v>
      </c>
      <c r="AB2071" s="114">
        <v>0.60000000000000009</v>
      </c>
      <c r="AC2071" s="114">
        <v>0.60000000000000009</v>
      </c>
      <c r="AD2071" s="114">
        <v>0.30000000000000004</v>
      </c>
      <c r="AE2071" s="114">
        <v>0.30000000000000004</v>
      </c>
      <c r="AF2071" s="117">
        <v>0.90000000000000013</v>
      </c>
      <c r="AG2071" s="117">
        <v>0.90000000000000013</v>
      </c>
    </row>
    <row r="2072" spans="2:33" x14ac:dyDescent="0.2">
      <c r="B2072" s="106">
        <v>2032</v>
      </c>
      <c r="C2072" s="113">
        <v>-1.2000000000000002</v>
      </c>
      <c r="D2072" s="113">
        <v>-0.60000000000000009</v>
      </c>
      <c r="E2072" s="114">
        <v>17.552487105450393</v>
      </c>
      <c r="F2072" s="114">
        <v>15.210879442279264</v>
      </c>
      <c r="G2072" s="114">
        <v>12.999127232995356</v>
      </c>
      <c r="H2072" s="114">
        <v>21.067544388549255</v>
      </c>
      <c r="I2072" s="114">
        <v>23.030119382804635</v>
      </c>
      <c r="J2072" s="114">
        <v>34.539871303061943</v>
      </c>
      <c r="K2072" s="114">
        <v>34.836387031135033</v>
      </c>
      <c r="L2072" s="114">
        <v>35.08341510521501</v>
      </c>
      <c r="M2072" s="114">
        <v>47.31284354090959</v>
      </c>
      <c r="N2072" s="114">
        <v>54.323457486367658</v>
      </c>
      <c r="O2072" s="114">
        <v>16.987384197611551</v>
      </c>
      <c r="P2072" s="114">
        <v>19.625507588855768</v>
      </c>
      <c r="Q2072" s="114">
        <v>22.084287872219655</v>
      </c>
      <c r="R2072" s="114">
        <v>26.245299152360335</v>
      </c>
      <c r="S2072" s="114">
        <v>31.293338103563023</v>
      </c>
      <c r="T2072" s="114">
        <v>17.552487105450393</v>
      </c>
      <c r="U2072" s="114">
        <v>15.210879442279264</v>
      </c>
      <c r="V2072" s="114">
        <v>12.999127232995356</v>
      </c>
      <c r="W2072" s="114">
        <v>21.067544388549255</v>
      </c>
      <c r="X2072" s="114">
        <v>23.030119382804635</v>
      </c>
      <c r="Y2072" s="114">
        <v>49.365315813047573</v>
      </c>
      <c r="Z2072" s="114">
        <v>101.8169476070937</v>
      </c>
      <c r="AA2072" s="106">
        <v>1</v>
      </c>
      <c r="AB2072" s="114">
        <v>0.8</v>
      </c>
      <c r="AC2072" s="114">
        <v>0.4</v>
      </c>
      <c r="AD2072" s="114">
        <v>0.4</v>
      </c>
      <c r="AE2072" s="114">
        <v>0.2</v>
      </c>
      <c r="AF2072" s="117">
        <v>1.2000000000000002</v>
      </c>
      <c r="AG2072" s="117">
        <v>0.60000000000000009</v>
      </c>
    </row>
    <row r="2073" spans="2:33" x14ac:dyDescent="0.2">
      <c r="B2073" s="106">
        <v>2033</v>
      </c>
      <c r="C2073" s="113">
        <v>-0.90000000000000013</v>
      </c>
      <c r="D2073" s="113">
        <v>-0.90000000000000013</v>
      </c>
      <c r="E2073" s="114">
        <v>13.154582191103891</v>
      </c>
      <c r="F2073" s="114">
        <v>22.650757389815578</v>
      </c>
      <c r="G2073" s="114">
        <v>19.291920444923491</v>
      </c>
      <c r="H2073" s="114">
        <v>17.773651691796577</v>
      </c>
      <c r="I2073" s="114">
        <v>27.573473205841609</v>
      </c>
      <c r="J2073" s="114">
        <v>29.906768635671476</v>
      </c>
      <c r="K2073" s="114">
        <v>42.034399272119735</v>
      </c>
      <c r="L2073" s="114">
        <v>44.251344438085887</v>
      </c>
      <c r="M2073" s="114">
        <v>48.665610295066351</v>
      </c>
      <c r="N2073" s="114">
        <v>64.435566143272766</v>
      </c>
      <c r="O2073" s="114">
        <v>16.752186444567585</v>
      </c>
      <c r="P2073" s="114">
        <v>19.383641882304158</v>
      </c>
      <c r="Q2073" s="114">
        <v>24.959423993162396</v>
      </c>
      <c r="R2073" s="114">
        <v>30.891958603269774</v>
      </c>
      <c r="S2073" s="114">
        <v>36.862092937431157</v>
      </c>
      <c r="T2073" s="114">
        <v>13.154582191103891</v>
      </c>
      <c r="U2073" s="114">
        <v>22.650757389815578</v>
      </c>
      <c r="V2073" s="114">
        <v>19.291920444923491</v>
      </c>
      <c r="W2073" s="114">
        <v>17.773651691796577</v>
      </c>
      <c r="X2073" s="114">
        <v>27.573473205841609</v>
      </c>
      <c r="Y2073" s="114">
        <v>54.870489455855164</v>
      </c>
      <c r="Z2073" s="114">
        <v>123.14492534842883</v>
      </c>
      <c r="AA2073" s="106">
        <v>3</v>
      </c>
      <c r="AB2073" s="114">
        <v>0.60000000000000009</v>
      </c>
      <c r="AC2073" s="114">
        <v>0.60000000000000009</v>
      </c>
      <c r="AD2073" s="114">
        <v>0.30000000000000004</v>
      </c>
      <c r="AE2073" s="114">
        <v>0.30000000000000004</v>
      </c>
      <c r="AF2073" s="117">
        <v>0.90000000000000013</v>
      </c>
      <c r="AG2073" s="117">
        <v>0.90000000000000013</v>
      </c>
    </row>
    <row r="2074" spans="2:33" x14ac:dyDescent="0.2">
      <c r="B2074" s="106">
        <v>2034</v>
      </c>
      <c r="C2074" s="113">
        <v>-1.2599999999999998</v>
      </c>
      <c r="D2074" s="113">
        <v>-0.84</v>
      </c>
      <c r="E2074" s="114">
        <v>13.802001761715955</v>
      </c>
      <c r="F2074" s="114">
        <v>10.369162650506098</v>
      </c>
      <c r="G2074" s="114">
        <v>20.973878512767058</v>
      </c>
      <c r="H2074" s="114">
        <v>20.330553649237977</v>
      </c>
      <c r="I2074" s="114">
        <v>19.288714920118736</v>
      </c>
      <c r="J2074" s="114">
        <v>28.736355926975218</v>
      </c>
      <c r="K2074" s="114">
        <v>29.252713113266147</v>
      </c>
      <c r="L2074" s="114">
        <v>40.797851021494779</v>
      </c>
      <c r="M2074" s="114">
        <v>44.781840139912404</v>
      </c>
      <c r="N2074" s="114">
        <v>47.50122364212104</v>
      </c>
      <c r="O2074" s="114">
        <v>14.934354165259263</v>
      </c>
      <c r="P2074" s="114">
        <v>18.883550462760049</v>
      </c>
      <c r="Q2074" s="114">
        <v>19.823972508727721</v>
      </c>
      <c r="R2074" s="114">
        <v>24.451286490674427</v>
      </c>
      <c r="S2074" s="114">
        <v>28.212508722002305</v>
      </c>
      <c r="T2074" s="114">
        <v>13.802001761715955</v>
      </c>
      <c r="U2074" s="114">
        <v>10.369162650506098</v>
      </c>
      <c r="V2074" s="114">
        <v>20.973878512767058</v>
      </c>
      <c r="W2074" s="114">
        <v>20.330553649237977</v>
      </c>
      <c r="X2074" s="114">
        <v>19.288714920118736</v>
      </c>
      <c r="Y2074" s="114">
        <v>45.632994139697594</v>
      </c>
      <c r="Z2074" s="114">
        <v>81.773571090669492</v>
      </c>
      <c r="AA2074" s="106">
        <v>2</v>
      </c>
      <c r="AB2074" s="114">
        <v>0.89999999999999991</v>
      </c>
      <c r="AC2074" s="114">
        <v>0.6</v>
      </c>
      <c r="AD2074" s="114">
        <v>0.36</v>
      </c>
      <c r="AE2074" s="114">
        <v>0.24</v>
      </c>
      <c r="AF2074" s="117">
        <v>1.2599999999999998</v>
      </c>
      <c r="AG2074" s="117">
        <v>0.84</v>
      </c>
    </row>
    <row r="2075" spans="2:33" x14ac:dyDescent="0.2">
      <c r="B2075" s="106">
        <v>2035</v>
      </c>
      <c r="C2075" s="113">
        <v>-0.60000000000000009</v>
      </c>
      <c r="D2075" s="113">
        <v>-1.2000000000000002</v>
      </c>
      <c r="E2075" s="114">
        <v>11.270535535674629</v>
      </c>
      <c r="F2075" s="114">
        <v>17.306584480967434</v>
      </c>
      <c r="G2075" s="114">
        <v>15.96303971904296</v>
      </c>
      <c r="H2075" s="114">
        <v>18.205891783803896</v>
      </c>
      <c r="I2075" s="114">
        <v>25.807697915313682</v>
      </c>
      <c r="J2075" s="114">
        <v>27.516123898666951</v>
      </c>
      <c r="K2075" s="114">
        <v>36.230769277686818</v>
      </c>
      <c r="L2075" s="114">
        <v>38.908575380060583</v>
      </c>
      <c r="M2075" s="114">
        <v>44.634048248562166</v>
      </c>
      <c r="N2075" s="114">
        <v>55.156017567132103</v>
      </c>
      <c r="O2075" s="114">
        <v>16.245588362992322</v>
      </c>
      <c r="P2075" s="114">
        <v>18.924184796719384</v>
      </c>
      <c r="Q2075" s="114">
        <v>22.945535661017622</v>
      </c>
      <c r="R2075" s="114">
        <v>26.428156464758271</v>
      </c>
      <c r="S2075" s="114">
        <v>29.348319651818422</v>
      </c>
      <c r="T2075" s="114">
        <v>11.270535535674629</v>
      </c>
      <c r="U2075" s="114">
        <v>17.306584480967434</v>
      </c>
      <c r="V2075" s="114">
        <v>15.96303971904296</v>
      </c>
      <c r="W2075" s="114">
        <v>18.205891783803896</v>
      </c>
      <c r="X2075" s="114">
        <v>25.807697915313682</v>
      </c>
      <c r="Y2075" s="114">
        <v>47.494492758576399</v>
      </c>
      <c r="Z2075" s="114">
        <v>101.89096748270784</v>
      </c>
      <c r="AA2075" s="106">
        <v>5</v>
      </c>
      <c r="AB2075" s="114">
        <v>0.4</v>
      </c>
      <c r="AC2075" s="114">
        <v>0.8</v>
      </c>
      <c r="AD2075" s="114">
        <v>0.2</v>
      </c>
      <c r="AE2075" s="114">
        <v>0.4</v>
      </c>
      <c r="AF2075" s="117">
        <v>0.60000000000000009</v>
      </c>
      <c r="AG2075" s="117">
        <v>1.2000000000000002</v>
      </c>
    </row>
    <row r="2076" spans="2:33" x14ac:dyDescent="0.2">
      <c r="B2076" s="106">
        <v>2036</v>
      </c>
      <c r="C2076" s="113">
        <v>-1.2599999999999998</v>
      </c>
      <c r="D2076" s="113">
        <v>-0.84</v>
      </c>
      <c r="E2076" s="114">
        <v>11.051463399225142</v>
      </c>
      <c r="F2076" s="114">
        <v>14.840840927481395</v>
      </c>
      <c r="G2076" s="114">
        <v>19.381604654829498</v>
      </c>
      <c r="H2076" s="114">
        <v>23.89748799531927</v>
      </c>
      <c r="I2076" s="114">
        <v>26.981776789929388</v>
      </c>
      <c r="J2076" s="114">
        <v>27.758434653177503</v>
      </c>
      <c r="K2076" s="114">
        <v>33.373633061380282</v>
      </c>
      <c r="L2076" s="114">
        <v>43.512990667041564</v>
      </c>
      <c r="M2076" s="114">
        <v>50.7416182625579</v>
      </c>
      <c r="N2076" s="114">
        <v>58.013067085885965</v>
      </c>
      <c r="O2076" s="114">
        <v>16.706971253952361</v>
      </c>
      <c r="P2076" s="114">
        <v>18.532792133898887</v>
      </c>
      <c r="Q2076" s="114">
        <v>24.131386012212065</v>
      </c>
      <c r="R2076" s="114">
        <v>26.844130267238629</v>
      </c>
      <c r="S2076" s="114">
        <v>31.031290295956577</v>
      </c>
      <c r="T2076" s="114">
        <v>11.051463399225142</v>
      </c>
      <c r="U2076" s="114">
        <v>14.840840927481395</v>
      </c>
      <c r="V2076" s="114">
        <v>19.381604654829498</v>
      </c>
      <c r="W2076" s="114">
        <v>23.89748799531927</v>
      </c>
      <c r="X2076" s="114">
        <v>26.981776789929388</v>
      </c>
      <c r="Y2076" s="114">
        <v>50.682324999001452</v>
      </c>
      <c r="Z2076" s="114">
        <v>97.464006086729341</v>
      </c>
      <c r="AA2076" s="106">
        <v>2</v>
      </c>
      <c r="AB2076" s="114">
        <v>0.89999999999999991</v>
      </c>
      <c r="AC2076" s="114">
        <v>0.6</v>
      </c>
      <c r="AD2076" s="114">
        <v>0.36</v>
      </c>
      <c r="AE2076" s="114">
        <v>0.24</v>
      </c>
      <c r="AF2076" s="117">
        <v>1.2599999999999998</v>
      </c>
      <c r="AG2076" s="117">
        <v>0.84</v>
      </c>
    </row>
    <row r="2077" spans="2:33" x14ac:dyDescent="0.2">
      <c r="B2077" s="106">
        <v>2037</v>
      </c>
      <c r="C2077" s="113">
        <v>-0.72</v>
      </c>
      <c r="D2077" s="113">
        <v>-0.96</v>
      </c>
      <c r="E2077" s="114">
        <v>19.611324655831574</v>
      </c>
      <c r="F2077" s="114">
        <v>15.50470608521055</v>
      </c>
      <c r="G2077" s="114">
        <v>19.781265521309837</v>
      </c>
      <c r="H2077" s="114">
        <v>19.129989875469914</v>
      </c>
      <c r="I2077" s="114">
        <v>21.357943361274472</v>
      </c>
      <c r="J2077" s="114">
        <v>35.739180306103108</v>
      </c>
      <c r="K2077" s="114">
        <v>35.225068349065452</v>
      </c>
      <c r="L2077" s="114">
        <v>44.201161609150446</v>
      </c>
      <c r="M2077" s="114">
        <v>47.371814984108049</v>
      </c>
      <c r="N2077" s="114">
        <v>55.86543140336007</v>
      </c>
      <c r="O2077" s="114">
        <v>16.127855650271535</v>
      </c>
      <c r="P2077" s="114">
        <v>19.720362263854902</v>
      </c>
      <c r="Q2077" s="114">
        <v>24.419896087840609</v>
      </c>
      <c r="R2077" s="114">
        <v>28.241825108638135</v>
      </c>
      <c r="S2077" s="114">
        <v>34.507488042085598</v>
      </c>
      <c r="T2077" s="114">
        <v>19.611324655831574</v>
      </c>
      <c r="U2077" s="114">
        <v>15.50470608521055</v>
      </c>
      <c r="V2077" s="114">
        <v>19.781265521309837</v>
      </c>
      <c r="W2077" s="114">
        <v>19.129989875469914</v>
      </c>
      <c r="X2077" s="114">
        <v>21.357943361274472</v>
      </c>
      <c r="Y2077" s="114">
        <v>53.443906144952543</v>
      </c>
      <c r="Z2077" s="114">
        <v>90.923801973990436</v>
      </c>
      <c r="AA2077" s="106">
        <v>4</v>
      </c>
      <c r="AB2077" s="114">
        <v>0.44999999999999996</v>
      </c>
      <c r="AC2077" s="114">
        <v>0.6</v>
      </c>
      <c r="AD2077" s="114">
        <v>0.27</v>
      </c>
      <c r="AE2077" s="114">
        <v>0.36</v>
      </c>
      <c r="AF2077" s="117">
        <v>0.72</v>
      </c>
      <c r="AG2077" s="117">
        <v>0.96</v>
      </c>
    </row>
    <row r="2078" spans="2:33" x14ac:dyDescent="0.2">
      <c r="B2078" s="106">
        <v>2038</v>
      </c>
      <c r="C2078" s="113">
        <v>-0.72</v>
      </c>
      <c r="D2078" s="113">
        <v>-0.96</v>
      </c>
      <c r="E2078" s="114">
        <v>14.250085752178087</v>
      </c>
      <c r="F2078" s="114">
        <v>17.628590683776086</v>
      </c>
      <c r="G2078" s="114">
        <v>17.810918482086723</v>
      </c>
      <c r="H2078" s="114">
        <v>21.278482829283845</v>
      </c>
      <c r="I2078" s="114">
        <v>23.511200206903148</v>
      </c>
      <c r="J2078" s="114">
        <v>30.653756612073032</v>
      </c>
      <c r="K2078" s="114">
        <v>36.859073612333241</v>
      </c>
      <c r="L2078" s="114">
        <v>40.907802505092256</v>
      </c>
      <c r="M2078" s="114">
        <v>49.622955221723942</v>
      </c>
      <c r="N2078" s="114">
        <v>53.863388487753703</v>
      </c>
      <c r="O2078" s="114">
        <v>16.403670859894945</v>
      </c>
      <c r="P2078" s="114">
        <v>19.230482928557155</v>
      </c>
      <c r="Q2078" s="114">
        <v>23.096884023005533</v>
      </c>
      <c r="R2078" s="114">
        <v>28.344472392440096</v>
      </c>
      <c r="S2078" s="114">
        <v>30.352188280850555</v>
      </c>
      <c r="T2078" s="114">
        <v>14.250085752178087</v>
      </c>
      <c r="U2078" s="114">
        <v>17.628590683776086</v>
      </c>
      <c r="V2078" s="114">
        <v>17.810918482086723</v>
      </c>
      <c r="W2078" s="114">
        <v>21.278482829283845</v>
      </c>
      <c r="X2078" s="114">
        <v>23.511200206903148</v>
      </c>
      <c r="Y2078" s="114">
        <v>51.659068651877831</v>
      </c>
      <c r="Z2078" s="114">
        <v>107.20799096492715</v>
      </c>
      <c r="AA2078" s="106">
        <v>4</v>
      </c>
      <c r="AB2078" s="114">
        <v>0.44999999999999996</v>
      </c>
      <c r="AC2078" s="114">
        <v>0.6</v>
      </c>
      <c r="AD2078" s="114">
        <v>0.27</v>
      </c>
      <c r="AE2078" s="114">
        <v>0.36</v>
      </c>
      <c r="AF2078" s="117">
        <v>0.72</v>
      </c>
      <c r="AG2078" s="117">
        <v>0.96</v>
      </c>
    </row>
    <row r="2079" spans="2:33" x14ac:dyDescent="0.2">
      <c r="B2079" s="106">
        <v>2039</v>
      </c>
      <c r="C2079" s="113">
        <v>-1.2599999999999998</v>
      </c>
      <c r="D2079" s="113">
        <v>-0.84</v>
      </c>
      <c r="E2079" s="114">
        <v>15.155696382835959</v>
      </c>
      <c r="F2079" s="114">
        <v>15.699581691913139</v>
      </c>
      <c r="G2079" s="114">
        <v>19.846016075124631</v>
      </c>
      <c r="H2079" s="114">
        <v>25.004653292060102</v>
      </c>
      <c r="I2079" s="114">
        <v>22.545527509017525</v>
      </c>
      <c r="J2079" s="114">
        <v>31.893512664582282</v>
      </c>
      <c r="K2079" s="114">
        <v>35.282780239865318</v>
      </c>
      <c r="L2079" s="114">
        <v>42.556884826615935</v>
      </c>
      <c r="M2079" s="114">
        <v>51.279657983559687</v>
      </c>
      <c r="N2079" s="114">
        <v>54.60463392345585</v>
      </c>
      <c r="O2079" s="114">
        <v>16.737816281746323</v>
      </c>
      <c r="P2079" s="114">
        <v>19.583198547952179</v>
      </c>
      <c r="Q2079" s="114">
        <v>22.710868751491304</v>
      </c>
      <c r="R2079" s="114">
        <v>26.275004691499586</v>
      </c>
      <c r="S2079" s="114">
        <v>32.059106414438325</v>
      </c>
      <c r="T2079" s="114">
        <v>15.155696382835959</v>
      </c>
      <c r="U2079" s="114">
        <v>15.699581691913139</v>
      </c>
      <c r="V2079" s="114">
        <v>19.846016075124631</v>
      </c>
      <c r="W2079" s="114">
        <v>25.004653292060102</v>
      </c>
      <c r="X2079" s="114">
        <v>22.545527509017525</v>
      </c>
      <c r="Y2079" s="114">
        <v>53.248423348766686</v>
      </c>
      <c r="Z2079" s="114">
        <v>96.768677522301033</v>
      </c>
      <c r="AA2079" s="106">
        <v>2</v>
      </c>
      <c r="AB2079" s="114">
        <v>0.89999999999999991</v>
      </c>
      <c r="AC2079" s="114">
        <v>0.6</v>
      </c>
      <c r="AD2079" s="114">
        <v>0.36</v>
      </c>
      <c r="AE2079" s="114">
        <v>0.24</v>
      </c>
      <c r="AF2079" s="117">
        <v>1.2599999999999998</v>
      </c>
      <c r="AG2079" s="117">
        <v>0.84</v>
      </c>
    </row>
    <row r="2080" spans="2:33" x14ac:dyDescent="0.2">
      <c r="B2080" s="106">
        <v>2040</v>
      </c>
      <c r="C2080" s="113">
        <v>-0.60000000000000009</v>
      </c>
      <c r="D2080" s="113">
        <v>-1.2000000000000002</v>
      </c>
      <c r="E2080" s="114">
        <v>11.105733318811977</v>
      </c>
      <c r="F2080" s="114">
        <v>12.615674039193081</v>
      </c>
      <c r="G2080" s="114">
        <v>20.992320742403056</v>
      </c>
      <c r="H2080" s="114">
        <v>18.486157012739056</v>
      </c>
      <c r="I2080" s="114">
        <v>24.67075559407024</v>
      </c>
      <c r="J2080" s="114">
        <v>26.943775739193587</v>
      </c>
      <c r="K2080" s="114">
        <v>31.127682382287336</v>
      </c>
      <c r="L2080" s="114">
        <v>42.431929691446314</v>
      </c>
      <c r="M2080" s="114">
        <v>43.275408957250704</v>
      </c>
      <c r="N2080" s="114">
        <v>53.524662353385175</v>
      </c>
      <c r="O2080" s="114">
        <v>15.83804242038161</v>
      </c>
      <c r="P2080" s="114">
        <v>18.512008343094255</v>
      </c>
      <c r="Q2080" s="114">
        <v>21.439608949043258</v>
      </c>
      <c r="R2080" s="114">
        <v>24.789251944511648</v>
      </c>
      <c r="S2080" s="114">
        <v>28.853906759314935</v>
      </c>
      <c r="T2080" s="114">
        <v>11.105733318811977</v>
      </c>
      <c r="U2080" s="114">
        <v>12.615674039193081</v>
      </c>
      <c r="V2080" s="114">
        <v>20.992320742403056</v>
      </c>
      <c r="W2080" s="114">
        <v>18.486157012739056</v>
      </c>
      <c r="X2080" s="114">
        <v>24.67075559407024</v>
      </c>
      <c r="Y2080" s="114">
        <v>46.808846404799802</v>
      </c>
      <c r="Z2080" s="114">
        <v>82.591591356410618</v>
      </c>
      <c r="AA2080" s="106">
        <v>5</v>
      </c>
      <c r="AB2080" s="114">
        <v>0.4</v>
      </c>
      <c r="AC2080" s="114">
        <v>0.8</v>
      </c>
      <c r="AD2080" s="114">
        <v>0.2</v>
      </c>
      <c r="AE2080" s="114">
        <v>0.4</v>
      </c>
      <c r="AF2080" s="117">
        <v>0.60000000000000009</v>
      </c>
      <c r="AG2080" s="117">
        <v>1.2000000000000002</v>
      </c>
    </row>
    <row r="2081" spans="2:33" x14ac:dyDescent="0.2">
      <c r="B2081" s="106">
        <v>2041</v>
      </c>
      <c r="C2081" s="113">
        <v>-1.2000000000000002</v>
      </c>
      <c r="D2081" s="113">
        <v>-0.60000000000000009</v>
      </c>
      <c r="E2081" s="114">
        <v>17.9393614504753</v>
      </c>
      <c r="F2081" s="114">
        <v>18.064345052106351</v>
      </c>
      <c r="G2081" s="114">
        <v>17.031511863377425</v>
      </c>
      <c r="H2081" s="114">
        <v>18.342214559989056</v>
      </c>
      <c r="I2081" s="114">
        <v>26.628856792313826</v>
      </c>
      <c r="J2081" s="114">
        <v>35.179678296072531</v>
      </c>
      <c r="K2081" s="114">
        <v>37.389794848576535</v>
      </c>
      <c r="L2081" s="114">
        <v>38.775756321556806</v>
      </c>
      <c r="M2081" s="114">
        <v>45.591830943124229</v>
      </c>
      <c r="N2081" s="114">
        <v>61.907221164321705</v>
      </c>
      <c r="O2081" s="114">
        <v>17.240316845597231</v>
      </c>
      <c r="P2081" s="114">
        <v>19.325449796470185</v>
      </c>
      <c r="Q2081" s="114">
        <v>21.744244458179381</v>
      </c>
      <c r="R2081" s="114">
        <v>27.249616383135173</v>
      </c>
      <c r="S2081" s="114">
        <v>35.278364372007879</v>
      </c>
      <c r="T2081" s="114">
        <v>17.9393614504753</v>
      </c>
      <c r="U2081" s="114">
        <v>18.064345052106351</v>
      </c>
      <c r="V2081" s="114">
        <v>17.031511863377425</v>
      </c>
      <c r="W2081" s="114">
        <v>18.342214559989056</v>
      </c>
      <c r="X2081" s="114">
        <v>26.628856792313826</v>
      </c>
      <c r="Y2081" s="114">
        <v>54.040440261921383</v>
      </c>
      <c r="Z2081" s="114">
        <v>121.63735610769996</v>
      </c>
      <c r="AA2081" s="106">
        <v>1</v>
      </c>
      <c r="AB2081" s="114">
        <v>0.8</v>
      </c>
      <c r="AC2081" s="114">
        <v>0.4</v>
      </c>
      <c r="AD2081" s="114">
        <v>0.4</v>
      </c>
      <c r="AE2081" s="114">
        <v>0.2</v>
      </c>
      <c r="AF2081" s="117">
        <v>1.2000000000000002</v>
      </c>
      <c r="AG2081" s="117">
        <v>0.60000000000000009</v>
      </c>
    </row>
    <row r="2082" spans="2:33" x14ac:dyDescent="0.2">
      <c r="B2082" s="106">
        <v>2042</v>
      </c>
      <c r="C2082" s="113">
        <v>-1.2599999999999998</v>
      </c>
      <c r="D2082" s="113">
        <v>-0.84</v>
      </c>
      <c r="E2082" s="114">
        <v>15.673196926886021</v>
      </c>
      <c r="F2082" s="114">
        <v>11.111665434078155</v>
      </c>
      <c r="G2082" s="114">
        <v>19.267118678143575</v>
      </c>
      <c r="H2082" s="114">
        <v>18.344408700860157</v>
      </c>
      <c r="I2082" s="114">
        <v>20.726224402215625</v>
      </c>
      <c r="J2082" s="114">
        <v>32.375121717029174</v>
      </c>
      <c r="K2082" s="114">
        <v>30.9854427089568</v>
      </c>
      <c r="L2082" s="114">
        <v>41.524785771276896</v>
      </c>
      <c r="M2082" s="114">
        <v>44.961836195622098</v>
      </c>
      <c r="N2082" s="114">
        <v>51.298168417609489</v>
      </c>
      <c r="O2082" s="114">
        <v>16.701924790143153</v>
      </c>
      <c r="P2082" s="114">
        <v>19.873777274878645</v>
      </c>
      <c r="Q2082" s="114">
        <v>22.257667093133321</v>
      </c>
      <c r="R2082" s="114">
        <v>26.617427494761941</v>
      </c>
      <c r="S2082" s="114">
        <v>30.571944015393864</v>
      </c>
      <c r="T2082" s="114">
        <v>15.673196926886021</v>
      </c>
      <c r="U2082" s="114">
        <v>11.111665434078155</v>
      </c>
      <c r="V2082" s="114">
        <v>19.267118678143575</v>
      </c>
      <c r="W2082" s="114">
        <v>18.344408700860157</v>
      </c>
      <c r="X2082" s="114">
        <v>20.726224402215625</v>
      </c>
      <c r="Y2082" s="114">
        <v>46.19425862927941</v>
      </c>
      <c r="Z2082" s="114">
        <v>93.823007434731238</v>
      </c>
      <c r="AA2082" s="106">
        <v>2</v>
      </c>
      <c r="AB2082" s="114">
        <v>0.89999999999999991</v>
      </c>
      <c r="AC2082" s="114">
        <v>0.6</v>
      </c>
      <c r="AD2082" s="114">
        <v>0.36</v>
      </c>
      <c r="AE2082" s="114">
        <v>0.24</v>
      </c>
      <c r="AF2082" s="117">
        <v>1.2599999999999998</v>
      </c>
      <c r="AG2082" s="117">
        <v>0.84</v>
      </c>
    </row>
    <row r="2083" spans="2:33" x14ac:dyDescent="0.2">
      <c r="B2083" s="106">
        <v>2043</v>
      </c>
      <c r="C2083" s="113">
        <v>-1.2000000000000002</v>
      </c>
      <c r="D2083" s="113">
        <v>-0.60000000000000009</v>
      </c>
      <c r="E2083" s="114">
        <v>18.802127345667554</v>
      </c>
      <c r="F2083" s="114">
        <v>13.83102715731799</v>
      </c>
      <c r="G2083" s="114">
        <v>11.953928473838971</v>
      </c>
      <c r="H2083" s="114">
        <v>15.655541674232339</v>
      </c>
      <c r="I2083" s="114">
        <v>24.725639230310271</v>
      </c>
      <c r="J2083" s="114">
        <v>35.419565259884564</v>
      </c>
      <c r="K2083" s="114">
        <v>33.768071168042191</v>
      </c>
      <c r="L2083" s="114">
        <v>35.584793523174469</v>
      </c>
      <c r="M2083" s="114">
        <v>43.297510820896967</v>
      </c>
      <c r="N2083" s="114">
        <v>57.579868394209143</v>
      </c>
      <c r="O2083" s="114">
        <v>16.61743791421701</v>
      </c>
      <c r="P2083" s="114">
        <v>19.9370440107242</v>
      </c>
      <c r="Q2083" s="114">
        <v>23.630865049335497</v>
      </c>
      <c r="R2083" s="114">
        <v>27.641969146664628</v>
      </c>
      <c r="S2083" s="114">
        <v>32.854229163898871</v>
      </c>
      <c r="T2083" s="114">
        <v>18.802127345667554</v>
      </c>
      <c r="U2083" s="114">
        <v>13.83102715731799</v>
      </c>
      <c r="V2083" s="114">
        <v>11.953928473838971</v>
      </c>
      <c r="W2083" s="114">
        <v>15.655541674232339</v>
      </c>
      <c r="X2083" s="114">
        <v>24.725639230310271</v>
      </c>
      <c r="Y2083" s="114">
        <v>46.847650487091997</v>
      </c>
      <c r="Z2083" s="114">
        <v>111.05991598022152</v>
      </c>
      <c r="AA2083" s="106">
        <v>1</v>
      </c>
      <c r="AB2083" s="114">
        <v>0.8</v>
      </c>
      <c r="AC2083" s="114">
        <v>0.4</v>
      </c>
      <c r="AD2083" s="114">
        <v>0.4</v>
      </c>
      <c r="AE2083" s="114">
        <v>0.2</v>
      </c>
      <c r="AF2083" s="117">
        <v>1.2000000000000002</v>
      </c>
      <c r="AG2083" s="117">
        <v>0.60000000000000009</v>
      </c>
    </row>
    <row r="2084" spans="2:33" x14ac:dyDescent="0.2">
      <c r="B2084" s="106">
        <v>2044</v>
      </c>
      <c r="C2084" s="113">
        <v>-1.2000000000000002</v>
      </c>
      <c r="D2084" s="113">
        <v>-0.60000000000000009</v>
      </c>
      <c r="E2084" s="114">
        <v>18.104141052755278</v>
      </c>
      <c r="F2084" s="114">
        <v>17.142583540770548</v>
      </c>
      <c r="G2084" s="114">
        <v>22.663553367001487</v>
      </c>
      <c r="H2084" s="114">
        <v>27.522134689445153</v>
      </c>
      <c r="I2084" s="114">
        <v>23.439648629085781</v>
      </c>
      <c r="J2084" s="114">
        <v>34.89352338124408</v>
      </c>
      <c r="K2084" s="114">
        <v>36.684096304921439</v>
      </c>
      <c r="L2084" s="114">
        <v>45.80317928648882</v>
      </c>
      <c r="M2084" s="114">
        <v>55.563448649377221</v>
      </c>
      <c r="N2084" s="114">
        <v>56.28433994257616</v>
      </c>
      <c r="O2084" s="114">
        <v>16.789382328488802</v>
      </c>
      <c r="P2084" s="114">
        <v>19.541512764150891</v>
      </c>
      <c r="Q2084" s="114">
        <v>23.139625919487333</v>
      </c>
      <c r="R2084" s="114">
        <v>28.041313959932069</v>
      </c>
      <c r="S2084" s="114">
        <v>32.84469131349038</v>
      </c>
      <c r="T2084" s="114">
        <v>18.104141052755278</v>
      </c>
      <c r="U2084" s="114">
        <v>17.142583540770548</v>
      </c>
      <c r="V2084" s="114">
        <v>22.663553367001487</v>
      </c>
      <c r="W2084" s="114">
        <v>27.522134689445153</v>
      </c>
      <c r="X2084" s="114">
        <v>23.439648629085781</v>
      </c>
      <c r="Y2084" s="114">
        <v>59.96436218975461</v>
      </c>
      <c r="Z2084" s="114">
        <v>113.41000412682021</v>
      </c>
      <c r="AA2084" s="106">
        <v>1</v>
      </c>
      <c r="AB2084" s="114">
        <v>0.8</v>
      </c>
      <c r="AC2084" s="114">
        <v>0.4</v>
      </c>
      <c r="AD2084" s="114">
        <v>0.4</v>
      </c>
      <c r="AE2084" s="114">
        <v>0.2</v>
      </c>
      <c r="AF2084" s="117">
        <v>1.2000000000000002</v>
      </c>
      <c r="AG2084" s="117">
        <v>0.60000000000000009</v>
      </c>
    </row>
    <row r="2085" spans="2:33" x14ac:dyDescent="0.2">
      <c r="B2085" s="106">
        <v>2045</v>
      </c>
      <c r="C2085" s="113">
        <v>-0.60000000000000009</v>
      </c>
      <c r="D2085" s="113">
        <v>-1.2000000000000002</v>
      </c>
      <c r="E2085" s="114">
        <v>14.015585313058178</v>
      </c>
      <c r="F2085" s="114">
        <v>17.88473014184428</v>
      </c>
      <c r="G2085" s="114">
        <v>15.637252852666716</v>
      </c>
      <c r="H2085" s="114">
        <v>22.764559650428748</v>
      </c>
      <c r="I2085" s="114">
        <v>24.949982313867402</v>
      </c>
      <c r="J2085" s="114">
        <v>30.635751815583756</v>
      </c>
      <c r="K2085" s="114">
        <v>35.637751346587748</v>
      </c>
      <c r="L2085" s="114">
        <v>37.343002737303664</v>
      </c>
      <c r="M2085" s="114">
        <v>48.480392269645215</v>
      </c>
      <c r="N2085" s="114">
        <v>54.289755612012904</v>
      </c>
      <c r="O2085" s="114">
        <v>16.620166502525578</v>
      </c>
      <c r="P2085" s="114">
        <v>17.753021204743469</v>
      </c>
      <c r="Q2085" s="114">
        <v>21.705749884636948</v>
      </c>
      <c r="R2085" s="114">
        <v>25.715832619216467</v>
      </c>
      <c r="S2085" s="114">
        <v>29.339773298145502</v>
      </c>
      <c r="T2085" s="114">
        <v>14.015585313058178</v>
      </c>
      <c r="U2085" s="114">
        <v>17.88473014184428</v>
      </c>
      <c r="V2085" s="114">
        <v>15.637252852666716</v>
      </c>
      <c r="W2085" s="114">
        <v>22.764559650428748</v>
      </c>
      <c r="X2085" s="114">
        <v>24.949982313867402</v>
      </c>
      <c r="Y2085" s="114">
        <v>51.659664705962527</v>
      </c>
      <c r="Z2085" s="114">
        <v>92.969173214526819</v>
      </c>
      <c r="AA2085" s="106">
        <v>5</v>
      </c>
      <c r="AB2085" s="114">
        <v>0.4</v>
      </c>
      <c r="AC2085" s="114">
        <v>0.8</v>
      </c>
      <c r="AD2085" s="114">
        <v>0.2</v>
      </c>
      <c r="AE2085" s="114">
        <v>0.4</v>
      </c>
      <c r="AF2085" s="117">
        <v>0.60000000000000009</v>
      </c>
      <c r="AG2085" s="117">
        <v>1.2000000000000002</v>
      </c>
    </row>
    <row r="2086" spans="2:33" x14ac:dyDescent="0.2">
      <c r="B2086" s="106">
        <v>2046</v>
      </c>
      <c r="C2086" s="113">
        <v>-1.2599999999999998</v>
      </c>
      <c r="D2086" s="113">
        <v>-0.84</v>
      </c>
      <c r="E2086" s="114">
        <v>12.576325562710224</v>
      </c>
      <c r="F2086" s="114">
        <v>17.65688205225398</v>
      </c>
      <c r="G2086" s="114">
        <v>15.475447942812799</v>
      </c>
      <c r="H2086" s="114">
        <v>16.214065775153184</v>
      </c>
      <c r="I2086" s="114">
        <v>32.767536524097963</v>
      </c>
      <c r="J2086" s="114">
        <v>29.670974734983034</v>
      </c>
      <c r="K2086" s="114">
        <v>36.158149457424003</v>
      </c>
      <c r="L2086" s="114">
        <v>37.663863150428234</v>
      </c>
      <c r="M2086" s="114">
        <v>43.140641140205503</v>
      </c>
      <c r="N2086" s="114">
        <v>63.131814987708687</v>
      </c>
      <c r="O2086" s="114">
        <v>17.09464917227281</v>
      </c>
      <c r="P2086" s="114">
        <v>18.501267405170022</v>
      </c>
      <c r="Q2086" s="114">
        <v>22.188415207615435</v>
      </c>
      <c r="R2086" s="114">
        <v>26.926575365052319</v>
      </c>
      <c r="S2086" s="114">
        <v>30.364278463610724</v>
      </c>
      <c r="T2086" s="114">
        <v>12.576325562710224</v>
      </c>
      <c r="U2086" s="114">
        <v>17.65688205225398</v>
      </c>
      <c r="V2086" s="114">
        <v>15.475447942812799</v>
      </c>
      <c r="W2086" s="114">
        <v>16.214065775153184</v>
      </c>
      <c r="X2086" s="114">
        <v>32.767536524097963</v>
      </c>
      <c r="Y2086" s="114">
        <v>50.134899661319103</v>
      </c>
      <c r="Z2086" s="114">
        <v>98.077962658521258</v>
      </c>
      <c r="AA2086" s="106">
        <v>2</v>
      </c>
      <c r="AB2086" s="114">
        <v>0.89999999999999991</v>
      </c>
      <c r="AC2086" s="114">
        <v>0.6</v>
      </c>
      <c r="AD2086" s="114">
        <v>0.36</v>
      </c>
      <c r="AE2086" s="114">
        <v>0.24</v>
      </c>
      <c r="AF2086" s="117">
        <v>1.2599999999999998</v>
      </c>
      <c r="AG2086" s="117">
        <v>0.84</v>
      </c>
    </row>
    <row r="2087" spans="2:33" x14ac:dyDescent="0.2">
      <c r="B2087" s="106">
        <v>2047</v>
      </c>
      <c r="C2087" s="113">
        <v>-0.72</v>
      </c>
      <c r="D2087" s="113">
        <v>-0.96</v>
      </c>
      <c r="E2087" s="114">
        <v>13.186515850991761</v>
      </c>
      <c r="F2087" s="114">
        <v>18.256954126044047</v>
      </c>
      <c r="G2087" s="114">
        <v>15.670399285386356</v>
      </c>
      <c r="H2087" s="114">
        <v>16.453441051700583</v>
      </c>
      <c r="I2087" s="114">
        <v>20.678396002956557</v>
      </c>
      <c r="J2087" s="114">
        <v>29.643383144973473</v>
      </c>
      <c r="K2087" s="114">
        <v>37.723982947577802</v>
      </c>
      <c r="L2087" s="114">
        <v>39.417934193442782</v>
      </c>
      <c r="M2087" s="114">
        <v>43.530482392771873</v>
      </c>
      <c r="N2087" s="114">
        <v>51.711399750305461</v>
      </c>
      <c r="O2087" s="114">
        <v>16.456867293981713</v>
      </c>
      <c r="P2087" s="114">
        <v>19.467028821533756</v>
      </c>
      <c r="Q2087" s="114">
        <v>23.747534908056426</v>
      </c>
      <c r="R2087" s="114">
        <v>27.07704134107129</v>
      </c>
      <c r="S2087" s="114">
        <v>31.033003747348904</v>
      </c>
      <c r="T2087" s="114">
        <v>13.186515850991761</v>
      </c>
      <c r="U2087" s="114">
        <v>18.256954126044047</v>
      </c>
      <c r="V2087" s="114">
        <v>15.670399285386356</v>
      </c>
      <c r="W2087" s="114">
        <v>16.453441051700583</v>
      </c>
      <c r="X2087" s="114">
        <v>20.678396002956557</v>
      </c>
      <c r="Y2087" s="114">
        <v>46.42056942172163</v>
      </c>
      <c r="Z2087" s="114">
        <v>89.079968953450674</v>
      </c>
      <c r="AA2087" s="106">
        <v>4</v>
      </c>
      <c r="AB2087" s="114">
        <v>0.44999999999999996</v>
      </c>
      <c r="AC2087" s="114">
        <v>0.6</v>
      </c>
      <c r="AD2087" s="114">
        <v>0.27</v>
      </c>
      <c r="AE2087" s="114">
        <v>0.36</v>
      </c>
      <c r="AF2087" s="117">
        <v>0.72</v>
      </c>
      <c r="AG2087" s="117">
        <v>0.96</v>
      </c>
    </row>
    <row r="2088" spans="2:33" x14ac:dyDescent="0.2">
      <c r="B2088" s="106">
        <v>2048</v>
      </c>
      <c r="C2088" s="113">
        <v>-1.2599999999999998</v>
      </c>
      <c r="D2088" s="113">
        <v>-0.84</v>
      </c>
      <c r="E2088" s="114">
        <v>10.822480860570003</v>
      </c>
      <c r="F2088" s="114">
        <v>17.631138471916575</v>
      </c>
      <c r="G2088" s="114">
        <v>15.249190837919294</v>
      </c>
      <c r="H2088" s="114">
        <v>21.324924030813349</v>
      </c>
      <c r="I2088" s="114">
        <v>28.757496836093495</v>
      </c>
      <c r="J2088" s="114">
        <v>27.614006384129564</v>
      </c>
      <c r="K2088" s="114">
        <v>36.110887813133573</v>
      </c>
      <c r="L2088" s="114">
        <v>37.927896883492423</v>
      </c>
      <c r="M2088" s="114">
        <v>48.808623739623961</v>
      </c>
      <c r="N2088" s="114">
        <v>61.333543591028487</v>
      </c>
      <c r="O2088" s="114">
        <v>16.79152552355956</v>
      </c>
      <c r="P2088" s="114">
        <v>18.479749341216998</v>
      </c>
      <c r="Q2088" s="114">
        <v>22.678706045573129</v>
      </c>
      <c r="R2088" s="114">
        <v>27.483699708810612</v>
      </c>
      <c r="S2088" s="114">
        <v>32.576046754934993</v>
      </c>
      <c r="T2088" s="114">
        <v>10.822480860570003</v>
      </c>
      <c r="U2088" s="114">
        <v>17.631138471916575</v>
      </c>
      <c r="V2088" s="114">
        <v>15.249190837919294</v>
      </c>
      <c r="W2088" s="114">
        <v>21.324924030813349</v>
      </c>
      <c r="X2088" s="114">
        <v>28.757496836093495</v>
      </c>
      <c r="Y2088" s="114">
        <v>49.469800044656175</v>
      </c>
      <c r="Z2088" s="114">
        <v>100.57607959718362</v>
      </c>
      <c r="AA2088" s="106">
        <v>2</v>
      </c>
      <c r="AB2088" s="114">
        <v>0.89999999999999991</v>
      </c>
      <c r="AC2088" s="114">
        <v>0.6</v>
      </c>
      <c r="AD2088" s="114">
        <v>0.36</v>
      </c>
      <c r="AE2088" s="114">
        <v>0.24</v>
      </c>
      <c r="AF2088" s="117">
        <v>1.2599999999999998</v>
      </c>
      <c r="AG2088" s="117">
        <v>0.84</v>
      </c>
    </row>
    <row r="2089" spans="2:33" x14ac:dyDescent="0.2">
      <c r="B2089" s="106">
        <v>2049</v>
      </c>
      <c r="C2089" s="113">
        <v>-0.72</v>
      </c>
      <c r="D2089" s="113">
        <v>-0.96</v>
      </c>
      <c r="E2089" s="114">
        <v>15.332336873231149</v>
      </c>
      <c r="F2089" s="114">
        <v>17.634039430153155</v>
      </c>
      <c r="G2089" s="114">
        <v>11.195307559199495</v>
      </c>
      <c r="H2089" s="114">
        <v>19.930718447754142</v>
      </c>
      <c r="I2089" s="114">
        <v>20.05355954778307</v>
      </c>
      <c r="J2089" s="114">
        <v>31.651485278977962</v>
      </c>
      <c r="K2089" s="114">
        <v>37.347784616568163</v>
      </c>
      <c r="L2089" s="114">
        <v>34.935862762478074</v>
      </c>
      <c r="M2089" s="114">
        <v>44.548058476168897</v>
      </c>
      <c r="N2089" s="114">
        <v>50.627563256378167</v>
      </c>
      <c r="O2089" s="114">
        <v>16.319148405746812</v>
      </c>
      <c r="P2089" s="114">
        <v>19.713745186415007</v>
      </c>
      <c r="Q2089" s="114">
        <v>23.740555203278578</v>
      </c>
      <c r="R2089" s="114">
        <v>24.617340028414755</v>
      </c>
      <c r="S2089" s="114">
        <v>30.574003708595097</v>
      </c>
      <c r="T2089" s="114">
        <v>15.332336873231149</v>
      </c>
      <c r="U2089" s="114">
        <v>17.634039430153155</v>
      </c>
      <c r="V2089" s="114">
        <v>11.195307559199495</v>
      </c>
      <c r="W2089" s="114">
        <v>19.930718447754142</v>
      </c>
      <c r="X2089" s="114">
        <v>20.05355954778307</v>
      </c>
      <c r="Y2089" s="114">
        <v>46.533581037091096</v>
      </c>
      <c r="Z2089" s="114">
        <v>90.109644962295278</v>
      </c>
      <c r="AA2089" s="106">
        <v>4</v>
      </c>
      <c r="AB2089" s="114">
        <v>0.44999999999999996</v>
      </c>
      <c r="AC2089" s="114">
        <v>0.6</v>
      </c>
      <c r="AD2089" s="114">
        <v>0.27</v>
      </c>
      <c r="AE2089" s="114">
        <v>0.36</v>
      </c>
      <c r="AF2089" s="117">
        <v>0.72</v>
      </c>
      <c r="AG2089" s="117">
        <v>0.96</v>
      </c>
    </row>
    <row r="2090" spans="2:33" x14ac:dyDescent="0.2">
      <c r="B2090" s="106">
        <v>2050</v>
      </c>
      <c r="C2090" s="113">
        <v>-1.2599999999999998</v>
      </c>
      <c r="D2090" s="113">
        <v>-0.84</v>
      </c>
      <c r="E2090" s="114">
        <v>18.028324234504808</v>
      </c>
      <c r="F2090" s="114">
        <v>18.495054202303905</v>
      </c>
      <c r="G2090" s="114">
        <v>18.918757306988006</v>
      </c>
      <c r="H2090" s="114">
        <v>19.399609936251252</v>
      </c>
      <c r="I2090" s="114">
        <v>24.992955547493644</v>
      </c>
      <c r="J2090" s="114">
        <v>35.308120345370618</v>
      </c>
      <c r="K2090" s="114">
        <v>38.907867927814095</v>
      </c>
      <c r="L2090" s="114">
        <v>44.458533692330896</v>
      </c>
      <c r="M2090" s="114">
        <v>51.097035403318742</v>
      </c>
      <c r="N2090" s="114">
        <v>61.232242768177784</v>
      </c>
      <c r="O2090" s="114">
        <v>17.27979611086581</v>
      </c>
      <c r="P2090" s="114">
        <v>20.41281372551019</v>
      </c>
      <c r="Q2090" s="114">
        <v>25.53977638534289</v>
      </c>
      <c r="R2090" s="114">
        <v>31.69742546706749</v>
      </c>
      <c r="S2090" s="114">
        <v>36.23928722068414</v>
      </c>
      <c r="T2090" s="114">
        <v>18.028324234504808</v>
      </c>
      <c r="U2090" s="114">
        <v>18.495054202303905</v>
      </c>
      <c r="V2090" s="114">
        <v>18.918757306988006</v>
      </c>
      <c r="W2090" s="114">
        <v>19.399609936251252</v>
      </c>
      <c r="X2090" s="114">
        <v>24.992955547493644</v>
      </c>
      <c r="Y2090" s="114">
        <v>54.999841573213565</v>
      </c>
      <c r="Z2090" s="114">
        <v>122.20060334621465</v>
      </c>
      <c r="AA2090" s="106">
        <v>2</v>
      </c>
      <c r="AB2090" s="114">
        <v>0.89999999999999991</v>
      </c>
      <c r="AC2090" s="114">
        <v>0.6</v>
      </c>
      <c r="AD2090" s="114">
        <v>0.36</v>
      </c>
      <c r="AE2090" s="114">
        <v>0.24</v>
      </c>
      <c r="AF2090" s="117">
        <v>1.2599999999999998</v>
      </c>
      <c r="AG2090" s="117">
        <v>0.84</v>
      </c>
    </row>
    <row r="2091" spans="2:33" x14ac:dyDescent="0.2">
      <c r="B2091" s="106">
        <v>2051</v>
      </c>
      <c r="C2091" s="113">
        <v>-1.2599999999999998</v>
      </c>
      <c r="D2091" s="113">
        <v>-0.84</v>
      </c>
      <c r="E2091" s="114">
        <v>10.799533379327748</v>
      </c>
      <c r="F2091" s="114">
        <v>19.27487984795</v>
      </c>
      <c r="G2091" s="114">
        <v>18.583629618253649</v>
      </c>
      <c r="H2091" s="114">
        <v>21.29281391310321</v>
      </c>
      <c r="I2091" s="114">
        <v>22.507257157325093</v>
      </c>
      <c r="J2091" s="114">
        <v>27.472785601227926</v>
      </c>
      <c r="K2091" s="114">
        <v>38.103552668668591</v>
      </c>
      <c r="L2091" s="114">
        <v>40.157576948154471</v>
      </c>
      <c r="M2091" s="114">
        <v>46.085017182399376</v>
      </c>
      <c r="N2091" s="114">
        <v>53.402612812261985</v>
      </c>
      <c r="O2091" s="114">
        <v>16.673252221900178</v>
      </c>
      <c r="P2091" s="114">
        <v>18.828672820718591</v>
      </c>
      <c r="Q2091" s="114">
        <v>21.573947329900822</v>
      </c>
      <c r="R2091" s="114">
        <v>24.792203269296166</v>
      </c>
      <c r="S2091" s="114">
        <v>30.895355654936893</v>
      </c>
      <c r="T2091" s="114">
        <v>10.799533379327748</v>
      </c>
      <c r="U2091" s="114">
        <v>19.27487984795</v>
      </c>
      <c r="V2091" s="114">
        <v>18.583629618253649</v>
      </c>
      <c r="W2091" s="114">
        <v>21.29281391310321</v>
      </c>
      <c r="X2091" s="114">
        <v>22.507257157325093</v>
      </c>
      <c r="Y2091" s="114">
        <v>49.721595785897819</v>
      </c>
      <c r="Z2091" s="114">
        <v>98.672209390247048</v>
      </c>
      <c r="AA2091" s="106">
        <v>2</v>
      </c>
      <c r="AB2091" s="114">
        <v>0.89999999999999991</v>
      </c>
      <c r="AC2091" s="114">
        <v>0.6</v>
      </c>
      <c r="AD2091" s="114">
        <v>0.36</v>
      </c>
      <c r="AE2091" s="114">
        <v>0.24</v>
      </c>
      <c r="AF2091" s="117">
        <v>1.2599999999999998</v>
      </c>
      <c r="AG2091" s="117">
        <v>0.84</v>
      </c>
    </row>
    <row r="2092" spans="2:33" x14ac:dyDescent="0.2">
      <c r="B2092" s="106">
        <v>2052</v>
      </c>
      <c r="C2092" s="113">
        <v>-0.72</v>
      </c>
      <c r="D2092" s="113">
        <v>-0.96</v>
      </c>
      <c r="E2092" s="114">
        <v>19.172715712434776</v>
      </c>
      <c r="F2092" s="114">
        <v>12.197550083009002</v>
      </c>
      <c r="G2092" s="114">
        <v>19.164574090977407</v>
      </c>
      <c r="H2092" s="114">
        <v>25.431262397561888</v>
      </c>
      <c r="I2092" s="114">
        <v>27.960256672039741</v>
      </c>
      <c r="J2092" s="114">
        <v>36.563471946001926</v>
      </c>
      <c r="K2092" s="114">
        <v>32.979693608813633</v>
      </c>
      <c r="L2092" s="114">
        <v>46.369339921327693</v>
      </c>
      <c r="M2092" s="114">
        <v>57.678042936176212</v>
      </c>
      <c r="N2092" s="114">
        <v>63.640817608476041</v>
      </c>
      <c r="O2092" s="114">
        <v>17.390756233567149</v>
      </c>
      <c r="P2092" s="114">
        <v>20.782143525804631</v>
      </c>
      <c r="Q2092" s="114">
        <v>27.204765830350286</v>
      </c>
      <c r="R2092" s="114">
        <v>32.246780538614324</v>
      </c>
      <c r="S2092" s="114">
        <v>35.680560936436301</v>
      </c>
      <c r="T2092" s="114">
        <v>19.172715712434776</v>
      </c>
      <c r="U2092" s="114">
        <v>12.197550083009002</v>
      </c>
      <c r="V2092" s="114">
        <v>19.164574090977407</v>
      </c>
      <c r="W2092" s="114">
        <v>25.431262397561888</v>
      </c>
      <c r="X2092" s="114">
        <v>27.960256672039741</v>
      </c>
      <c r="Y2092" s="114">
        <v>56.572359030385464</v>
      </c>
      <c r="Z2092" s="114">
        <v>105.70107426311002</v>
      </c>
      <c r="AA2092" s="106">
        <v>4</v>
      </c>
      <c r="AB2092" s="114">
        <v>0.44999999999999996</v>
      </c>
      <c r="AC2092" s="114">
        <v>0.6</v>
      </c>
      <c r="AD2092" s="114">
        <v>0.27</v>
      </c>
      <c r="AE2092" s="114">
        <v>0.36</v>
      </c>
      <c r="AF2092" s="117">
        <v>0.72</v>
      </c>
      <c r="AG2092" s="117">
        <v>0.96</v>
      </c>
    </row>
    <row r="2093" spans="2:33" x14ac:dyDescent="0.2">
      <c r="B2093" s="106">
        <v>2053</v>
      </c>
      <c r="C2093" s="113">
        <v>-0.72</v>
      </c>
      <c r="D2093" s="113">
        <v>-0.96</v>
      </c>
      <c r="E2093" s="114">
        <v>12.395559489092729</v>
      </c>
      <c r="F2093" s="114">
        <v>14.389866864788601</v>
      </c>
      <c r="G2093" s="114">
        <v>13.3073294148409</v>
      </c>
      <c r="H2093" s="114">
        <v>26.342253390650644</v>
      </c>
      <c r="I2093" s="114">
        <v>20.348044061974846</v>
      </c>
      <c r="J2093" s="114">
        <v>29.532305220874377</v>
      </c>
      <c r="K2093" s="114">
        <v>35.120482893069877</v>
      </c>
      <c r="L2093" s="114">
        <v>38.695014826421733</v>
      </c>
      <c r="M2093" s="114">
        <v>53.711976973694661</v>
      </c>
      <c r="N2093" s="114">
        <v>57.827096324137663</v>
      </c>
      <c r="O2093" s="114">
        <v>17.136745731781648</v>
      </c>
      <c r="P2093" s="114">
        <v>20.730616028281275</v>
      </c>
      <c r="Q2093" s="114">
        <v>25.387685411580833</v>
      </c>
      <c r="R2093" s="114">
        <v>27.369723583044017</v>
      </c>
      <c r="S2093" s="114">
        <v>37.479052262162817</v>
      </c>
      <c r="T2093" s="114">
        <v>12.395559489092729</v>
      </c>
      <c r="U2093" s="114">
        <v>14.389866864788601</v>
      </c>
      <c r="V2093" s="114">
        <v>13.3073294148409</v>
      </c>
      <c r="W2093" s="114">
        <v>26.342253390650644</v>
      </c>
      <c r="X2093" s="114">
        <v>20.348044061974846</v>
      </c>
      <c r="Y2093" s="114">
        <v>46.702394437216981</v>
      </c>
      <c r="Z2093" s="114">
        <v>116.93442030693747</v>
      </c>
      <c r="AA2093" s="106">
        <v>4</v>
      </c>
      <c r="AB2093" s="114">
        <v>0.44999999999999996</v>
      </c>
      <c r="AC2093" s="114">
        <v>0.6</v>
      </c>
      <c r="AD2093" s="114">
        <v>0.27</v>
      </c>
      <c r="AE2093" s="114">
        <v>0.36</v>
      </c>
      <c r="AF2093" s="117">
        <v>0.72</v>
      </c>
      <c r="AG2093" s="117">
        <v>0.96</v>
      </c>
    </row>
    <row r="2094" spans="2:33" x14ac:dyDescent="0.2">
      <c r="B2094" s="106">
        <v>2054</v>
      </c>
      <c r="C2094" s="113">
        <v>-1.2599999999999998</v>
      </c>
      <c r="D2094" s="113">
        <v>-0.84</v>
      </c>
      <c r="E2094" s="114">
        <v>19.384624591199159</v>
      </c>
      <c r="F2094" s="114">
        <v>16.493443702403912</v>
      </c>
      <c r="G2094" s="114">
        <v>21.28355995311686</v>
      </c>
      <c r="H2094" s="114">
        <v>19.767702771346055</v>
      </c>
      <c r="I2094" s="114">
        <v>24.247364822124375</v>
      </c>
      <c r="J2094" s="114">
        <v>37.36550632144602</v>
      </c>
      <c r="K2094" s="114">
        <v>37.884659190868945</v>
      </c>
      <c r="L2094" s="114">
        <v>46.046727763433793</v>
      </c>
      <c r="M2094" s="114">
        <v>50.078473179700943</v>
      </c>
      <c r="N2094" s="114">
        <v>62.716382417789106</v>
      </c>
      <c r="O2094" s="114">
        <v>17.98088173024686</v>
      </c>
      <c r="P2094" s="114">
        <v>21.391215488465033</v>
      </c>
      <c r="Q2094" s="114">
        <v>24.763167810316933</v>
      </c>
      <c r="R2094" s="114">
        <v>30.310770408354887</v>
      </c>
      <c r="S2094" s="114">
        <v>38.469017595664731</v>
      </c>
      <c r="T2094" s="114">
        <v>19.384624591199159</v>
      </c>
      <c r="U2094" s="114">
        <v>16.493443702403912</v>
      </c>
      <c r="V2094" s="114">
        <v>21.28355995311686</v>
      </c>
      <c r="W2094" s="114">
        <v>19.767702771346055</v>
      </c>
      <c r="X2094" s="114">
        <v>24.247364822124375</v>
      </c>
      <c r="Y2094" s="114">
        <v>55.922059440507269</v>
      </c>
      <c r="Z2094" s="114">
        <v>107.67161450260627</v>
      </c>
      <c r="AA2094" s="106">
        <v>2</v>
      </c>
      <c r="AB2094" s="114">
        <v>0.89999999999999991</v>
      </c>
      <c r="AC2094" s="114">
        <v>0.6</v>
      </c>
      <c r="AD2094" s="114">
        <v>0.36</v>
      </c>
      <c r="AE2094" s="114">
        <v>0.24</v>
      </c>
      <c r="AF2094" s="117">
        <v>1.2599999999999998</v>
      </c>
      <c r="AG2094" s="117">
        <v>0.84</v>
      </c>
    </row>
    <row r="2095" spans="2:33" x14ac:dyDescent="0.2">
      <c r="B2095" s="106">
        <v>2055</v>
      </c>
      <c r="C2095" s="113">
        <v>-0.72</v>
      </c>
      <c r="D2095" s="113">
        <v>-0.96</v>
      </c>
      <c r="E2095" s="114">
        <v>18.245277876333056</v>
      </c>
      <c r="F2095" s="114">
        <v>11.794794287107656</v>
      </c>
      <c r="G2095" s="114">
        <v>19.911431244107373</v>
      </c>
      <c r="H2095" s="114">
        <v>24.827677219011804</v>
      </c>
      <c r="I2095" s="114">
        <v>23.580615185474144</v>
      </c>
      <c r="J2095" s="114">
        <v>35.994776253016113</v>
      </c>
      <c r="K2095" s="114">
        <v>32.264755726500042</v>
      </c>
      <c r="L2095" s="114">
        <v>43.244352248289502</v>
      </c>
      <c r="M2095" s="114">
        <v>52.755804494730633</v>
      </c>
      <c r="N2095" s="114">
        <v>55.727893625146585</v>
      </c>
      <c r="O2095" s="114">
        <v>17.749498376683057</v>
      </c>
      <c r="P2095" s="114">
        <v>20.469961439392385</v>
      </c>
      <c r="Q2095" s="114">
        <v>23.332921004182129</v>
      </c>
      <c r="R2095" s="114">
        <v>27.928127275718829</v>
      </c>
      <c r="S2095" s="114">
        <v>32.147278439672441</v>
      </c>
      <c r="T2095" s="114">
        <v>18.245277876333056</v>
      </c>
      <c r="U2095" s="114">
        <v>11.794794287107656</v>
      </c>
      <c r="V2095" s="114">
        <v>19.911431244107373</v>
      </c>
      <c r="W2095" s="114">
        <v>24.827677219011804</v>
      </c>
      <c r="X2095" s="114">
        <v>23.580615185474144</v>
      </c>
      <c r="Y2095" s="114">
        <v>53.839753928203571</v>
      </c>
      <c r="Z2095" s="114">
        <v>120.54090589058927</v>
      </c>
      <c r="AA2095" s="106">
        <v>4</v>
      </c>
      <c r="AB2095" s="114">
        <v>0.44999999999999996</v>
      </c>
      <c r="AC2095" s="114">
        <v>0.6</v>
      </c>
      <c r="AD2095" s="114">
        <v>0.27</v>
      </c>
      <c r="AE2095" s="114">
        <v>0.36</v>
      </c>
      <c r="AF2095" s="117">
        <v>0.72</v>
      </c>
      <c r="AG2095" s="117">
        <v>0.96</v>
      </c>
    </row>
    <row r="2096" spans="2:33" x14ac:dyDescent="0.2">
      <c r="B2096" s="106">
        <v>2056</v>
      </c>
      <c r="C2096" s="113">
        <v>-0.60000000000000009</v>
      </c>
      <c r="D2096" s="113">
        <v>-1.2000000000000002</v>
      </c>
      <c r="E2096" s="114">
        <v>14.537135629190313</v>
      </c>
      <c r="F2096" s="114">
        <v>20.55245929404229</v>
      </c>
      <c r="G2096" s="114">
        <v>18.510805488141347</v>
      </c>
      <c r="H2096" s="114">
        <v>22.450691443496943</v>
      </c>
      <c r="I2096" s="114">
        <v>30.296734509429839</v>
      </c>
      <c r="J2096" s="114">
        <v>31.232331905474883</v>
      </c>
      <c r="K2096" s="114">
        <v>40.499157520164069</v>
      </c>
      <c r="L2096" s="114">
        <v>41.575939501281489</v>
      </c>
      <c r="M2096" s="114">
        <v>50.478425871601495</v>
      </c>
      <c r="N2096" s="114">
        <v>62.614587331408231</v>
      </c>
      <c r="O2096" s="114">
        <v>16.69519627628457</v>
      </c>
      <c r="P2096" s="114">
        <v>19.946698226121779</v>
      </c>
      <c r="Q2096" s="114">
        <v>23.065134013140142</v>
      </c>
      <c r="R2096" s="114">
        <v>28.027734428104552</v>
      </c>
      <c r="S2096" s="114">
        <v>32.317852821978391</v>
      </c>
      <c r="T2096" s="114">
        <v>14.537135629190313</v>
      </c>
      <c r="U2096" s="114">
        <v>20.55245929404229</v>
      </c>
      <c r="V2096" s="114">
        <v>18.510805488141347</v>
      </c>
      <c r="W2096" s="114">
        <v>22.450691443496943</v>
      </c>
      <c r="X2096" s="114">
        <v>30.296734509429839</v>
      </c>
      <c r="Y2096" s="114">
        <v>57.606570493905792</v>
      </c>
      <c r="Z2096" s="114">
        <v>114.80269984149166</v>
      </c>
      <c r="AA2096" s="106">
        <v>5</v>
      </c>
      <c r="AB2096" s="114">
        <v>0.4</v>
      </c>
      <c r="AC2096" s="114">
        <v>0.8</v>
      </c>
      <c r="AD2096" s="114">
        <v>0.2</v>
      </c>
      <c r="AE2096" s="114">
        <v>0.4</v>
      </c>
      <c r="AF2096" s="117">
        <v>0.60000000000000009</v>
      </c>
      <c r="AG2096" s="117">
        <v>1.2000000000000002</v>
      </c>
    </row>
    <row r="2097" spans="2:33" x14ac:dyDescent="0.2">
      <c r="B2097" s="106">
        <v>2057</v>
      </c>
      <c r="C2097" s="113">
        <v>-0.90000000000000013</v>
      </c>
      <c r="D2097" s="113">
        <v>-0.90000000000000013</v>
      </c>
      <c r="E2097" s="114">
        <v>13.688312253992329</v>
      </c>
      <c r="F2097" s="114">
        <v>18.081721017775187</v>
      </c>
      <c r="G2097" s="114">
        <v>18.990260645624534</v>
      </c>
      <c r="H2097" s="114">
        <v>23.66270259180952</v>
      </c>
      <c r="I2097" s="114">
        <v>22.624771963357809</v>
      </c>
      <c r="J2097" s="114">
        <v>30.13783950465594</v>
      </c>
      <c r="K2097" s="114">
        <v>36.870145276695077</v>
      </c>
      <c r="L2097" s="114">
        <v>41.164145892264372</v>
      </c>
      <c r="M2097" s="114">
        <v>51.144970370535908</v>
      </c>
      <c r="N2097" s="114">
        <v>55.942713791963421</v>
      </c>
      <c r="O2097" s="114">
        <v>16.449527250663611</v>
      </c>
      <c r="P2097" s="114">
        <v>18.788424258919889</v>
      </c>
      <c r="Q2097" s="114">
        <v>22.173885246639838</v>
      </c>
      <c r="R2097" s="114">
        <v>27.482267778726388</v>
      </c>
      <c r="S2097" s="114">
        <v>33.317941828605612</v>
      </c>
      <c r="T2097" s="114">
        <v>13.688312253992329</v>
      </c>
      <c r="U2097" s="114">
        <v>18.081721017775187</v>
      </c>
      <c r="V2097" s="114">
        <v>18.990260645624534</v>
      </c>
      <c r="W2097" s="114">
        <v>23.66270259180952</v>
      </c>
      <c r="X2097" s="114">
        <v>22.624771963357809</v>
      </c>
      <c r="Y2097" s="114">
        <v>52.885814501877668</v>
      </c>
      <c r="Z2097" s="114">
        <v>103.40832326910095</v>
      </c>
      <c r="AA2097" s="106">
        <v>3</v>
      </c>
      <c r="AB2097" s="114">
        <v>0.60000000000000009</v>
      </c>
      <c r="AC2097" s="114">
        <v>0.60000000000000009</v>
      </c>
      <c r="AD2097" s="114">
        <v>0.30000000000000004</v>
      </c>
      <c r="AE2097" s="114">
        <v>0.30000000000000004</v>
      </c>
      <c r="AF2097" s="117">
        <v>0.90000000000000013</v>
      </c>
      <c r="AG2097" s="117">
        <v>0.90000000000000013</v>
      </c>
    </row>
    <row r="2098" spans="2:33" x14ac:dyDescent="0.2">
      <c r="B2098" s="106">
        <v>2058</v>
      </c>
      <c r="C2098" s="113">
        <v>-1.2000000000000002</v>
      </c>
      <c r="D2098" s="113">
        <v>-0.60000000000000009</v>
      </c>
      <c r="E2098" s="114">
        <v>15.920205222151044</v>
      </c>
      <c r="F2098" s="114">
        <v>11.247069781264287</v>
      </c>
      <c r="G2098" s="114">
        <v>17.486009889991383</v>
      </c>
      <c r="H2098" s="114">
        <v>15.040570752088243</v>
      </c>
      <c r="I2098" s="114">
        <v>25.533649532844109</v>
      </c>
      <c r="J2098" s="114">
        <v>32.049827920567807</v>
      </c>
      <c r="K2098" s="114">
        <v>30.465688056845082</v>
      </c>
      <c r="L2098" s="114">
        <v>40.360638305258874</v>
      </c>
      <c r="M2098" s="114">
        <v>41.399982798815337</v>
      </c>
      <c r="N2098" s="114">
        <v>58.477354866946591</v>
      </c>
      <c r="O2098" s="114">
        <v>16.129622698416764</v>
      </c>
      <c r="P2098" s="114">
        <v>19.218618275580795</v>
      </c>
      <c r="Q2098" s="114">
        <v>22.874628415267491</v>
      </c>
      <c r="R2098" s="114">
        <v>26.359412046727094</v>
      </c>
      <c r="S2098" s="114">
        <v>32.943705334102482</v>
      </c>
      <c r="T2098" s="114">
        <v>15.920205222151044</v>
      </c>
      <c r="U2098" s="114">
        <v>11.247069781264287</v>
      </c>
      <c r="V2098" s="114">
        <v>17.486009889991383</v>
      </c>
      <c r="W2098" s="114">
        <v>15.040570752088243</v>
      </c>
      <c r="X2098" s="114">
        <v>25.533649532844109</v>
      </c>
      <c r="Y2098" s="114">
        <v>46.176070825846089</v>
      </c>
      <c r="Z2098" s="114">
        <v>95.696306794479739</v>
      </c>
      <c r="AA2098" s="106">
        <v>1</v>
      </c>
      <c r="AB2098" s="114">
        <v>0.8</v>
      </c>
      <c r="AC2098" s="114">
        <v>0.4</v>
      </c>
      <c r="AD2098" s="114">
        <v>0.4</v>
      </c>
      <c r="AE2098" s="114">
        <v>0.2</v>
      </c>
      <c r="AF2098" s="117">
        <v>1.2000000000000002</v>
      </c>
      <c r="AG2098" s="117">
        <v>0.60000000000000009</v>
      </c>
    </row>
    <row r="2099" spans="2:33" x14ac:dyDescent="0.2">
      <c r="B2099" s="106">
        <v>2059</v>
      </c>
      <c r="C2099" s="113">
        <v>-0.90000000000000013</v>
      </c>
      <c r="D2099" s="113">
        <v>-0.90000000000000013</v>
      </c>
      <c r="E2099" s="114">
        <v>13.586080475827593</v>
      </c>
      <c r="F2099" s="114">
        <v>12.883704667653401</v>
      </c>
      <c r="G2099" s="114">
        <v>17.057668695271889</v>
      </c>
      <c r="H2099" s="114">
        <v>22.857055603384904</v>
      </c>
      <c r="I2099" s="114">
        <v>19.382426961373039</v>
      </c>
      <c r="J2099" s="114">
        <v>30.926366163074878</v>
      </c>
      <c r="K2099" s="114">
        <v>31.376549158044334</v>
      </c>
      <c r="L2099" s="114">
        <v>40.554939849545491</v>
      </c>
      <c r="M2099" s="114">
        <v>48.671263590706324</v>
      </c>
      <c r="N2099" s="114">
        <v>51.263326172206931</v>
      </c>
      <c r="O2099" s="114">
        <v>17.340285687247285</v>
      </c>
      <c r="P2099" s="114">
        <v>18.492844490390933</v>
      </c>
      <c r="Q2099" s="114">
        <v>23.497271154273601</v>
      </c>
      <c r="R2099" s="114">
        <v>25.814207987321421</v>
      </c>
      <c r="S2099" s="114">
        <v>31.880899210833892</v>
      </c>
      <c r="T2099" s="114">
        <v>13.586080475827593</v>
      </c>
      <c r="U2099" s="114">
        <v>12.883704667653401</v>
      </c>
      <c r="V2099" s="114">
        <v>17.057668695271889</v>
      </c>
      <c r="W2099" s="114">
        <v>22.857055603384904</v>
      </c>
      <c r="X2099" s="114">
        <v>19.382426961373039</v>
      </c>
      <c r="Y2099" s="114">
        <v>46.483462584217094</v>
      </c>
      <c r="Z2099" s="114">
        <v>108.85347753708064</v>
      </c>
      <c r="AA2099" s="106">
        <v>3</v>
      </c>
      <c r="AB2099" s="114">
        <v>0.60000000000000009</v>
      </c>
      <c r="AC2099" s="114">
        <v>0.60000000000000009</v>
      </c>
      <c r="AD2099" s="114">
        <v>0.30000000000000004</v>
      </c>
      <c r="AE2099" s="114">
        <v>0.30000000000000004</v>
      </c>
      <c r="AF2099" s="117">
        <v>0.90000000000000013</v>
      </c>
      <c r="AG2099" s="117">
        <v>0.90000000000000013</v>
      </c>
    </row>
    <row r="2100" spans="2:33" x14ac:dyDescent="0.2">
      <c r="B2100" s="106">
        <v>2060</v>
      </c>
      <c r="C2100" s="113">
        <v>-1.2599999999999998</v>
      </c>
      <c r="D2100" s="113">
        <v>-0.84</v>
      </c>
      <c r="E2100" s="114">
        <v>14.239942725381635</v>
      </c>
      <c r="F2100" s="114">
        <v>14.963853054041063</v>
      </c>
      <c r="G2100" s="114">
        <v>19.367101108107846</v>
      </c>
      <c r="H2100" s="114">
        <v>27.25181525655729</v>
      </c>
      <c r="I2100" s="114">
        <v>24.441646856627045</v>
      </c>
      <c r="J2100" s="114">
        <v>31.82670582359297</v>
      </c>
      <c r="K2100" s="114">
        <v>34.812179688529334</v>
      </c>
      <c r="L2100" s="114">
        <v>42.736283300583295</v>
      </c>
      <c r="M2100" s="114">
        <v>54.173932429376663</v>
      </c>
      <c r="N2100" s="114">
        <v>57.390010406172095</v>
      </c>
      <c r="O2100" s="114">
        <v>17.586763098211335</v>
      </c>
      <c r="P2100" s="114">
        <v>19.84832663448827</v>
      </c>
      <c r="Q2100" s="114">
        <v>23.369182192475449</v>
      </c>
      <c r="R2100" s="114">
        <v>26.922117172819373</v>
      </c>
      <c r="S2100" s="114">
        <v>32.94836354954505</v>
      </c>
      <c r="T2100" s="114">
        <v>14.239942725381635</v>
      </c>
      <c r="U2100" s="114">
        <v>14.963853054041063</v>
      </c>
      <c r="V2100" s="114">
        <v>19.367101108107846</v>
      </c>
      <c r="W2100" s="114">
        <v>27.25181525655729</v>
      </c>
      <c r="X2100" s="114">
        <v>24.441646856627045</v>
      </c>
      <c r="Y2100" s="114">
        <v>53.735388679366444</v>
      </c>
      <c r="Z2100" s="114">
        <v>112.69235440138047</v>
      </c>
      <c r="AA2100" s="106">
        <v>2</v>
      </c>
      <c r="AB2100" s="114">
        <v>0.89999999999999991</v>
      </c>
      <c r="AC2100" s="114">
        <v>0.6</v>
      </c>
      <c r="AD2100" s="114">
        <v>0.36</v>
      </c>
      <c r="AE2100" s="114">
        <v>0.24</v>
      </c>
      <c r="AF2100" s="117">
        <v>1.2599999999999998</v>
      </c>
      <c r="AG2100" s="117">
        <v>0.84</v>
      </c>
    </row>
    <row r="2101" spans="2:33" x14ac:dyDescent="0.2">
      <c r="B2101" s="106">
        <v>2061</v>
      </c>
      <c r="C2101" s="113">
        <v>-0.72</v>
      </c>
      <c r="D2101" s="113">
        <v>-0.96</v>
      </c>
      <c r="E2101" s="114">
        <v>19.60515303700787</v>
      </c>
      <c r="F2101" s="114">
        <v>21.37400793180872</v>
      </c>
      <c r="G2101" s="114">
        <v>25.78269555255493</v>
      </c>
      <c r="H2101" s="114">
        <v>28.317504926116936</v>
      </c>
      <c r="I2101" s="114">
        <v>23.743131493595143</v>
      </c>
      <c r="J2101" s="114">
        <v>37.080707127766978</v>
      </c>
      <c r="K2101" s="114">
        <v>42.806954305985698</v>
      </c>
      <c r="L2101" s="114">
        <v>49.828456989687652</v>
      </c>
      <c r="M2101" s="114">
        <v>57.437506595484116</v>
      </c>
      <c r="N2101" s="114">
        <v>59.086496184779016</v>
      </c>
      <c r="O2101" s="114">
        <v>17.475554090759108</v>
      </c>
      <c r="P2101" s="114">
        <v>21.432946374176979</v>
      </c>
      <c r="Q2101" s="114">
        <v>24.045761437132722</v>
      </c>
      <c r="R2101" s="114">
        <v>29.120001669367181</v>
      </c>
      <c r="S2101" s="114">
        <v>35.343364691183872</v>
      </c>
      <c r="T2101" s="114">
        <v>19.60515303700787</v>
      </c>
      <c r="U2101" s="114">
        <v>21.37400793180872</v>
      </c>
      <c r="V2101" s="114">
        <v>25.78269555255493</v>
      </c>
      <c r="W2101" s="114">
        <v>28.317504926116936</v>
      </c>
      <c r="X2101" s="114">
        <v>23.743131493595143</v>
      </c>
      <c r="Y2101" s="114">
        <v>66.328739239634814</v>
      </c>
      <c r="Z2101" s="114">
        <v>121.25960072285172</v>
      </c>
      <c r="AA2101" s="106">
        <v>4</v>
      </c>
      <c r="AB2101" s="114">
        <v>0.44999999999999996</v>
      </c>
      <c r="AC2101" s="114">
        <v>0.6</v>
      </c>
      <c r="AD2101" s="114">
        <v>0.27</v>
      </c>
      <c r="AE2101" s="114">
        <v>0.36</v>
      </c>
      <c r="AF2101" s="117">
        <v>0.72</v>
      </c>
      <c r="AG2101" s="117">
        <v>0.96</v>
      </c>
    </row>
    <row r="2102" spans="2:33" x14ac:dyDescent="0.2">
      <c r="B2102" s="106">
        <v>2062</v>
      </c>
      <c r="C2102" s="113">
        <v>-0.90000000000000013</v>
      </c>
      <c r="D2102" s="113">
        <v>-0.90000000000000013</v>
      </c>
      <c r="E2102" s="114">
        <v>11.261134871465483</v>
      </c>
      <c r="F2102" s="114">
        <v>18.774042210230018</v>
      </c>
      <c r="G2102" s="114">
        <v>20.378781546008057</v>
      </c>
      <c r="H2102" s="114">
        <v>19.149164516947174</v>
      </c>
      <c r="I2102" s="114">
        <v>33.410943869584194</v>
      </c>
      <c r="J2102" s="114">
        <v>29.602785315678418</v>
      </c>
      <c r="K2102" s="114">
        <v>41.344650611465248</v>
      </c>
      <c r="L2102" s="114">
        <v>47.224047166927953</v>
      </c>
      <c r="M2102" s="114">
        <v>49.796013073889654</v>
      </c>
      <c r="N2102" s="114">
        <v>73.421841224234257</v>
      </c>
      <c r="O2102" s="114">
        <v>18.341650444212934</v>
      </c>
      <c r="P2102" s="114">
        <v>22.57060840123523</v>
      </c>
      <c r="Q2102" s="114">
        <v>26.845265620919896</v>
      </c>
      <c r="R2102" s="114">
        <v>30.64684855694248</v>
      </c>
      <c r="S2102" s="114">
        <v>40.010897354650062</v>
      </c>
      <c r="T2102" s="114">
        <v>11.261134871465483</v>
      </c>
      <c r="U2102" s="114">
        <v>18.774042210230018</v>
      </c>
      <c r="V2102" s="114">
        <v>20.378781546008057</v>
      </c>
      <c r="W2102" s="114">
        <v>19.149164516947174</v>
      </c>
      <c r="X2102" s="114">
        <v>33.410943869584194</v>
      </c>
      <c r="Y2102" s="114">
        <v>54.718757092740802</v>
      </c>
      <c r="Z2102" s="114">
        <v>121.17006067214341</v>
      </c>
      <c r="AA2102" s="106">
        <v>3</v>
      </c>
      <c r="AB2102" s="114">
        <v>0.60000000000000009</v>
      </c>
      <c r="AC2102" s="114">
        <v>0.60000000000000009</v>
      </c>
      <c r="AD2102" s="114">
        <v>0.30000000000000004</v>
      </c>
      <c r="AE2102" s="114">
        <v>0.30000000000000004</v>
      </c>
      <c r="AF2102" s="117">
        <v>0.90000000000000013</v>
      </c>
      <c r="AG2102" s="117">
        <v>0.90000000000000013</v>
      </c>
    </row>
    <row r="2103" spans="2:33" x14ac:dyDescent="0.2">
      <c r="B2103" s="106">
        <v>2063</v>
      </c>
      <c r="C2103" s="113">
        <v>-1.2599999999999998</v>
      </c>
      <c r="D2103" s="113">
        <v>-0.84</v>
      </c>
      <c r="E2103" s="114">
        <v>12.458305894074432</v>
      </c>
      <c r="F2103" s="114">
        <v>18.524550882742709</v>
      </c>
      <c r="G2103" s="114">
        <v>19.276319556123777</v>
      </c>
      <c r="H2103" s="114">
        <v>16.86097806631803</v>
      </c>
      <c r="I2103" s="114">
        <v>20.153332618667481</v>
      </c>
      <c r="J2103" s="114">
        <v>28.843880521928902</v>
      </c>
      <c r="K2103" s="114">
        <v>37.49316691156173</v>
      </c>
      <c r="L2103" s="114">
        <v>42.246550788041169</v>
      </c>
      <c r="M2103" s="114">
        <v>43.387907961013653</v>
      </c>
      <c r="N2103" s="114">
        <v>50.138185144878499</v>
      </c>
      <c r="O2103" s="114">
        <v>16.385574627854471</v>
      </c>
      <c r="P2103" s="114">
        <v>18.968616028819021</v>
      </c>
      <c r="Q2103" s="114">
        <v>22.970231231917392</v>
      </c>
      <c r="R2103" s="114">
        <v>26.526929894695623</v>
      </c>
      <c r="S2103" s="114">
        <v>29.984852526211018</v>
      </c>
      <c r="T2103" s="114">
        <v>12.458305894074432</v>
      </c>
      <c r="U2103" s="114">
        <v>18.524550882742709</v>
      </c>
      <c r="V2103" s="114">
        <v>19.276319556123777</v>
      </c>
      <c r="W2103" s="114">
        <v>16.86097806631803</v>
      </c>
      <c r="X2103" s="114">
        <v>20.153332618667481</v>
      </c>
      <c r="Y2103" s="114">
        <v>47.657488149851034</v>
      </c>
      <c r="Z2103" s="114">
        <v>89.40129276690044</v>
      </c>
      <c r="AA2103" s="106">
        <v>2</v>
      </c>
      <c r="AB2103" s="114">
        <v>0.89999999999999991</v>
      </c>
      <c r="AC2103" s="114">
        <v>0.6</v>
      </c>
      <c r="AD2103" s="114">
        <v>0.36</v>
      </c>
      <c r="AE2103" s="114">
        <v>0.24</v>
      </c>
      <c r="AF2103" s="117">
        <v>1.2599999999999998</v>
      </c>
      <c r="AG2103" s="117">
        <v>0.84</v>
      </c>
    </row>
    <row r="2104" spans="2:33" x14ac:dyDescent="0.2">
      <c r="B2104" s="106">
        <v>2064</v>
      </c>
      <c r="C2104" s="113">
        <v>-0.90000000000000013</v>
      </c>
      <c r="D2104" s="113">
        <v>-0.90000000000000013</v>
      </c>
      <c r="E2104" s="114">
        <v>12.069380316378094</v>
      </c>
      <c r="F2104" s="114">
        <v>12.229805726171247</v>
      </c>
      <c r="G2104" s="114">
        <v>16.247791126030549</v>
      </c>
      <c r="H2104" s="114">
        <v>23.88219924366404</v>
      </c>
      <c r="I2104" s="114">
        <v>21.056665444708933</v>
      </c>
      <c r="J2104" s="114">
        <v>28.733513010969094</v>
      </c>
      <c r="K2104" s="114">
        <v>31.145316241873054</v>
      </c>
      <c r="L2104" s="114">
        <v>39.402685284444743</v>
      </c>
      <c r="M2104" s="114">
        <v>51.344488006208209</v>
      </c>
      <c r="N2104" s="114">
        <v>53.575696771645028</v>
      </c>
      <c r="O2104" s="114">
        <v>16.664132694591</v>
      </c>
      <c r="P2104" s="114">
        <v>18.915510515701808</v>
      </c>
      <c r="Q2104" s="114">
        <v>23.154894158414194</v>
      </c>
      <c r="R2104" s="114">
        <v>27.462288762544169</v>
      </c>
      <c r="S2104" s="114">
        <v>32.519031326936094</v>
      </c>
      <c r="T2104" s="114">
        <v>12.069380316378094</v>
      </c>
      <c r="U2104" s="114">
        <v>12.229805726171247</v>
      </c>
      <c r="V2104" s="114">
        <v>16.247791126030549</v>
      </c>
      <c r="W2104" s="114">
        <v>23.88219924366404</v>
      </c>
      <c r="X2104" s="114">
        <v>21.056665444708933</v>
      </c>
      <c r="Y2104" s="114">
        <v>45.677117133088984</v>
      </c>
      <c r="Z2104" s="114">
        <v>104.2095914982084</v>
      </c>
      <c r="AA2104" s="106">
        <v>3</v>
      </c>
      <c r="AB2104" s="114">
        <v>0.60000000000000009</v>
      </c>
      <c r="AC2104" s="114">
        <v>0.60000000000000009</v>
      </c>
      <c r="AD2104" s="114">
        <v>0.30000000000000004</v>
      </c>
      <c r="AE2104" s="114">
        <v>0.30000000000000004</v>
      </c>
      <c r="AF2104" s="117">
        <v>0.90000000000000013</v>
      </c>
      <c r="AG2104" s="117">
        <v>0.90000000000000013</v>
      </c>
    </row>
    <row r="2105" spans="2:33" x14ac:dyDescent="0.2">
      <c r="B2105" s="106">
        <v>2065</v>
      </c>
      <c r="C2105" s="113">
        <v>-1.2599999999999998</v>
      </c>
      <c r="D2105" s="113">
        <v>-0.84</v>
      </c>
      <c r="E2105" s="114">
        <v>16.384739663545083</v>
      </c>
      <c r="F2105" s="114">
        <v>19.184279909864067</v>
      </c>
      <c r="G2105" s="114">
        <v>13.493681207562641</v>
      </c>
      <c r="H2105" s="114">
        <v>21.535013953119709</v>
      </c>
      <c r="I2105" s="114">
        <v>26.301267222350717</v>
      </c>
      <c r="J2105" s="114">
        <v>32.90302920351693</v>
      </c>
      <c r="K2105" s="114">
        <v>38.974622301086377</v>
      </c>
      <c r="L2105" s="114">
        <v>36.432643955063263</v>
      </c>
      <c r="M2105" s="114">
        <v>49.626145676899412</v>
      </c>
      <c r="N2105" s="114">
        <v>58.649220006385264</v>
      </c>
      <c r="O2105" s="114">
        <v>16.518289539971846</v>
      </c>
      <c r="P2105" s="114">
        <v>19.79034239122231</v>
      </c>
      <c r="Q2105" s="114">
        <v>22.938962747500621</v>
      </c>
      <c r="R2105" s="114">
        <v>28.091131723779704</v>
      </c>
      <c r="S2105" s="114">
        <v>32.347952784034547</v>
      </c>
      <c r="T2105" s="114">
        <v>16.384739663545083</v>
      </c>
      <c r="U2105" s="114">
        <v>19.184279909864067</v>
      </c>
      <c r="V2105" s="114">
        <v>13.493681207562641</v>
      </c>
      <c r="W2105" s="114">
        <v>21.535013953119709</v>
      </c>
      <c r="X2105" s="114">
        <v>26.301267222350717</v>
      </c>
      <c r="Y2105" s="114">
        <v>52.735720170053746</v>
      </c>
      <c r="Z2105" s="114">
        <v>100.18942056006381</v>
      </c>
      <c r="AA2105" s="106">
        <v>2</v>
      </c>
      <c r="AB2105" s="114">
        <v>0.89999999999999991</v>
      </c>
      <c r="AC2105" s="114">
        <v>0.6</v>
      </c>
      <c r="AD2105" s="114">
        <v>0.36</v>
      </c>
      <c r="AE2105" s="114">
        <v>0.24</v>
      </c>
      <c r="AF2105" s="117">
        <v>1.2599999999999998</v>
      </c>
      <c r="AG2105" s="117">
        <v>0.84</v>
      </c>
    </row>
    <row r="2106" spans="2:33" x14ac:dyDescent="0.2">
      <c r="B2106" s="106">
        <v>2066</v>
      </c>
      <c r="C2106" s="113">
        <v>-0.90000000000000013</v>
      </c>
      <c r="D2106" s="113">
        <v>-0.90000000000000013</v>
      </c>
      <c r="E2106" s="114">
        <v>11.045212311865505</v>
      </c>
      <c r="F2106" s="114">
        <v>20.578872911869599</v>
      </c>
      <c r="G2106" s="114">
        <v>20.324354066496323</v>
      </c>
      <c r="H2106" s="114">
        <v>26.125395922937201</v>
      </c>
      <c r="I2106" s="114">
        <v>28.012164500077805</v>
      </c>
      <c r="J2106" s="114">
        <v>28.193414989811629</v>
      </c>
      <c r="K2106" s="114">
        <v>40.177200164617204</v>
      </c>
      <c r="L2106" s="114">
        <v>43.670193695862054</v>
      </c>
      <c r="M2106" s="114">
        <v>52.334484778973476</v>
      </c>
      <c r="N2106" s="114">
        <v>58.969601943796491</v>
      </c>
      <c r="O2106" s="114">
        <v>17.148202677946124</v>
      </c>
      <c r="P2106" s="114">
        <v>19.598327252747605</v>
      </c>
      <c r="Q2106" s="114">
        <v>23.345839629365731</v>
      </c>
      <c r="R2106" s="114">
        <v>26.209088856036274</v>
      </c>
      <c r="S2106" s="114">
        <v>30.957437443718685</v>
      </c>
      <c r="T2106" s="114">
        <v>11.045212311865505</v>
      </c>
      <c r="U2106" s="114">
        <v>20.578872911869599</v>
      </c>
      <c r="V2106" s="114">
        <v>20.324354066496323</v>
      </c>
      <c r="W2106" s="114">
        <v>26.125395922937201</v>
      </c>
      <c r="X2106" s="114">
        <v>28.012164500077805</v>
      </c>
      <c r="Y2106" s="114">
        <v>56.845453661172037</v>
      </c>
      <c r="Z2106" s="114">
        <v>114.41200766228044</v>
      </c>
      <c r="AA2106" s="106">
        <v>3</v>
      </c>
      <c r="AB2106" s="114">
        <v>0.60000000000000009</v>
      </c>
      <c r="AC2106" s="114">
        <v>0.60000000000000009</v>
      </c>
      <c r="AD2106" s="114">
        <v>0.30000000000000004</v>
      </c>
      <c r="AE2106" s="114">
        <v>0.30000000000000004</v>
      </c>
      <c r="AF2106" s="117">
        <v>0.90000000000000013</v>
      </c>
      <c r="AG2106" s="117">
        <v>0.90000000000000013</v>
      </c>
    </row>
    <row r="2107" spans="2:33" x14ac:dyDescent="0.2">
      <c r="B2107" s="106">
        <v>2067</v>
      </c>
      <c r="C2107" s="113">
        <v>-0.90000000000000013</v>
      </c>
      <c r="D2107" s="113">
        <v>-0.90000000000000013</v>
      </c>
      <c r="E2107" s="114">
        <v>13.35046403590081</v>
      </c>
      <c r="F2107" s="114">
        <v>20.183230135795068</v>
      </c>
      <c r="G2107" s="114">
        <v>13.814774291932359</v>
      </c>
      <c r="H2107" s="114">
        <v>16.721455533857014</v>
      </c>
      <c r="I2107" s="114">
        <v>22.585246250974073</v>
      </c>
      <c r="J2107" s="114">
        <v>29.674587930682506</v>
      </c>
      <c r="K2107" s="114">
        <v>37.908884568019516</v>
      </c>
      <c r="L2107" s="114">
        <v>36.623993108893195</v>
      </c>
      <c r="M2107" s="114">
        <v>41.599585012095446</v>
      </c>
      <c r="N2107" s="114">
        <v>51.786086727974308</v>
      </c>
      <c r="O2107" s="114">
        <v>16.324123894781696</v>
      </c>
      <c r="P2107" s="114">
        <v>17.725654432224449</v>
      </c>
      <c r="Q2107" s="114">
        <v>22.809218816960836</v>
      </c>
      <c r="R2107" s="114">
        <v>24.878129478238431</v>
      </c>
      <c r="S2107" s="114">
        <v>29.200840477000234</v>
      </c>
      <c r="T2107" s="114">
        <v>13.35046403590081</v>
      </c>
      <c r="U2107" s="114">
        <v>20.183230135795068</v>
      </c>
      <c r="V2107" s="114">
        <v>13.814774291932359</v>
      </c>
      <c r="W2107" s="114">
        <v>16.721455533857014</v>
      </c>
      <c r="X2107" s="114">
        <v>22.585246250974073</v>
      </c>
      <c r="Y2107" s="114">
        <v>47.584913341332971</v>
      </c>
      <c r="Z2107" s="114">
        <v>83.173783905667108</v>
      </c>
      <c r="AA2107" s="106">
        <v>3</v>
      </c>
      <c r="AB2107" s="114">
        <v>0.60000000000000009</v>
      </c>
      <c r="AC2107" s="114">
        <v>0.60000000000000009</v>
      </c>
      <c r="AD2107" s="114">
        <v>0.30000000000000004</v>
      </c>
      <c r="AE2107" s="114">
        <v>0.30000000000000004</v>
      </c>
      <c r="AF2107" s="117">
        <v>0.90000000000000013</v>
      </c>
      <c r="AG2107" s="117">
        <v>0.90000000000000013</v>
      </c>
    </row>
    <row r="2108" spans="2:33" x14ac:dyDescent="0.2">
      <c r="B2108" s="106">
        <v>2068</v>
      </c>
      <c r="C2108" s="113">
        <v>-0.72</v>
      </c>
      <c r="D2108" s="113">
        <v>-0.96</v>
      </c>
      <c r="E2108" s="114">
        <v>15.734549509013121</v>
      </c>
      <c r="F2108" s="114">
        <v>19.245775005263337</v>
      </c>
      <c r="G2108" s="114">
        <v>13.583475430121158</v>
      </c>
      <c r="H2108" s="114">
        <v>20.637826165944809</v>
      </c>
      <c r="I2108" s="114">
        <v>17.92779081998302</v>
      </c>
      <c r="J2108" s="114">
        <v>32.365087535491618</v>
      </c>
      <c r="K2108" s="114">
        <v>37.882688328763415</v>
      </c>
      <c r="L2108" s="114">
        <v>35.225783525867797</v>
      </c>
      <c r="M2108" s="114">
        <v>47.07754582049148</v>
      </c>
      <c r="N2108" s="114">
        <v>49.507388265008615</v>
      </c>
      <c r="O2108" s="114">
        <v>16.630538026478497</v>
      </c>
      <c r="P2108" s="114">
        <v>18.636913323500078</v>
      </c>
      <c r="Q2108" s="114">
        <v>21.642308095746639</v>
      </c>
      <c r="R2108" s="114">
        <v>26.439719654546671</v>
      </c>
      <c r="S2108" s="114">
        <v>31.579597445025595</v>
      </c>
      <c r="T2108" s="114">
        <v>15.734549509013121</v>
      </c>
      <c r="U2108" s="114">
        <v>19.245775005263337</v>
      </c>
      <c r="V2108" s="114">
        <v>13.583475430121158</v>
      </c>
      <c r="W2108" s="114">
        <v>20.637826165944809</v>
      </c>
      <c r="X2108" s="114">
        <v>17.92779081998302</v>
      </c>
      <c r="Y2108" s="114">
        <v>48.695425632068385</v>
      </c>
      <c r="Z2108" s="114">
        <v>88.491849209887235</v>
      </c>
      <c r="AA2108" s="106">
        <v>4</v>
      </c>
      <c r="AB2108" s="114">
        <v>0.44999999999999996</v>
      </c>
      <c r="AC2108" s="114">
        <v>0.6</v>
      </c>
      <c r="AD2108" s="114">
        <v>0.27</v>
      </c>
      <c r="AE2108" s="114">
        <v>0.36</v>
      </c>
      <c r="AF2108" s="117">
        <v>0.72</v>
      </c>
      <c r="AG2108" s="117">
        <v>0.96</v>
      </c>
    </row>
    <row r="2109" spans="2:33" x14ac:dyDescent="0.2">
      <c r="B2109" s="106">
        <v>2069</v>
      </c>
      <c r="C2109" s="113">
        <v>-1.2000000000000002</v>
      </c>
      <c r="D2109" s="113">
        <v>-0.60000000000000009</v>
      </c>
      <c r="E2109" s="114">
        <v>17.902630779140267</v>
      </c>
      <c r="F2109" s="114">
        <v>18.720479718939828</v>
      </c>
      <c r="G2109" s="114">
        <v>21.615513429247088</v>
      </c>
      <c r="H2109" s="114">
        <v>14.878539278986722</v>
      </c>
      <c r="I2109" s="114">
        <v>20.619506589492634</v>
      </c>
      <c r="J2109" s="114">
        <v>34.05435635746818</v>
      </c>
      <c r="K2109" s="114">
        <v>38.05012363751819</v>
      </c>
      <c r="L2109" s="114">
        <v>45.311444770202499</v>
      </c>
      <c r="M2109" s="114">
        <v>43.123556990249263</v>
      </c>
      <c r="N2109" s="114">
        <v>50.335664866860093</v>
      </c>
      <c r="O2109" s="114">
        <v>16.151725578327913</v>
      </c>
      <c r="P2109" s="114">
        <v>19.329643918578363</v>
      </c>
      <c r="Q2109" s="114">
        <v>23.695931340955411</v>
      </c>
      <c r="R2109" s="114">
        <v>28.245017711262541</v>
      </c>
      <c r="S2109" s="114">
        <v>29.716158277367459</v>
      </c>
      <c r="T2109" s="114">
        <v>17.902630779140267</v>
      </c>
      <c r="U2109" s="114">
        <v>18.720479718939828</v>
      </c>
      <c r="V2109" s="114">
        <v>21.615513429247088</v>
      </c>
      <c r="W2109" s="114">
        <v>14.878539278986722</v>
      </c>
      <c r="X2109" s="114">
        <v>20.619506589492634</v>
      </c>
      <c r="Y2109" s="114">
        <v>52.744936870071299</v>
      </c>
      <c r="Z2109" s="114">
        <v>105.97981417649426</v>
      </c>
      <c r="AA2109" s="106">
        <v>1</v>
      </c>
      <c r="AB2109" s="114">
        <v>0.8</v>
      </c>
      <c r="AC2109" s="114">
        <v>0.4</v>
      </c>
      <c r="AD2109" s="114">
        <v>0.4</v>
      </c>
      <c r="AE2109" s="114">
        <v>0.2</v>
      </c>
      <c r="AF2109" s="117">
        <v>1.2000000000000002</v>
      </c>
      <c r="AG2109" s="117">
        <v>0.60000000000000009</v>
      </c>
    </row>
    <row r="2110" spans="2:33" x14ac:dyDescent="0.2">
      <c r="B2110" s="106">
        <v>2070</v>
      </c>
      <c r="C2110" s="113">
        <v>-0.90000000000000013</v>
      </c>
      <c r="D2110" s="113">
        <v>-0.90000000000000013</v>
      </c>
      <c r="E2110" s="114">
        <v>17.249073920857157</v>
      </c>
      <c r="F2110" s="114">
        <v>14.670799257142441</v>
      </c>
      <c r="G2110" s="114">
        <v>18.004215428013126</v>
      </c>
      <c r="H2110" s="114">
        <v>25.359819752800011</v>
      </c>
      <c r="I2110" s="114">
        <v>24.634823772749812</v>
      </c>
      <c r="J2110" s="114">
        <v>33.746253398928921</v>
      </c>
      <c r="K2110" s="114">
        <v>34.779344867627067</v>
      </c>
      <c r="L2110" s="114">
        <v>42.469007647074626</v>
      </c>
      <c r="M2110" s="114">
        <v>55.718594455208944</v>
      </c>
      <c r="N2110" s="114">
        <v>60.658033538190196</v>
      </c>
      <c r="O2110" s="114">
        <v>16.497179478071764</v>
      </c>
      <c r="P2110" s="114">
        <v>20.108545610484626</v>
      </c>
      <c r="Q2110" s="114">
        <v>24.464792219061501</v>
      </c>
      <c r="R2110" s="114">
        <v>30.358774702408933</v>
      </c>
      <c r="S2110" s="114">
        <v>36.023209765440384</v>
      </c>
      <c r="T2110" s="114">
        <v>17.249073920857157</v>
      </c>
      <c r="U2110" s="114">
        <v>14.670799257142441</v>
      </c>
      <c r="V2110" s="114">
        <v>18.004215428013126</v>
      </c>
      <c r="W2110" s="114">
        <v>25.359819752800011</v>
      </c>
      <c r="X2110" s="114">
        <v>24.634823772749812</v>
      </c>
      <c r="Y2110" s="114">
        <v>54.484518944320392</v>
      </c>
      <c r="Z2110" s="114">
        <v>107.61955904840875</v>
      </c>
      <c r="AA2110" s="106">
        <v>3</v>
      </c>
      <c r="AB2110" s="114">
        <v>0.60000000000000009</v>
      </c>
      <c r="AC2110" s="114">
        <v>0.60000000000000009</v>
      </c>
      <c r="AD2110" s="114">
        <v>0.30000000000000004</v>
      </c>
      <c r="AE2110" s="114">
        <v>0.30000000000000004</v>
      </c>
      <c r="AF2110" s="117">
        <v>0.90000000000000013</v>
      </c>
      <c r="AG2110" s="117">
        <v>0.90000000000000013</v>
      </c>
    </row>
    <row r="2111" spans="2:33" x14ac:dyDescent="0.2">
      <c r="B2111" s="106">
        <v>2071</v>
      </c>
      <c r="C2111" s="113">
        <v>-0.60000000000000009</v>
      </c>
      <c r="D2111" s="113">
        <v>-1.2000000000000002</v>
      </c>
      <c r="E2111" s="114">
        <v>16.560605703812183</v>
      </c>
      <c r="F2111" s="114">
        <v>15.984688806898895</v>
      </c>
      <c r="G2111" s="114">
        <v>15.871847751053693</v>
      </c>
      <c r="H2111" s="114">
        <v>25.514523419990063</v>
      </c>
      <c r="I2111" s="114">
        <v>26.551456447629704</v>
      </c>
      <c r="J2111" s="114">
        <v>33.790700263311393</v>
      </c>
      <c r="K2111" s="114">
        <v>35.63073536382943</v>
      </c>
      <c r="L2111" s="114">
        <v>40.082398142302026</v>
      </c>
      <c r="M2111" s="114">
        <v>53.770368629367489</v>
      </c>
      <c r="N2111" s="114">
        <v>59.13193545789229</v>
      </c>
      <c r="O2111" s="114">
        <v>17.230094559499211</v>
      </c>
      <c r="P2111" s="114">
        <v>19.646046556930536</v>
      </c>
      <c r="Q2111" s="114">
        <v>24.210550391248333</v>
      </c>
      <c r="R2111" s="114">
        <v>28.255845209377426</v>
      </c>
      <c r="S2111" s="114">
        <v>32.580479010262586</v>
      </c>
      <c r="T2111" s="114">
        <v>16.560605703812183</v>
      </c>
      <c r="U2111" s="114">
        <v>15.984688806898895</v>
      </c>
      <c r="V2111" s="114">
        <v>15.871847751053693</v>
      </c>
      <c r="W2111" s="114">
        <v>25.514523419990063</v>
      </c>
      <c r="X2111" s="114">
        <v>26.551456447629704</v>
      </c>
      <c r="Y2111" s="114">
        <v>54.528467603409418</v>
      </c>
      <c r="Z2111" s="114">
        <v>102.22113529861821</v>
      </c>
      <c r="AA2111" s="106">
        <v>5</v>
      </c>
      <c r="AB2111" s="114">
        <v>0.4</v>
      </c>
      <c r="AC2111" s="114">
        <v>0.8</v>
      </c>
      <c r="AD2111" s="114">
        <v>0.2</v>
      </c>
      <c r="AE2111" s="114">
        <v>0.4</v>
      </c>
      <c r="AF2111" s="117">
        <v>0.60000000000000009</v>
      </c>
      <c r="AG2111" s="117">
        <v>1.2000000000000002</v>
      </c>
    </row>
    <row r="2112" spans="2:33" x14ac:dyDescent="0.2">
      <c r="B2112" s="106">
        <v>2072</v>
      </c>
      <c r="C2112" s="113">
        <v>-0.60000000000000009</v>
      </c>
      <c r="D2112" s="113">
        <v>-1.2000000000000002</v>
      </c>
      <c r="E2112" s="114">
        <v>15.226990986054012</v>
      </c>
      <c r="F2112" s="114">
        <v>16.843925850375296</v>
      </c>
      <c r="G2112" s="114">
        <v>18.654203858895816</v>
      </c>
      <c r="H2112" s="114">
        <v>21.34841340229389</v>
      </c>
      <c r="I2112" s="114">
        <v>28.122677528880239</v>
      </c>
      <c r="J2112" s="114">
        <v>31.843419337455732</v>
      </c>
      <c r="K2112" s="114">
        <v>36.291298557855896</v>
      </c>
      <c r="L2112" s="114">
        <v>40.159869616965558</v>
      </c>
      <c r="M2112" s="114">
        <v>48.716979106338052</v>
      </c>
      <c r="N2112" s="114">
        <v>61.236967472273633</v>
      </c>
      <c r="O2112" s="114">
        <v>16.616428351401719</v>
      </c>
      <c r="P2112" s="114">
        <v>19.4473727074806</v>
      </c>
      <c r="Q2112" s="114">
        <v>21.505665758069743</v>
      </c>
      <c r="R2112" s="114">
        <v>27.368565704044162</v>
      </c>
      <c r="S2112" s="114">
        <v>33.114289943393395</v>
      </c>
      <c r="T2112" s="114">
        <v>15.226990986054012</v>
      </c>
      <c r="U2112" s="114">
        <v>16.843925850375296</v>
      </c>
      <c r="V2112" s="114">
        <v>18.654203858895816</v>
      </c>
      <c r="W2112" s="114">
        <v>21.34841340229389</v>
      </c>
      <c r="X2112" s="114">
        <v>28.122677528880239</v>
      </c>
      <c r="Y2112" s="114">
        <v>54.283835973820636</v>
      </c>
      <c r="Z2112" s="114">
        <v>93.698879689466196</v>
      </c>
      <c r="AA2112" s="106">
        <v>5</v>
      </c>
      <c r="AB2112" s="114">
        <v>0.4</v>
      </c>
      <c r="AC2112" s="114">
        <v>0.8</v>
      </c>
      <c r="AD2112" s="114">
        <v>0.2</v>
      </c>
      <c r="AE2112" s="114">
        <v>0.4</v>
      </c>
      <c r="AF2112" s="117">
        <v>0.60000000000000009</v>
      </c>
      <c r="AG2112" s="117">
        <v>1.2000000000000002</v>
      </c>
    </row>
    <row r="2113" spans="2:33" x14ac:dyDescent="0.2">
      <c r="B2113" s="106">
        <v>2073</v>
      </c>
      <c r="C2113" s="113">
        <v>-0.90000000000000013</v>
      </c>
      <c r="D2113" s="113">
        <v>-0.90000000000000013</v>
      </c>
      <c r="E2113" s="114">
        <v>14.600046678985464</v>
      </c>
      <c r="F2113" s="114">
        <v>20.231401505941577</v>
      </c>
      <c r="G2113" s="114">
        <v>20.477551201466177</v>
      </c>
      <c r="H2113" s="114">
        <v>16.522470341544789</v>
      </c>
      <c r="I2113" s="114">
        <v>23.320823209619398</v>
      </c>
      <c r="J2113" s="114">
        <v>32.138719332627836</v>
      </c>
      <c r="K2113" s="114">
        <v>39.161239772810305</v>
      </c>
      <c r="L2113" s="114">
        <v>43.459937877161437</v>
      </c>
      <c r="M2113" s="114">
        <v>44.421282302511905</v>
      </c>
      <c r="N2113" s="114">
        <v>55.458664969753507</v>
      </c>
      <c r="O2113" s="114">
        <v>17.538672653642372</v>
      </c>
      <c r="P2113" s="114">
        <v>18.929838266868728</v>
      </c>
      <c r="Q2113" s="114">
        <v>22.98238667569526</v>
      </c>
      <c r="R2113" s="114">
        <v>27.898811960967116</v>
      </c>
      <c r="S2113" s="114">
        <v>32.137841760134108</v>
      </c>
      <c r="T2113" s="114">
        <v>14.600046678985464</v>
      </c>
      <c r="U2113" s="114">
        <v>20.231401505941577</v>
      </c>
      <c r="V2113" s="114">
        <v>20.477551201466177</v>
      </c>
      <c r="W2113" s="114">
        <v>16.522470341544789</v>
      </c>
      <c r="X2113" s="114">
        <v>23.320823209619398</v>
      </c>
      <c r="Y2113" s="114">
        <v>52.589994534016085</v>
      </c>
      <c r="Z2113" s="114">
        <v>112.78384727739552</v>
      </c>
      <c r="AA2113" s="106">
        <v>3</v>
      </c>
      <c r="AB2113" s="114">
        <v>0.60000000000000009</v>
      </c>
      <c r="AC2113" s="114">
        <v>0.60000000000000009</v>
      </c>
      <c r="AD2113" s="114">
        <v>0.30000000000000004</v>
      </c>
      <c r="AE2113" s="114">
        <v>0.30000000000000004</v>
      </c>
      <c r="AF2113" s="117">
        <v>0.90000000000000013</v>
      </c>
      <c r="AG2113" s="117">
        <v>0.90000000000000013</v>
      </c>
    </row>
    <row r="2114" spans="2:33" x14ac:dyDescent="0.2">
      <c r="B2114" s="106">
        <v>2074</v>
      </c>
      <c r="C2114" s="113">
        <v>-0.90000000000000013</v>
      </c>
      <c r="D2114" s="113">
        <v>-0.90000000000000013</v>
      </c>
      <c r="E2114" s="114">
        <v>15.365041832732928</v>
      </c>
      <c r="F2114" s="114">
        <v>18.527216306249819</v>
      </c>
      <c r="G2114" s="114">
        <v>14.0608247703546</v>
      </c>
      <c r="H2114" s="114">
        <v>18.830047860948994</v>
      </c>
      <c r="I2114" s="114">
        <v>22.498516988862029</v>
      </c>
      <c r="J2114" s="114">
        <v>31.467428077892102</v>
      </c>
      <c r="K2114" s="114">
        <v>37.961542409133436</v>
      </c>
      <c r="L2114" s="114">
        <v>36.520258953785444</v>
      </c>
      <c r="M2114" s="114">
        <v>45.495260830418069</v>
      </c>
      <c r="N2114" s="114">
        <v>50.949464142780784</v>
      </c>
      <c r="O2114" s="114">
        <v>16.102386245159174</v>
      </c>
      <c r="P2114" s="114">
        <v>19.434326102883617</v>
      </c>
      <c r="Q2114" s="114">
        <v>22.459434183430844</v>
      </c>
      <c r="R2114" s="114">
        <v>26.665212969469074</v>
      </c>
      <c r="S2114" s="114">
        <v>28.450947153918754</v>
      </c>
      <c r="T2114" s="114">
        <v>15.365041832732928</v>
      </c>
      <c r="U2114" s="114">
        <v>18.527216306249819</v>
      </c>
      <c r="V2114" s="114">
        <v>14.0608247703546</v>
      </c>
      <c r="W2114" s="114">
        <v>18.830047860948994</v>
      </c>
      <c r="X2114" s="114">
        <v>22.498516988862029</v>
      </c>
      <c r="Y2114" s="114">
        <v>49.170895366118593</v>
      </c>
      <c r="Z2114" s="114">
        <v>102.48982474277966</v>
      </c>
      <c r="AA2114" s="106">
        <v>3</v>
      </c>
      <c r="AB2114" s="114">
        <v>0.60000000000000009</v>
      </c>
      <c r="AC2114" s="114">
        <v>0.60000000000000009</v>
      </c>
      <c r="AD2114" s="114">
        <v>0.30000000000000004</v>
      </c>
      <c r="AE2114" s="114">
        <v>0.30000000000000004</v>
      </c>
      <c r="AF2114" s="117">
        <v>0.90000000000000013</v>
      </c>
      <c r="AG2114" s="117">
        <v>0.90000000000000013</v>
      </c>
    </row>
    <row r="2115" spans="2:33" x14ac:dyDescent="0.2">
      <c r="B2115" s="106">
        <v>2075</v>
      </c>
      <c r="C2115" s="113">
        <v>-0.72</v>
      </c>
      <c r="D2115" s="113">
        <v>-0.96</v>
      </c>
      <c r="E2115" s="114">
        <v>18.557874577004508</v>
      </c>
      <c r="F2115" s="114">
        <v>11.882394272351949</v>
      </c>
      <c r="G2115" s="114">
        <v>14.479733811343408</v>
      </c>
      <c r="H2115" s="114">
        <v>24.752599863541459</v>
      </c>
      <c r="I2115" s="114">
        <v>23.530358104300049</v>
      </c>
      <c r="J2115" s="114">
        <v>35.230894591659634</v>
      </c>
      <c r="K2115" s="114">
        <v>32.235509909531793</v>
      </c>
      <c r="L2115" s="114">
        <v>38.035362569076732</v>
      </c>
      <c r="M2115" s="114">
        <v>54.666991032348726</v>
      </c>
      <c r="N2115" s="114">
        <v>60.315701928613485</v>
      </c>
      <c r="O2115" s="114">
        <v>16.673020014655126</v>
      </c>
      <c r="P2115" s="114">
        <v>20.353115637179844</v>
      </c>
      <c r="Q2115" s="114">
        <v>23.555628757733324</v>
      </c>
      <c r="R2115" s="114">
        <v>29.914391168807267</v>
      </c>
      <c r="S2115" s="114">
        <v>36.785343824313436</v>
      </c>
      <c r="T2115" s="114">
        <v>18.557874577004508</v>
      </c>
      <c r="U2115" s="114">
        <v>11.882394272351949</v>
      </c>
      <c r="V2115" s="114">
        <v>14.479733811343408</v>
      </c>
      <c r="W2115" s="114">
        <v>24.752599863541459</v>
      </c>
      <c r="X2115" s="114">
        <v>23.530358104300049</v>
      </c>
      <c r="Y2115" s="114">
        <v>50.969075482261829</v>
      </c>
      <c r="Z2115" s="114">
        <v>121.98573567578245</v>
      </c>
      <c r="AA2115" s="106">
        <v>4</v>
      </c>
      <c r="AB2115" s="114">
        <v>0.44999999999999996</v>
      </c>
      <c r="AC2115" s="114">
        <v>0.6</v>
      </c>
      <c r="AD2115" s="114">
        <v>0.27</v>
      </c>
      <c r="AE2115" s="114">
        <v>0.36</v>
      </c>
      <c r="AF2115" s="117">
        <v>0.72</v>
      </c>
      <c r="AG2115" s="117">
        <v>0.96</v>
      </c>
    </row>
    <row r="2116" spans="2:33" x14ac:dyDescent="0.2">
      <c r="B2116" s="106">
        <v>2076</v>
      </c>
      <c r="C2116" s="113">
        <v>-1.2599999999999998</v>
      </c>
      <c r="D2116" s="113">
        <v>-0.84</v>
      </c>
      <c r="E2116" s="114">
        <v>10.658758007409958</v>
      </c>
      <c r="F2116" s="114">
        <v>12.147201626973025</v>
      </c>
      <c r="G2116" s="114">
        <v>15.48132543914123</v>
      </c>
      <c r="H2116" s="114">
        <v>17.167383773962545</v>
      </c>
      <c r="I2116" s="114">
        <v>22.181573671446955</v>
      </c>
      <c r="J2116" s="114">
        <v>27.432341947773697</v>
      </c>
      <c r="K2116" s="114">
        <v>30.281431510312387</v>
      </c>
      <c r="L2116" s="114">
        <v>38.085097125864806</v>
      </c>
      <c r="M2116" s="114">
        <v>43.406717945167088</v>
      </c>
      <c r="N2116" s="114">
        <v>55.248370557341609</v>
      </c>
      <c r="O2116" s="114">
        <v>16.773583940363739</v>
      </c>
      <c r="P2116" s="114">
        <v>18.134229883339362</v>
      </c>
      <c r="Q2116" s="114">
        <v>22.603771686723576</v>
      </c>
      <c r="R2116" s="114">
        <v>26.239334171204543</v>
      </c>
      <c r="S2116" s="114">
        <v>33.066796885894654</v>
      </c>
      <c r="T2116" s="114">
        <v>10.658758007409958</v>
      </c>
      <c r="U2116" s="114">
        <v>12.147201626973025</v>
      </c>
      <c r="V2116" s="114">
        <v>15.48132543914123</v>
      </c>
      <c r="W2116" s="114">
        <v>17.167383773962545</v>
      </c>
      <c r="X2116" s="114">
        <v>22.181573671446955</v>
      </c>
      <c r="Y2116" s="114">
        <v>40.962962920085239</v>
      </c>
      <c r="Z2116" s="114">
        <v>81.442248304829818</v>
      </c>
      <c r="AA2116" s="106">
        <v>2</v>
      </c>
      <c r="AB2116" s="114">
        <v>0.89999999999999991</v>
      </c>
      <c r="AC2116" s="114">
        <v>0.6</v>
      </c>
      <c r="AD2116" s="114">
        <v>0.36</v>
      </c>
      <c r="AE2116" s="114">
        <v>0.24</v>
      </c>
      <c r="AF2116" s="117">
        <v>1.2599999999999998</v>
      </c>
      <c r="AG2116" s="117">
        <v>0.84</v>
      </c>
    </row>
    <row r="2117" spans="2:33" x14ac:dyDescent="0.2">
      <c r="B2117" s="106">
        <v>2077</v>
      </c>
      <c r="C2117" s="113">
        <v>-0.90000000000000013</v>
      </c>
      <c r="D2117" s="113">
        <v>-0.90000000000000013</v>
      </c>
      <c r="E2117" s="114">
        <v>12.847645739978454</v>
      </c>
      <c r="F2117" s="114">
        <v>12.633535198190039</v>
      </c>
      <c r="G2117" s="114">
        <v>14.342773852034789</v>
      </c>
      <c r="H2117" s="114">
        <v>16.883840080234652</v>
      </c>
      <c r="I2117" s="114">
        <v>24.917622946191685</v>
      </c>
      <c r="J2117" s="114">
        <v>29.392853406227587</v>
      </c>
      <c r="K2117" s="114">
        <v>33.758123577731006</v>
      </c>
      <c r="L2117" s="114">
        <v>39.215999828350192</v>
      </c>
      <c r="M2117" s="114">
        <v>46.895375985760133</v>
      </c>
      <c r="N2117" s="114">
        <v>58.464500366711846</v>
      </c>
      <c r="O2117" s="114">
        <v>16.545207666249134</v>
      </c>
      <c r="P2117" s="114">
        <v>21.124588379540967</v>
      </c>
      <c r="Q2117" s="114">
        <v>24.873225976315403</v>
      </c>
      <c r="R2117" s="114">
        <v>30.011535905525481</v>
      </c>
      <c r="S2117" s="114">
        <v>33.546877420520161</v>
      </c>
      <c r="T2117" s="114">
        <v>12.847645739978454</v>
      </c>
      <c r="U2117" s="114">
        <v>12.633535198190039</v>
      </c>
      <c r="V2117" s="114">
        <v>14.342773852034789</v>
      </c>
      <c r="W2117" s="114">
        <v>16.883840080234652</v>
      </c>
      <c r="X2117" s="114">
        <v>24.917622946191685</v>
      </c>
      <c r="Y2117" s="114">
        <v>43.631633589880167</v>
      </c>
      <c r="Z2117" s="114">
        <v>100.99875916586656</v>
      </c>
      <c r="AA2117" s="106">
        <v>3</v>
      </c>
      <c r="AB2117" s="114">
        <v>0.60000000000000009</v>
      </c>
      <c r="AC2117" s="114">
        <v>0.60000000000000009</v>
      </c>
      <c r="AD2117" s="114">
        <v>0.30000000000000004</v>
      </c>
      <c r="AE2117" s="114">
        <v>0.30000000000000004</v>
      </c>
      <c r="AF2117" s="117">
        <v>0.90000000000000013</v>
      </c>
      <c r="AG2117" s="117">
        <v>0.90000000000000013</v>
      </c>
    </row>
    <row r="2118" spans="2:33" x14ac:dyDescent="0.2">
      <c r="B2118" s="106">
        <v>2078</v>
      </c>
      <c r="C2118" s="113">
        <v>-1.2000000000000002</v>
      </c>
      <c r="D2118" s="113">
        <v>-0.60000000000000009</v>
      </c>
      <c r="E2118" s="114">
        <v>17.012889302833432</v>
      </c>
      <c r="F2118" s="114">
        <v>12.266273659688999</v>
      </c>
      <c r="G2118" s="114">
        <v>19.699984665469245</v>
      </c>
      <c r="H2118" s="114">
        <v>12.915046414240678</v>
      </c>
      <c r="I2118" s="114">
        <v>18.738010486637972</v>
      </c>
      <c r="J2118" s="114">
        <v>31.849430075887728</v>
      </c>
      <c r="K2118" s="114">
        <v>29.321784182326731</v>
      </c>
      <c r="L2118" s="114">
        <v>39.048219879819143</v>
      </c>
      <c r="M2118" s="114">
        <v>35.52423977574805</v>
      </c>
      <c r="N2118" s="114">
        <v>43.1584120833868</v>
      </c>
      <c r="O2118" s="114">
        <v>14.836540773054296</v>
      </c>
      <c r="P2118" s="114">
        <v>17.055510522637732</v>
      </c>
      <c r="Q2118" s="114">
        <v>19.348235214349899</v>
      </c>
      <c r="R2118" s="114">
        <v>22.609193361507373</v>
      </c>
      <c r="S2118" s="114">
        <v>24.420401596748828</v>
      </c>
      <c r="T2118" s="114">
        <v>17.012889302833432</v>
      </c>
      <c r="U2118" s="114">
        <v>12.266273659688999</v>
      </c>
      <c r="V2118" s="114">
        <v>19.699984665469245</v>
      </c>
      <c r="W2118" s="114">
        <v>12.915046414240678</v>
      </c>
      <c r="X2118" s="114">
        <v>18.738010486637972</v>
      </c>
      <c r="Y2118" s="114">
        <v>44.943583788955436</v>
      </c>
      <c r="Z2118" s="114">
        <v>88.633821246952493</v>
      </c>
      <c r="AA2118" s="106">
        <v>1</v>
      </c>
      <c r="AB2118" s="114">
        <v>0.8</v>
      </c>
      <c r="AC2118" s="114">
        <v>0.4</v>
      </c>
      <c r="AD2118" s="114">
        <v>0.4</v>
      </c>
      <c r="AE2118" s="114">
        <v>0.2</v>
      </c>
      <c r="AF2118" s="117">
        <v>1.2000000000000002</v>
      </c>
      <c r="AG2118" s="117">
        <v>0.60000000000000009</v>
      </c>
    </row>
    <row r="2119" spans="2:33" x14ac:dyDescent="0.2">
      <c r="B2119" s="106">
        <v>2079</v>
      </c>
      <c r="C2119" s="113">
        <v>-0.72</v>
      </c>
      <c r="D2119" s="113">
        <v>-0.96</v>
      </c>
      <c r="E2119" s="114">
        <v>15.308896857692233</v>
      </c>
      <c r="F2119" s="114">
        <v>13.257919745306186</v>
      </c>
      <c r="G2119" s="114">
        <v>14.807810914832693</v>
      </c>
      <c r="H2119" s="114">
        <v>24.895615630337719</v>
      </c>
      <c r="I2119" s="114">
        <v>27.603653727349275</v>
      </c>
      <c r="J2119" s="114">
        <v>32.461753724686673</v>
      </c>
      <c r="K2119" s="114">
        <v>32.932273405457458</v>
      </c>
      <c r="L2119" s="114">
        <v>38.337462098768505</v>
      </c>
      <c r="M2119" s="114">
        <v>54.387970933915099</v>
      </c>
      <c r="N2119" s="114">
        <v>62.940849893924884</v>
      </c>
      <c r="O2119" s="114">
        <v>17.152856866994441</v>
      </c>
      <c r="P2119" s="114">
        <v>19.674353660151272</v>
      </c>
      <c r="Q2119" s="114">
        <v>23.529651183935812</v>
      </c>
      <c r="R2119" s="114">
        <v>29.49235530357738</v>
      </c>
      <c r="S2119" s="114">
        <v>35.337196166575609</v>
      </c>
      <c r="T2119" s="114">
        <v>15.308896857692233</v>
      </c>
      <c r="U2119" s="114">
        <v>13.257919745306186</v>
      </c>
      <c r="V2119" s="114">
        <v>14.807810914832693</v>
      </c>
      <c r="W2119" s="114">
        <v>24.895615630337719</v>
      </c>
      <c r="X2119" s="114">
        <v>27.603653727349275</v>
      </c>
      <c r="Y2119" s="114">
        <v>51.436493246113244</v>
      </c>
      <c r="Z2119" s="114">
        <v>115.35199145580783</v>
      </c>
      <c r="AA2119" s="106">
        <v>4</v>
      </c>
      <c r="AB2119" s="114">
        <v>0.44999999999999996</v>
      </c>
      <c r="AC2119" s="114">
        <v>0.6</v>
      </c>
      <c r="AD2119" s="114">
        <v>0.27</v>
      </c>
      <c r="AE2119" s="114">
        <v>0.36</v>
      </c>
      <c r="AF2119" s="117">
        <v>0.72</v>
      </c>
      <c r="AG2119" s="117">
        <v>0.96</v>
      </c>
    </row>
    <row r="2120" spans="2:33" x14ac:dyDescent="0.2">
      <c r="B2120" s="106">
        <v>2080</v>
      </c>
      <c r="C2120" s="113">
        <v>-0.60000000000000009</v>
      </c>
      <c r="D2120" s="113">
        <v>-1.2000000000000002</v>
      </c>
      <c r="E2120" s="114">
        <v>10.29933054979174</v>
      </c>
      <c r="F2120" s="114">
        <v>10.997224818223607</v>
      </c>
      <c r="G2120" s="114">
        <v>10.124174957937075</v>
      </c>
      <c r="H2120" s="114">
        <v>19.622105351147724</v>
      </c>
      <c r="I2120" s="114">
        <v>19.303948174519103</v>
      </c>
      <c r="J2120" s="114">
        <v>26.309852817308514</v>
      </c>
      <c r="K2120" s="114">
        <v>28.920547946533105</v>
      </c>
      <c r="L2120" s="114">
        <v>32.352674224176056</v>
      </c>
      <c r="M2120" s="114">
        <v>43.272354620172379</v>
      </c>
      <c r="N2120" s="114">
        <v>46.117194937637315</v>
      </c>
      <c r="O2120" s="114">
        <v>16.010522267516773</v>
      </c>
      <c r="P2120" s="114">
        <v>17.923323128309498</v>
      </c>
      <c r="Q2120" s="114">
        <v>22.22849926623898</v>
      </c>
      <c r="R2120" s="114">
        <v>23.650249269024656</v>
      </c>
      <c r="S2120" s="114">
        <v>26.813246763118212</v>
      </c>
      <c r="T2120" s="114">
        <v>10.29933054979174</v>
      </c>
      <c r="U2120" s="114">
        <v>10.997224818223607</v>
      </c>
      <c r="V2120" s="114">
        <v>10.124174957937075</v>
      </c>
      <c r="W2120" s="114">
        <v>19.622105351147724</v>
      </c>
      <c r="X2120" s="114">
        <v>19.303948174519103</v>
      </c>
      <c r="Y2120" s="114">
        <v>37.165583934656247</v>
      </c>
      <c r="Z2120" s="114">
        <v>69.209646495351734</v>
      </c>
      <c r="AA2120" s="106">
        <v>5</v>
      </c>
      <c r="AB2120" s="114">
        <v>0.4</v>
      </c>
      <c r="AC2120" s="114">
        <v>0.8</v>
      </c>
      <c r="AD2120" s="114">
        <v>0.2</v>
      </c>
      <c r="AE2120" s="114">
        <v>0.4</v>
      </c>
      <c r="AF2120" s="117">
        <v>0.60000000000000009</v>
      </c>
      <c r="AG2120" s="117">
        <v>1.2000000000000002</v>
      </c>
    </row>
    <row r="2121" spans="2:33" x14ac:dyDescent="0.2">
      <c r="B2121" s="106">
        <v>2081</v>
      </c>
      <c r="C2121" s="113">
        <v>-0.72</v>
      </c>
      <c r="D2121" s="113">
        <v>-0.96</v>
      </c>
      <c r="E2121" s="114">
        <v>17.654779417037524</v>
      </c>
      <c r="F2121" s="114">
        <v>14.975836115534076</v>
      </c>
      <c r="G2121" s="114">
        <v>16.665807248233691</v>
      </c>
      <c r="H2121" s="114">
        <v>14.753941854472494</v>
      </c>
      <c r="I2121" s="114">
        <v>26.912549162763824</v>
      </c>
      <c r="J2121" s="114">
        <v>33.53941892877824</v>
      </c>
      <c r="K2121" s="114">
        <v>33.389276451197674</v>
      </c>
      <c r="L2121" s="114">
        <v>37.924323124595333</v>
      </c>
      <c r="M2121" s="114">
        <v>39.973083466850518</v>
      </c>
      <c r="N2121" s="114">
        <v>55.067186319905687</v>
      </c>
      <c r="O2121" s="114">
        <v>15.884639511740716</v>
      </c>
      <c r="P2121" s="114">
        <v>18.413440335663598</v>
      </c>
      <c r="Q2121" s="114">
        <v>21.258515876361642</v>
      </c>
      <c r="R2121" s="114">
        <v>25.219141612378024</v>
      </c>
      <c r="S2121" s="114">
        <v>28.154637157141863</v>
      </c>
      <c r="T2121" s="114">
        <v>17.654779417037524</v>
      </c>
      <c r="U2121" s="114">
        <v>14.975836115534076</v>
      </c>
      <c r="V2121" s="114">
        <v>16.665807248233691</v>
      </c>
      <c r="W2121" s="114">
        <v>14.753941854472494</v>
      </c>
      <c r="X2121" s="114">
        <v>26.912549162763824</v>
      </c>
      <c r="Y2121" s="114">
        <v>50.061202987615928</v>
      </c>
      <c r="Z2121" s="114">
        <v>105.65496675311604</v>
      </c>
      <c r="AA2121" s="106">
        <v>4</v>
      </c>
      <c r="AB2121" s="114">
        <v>0.44999999999999996</v>
      </c>
      <c r="AC2121" s="114">
        <v>0.6</v>
      </c>
      <c r="AD2121" s="114">
        <v>0.27</v>
      </c>
      <c r="AE2121" s="114">
        <v>0.36</v>
      </c>
      <c r="AF2121" s="117">
        <v>0.72</v>
      </c>
      <c r="AG2121" s="117">
        <v>0.96</v>
      </c>
    </row>
    <row r="2122" spans="2:33" x14ac:dyDescent="0.2">
      <c r="B2122" s="106">
        <v>2082</v>
      </c>
      <c r="C2122" s="113">
        <v>-0.60000000000000009</v>
      </c>
      <c r="D2122" s="113">
        <v>-1.2000000000000002</v>
      </c>
      <c r="E2122" s="114">
        <v>13.411201108674486</v>
      </c>
      <c r="F2122" s="114">
        <v>18.03160662477887</v>
      </c>
      <c r="G2122" s="114">
        <v>24.634990711734805</v>
      </c>
      <c r="H2122" s="114">
        <v>26.416255297834518</v>
      </c>
      <c r="I2122" s="114">
        <v>25.223319948294233</v>
      </c>
      <c r="J2122" s="114">
        <v>31.3840825980757</v>
      </c>
      <c r="K2122" s="114">
        <v>38.916911440762917</v>
      </c>
      <c r="L2122" s="114">
        <v>49.014110391645836</v>
      </c>
      <c r="M2122" s="114">
        <v>58.650178203519417</v>
      </c>
      <c r="N2122" s="114">
        <v>62.442244894572703</v>
      </c>
      <c r="O2122" s="114">
        <v>17.972881489401214</v>
      </c>
      <c r="P2122" s="114">
        <v>20.885304815984046</v>
      </c>
      <c r="Q2122" s="114">
        <v>24.379119679911032</v>
      </c>
      <c r="R2122" s="114">
        <v>32.233922905684899</v>
      </c>
      <c r="S2122" s="114">
        <v>37.21892494627847</v>
      </c>
      <c r="T2122" s="114">
        <v>13.411201108674486</v>
      </c>
      <c r="U2122" s="114">
        <v>18.03160662477887</v>
      </c>
      <c r="V2122" s="114">
        <v>24.634990711734805</v>
      </c>
      <c r="W2122" s="114">
        <v>26.416255297834518</v>
      </c>
      <c r="X2122" s="114">
        <v>25.223319948294233</v>
      </c>
      <c r="Y2122" s="114">
        <v>58.377432435457173</v>
      </c>
      <c r="Z2122" s="114">
        <v>125.81890161136695</v>
      </c>
      <c r="AA2122" s="106">
        <v>5</v>
      </c>
      <c r="AB2122" s="114">
        <v>0.4</v>
      </c>
      <c r="AC2122" s="114">
        <v>0.8</v>
      </c>
      <c r="AD2122" s="114">
        <v>0.2</v>
      </c>
      <c r="AE2122" s="114">
        <v>0.4</v>
      </c>
      <c r="AF2122" s="117">
        <v>0.60000000000000009</v>
      </c>
      <c r="AG2122" s="117">
        <v>1.2000000000000002</v>
      </c>
    </row>
    <row r="2123" spans="2:33" x14ac:dyDescent="0.2">
      <c r="B2123" s="106">
        <v>2083</v>
      </c>
      <c r="C2123" s="113">
        <v>-1.2000000000000002</v>
      </c>
      <c r="D2123" s="113">
        <v>-0.60000000000000009</v>
      </c>
      <c r="E2123" s="114">
        <v>15.096603391653915</v>
      </c>
      <c r="F2123" s="114">
        <v>12.342508308143138</v>
      </c>
      <c r="G2123" s="114">
        <v>17.654663346541067</v>
      </c>
      <c r="H2123" s="114">
        <v>22.78512802559375</v>
      </c>
      <c r="I2123" s="114">
        <v>20.795831712147557</v>
      </c>
      <c r="J2123" s="114">
        <v>31.815890106224096</v>
      </c>
      <c r="K2123" s="114">
        <v>30.99124738028247</v>
      </c>
      <c r="L2123" s="114">
        <v>39.916456455576686</v>
      </c>
      <c r="M2123" s="114">
        <v>50.59317323500607</v>
      </c>
      <c r="N2123" s="114">
        <v>52.54593055158368</v>
      </c>
      <c r="O2123" s="114">
        <v>16.719286714570181</v>
      </c>
      <c r="P2123" s="114">
        <v>18.648739072139332</v>
      </c>
      <c r="Q2123" s="114">
        <v>22.261793109035619</v>
      </c>
      <c r="R2123" s="114">
        <v>27.80804520941232</v>
      </c>
      <c r="S2123" s="114">
        <v>31.750098839436124</v>
      </c>
      <c r="T2123" s="114">
        <v>15.096603391653915</v>
      </c>
      <c r="U2123" s="114">
        <v>12.342508308143138</v>
      </c>
      <c r="V2123" s="114">
        <v>17.654663346541067</v>
      </c>
      <c r="W2123" s="114">
        <v>22.78512802559375</v>
      </c>
      <c r="X2123" s="114">
        <v>20.795831712147557</v>
      </c>
      <c r="Y2123" s="114">
        <v>48.17213060484206</v>
      </c>
      <c r="Z2123" s="114">
        <v>105.70152628264043</v>
      </c>
      <c r="AA2123" s="106">
        <v>1</v>
      </c>
      <c r="AB2123" s="114">
        <v>0.8</v>
      </c>
      <c r="AC2123" s="114">
        <v>0.4</v>
      </c>
      <c r="AD2123" s="114">
        <v>0.4</v>
      </c>
      <c r="AE2123" s="114">
        <v>0.2</v>
      </c>
      <c r="AF2123" s="117">
        <v>1.2000000000000002</v>
      </c>
      <c r="AG2123" s="117">
        <v>0.60000000000000009</v>
      </c>
    </row>
    <row r="2124" spans="2:33" x14ac:dyDescent="0.2">
      <c r="B2124" s="106">
        <v>2084</v>
      </c>
      <c r="C2124" s="113">
        <v>-0.90000000000000013</v>
      </c>
      <c r="D2124" s="113">
        <v>-0.90000000000000013</v>
      </c>
      <c r="E2124" s="114">
        <v>16.012284540344918</v>
      </c>
      <c r="F2124" s="114">
        <v>16.945991731671025</v>
      </c>
      <c r="G2124" s="114">
        <v>19.434638464271544</v>
      </c>
      <c r="H2124" s="114">
        <v>18.118098810274784</v>
      </c>
      <c r="I2124" s="114">
        <v>21.226603901903822</v>
      </c>
      <c r="J2124" s="114">
        <v>31.272631986536364</v>
      </c>
      <c r="K2124" s="114">
        <v>35.090478492690174</v>
      </c>
      <c r="L2124" s="114">
        <v>39.743732553513162</v>
      </c>
      <c r="M2124" s="114">
        <v>41.603128405475907</v>
      </c>
      <c r="N2124" s="114">
        <v>47.395972706232186</v>
      </c>
      <c r="O2124" s="114">
        <v>15.260347446191446</v>
      </c>
      <c r="P2124" s="114">
        <v>18.144486761019149</v>
      </c>
      <c r="Q2124" s="114">
        <v>20.309094089241619</v>
      </c>
      <c r="R2124" s="114">
        <v>23.485029595201123</v>
      </c>
      <c r="S2124" s="114">
        <v>26.169368804328364</v>
      </c>
      <c r="T2124" s="114">
        <v>16.012284540344918</v>
      </c>
      <c r="U2124" s="114">
        <v>16.945991731671025</v>
      </c>
      <c r="V2124" s="114">
        <v>19.434638464271544</v>
      </c>
      <c r="W2124" s="114">
        <v>18.118098810274784</v>
      </c>
      <c r="X2124" s="114">
        <v>21.226603901903822</v>
      </c>
      <c r="Y2124" s="114">
        <v>50.789270804680797</v>
      </c>
      <c r="Z2124" s="114">
        <v>98.555653089341121</v>
      </c>
      <c r="AA2124" s="106">
        <v>3</v>
      </c>
      <c r="AB2124" s="114">
        <v>0.60000000000000009</v>
      </c>
      <c r="AC2124" s="114">
        <v>0.60000000000000009</v>
      </c>
      <c r="AD2124" s="114">
        <v>0.30000000000000004</v>
      </c>
      <c r="AE2124" s="114">
        <v>0.30000000000000004</v>
      </c>
      <c r="AF2124" s="117">
        <v>0.90000000000000013</v>
      </c>
      <c r="AG2124" s="117">
        <v>0.90000000000000013</v>
      </c>
    </row>
    <row r="2125" spans="2:33" x14ac:dyDescent="0.2">
      <c r="B2125" s="106">
        <v>2085</v>
      </c>
      <c r="C2125" s="113">
        <v>-0.90000000000000013</v>
      </c>
      <c r="D2125" s="113">
        <v>-0.90000000000000013</v>
      </c>
      <c r="E2125" s="114">
        <v>11.773966449553788</v>
      </c>
      <c r="F2125" s="114">
        <v>16.992887564335863</v>
      </c>
      <c r="G2125" s="114">
        <v>15.476817870850734</v>
      </c>
      <c r="H2125" s="114">
        <v>18.135915485775399</v>
      </c>
      <c r="I2125" s="114">
        <v>23.334209739142672</v>
      </c>
      <c r="J2125" s="114">
        <v>26.811741928714056</v>
      </c>
      <c r="K2125" s="114">
        <v>36.195460860907424</v>
      </c>
      <c r="L2125" s="114">
        <v>35.82220996339408</v>
      </c>
      <c r="M2125" s="114">
        <v>41.966097790515526</v>
      </c>
      <c r="N2125" s="114">
        <v>50.627874578313559</v>
      </c>
      <c r="O2125" s="114">
        <v>15.037775479160269</v>
      </c>
      <c r="P2125" s="114">
        <v>19.202573296571561</v>
      </c>
      <c r="Q2125" s="114">
        <v>20.345392092543346</v>
      </c>
      <c r="R2125" s="114">
        <v>23.830182304740127</v>
      </c>
      <c r="S2125" s="114">
        <v>27.293664839170887</v>
      </c>
      <c r="T2125" s="114">
        <v>11.773966449553788</v>
      </c>
      <c r="U2125" s="114">
        <v>16.992887564335863</v>
      </c>
      <c r="V2125" s="114">
        <v>15.476817870850734</v>
      </c>
      <c r="W2125" s="114">
        <v>18.135915485775399</v>
      </c>
      <c r="X2125" s="114">
        <v>23.334209739142672</v>
      </c>
      <c r="Y2125" s="114">
        <v>46.272465623088827</v>
      </c>
      <c r="Z2125" s="114">
        <v>95.475359133010954</v>
      </c>
      <c r="AA2125" s="106">
        <v>3</v>
      </c>
      <c r="AB2125" s="114">
        <v>0.60000000000000009</v>
      </c>
      <c r="AC2125" s="114">
        <v>0.60000000000000009</v>
      </c>
      <c r="AD2125" s="114">
        <v>0.30000000000000004</v>
      </c>
      <c r="AE2125" s="114">
        <v>0.30000000000000004</v>
      </c>
      <c r="AF2125" s="117">
        <v>0.90000000000000013</v>
      </c>
      <c r="AG2125" s="117">
        <v>0.90000000000000013</v>
      </c>
    </row>
    <row r="2126" spans="2:33" x14ac:dyDescent="0.2">
      <c r="B2126" s="106">
        <v>2086</v>
      </c>
      <c r="C2126" s="113">
        <v>-0.90000000000000013</v>
      </c>
      <c r="D2126" s="113">
        <v>-0.90000000000000013</v>
      </c>
      <c r="E2126" s="114">
        <v>15.093427868379504</v>
      </c>
      <c r="F2126" s="114">
        <v>17.38077125411785</v>
      </c>
      <c r="G2126" s="114">
        <v>17.893331960063204</v>
      </c>
      <c r="H2126" s="114">
        <v>19.506262200572554</v>
      </c>
      <c r="I2126" s="114">
        <v>20.964687129981211</v>
      </c>
      <c r="J2126" s="114">
        <v>31.094232789575734</v>
      </c>
      <c r="K2126" s="114">
        <v>36.933670325944512</v>
      </c>
      <c r="L2126" s="114">
        <v>39.467145102705736</v>
      </c>
      <c r="M2126" s="114">
        <v>45.282299538985086</v>
      </c>
      <c r="N2126" s="114">
        <v>52.162190575039986</v>
      </c>
      <c r="O2126" s="114">
        <v>16.000804921196231</v>
      </c>
      <c r="P2126" s="114">
        <v>19.552899071826662</v>
      </c>
      <c r="Q2126" s="114">
        <v>21.573813142642532</v>
      </c>
      <c r="R2126" s="114">
        <v>25.776037338412532</v>
      </c>
      <c r="S2126" s="114">
        <v>31.197503445058775</v>
      </c>
      <c r="T2126" s="114">
        <v>15.093427868379504</v>
      </c>
      <c r="U2126" s="114">
        <v>17.38077125411785</v>
      </c>
      <c r="V2126" s="114">
        <v>17.893331960063204</v>
      </c>
      <c r="W2126" s="114">
        <v>19.506262200572554</v>
      </c>
      <c r="X2126" s="114">
        <v>20.964687129981211</v>
      </c>
      <c r="Y2126" s="114">
        <v>50.076039442438422</v>
      </c>
      <c r="Z2126" s="114">
        <v>109.99082562824186</v>
      </c>
      <c r="AA2126" s="106">
        <v>3</v>
      </c>
      <c r="AB2126" s="114">
        <v>0.60000000000000009</v>
      </c>
      <c r="AC2126" s="114">
        <v>0.60000000000000009</v>
      </c>
      <c r="AD2126" s="114">
        <v>0.30000000000000004</v>
      </c>
      <c r="AE2126" s="114">
        <v>0.30000000000000004</v>
      </c>
      <c r="AF2126" s="117">
        <v>0.90000000000000013</v>
      </c>
      <c r="AG2126" s="117">
        <v>0.90000000000000013</v>
      </c>
    </row>
    <row r="2127" spans="2:33" x14ac:dyDescent="0.2">
      <c r="B2127" s="106">
        <v>2087</v>
      </c>
      <c r="C2127" s="113">
        <v>-0.72</v>
      </c>
      <c r="D2127" s="113">
        <v>-0.96</v>
      </c>
      <c r="E2127" s="114">
        <v>16.69238716615375</v>
      </c>
      <c r="F2127" s="114">
        <v>12.710839955191418</v>
      </c>
      <c r="G2127" s="114">
        <v>16.266391672063225</v>
      </c>
      <c r="H2127" s="114">
        <v>16.424223388576024</v>
      </c>
      <c r="I2127" s="114">
        <v>31.983533761735195</v>
      </c>
      <c r="J2127" s="114">
        <v>34.114531050555286</v>
      </c>
      <c r="K2127" s="114">
        <v>32.648730111344911</v>
      </c>
      <c r="L2127" s="114">
        <v>39.354260008298148</v>
      </c>
      <c r="M2127" s="114">
        <v>45.507868930522847</v>
      </c>
      <c r="N2127" s="114">
        <v>65.964804275518574</v>
      </c>
      <c r="O2127" s="114">
        <v>17.422143884401535</v>
      </c>
      <c r="P2127" s="114">
        <v>19.937890156153493</v>
      </c>
      <c r="Q2127" s="114">
        <v>23.087868336234923</v>
      </c>
      <c r="R2127" s="114">
        <v>29.083645541946822</v>
      </c>
      <c r="S2127" s="114">
        <v>33.981270513783379</v>
      </c>
      <c r="T2127" s="114">
        <v>16.69238716615375</v>
      </c>
      <c r="U2127" s="114">
        <v>12.710839955191418</v>
      </c>
      <c r="V2127" s="114">
        <v>16.266391672063225</v>
      </c>
      <c r="W2127" s="114">
        <v>16.424223388576024</v>
      </c>
      <c r="X2127" s="114">
        <v>31.983533761735195</v>
      </c>
      <c r="Y2127" s="114">
        <v>50.638608988549798</v>
      </c>
      <c r="Z2127" s="114">
        <v>113.63722928944613</v>
      </c>
      <c r="AA2127" s="106">
        <v>4</v>
      </c>
      <c r="AB2127" s="114">
        <v>0.44999999999999996</v>
      </c>
      <c r="AC2127" s="114">
        <v>0.6</v>
      </c>
      <c r="AD2127" s="114">
        <v>0.27</v>
      </c>
      <c r="AE2127" s="114">
        <v>0.36</v>
      </c>
      <c r="AF2127" s="117">
        <v>0.72</v>
      </c>
      <c r="AG2127" s="117">
        <v>0.96</v>
      </c>
    </row>
    <row r="2128" spans="2:33" x14ac:dyDescent="0.2">
      <c r="B2128" s="106">
        <v>2088</v>
      </c>
      <c r="C2128" s="113">
        <v>-0.90000000000000013</v>
      </c>
      <c r="D2128" s="113">
        <v>-0.90000000000000013</v>
      </c>
      <c r="E2128" s="114">
        <v>12.348088969370117</v>
      </c>
      <c r="F2128" s="114">
        <v>15.345712167462924</v>
      </c>
      <c r="G2128" s="114">
        <v>13.415106563061034</v>
      </c>
      <c r="H2128" s="114">
        <v>20.237859347255089</v>
      </c>
      <c r="I2128" s="114">
        <v>18.666583348574669</v>
      </c>
      <c r="J2128" s="114">
        <v>29.352413173920656</v>
      </c>
      <c r="K2128" s="114">
        <v>34.686726318681671</v>
      </c>
      <c r="L2128" s="114">
        <v>36.928568784490515</v>
      </c>
      <c r="M2128" s="114">
        <v>48.686388446752424</v>
      </c>
      <c r="N2128" s="114">
        <v>53.527291166600946</v>
      </c>
      <c r="O2128" s="114">
        <v>17.004324204550539</v>
      </c>
      <c r="P2128" s="114">
        <v>19.341014151218747</v>
      </c>
      <c r="Q2128" s="114">
        <v>23.513462221429482</v>
      </c>
      <c r="R2128" s="114">
        <v>28.448529099497335</v>
      </c>
      <c r="S2128" s="114">
        <v>34.860707818026277</v>
      </c>
      <c r="T2128" s="114">
        <v>12.348088969370117</v>
      </c>
      <c r="U2128" s="114">
        <v>15.345712167462924</v>
      </c>
      <c r="V2128" s="114">
        <v>13.415106563061034</v>
      </c>
      <c r="W2128" s="114">
        <v>20.237859347255089</v>
      </c>
      <c r="X2128" s="114">
        <v>18.666583348574669</v>
      </c>
      <c r="Y2128" s="114">
        <v>43.471843928672399</v>
      </c>
      <c r="Z2128" s="114">
        <v>105.37869667686086</v>
      </c>
      <c r="AA2128" s="106">
        <v>3</v>
      </c>
      <c r="AB2128" s="114">
        <v>0.60000000000000009</v>
      </c>
      <c r="AC2128" s="114">
        <v>0.60000000000000009</v>
      </c>
      <c r="AD2128" s="114">
        <v>0.30000000000000004</v>
      </c>
      <c r="AE2128" s="114">
        <v>0.30000000000000004</v>
      </c>
      <c r="AF2128" s="117">
        <v>0.90000000000000013</v>
      </c>
      <c r="AG2128" s="117">
        <v>0.90000000000000013</v>
      </c>
    </row>
    <row r="2129" spans="2:33" x14ac:dyDescent="0.2">
      <c r="B2129" s="106">
        <v>2089</v>
      </c>
      <c r="C2129" s="113">
        <v>-0.90000000000000013</v>
      </c>
      <c r="D2129" s="113">
        <v>-0.90000000000000013</v>
      </c>
      <c r="E2129" s="114">
        <v>15.207908281109393</v>
      </c>
      <c r="F2129" s="114">
        <v>14.001888941761901</v>
      </c>
      <c r="G2129" s="114">
        <v>17.967575357395809</v>
      </c>
      <c r="H2129" s="114">
        <v>17.410135855653902</v>
      </c>
      <c r="I2129" s="114">
        <v>17.197041388485459</v>
      </c>
      <c r="J2129" s="114">
        <v>32.474022608585237</v>
      </c>
      <c r="K2129" s="114">
        <v>33.473400000126453</v>
      </c>
      <c r="L2129" s="114">
        <v>40.860073695135064</v>
      </c>
      <c r="M2129" s="114">
        <v>44.640331793961842</v>
      </c>
      <c r="N2129" s="114">
        <v>49.644734854120308</v>
      </c>
      <c r="O2129" s="114">
        <v>17.266114327475844</v>
      </c>
      <c r="P2129" s="114">
        <v>19.471511058364552</v>
      </c>
      <c r="Q2129" s="114">
        <v>22.892498337739255</v>
      </c>
      <c r="R2129" s="114">
        <v>27.23019593830794</v>
      </c>
      <c r="S2129" s="114">
        <v>32.447693465634849</v>
      </c>
      <c r="T2129" s="114">
        <v>15.207908281109393</v>
      </c>
      <c r="U2129" s="114">
        <v>14.001888941761901</v>
      </c>
      <c r="V2129" s="114">
        <v>17.967575357395809</v>
      </c>
      <c r="W2129" s="114">
        <v>17.410135855653902</v>
      </c>
      <c r="X2129" s="114">
        <v>17.197041388485459</v>
      </c>
      <c r="Y2129" s="114">
        <v>45.312379538484393</v>
      </c>
      <c r="Z2129" s="114">
        <v>101.77411596427351</v>
      </c>
      <c r="AA2129" s="106">
        <v>3</v>
      </c>
      <c r="AB2129" s="114">
        <v>0.60000000000000009</v>
      </c>
      <c r="AC2129" s="114">
        <v>0.60000000000000009</v>
      </c>
      <c r="AD2129" s="114">
        <v>0.30000000000000004</v>
      </c>
      <c r="AE2129" s="114">
        <v>0.30000000000000004</v>
      </c>
      <c r="AF2129" s="117">
        <v>0.90000000000000013</v>
      </c>
      <c r="AG2129" s="117">
        <v>0.90000000000000013</v>
      </c>
    </row>
    <row r="2130" spans="2:33" x14ac:dyDescent="0.2">
      <c r="B2130" s="106">
        <v>2090</v>
      </c>
      <c r="C2130" s="113">
        <v>-0.90000000000000013</v>
      </c>
      <c r="D2130" s="113">
        <v>-0.90000000000000013</v>
      </c>
      <c r="E2130" s="114">
        <v>18.333476219216514</v>
      </c>
      <c r="F2130" s="114">
        <v>17.861003614649157</v>
      </c>
      <c r="G2130" s="114">
        <v>17.568032096310876</v>
      </c>
      <c r="H2130" s="114">
        <v>26.146534640995458</v>
      </c>
      <c r="I2130" s="114">
        <v>25.712595405424423</v>
      </c>
      <c r="J2130" s="114">
        <v>35.114597454529303</v>
      </c>
      <c r="K2130" s="114">
        <v>40.005674033547074</v>
      </c>
      <c r="L2130" s="114">
        <v>41.807774646712716</v>
      </c>
      <c r="M2130" s="114">
        <v>55.176177245227606</v>
      </c>
      <c r="N2130" s="114">
        <v>61.193836504008665</v>
      </c>
      <c r="O2130" s="114">
        <v>16.781121235312789</v>
      </c>
      <c r="P2130" s="114">
        <v>22.144670418897917</v>
      </c>
      <c r="Q2130" s="114">
        <v>24.239742550401839</v>
      </c>
      <c r="R2130" s="114">
        <v>29.029642604232148</v>
      </c>
      <c r="S2130" s="114">
        <v>35.481241098584242</v>
      </c>
      <c r="T2130" s="114">
        <v>18.333476219216514</v>
      </c>
      <c r="U2130" s="114">
        <v>17.861003614649157</v>
      </c>
      <c r="V2130" s="114">
        <v>17.568032096310876</v>
      </c>
      <c r="W2130" s="114">
        <v>26.146534640995458</v>
      </c>
      <c r="X2130" s="114">
        <v>25.712595405424423</v>
      </c>
      <c r="Y2130" s="114">
        <v>58.009791547907952</v>
      </c>
      <c r="Z2130" s="114">
        <v>127.36031163331097</v>
      </c>
      <c r="AA2130" s="106">
        <v>3</v>
      </c>
      <c r="AB2130" s="114">
        <v>0.60000000000000009</v>
      </c>
      <c r="AC2130" s="114">
        <v>0.60000000000000009</v>
      </c>
      <c r="AD2130" s="114">
        <v>0.30000000000000004</v>
      </c>
      <c r="AE2130" s="114">
        <v>0.30000000000000004</v>
      </c>
      <c r="AF2130" s="117">
        <v>0.90000000000000013</v>
      </c>
      <c r="AG2130" s="117">
        <v>0.90000000000000013</v>
      </c>
    </row>
    <row r="2131" spans="2:33" x14ac:dyDescent="0.2">
      <c r="B2131" s="106">
        <v>2091</v>
      </c>
      <c r="C2131" s="113">
        <v>-1.2000000000000002</v>
      </c>
      <c r="D2131" s="113">
        <v>-0.60000000000000009</v>
      </c>
      <c r="E2131" s="114">
        <v>13.375483366122232</v>
      </c>
      <c r="F2131" s="114">
        <v>17.776430058175105</v>
      </c>
      <c r="G2131" s="114">
        <v>21.369668365501099</v>
      </c>
      <c r="H2131" s="114">
        <v>18.595708639322844</v>
      </c>
      <c r="I2131" s="114">
        <v>30.476092633905978</v>
      </c>
      <c r="J2131" s="114">
        <v>30.920316758016973</v>
      </c>
      <c r="K2131" s="114">
        <v>38.127198218405496</v>
      </c>
      <c r="L2131" s="114">
        <v>46.333280467495058</v>
      </c>
      <c r="M2131" s="114">
        <v>48.371446124914215</v>
      </c>
      <c r="N2131" s="114">
        <v>67.341529107656513</v>
      </c>
      <c r="O2131" s="114">
        <v>17.544833391894741</v>
      </c>
      <c r="P2131" s="114">
        <v>20.350768160230391</v>
      </c>
      <c r="Q2131" s="114">
        <v>24.963612101993959</v>
      </c>
      <c r="R2131" s="114">
        <v>29.775737485591371</v>
      </c>
      <c r="S2131" s="114">
        <v>36.865436473750535</v>
      </c>
      <c r="T2131" s="114">
        <v>13.375483366122232</v>
      </c>
      <c r="U2131" s="114">
        <v>17.776430058175105</v>
      </c>
      <c r="V2131" s="114">
        <v>21.369668365501099</v>
      </c>
      <c r="W2131" s="114">
        <v>18.595708639322844</v>
      </c>
      <c r="X2131" s="114">
        <v>30.476092633905978</v>
      </c>
      <c r="Y2131" s="114">
        <v>54.669836609113538</v>
      </c>
      <c r="Z2131" s="114">
        <v>124.75162651153295</v>
      </c>
      <c r="AA2131" s="106">
        <v>1</v>
      </c>
      <c r="AB2131" s="114">
        <v>0.8</v>
      </c>
      <c r="AC2131" s="114">
        <v>0.4</v>
      </c>
      <c r="AD2131" s="114">
        <v>0.4</v>
      </c>
      <c r="AE2131" s="114">
        <v>0.2</v>
      </c>
      <c r="AF2131" s="117">
        <v>1.2000000000000002</v>
      </c>
      <c r="AG2131" s="117">
        <v>0.60000000000000009</v>
      </c>
    </row>
    <row r="2132" spans="2:33" x14ac:dyDescent="0.2">
      <c r="B2132" s="106">
        <v>2092</v>
      </c>
      <c r="C2132" s="113">
        <v>-0.90000000000000013</v>
      </c>
      <c r="D2132" s="113">
        <v>-0.90000000000000013</v>
      </c>
      <c r="E2132" s="114">
        <v>16.61161950719703</v>
      </c>
      <c r="F2132" s="114">
        <v>19.141748781206065</v>
      </c>
      <c r="G2132" s="114">
        <v>17.672432026047176</v>
      </c>
      <c r="H2132" s="114">
        <v>21.253683454192544</v>
      </c>
      <c r="I2132" s="114">
        <v>23.226797729536038</v>
      </c>
      <c r="J2132" s="114">
        <v>32.990475056462742</v>
      </c>
      <c r="K2132" s="114">
        <v>38.306053120843103</v>
      </c>
      <c r="L2132" s="114">
        <v>41.172303569057128</v>
      </c>
      <c r="M2132" s="114">
        <v>47.18006297755673</v>
      </c>
      <c r="N2132" s="114">
        <v>53.850581932048691</v>
      </c>
      <c r="O2132" s="114">
        <v>16.378855549265712</v>
      </c>
      <c r="P2132" s="114">
        <v>19.164304339637038</v>
      </c>
      <c r="Q2132" s="114">
        <v>23.499871543009952</v>
      </c>
      <c r="R2132" s="114">
        <v>25.926379523364186</v>
      </c>
      <c r="S2132" s="114">
        <v>30.623784202512653</v>
      </c>
      <c r="T2132" s="114">
        <v>16.61161950719703</v>
      </c>
      <c r="U2132" s="114">
        <v>19.141748781206065</v>
      </c>
      <c r="V2132" s="114">
        <v>17.672432026047176</v>
      </c>
      <c r="W2132" s="114">
        <v>21.253683454192544</v>
      </c>
      <c r="X2132" s="114">
        <v>23.226797729536038</v>
      </c>
      <c r="Y2132" s="114">
        <v>54.102331521913939</v>
      </c>
      <c r="Z2132" s="114">
        <v>99.818060396630173</v>
      </c>
      <c r="AA2132" s="106">
        <v>3</v>
      </c>
      <c r="AB2132" s="114">
        <v>0.60000000000000009</v>
      </c>
      <c r="AC2132" s="114">
        <v>0.60000000000000009</v>
      </c>
      <c r="AD2132" s="114">
        <v>0.30000000000000004</v>
      </c>
      <c r="AE2132" s="114">
        <v>0.30000000000000004</v>
      </c>
      <c r="AF2132" s="117">
        <v>0.90000000000000013</v>
      </c>
      <c r="AG2132" s="117">
        <v>0.90000000000000013</v>
      </c>
    </row>
    <row r="2133" spans="2:33" x14ac:dyDescent="0.2">
      <c r="B2133" s="106">
        <v>2093</v>
      </c>
      <c r="C2133" s="113">
        <v>-1.2000000000000002</v>
      </c>
      <c r="D2133" s="113">
        <v>-0.60000000000000009</v>
      </c>
      <c r="E2133" s="114">
        <v>18.242033763988655</v>
      </c>
      <c r="F2133" s="114">
        <v>16.681191031451853</v>
      </c>
      <c r="G2133" s="114">
        <v>19.93043665209489</v>
      </c>
      <c r="H2133" s="114">
        <v>20.791876479665678</v>
      </c>
      <c r="I2133" s="114">
        <v>24.504899051503791</v>
      </c>
      <c r="J2133" s="114">
        <v>36.469942030701127</v>
      </c>
      <c r="K2133" s="114">
        <v>38.554172709752464</v>
      </c>
      <c r="L2133" s="114">
        <v>46.210556779633713</v>
      </c>
      <c r="M2133" s="114">
        <v>52.398207605317531</v>
      </c>
      <c r="N2133" s="114">
        <v>62.497538938516499</v>
      </c>
      <c r="O2133" s="114">
        <v>18.227908266712472</v>
      </c>
      <c r="P2133" s="114">
        <v>21.872981678300611</v>
      </c>
      <c r="Q2133" s="114">
        <v>26.280120127538822</v>
      </c>
      <c r="R2133" s="114">
        <v>31.606331125651852</v>
      </c>
      <c r="S2133" s="114">
        <v>37.992639887012707</v>
      </c>
      <c r="T2133" s="114">
        <v>18.242033763988655</v>
      </c>
      <c r="U2133" s="114">
        <v>16.681191031451853</v>
      </c>
      <c r="V2133" s="114">
        <v>19.93043665209489</v>
      </c>
      <c r="W2133" s="114">
        <v>20.791876479665678</v>
      </c>
      <c r="X2133" s="114">
        <v>24.504899051503791</v>
      </c>
      <c r="Y2133" s="114">
        <v>55.31699682310321</v>
      </c>
      <c r="Z2133" s="114">
        <v>126.02924003169427</v>
      </c>
      <c r="AA2133" s="106">
        <v>1</v>
      </c>
      <c r="AB2133" s="114">
        <v>0.8</v>
      </c>
      <c r="AC2133" s="114">
        <v>0.4</v>
      </c>
      <c r="AD2133" s="114">
        <v>0.4</v>
      </c>
      <c r="AE2133" s="114">
        <v>0.2</v>
      </c>
      <c r="AF2133" s="117">
        <v>1.2000000000000002</v>
      </c>
      <c r="AG2133" s="117">
        <v>0.60000000000000009</v>
      </c>
    </row>
    <row r="2134" spans="2:33" x14ac:dyDescent="0.2">
      <c r="B2134" s="106">
        <v>2094</v>
      </c>
      <c r="C2134" s="113">
        <v>-0.72</v>
      </c>
      <c r="D2134" s="113">
        <v>-0.96</v>
      </c>
      <c r="E2134" s="114">
        <v>20.029700109022894</v>
      </c>
      <c r="F2134" s="114">
        <v>16.556282573785129</v>
      </c>
      <c r="G2134" s="114">
        <v>19.10320639239184</v>
      </c>
      <c r="H2134" s="114">
        <v>20.891102800992861</v>
      </c>
      <c r="I2134" s="114">
        <v>27.056734426083715</v>
      </c>
      <c r="J2134" s="114">
        <v>36.648618073676282</v>
      </c>
      <c r="K2134" s="114">
        <v>37.09247917494497</v>
      </c>
      <c r="L2134" s="114">
        <v>42.590518207810625</v>
      </c>
      <c r="M2134" s="114">
        <v>48.215107579739026</v>
      </c>
      <c r="N2134" s="114">
        <v>63.036865638910555</v>
      </c>
      <c r="O2134" s="114">
        <v>16.618917964653388</v>
      </c>
      <c r="P2134" s="114">
        <v>20.53619660115984</v>
      </c>
      <c r="Q2134" s="114">
        <v>23.487311815418785</v>
      </c>
      <c r="R2134" s="114">
        <v>27.324004778746165</v>
      </c>
      <c r="S2134" s="114">
        <v>35.980131212826841</v>
      </c>
      <c r="T2134" s="114">
        <v>20.029700109022894</v>
      </c>
      <c r="U2134" s="114">
        <v>16.556282573785129</v>
      </c>
      <c r="V2134" s="114">
        <v>19.10320639239184</v>
      </c>
      <c r="W2134" s="114">
        <v>20.891102800992861</v>
      </c>
      <c r="X2134" s="114">
        <v>27.056734426083715</v>
      </c>
      <c r="Y2134" s="114">
        <v>57.403333213108709</v>
      </c>
      <c r="Z2134" s="114">
        <v>123.50592189978487</v>
      </c>
      <c r="AA2134" s="106">
        <v>4</v>
      </c>
      <c r="AB2134" s="114">
        <v>0.44999999999999996</v>
      </c>
      <c r="AC2134" s="114">
        <v>0.6</v>
      </c>
      <c r="AD2134" s="114">
        <v>0.27</v>
      </c>
      <c r="AE2134" s="114">
        <v>0.36</v>
      </c>
      <c r="AF2134" s="117">
        <v>0.72</v>
      </c>
      <c r="AG2134" s="117">
        <v>0.96</v>
      </c>
    </row>
    <row r="2135" spans="2:33" x14ac:dyDescent="0.2">
      <c r="B2135" s="106">
        <v>2095</v>
      </c>
      <c r="C2135" s="113">
        <v>-1.2599999999999998</v>
      </c>
      <c r="D2135" s="113">
        <v>-0.84</v>
      </c>
      <c r="E2135" s="114">
        <v>13.406125754009501</v>
      </c>
      <c r="F2135" s="114">
        <v>19.361079675908098</v>
      </c>
      <c r="G2135" s="114">
        <v>11.758713339295301</v>
      </c>
      <c r="H2135" s="114">
        <v>19.91075565539699</v>
      </c>
      <c r="I2135" s="114">
        <v>29.569922282586766</v>
      </c>
      <c r="J2135" s="114">
        <v>31.16815722922393</v>
      </c>
      <c r="K2135" s="114">
        <v>38.684759384921556</v>
      </c>
      <c r="L2135" s="114">
        <v>36.188033230322802</v>
      </c>
      <c r="M2135" s="114">
        <v>47.880047906521355</v>
      </c>
      <c r="N2135" s="114">
        <v>62.393745559165524</v>
      </c>
      <c r="O2135" s="114">
        <v>17.762031475214428</v>
      </c>
      <c r="P2135" s="114">
        <v>19.323679709013458</v>
      </c>
      <c r="Q2135" s="114">
        <v>24.4293198910275</v>
      </c>
      <c r="R2135" s="114">
        <v>27.969292251124365</v>
      </c>
      <c r="S2135" s="114">
        <v>32.823823276578757</v>
      </c>
      <c r="T2135" s="114">
        <v>13.406125754009501</v>
      </c>
      <c r="U2135" s="114">
        <v>19.361079675908098</v>
      </c>
      <c r="V2135" s="114">
        <v>11.758713339295301</v>
      </c>
      <c r="W2135" s="114">
        <v>19.91075565539699</v>
      </c>
      <c r="X2135" s="114">
        <v>29.569922282586766</v>
      </c>
      <c r="Y2135" s="114">
        <v>50.213321677732004</v>
      </c>
      <c r="Z2135" s="114">
        <v>116.05019949482534</v>
      </c>
      <c r="AA2135" s="106">
        <v>2</v>
      </c>
      <c r="AB2135" s="114">
        <v>0.89999999999999991</v>
      </c>
      <c r="AC2135" s="114">
        <v>0.6</v>
      </c>
      <c r="AD2135" s="114">
        <v>0.36</v>
      </c>
      <c r="AE2135" s="114">
        <v>0.24</v>
      </c>
      <c r="AF2135" s="117">
        <v>1.2599999999999998</v>
      </c>
      <c r="AG2135" s="117">
        <v>0.84</v>
      </c>
    </row>
    <row r="2136" spans="2:33" x14ac:dyDescent="0.2">
      <c r="B2136" s="106">
        <v>2096</v>
      </c>
      <c r="C2136" s="113">
        <v>-0.90000000000000013</v>
      </c>
      <c r="D2136" s="113">
        <v>-0.90000000000000013</v>
      </c>
      <c r="E2136" s="114">
        <v>10.880596438874591</v>
      </c>
      <c r="F2136" s="114">
        <v>17.340491293830102</v>
      </c>
      <c r="G2136" s="114">
        <v>18.901277161721524</v>
      </c>
      <c r="H2136" s="114">
        <v>14.977208821907041</v>
      </c>
      <c r="I2136" s="114">
        <v>25.161157088710389</v>
      </c>
      <c r="J2136" s="114">
        <v>27.340559254602812</v>
      </c>
      <c r="K2136" s="114">
        <v>35.873596424238478</v>
      </c>
      <c r="L2136" s="114">
        <v>39.82753554268681</v>
      </c>
      <c r="M2136" s="114">
        <v>41.336891083060209</v>
      </c>
      <c r="N2136" s="114">
        <v>52.078428786194124</v>
      </c>
      <c r="O2136" s="114">
        <v>16.459962815728222</v>
      </c>
      <c r="P2136" s="114">
        <v>18.533105130408376</v>
      </c>
      <c r="Q2136" s="114">
        <v>20.926258380965287</v>
      </c>
      <c r="R2136" s="114">
        <v>26.359682261153168</v>
      </c>
      <c r="S2136" s="114">
        <v>26.917271697483734</v>
      </c>
      <c r="T2136" s="114">
        <v>10.880596438874591</v>
      </c>
      <c r="U2136" s="114">
        <v>17.340491293830102</v>
      </c>
      <c r="V2136" s="114">
        <v>18.901277161721524</v>
      </c>
      <c r="W2136" s="114">
        <v>14.977208821907041</v>
      </c>
      <c r="X2136" s="114">
        <v>25.161157088710389</v>
      </c>
      <c r="Y2136" s="114">
        <v>47.002854644102428</v>
      </c>
      <c r="Z2136" s="114">
        <v>100.89236572449394</v>
      </c>
      <c r="AA2136" s="106">
        <v>3</v>
      </c>
      <c r="AB2136" s="114">
        <v>0.60000000000000009</v>
      </c>
      <c r="AC2136" s="114">
        <v>0.60000000000000009</v>
      </c>
      <c r="AD2136" s="114">
        <v>0.30000000000000004</v>
      </c>
      <c r="AE2136" s="114">
        <v>0.30000000000000004</v>
      </c>
      <c r="AF2136" s="117">
        <v>0.90000000000000013</v>
      </c>
      <c r="AG2136" s="117">
        <v>0.90000000000000013</v>
      </c>
    </row>
    <row r="2137" spans="2:33" x14ac:dyDescent="0.2">
      <c r="B2137" s="106">
        <v>2097</v>
      </c>
      <c r="C2137" s="113">
        <v>-1.2000000000000002</v>
      </c>
      <c r="D2137" s="113">
        <v>-0.60000000000000009</v>
      </c>
      <c r="E2137" s="114">
        <v>15.580408432427946</v>
      </c>
      <c r="F2137" s="114">
        <v>18.206859841114799</v>
      </c>
      <c r="G2137" s="114">
        <v>14.194579158756905</v>
      </c>
      <c r="H2137" s="114">
        <v>20.090660772701376</v>
      </c>
      <c r="I2137" s="114">
        <v>28.649522170609451</v>
      </c>
      <c r="J2137" s="114">
        <v>31.402189872595905</v>
      </c>
      <c r="K2137" s="114">
        <v>37.5908380648793</v>
      </c>
      <c r="L2137" s="114">
        <v>38.214679444208201</v>
      </c>
      <c r="M2137" s="114">
        <v>48.105462853910034</v>
      </c>
      <c r="N2137" s="114">
        <v>60.555217288920197</v>
      </c>
      <c r="O2137" s="114">
        <v>15.821781440167959</v>
      </c>
      <c r="P2137" s="114">
        <v>19.383978223764501</v>
      </c>
      <c r="Q2137" s="114">
        <v>24.020100285451296</v>
      </c>
      <c r="R2137" s="114">
        <v>28.014802081208657</v>
      </c>
      <c r="S2137" s="114">
        <v>31.905695118310746</v>
      </c>
      <c r="T2137" s="114">
        <v>15.580408432427946</v>
      </c>
      <c r="U2137" s="114">
        <v>18.206859841114799</v>
      </c>
      <c r="V2137" s="114">
        <v>14.194579158756905</v>
      </c>
      <c r="W2137" s="114">
        <v>20.090660772701376</v>
      </c>
      <c r="X2137" s="114">
        <v>28.649522170609451</v>
      </c>
      <c r="Y2137" s="114">
        <v>52.471289366634345</v>
      </c>
      <c r="Z2137" s="114">
        <v>94.651484009922711</v>
      </c>
      <c r="AA2137" s="106">
        <v>1</v>
      </c>
      <c r="AB2137" s="114">
        <v>0.8</v>
      </c>
      <c r="AC2137" s="114">
        <v>0.4</v>
      </c>
      <c r="AD2137" s="114">
        <v>0.4</v>
      </c>
      <c r="AE2137" s="114">
        <v>0.2</v>
      </c>
      <c r="AF2137" s="117">
        <v>1.2000000000000002</v>
      </c>
      <c r="AG2137" s="117">
        <v>0.60000000000000009</v>
      </c>
    </row>
    <row r="2138" spans="2:33" x14ac:dyDescent="0.2">
      <c r="B2138" s="106">
        <v>2098</v>
      </c>
      <c r="C2138" s="113">
        <v>-1.2599999999999998</v>
      </c>
      <c r="D2138" s="113">
        <v>-0.84</v>
      </c>
      <c r="E2138" s="114">
        <v>17.861623904147379</v>
      </c>
      <c r="F2138" s="114">
        <v>19.591193740025258</v>
      </c>
      <c r="G2138" s="114">
        <v>17.768211478655648</v>
      </c>
      <c r="H2138" s="114">
        <v>21.326544245869865</v>
      </c>
      <c r="I2138" s="114">
        <v>21.391024732116602</v>
      </c>
      <c r="J2138" s="114">
        <v>33.570688184138149</v>
      </c>
      <c r="K2138" s="114">
        <v>37.628847474331096</v>
      </c>
      <c r="L2138" s="114">
        <v>39.667911018147144</v>
      </c>
      <c r="M2138" s="114">
        <v>47.106261144337395</v>
      </c>
      <c r="N2138" s="114">
        <v>49.422830767436132</v>
      </c>
      <c r="O2138" s="114">
        <v>15.709064279990768</v>
      </c>
      <c r="P2138" s="114">
        <v>18.037653734305838</v>
      </c>
      <c r="Q2138" s="114">
        <v>21.899699539491497</v>
      </c>
      <c r="R2138" s="114">
        <v>25.77971689846753</v>
      </c>
      <c r="S2138" s="114">
        <v>28.03180603531953</v>
      </c>
      <c r="T2138" s="114">
        <v>17.861623904147379</v>
      </c>
      <c r="U2138" s="114">
        <v>19.591193740025258</v>
      </c>
      <c r="V2138" s="114">
        <v>17.768211478655648</v>
      </c>
      <c r="W2138" s="114">
        <v>21.326544245869865</v>
      </c>
      <c r="X2138" s="114">
        <v>21.391024732116602</v>
      </c>
      <c r="Y2138" s="114">
        <v>54.337506220725992</v>
      </c>
      <c r="Z2138" s="114">
        <v>98.039047735624791</v>
      </c>
      <c r="AA2138" s="106">
        <v>2</v>
      </c>
      <c r="AB2138" s="114">
        <v>0.89999999999999991</v>
      </c>
      <c r="AC2138" s="114">
        <v>0.6</v>
      </c>
      <c r="AD2138" s="114">
        <v>0.36</v>
      </c>
      <c r="AE2138" s="114">
        <v>0.24</v>
      </c>
      <c r="AF2138" s="117">
        <v>1.2599999999999998</v>
      </c>
      <c r="AG2138" s="117">
        <v>0.84</v>
      </c>
    </row>
    <row r="2139" spans="2:33" x14ac:dyDescent="0.2">
      <c r="B2139" s="106">
        <v>2099</v>
      </c>
      <c r="C2139" s="113">
        <v>-0.90000000000000013</v>
      </c>
      <c r="D2139" s="113">
        <v>-0.90000000000000013</v>
      </c>
      <c r="E2139" s="114">
        <v>17.76370484219953</v>
      </c>
      <c r="F2139" s="114">
        <v>12.525691435889197</v>
      </c>
      <c r="G2139" s="114">
        <v>19.331572233501756</v>
      </c>
      <c r="H2139" s="114">
        <v>20.75378423609877</v>
      </c>
      <c r="I2139" s="114">
        <v>28.102056117557698</v>
      </c>
      <c r="J2139" s="114">
        <v>34.40296762222102</v>
      </c>
      <c r="K2139" s="114">
        <v>31.305245450730588</v>
      </c>
      <c r="L2139" s="114">
        <v>41.502580555905972</v>
      </c>
      <c r="M2139" s="114">
        <v>46.747035923128188</v>
      </c>
      <c r="N2139" s="114">
        <v>59.895940853881719</v>
      </c>
      <c r="O2139" s="114">
        <v>16.63926278002149</v>
      </c>
      <c r="P2139" s="114">
        <v>18.779554014841391</v>
      </c>
      <c r="Q2139" s="114">
        <v>22.171008322404216</v>
      </c>
      <c r="R2139" s="114">
        <v>25.993251687029417</v>
      </c>
      <c r="S2139" s="114">
        <v>31.793884736324021</v>
      </c>
      <c r="T2139" s="114">
        <v>17.76370484219953</v>
      </c>
      <c r="U2139" s="114">
        <v>12.525691435889197</v>
      </c>
      <c r="V2139" s="114">
        <v>19.331572233501756</v>
      </c>
      <c r="W2139" s="114">
        <v>20.75378423609877</v>
      </c>
      <c r="X2139" s="114">
        <v>28.102056117557698</v>
      </c>
      <c r="Y2139" s="114">
        <v>53.431097728531931</v>
      </c>
      <c r="Z2139" s="114">
        <v>105.27846161627807</v>
      </c>
      <c r="AA2139" s="106">
        <v>3</v>
      </c>
      <c r="AB2139" s="114">
        <v>0.60000000000000009</v>
      </c>
      <c r="AC2139" s="114">
        <v>0.60000000000000009</v>
      </c>
      <c r="AD2139" s="114">
        <v>0.30000000000000004</v>
      </c>
      <c r="AE2139" s="114">
        <v>0.30000000000000004</v>
      </c>
      <c r="AF2139" s="117">
        <v>0.90000000000000013</v>
      </c>
      <c r="AG2139" s="117">
        <v>0.90000000000000013</v>
      </c>
    </row>
    <row r="2140" spans="2:33" x14ac:dyDescent="0.2">
      <c r="B2140" s="106">
        <v>2100</v>
      </c>
      <c r="C2140" s="113">
        <v>-0.90000000000000013</v>
      </c>
      <c r="D2140" s="113">
        <v>-0.90000000000000013</v>
      </c>
      <c r="E2140" s="114">
        <v>16.594021218142565</v>
      </c>
      <c r="F2140" s="114">
        <v>12.179021859275963</v>
      </c>
      <c r="G2140" s="114">
        <v>15.263116412428069</v>
      </c>
      <c r="H2140" s="114">
        <v>19.683032200416129</v>
      </c>
      <c r="I2140" s="114">
        <v>31.866824332119243</v>
      </c>
      <c r="J2140" s="114">
        <v>33.444058565732163</v>
      </c>
      <c r="K2140" s="114">
        <v>31.427439643715228</v>
      </c>
      <c r="L2140" s="114">
        <v>39.78997788344433</v>
      </c>
      <c r="M2140" s="114">
        <v>47.433025531922901</v>
      </c>
      <c r="N2140" s="114">
        <v>64.985650779080657</v>
      </c>
      <c r="O2140" s="114">
        <v>16.850037347589598</v>
      </c>
      <c r="P2140" s="114">
        <v>19.248417784439265</v>
      </c>
      <c r="Q2140" s="114">
        <v>24.526861471016261</v>
      </c>
      <c r="R2140" s="114">
        <v>27.749993331506772</v>
      </c>
      <c r="S2140" s="114">
        <v>33.118826446961414</v>
      </c>
      <c r="T2140" s="114">
        <v>16.594021218142565</v>
      </c>
      <c r="U2140" s="114">
        <v>12.179021859275963</v>
      </c>
      <c r="V2140" s="114">
        <v>15.263116412428069</v>
      </c>
      <c r="W2140" s="114">
        <v>19.683032200416129</v>
      </c>
      <c r="X2140" s="114">
        <v>31.866824332119243</v>
      </c>
      <c r="Y2140" s="114">
        <v>51.087815359247166</v>
      </c>
      <c r="Z2140" s="114">
        <v>123.22555352420807</v>
      </c>
      <c r="AA2140" s="106">
        <v>3</v>
      </c>
      <c r="AB2140" s="114">
        <v>0.60000000000000009</v>
      </c>
      <c r="AC2140" s="114">
        <v>0.60000000000000009</v>
      </c>
      <c r="AD2140" s="114">
        <v>0.30000000000000004</v>
      </c>
      <c r="AE2140" s="114">
        <v>0.30000000000000004</v>
      </c>
      <c r="AF2140" s="117">
        <v>0.90000000000000013</v>
      </c>
      <c r="AG2140" s="117">
        <v>0.90000000000000013</v>
      </c>
    </row>
    <row r="2141" spans="2:33" x14ac:dyDescent="0.2">
      <c r="B2141" s="106">
        <v>2101</v>
      </c>
      <c r="C2141" s="113">
        <v>-0.60000000000000009</v>
      </c>
      <c r="D2141" s="113">
        <v>-1.2000000000000002</v>
      </c>
      <c r="E2141" s="114">
        <v>17.749179892282669</v>
      </c>
      <c r="F2141" s="114">
        <v>12.958424778967917</v>
      </c>
      <c r="G2141" s="114">
        <v>20.463740666896051</v>
      </c>
      <c r="H2141" s="114">
        <v>22.220200253449089</v>
      </c>
      <c r="I2141" s="114">
        <v>21.06703305898203</v>
      </c>
      <c r="J2141" s="114">
        <v>33.678503256102687</v>
      </c>
      <c r="K2141" s="114">
        <v>32.85865400297692</v>
      </c>
      <c r="L2141" s="114">
        <v>43.393505217806762</v>
      </c>
      <c r="M2141" s="114">
        <v>49.113083879782209</v>
      </c>
      <c r="N2141" s="114">
        <v>52.596069402756136</v>
      </c>
      <c r="O2141" s="114">
        <v>15.929323363820018</v>
      </c>
      <c r="P2141" s="114">
        <v>19.900229224009003</v>
      </c>
      <c r="Q2141" s="114">
        <v>22.929764550910711</v>
      </c>
      <c r="R2141" s="114">
        <v>26.89288362633312</v>
      </c>
      <c r="S2141" s="114">
        <v>31.529036343774106</v>
      </c>
      <c r="T2141" s="114">
        <v>17.749179892282669</v>
      </c>
      <c r="U2141" s="114">
        <v>12.958424778967917</v>
      </c>
      <c r="V2141" s="114">
        <v>20.463740666896051</v>
      </c>
      <c r="W2141" s="114">
        <v>22.220200253449089</v>
      </c>
      <c r="X2141" s="114">
        <v>21.06703305898203</v>
      </c>
      <c r="Y2141" s="114">
        <v>52.053883989659155</v>
      </c>
      <c r="Z2141" s="114">
        <v>100.86484846315179</v>
      </c>
      <c r="AA2141" s="106">
        <v>5</v>
      </c>
      <c r="AB2141" s="114">
        <v>0.4</v>
      </c>
      <c r="AC2141" s="114">
        <v>0.8</v>
      </c>
      <c r="AD2141" s="114">
        <v>0.2</v>
      </c>
      <c r="AE2141" s="114">
        <v>0.4</v>
      </c>
      <c r="AF2141" s="117">
        <v>0.60000000000000009</v>
      </c>
      <c r="AG2141" s="117">
        <v>1.2000000000000002</v>
      </c>
    </row>
    <row r="2142" spans="2:33" x14ac:dyDescent="0.2">
      <c r="B2142" s="106">
        <v>2102</v>
      </c>
      <c r="C2142" s="113">
        <v>-1.2000000000000002</v>
      </c>
      <c r="D2142" s="113">
        <v>-0.60000000000000009</v>
      </c>
      <c r="E2142" s="114">
        <v>15.066318005937887</v>
      </c>
      <c r="F2142" s="114">
        <v>18.860595771859</v>
      </c>
      <c r="G2142" s="114">
        <v>18.484504711736868</v>
      </c>
      <c r="H2142" s="114">
        <v>20.375245481253547</v>
      </c>
      <c r="I2142" s="114">
        <v>24.102076983641894</v>
      </c>
      <c r="J2142" s="114">
        <v>31.33942023008559</v>
      </c>
      <c r="K2142" s="114">
        <v>36.688229321878119</v>
      </c>
      <c r="L2142" s="114">
        <v>39.096235205967389</v>
      </c>
      <c r="M2142" s="114">
        <v>45.709140705195189</v>
      </c>
      <c r="N2142" s="114">
        <v>53.366100730409315</v>
      </c>
      <c r="O2142" s="114">
        <v>16.273102224147703</v>
      </c>
      <c r="P2142" s="114">
        <v>17.827633550019119</v>
      </c>
      <c r="Q2142" s="114">
        <v>20.611730494230521</v>
      </c>
      <c r="R2142" s="114">
        <v>25.333895223941642</v>
      </c>
      <c r="S2142" s="114">
        <v>29.264023746767421</v>
      </c>
      <c r="T2142" s="114">
        <v>15.066318005937887</v>
      </c>
      <c r="U2142" s="114">
        <v>18.860595771859</v>
      </c>
      <c r="V2142" s="114">
        <v>18.484504711736868</v>
      </c>
      <c r="W2142" s="114">
        <v>20.375245481253547</v>
      </c>
      <c r="X2142" s="114">
        <v>24.102076983641894</v>
      </c>
      <c r="Y2142" s="114">
        <v>53.140686841775633</v>
      </c>
      <c r="Z2142" s="114">
        <v>97.935840791296499</v>
      </c>
      <c r="AA2142" s="106">
        <v>1</v>
      </c>
      <c r="AB2142" s="114">
        <v>0.8</v>
      </c>
      <c r="AC2142" s="114">
        <v>0.4</v>
      </c>
      <c r="AD2142" s="114">
        <v>0.4</v>
      </c>
      <c r="AE2142" s="114">
        <v>0.2</v>
      </c>
      <c r="AF2142" s="117">
        <v>1.2000000000000002</v>
      </c>
      <c r="AG2142" s="117">
        <v>0.60000000000000009</v>
      </c>
    </row>
    <row r="2143" spans="2:33" x14ac:dyDescent="0.2">
      <c r="B2143" s="106">
        <v>2103</v>
      </c>
      <c r="C2143" s="113">
        <v>-1.2599999999999998</v>
      </c>
      <c r="D2143" s="113">
        <v>-0.84</v>
      </c>
      <c r="E2143" s="114">
        <v>16.041193145635749</v>
      </c>
      <c r="F2143" s="114">
        <v>18.063031653406789</v>
      </c>
      <c r="G2143" s="114">
        <v>12.484592790267847</v>
      </c>
      <c r="H2143" s="114">
        <v>18.706904440787191</v>
      </c>
      <c r="I2143" s="114">
        <v>34.927719693476696</v>
      </c>
      <c r="J2143" s="114">
        <v>33.417029305402451</v>
      </c>
      <c r="K2143" s="114">
        <v>37.472433321376165</v>
      </c>
      <c r="L2143" s="114">
        <v>38.561758526954236</v>
      </c>
      <c r="M2143" s="114">
        <v>47.759918456869023</v>
      </c>
      <c r="N2143" s="114">
        <v>67.412317115711161</v>
      </c>
      <c r="O2143" s="114">
        <v>17.375836159766703</v>
      </c>
      <c r="P2143" s="114">
        <v>19.409401667969377</v>
      </c>
      <c r="Q2143" s="114">
        <v>26.077165736686389</v>
      </c>
      <c r="R2143" s="114">
        <v>29.053014016081832</v>
      </c>
      <c r="S2143" s="114">
        <v>32.484597422234465</v>
      </c>
      <c r="T2143" s="114">
        <v>16.041193145635749</v>
      </c>
      <c r="U2143" s="114">
        <v>18.063031653406789</v>
      </c>
      <c r="V2143" s="114">
        <v>12.484592790267847</v>
      </c>
      <c r="W2143" s="114">
        <v>18.706904440787191</v>
      </c>
      <c r="X2143" s="114">
        <v>34.927719693476696</v>
      </c>
      <c r="Y2143" s="114">
        <v>53.485144342909059</v>
      </c>
      <c r="Z2143" s="114">
        <v>95.294931497650708</v>
      </c>
      <c r="AA2143" s="106">
        <v>2</v>
      </c>
      <c r="AB2143" s="114">
        <v>0.89999999999999991</v>
      </c>
      <c r="AC2143" s="114">
        <v>0.6</v>
      </c>
      <c r="AD2143" s="114">
        <v>0.36</v>
      </c>
      <c r="AE2143" s="114">
        <v>0.24</v>
      </c>
      <c r="AF2143" s="117">
        <v>1.2599999999999998</v>
      </c>
      <c r="AG2143" s="117">
        <v>0.84</v>
      </c>
    </row>
    <row r="2144" spans="2:33" x14ac:dyDescent="0.2">
      <c r="B2144" s="106">
        <v>2104</v>
      </c>
      <c r="C2144" s="113">
        <v>-0.90000000000000013</v>
      </c>
      <c r="D2144" s="113">
        <v>-0.90000000000000013</v>
      </c>
      <c r="E2144" s="114">
        <v>16.070938863851104</v>
      </c>
      <c r="F2144" s="114">
        <v>18.799869514756384</v>
      </c>
      <c r="G2144" s="114">
        <v>14.543613074672837</v>
      </c>
      <c r="H2144" s="114">
        <v>15.912904802045986</v>
      </c>
      <c r="I2144" s="114">
        <v>18.459179950285293</v>
      </c>
      <c r="J2144" s="114">
        <v>31.010158163194721</v>
      </c>
      <c r="K2144" s="114">
        <v>36.970541776979459</v>
      </c>
      <c r="L2144" s="114">
        <v>36.70808531889881</v>
      </c>
      <c r="M2144" s="114">
        <v>39.885497162697071</v>
      </c>
      <c r="N2144" s="114">
        <v>45.49950129665168</v>
      </c>
      <c r="O2144" s="114">
        <v>14.939219299343618</v>
      </c>
      <c r="P2144" s="114">
        <v>18.170672262223075</v>
      </c>
      <c r="Q2144" s="114">
        <v>22.164472244225973</v>
      </c>
      <c r="R2144" s="114">
        <v>23.972592360651085</v>
      </c>
      <c r="S2144" s="114">
        <v>27.040321346366387</v>
      </c>
      <c r="T2144" s="114">
        <v>16.070938863851104</v>
      </c>
      <c r="U2144" s="114">
        <v>18.799869514756384</v>
      </c>
      <c r="V2144" s="114">
        <v>14.543613074672837</v>
      </c>
      <c r="W2144" s="114">
        <v>15.912904802045986</v>
      </c>
      <c r="X2144" s="114">
        <v>18.459179950285293</v>
      </c>
      <c r="Y2144" s="114">
        <v>46.963312092920397</v>
      </c>
      <c r="Z2144" s="114">
        <v>96.499926666584514</v>
      </c>
      <c r="AA2144" s="106">
        <v>3</v>
      </c>
      <c r="AB2144" s="114">
        <v>0.60000000000000009</v>
      </c>
      <c r="AC2144" s="114">
        <v>0.60000000000000009</v>
      </c>
      <c r="AD2144" s="114">
        <v>0.30000000000000004</v>
      </c>
      <c r="AE2144" s="114">
        <v>0.30000000000000004</v>
      </c>
      <c r="AF2144" s="117">
        <v>0.90000000000000013</v>
      </c>
      <c r="AG2144" s="117">
        <v>0.90000000000000013</v>
      </c>
    </row>
    <row r="2145" spans="2:33" x14ac:dyDescent="0.2">
      <c r="B2145" s="106">
        <v>2105</v>
      </c>
      <c r="C2145" s="113">
        <v>-0.90000000000000013</v>
      </c>
      <c r="D2145" s="113">
        <v>-0.90000000000000013</v>
      </c>
      <c r="E2145" s="114">
        <v>18.392509912030004</v>
      </c>
      <c r="F2145" s="114">
        <v>12.611031203243179</v>
      </c>
      <c r="G2145" s="114">
        <v>13.210795434178429</v>
      </c>
      <c r="H2145" s="114">
        <v>18.302778466295141</v>
      </c>
      <c r="I2145" s="114">
        <v>20.966829445899062</v>
      </c>
      <c r="J2145" s="114">
        <v>35.36953695457813</v>
      </c>
      <c r="K2145" s="114">
        <v>33.194282216770645</v>
      </c>
      <c r="L2145" s="114">
        <v>37.31715886978062</v>
      </c>
      <c r="M2145" s="114">
        <v>47.272650410493718</v>
      </c>
      <c r="N2145" s="114">
        <v>52.603004676218895</v>
      </c>
      <c r="O2145" s="114">
        <v>16.977027042548126</v>
      </c>
      <c r="P2145" s="114">
        <v>20.583251013527466</v>
      </c>
      <c r="Q2145" s="114">
        <v>24.106363435602191</v>
      </c>
      <c r="R2145" s="114">
        <v>28.969871944198577</v>
      </c>
      <c r="S2145" s="114">
        <v>31.636175230319832</v>
      </c>
      <c r="T2145" s="114">
        <v>18.392509912030004</v>
      </c>
      <c r="U2145" s="114">
        <v>12.611031203243179</v>
      </c>
      <c r="V2145" s="114">
        <v>13.210795434178429</v>
      </c>
      <c r="W2145" s="114">
        <v>18.302778466295141</v>
      </c>
      <c r="X2145" s="114">
        <v>20.966829445899062</v>
      </c>
      <c r="Y2145" s="114">
        <v>46.159764541721479</v>
      </c>
      <c r="Z2145" s="114">
        <v>109.61312935333663</v>
      </c>
      <c r="AA2145" s="106">
        <v>3</v>
      </c>
      <c r="AB2145" s="114">
        <v>0.60000000000000009</v>
      </c>
      <c r="AC2145" s="114">
        <v>0.60000000000000009</v>
      </c>
      <c r="AD2145" s="114">
        <v>0.30000000000000004</v>
      </c>
      <c r="AE2145" s="114">
        <v>0.30000000000000004</v>
      </c>
      <c r="AF2145" s="117">
        <v>0.90000000000000013</v>
      </c>
      <c r="AG2145" s="117">
        <v>0.90000000000000013</v>
      </c>
    </row>
    <row r="2146" spans="2:33" x14ac:dyDescent="0.2">
      <c r="B2146" s="106">
        <v>2106</v>
      </c>
      <c r="C2146" s="113">
        <v>-1.2599999999999998</v>
      </c>
      <c r="D2146" s="113">
        <v>-0.84</v>
      </c>
      <c r="E2146" s="114">
        <v>11.426517916099662</v>
      </c>
      <c r="F2146" s="114">
        <v>18.72517970577103</v>
      </c>
      <c r="G2146" s="114">
        <v>17.714819092154624</v>
      </c>
      <c r="H2146" s="114">
        <v>19.861877439230284</v>
      </c>
      <c r="I2146" s="114">
        <v>26.093054959943469</v>
      </c>
      <c r="J2146" s="114">
        <v>27.889449592183333</v>
      </c>
      <c r="K2146" s="114">
        <v>37.620124219057693</v>
      </c>
      <c r="L2146" s="114">
        <v>40.093477197399473</v>
      </c>
      <c r="M2146" s="114">
        <v>46.582376185737033</v>
      </c>
      <c r="N2146" s="114">
        <v>55.703659533905743</v>
      </c>
      <c r="O2146" s="114">
        <v>16.46293167608367</v>
      </c>
      <c r="P2146" s="114">
        <v>18.894944513286664</v>
      </c>
      <c r="Q2146" s="114">
        <v>22.378658105244849</v>
      </c>
      <c r="R2146" s="114">
        <v>26.720498746506749</v>
      </c>
      <c r="S2146" s="114">
        <v>29.610604573962274</v>
      </c>
      <c r="T2146" s="114">
        <v>11.426517916099662</v>
      </c>
      <c r="U2146" s="114">
        <v>18.72517970577103</v>
      </c>
      <c r="V2146" s="114">
        <v>17.714819092154624</v>
      </c>
      <c r="W2146" s="114">
        <v>19.861877439230284</v>
      </c>
      <c r="X2146" s="114">
        <v>26.093054959943469</v>
      </c>
      <c r="Y2146" s="114">
        <v>50.176315187247113</v>
      </c>
      <c r="Z2146" s="114">
        <v>96.166058243711518</v>
      </c>
      <c r="AA2146" s="106">
        <v>2</v>
      </c>
      <c r="AB2146" s="114">
        <v>0.89999999999999991</v>
      </c>
      <c r="AC2146" s="114">
        <v>0.6</v>
      </c>
      <c r="AD2146" s="114">
        <v>0.36</v>
      </c>
      <c r="AE2146" s="114">
        <v>0.24</v>
      </c>
      <c r="AF2146" s="117">
        <v>1.2599999999999998</v>
      </c>
      <c r="AG2146" s="117">
        <v>0.84</v>
      </c>
    </row>
    <row r="2147" spans="2:33" x14ac:dyDescent="0.2">
      <c r="B2147" s="106">
        <v>2107</v>
      </c>
      <c r="C2147" s="113">
        <v>-0.90000000000000013</v>
      </c>
      <c r="D2147" s="113">
        <v>-0.90000000000000013</v>
      </c>
      <c r="E2147" s="114">
        <v>10.484492314967294</v>
      </c>
      <c r="F2147" s="114">
        <v>15.570653248555097</v>
      </c>
      <c r="G2147" s="114">
        <v>13.108293020909933</v>
      </c>
      <c r="H2147" s="114">
        <v>20.973025605643514</v>
      </c>
      <c r="I2147" s="114">
        <v>25.274502015785014</v>
      </c>
      <c r="J2147" s="114">
        <v>27.159643268757549</v>
      </c>
      <c r="K2147" s="114">
        <v>34.025786517521013</v>
      </c>
      <c r="L2147" s="114">
        <v>35.716327930638116</v>
      </c>
      <c r="M2147" s="114">
        <v>46.586574627744831</v>
      </c>
      <c r="N2147" s="114">
        <v>53.128732448392277</v>
      </c>
      <c r="O2147" s="114">
        <v>16.675150953790254</v>
      </c>
      <c r="P2147" s="114">
        <v>18.455133268965916</v>
      </c>
      <c r="Q2147" s="114">
        <v>22.608034909728183</v>
      </c>
      <c r="R2147" s="114">
        <v>25.613549022101317</v>
      </c>
      <c r="S2147" s="114">
        <v>27.854230432607263</v>
      </c>
      <c r="T2147" s="114">
        <v>10.484492314967294</v>
      </c>
      <c r="U2147" s="114">
        <v>15.570653248555097</v>
      </c>
      <c r="V2147" s="114">
        <v>13.108293020909933</v>
      </c>
      <c r="W2147" s="114">
        <v>20.973025605643514</v>
      </c>
      <c r="X2147" s="114">
        <v>25.274502015785014</v>
      </c>
      <c r="Y2147" s="114">
        <v>45.257471045313501</v>
      </c>
      <c r="Z2147" s="114">
        <v>90.361089263251642</v>
      </c>
      <c r="AA2147" s="106">
        <v>3</v>
      </c>
      <c r="AB2147" s="114">
        <v>0.60000000000000009</v>
      </c>
      <c r="AC2147" s="114">
        <v>0.60000000000000009</v>
      </c>
      <c r="AD2147" s="114">
        <v>0.30000000000000004</v>
      </c>
      <c r="AE2147" s="114">
        <v>0.30000000000000004</v>
      </c>
      <c r="AF2147" s="117">
        <v>0.90000000000000013</v>
      </c>
      <c r="AG2147" s="117">
        <v>0.90000000000000013</v>
      </c>
    </row>
    <row r="2148" spans="2:33" x14ac:dyDescent="0.2">
      <c r="B2148" s="106">
        <v>2108</v>
      </c>
      <c r="C2148" s="113">
        <v>-1.2000000000000002</v>
      </c>
      <c r="D2148" s="113">
        <v>-0.60000000000000009</v>
      </c>
      <c r="E2148" s="114">
        <v>14.932657432208394</v>
      </c>
      <c r="F2148" s="114">
        <v>13.167903216184076</v>
      </c>
      <c r="G2148" s="114">
        <v>19.449846365972402</v>
      </c>
      <c r="H2148" s="114">
        <v>17.624829529904776</v>
      </c>
      <c r="I2148" s="114">
        <v>23.577828391182305</v>
      </c>
      <c r="J2148" s="114">
        <v>31.030315771251257</v>
      </c>
      <c r="K2148" s="114">
        <v>31.945466542341592</v>
      </c>
      <c r="L2148" s="114">
        <v>41.934486752406613</v>
      </c>
      <c r="M2148" s="114">
        <v>42.780235371491322</v>
      </c>
      <c r="N2148" s="114">
        <v>52.397496660862963</v>
      </c>
      <c r="O2148" s="114">
        <v>16.097658339042862</v>
      </c>
      <c r="P2148" s="114">
        <v>18.777563326157516</v>
      </c>
      <c r="Q2148" s="114">
        <v>22.484640386434211</v>
      </c>
      <c r="R2148" s="114">
        <v>25.155405841586546</v>
      </c>
      <c r="S2148" s="114">
        <v>28.819668269680658</v>
      </c>
      <c r="T2148" s="114">
        <v>14.932657432208394</v>
      </c>
      <c r="U2148" s="114">
        <v>13.167903216184076</v>
      </c>
      <c r="V2148" s="114">
        <v>19.449846365972402</v>
      </c>
      <c r="W2148" s="114">
        <v>17.624829529904776</v>
      </c>
      <c r="X2148" s="114">
        <v>23.577828391182305</v>
      </c>
      <c r="Y2148" s="114">
        <v>48.254429750655135</v>
      </c>
      <c r="Z2148" s="114">
        <v>108.70310102477069</v>
      </c>
      <c r="AA2148" s="106">
        <v>1</v>
      </c>
      <c r="AB2148" s="114">
        <v>0.8</v>
      </c>
      <c r="AC2148" s="114">
        <v>0.4</v>
      </c>
      <c r="AD2148" s="114">
        <v>0.4</v>
      </c>
      <c r="AE2148" s="114">
        <v>0.2</v>
      </c>
      <c r="AF2148" s="117">
        <v>1.2000000000000002</v>
      </c>
      <c r="AG2148" s="117">
        <v>0.60000000000000009</v>
      </c>
    </row>
    <row r="2149" spans="2:33" x14ac:dyDescent="0.2">
      <c r="B2149" s="106">
        <v>2109</v>
      </c>
      <c r="C2149" s="113">
        <v>-1.2599999999999998</v>
      </c>
      <c r="D2149" s="113">
        <v>-0.84</v>
      </c>
      <c r="E2149" s="114">
        <v>16.464998840477065</v>
      </c>
      <c r="F2149" s="114">
        <v>15.321722883009532</v>
      </c>
      <c r="G2149" s="114">
        <v>21.314835024941939</v>
      </c>
      <c r="H2149" s="114">
        <v>17.770457904703004</v>
      </c>
      <c r="I2149" s="114">
        <v>22.11400052994971</v>
      </c>
      <c r="J2149" s="114">
        <v>32.343262335332909</v>
      </c>
      <c r="K2149" s="114">
        <v>34.433348386661748</v>
      </c>
      <c r="L2149" s="114">
        <v>42.695902720035107</v>
      </c>
      <c r="M2149" s="114">
        <v>44.360815608200184</v>
      </c>
      <c r="N2149" s="114">
        <v>51.703760344449407</v>
      </c>
      <c r="O2149" s="114">
        <v>15.878263494855844</v>
      </c>
      <c r="P2149" s="114">
        <v>19.111625503652217</v>
      </c>
      <c r="Q2149" s="114">
        <v>21.381067695093169</v>
      </c>
      <c r="R2149" s="114">
        <v>26.59035770349718</v>
      </c>
      <c r="S2149" s="114">
        <v>29.589759814499697</v>
      </c>
      <c r="T2149" s="114">
        <v>16.464998840477065</v>
      </c>
      <c r="U2149" s="114">
        <v>15.321722883009532</v>
      </c>
      <c r="V2149" s="114">
        <v>21.314835024941939</v>
      </c>
      <c r="W2149" s="114">
        <v>17.770457904703004</v>
      </c>
      <c r="X2149" s="114">
        <v>22.11400052994971</v>
      </c>
      <c r="Y2149" s="114">
        <v>51.046563145385669</v>
      </c>
      <c r="Z2149" s="114">
        <v>94.891058139043594</v>
      </c>
      <c r="AA2149" s="106">
        <v>2</v>
      </c>
      <c r="AB2149" s="114">
        <v>0.89999999999999991</v>
      </c>
      <c r="AC2149" s="114">
        <v>0.6</v>
      </c>
      <c r="AD2149" s="114">
        <v>0.36</v>
      </c>
      <c r="AE2149" s="114">
        <v>0.24</v>
      </c>
      <c r="AF2149" s="117">
        <v>1.2599999999999998</v>
      </c>
      <c r="AG2149" s="117">
        <v>0.84</v>
      </c>
    </row>
    <row r="2150" spans="2:33" x14ac:dyDescent="0.2">
      <c r="B2150" s="106">
        <v>2110</v>
      </c>
      <c r="C2150" s="113">
        <v>-1.2599999999999998</v>
      </c>
      <c r="D2150" s="113">
        <v>-0.84</v>
      </c>
      <c r="E2150" s="114">
        <v>16.869757434755957</v>
      </c>
      <c r="F2150" s="114">
        <v>20.906820835606251</v>
      </c>
      <c r="G2150" s="114">
        <v>24.367931720285679</v>
      </c>
      <c r="H2150" s="114">
        <v>21.887520749761961</v>
      </c>
      <c r="I2150" s="114">
        <v>21.436520898976326</v>
      </c>
      <c r="J2150" s="114">
        <v>34.439477838266356</v>
      </c>
      <c r="K2150" s="114">
        <v>41.04850506061905</v>
      </c>
      <c r="L2150" s="114">
        <v>47.089820167365652</v>
      </c>
      <c r="M2150" s="114">
        <v>50.669603551185062</v>
      </c>
      <c r="N2150" s="114">
        <v>56.434803915912525</v>
      </c>
      <c r="O2150" s="114">
        <v>17.569720403510399</v>
      </c>
      <c r="P2150" s="114">
        <v>20.141684225012799</v>
      </c>
      <c r="Q2150" s="114">
        <v>22.721888447079973</v>
      </c>
      <c r="R2150" s="114">
        <v>28.782082801423101</v>
      </c>
      <c r="S2150" s="114">
        <v>34.998283016936199</v>
      </c>
      <c r="T2150" s="114">
        <v>16.869757434755957</v>
      </c>
      <c r="U2150" s="114">
        <v>20.906820835606251</v>
      </c>
      <c r="V2150" s="114">
        <v>24.367931720285679</v>
      </c>
      <c r="W2150" s="114">
        <v>21.887520749761961</v>
      </c>
      <c r="X2150" s="114">
        <v>21.436520898976326</v>
      </c>
      <c r="Y2150" s="114">
        <v>58.52454402564728</v>
      </c>
      <c r="Z2150" s="114">
        <v>112.21680946950474</v>
      </c>
      <c r="AA2150" s="106">
        <v>2</v>
      </c>
      <c r="AB2150" s="114">
        <v>0.89999999999999991</v>
      </c>
      <c r="AC2150" s="114">
        <v>0.6</v>
      </c>
      <c r="AD2150" s="114">
        <v>0.36</v>
      </c>
      <c r="AE2150" s="114">
        <v>0.24</v>
      </c>
      <c r="AF2150" s="117">
        <v>1.2599999999999998</v>
      </c>
      <c r="AG2150" s="117">
        <v>0.84</v>
      </c>
    </row>
    <row r="2151" spans="2:33" x14ac:dyDescent="0.2">
      <c r="B2151" s="106">
        <v>2111</v>
      </c>
      <c r="C2151" s="113">
        <v>-0.90000000000000013</v>
      </c>
      <c r="D2151" s="113">
        <v>-0.90000000000000013</v>
      </c>
      <c r="E2151" s="114">
        <v>17.27637570496811</v>
      </c>
      <c r="F2151" s="114">
        <v>15.234223385946631</v>
      </c>
      <c r="G2151" s="114">
        <v>18.058638268970991</v>
      </c>
      <c r="H2151" s="114">
        <v>16.658468282771672</v>
      </c>
      <c r="I2151" s="114">
        <v>21.731734580845256</v>
      </c>
      <c r="J2151" s="114">
        <v>33.431434433400938</v>
      </c>
      <c r="K2151" s="114">
        <v>35.158390380437616</v>
      </c>
      <c r="L2151" s="114">
        <v>42.462632219392233</v>
      </c>
      <c r="M2151" s="114">
        <v>45.641774111072209</v>
      </c>
      <c r="N2151" s="114">
        <v>55.21374916566122</v>
      </c>
      <c r="O2151" s="114">
        <v>16.155058728432827</v>
      </c>
      <c r="P2151" s="114">
        <v>19.924166994490985</v>
      </c>
      <c r="Q2151" s="114">
        <v>24.403993950421242</v>
      </c>
      <c r="R2151" s="114">
        <v>28.983305828300537</v>
      </c>
      <c r="S2151" s="114">
        <v>33.482014584815964</v>
      </c>
      <c r="T2151" s="114">
        <v>17.27637570496811</v>
      </c>
      <c r="U2151" s="114">
        <v>15.234223385946631</v>
      </c>
      <c r="V2151" s="114">
        <v>18.058638268970991</v>
      </c>
      <c r="W2151" s="114">
        <v>16.658468282771672</v>
      </c>
      <c r="X2151" s="114">
        <v>21.731734580845256</v>
      </c>
      <c r="Y2151" s="114">
        <v>49.325544874261873</v>
      </c>
      <c r="Z2151" s="114">
        <v>119.73853468767174</v>
      </c>
      <c r="AA2151" s="106">
        <v>3</v>
      </c>
      <c r="AB2151" s="114">
        <v>0.60000000000000009</v>
      </c>
      <c r="AC2151" s="114">
        <v>0.60000000000000009</v>
      </c>
      <c r="AD2151" s="114">
        <v>0.30000000000000004</v>
      </c>
      <c r="AE2151" s="114">
        <v>0.30000000000000004</v>
      </c>
      <c r="AF2151" s="117">
        <v>0.90000000000000013</v>
      </c>
      <c r="AG2151" s="117">
        <v>0.90000000000000013</v>
      </c>
    </row>
    <row r="2152" spans="2:33" x14ac:dyDescent="0.2">
      <c r="B2152" s="106">
        <v>2112</v>
      </c>
      <c r="C2152" s="113">
        <v>-1.2000000000000002</v>
      </c>
      <c r="D2152" s="113">
        <v>-0.60000000000000009</v>
      </c>
      <c r="E2152" s="114">
        <v>15.969792767220266</v>
      </c>
      <c r="F2152" s="114">
        <v>21.726731888208842</v>
      </c>
      <c r="G2152" s="114">
        <v>17.988215963125853</v>
      </c>
      <c r="H2152" s="114">
        <v>23.08606761951161</v>
      </c>
      <c r="I2152" s="114">
        <v>27.356293978543881</v>
      </c>
      <c r="J2152" s="114">
        <v>32.525094461097041</v>
      </c>
      <c r="K2152" s="114">
        <v>40.790155300326127</v>
      </c>
      <c r="L2152" s="114">
        <v>41.944554412942047</v>
      </c>
      <c r="M2152" s="114">
        <v>50.457118767609131</v>
      </c>
      <c r="N2152" s="114">
        <v>59.852362322800566</v>
      </c>
      <c r="O2152" s="114">
        <v>16.555301693876775</v>
      </c>
      <c r="P2152" s="114">
        <v>19.063423412117285</v>
      </c>
      <c r="Q2152" s="114">
        <v>23.956338449816194</v>
      </c>
      <c r="R2152" s="114">
        <v>27.371051148097521</v>
      </c>
      <c r="S2152" s="114">
        <v>32.496068344256685</v>
      </c>
      <c r="T2152" s="114">
        <v>15.969792767220266</v>
      </c>
      <c r="U2152" s="114">
        <v>21.726731888208842</v>
      </c>
      <c r="V2152" s="114">
        <v>17.988215963125853</v>
      </c>
      <c r="W2152" s="114">
        <v>23.08606761951161</v>
      </c>
      <c r="X2152" s="114">
        <v>27.356293978543881</v>
      </c>
      <c r="Y2152" s="114">
        <v>58.179265389825702</v>
      </c>
      <c r="Z2152" s="114">
        <v>106.60714670319965</v>
      </c>
      <c r="AA2152" s="106">
        <v>1</v>
      </c>
      <c r="AB2152" s="114">
        <v>0.8</v>
      </c>
      <c r="AC2152" s="114">
        <v>0.4</v>
      </c>
      <c r="AD2152" s="114">
        <v>0.4</v>
      </c>
      <c r="AE2152" s="114">
        <v>0.2</v>
      </c>
      <c r="AF2152" s="117">
        <v>1.2000000000000002</v>
      </c>
      <c r="AG2152" s="117">
        <v>0.60000000000000009</v>
      </c>
    </row>
    <row r="2153" spans="2:33" x14ac:dyDescent="0.2">
      <c r="B2153" s="106">
        <v>2113</v>
      </c>
      <c r="C2153" s="113">
        <v>-0.90000000000000013</v>
      </c>
      <c r="D2153" s="113">
        <v>-0.90000000000000013</v>
      </c>
      <c r="E2153" s="114">
        <v>15.466616371504724</v>
      </c>
      <c r="F2153" s="114">
        <v>11.148094325818629</v>
      </c>
      <c r="G2153" s="114">
        <v>18.593814372539086</v>
      </c>
      <c r="H2153" s="114">
        <v>13.186981953361435</v>
      </c>
      <c r="I2153" s="114">
        <v>20.396491840475139</v>
      </c>
      <c r="J2153" s="114">
        <v>31.978078063635916</v>
      </c>
      <c r="K2153" s="114">
        <v>29.223879216903001</v>
      </c>
      <c r="L2153" s="114">
        <v>39.958917987051223</v>
      </c>
      <c r="M2153" s="114">
        <v>39.159041479687538</v>
      </c>
      <c r="N2153" s="114">
        <v>48.683618094491948</v>
      </c>
      <c r="O2153" s="114">
        <v>16.511461692131192</v>
      </c>
      <c r="P2153" s="114">
        <v>18.075784891084371</v>
      </c>
      <c r="Q2153" s="114">
        <v>21.365103614512137</v>
      </c>
      <c r="R2153" s="114">
        <v>25.972059526326102</v>
      </c>
      <c r="S2153" s="114">
        <v>28.287126254016808</v>
      </c>
      <c r="T2153" s="114">
        <v>15.466616371504724</v>
      </c>
      <c r="U2153" s="114">
        <v>11.148094325818629</v>
      </c>
      <c r="V2153" s="114">
        <v>18.593814372539086</v>
      </c>
      <c r="W2153" s="114">
        <v>13.186981953361435</v>
      </c>
      <c r="X2153" s="114">
        <v>20.396491840475139</v>
      </c>
      <c r="Y2153" s="114">
        <v>43.273194780473546</v>
      </c>
      <c r="Z2153" s="114">
        <v>78.404354202633499</v>
      </c>
      <c r="AA2153" s="106">
        <v>3</v>
      </c>
      <c r="AB2153" s="114">
        <v>0.60000000000000009</v>
      </c>
      <c r="AC2153" s="114">
        <v>0.60000000000000009</v>
      </c>
      <c r="AD2153" s="114">
        <v>0.30000000000000004</v>
      </c>
      <c r="AE2153" s="114">
        <v>0.30000000000000004</v>
      </c>
      <c r="AF2153" s="117">
        <v>0.90000000000000013</v>
      </c>
      <c r="AG2153" s="117">
        <v>0.90000000000000013</v>
      </c>
    </row>
    <row r="2154" spans="2:33" x14ac:dyDescent="0.2">
      <c r="B2154" s="106">
        <v>2114</v>
      </c>
      <c r="C2154" s="113">
        <v>-1.2000000000000002</v>
      </c>
      <c r="D2154" s="113">
        <v>-0.60000000000000009</v>
      </c>
      <c r="E2154" s="114">
        <v>11.35079610897755</v>
      </c>
      <c r="F2154" s="114">
        <v>14.585686508154389</v>
      </c>
      <c r="G2154" s="114">
        <v>16.986025075577931</v>
      </c>
      <c r="H2154" s="114">
        <v>22.294794105115415</v>
      </c>
      <c r="I2154" s="114">
        <v>22.577335143047154</v>
      </c>
      <c r="J2154" s="114">
        <v>26.736832938471672</v>
      </c>
      <c r="K2154" s="114">
        <v>32.056085156299019</v>
      </c>
      <c r="L2154" s="114">
        <v>39.264152798784366</v>
      </c>
      <c r="M2154" s="114">
        <v>46.326896647772351</v>
      </c>
      <c r="N2154" s="114">
        <v>51.173739241364373</v>
      </c>
      <c r="O2154" s="114">
        <v>15.386036829494122</v>
      </c>
      <c r="P2154" s="114">
        <v>17.470398648144631</v>
      </c>
      <c r="Q2154" s="114">
        <v>22.278127723206435</v>
      </c>
      <c r="R2154" s="114">
        <v>24.032102542656936</v>
      </c>
      <c r="S2154" s="114">
        <v>28.596404098317219</v>
      </c>
      <c r="T2154" s="114">
        <v>11.35079610897755</v>
      </c>
      <c r="U2154" s="114">
        <v>14.585686508154389</v>
      </c>
      <c r="V2154" s="114">
        <v>16.986025075577931</v>
      </c>
      <c r="W2154" s="114">
        <v>22.294794105115415</v>
      </c>
      <c r="X2154" s="114">
        <v>22.577335143047154</v>
      </c>
      <c r="Y2154" s="114">
        <v>46.958802603925818</v>
      </c>
      <c r="Z2154" s="114">
        <v>92.913010543244837</v>
      </c>
      <c r="AA2154" s="106">
        <v>1</v>
      </c>
      <c r="AB2154" s="114">
        <v>0.8</v>
      </c>
      <c r="AC2154" s="114">
        <v>0.4</v>
      </c>
      <c r="AD2154" s="114">
        <v>0.4</v>
      </c>
      <c r="AE2154" s="114">
        <v>0.2</v>
      </c>
      <c r="AF2154" s="117">
        <v>1.2000000000000002</v>
      </c>
      <c r="AG2154" s="117">
        <v>0.60000000000000009</v>
      </c>
    </row>
    <row r="2155" spans="2:33" x14ac:dyDescent="0.2">
      <c r="B2155" s="106">
        <v>2115</v>
      </c>
      <c r="C2155" s="113">
        <v>-0.72</v>
      </c>
      <c r="D2155" s="113">
        <v>-0.96</v>
      </c>
      <c r="E2155" s="114">
        <v>17.551337187408009</v>
      </c>
      <c r="F2155" s="114">
        <v>18.38366121259104</v>
      </c>
      <c r="G2155" s="114">
        <v>21.297728774237886</v>
      </c>
      <c r="H2155" s="114">
        <v>26.380245896315493</v>
      </c>
      <c r="I2155" s="114">
        <v>23.117141551987046</v>
      </c>
      <c r="J2155" s="114">
        <v>35.773249171248814</v>
      </c>
      <c r="K2155" s="114">
        <v>38.967235705418652</v>
      </c>
      <c r="L2155" s="114">
        <v>45.66237182966934</v>
      </c>
      <c r="M2155" s="114">
        <v>55.187916773287846</v>
      </c>
      <c r="N2155" s="114">
        <v>59.382719594655356</v>
      </c>
      <c r="O2155" s="114">
        <v>18.221911983840805</v>
      </c>
      <c r="P2155" s="114">
        <v>20.583574492827612</v>
      </c>
      <c r="Q2155" s="114">
        <v>24.364643055431454</v>
      </c>
      <c r="R2155" s="114">
        <v>28.807670876972352</v>
      </c>
      <c r="S2155" s="114">
        <v>36.265578042668309</v>
      </c>
      <c r="T2155" s="114">
        <v>17.551337187408009</v>
      </c>
      <c r="U2155" s="114">
        <v>18.38366121259104</v>
      </c>
      <c r="V2155" s="114">
        <v>21.297728774237886</v>
      </c>
      <c r="W2155" s="114">
        <v>26.380245896315493</v>
      </c>
      <c r="X2155" s="114">
        <v>23.117141551987046</v>
      </c>
      <c r="Y2155" s="114">
        <v>59.011470724416981</v>
      </c>
      <c r="Z2155" s="114">
        <v>133.48310104451792</v>
      </c>
      <c r="AA2155" s="106">
        <v>4</v>
      </c>
      <c r="AB2155" s="114">
        <v>0.44999999999999996</v>
      </c>
      <c r="AC2155" s="114">
        <v>0.6</v>
      </c>
      <c r="AD2155" s="114">
        <v>0.27</v>
      </c>
      <c r="AE2155" s="114">
        <v>0.36</v>
      </c>
      <c r="AF2155" s="117">
        <v>0.72</v>
      </c>
      <c r="AG2155" s="117">
        <v>0.96</v>
      </c>
    </row>
    <row r="2156" spans="2:33" x14ac:dyDescent="0.2">
      <c r="B2156" s="106">
        <v>2116</v>
      </c>
      <c r="C2156" s="113">
        <v>-0.90000000000000013</v>
      </c>
      <c r="D2156" s="113">
        <v>-0.90000000000000013</v>
      </c>
      <c r="E2156" s="114">
        <v>11.521421272969214</v>
      </c>
      <c r="F2156" s="114">
        <v>13.599543862703015</v>
      </c>
      <c r="G2156" s="114">
        <v>14.981397921430688</v>
      </c>
      <c r="H2156" s="114">
        <v>23.119765620775183</v>
      </c>
      <c r="I2156" s="114">
        <v>25.735993441880193</v>
      </c>
      <c r="J2156" s="114">
        <v>27.73131005324252</v>
      </c>
      <c r="K2156" s="114">
        <v>32.623139758269183</v>
      </c>
      <c r="L2156" s="114">
        <v>37.995654596612674</v>
      </c>
      <c r="M2156" s="114">
        <v>48.960548443100585</v>
      </c>
      <c r="N2156" s="114">
        <v>55.598238783455308</v>
      </c>
      <c r="O2156" s="114">
        <v>16.209888780273307</v>
      </c>
      <c r="P2156" s="114">
        <v>19.023595895566167</v>
      </c>
      <c r="Q2156" s="114">
        <v>23.014256675181986</v>
      </c>
      <c r="R2156" s="114">
        <v>25.840782822325401</v>
      </c>
      <c r="S2156" s="114">
        <v>29.862245341575115</v>
      </c>
      <c r="T2156" s="114">
        <v>11.521421272969214</v>
      </c>
      <c r="U2156" s="114">
        <v>13.599543862703015</v>
      </c>
      <c r="V2156" s="114">
        <v>14.981397921430688</v>
      </c>
      <c r="W2156" s="114">
        <v>23.119765620775183</v>
      </c>
      <c r="X2156" s="114">
        <v>25.735993441880193</v>
      </c>
      <c r="Y2156" s="114">
        <v>47.083280370490371</v>
      </c>
      <c r="Z2156" s="114">
        <v>103.74734521409458</v>
      </c>
      <c r="AA2156" s="106">
        <v>3</v>
      </c>
      <c r="AB2156" s="114">
        <v>0.60000000000000009</v>
      </c>
      <c r="AC2156" s="114">
        <v>0.60000000000000009</v>
      </c>
      <c r="AD2156" s="114">
        <v>0.30000000000000004</v>
      </c>
      <c r="AE2156" s="114">
        <v>0.30000000000000004</v>
      </c>
      <c r="AF2156" s="117">
        <v>0.90000000000000013</v>
      </c>
      <c r="AG2156" s="117">
        <v>0.90000000000000013</v>
      </c>
    </row>
    <row r="2157" spans="2:33" x14ac:dyDescent="0.2">
      <c r="B2157" s="106">
        <v>2117</v>
      </c>
      <c r="C2157" s="113">
        <v>-1.2599999999999998</v>
      </c>
      <c r="D2157" s="113">
        <v>-0.84</v>
      </c>
      <c r="E2157" s="114">
        <v>17.428875667210598</v>
      </c>
      <c r="F2157" s="114">
        <v>14.932054014773421</v>
      </c>
      <c r="G2157" s="114">
        <v>21.810175812036768</v>
      </c>
      <c r="H2157" s="114">
        <v>22.986055092490112</v>
      </c>
      <c r="I2157" s="114">
        <v>33.917685855439636</v>
      </c>
      <c r="J2157" s="114">
        <v>34.893029836210253</v>
      </c>
      <c r="K2157" s="114">
        <v>35.586059717373367</v>
      </c>
      <c r="L2157" s="114">
        <v>44.908069566204318</v>
      </c>
      <c r="M2157" s="114">
        <v>53.505646263125861</v>
      </c>
      <c r="N2157" s="114">
        <v>68.023586063487016</v>
      </c>
      <c r="O2157" s="114">
        <v>17.464154168999656</v>
      </c>
      <c r="P2157" s="114">
        <v>20.654005702599946</v>
      </c>
      <c r="Q2157" s="114">
        <v>23.097893754167551</v>
      </c>
      <c r="R2157" s="114">
        <v>30.519591170635749</v>
      </c>
      <c r="S2157" s="114">
        <v>34.10590020804738</v>
      </c>
      <c r="T2157" s="114">
        <v>17.428875667210598</v>
      </c>
      <c r="U2157" s="114">
        <v>14.932054014773421</v>
      </c>
      <c r="V2157" s="114">
        <v>21.810175812036768</v>
      </c>
      <c r="W2157" s="114">
        <v>22.986055092490112</v>
      </c>
      <c r="X2157" s="114">
        <v>33.917685855439636</v>
      </c>
      <c r="Y2157" s="114">
        <v>59.498524082652288</v>
      </c>
      <c r="Z2157" s="114">
        <v>110.88831742948025</v>
      </c>
      <c r="AA2157" s="106">
        <v>2</v>
      </c>
      <c r="AB2157" s="114">
        <v>0.89999999999999991</v>
      </c>
      <c r="AC2157" s="114">
        <v>0.6</v>
      </c>
      <c r="AD2157" s="114">
        <v>0.36</v>
      </c>
      <c r="AE2157" s="114">
        <v>0.24</v>
      </c>
      <c r="AF2157" s="117">
        <v>1.2599999999999998</v>
      </c>
      <c r="AG2157" s="117">
        <v>0.84</v>
      </c>
    </row>
    <row r="2158" spans="2:33" x14ac:dyDescent="0.2">
      <c r="B2158" s="106">
        <v>2118</v>
      </c>
      <c r="C2158" s="113">
        <v>-1.2000000000000002</v>
      </c>
      <c r="D2158" s="113">
        <v>-0.60000000000000009</v>
      </c>
      <c r="E2158" s="114">
        <v>11.637477215091016</v>
      </c>
      <c r="F2158" s="114">
        <v>16.297669682509088</v>
      </c>
      <c r="G2158" s="114">
        <v>15.91939170987661</v>
      </c>
      <c r="H2158" s="114">
        <v>17.280007894044871</v>
      </c>
      <c r="I2158" s="114">
        <v>23.82435941726596</v>
      </c>
      <c r="J2158" s="114">
        <v>26.918691243471621</v>
      </c>
      <c r="K2158" s="114">
        <v>35.238219100347045</v>
      </c>
      <c r="L2158" s="114">
        <v>38.340049704142729</v>
      </c>
      <c r="M2158" s="114">
        <v>43.487760246923422</v>
      </c>
      <c r="N2158" s="114">
        <v>51.766295949800281</v>
      </c>
      <c r="O2158" s="114">
        <v>15.281214028380605</v>
      </c>
      <c r="P2158" s="114">
        <v>18.940549417837957</v>
      </c>
      <c r="Q2158" s="114">
        <v>22.420657994266119</v>
      </c>
      <c r="R2158" s="114">
        <v>26.207752352878551</v>
      </c>
      <c r="S2158" s="114">
        <v>27.941936532534321</v>
      </c>
      <c r="T2158" s="114">
        <v>11.637477215091016</v>
      </c>
      <c r="U2158" s="114">
        <v>16.297669682509088</v>
      </c>
      <c r="V2158" s="114">
        <v>15.91939170987661</v>
      </c>
      <c r="W2158" s="114">
        <v>17.280007894044871</v>
      </c>
      <c r="X2158" s="114">
        <v>23.82435941726596</v>
      </c>
      <c r="Y2158" s="114">
        <v>45.737268314815694</v>
      </c>
      <c r="Z2158" s="114">
        <v>85.341501034357833</v>
      </c>
      <c r="AA2158" s="106">
        <v>1</v>
      </c>
      <c r="AB2158" s="114">
        <v>0.8</v>
      </c>
      <c r="AC2158" s="114">
        <v>0.4</v>
      </c>
      <c r="AD2158" s="114">
        <v>0.4</v>
      </c>
      <c r="AE2158" s="114">
        <v>0.2</v>
      </c>
      <c r="AF2158" s="117">
        <v>1.2000000000000002</v>
      </c>
      <c r="AG2158" s="117">
        <v>0.60000000000000009</v>
      </c>
    </row>
    <row r="2159" spans="2:33" x14ac:dyDescent="0.2">
      <c r="B2159" s="106">
        <v>2119</v>
      </c>
      <c r="C2159" s="113">
        <v>-0.90000000000000013</v>
      </c>
      <c r="D2159" s="113">
        <v>-0.90000000000000013</v>
      </c>
      <c r="E2159" s="114">
        <v>19.421642338398602</v>
      </c>
      <c r="F2159" s="114">
        <v>11.608645976141531</v>
      </c>
      <c r="G2159" s="114">
        <v>14.752045062102276</v>
      </c>
      <c r="H2159" s="114">
        <v>21.219921317021669</v>
      </c>
      <c r="I2159" s="114">
        <v>26.46094554468133</v>
      </c>
      <c r="J2159" s="114">
        <v>35.98982413740864</v>
      </c>
      <c r="K2159" s="114">
        <v>32.453985397154959</v>
      </c>
      <c r="L2159" s="114">
        <v>39.391763716409699</v>
      </c>
      <c r="M2159" s="114">
        <v>51.123133880770084</v>
      </c>
      <c r="N2159" s="114">
        <v>58.2976242997998</v>
      </c>
      <c r="O2159" s="114">
        <v>16.568181799010038</v>
      </c>
      <c r="P2159" s="114">
        <v>20.845339421013428</v>
      </c>
      <c r="Q2159" s="114">
        <v>24.639718654307423</v>
      </c>
      <c r="R2159" s="114">
        <v>29.903212563748415</v>
      </c>
      <c r="S2159" s="114">
        <v>31.83667875511847</v>
      </c>
      <c r="T2159" s="114">
        <v>19.421642338398602</v>
      </c>
      <c r="U2159" s="114">
        <v>11.608645976141531</v>
      </c>
      <c r="V2159" s="114">
        <v>14.752045062102276</v>
      </c>
      <c r="W2159" s="114">
        <v>21.219921317021669</v>
      </c>
      <c r="X2159" s="114">
        <v>26.46094554468133</v>
      </c>
      <c r="Y2159" s="114">
        <v>50.985659991363498</v>
      </c>
      <c r="Z2159" s="114">
        <v>112.37030337457399</v>
      </c>
      <c r="AA2159" s="106">
        <v>3</v>
      </c>
      <c r="AB2159" s="114">
        <v>0.60000000000000009</v>
      </c>
      <c r="AC2159" s="114">
        <v>0.60000000000000009</v>
      </c>
      <c r="AD2159" s="114">
        <v>0.30000000000000004</v>
      </c>
      <c r="AE2159" s="114">
        <v>0.30000000000000004</v>
      </c>
      <c r="AF2159" s="117">
        <v>0.90000000000000013</v>
      </c>
      <c r="AG2159" s="117">
        <v>0.90000000000000013</v>
      </c>
    </row>
    <row r="2160" spans="2:33" x14ac:dyDescent="0.2">
      <c r="B2160" s="106">
        <v>2120</v>
      </c>
      <c r="C2160" s="113">
        <v>-0.90000000000000013</v>
      </c>
      <c r="D2160" s="113">
        <v>-0.90000000000000013</v>
      </c>
      <c r="E2160" s="114">
        <v>12.272611548361002</v>
      </c>
      <c r="F2160" s="114">
        <v>13.71102876915203</v>
      </c>
      <c r="G2160" s="114">
        <v>14.141091982379308</v>
      </c>
      <c r="H2160" s="114">
        <v>19.656794441439711</v>
      </c>
      <c r="I2160" s="114">
        <v>29.063939523394456</v>
      </c>
      <c r="J2160" s="114">
        <v>29.544432915613889</v>
      </c>
      <c r="K2160" s="114">
        <v>33.047038038982087</v>
      </c>
      <c r="L2160" s="114">
        <v>37.641648221028646</v>
      </c>
      <c r="M2160" s="114">
        <v>46.640018551033926</v>
      </c>
      <c r="N2160" s="114">
        <v>60.861429387512693</v>
      </c>
      <c r="O2160" s="114">
        <v>17.271821367252887</v>
      </c>
      <c r="P2160" s="114">
        <v>19.336009269830058</v>
      </c>
      <c r="Q2160" s="114">
        <v>23.500556238649338</v>
      </c>
      <c r="R2160" s="114">
        <v>26.983224109594214</v>
      </c>
      <c r="S2160" s="114">
        <v>31.797489864118237</v>
      </c>
      <c r="T2160" s="114">
        <v>12.272611548361002</v>
      </c>
      <c r="U2160" s="114">
        <v>13.71102876915203</v>
      </c>
      <c r="V2160" s="114">
        <v>14.141091982379308</v>
      </c>
      <c r="W2160" s="114">
        <v>19.656794441439711</v>
      </c>
      <c r="X2160" s="114">
        <v>29.063939523394456</v>
      </c>
      <c r="Y2160" s="114">
        <v>46.961197851250724</v>
      </c>
      <c r="Z2160" s="114">
        <v>105.01463128645671</v>
      </c>
      <c r="AA2160" s="106">
        <v>3</v>
      </c>
      <c r="AB2160" s="114">
        <v>0.60000000000000009</v>
      </c>
      <c r="AC2160" s="114">
        <v>0.60000000000000009</v>
      </c>
      <c r="AD2160" s="114">
        <v>0.30000000000000004</v>
      </c>
      <c r="AE2160" s="114">
        <v>0.30000000000000004</v>
      </c>
      <c r="AF2160" s="117">
        <v>0.90000000000000013</v>
      </c>
      <c r="AG2160" s="117">
        <v>0.90000000000000013</v>
      </c>
    </row>
    <row r="2161" spans="2:33" x14ac:dyDescent="0.2">
      <c r="B2161" s="106">
        <v>2121</v>
      </c>
      <c r="C2161" s="113">
        <v>-0.72</v>
      </c>
      <c r="D2161" s="113">
        <v>-0.96</v>
      </c>
      <c r="E2161" s="114">
        <v>12.669881614516441</v>
      </c>
      <c r="F2161" s="114">
        <v>12.891205058860983</v>
      </c>
      <c r="G2161" s="114">
        <v>22.358110252133326</v>
      </c>
      <c r="H2161" s="114">
        <v>22.706277957935725</v>
      </c>
      <c r="I2161" s="114">
        <v>23.548667621160646</v>
      </c>
      <c r="J2161" s="114">
        <v>30.663522125822972</v>
      </c>
      <c r="K2161" s="114">
        <v>32.902698077818414</v>
      </c>
      <c r="L2161" s="114">
        <v>46.505975731480987</v>
      </c>
      <c r="M2161" s="114">
        <v>51.149766072737407</v>
      </c>
      <c r="N2161" s="114">
        <v>57.206179563440529</v>
      </c>
      <c r="O2161" s="114">
        <v>17.993640511306531</v>
      </c>
      <c r="P2161" s="114">
        <v>20.011493018957431</v>
      </c>
      <c r="Q2161" s="114">
        <v>24.147865479347661</v>
      </c>
      <c r="R2161" s="114">
        <v>28.443488114801681</v>
      </c>
      <c r="S2161" s="114">
        <v>33.657511942279882</v>
      </c>
      <c r="T2161" s="114">
        <v>12.669881614516441</v>
      </c>
      <c r="U2161" s="114">
        <v>12.891205058860983</v>
      </c>
      <c r="V2161" s="114">
        <v>22.358110252133326</v>
      </c>
      <c r="W2161" s="114">
        <v>22.706277957935725</v>
      </c>
      <c r="X2161" s="114">
        <v>23.548667621160646</v>
      </c>
      <c r="Y2161" s="114">
        <v>50.675235723204139</v>
      </c>
      <c r="Z2161" s="114">
        <v>100.99490906550722</v>
      </c>
      <c r="AA2161" s="106">
        <v>4</v>
      </c>
      <c r="AB2161" s="114">
        <v>0.44999999999999996</v>
      </c>
      <c r="AC2161" s="114">
        <v>0.6</v>
      </c>
      <c r="AD2161" s="114">
        <v>0.27</v>
      </c>
      <c r="AE2161" s="114">
        <v>0.36</v>
      </c>
      <c r="AF2161" s="117">
        <v>0.72</v>
      </c>
      <c r="AG2161" s="117">
        <v>0.96</v>
      </c>
    </row>
    <row r="2162" spans="2:33" x14ac:dyDescent="0.2">
      <c r="B2162" s="106">
        <v>2122</v>
      </c>
      <c r="C2162" s="113">
        <v>-0.72</v>
      </c>
      <c r="D2162" s="113">
        <v>-0.96</v>
      </c>
      <c r="E2162" s="114">
        <v>12.769237226651668</v>
      </c>
      <c r="F2162" s="114">
        <v>16.408926741053612</v>
      </c>
      <c r="G2162" s="114">
        <v>22.103039545562243</v>
      </c>
      <c r="H2162" s="114">
        <v>22.363805796582771</v>
      </c>
      <c r="I2162" s="114">
        <v>21.304266013565005</v>
      </c>
      <c r="J2162" s="114">
        <v>29.018362529761134</v>
      </c>
      <c r="K2162" s="114">
        <v>36.114192815632769</v>
      </c>
      <c r="L2162" s="114">
        <v>45.481582320191187</v>
      </c>
      <c r="M2162" s="114">
        <v>50.513083701295024</v>
      </c>
      <c r="N2162" s="114">
        <v>54.851579298906209</v>
      </c>
      <c r="O2162" s="114">
        <v>16.249125303109466</v>
      </c>
      <c r="P2162" s="114">
        <v>19.705266074579157</v>
      </c>
      <c r="Q2162" s="114">
        <v>23.378542774628944</v>
      </c>
      <c r="R2162" s="114">
        <v>28.149277904712253</v>
      </c>
      <c r="S2162" s="114">
        <v>33.547313285341204</v>
      </c>
      <c r="T2162" s="114">
        <v>12.769237226651668</v>
      </c>
      <c r="U2162" s="114">
        <v>16.408926741053612</v>
      </c>
      <c r="V2162" s="114">
        <v>22.103039545562243</v>
      </c>
      <c r="W2162" s="114">
        <v>22.363805796582771</v>
      </c>
      <c r="X2162" s="114">
        <v>21.304266013565005</v>
      </c>
      <c r="Y2162" s="114">
        <v>51.776898500628604</v>
      </c>
      <c r="Z2162" s="114">
        <v>105.68030371094781</v>
      </c>
      <c r="AA2162" s="106">
        <v>4</v>
      </c>
      <c r="AB2162" s="114">
        <v>0.44999999999999996</v>
      </c>
      <c r="AC2162" s="114">
        <v>0.6</v>
      </c>
      <c r="AD2162" s="114">
        <v>0.27</v>
      </c>
      <c r="AE2162" s="114">
        <v>0.36</v>
      </c>
      <c r="AF2162" s="117">
        <v>0.72</v>
      </c>
      <c r="AG2162" s="117">
        <v>0.96</v>
      </c>
    </row>
    <row r="2163" spans="2:33" x14ac:dyDescent="0.2">
      <c r="B2163" s="106">
        <v>2123</v>
      </c>
      <c r="C2163" s="113">
        <v>-1.2000000000000002</v>
      </c>
      <c r="D2163" s="113">
        <v>-0.60000000000000009</v>
      </c>
      <c r="E2163" s="114">
        <v>14.810690078006353</v>
      </c>
      <c r="F2163" s="114">
        <v>12.088025267309849</v>
      </c>
      <c r="G2163" s="114">
        <v>19.392438511521785</v>
      </c>
      <c r="H2163" s="114">
        <v>19.193105969309631</v>
      </c>
      <c r="I2163" s="114">
        <v>20.853597695691349</v>
      </c>
      <c r="J2163" s="114">
        <v>32.228128235179135</v>
      </c>
      <c r="K2163" s="114">
        <v>32.566536046363424</v>
      </c>
      <c r="L2163" s="114">
        <v>44.511245659181569</v>
      </c>
      <c r="M2163" s="114">
        <v>48.163098682284755</v>
      </c>
      <c r="N2163" s="114">
        <v>57.574508861159039</v>
      </c>
      <c r="O2163" s="114">
        <v>17.417438157172782</v>
      </c>
      <c r="P2163" s="114">
        <v>20.478510779053575</v>
      </c>
      <c r="Q2163" s="114">
        <v>25.118807147659783</v>
      </c>
      <c r="R2163" s="114">
        <v>28.969992712975124</v>
      </c>
      <c r="S2163" s="114">
        <v>36.72091116546769</v>
      </c>
      <c r="T2163" s="114">
        <v>14.810690078006353</v>
      </c>
      <c r="U2163" s="114">
        <v>12.088025267309849</v>
      </c>
      <c r="V2163" s="114">
        <v>19.392438511521785</v>
      </c>
      <c r="W2163" s="114">
        <v>19.193105969309631</v>
      </c>
      <c r="X2163" s="114">
        <v>20.853597695691349</v>
      </c>
      <c r="Y2163" s="114">
        <v>47.021294953521938</v>
      </c>
      <c r="Z2163" s="114">
        <v>116.34901044231549</v>
      </c>
      <c r="AA2163" s="106">
        <v>1</v>
      </c>
      <c r="AB2163" s="114">
        <v>0.8</v>
      </c>
      <c r="AC2163" s="114">
        <v>0.4</v>
      </c>
      <c r="AD2163" s="114">
        <v>0.4</v>
      </c>
      <c r="AE2163" s="114">
        <v>0.2</v>
      </c>
      <c r="AF2163" s="117">
        <v>1.2000000000000002</v>
      </c>
      <c r="AG2163" s="117">
        <v>0.60000000000000009</v>
      </c>
    </row>
    <row r="2164" spans="2:33" x14ac:dyDescent="0.2">
      <c r="B2164" s="106">
        <v>2124</v>
      </c>
      <c r="C2164" s="113">
        <v>-0.60000000000000009</v>
      </c>
      <c r="D2164" s="113">
        <v>-1.2000000000000002</v>
      </c>
      <c r="E2164" s="114">
        <v>13.493156002668835</v>
      </c>
      <c r="F2164" s="114">
        <v>13.239998419987003</v>
      </c>
      <c r="G2164" s="114">
        <v>20.49915478982269</v>
      </c>
      <c r="H2164" s="114">
        <v>17.35382295647527</v>
      </c>
      <c r="I2164" s="114">
        <v>22.772754363201589</v>
      </c>
      <c r="J2164" s="114">
        <v>29.313188789469425</v>
      </c>
      <c r="K2164" s="114">
        <v>31.534424292527152</v>
      </c>
      <c r="L2164" s="114">
        <v>41.902946877160808</v>
      </c>
      <c r="M2164" s="114">
        <v>42.227130052775735</v>
      </c>
      <c r="N2164" s="114">
        <v>51.151528684646479</v>
      </c>
      <c r="O2164" s="114">
        <v>15.82003278680059</v>
      </c>
      <c r="P2164" s="114">
        <v>18.294425872540149</v>
      </c>
      <c r="Q2164" s="114">
        <v>21.403792087338118</v>
      </c>
      <c r="R2164" s="114">
        <v>24.873307096300465</v>
      </c>
      <c r="S2164" s="114">
        <v>28.37877432144489</v>
      </c>
      <c r="T2164" s="114">
        <v>13.493156002668835</v>
      </c>
      <c r="U2164" s="114">
        <v>13.239998419987003</v>
      </c>
      <c r="V2164" s="114">
        <v>20.49915478982269</v>
      </c>
      <c r="W2164" s="114">
        <v>17.35382295647527</v>
      </c>
      <c r="X2164" s="114">
        <v>22.772754363201589</v>
      </c>
      <c r="Y2164" s="114">
        <v>47.359086670491195</v>
      </c>
      <c r="Z2164" s="114">
        <v>86.913850403309738</v>
      </c>
      <c r="AA2164" s="106">
        <v>5</v>
      </c>
      <c r="AB2164" s="114">
        <v>0.4</v>
      </c>
      <c r="AC2164" s="114">
        <v>0.8</v>
      </c>
      <c r="AD2164" s="114">
        <v>0.2</v>
      </c>
      <c r="AE2164" s="114">
        <v>0.4</v>
      </c>
      <c r="AF2164" s="117">
        <v>0.60000000000000009</v>
      </c>
      <c r="AG2164" s="117">
        <v>1.2000000000000002</v>
      </c>
    </row>
    <row r="2165" spans="2:33" x14ac:dyDescent="0.2">
      <c r="B2165" s="106">
        <v>2125</v>
      </c>
      <c r="C2165" s="113">
        <v>-0.60000000000000009</v>
      </c>
      <c r="D2165" s="113">
        <v>-1.2000000000000002</v>
      </c>
      <c r="E2165" s="114">
        <v>15.487555213373302</v>
      </c>
      <c r="F2165" s="114">
        <v>14.126821716773023</v>
      </c>
      <c r="G2165" s="114">
        <v>22.362541312623339</v>
      </c>
      <c r="H2165" s="114">
        <v>18.072520244043563</v>
      </c>
      <c r="I2165" s="114">
        <v>23.58545052369217</v>
      </c>
      <c r="J2165" s="114">
        <v>32.552001899054005</v>
      </c>
      <c r="K2165" s="114">
        <v>33.47510555124132</v>
      </c>
      <c r="L2165" s="114">
        <v>45.052530198034468</v>
      </c>
      <c r="M2165" s="114">
        <v>45.236823576835299</v>
      </c>
      <c r="N2165" s="114">
        <v>54.722206120915232</v>
      </c>
      <c r="O2165" s="114">
        <v>17.064446685680704</v>
      </c>
      <c r="P2165" s="114">
        <v>19.348283834468297</v>
      </c>
      <c r="Q2165" s="114">
        <v>22.689988885411129</v>
      </c>
      <c r="R2165" s="114">
        <v>27.164303332791736</v>
      </c>
      <c r="S2165" s="114">
        <v>31.136755597223061</v>
      </c>
      <c r="T2165" s="114">
        <v>15.487555213373302</v>
      </c>
      <c r="U2165" s="114">
        <v>14.126821716773023</v>
      </c>
      <c r="V2165" s="114">
        <v>22.362541312623339</v>
      </c>
      <c r="W2165" s="114">
        <v>18.072520244043563</v>
      </c>
      <c r="X2165" s="114">
        <v>23.58545052369217</v>
      </c>
      <c r="Y2165" s="114">
        <v>51.224307557240714</v>
      </c>
      <c r="Z2165" s="114">
        <v>98.129957133328247</v>
      </c>
      <c r="AA2165" s="106">
        <v>5</v>
      </c>
      <c r="AB2165" s="114">
        <v>0.4</v>
      </c>
      <c r="AC2165" s="114">
        <v>0.8</v>
      </c>
      <c r="AD2165" s="114">
        <v>0.2</v>
      </c>
      <c r="AE2165" s="114">
        <v>0.4</v>
      </c>
      <c r="AF2165" s="117">
        <v>0.60000000000000009</v>
      </c>
      <c r="AG2165" s="117">
        <v>1.2000000000000002</v>
      </c>
    </row>
    <row r="2166" spans="2:33" x14ac:dyDescent="0.2">
      <c r="B2166" s="106">
        <v>2126</v>
      </c>
      <c r="C2166" s="113">
        <v>-0.90000000000000013</v>
      </c>
      <c r="D2166" s="113">
        <v>-0.90000000000000013</v>
      </c>
      <c r="E2166" s="114">
        <v>13.031973896779331</v>
      </c>
      <c r="F2166" s="114">
        <v>12.479714822030072</v>
      </c>
      <c r="G2166" s="114">
        <v>23.296312117838955</v>
      </c>
      <c r="H2166" s="114">
        <v>15.400355870393071</v>
      </c>
      <c r="I2166" s="114">
        <v>28.472393590448547</v>
      </c>
      <c r="J2166" s="114">
        <v>30.103462789701492</v>
      </c>
      <c r="K2166" s="114">
        <v>33.356185730135039</v>
      </c>
      <c r="L2166" s="114">
        <v>46.309733316990723</v>
      </c>
      <c r="M2166" s="114">
        <v>44.58667067355595</v>
      </c>
      <c r="N2166" s="114">
        <v>62.239360438500867</v>
      </c>
      <c r="O2166" s="114">
        <v>17.071488892922162</v>
      </c>
      <c r="P2166" s="114">
        <v>20.876470908104967</v>
      </c>
      <c r="Q2166" s="114">
        <v>23.013421199151768</v>
      </c>
      <c r="R2166" s="114">
        <v>29.18631480316288</v>
      </c>
      <c r="S2166" s="114">
        <v>33.76696684805232</v>
      </c>
      <c r="T2166" s="114">
        <v>13.031973896779331</v>
      </c>
      <c r="U2166" s="114">
        <v>12.479714822030072</v>
      </c>
      <c r="V2166" s="114">
        <v>23.296312117838955</v>
      </c>
      <c r="W2166" s="114">
        <v>15.400355870393071</v>
      </c>
      <c r="X2166" s="114">
        <v>28.472393590448547</v>
      </c>
      <c r="Y2166" s="114">
        <v>49.58835893749356</v>
      </c>
      <c r="Z2166" s="114">
        <v>104.36510356455581</v>
      </c>
      <c r="AA2166" s="106">
        <v>3</v>
      </c>
      <c r="AB2166" s="114">
        <v>0.60000000000000009</v>
      </c>
      <c r="AC2166" s="114">
        <v>0.60000000000000009</v>
      </c>
      <c r="AD2166" s="114">
        <v>0.30000000000000004</v>
      </c>
      <c r="AE2166" s="114">
        <v>0.30000000000000004</v>
      </c>
      <c r="AF2166" s="117">
        <v>0.90000000000000013</v>
      </c>
      <c r="AG2166" s="117">
        <v>0.90000000000000013</v>
      </c>
    </row>
    <row r="2167" spans="2:33" x14ac:dyDescent="0.2">
      <c r="B2167" s="106">
        <v>2127</v>
      </c>
      <c r="C2167" s="113">
        <v>-0.60000000000000009</v>
      </c>
      <c r="D2167" s="113">
        <v>-1.2000000000000002</v>
      </c>
      <c r="E2167" s="114">
        <v>18.340980690765239</v>
      </c>
      <c r="F2167" s="114">
        <v>19.864773042125464</v>
      </c>
      <c r="G2167" s="114">
        <v>13.768830289856972</v>
      </c>
      <c r="H2167" s="114">
        <v>18.299272503320502</v>
      </c>
      <c r="I2167" s="114">
        <v>27.811135252326164</v>
      </c>
      <c r="J2167" s="114">
        <v>34.817961350124243</v>
      </c>
      <c r="K2167" s="114">
        <v>37.735424768626899</v>
      </c>
      <c r="L2167" s="114">
        <v>37.37135193506348</v>
      </c>
      <c r="M2167" s="114">
        <v>45.385626235037407</v>
      </c>
      <c r="N2167" s="114">
        <v>59.468831092169985</v>
      </c>
      <c r="O2167" s="114">
        <v>16.476980659359004</v>
      </c>
      <c r="P2167" s="114">
        <v>17.870651726501436</v>
      </c>
      <c r="Q2167" s="114">
        <v>23.602521645206508</v>
      </c>
      <c r="R2167" s="114">
        <v>27.086353731716905</v>
      </c>
      <c r="S2167" s="114">
        <v>31.657695839843822</v>
      </c>
      <c r="T2167" s="114">
        <v>18.340980690765239</v>
      </c>
      <c r="U2167" s="114">
        <v>19.864773042125464</v>
      </c>
      <c r="V2167" s="114">
        <v>13.768830289856972</v>
      </c>
      <c r="W2167" s="114">
        <v>18.299272503320502</v>
      </c>
      <c r="X2167" s="114">
        <v>27.811135252326164</v>
      </c>
      <c r="Y2167" s="114">
        <v>54.180837198241846</v>
      </c>
      <c r="Z2167" s="114">
        <v>104.3244143153874</v>
      </c>
      <c r="AA2167" s="106">
        <v>5</v>
      </c>
      <c r="AB2167" s="114">
        <v>0.4</v>
      </c>
      <c r="AC2167" s="114">
        <v>0.8</v>
      </c>
      <c r="AD2167" s="114">
        <v>0.2</v>
      </c>
      <c r="AE2167" s="114">
        <v>0.4</v>
      </c>
      <c r="AF2167" s="117">
        <v>0.60000000000000009</v>
      </c>
      <c r="AG2167" s="117">
        <v>1.2000000000000002</v>
      </c>
    </row>
    <row r="2168" spans="2:33" x14ac:dyDescent="0.2">
      <c r="B2168" s="106">
        <v>2128</v>
      </c>
      <c r="C2168" s="113">
        <v>-0.60000000000000009</v>
      </c>
      <c r="D2168" s="113">
        <v>-1.2000000000000002</v>
      </c>
      <c r="E2168" s="114">
        <v>13.409056057348378</v>
      </c>
      <c r="F2168" s="114">
        <v>13.533312961797158</v>
      </c>
      <c r="G2168" s="114">
        <v>15.388133271002712</v>
      </c>
      <c r="H2168" s="114">
        <v>20.971071621593346</v>
      </c>
      <c r="I2168" s="114">
        <v>21.568628431772584</v>
      </c>
      <c r="J2168" s="114">
        <v>29.358208737730735</v>
      </c>
      <c r="K2168" s="114">
        <v>32.920385686025348</v>
      </c>
      <c r="L2168" s="114">
        <v>37.210899096171786</v>
      </c>
      <c r="M2168" s="114">
        <v>44.95207252068392</v>
      </c>
      <c r="N2168" s="114">
        <v>49.557589465447066</v>
      </c>
      <c r="O2168" s="114">
        <v>15.949152680382356</v>
      </c>
      <c r="P2168" s="114">
        <v>19.38707272422819</v>
      </c>
      <c r="Q2168" s="114">
        <v>21.822765825169075</v>
      </c>
      <c r="R2168" s="114">
        <v>23.981000899090574</v>
      </c>
      <c r="S2168" s="114">
        <v>27.988961033674482</v>
      </c>
      <c r="T2168" s="114">
        <v>13.409056057348378</v>
      </c>
      <c r="U2168" s="114">
        <v>13.533312961797158</v>
      </c>
      <c r="V2168" s="114">
        <v>15.388133271002712</v>
      </c>
      <c r="W2168" s="114">
        <v>20.971071621593346</v>
      </c>
      <c r="X2168" s="114">
        <v>21.568628431772584</v>
      </c>
      <c r="Y2168" s="114">
        <v>45.84394597316053</v>
      </c>
      <c r="Z2168" s="114">
        <v>101.93286388872411</v>
      </c>
      <c r="AA2168" s="106">
        <v>5</v>
      </c>
      <c r="AB2168" s="114">
        <v>0.4</v>
      </c>
      <c r="AC2168" s="114">
        <v>0.8</v>
      </c>
      <c r="AD2168" s="114">
        <v>0.2</v>
      </c>
      <c r="AE2168" s="114">
        <v>0.4</v>
      </c>
      <c r="AF2168" s="117">
        <v>0.60000000000000009</v>
      </c>
      <c r="AG2168" s="117">
        <v>1.2000000000000002</v>
      </c>
    </row>
    <row r="2169" spans="2:33" x14ac:dyDescent="0.2">
      <c r="B2169" s="106">
        <v>2129</v>
      </c>
      <c r="C2169" s="113">
        <v>-0.60000000000000009</v>
      </c>
      <c r="D2169" s="113">
        <v>-1.2000000000000002</v>
      </c>
      <c r="E2169" s="114">
        <v>10.338566971101027</v>
      </c>
      <c r="F2169" s="114">
        <v>17.995556247282554</v>
      </c>
      <c r="G2169" s="114">
        <v>13.606316741359397</v>
      </c>
      <c r="H2169" s="114">
        <v>18.275854985173435</v>
      </c>
      <c r="I2169" s="114">
        <v>29.468606705767549</v>
      </c>
      <c r="J2169" s="114">
        <v>27.186365060107857</v>
      </c>
      <c r="K2169" s="114">
        <v>35.955437512420886</v>
      </c>
      <c r="L2169" s="114">
        <v>35.769235524980509</v>
      </c>
      <c r="M2169" s="114">
        <v>44.107419281939578</v>
      </c>
      <c r="N2169" s="114">
        <v>58.489084406260673</v>
      </c>
      <c r="O2169" s="114">
        <v>16.84779808900683</v>
      </c>
      <c r="P2169" s="114">
        <v>17.959881265138332</v>
      </c>
      <c r="Q2169" s="114">
        <v>22.162918783621112</v>
      </c>
      <c r="R2169" s="114">
        <v>25.831564296766143</v>
      </c>
      <c r="S2169" s="114">
        <v>29.020477700493124</v>
      </c>
      <c r="T2169" s="114">
        <v>10.338566971101027</v>
      </c>
      <c r="U2169" s="114">
        <v>17.995556247282554</v>
      </c>
      <c r="V2169" s="114">
        <v>13.606316741359397</v>
      </c>
      <c r="W2169" s="114">
        <v>18.275854985173435</v>
      </c>
      <c r="X2169" s="114">
        <v>29.468606705767549</v>
      </c>
      <c r="Y2169" s="114">
        <v>47.512832711215992</v>
      </c>
      <c r="Z2169" s="114">
        <v>100.83992020172994</v>
      </c>
      <c r="AA2169" s="106">
        <v>5</v>
      </c>
      <c r="AB2169" s="114">
        <v>0.4</v>
      </c>
      <c r="AC2169" s="114">
        <v>0.8</v>
      </c>
      <c r="AD2169" s="114">
        <v>0.2</v>
      </c>
      <c r="AE2169" s="114">
        <v>0.4</v>
      </c>
      <c r="AF2169" s="117">
        <v>0.60000000000000009</v>
      </c>
      <c r="AG2169" s="117">
        <v>1.2000000000000002</v>
      </c>
    </row>
    <row r="2170" spans="2:33" x14ac:dyDescent="0.2">
      <c r="B2170" s="106">
        <v>2130</v>
      </c>
      <c r="C2170" s="113">
        <v>-0.72</v>
      </c>
      <c r="D2170" s="113">
        <v>-0.96</v>
      </c>
      <c r="E2170" s="114">
        <v>10.264295717222858</v>
      </c>
      <c r="F2170" s="114">
        <v>20.3700171686238</v>
      </c>
      <c r="G2170" s="114">
        <v>21.768365986341898</v>
      </c>
      <c r="H2170" s="114">
        <v>19.230977057720395</v>
      </c>
      <c r="I2170" s="114">
        <v>19.009617954751985</v>
      </c>
      <c r="J2170" s="114">
        <v>27.054985254443181</v>
      </c>
      <c r="K2170" s="114">
        <v>38.383634845944684</v>
      </c>
      <c r="L2170" s="114">
        <v>43.729713123489269</v>
      </c>
      <c r="M2170" s="114">
        <v>43.423620956606591</v>
      </c>
      <c r="N2170" s="114">
        <v>48.740681433896562</v>
      </c>
      <c r="O2170" s="114">
        <v>16.790689537220324</v>
      </c>
      <c r="P2170" s="114">
        <v>18.013617677320884</v>
      </c>
      <c r="Q2170" s="114">
        <v>21.961347137147371</v>
      </c>
      <c r="R2170" s="114">
        <v>24.192643898886196</v>
      </c>
      <c r="S2170" s="114">
        <v>29.731063479144577</v>
      </c>
      <c r="T2170" s="114">
        <v>10.264295717222858</v>
      </c>
      <c r="U2170" s="114">
        <v>20.3700171686238</v>
      </c>
      <c r="V2170" s="114">
        <v>21.768365986341898</v>
      </c>
      <c r="W2170" s="114">
        <v>19.230977057720395</v>
      </c>
      <c r="X2170" s="114">
        <v>19.009617954751985</v>
      </c>
      <c r="Y2170" s="114">
        <v>49.746324158519116</v>
      </c>
      <c r="Z2170" s="114">
        <v>102.08776319220127</v>
      </c>
      <c r="AA2170" s="106">
        <v>4</v>
      </c>
      <c r="AB2170" s="114">
        <v>0.44999999999999996</v>
      </c>
      <c r="AC2170" s="114">
        <v>0.6</v>
      </c>
      <c r="AD2170" s="114">
        <v>0.27</v>
      </c>
      <c r="AE2170" s="114">
        <v>0.36</v>
      </c>
      <c r="AF2170" s="117">
        <v>0.72</v>
      </c>
      <c r="AG2170" s="117">
        <v>0.96</v>
      </c>
    </row>
    <row r="2171" spans="2:33" x14ac:dyDescent="0.2">
      <c r="B2171" s="106">
        <v>2131</v>
      </c>
      <c r="C2171" s="113">
        <v>-0.90000000000000013</v>
      </c>
      <c r="D2171" s="113">
        <v>-0.90000000000000013</v>
      </c>
      <c r="E2171" s="114">
        <v>11.775348265698515</v>
      </c>
      <c r="F2171" s="114">
        <v>21.743750260575375</v>
      </c>
      <c r="G2171" s="114">
        <v>25.007214449950517</v>
      </c>
      <c r="H2171" s="114">
        <v>27.385538473328097</v>
      </c>
      <c r="I2171" s="114">
        <v>25.081895778237211</v>
      </c>
      <c r="J2171" s="114">
        <v>29.317156136884126</v>
      </c>
      <c r="K2171" s="114">
        <v>42.756539822062273</v>
      </c>
      <c r="L2171" s="114">
        <v>49.618362145116038</v>
      </c>
      <c r="M2171" s="114">
        <v>56.666467857212972</v>
      </c>
      <c r="N2171" s="114">
        <v>60.500879399920834</v>
      </c>
      <c r="O2171" s="114">
        <v>17.541807871185611</v>
      </c>
      <c r="P2171" s="114">
        <v>21.012789561486898</v>
      </c>
      <c r="Q2171" s="114">
        <v>24.611147695165521</v>
      </c>
      <c r="R2171" s="114">
        <v>29.280929383884875</v>
      </c>
      <c r="S2171" s="114">
        <v>35.418983621683623</v>
      </c>
      <c r="T2171" s="114">
        <v>11.775348265698515</v>
      </c>
      <c r="U2171" s="114">
        <v>21.743750260575375</v>
      </c>
      <c r="V2171" s="114">
        <v>25.007214449950517</v>
      </c>
      <c r="W2171" s="114">
        <v>27.385538473328097</v>
      </c>
      <c r="X2171" s="114">
        <v>25.081895778237211</v>
      </c>
      <c r="Y2171" s="114">
        <v>60.200585254719556</v>
      </c>
      <c r="Z2171" s="114">
        <v>134.15741441797314</v>
      </c>
      <c r="AA2171" s="106">
        <v>3</v>
      </c>
      <c r="AB2171" s="114">
        <v>0.60000000000000009</v>
      </c>
      <c r="AC2171" s="114">
        <v>0.60000000000000009</v>
      </c>
      <c r="AD2171" s="114">
        <v>0.30000000000000004</v>
      </c>
      <c r="AE2171" s="114">
        <v>0.30000000000000004</v>
      </c>
      <c r="AF2171" s="117">
        <v>0.90000000000000013</v>
      </c>
      <c r="AG2171" s="117">
        <v>0.90000000000000013</v>
      </c>
    </row>
    <row r="2172" spans="2:33" x14ac:dyDescent="0.2">
      <c r="B2172" s="106">
        <v>2132</v>
      </c>
      <c r="C2172" s="113">
        <v>-0.72</v>
      </c>
      <c r="D2172" s="113">
        <v>-0.96</v>
      </c>
      <c r="E2172" s="114">
        <v>13.045472140135097</v>
      </c>
      <c r="F2172" s="114">
        <v>18.468195114943388</v>
      </c>
      <c r="G2172" s="114">
        <v>20.741737758191388</v>
      </c>
      <c r="H2172" s="114">
        <v>23.351218264987921</v>
      </c>
      <c r="I2172" s="114">
        <v>19.341190849592728</v>
      </c>
      <c r="J2172" s="114">
        <v>29.360381361150498</v>
      </c>
      <c r="K2172" s="114">
        <v>37.895578339874092</v>
      </c>
      <c r="L2172" s="114">
        <v>43.507197469430785</v>
      </c>
      <c r="M2172" s="114">
        <v>51.964000332335843</v>
      </c>
      <c r="N2172" s="114">
        <v>53.394819447903267</v>
      </c>
      <c r="O2172" s="114">
        <v>16.314909221015402</v>
      </c>
      <c r="P2172" s="114">
        <v>19.427383224930704</v>
      </c>
      <c r="Q2172" s="114">
        <v>22.765459711239398</v>
      </c>
      <c r="R2172" s="114">
        <v>28.612782067347922</v>
      </c>
      <c r="S2172" s="114">
        <v>34.053628598310539</v>
      </c>
      <c r="T2172" s="114">
        <v>13.045472140135097</v>
      </c>
      <c r="U2172" s="114">
        <v>18.468195114943388</v>
      </c>
      <c r="V2172" s="114">
        <v>20.741737758191388</v>
      </c>
      <c r="W2172" s="114">
        <v>23.351218264987921</v>
      </c>
      <c r="X2172" s="114">
        <v>19.341190849592728</v>
      </c>
      <c r="Y2172" s="114">
        <v>52.203672389951535</v>
      </c>
      <c r="Z2172" s="114">
        <v>110.11154939979258</v>
      </c>
      <c r="AA2172" s="106">
        <v>4</v>
      </c>
      <c r="AB2172" s="114">
        <v>0.44999999999999996</v>
      </c>
      <c r="AC2172" s="114">
        <v>0.6</v>
      </c>
      <c r="AD2172" s="114">
        <v>0.27</v>
      </c>
      <c r="AE2172" s="114">
        <v>0.36</v>
      </c>
      <c r="AF2172" s="117">
        <v>0.72</v>
      </c>
      <c r="AG2172" s="117">
        <v>0.96</v>
      </c>
    </row>
    <row r="2173" spans="2:33" x14ac:dyDescent="0.2">
      <c r="B2173" s="106">
        <v>2133</v>
      </c>
      <c r="C2173" s="113">
        <v>-1.2599999999999998</v>
      </c>
      <c r="D2173" s="113">
        <v>-0.84</v>
      </c>
      <c r="E2173" s="114">
        <v>15.201984468621985</v>
      </c>
      <c r="F2173" s="114">
        <v>14.124815877839723</v>
      </c>
      <c r="G2173" s="114">
        <v>15.038109960306375</v>
      </c>
      <c r="H2173" s="114">
        <v>20.257121514953312</v>
      </c>
      <c r="I2173" s="114">
        <v>26.825899334180537</v>
      </c>
      <c r="J2173" s="114">
        <v>31.028291102860994</v>
      </c>
      <c r="K2173" s="114">
        <v>33.245451658040949</v>
      </c>
      <c r="L2173" s="114">
        <v>37.181707556202888</v>
      </c>
      <c r="M2173" s="114">
        <v>45.236816981647436</v>
      </c>
      <c r="N2173" s="114">
        <v>54.511360305598359</v>
      </c>
      <c r="O2173" s="114">
        <v>15.826306634239009</v>
      </c>
      <c r="P2173" s="114">
        <v>19.120635780201226</v>
      </c>
      <c r="Q2173" s="114">
        <v>22.143597595896512</v>
      </c>
      <c r="R2173" s="114">
        <v>24.979695466694125</v>
      </c>
      <c r="S2173" s="114">
        <v>27.685460971417822</v>
      </c>
      <c r="T2173" s="114">
        <v>15.201984468621985</v>
      </c>
      <c r="U2173" s="114">
        <v>14.124815877839723</v>
      </c>
      <c r="V2173" s="114">
        <v>15.038109960306375</v>
      </c>
      <c r="W2173" s="114">
        <v>20.257121514953312</v>
      </c>
      <c r="X2173" s="114">
        <v>26.825899334180537</v>
      </c>
      <c r="Y2173" s="114">
        <v>48.989214292132345</v>
      </c>
      <c r="Z2173" s="114">
        <v>95.199742663099812</v>
      </c>
      <c r="AA2173" s="106">
        <v>2</v>
      </c>
      <c r="AB2173" s="114">
        <v>0.89999999999999991</v>
      </c>
      <c r="AC2173" s="114">
        <v>0.6</v>
      </c>
      <c r="AD2173" s="114">
        <v>0.36</v>
      </c>
      <c r="AE2173" s="114">
        <v>0.24</v>
      </c>
      <c r="AF2173" s="117">
        <v>1.2599999999999998</v>
      </c>
      <c r="AG2173" s="117">
        <v>0.84</v>
      </c>
    </row>
    <row r="2174" spans="2:33" x14ac:dyDescent="0.2">
      <c r="B2174" s="106">
        <v>2134</v>
      </c>
      <c r="C2174" s="113">
        <v>-0.72</v>
      </c>
      <c r="D2174" s="113">
        <v>-0.96</v>
      </c>
      <c r="E2174" s="114">
        <v>18.597559219217182</v>
      </c>
      <c r="F2174" s="114">
        <v>15.41366358309304</v>
      </c>
      <c r="G2174" s="114">
        <v>13.788619255256076</v>
      </c>
      <c r="H2174" s="114">
        <v>20.808980104437197</v>
      </c>
      <c r="I2174" s="114">
        <v>18.568847892475521</v>
      </c>
      <c r="J2174" s="114">
        <v>34.57561872381703</v>
      </c>
      <c r="K2174" s="114">
        <v>33.088826298398523</v>
      </c>
      <c r="L2174" s="114">
        <v>35.722386869952729</v>
      </c>
      <c r="M2174" s="114">
        <v>46.285652055218435</v>
      </c>
      <c r="N2174" s="114">
        <v>50.144317558320893</v>
      </c>
      <c r="O2174" s="114">
        <v>15.978059504599846</v>
      </c>
      <c r="P2174" s="114">
        <v>17.675162715305483</v>
      </c>
      <c r="Q2174" s="114">
        <v>21.933767614696652</v>
      </c>
      <c r="R2174" s="114">
        <v>25.476671950781238</v>
      </c>
      <c r="S2174" s="114">
        <v>31.575469665845372</v>
      </c>
      <c r="T2174" s="114">
        <v>18.597559219217182</v>
      </c>
      <c r="U2174" s="114">
        <v>15.41366358309304</v>
      </c>
      <c r="V2174" s="114">
        <v>13.788619255256076</v>
      </c>
      <c r="W2174" s="114">
        <v>20.808980104437197</v>
      </c>
      <c r="X2174" s="114">
        <v>18.568847892475521</v>
      </c>
      <c r="Y2174" s="114">
        <v>48.820128896483524</v>
      </c>
      <c r="Z2174" s="114">
        <v>103.89628296188511</v>
      </c>
      <c r="AA2174" s="106">
        <v>4</v>
      </c>
      <c r="AB2174" s="114">
        <v>0.44999999999999996</v>
      </c>
      <c r="AC2174" s="114">
        <v>0.6</v>
      </c>
      <c r="AD2174" s="114">
        <v>0.27</v>
      </c>
      <c r="AE2174" s="114">
        <v>0.36</v>
      </c>
      <c r="AF2174" s="117">
        <v>0.72</v>
      </c>
      <c r="AG2174" s="117">
        <v>0.96</v>
      </c>
    </row>
    <row r="2175" spans="2:33" x14ac:dyDescent="0.2">
      <c r="B2175" s="106">
        <v>2135</v>
      </c>
      <c r="C2175" s="113">
        <v>-0.90000000000000013</v>
      </c>
      <c r="D2175" s="113">
        <v>-0.90000000000000013</v>
      </c>
      <c r="E2175" s="114">
        <v>11.000175545444911</v>
      </c>
      <c r="F2175" s="114">
        <v>18.613686816388519</v>
      </c>
      <c r="G2175" s="114">
        <v>16.003999651765184</v>
      </c>
      <c r="H2175" s="114">
        <v>20.550577220435848</v>
      </c>
      <c r="I2175" s="114">
        <v>25.445190473465306</v>
      </c>
      <c r="J2175" s="114">
        <v>26.90240689306189</v>
      </c>
      <c r="K2175" s="114">
        <v>36.444105163800884</v>
      </c>
      <c r="L2175" s="114">
        <v>37.65106866764944</v>
      </c>
      <c r="M2175" s="114">
        <v>44.807616881618252</v>
      </c>
      <c r="N2175" s="114">
        <v>55.178054409565704</v>
      </c>
      <c r="O2175" s="114">
        <v>15.902231347616979</v>
      </c>
      <c r="P2175" s="114">
        <v>17.830418347412365</v>
      </c>
      <c r="Q2175" s="114">
        <v>21.647069015884256</v>
      </c>
      <c r="R2175" s="114">
        <v>24.257039661182404</v>
      </c>
      <c r="S2175" s="114">
        <v>29.732863936100397</v>
      </c>
      <c r="T2175" s="114">
        <v>11.000175545444911</v>
      </c>
      <c r="U2175" s="114">
        <v>18.613686816388519</v>
      </c>
      <c r="V2175" s="114">
        <v>16.003999651765184</v>
      </c>
      <c r="W2175" s="114">
        <v>20.550577220435848</v>
      </c>
      <c r="X2175" s="114">
        <v>25.445190473465306</v>
      </c>
      <c r="Y2175" s="114">
        <v>49.167637107102152</v>
      </c>
      <c r="Z2175" s="114">
        <v>83.631803950877583</v>
      </c>
      <c r="AA2175" s="106">
        <v>3</v>
      </c>
      <c r="AB2175" s="114">
        <v>0.60000000000000009</v>
      </c>
      <c r="AC2175" s="114">
        <v>0.60000000000000009</v>
      </c>
      <c r="AD2175" s="114">
        <v>0.30000000000000004</v>
      </c>
      <c r="AE2175" s="114">
        <v>0.30000000000000004</v>
      </c>
      <c r="AF2175" s="117">
        <v>0.90000000000000013</v>
      </c>
      <c r="AG2175" s="117">
        <v>0.90000000000000013</v>
      </c>
    </row>
    <row r="2176" spans="2:33" x14ac:dyDescent="0.2">
      <c r="B2176" s="106">
        <v>2136</v>
      </c>
      <c r="C2176" s="113">
        <v>-0.90000000000000013</v>
      </c>
      <c r="D2176" s="113">
        <v>-0.90000000000000013</v>
      </c>
      <c r="E2176" s="114">
        <v>16.601749147350787</v>
      </c>
      <c r="F2176" s="114">
        <v>17.48182505589677</v>
      </c>
      <c r="G2176" s="114">
        <v>13.692210210137475</v>
      </c>
      <c r="H2176" s="114">
        <v>22.657597301515128</v>
      </c>
      <c r="I2176" s="114">
        <v>22.547938590995962</v>
      </c>
      <c r="J2176" s="114">
        <v>32.423939906200722</v>
      </c>
      <c r="K2176" s="114">
        <v>37.179433223998167</v>
      </c>
      <c r="L2176" s="114">
        <v>35.561713399442873</v>
      </c>
      <c r="M2176" s="114">
        <v>49.161086876637995</v>
      </c>
      <c r="N2176" s="114">
        <v>51.911707641875296</v>
      </c>
      <c r="O2176" s="114">
        <v>15.822190758849933</v>
      </c>
      <c r="P2176" s="114">
        <v>19.697608168101397</v>
      </c>
      <c r="Q2176" s="114">
        <v>21.869503189305398</v>
      </c>
      <c r="R2176" s="114">
        <v>26.503489575122867</v>
      </c>
      <c r="S2176" s="114">
        <v>29.363769050879334</v>
      </c>
      <c r="T2176" s="114">
        <v>16.601749147350787</v>
      </c>
      <c r="U2176" s="114">
        <v>17.48182505589677</v>
      </c>
      <c r="V2176" s="114">
        <v>13.692210210137475</v>
      </c>
      <c r="W2176" s="114">
        <v>22.657597301515128</v>
      </c>
      <c r="X2176" s="114">
        <v>22.547938590995962</v>
      </c>
      <c r="Y2176" s="114">
        <v>51.132240340330149</v>
      </c>
      <c r="Z2176" s="114">
        <v>96.409276854941112</v>
      </c>
      <c r="AA2176" s="106">
        <v>3</v>
      </c>
      <c r="AB2176" s="114">
        <v>0.60000000000000009</v>
      </c>
      <c r="AC2176" s="114">
        <v>0.60000000000000009</v>
      </c>
      <c r="AD2176" s="114">
        <v>0.30000000000000004</v>
      </c>
      <c r="AE2176" s="114">
        <v>0.30000000000000004</v>
      </c>
      <c r="AF2176" s="117">
        <v>0.90000000000000013</v>
      </c>
      <c r="AG2176" s="117">
        <v>0.90000000000000013</v>
      </c>
    </row>
    <row r="2177" spans="2:33" x14ac:dyDescent="0.2">
      <c r="B2177" s="106">
        <v>2137</v>
      </c>
      <c r="C2177" s="113">
        <v>-1.2599999999999998</v>
      </c>
      <c r="D2177" s="113">
        <v>-0.84</v>
      </c>
      <c r="E2177" s="114">
        <v>15.866830783883284</v>
      </c>
      <c r="F2177" s="114">
        <v>20.073396173088174</v>
      </c>
      <c r="G2177" s="114">
        <v>18.787608225171084</v>
      </c>
      <c r="H2177" s="114">
        <v>19.946124790655258</v>
      </c>
      <c r="I2177" s="114">
        <v>18.805469385572785</v>
      </c>
      <c r="J2177" s="114">
        <v>31.662726927232463</v>
      </c>
      <c r="K2177" s="114">
        <v>38.011301819578868</v>
      </c>
      <c r="L2177" s="114">
        <v>38.998519711124601</v>
      </c>
      <c r="M2177" s="114">
        <v>44.901272260693844</v>
      </c>
      <c r="N2177" s="114">
        <v>48.966661065858013</v>
      </c>
      <c r="O2177" s="114">
        <v>15.795896143349179</v>
      </c>
      <c r="P2177" s="114">
        <v>17.937905646490695</v>
      </c>
      <c r="Q2177" s="114">
        <v>20.210911485953517</v>
      </c>
      <c r="R2177" s="114">
        <v>24.955147470038586</v>
      </c>
      <c r="S2177" s="114">
        <v>30.161191680285228</v>
      </c>
      <c r="T2177" s="114">
        <v>15.866830783883284</v>
      </c>
      <c r="U2177" s="114">
        <v>20.073396173088174</v>
      </c>
      <c r="V2177" s="114">
        <v>18.787608225171084</v>
      </c>
      <c r="W2177" s="114">
        <v>19.946124790655258</v>
      </c>
      <c r="X2177" s="114">
        <v>18.805469385572785</v>
      </c>
      <c r="Y2177" s="114">
        <v>51.924935995541944</v>
      </c>
      <c r="Z2177" s="114">
        <v>86.92422783645992</v>
      </c>
      <c r="AA2177" s="106">
        <v>2</v>
      </c>
      <c r="AB2177" s="114">
        <v>0.89999999999999991</v>
      </c>
      <c r="AC2177" s="114">
        <v>0.6</v>
      </c>
      <c r="AD2177" s="114">
        <v>0.36</v>
      </c>
      <c r="AE2177" s="114">
        <v>0.24</v>
      </c>
      <c r="AF2177" s="117">
        <v>1.2599999999999998</v>
      </c>
      <c r="AG2177" s="117">
        <v>0.84</v>
      </c>
    </row>
    <row r="2178" spans="2:33" x14ac:dyDescent="0.2">
      <c r="B2178" s="106">
        <v>2138</v>
      </c>
      <c r="C2178" s="113">
        <v>-1.2599999999999998</v>
      </c>
      <c r="D2178" s="113">
        <v>-0.84</v>
      </c>
      <c r="E2178" s="114">
        <v>17.116542780939518</v>
      </c>
      <c r="F2178" s="114">
        <v>20.467995205327973</v>
      </c>
      <c r="G2178" s="114">
        <v>18.027775489374669</v>
      </c>
      <c r="H2178" s="114">
        <v>18.799237340033198</v>
      </c>
      <c r="I2178" s="114">
        <v>26.415426189942004</v>
      </c>
      <c r="J2178" s="114">
        <v>33.901691352194355</v>
      </c>
      <c r="K2178" s="114">
        <v>40.130111501546693</v>
      </c>
      <c r="L2178" s="114">
        <v>41.146377219833099</v>
      </c>
      <c r="M2178" s="114">
        <v>48.741378062754933</v>
      </c>
      <c r="N2178" s="114">
        <v>64.727489580063391</v>
      </c>
      <c r="O2178" s="114">
        <v>16.785148571254837</v>
      </c>
      <c r="P2178" s="114">
        <v>19.66211629621872</v>
      </c>
      <c r="Q2178" s="114">
        <v>23.11860173045843</v>
      </c>
      <c r="R2178" s="114">
        <v>29.942140722721735</v>
      </c>
      <c r="S2178" s="114">
        <v>38.312063390121388</v>
      </c>
      <c r="T2178" s="114">
        <v>17.116542780939518</v>
      </c>
      <c r="U2178" s="114">
        <v>20.467995205327973</v>
      </c>
      <c r="V2178" s="114">
        <v>18.027775489374669</v>
      </c>
      <c r="W2178" s="114">
        <v>18.799237340033198</v>
      </c>
      <c r="X2178" s="114">
        <v>26.415426189942004</v>
      </c>
      <c r="Y2178" s="114">
        <v>55.414704816029904</v>
      </c>
      <c r="Z2178" s="114">
        <v>110.72511287504332</v>
      </c>
      <c r="AA2178" s="106">
        <v>2</v>
      </c>
      <c r="AB2178" s="114">
        <v>0.89999999999999991</v>
      </c>
      <c r="AC2178" s="114">
        <v>0.6</v>
      </c>
      <c r="AD2178" s="114">
        <v>0.36</v>
      </c>
      <c r="AE2178" s="114">
        <v>0.24</v>
      </c>
      <c r="AF2178" s="117">
        <v>1.2599999999999998</v>
      </c>
      <c r="AG2178" s="117">
        <v>0.84</v>
      </c>
    </row>
    <row r="2179" spans="2:33" x14ac:dyDescent="0.2">
      <c r="B2179" s="106">
        <v>2139</v>
      </c>
      <c r="C2179" s="113">
        <v>-1.2000000000000002</v>
      </c>
      <c r="D2179" s="113">
        <v>-0.60000000000000009</v>
      </c>
      <c r="E2179" s="114">
        <v>17.166382736653865</v>
      </c>
      <c r="F2179" s="114">
        <v>11.647599834334599</v>
      </c>
      <c r="G2179" s="114">
        <v>13.792690361297637</v>
      </c>
      <c r="H2179" s="114">
        <v>22.875702356603782</v>
      </c>
      <c r="I2179" s="114">
        <v>22.729962595489575</v>
      </c>
      <c r="J2179" s="114">
        <v>33.561463191642019</v>
      </c>
      <c r="K2179" s="114">
        <v>29.795280113520192</v>
      </c>
      <c r="L2179" s="114">
        <v>37.044213091441996</v>
      </c>
      <c r="M2179" s="114">
        <v>48.308465169291253</v>
      </c>
      <c r="N2179" s="114">
        <v>51.644299672623823</v>
      </c>
      <c r="O2179" s="114">
        <v>16.395080454988154</v>
      </c>
      <c r="P2179" s="114">
        <v>18.147680279185593</v>
      </c>
      <c r="Q2179" s="114">
        <v>23.251522730144359</v>
      </c>
      <c r="R2179" s="114">
        <v>25.432762812687471</v>
      </c>
      <c r="S2179" s="114">
        <v>28.914337077134249</v>
      </c>
      <c r="T2179" s="114">
        <v>17.166382736653865</v>
      </c>
      <c r="U2179" s="114">
        <v>11.647599834334599</v>
      </c>
      <c r="V2179" s="114">
        <v>13.792690361297637</v>
      </c>
      <c r="W2179" s="114">
        <v>22.875702356603782</v>
      </c>
      <c r="X2179" s="114">
        <v>22.729962595489575</v>
      </c>
      <c r="Y2179" s="114">
        <v>47.953381564143214</v>
      </c>
      <c r="Z2179" s="114">
        <v>107.87029819181183</v>
      </c>
      <c r="AA2179" s="106">
        <v>1</v>
      </c>
      <c r="AB2179" s="114">
        <v>0.8</v>
      </c>
      <c r="AC2179" s="114">
        <v>0.4</v>
      </c>
      <c r="AD2179" s="114">
        <v>0.4</v>
      </c>
      <c r="AE2179" s="114">
        <v>0.2</v>
      </c>
      <c r="AF2179" s="117">
        <v>1.2000000000000002</v>
      </c>
      <c r="AG2179" s="117">
        <v>0.60000000000000009</v>
      </c>
    </row>
    <row r="2180" spans="2:33" x14ac:dyDescent="0.2">
      <c r="B2180" s="106">
        <v>2140</v>
      </c>
      <c r="C2180" s="113">
        <v>-0.90000000000000013</v>
      </c>
      <c r="D2180" s="113">
        <v>-0.90000000000000013</v>
      </c>
      <c r="E2180" s="114">
        <v>18.688775736646079</v>
      </c>
      <c r="F2180" s="114">
        <v>18.298778103666187</v>
      </c>
      <c r="G2180" s="114">
        <v>20.86300125383449</v>
      </c>
      <c r="H2180" s="114">
        <v>15.5920092676966</v>
      </c>
      <c r="I2180" s="114">
        <v>21.602750586887311</v>
      </c>
      <c r="J2180" s="114">
        <v>35.002247918325438</v>
      </c>
      <c r="K2180" s="114">
        <v>36.805219851487067</v>
      </c>
      <c r="L2180" s="114">
        <v>43.614572987580615</v>
      </c>
      <c r="M2180" s="114">
        <v>42.832025406404128</v>
      </c>
      <c r="N2180" s="114">
        <v>53.773641512579232</v>
      </c>
      <c r="O2180" s="114">
        <v>16.313472181679359</v>
      </c>
      <c r="P2180" s="114">
        <v>18.50644174782088</v>
      </c>
      <c r="Q2180" s="114">
        <v>22.751571733746125</v>
      </c>
      <c r="R2180" s="114">
        <v>27.240016138707528</v>
      </c>
      <c r="S2180" s="114">
        <v>32.170890925691921</v>
      </c>
      <c r="T2180" s="114">
        <v>18.688775736646079</v>
      </c>
      <c r="U2180" s="114">
        <v>18.298778103666187</v>
      </c>
      <c r="V2180" s="114">
        <v>20.86300125383449</v>
      </c>
      <c r="W2180" s="114">
        <v>15.5920092676966</v>
      </c>
      <c r="X2180" s="114">
        <v>21.602750586887311</v>
      </c>
      <c r="Y2180" s="114">
        <v>53.425938372934894</v>
      </c>
      <c r="Z2180" s="114">
        <v>110.47637078330075</v>
      </c>
      <c r="AA2180" s="106">
        <v>3</v>
      </c>
      <c r="AB2180" s="114">
        <v>0.60000000000000009</v>
      </c>
      <c r="AC2180" s="114">
        <v>0.60000000000000009</v>
      </c>
      <c r="AD2180" s="114">
        <v>0.30000000000000004</v>
      </c>
      <c r="AE2180" s="114">
        <v>0.30000000000000004</v>
      </c>
      <c r="AF2180" s="117">
        <v>0.90000000000000013</v>
      </c>
      <c r="AG2180" s="117">
        <v>0.90000000000000013</v>
      </c>
    </row>
    <row r="2181" spans="2:33" x14ac:dyDescent="0.2">
      <c r="B2181" s="106">
        <v>2141</v>
      </c>
      <c r="C2181" s="113">
        <v>-1.2000000000000002</v>
      </c>
      <c r="D2181" s="113">
        <v>-0.60000000000000009</v>
      </c>
      <c r="E2181" s="114">
        <v>14.169647333145377</v>
      </c>
      <c r="F2181" s="114">
        <v>19.524625418217372</v>
      </c>
      <c r="G2181" s="114">
        <v>16.379775701927951</v>
      </c>
      <c r="H2181" s="114">
        <v>17.852798842810117</v>
      </c>
      <c r="I2181" s="114">
        <v>22.075803177323792</v>
      </c>
      <c r="J2181" s="114">
        <v>30.936348190856915</v>
      </c>
      <c r="K2181" s="114">
        <v>39.885271447085984</v>
      </c>
      <c r="L2181" s="114">
        <v>39.30230883085386</v>
      </c>
      <c r="M2181" s="114">
        <v>48.526575285123002</v>
      </c>
      <c r="N2181" s="114">
        <v>54.931885905771281</v>
      </c>
      <c r="O2181" s="114">
        <v>16.766700857711538</v>
      </c>
      <c r="P2181" s="114">
        <v>20.360646028868612</v>
      </c>
      <c r="Q2181" s="114">
        <v>22.92253312892591</v>
      </c>
      <c r="R2181" s="114">
        <v>30.673776442312885</v>
      </c>
      <c r="S2181" s="114">
        <v>32.85608272844749</v>
      </c>
      <c r="T2181" s="114">
        <v>14.169647333145377</v>
      </c>
      <c r="U2181" s="114">
        <v>19.524625418217372</v>
      </c>
      <c r="V2181" s="114">
        <v>16.379775701927951</v>
      </c>
      <c r="W2181" s="114">
        <v>17.852798842810117</v>
      </c>
      <c r="X2181" s="114">
        <v>22.075803177323792</v>
      </c>
      <c r="Y2181" s="114">
        <v>49.565783751727949</v>
      </c>
      <c r="Z2181" s="114">
        <v>107.77351848028201</v>
      </c>
      <c r="AA2181" s="106">
        <v>1</v>
      </c>
      <c r="AB2181" s="114">
        <v>0.8</v>
      </c>
      <c r="AC2181" s="114">
        <v>0.4</v>
      </c>
      <c r="AD2181" s="114">
        <v>0.4</v>
      </c>
      <c r="AE2181" s="114">
        <v>0.2</v>
      </c>
      <c r="AF2181" s="117">
        <v>1.2000000000000002</v>
      </c>
      <c r="AG2181" s="117">
        <v>0.60000000000000009</v>
      </c>
    </row>
    <row r="2182" spans="2:33" x14ac:dyDescent="0.2">
      <c r="B2182" s="106">
        <v>2142</v>
      </c>
      <c r="C2182" s="113">
        <v>-0.72</v>
      </c>
      <c r="D2182" s="113">
        <v>-0.96</v>
      </c>
      <c r="E2182" s="114">
        <v>17.435788128672847</v>
      </c>
      <c r="F2182" s="114">
        <v>20.048736376003109</v>
      </c>
      <c r="G2182" s="114">
        <v>23.094422541493831</v>
      </c>
      <c r="H2182" s="114">
        <v>20.304997445186196</v>
      </c>
      <c r="I2182" s="114">
        <v>27.103792746711619</v>
      </c>
      <c r="J2182" s="114">
        <v>35.051674964811738</v>
      </c>
      <c r="K2182" s="114">
        <v>39.086482704873852</v>
      </c>
      <c r="L2182" s="114">
        <v>45.625294768575174</v>
      </c>
      <c r="M2182" s="114">
        <v>47.893101734426558</v>
      </c>
      <c r="N2182" s="114">
        <v>59.819005409304992</v>
      </c>
      <c r="O2182" s="114">
        <v>17.615886836138891</v>
      </c>
      <c r="P2182" s="114">
        <v>19.037746328870742</v>
      </c>
      <c r="Q2182" s="114">
        <v>22.530872227081343</v>
      </c>
      <c r="R2182" s="114">
        <v>27.588104289240363</v>
      </c>
      <c r="S2182" s="114">
        <v>32.715212662593373</v>
      </c>
      <c r="T2182" s="114">
        <v>17.435788128672847</v>
      </c>
      <c r="U2182" s="114">
        <v>20.048736376003109</v>
      </c>
      <c r="V2182" s="114">
        <v>23.094422541493831</v>
      </c>
      <c r="W2182" s="114">
        <v>20.304997445186196</v>
      </c>
      <c r="X2182" s="114">
        <v>27.103792746711619</v>
      </c>
      <c r="Y2182" s="114">
        <v>59.749245612015187</v>
      </c>
      <c r="Z2182" s="114">
        <v>117.49596414398403</v>
      </c>
      <c r="AA2182" s="106">
        <v>4</v>
      </c>
      <c r="AB2182" s="114">
        <v>0.44999999999999996</v>
      </c>
      <c r="AC2182" s="114">
        <v>0.6</v>
      </c>
      <c r="AD2182" s="114">
        <v>0.27</v>
      </c>
      <c r="AE2182" s="114">
        <v>0.36</v>
      </c>
      <c r="AF2182" s="117">
        <v>0.72</v>
      </c>
      <c r="AG2182" s="117">
        <v>0.96</v>
      </c>
    </row>
    <row r="2183" spans="2:33" x14ac:dyDescent="0.2">
      <c r="B2183" s="106">
        <v>2143</v>
      </c>
      <c r="C2183" s="113">
        <v>-0.60000000000000009</v>
      </c>
      <c r="D2183" s="113">
        <v>-1.2000000000000002</v>
      </c>
      <c r="E2183" s="114">
        <v>17.869663170351242</v>
      </c>
      <c r="F2183" s="114">
        <v>19.099780740276358</v>
      </c>
      <c r="G2183" s="114">
        <v>18.609885264769659</v>
      </c>
      <c r="H2183" s="114">
        <v>24.328632173110233</v>
      </c>
      <c r="I2183" s="114">
        <v>26.33130021871164</v>
      </c>
      <c r="J2183" s="114">
        <v>33.934685508085302</v>
      </c>
      <c r="K2183" s="114">
        <v>37.863209944220266</v>
      </c>
      <c r="L2183" s="114">
        <v>41.321432621062073</v>
      </c>
      <c r="M2183" s="114">
        <v>49.807694706350439</v>
      </c>
      <c r="N2183" s="114">
        <v>58.654985020238385</v>
      </c>
      <c r="O2183" s="114">
        <v>16.06502233773406</v>
      </c>
      <c r="P2183" s="114">
        <v>18.763429203943907</v>
      </c>
      <c r="Q2183" s="114">
        <v>22.711547356292414</v>
      </c>
      <c r="R2183" s="114">
        <v>25.479062533240207</v>
      </c>
      <c r="S2183" s="114">
        <v>32.323684801526746</v>
      </c>
      <c r="T2183" s="114">
        <v>17.869663170351242</v>
      </c>
      <c r="U2183" s="114">
        <v>19.099780740276358</v>
      </c>
      <c r="V2183" s="114">
        <v>18.609885264769659</v>
      </c>
      <c r="W2183" s="114">
        <v>24.328632173110233</v>
      </c>
      <c r="X2183" s="114">
        <v>26.33130021871164</v>
      </c>
      <c r="Y2183" s="114">
        <v>58.447231311881083</v>
      </c>
      <c r="Z2183" s="114">
        <v>105.86299280104524</v>
      </c>
      <c r="AA2183" s="106">
        <v>5</v>
      </c>
      <c r="AB2183" s="114">
        <v>0.4</v>
      </c>
      <c r="AC2183" s="114">
        <v>0.8</v>
      </c>
      <c r="AD2183" s="114">
        <v>0.2</v>
      </c>
      <c r="AE2183" s="114">
        <v>0.4</v>
      </c>
      <c r="AF2183" s="117">
        <v>0.60000000000000009</v>
      </c>
      <c r="AG2183" s="117">
        <v>1.2000000000000002</v>
      </c>
    </row>
    <row r="2184" spans="2:33" x14ac:dyDescent="0.2">
      <c r="B2184" s="106">
        <v>2144</v>
      </c>
      <c r="C2184" s="113">
        <v>-0.60000000000000009</v>
      </c>
      <c r="D2184" s="113">
        <v>-1.2000000000000002</v>
      </c>
      <c r="E2184" s="114">
        <v>18.164382544773879</v>
      </c>
      <c r="F2184" s="114">
        <v>15.127602630263493</v>
      </c>
      <c r="G2184" s="114">
        <v>22.783714544055663</v>
      </c>
      <c r="H2184" s="114">
        <v>25.703649484221195</v>
      </c>
      <c r="I2184" s="114">
        <v>24.042647250797721</v>
      </c>
      <c r="J2184" s="114">
        <v>35.278469151528228</v>
      </c>
      <c r="K2184" s="114">
        <v>35.373657938600324</v>
      </c>
      <c r="L2184" s="114">
        <v>45.881404208826581</v>
      </c>
      <c r="M2184" s="114">
        <v>51.588851306235433</v>
      </c>
      <c r="N2184" s="114">
        <v>57.896144290973645</v>
      </c>
      <c r="O2184" s="114">
        <v>17.114086606754348</v>
      </c>
      <c r="P2184" s="114">
        <v>20.246055308336832</v>
      </c>
      <c r="Q2184" s="114">
        <v>23.097689664770918</v>
      </c>
      <c r="R2184" s="114">
        <v>25.885201822014238</v>
      </c>
      <c r="S2184" s="114">
        <v>33.853497040175924</v>
      </c>
      <c r="T2184" s="114">
        <v>18.164382544773879</v>
      </c>
      <c r="U2184" s="114">
        <v>15.127602630263493</v>
      </c>
      <c r="V2184" s="114">
        <v>22.783714544055663</v>
      </c>
      <c r="W2184" s="114">
        <v>25.703649484221195</v>
      </c>
      <c r="X2184" s="114">
        <v>24.042647250797721</v>
      </c>
      <c r="Y2184" s="114">
        <v>58.138889134241658</v>
      </c>
      <c r="Z2184" s="114">
        <v>127.35468981655526</v>
      </c>
      <c r="AA2184" s="106">
        <v>5</v>
      </c>
      <c r="AB2184" s="114">
        <v>0.4</v>
      </c>
      <c r="AC2184" s="114">
        <v>0.8</v>
      </c>
      <c r="AD2184" s="114">
        <v>0.2</v>
      </c>
      <c r="AE2184" s="114">
        <v>0.4</v>
      </c>
      <c r="AF2184" s="117">
        <v>0.60000000000000009</v>
      </c>
      <c r="AG2184" s="117">
        <v>1.2000000000000002</v>
      </c>
    </row>
    <row r="2185" spans="2:33" x14ac:dyDescent="0.2">
      <c r="B2185" s="106">
        <v>2145</v>
      </c>
      <c r="C2185" s="113">
        <v>-0.90000000000000013</v>
      </c>
      <c r="D2185" s="113">
        <v>-0.90000000000000013</v>
      </c>
      <c r="E2185" s="114">
        <v>14.682016978958007</v>
      </c>
      <c r="F2185" s="114">
        <v>14.773517374600644</v>
      </c>
      <c r="G2185" s="114">
        <v>14.651271487705891</v>
      </c>
      <c r="H2185" s="114">
        <v>18.733613681749326</v>
      </c>
      <c r="I2185" s="114">
        <v>23.298211615850683</v>
      </c>
      <c r="J2185" s="114">
        <v>30.729962905047042</v>
      </c>
      <c r="K2185" s="114">
        <v>33.791544909287197</v>
      </c>
      <c r="L2185" s="114">
        <v>36.968116971124729</v>
      </c>
      <c r="M2185" s="114">
        <v>43.793135367853644</v>
      </c>
      <c r="N2185" s="114">
        <v>54.029530956723782</v>
      </c>
      <c r="O2185" s="114">
        <v>16.047945926089035</v>
      </c>
      <c r="P2185" s="114">
        <v>19.018027534686553</v>
      </c>
      <c r="Q2185" s="114">
        <v>22.316845483418838</v>
      </c>
      <c r="R2185" s="114">
        <v>25.059521686104318</v>
      </c>
      <c r="S2185" s="114">
        <v>30.7313193408731</v>
      </c>
      <c r="T2185" s="114">
        <v>14.682016978958007</v>
      </c>
      <c r="U2185" s="114">
        <v>14.773517374600644</v>
      </c>
      <c r="V2185" s="114">
        <v>14.651271487705891</v>
      </c>
      <c r="W2185" s="114">
        <v>18.733613681749326</v>
      </c>
      <c r="X2185" s="114">
        <v>23.298211615850683</v>
      </c>
      <c r="Y2185" s="114">
        <v>46.821687521267513</v>
      </c>
      <c r="Z2185" s="114">
        <v>99.201278046878343</v>
      </c>
      <c r="AA2185" s="106">
        <v>3</v>
      </c>
      <c r="AB2185" s="114">
        <v>0.60000000000000009</v>
      </c>
      <c r="AC2185" s="114">
        <v>0.60000000000000009</v>
      </c>
      <c r="AD2185" s="114">
        <v>0.30000000000000004</v>
      </c>
      <c r="AE2185" s="114">
        <v>0.30000000000000004</v>
      </c>
      <c r="AF2185" s="117">
        <v>0.90000000000000013</v>
      </c>
      <c r="AG2185" s="117">
        <v>0.90000000000000013</v>
      </c>
    </row>
    <row r="2186" spans="2:33" x14ac:dyDescent="0.2">
      <c r="B2186" s="106">
        <v>2146</v>
      </c>
      <c r="C2186" s="113">
        <v>-0.60000000000000009</v>
      </c>
      <c r="D2186" s="113">
        <v>-1.2000000000000002</v>
      </c>
      <c r="E2186" s="114">
        <v>17.532208955089644</v>
      </c>
      <c r="F2186" s="114">
        <v>13.698255569253718</v>
      </c>
      <c r="G2186" s="114">
        <v>18.468666978632214</v>
      </c>
      <c r="H2186" s="114">
        <v>13.955708274870847</v>
      </c>
      <c r="I2186" s="114">
        <v>28.943675401272245</v>
      </c>
      <c r="J2186" s="114">
        <v>35.106722099530508</v>
      </c>
      <c r="K2186" s="114">
        <v>33.920950961878312</v>
      </c>
      <c r="L2186" s="114">
        <v>42.370656986086054</v>
      </c>
      <c r="M2186" s="114">
        <v>43.121886598170484</v>
      </c>
      <c r="N2186" s="114">
        <v>59.543442492078675</v>
      </c>
      <c r="O2186" s="114">
        <v>17.574513144440864</v>
      </c>
      <c r="P2186" s="114">
        <v>20.222695392624594</v>
      </c>
      <c r="Q2186" s="114">
        <v>23.90199000745384</v>
      </c>
      <c r="R2186" s="114">
        <v>29.166178323299636</v>
      </c>
      <c r="S2186" s="114">
        <v>30.599767090806431</v>
      </c>
      <c r="T2186" s="114">
        <v>17.532208955089644</v>
      </c>
      <c r="U2186" s="114">
        <v>13.698255569253718</v>
      </c>
      <c r="V2186" s="114">
        <v>18.468666978632214</v>
      </c>
      <c r="W2186" s="114">
        <v>13.955708274870847</v>
      </c>
      <c r="X2186" s="114">
        <v>28.943675401272245</v>
      </c>
      <c r="Y2186" s="114">
        <v>50.53196039380606</v>
      </c>
      <c r="Z2186" s="114">
        <v>107.19881178658198</v>
      </c>
      <c r="AA2186" s="106">
        <v>5</v>
      </c>
      <c r="AB2186" s="114">
        <v>0.4</v>
      </c>
      <c r="AC2186" s="114">
        <v>0.8</v>
      </c>
      <c r="AD2186" s="114">
        <v>0.2</v>
      </c>
      <c r="AE2186" s="114">
        <v>0.4</v>
      </c>
      <c r="AF2186" s="117">
        <v>0.60000000000000009</v>
      </c>
      <c r="AG2186" s="117">
        <v>1.2000000000000002</v>
      </c>
    </row>
    <row r="2187" spans="2:33" x14ac:dyDescent="0.2">
      <c r="B2187" s="106">
        <v>2147</v>
      </c>
      <c r="C2187" s="113">
        <v>-0.90000000000000013</v>
      </c>
      <c r="D2187" s="113">
        <v>-0.90000000000000013</v>
      </c>
      <c r="E2187" s="114">
        <v>13.933212296213194</v>
      </c>
      <c r="F2187" s="114">
        <v>16.606744385588538</v>
      </c>
      <c r="G2187" s="114">
        <v>13.70391410898285</v>
      </c>
      <c r="H2187" s="114">
        <v>21.864150702744624</v>
      </c>
      <c r="I2187" s="114">
        <v>23.180802146775562</v>
      </c>
      <c r="J2187" s="114">
        <v>29.583289107917683</v>
      </c>
      <c r="K2187" s="114">
        <v>34.13056045894033</v>
      </c>
      <c r="L2187" s="114">
        <v>33.928068131999851</v>
      </c>
      <c r="M2187" s="114">
        <v>44.705587940745659</v>
      </c>
      <c r="N2187" s="114">
        <v>49.394199423773358</v>
      </c>
      <c r="O2187" s="114">
        <v>15.650076811704489</v>
      </c>
      <c r="P2187" s="114">
        <v>17.523816073351792</v>
      </c>
      <c r="Q2187" s="114">
        <v>20.224154023017</v>
      </c>
      <c r="R2187" s="114">
        <v>22.841437238001035</v>
      </c>
      <c r="S2187" s="114">
        <v>26.213397276997796</v>
      </c>
      <c r="T2187" s="114">
        <v>13.933212296213194</v>
      </c>
      <c r="U2187" s="114">
        <v>16.606744385588538</v>
      </c>
      <c r="V2187" s="114">
        <v>13.70391410898285</v>
      </c>
      <c r="W2187" s="114">
        <v>21.864150702744624</v>
      </c>
      <c r="X2187" s="114">
        <v>23.180802146775562</v>
      </c>
      <c r="Y2187" s="114">
        <v>48.424876286130136</v>
      </c>
      <c r="Z2187" s="114">
        <v>87.088595902106562</v>
      </c>
      <c r="AA2187" s="106">
        <v>3</v>
      </c>
      <c r="AB2187" s="114">
        <v>0.60000000000000009</v>
      </c>
      <c r="AC2187" s="114">
        <v>0.60000000000000009</v>
      </c>
      <c r="AD2187" s="114">
        <v>0.30000000000000004</v>
      </c>
      <c r="AE2187" s="114">
        <v>0.30000000000000004</v>
      </c>
      <c r="AF2187" s="117">
        <v>0.90000000000000013</v>
      </c>
      <c r="AG2187" s="117">
        <v>0.90000000000000013</v>
      </c>
    </row>
    <row r="2188" spans="2:33" x14ac:dyDescent="0.2">
      <c r="B2188" s="106">
        <v>2148</v>
      </c>
      <c r="C2188" s="113">
        <v>-1.2599999999999998</v>
      </c>
      <c r="D2188" s="113">
        <v>-0.84</v>
      </c>
      <c r="E2188" s="114">
        <v>18.711777392988569</v>
      </c>
      <c r="F2188" s="114">
        <v>19.101141228233736</v>
      </c>
      <c r="G2188" s="114">
        <v>14.980139304690642</v>
      </c>
      <c r="H2188" s="114">
        <v>19.839267168697504</v>
      </c>
      <c r="I2188" s="114">
        <v>19.22136954993767</v>
      </c>
      <c r="J2188" s="114">
        <v>34.910385268296324</v>
      </c>
      <c r="K2188" s="114">
        <v>37.498839814937384</v>
      </c>
      <c r="L2188" s="114">
        <v>37.887859131485627</v>
      </c>
      <c r="M2188" s="114">
        <v>45.156469019376146</v>
      </c>
      <c r="N2188" s="114">
        <v>50.622386004308723</v>
      </c>
      <c r="O2188" s="114">
        <v>16.198607875307754</v>
      </c>
      <c r="P2188" s="114">
        <v>18.397698586703648</v>
      </c>
      <c r="Q2188" s="114">
        <v>22.907719826794985</v>
      </c>
      <c r="R2188" s="114">
        <v>25.317201850678643</v>
      </c>
      <c r="S2188" s="114">
        <v>31.401016454371053</v>
      </c>
      <c r="T2188" s="114">
        <v>18.711777392988569</v>
      </c>
      <c r="U2188" s="114">
        <v>19.101141228233736</v>
      </c>
      <c r="V2188" s="114">
        <v>14.980139304690642</v>
      </c>
      <c r="W2188" s="114">
        <v>19.839267168697504</v>
      </c>
      <c r="X2188" s="114">
        <v>19.22136954993767</v>
      </c>
      <c r="Y2188" s="114">
        <v>51.386596231303407</v>
      </c>
      <c r="Z2188" s="114">
        <v>94.398613087043998</v>
      </c>
      <c r="AA2188" s="106">
        <v>2</v>
      </c>
      <c r="AB2188" s="114">
        <v>0.89999999999999991</v>
      </c>
      <c r="AC2188" s="114">
        <v>0.6</v>
      </c>
      <c r="AD2188" s="114">
        <v>0.36</v>
      </c>
      <c r="AE2188" s="114">
        <v>0.24</v>
      </c>
      <c r="AF2188" s="117">
        <v>1.2599999999999998</v>
      </c>
      <c r="AG2188" s="117">
        <v>0.84</v>
      </c>
    </row>
    <row r="2189" spans="2:33" x14ac:dyDescent="0.2">
      <c r="B2189" s="106">
        <v>2149</v>
      </c>
      <c r="C2189" s="113">
        <v>-1.2599999999999998</v>
      </c>
      <c r="D2189" s="113">
        <v>-0.84</v>
      </c>
      <c r="E2189" s="114">
        <v>17.605153638800211</v>
      </c>
      <c r="F2189" s="114">
        <v>10.193969649157463</v>
      </c>
      <c r="G2189" s="114">
        <v>21.501646354734614</v>
      </c>
      <c r="H2189" s="114">
        <v>21.6803436949406</v>
      </c>
      <c r="I2189" s="114">
        <v>23.9053082432679</v>
      </c>
      <c r="J2189" s="114">
        <v>34.046491839978586</v>
      </c>
      <c r="K2189" s="114">
        <v>30.340024005378137</v>
      </c>
      <c r="L2189" s="114">
        <v>43.109482642593782</v>
      </c>
      <c r="M2189" s="114">
        <v>48.24489975074134</v>
      </c>
      <c r="N2189" s="114">
        <v>55.323290139262305</v>
      </c>
      <c r="O2189" s="114">
        <v>16.441338201178375</v>
      </c>
      <c r="P2189" s="114">
        <v>20.146054356220674</v>
      </c>
      <c r="Q2189" s="114">
        <v>21.607836287859168</v>
      </c>
      <c r="R2189" s="114">
        <v>26.56455605580074</v>
      </c>
      <c r="S2189" s="114">
        <v>31.417981895994405</v>
      </c>
      <c r="T2189" s="114">
        <v>17.605153638800211</v>
      </c>
      <c r="U2189" s="114">
        <v>10.193969649157463</v>
      </c>
      <c r="V2189" s="114">
        <v>21.501646354734614</v>
      </c>
      <c r="W2189" s="114">
        <v>21.6803436949406</v>
      </c>
      <c r="X2189" s="114">
        <v>23.9053082432679</v>
      </c>
      <c r="Y2189" s="114">
        <v>51.362248982651096</v>
      </c>
      <c r="Z2189" s="114">
        <v>97.335556139848578</v>
      </c>
      <c r="AA2189" s="106">
        <v>2</v>
      </c>
      <c r="AB2189" s="114">
        <v>0.89999999999999991</v>
      </c>
      <c r="AC2189" s="114">
        <v>0.6</v>
      </c>
      <c r="AD2189" s="114">
        <v>0.36</v>
      </c>
      <c r="AE2189" s="114">
        <v>0.24</v>
      </c>
      <c r="AF2189" s="117">
        <v>1.2599999999999998</v>
      </c>
      <c r="AG2189" s="117">
        <v>0.84</v>
      </c>
    </row>
    <row r="2190" spans="2:33" x14ac:dyDescent="0.2">
      <c r="B2190" s="106">
        <v>2150</v>
      </c>
      <c r="C2190" s="113">
        <v>-1.2000000000000002</v>
      </c>
      <c r="D2190" s="113">
        <v>-0.60000000000000009</v>
      </c>
      <c r="E2190" s="114">
        <v>17.881541628397329</v>
      </c>
      <c r="F2190" s="114">
        <v>13.09293833414144</v>
      </c>
      <c r="G2190" s="114">
        <v>13.242681093065386</v>
      </c>
      <c r="H2190" s="114">
        <v>19.376990027212713</v>
      </c>
      <c r="I2190" s="114">
        <v>23.372044375776142</v>
      </c>
      <c r="J2190" s="114">
        <v>34.309743494856349</v>
      </c>
      <c r="K2190" s="114">
        <v>31.559901113906736</v>
      </c>
      <c r="L2190" s="114">
        <v>36.917222481578797</v>
      </c>
      <c r="M2190" s="114">
        <v>45.309129287651153</v>
      </c>
      <c r="N2190" s="114">
        <v>55.579944380887554</v>
      </c>
      <c r="O2190" s="114">
        <v>16.42820186645902</v>
      </c>
      <c r="P2190" s="114">
        <v>18.466962779765296</v>
      </c>
      <c r="Q2190" s="114">
        <v>23.674541388513411</v>
      </c>
      <c r="R2190" s="114">
        <v>25.93213926043844</v>
      </c>
      <c r="S2190" s="114">
        <v>32.207900005111412</v>
      </c>
      <c r="T2190" s="114">
        <v>17.881541628397329</v>
      </c>
      <c r="U2190" s="114">
        <v>13.09293833414144</v>
      </c>
      <c r="V2190" s="114">
        <v>13.242681093065386</v>
      </c>
      <c r="W2190" s="114">
        <v>19.376990027212713</v>
      </c>
      <c r="X2190" s="114">
        <v>23.372044375776142</v>
      </c>
      <c r="Y2190" s="114">
        <v>47.668119670785259</v>
      </c>
      <c r="Z2190" s="114">
        <v>96.805265512319934</v>
      </c>
      <c r="AA2190" s="106">
        <v>1</v>
      </c>
      <c r="AB2190" s="114">
        <v>0.8</v>
      </c>
      <c r="AC2190" s="114">
        <v>0.4</v>
      </c>
      <c r="AD2190" s="114">
        <v>0.4</v>
      </c>
      <c r="AE2190" s="114">
        <v>0.2</v>
      </c>
      <c r="AF2190" s="117">
        <v>1.2000000000000002</v>
      </c>
      <c r="AG2190" s="117">
        <v>0.60000000000000009</v>
      </c>
    </row>
    <row r="2191" spans="2:33" x14ac:dyDescent="0.2">
      <c r="B2191" s="106">
        <v>2151</v>
      </c>
      <c r="C2191" s="113">
        <v>-0.90000000000000013</v>
      </c>
      <c r="D2191" s="113">
        <v>-0.90000000000000013</v>
      </c>
      <c r="E2191" s="114">
        <v>14.014004394594583</v>
      </c>
      <c r="F2191" s="114">
        <v>17.017924860367973</v>
      </c>
      <c r="G2191" s="114">
        <v>16.454141089783676</v>
      </c>
      <c r="H2191" s="114">
        <v>18.572141078629443</v>
      </c>
      <c r="I2191" s="114">
        <v>21.779434521854071</v>
      </c>
      <c r="J2191" s="114">
        <v>30.068860310548665</v>
      </c>
      <c r="K2191" s="114">
        <v>35.825476702496594</v>
      </c>
      <c r="L2191" s="114">
        <v>38.445101295948668</v>
      </c>
      <c r="M2191" s="114">
        <v>43.375539673184043</v>
      </c>
      <c r="N2191" s="114">
        <v>49.285163712496804</v>
      </c>
      <c r="O2191" s="114">
        <v>16.054855915954082</v>
      </c>
      <c r="P2191" s="114">
        <v>18.807551842128621</v>
      </c>
      <c r="Q2191" s="114">
        <v>21.990960206164992</v>
      </c>
      <c r="R2191" s="114">
        <v>24.803398594554601</v>
      </c>
      <c r="S2191" s="114">
        <v>27.505729190642732</v>
      </c>
      <c r="T2191" s="114">
        <v>14.014004394594583</v>
      </c>
      <c r="U2191" s="114">
        <v>17.017924860367973</v>
      </c>
      <c r="V2191" s="114">
        <v>16.454141089783676</v>
      </c>
      <c r="W2191" s="114">
        <v>18.572141078629443</v>
      </c>
      <c r="X2191" s="114">
        <v>21.779434521854071</v>
      </c>
      <c r="Y2191" s="114">
        <v>48.086215264947079</v>
      </c>
      <c r="Z2191" s="114">
        <v>84.989794140516238</v>
      </c>
      <c r="AA2191" s="106">
        <v>3</v>
      </c>
      <c r="AB2191" s="114">
        <v>0.60000000000000009</v>
      </c>
      <c r="AC2191" s="114">
        <v>0.60000000000000009</v>
      </c>
      <c r="AD2191" s="114">
        <v>0.30000000000000004</v>
      </c>
      <c r="AE2191" s="114">
        <v>0.30000000000000004</v>
      </c>
      <c r="AF2191" s="117">
        <v>0.90000000000000013</v>
      </c>
      <c r="AG2191" s="117">
        <v>0.90000000000000013</v>
      </c>
    </row>
    <row r="2192" spans="2:33" x14ac:dyDescent="0.2">
      <c r="B2192" s="106">
        <v>2152</v>
      </c>
      <c r="C2192" s="113">
        <v>-1.2599999999999998</v>
      </c>
      <c r="D2192" s="113">
        <v>-0.84</v>
      </c>
      <c r="E2192" s="114">
        <v>14.037673311117505</v>
      </c>
      <c r="F2192" s="114">
        <v>12.586635937636522</v>
      </c>
      <c r="G2192" s="114">
        <v>21.035549280787759</v>
      </c>
      <c r="H2192" s="114">
        <v>18.128624940189724</v>
      </c>
      <c r="I2192" s="114">
        <v>23.668291901195772</v>
      </c>
      <c r="J2192" s="114">
        <v>30.311007527070071</v>
      </c>
      <c r="K2192" s="114">
        <v>31.992232913026662</v>
      </c>
      <c r="L2192" s="114">
        <v>43.447203217486255</v>
      </c>
      <c r="M2192" s="114">
        <v>44.030047092580325</v>
      </c>
      <c r="N2192" s="114">
        <v>54.106096147104992</v>
      </c>
      <c r="O2192" s="114">
        <v>16.273334215952566</v>
      </c>
      <c r="P2192" s="114">
        <v>19.405596975390139</v>
      </c>
      <c r="Q2192" s="114">
        <v>22.411653936698496</v>
      </c>
      <c r="R2192" s="114">
        <v>25.901422152390602</v>
      </c>
      <c r="S2192" s="114">
        <v>30.43780424590922</v>
      </c>
      <c r="T2192" s="114">
        <v>14.037673311117505</v>
      </c>
      <c r="U2192" s="114">
        <v>12.586635937636522</v>
      </c>
      <c r="V2192" s="114">
        <v>21.035549280787759</v>
      </c>
      <c r="W2192" s="114">
        <v>18.128624940189724</v>
      </c>
      <c r="X2192" s="114">
        <v>23.668291901195772</v>
      </c>
      <c r="Y2192" s="114">
        <v>48.103145092800659</v>
      </c>
      <c r="Z2192" s="114">
        <v>85.228688588295199</v>
      </c>
      <c r="AA2192" s="106">
        <v>2</v>
      </c>
      <c r="AB2192" s="114">
        <v>0.89999999999999991</v>
      </c>
      <c r="AC2192" s="114">
        <v>0.6</v>
      </c>
      <c r="AD2192" s="114">
        <v>0.36</v>
      </c>
      <c r="AE2192" s="114">
        <v>0.24</v>
      </c>
      <c r="AF2192" s="117">
        <v>1.2599999999999998</v>
      </c>
      <c r="AG2192" s="117">
        <v>0.84</v>
      </c>
    </row>
    <row r="2193" spans="2:33" x14ac:dyDescent="0.2">
      <c r="B2193" s="106">
        <v>2153</v>
      </c>
      <c r="C2193" s="113">
        <v>-0.60000000000000009</v>
      </c>
      <c r="D2193" s="113">
        <v>-1.2000000000000002</v>
      </c>
      <c r="E2193" s="114">
        <v>11.932390787417981</v>
      </c>
      <c r="F2193" s="114">
        <v>17.810422483908237</v>
      </c>
      <c r="G2193" s="114">
        <v>12.896396468251229</v>
      </c>
      <c r="H2193" s="114">
        <v>21.115428968959719</v>
      </c>
      <c r="I2193" s="114">
        <v>20.172086727720917</v>
      </c>
      <c r="J2193" s="114">
        <v>27.597792377030324</v>
      </c>
      <c r="K2193" s="114">
        <v>36.15319329870934</v>
      </c>
      <c r="L2193" s="114">
        <v>33.909407665379696</v>
      </c>
      <c r="M2193" s="114">
        <v>45.926005455061627</v>
      </c>
      <c r="N2193" s="114">
        <v>48.607965625421429</v>
      </c>
      <c r="O2193" s="114">
        <v>15.665401589612342</v>
      </c>
      <c r="P2193" s="114">
        <v>18.342770814801103</v>
      </c>
      <c r="Q2193" s="114">
        <v>21.013011197128467</v>
      </c>
      <c r="R2193" s="114">
        <v>24.810576486101908</v>
      </c>
      <c r="S2193" s="114">
        <v>28.435878897700512</v>
      </c>
      <c r="T2193" s="114">
        <v>11.932390787417981</v>
      </c>
      <c r="U2193" s="114">
        <v>17.810422483908237</v>
      </c>
      <c r="V2193" s="114">
        <v>12.896396468251229</v>
      </c>
      <c r="W2193" s="114">
        <v>21.115428968959719</v>
      </c>
      <c r="X2193" s="114">
        <v>20.172086727720917</v>
      </c>
      <c r="Y2193" s="114">
        <v>45.582992812303303</v>
      </c>
      <c r="Z2193" s="114">
        <v>80.844617868118348</v>
      </c>
      <c r="AA2193" s="106">
        <v>5</v>
      </c>
      <c r="AB2193" s="114">
        <v>0.4</v>
      </c>
      <c r="AC2193" s="114">
        <v>0.8</v>
      </c>
      <c r="AD2193" s="114">
        <v>0.2</v>
      </c>
      <c r="AE2193" s="114">
        <v>0.4</v>
      </c>
      <c r="AF2193" s="117">
        <v>0.60000000000000009</v>
      </c>
      <c r="AG2193" s="117">
        <v>1.2000000000000002</v>
      </c>
    </row>
    <row r="2194" spans="2:33" x14ac:dyDescent="0.2">
      <c r="B2194" s="106">
        <v>2154</v>
      </c>
      <c r="C2194" s="113">
        <v>-0.90000000000000013</v>
      </c>
      <c r="D2194" s="113">
        <v>-0.90000000000000013</v>
      </c>
      <c r="E2194" s="114">
        <v>12.603661600846813</v>
      </c>
      <c r="F2194" s="114">
        <v>15.451910124692194</v>
      </c>
      <c r="G2194" s="114">
        <v>15.234460058651241</v>
      </c>
      <c r="H2194" s="114">
        <v>25.57050441923699</v>
      </c>
      <c r="I2194" s="114">
        <v>31.080732193601627</v>
      </c>
      <c r="J2194" s="114">
        <v>28.69030740680526</v>
      </c>
      <c r="K2194" s="114">
        <v>35.282272547536614</v>
      </c>
      <c r="L2194" s="114">
        <v>38.144913873263434</v>
      </c>
      <c r="M2194" s="114">
        <v>54.469750342753002</v>
      </c>
      <c r="N2194" s="114">
        <v>64.377314065962693</v>
      </c>
      <c r="O2194" s="114">
        <v>16.086645805958447</v>
      </c>
      <c r="P2194" s="114">
        <v>19.83036242284442</v>
      </c>
      <c r="Q2194" s="114">
        <v>22.910453814612193</v>
      </c>
      <c r="R2194" s="114">
        <v>28.899245923516013</v>
      </c>
      <c r="S2194" s="114">
        <v>33.296581872361067</v>
      </c>
      <c r="T2194" s="114">
        <v>12.603661600846813</v>
      </c>
      <c r="U2194" s="114">
        <v>15.451910124692194</v>
      </c>
      <c r="V2194" s="114">
        <v>15.234460058651241</v>
      </c>
      <c r="W2194" s="114">
        <v>25.57050441923699</v>
      </c>
      <c r="X2194" s="114">
        <v>31.080732193601627</v>
      </c>
      <c r="Y2194" s="114">
        <v>52.793387895063177</v>
      </c>
      <c r="Z2194" s="114">
        <v>95.177927402729168</v>
      </c>
      <c r="AA2194" s="106">
        <v>3</v>
      </c>
      <c r="AB2194" s="114">
        <v>0.60000000000000009</v>
      </c>
      <c r="AC2194" s="114">
        <v>0.60000000000000009</v>
      </c>
      <c r="AD2194" s="114">
        <v>0.30000000000000004</v>
      </c>
      <c r="AE2194" s="114">
        <v>0.30000000000000004</v>
      </c>
      <c r="AF2194" s="117">
        <v>0.90000000000000013</v>
      </c>
      <c r="AG2194" s="117">
        <v>0.90000000000000013</v>
      </c>
    </row>
    <row r="2195" spans="2:33" x14ac:dyDescent="0.2">
      <c r="B2195" s="106">
        <v>2155</v>
      </c>
      <c r="C2195" s="113">
        <v>-0.90000000000000013</v>
      </c>
      <c r="D2195" s="113">
        <v>-0.90000000000000013</v>
      </c>
      <c r="E2195" s="114">
        <v>11.937570187552087</v>
      </c>
      <c r="F2195" s="114">
        <v>18.920883488575846</v>
      </c>
      <c r="G2195" s="114">
        <v>17.085571836181444</v>
      </c>
      <c r="H2195" s="114">
        <v>21.674160085344386</v>
      </c>
      <c r="I2195" s="114">
        <v>28.940599326117471</v>
      </c>
      <c r="J2195" s="114">
        <v>29.640833957608606</v>
      </c>
      <c r="K2195" s="114">
        <v>39.299668155523129</v>
      </c>
      <c r="L2195" s="114">
        <v>43.344617920269279</v>
      </c>
      <c r="M2195" s="114">
        <v>51.646823378224781</v>
      </c>
      <c r="N2195" s="114">
        <v>65.099069761233906</v>
      </c>
      <c r="O2195" s="114">
        <v>17.70326377005652</v>
      </c>
      <c r="P2195" s="114">
        <v>20.378784666947283</v>
      </c>
      <c r="Q2195" s="114">
        <v>26.259046084087835</v>
      </c>
      <c r="R2195" s="114">
        <v>29.972663292880394</v>
      </c>
      <c r="S2195" s="114">
        <v>36.158470435116435</v>
      </c>
      <c r="T2195" s="114">
        <v>11.937570187552087</v>
      </c>
      <c r="U2195" s="114">
        <v>18.920883488575846</v>
      </c>
      <c r="V2195" s="114">
        <v>17.085571836181444</v>
      </c>
      <c r="W2195" s="114">
        <v>21.674160085344386</v>
      </c>
      <c r="X2195" s="114">
        <v>28.940599326117471</v>
      </c>
      <c r="Y2195" s="114">
        <v>52.76660230139224</v>
      </c>
      <c r="Z2195" s="114">
        <v>97.099087573195092</v>
      </c>
      <c r="AA2195" s="106">
        <v>3</v>
      </c>
      <c r="AB2195" s="114">
        <v>0.60000000000000009</v>
      </c>
      <c r="AC2195" s="114">
        <v>0.60000000000000009</v>
      </c>
      <c r="AD2195" s="114">
        <v>0.30000000000000004</v>
      </c>
      <c r="AE2195" s="114">
        <v>0.30000000000000004</v>
      </c>
      <c r="AF2195" s="117">
        <v>0.90000000000000013</v>
      </c>
      <c r="AG2195" s="117">
        <v>0.90000000000000013</v>
      </c>
    </row>
    <row r="2196" spans="2:33" x14ac:dyDescent="0.2">
      <c r="B2196" s="106">
        <v>2156</v>
      </c>
      <c r="C2196" s="113">
        <v>-0.60000000000000009</v>
      </c>
      <c r="D2196" s="113">
        <v>-1.2000000000000002</v>
      </c>
      <c r="E2196" s="114">
        <v>16.037685319429503</v>
      </c>
      <c r="F2196" s="114">
        <v>16.741756120347084</v>
      </c>
      <c r="G2196" s="114">
        <v>14.915726607857778</v>
      </c>
      <c r="H2196" s="114">
        <v>18.020879644793727</v>
      </c>
      <c r="I2196" s="114">
        <v>21.680287403151489</v>
      </c>
      <c r="J2196" s="114">
        <v>33.994690768251388</v>
      </c>
      <c r="K2196" s="114">
        <v>36.172433556889068</v>
      </c>
      <c r="L2196" s="114">
        <v>39.255030734438328</v>
      </c>
      <c r="M2196" s="114">
        <v>47.380269217701056</v>
      </c>
      <c r="N2196" s="114">
        <v>58.547338005936219</v>
      </c>
      <c r="O2196" s="114">
        <v>17.957005448821885</v>
      </c>
      <c r="P2196" s="114">
        <v>19.430677436541984</v>
      </c>
      <c r="Q2196" s="114">
        <v>24.339304126580551</v>
      </c>
      <c r="R2196" s="114">
        <v>29.359389572907329</v>
      </c>
      <c r="S2196" s="114">
        <v>36.86705060278473</v>
      </c>
      <c r="T2196" s="114">
        <v>16.037685319429503</v>
      </c>
      <c r="U2196" s="114">
        <v>16.741756120347084</v>
      </c>
      <c r="V2196" s="114">
        <v>14.915726607857778</v>
      </c>
      <c r="W2196" s="114">
        <v>18.020879644793727</v>
      </c>
      <c r="X2196" s="114">
        <v>21.680287403151489</v>
      </c>
      <c r="Y2196" s="114">
        <v>48.252577197173004</v>
      </c>
      <c r="Z2196" s="114">
        <v>108.902418932351</v>
      </c>
      <c r="AA2196" s="106">
        <v>5</v>
      </c>
      <c r="AB2196" s="114">
        <v>0.4</v>
      </c>
      <c r="AC2196" s="114">
        <v>0.8</v>
      </c>
      <c r="AD2196" s="114">
        <v>0.2</v>
      </c>
      <c r="AE2196" s="114">
        <v>0.4</v>
      </c>
      <c r="AF2196" s="117">
        <v>0.60000000000000009</v>
      </c>
      <c r="AG2196" s="117">
        <v>1.2000000000000002</v>
      </c>
    </row>
    <row r="2197" spans="2:33" x14ac:dyDescent="0.2">
      <c r="B2197" s="106">
        <v>2157</v>
      </c>
      <c r="C2197" s="113">
        <v>-0.90000000000000013</v>
      </c>
      <c r="D2197" s="113">
        <v>-0.90000000000000013</v>
      </c>
      <c r="E2197" s="114">
        <v>17.06075168565296</v>
      </c>
      <c r="F2197" s="114">
        <v>19.647768941020246</v>
      </c>
      <c r="G2197" s="114">
        <v>15.831635469989941</v>
      </c>
      <c r="H2197" s="114">
        <v>21.344458907634383</v>
      </c>
      <c r="I2197" s="114">
        <v>28.137210165246898</v>
      </c>
      <c r="J2197" s="114">
        <v>36.034386352094245</v>
      </c>
      <c r="K2197" s="114">
        <v>42.286826737312921</v>
      </c>
      <c r="L2197" s="114">
        <v>42.595108089814076</v>
      </c>
      <c r="M2197" s="114">
        <v>55.845730291517576</v>
      </c>
      <c r="N2197" s="114">
        <v>67.981559445917711</v>
      </c>
      <c r="O2197" s="114">
        <v>18.973634666441285</v>
      </c>
      <c r="P2197" s="114">
        <v>22.639057796292676</v>
      </c>
      <c r="Q2197" s="114">
        <v>26.763472619824135</v>
      </c>
      <c r="R2197" s="114">
        <v>34.501271383883193</v>
      </c>
      <c r="S2197" s="114">
        <v>39.844349280670812</v>
      </c>
      <c r="T2197" s="114">
        <v>17.06075168565296</v>
      </c>
      <c r="U2197" s="114">
        <v>19.647768941020246</v>
      </c>
      <c r="V2197" s="114">
        <v>15.831635469989941</v>
      </c>
      <c r="W2197" s="114">
        <v>21.344458907634383</v>
      </c>
      <c r="X2197" s="114">
        <v>28.137210165246898</v>
      </c>
      <c r="Y2197" s="114">
        <v>55.890213284898572</v>
      </c>
      <c r="Z2197" s="114">
        <v>115.84371075246798</v>
      </c>
      <c r="AA2197" s="106">
        <v>3</v>
      </c>
      <c r="AB2197" s="114">
        <v>0.60000000000000009</v>
      </c>
      <c r="AC2197" s="114">
        <v>0.60000000000000009</v>
      </c>
      <c r="AD2197" s="114">
        <v>0.30000000000000004</v>
      </c>
      <c r="AE2197" s="114">
        <v>0.30000000000000004</v>
      </c>
      <c r="AF2197" s="117">
        <v>0.90000000000000013</v>
      </c>
      <c r="AG2197" s="117">
        <v>0.90000000000000013</v>
      </c>
    </row>
    <row r="2198" spans="2:33" x14ac:dyDescent="0.2">
      <c r="B2198" s="106">
        <v>2158</v>
      </c>
      <c r="C2198" s="113">
        <v>-0.90000000000000013</v>
      </c>
      <c r="D2198" s="113">
        <v>-0.90000000000000013</v>
      </c>
      <c r="E2198" s="114">
        <v>11.024245997993704</v>
      </c>
      <c r="F2198" s="114">
        <v>15.498740068696904</v>
      </c>
      <c r="G2198" s="114">
        <v>18.657653410355774</v>
      </c>
      <c r="H2198" s="114">
        <v>16.626621127022801</v>
      </c>
      <c r="I2198" s="114">
        <v>19.893119479021028</v>
      </c>
      <c r="J2198" s="114">
        <v>26.901462726281171</v>
      </c>
      <c r="K2198" s="114">
        <v>34.117890998221917</v>
      </c>
      <c r="L2198" s="114">
        <v>39.125633429702049</v>
      </c>
      <c r="M2198" s="114">
        <v>40.97699203152262</v>
      </c>
      <c r="N2198" s="114">
        <v>48.000647395483604</v>
      </c>
      <c r="O2198" s="114">
        <v>15.877216728287467</v>
      </c>
      <c r="P2198" s="114">
        <v>18.619150929525013</v>
      </c>
      <c r="Q2198" s="114">
        <v>20.467980019346275</v>
      </c>
      <c r="R2198" s="114">
        <v>24.350370904499819</v>
      </c>
      <c r="S2198" s="114">
        <v>28.107527916462576</v>
      </c>
      <c r="T2198" s="114">
        <v>11.024245997993704</v>
      </c>
      <c r="U2198" s="114">
        <v>15.498740068696904</v>
      </c>
      <c r="V2198" s="114">
        <v>18.657653410355774</v>
      </c>
      <c r="W2198" s="114">
        <v>16.626621127022801</v>
      </c>
      <c r="X2198" s="114">
        <v>19.893119479021028</v>
      </c>
      <c r="Y2198" s="114">
        <v>44.303731741416435</v>
      </c>
      <c r="Z2198" s="114">
        <v>86.18648348265566</v>
      </c>
      <c r="AA2198" s="106">
        <v>3</v>
      </c>
      <c r="AB2198" s="114">
        <v>0.60000000000000009</v>
      </c>
      <c r="AC2198" s="114">
        <v>0.60000000000000009</v>
      </c>
      <c r="AD2198" s="114">
        <v>0.30000000000000004</v>
      </c>
      <c r="AE2198" s="114">
        <v>0.30000000000000004</v>
      </c>
      <c r="AF2198" s="117">
        <v>0.90000000000000013</v>
      </c>
      <c r="AG2198" s="117">
        <v>0.90000000000000013</v>
      </c>
    </row>
    <row r="2199" spans="2:33" x14ac:dyDescent="0.2">
      <c r="B2199" s="106">
        <v>2159</v>
      </c>
      <c r="C2199" s="113">
        <v>-0.72</v>
      </c>
      <c r="D2199" s="113">
        <v>-0.96</v>
      </c>
      <c r="E2199" s="114">
        <v>19.008304168426776</v>
      </c>
      <c r="F2199" s="114">
        <v>14.102399266605662</v>
      </c>
      <c r="G2199" s="114">
        <v>14.600209522746209</v>
      </c>
      <c r="H2199" s="114">
        <v>15.857275511672391</v>
      </c>
      <c r="I2199" s="114">
        <v>27.915702622682712</v>
      </c>
      <c r="J2199" s="114">
        <v>34.576301163328239</v>
      </c>
      <c r="K2199" s="114">
        <v>33.308633790430498</v>
      </c>
      <c r="L2199" s="114">
        <v>36.716764016940893</v>
      </c>
      <c r="M2199" s="114">
        <v>40.96103932090066</v>
      </c>
      <c r="N2199" s="114">
        <v>55.823336931302087</v>
      </c>
      <c r="O2199" s="114">
        <v>15.567996994901462</v>
      </c>
      <c r="P2199" s="114">
        <v>19.206234523824836</v>
      </c>
      <c r="Q2199" s="114">
        <v>22.116554494194684</v>
      </c>
      <c r="R2199" s="114">
        <v>25.103763809228269</v>
      </c>
      <c r="S2199" s="114">
        <v>27.907634308619375</v>
      </c>
      <c r="T2199" s="114">
        <v>19.008304168426776</v>
      </c>
      <c r="U2199" s="114">
        <v>14.102399266605662</v>
      </c>
      <c r="V2199" s="114">
        <v>14.600209522746209</v>
      </c>
      <c r="W2199" s="114">
        <v>15.857275511672391</v>
      </c>
      <c r="X2199" s="114">
        <v>27.915702622682712</v>
      </c>
      <c r="Y2199" s="114">
        <v>50.311593796385097</v>
      </c>
      <c r="Z2199" s="114">
        <v>102.08462303654748</v>
      </c>
      <c r="AA2199" s="106">
        <v>4</v>
      </c>
      <c r="AB2199" s="114">
        <v>0.44999999999999996</v>
      </c>
      <c r="AC2199" s="114">
        <v>0.6</v>
      </c>
      <c r="AD2199" s="114">
        <v>0.27</v>
      </c>
      <c r="AE2199" s="114">
        <v>0.36</v>
      </c>
      <c r="AF2199" s="117">
        <v>0.72</v>
      </c>
      <c r="AG2199" s="117">
        <v>0.96</v>
      </c>
    </row>
    <row r="2200" spans="2:33" x14ac:dyDescent="0.2">
      <c r="B2200" s="106">
        <v>2160</v>
      </c>
      <c r="C2200" s="113">
        <v>-1.2000000000000002</v>
      </c>
      <c r="D2200" s="113">
        <v>-0.60000000000000009</v>
      </c>
      <c r="E2200" s="114">
        <v>15.816337860767124</v>
      </c>
      <c r="F2200" s="114">
        <v>11.817010741087962</v>
      </c>
      <c r="G2200" s="114">
        <v>16.738507118399461</v>
      </c>
      <c r="H2200" s="114">
        <v>23.789091113182767</v>
      </c>
      <c r="I2200" s="114">
        <v>27.778816417465414</v>
      </c>
      <c r="J2200" s="114">
        <v>31.459005559276299</v>
      </c>
      <c r="K2200" s="114">
        <v>30.521967303323525</v>
      </c>
      <c r="L2200" s="114">
        <v>39.255543072875838</v>
      </c>
      <c r="M2200" s="114">
        <v>47.622987552772273</v>
      </c>
      <c r="N2200" s="114">
        <v>57.509685181103336</v>
      </c>
      <c r="O2200" s="114">
        <v>15.642667698509175</v>
      </c>
      <c r="P2200" s="114">
        <v>18.704956562235562</v>
      </c>
      <c r="Q2200" s="114">
        <v>22.517035954476377</v>
      </c>
      <c r="R2200" s="114">
        <v>23.833896439589505</v>
      </c>
      <c r="S2200" s="114">
        <v>29.730868763637922</v>
      </c>
      <c r="T2200" s="114">
        <v>15.816337860767124</v>
      </c>
      <c r="U2200" s="114">
        <v>11.817010741087962</v>
      </c>
      <c r="V2200" s="114">
        <v>16.738507118399461</v>
      </c>
      <c r="W2200" s="114">
        <v>23.789091113182767</v>
      </c>
      <c r="X2200" s="114">
        <v>27.778816417465414</v>
      </c>
      <c r="Y2200" s="114">
        <v>51.365098868629431</v>
      </c>
      <c r="Z2200" s="114">
        <v>110.46074714145666</v>
      </c>
      <c r="AA2200" s="106">
        <v>1</v>
      </c>
      <c r="AB2200" s="114">
        <v>0.8</v>
      </c>
      <c r="AC2200" s="114">
        <v>0.4</v>
      </c>
      <c r="AD2200" s="114">
        <v>0.4</v>
      </c>
      <c r="AE2200" s="114">
        <v>0.2</v>
      </c>
      <c r="AF2200" s="117">
        <v>1.2000000000000002</v>
      </c>
      <c r="AG2200" s="117">
        <v>0.60000000000000009</v>
      </c>
    </row>
    <row r="2201" spans="2:33" x14ac:dyDescent="0.2">
      <c r="B2201" s="106">
        <v>2161</v>
      </c>
      <c r="C2201" s="113">
        <v>-0.72</v>
      </c>
      <c r="D2201" s="113">
        <v>-0.96</v>
      </c>
      <c r="E2201" s="114">
        <v>17.274065192019936</v>
      </c>
      <c r="F2201" s="114">
        <v>21.356402664077205</v>
      </c>
      <c r="G2201" s="114">
        <v>21.434223601049201</v>
      </c>
      <c r="H2201" s="114">
        <v>19.211804989047078</v>
      </c>
      <c r="I2201" s="114">
        <v>26.705695193825363</v>
      </c>
      <c r="J2201" s="114">
        <v>34.292072091546764</v>
      </c>
      <c r="K2201" s="114">
        <v>40.642842106958192</v>
      </c>
      <c r="L2201" s="114">
        <v>45.800854222538099</v>
      </c>
      <c r="M2201" s="114">
        <v>48.466247048180605</v>
      </c>
      <c r="N2201" s="114">
        <v>61.132192147861169</v>
      </c>
      <c r="O2201" s="114">
        <v>17.018006899526828</v>
      </c>
      <c r="P2201" s="114">
        <v>19.286439442880987</v>
      </c>
      <c r="Q2201" s="114">
        <v>24.366630621488898</v>
      </c>
      <c r="R2201" s="114">
        <v>29.254442059133527</v>
      </c>
      <c r="S2201" s="114">
        <v>34.426496954035805</v>
      </c>
      <c r="T2201" s="114">
        <v>17.274065192019936</v>
      </c>
      <c r="U2201" s="114">
        <v>21.356402664077205</v>
      </c>
      <c r="V2201" s="114">
        <v>21.434223601049201</v>
      </c>
      <c r="W2201" s="114">
        <v>19.211804989047078</v>
      </c>
      <c r="X2201" s="114">
        <v>26.705695193825363</v>
      </c>
      <c r="Y2201" s="114">
        <v>58.821929101718354</v>
      </c>
      <c r="Z2201" s="114">
        <v>107.21983783996873</v>
      </c>
      <c r="AA2201" s="106">
        <v>4</v>
      </c>
      <c r="AB2201" s="114">
        <v>0.44999999999999996</v>
      </c>
      <c r="AC2201" s="114">
        <v>0.6</v>
      </c>
      <c r="AD2201" s="114">
        <v>0.27</v>
      </c>
      <c r="AE2201" s="114">
        <v>0.36</v>
      </c>
      <c r="AF2201" s="117">
        <v>0.72</v>
      </c>
      <c r="AG2201" s="117">
        <v>0.96</v>
      </c>
    </row>
    <row r="2202" spans="2:33" x14ac:dyDescent="0.2">
      <c r="B2202" s="106">
        <v>2162</v>
      </c>
      <c r="C2202" s="113">
        <v>-0.72</v>
      </c>
      <c r="D2202" s="113">
        <v>-0.96</v>
      </c>
      <c r="E2202" s="114">
        <v>16.219277275941767</v>
      </c>
      <c r="F2202" s="114">
        <v>14.514247764453795</v>
      </c>
      <c r="G2202" s="114">
        <v>16.129745165165346</v>
      </c>
      <c r="H2202" s="114">
        <v>20.255128632539112</v>
      </c>
      <c r="I2202" s="114">
        <v>29.307905227348165</v>
      </c>
      <c r="J2202" s="114">
        <v>33.631356912760204</v>
      </c>
      <c r="K2202" s="114">
        <v>35.888715794645634</v>
      </c>
      <c r="L2202" s="114">
        <v>42.086762041443201</v>
      </c>
      <c r="M2202" s="114">
        <v>49.873306404174834</v>
      </c>
      <c r="N2202" s="114">
        <v>63.871573423811256</v>
      </c>
      <c r="O2202" s="114">
        <v>17.412079636818437</v>
      </c>
      <c r="P2202" s="114">
        <v>21.374468030191839</v>
      </c>
      <c r="Q2202" s="114">
        <v>25.957016876277855</v>
      </c>
      <c r="R2202" s="114">
        <v>29.618177771635722</v>
      </c>
      <c r="S2202" s="114">
        <v>34.563668196463091</v>
      </c>
      <c r="T2202" s="114">
        <v>16.219277275941767</v>
      </c>
      <c r="U2202" s="114">
        <v>14.514247764453795</v>
      </c>
      <c r="V2202" s="114">
        <v>16.129745165165346</v>
      </c>
      <c r="W2202" s="114">
        <v>20.255128632539112</v>
      </c>
      <c r="X2202" s="114">
        <v>29.307905227348165</v>
      </c>
      <c r="Y2202" s="114">
        <v>52.136400676204104</v>
      </c>
      <c r="Z2202" s="114">
        <v>115.33712904837884</v>
      </c>
      <c r="AA2202" s="106">
        <v>4</v>
      </c>
      <c r="AB2202" s="114">
        <v>0.44999999999999996</v>
      </c>
      <c r="AC2202" s="114">
        <v>0.6</v>
      </c>
      <c r="AD2202" s="114">
        <v>0.27</v>
      </c>
      <c r="AE2202" s="114">
        <v>0.36</v>
      </c>
      <c r="AF2202" s="117">
        <v>0.72</v>
      </c>
      <c r="AG2202" s="117">
        <v>0.96</v>
      </c>
    </row>
    <row r="2203" spans="2:33" x14ac:dyDescent="0.2">
      <c r="B2203" s="106">
        <v>2163</v>
      </c>
      <c r="C2203" s="113">
        <v>-0.90000000000000013</v>
      </c>
      <c r="D2203" s="113">
        <v>-0.90000000000000013</v>
      </c>
      <c r="E2203" s="114">
        <v>19.31717375497163</v>
      </c>
      <c r="F2203" s="114">
        <v>21.988228774835513</v>
      </c>
      <c r="G2203" s="114">
        <v>17.706489894286602</v>
      </c>
      <c r="H2203" s="114">
        <v>21.803424768467163</v>
      </c>
      <c r="I2203" s="114">
        <v>32.830940117522907</v>
      </c>
      <c r="J2203" s="114">
        <v>36.52953906924477</v>
      </c>
      <c r="K2203" s="114">
        <v>43.014590007974803</v>
      </c>
      <c r="L2203" s="114">
        <v>44.91930761966141</v>
      </c>
      <c r="M2203" s="114">
        <v>51.830574631865268</v>
      </c>
      <c r="N2203" s="114">
        <v>69.955961647000095</v>
      </c>
      <c r="O2203" s="114">
        <v>17.212365314273139</v>
      </c>
      <c r="P2203" s="114">
        <v>21.026361233139291</v>
      </c>
      <c r="Q2203" s="114">
        <v>27.212817725374808</v>
      </c>
      <c r="R2203" s="114">
        <v>30.027149863398105</v>
      </c>
      <c r="S2203" s="114">
        <v>37.125021529477188</v>
      </c>
      <c r="T2203" s="114">
        <v>19.31717375497163</v>
      </c>
      <c r="U2203" s="114">
        <v>21.988228774835513</v>
      </c>
      <c r="V2203" s="114">
        <v>17.706489894286602</v>
      </c>
      <c r="W2203" s="114">
        <v>21.803424768467163</v>
      </c>
      <c r="X2203" s="114">
        <v>32.830940117522907</v>
      </c>
      <c r="Y2203" s="114">
        <v>62.464653111985044</v>
      </c>
      <c r="Z2203" s="114">
        <v>117.94583737184985</v>
      </c>
      <c r="AA2203" s="106">
        <v>3</v>
      </c>
      <c r="AB2203" s="114">
        <v>0.60000000000000009</v>
      </c>
      <c r="AC2203" s="114">
        <v>0.60000000000000009</v>
      </c>
      <c r="AD2203" s="114">
        <v>0.30000000000000004</v>
      </c>
      <c r="AE2203" s="114">
        <v>0.30000000000000004</v>
      </c>
      <c r="AF2203" s="117">
        <v>0.90000000000000013</v>
      </c>
      <c r="AG2203" s="117">
        <v>0.90000000000000013</v>
      </c>
    </row>
    <row r="2204" spans="2:33" x14ac:dyDescent="0.2">
      <c r="B2204" s="106">
        <v>2164</v>
      </c>
      <c r="C2204" s="113">
        <v>-0.60000000000000009</v>
      </c>
      <c r="D2204" s="113">
        <v>-1.2000000000000002</v>
      </c>
      <c r="E2204" s="114">
        <v>10.291862266453348</v>
      </c>
      <c r="F2204" s="114">
        <v>18.781424752501486</v>
      </c>
      <c r="G2204" s="114">
        <v>16.13886934408837</v>
      </c>
      <c r="H2204" s="114">
        <v>15.198554936589932</v>
      </c>
      <c r="I2204" s="114">
        <v>18.1917030768975</v>
      </c>
      <c r="J2204" s="114">
        <v>25.986841760777086</v>
      </c>
      <c r="K2204" s="114">
        <v>36.140906096569616</v>
      </c>
      <c r="L2204" s="114">
        <v>36.980278489030958</v>
      </c>
      <c r="M2204" s="114">
        <v>38.852245641448079</v>
      </c>
      <c r="N2204" s="114">
        <v>44.532775229422676</v>
      </c>
      <c r="O2204" s="114">
        <v>15.694979494323738</v>
      </c>
      <c r="P2204" s="114">
        <v>17.359481344068129</v>
      </c>
      <c r="Q2204" s="114">
        <v>20.841409144942588</v>
      </c>
      <c r="R2204" s="114">
        <v>23.653690704858146</v>
      </c>
      <c r="S2204" s="114">
        <v>26.341072152525175</v>
      </c>
      <c r="T2204" s="114">
        <v>10.291862266453348</v>
      </c>
      <c r="U2204" s="114">
        <v>18.781424752501486</v>
      </c>
      <c r="V2204" s="114">
        <v>16.13886934408837</v>
      </c>
      <c r="W2204" s="114">
        <v>15.198554936589932</v>
      </c>
      <c r="X2204" s="114">
        <v>18.1917030768975</v>
      </c>
      <c r="Y2204" s="114">
        <v>43.036955086663866</v>
      </c>
      <c r="Z2204" s="114">
        <v>87.07644484425812</v>
      </c>
      <c r="AA2204" s="106">
        <v>5</v>
      </c>
      <c r="AB2204" s="114">
        <v>0.4</v>
      </c>
      <c r="AC2204" s="114">
        <v>0.8</v>
      </c>
      <c r="AD2204" s="114">
        <v>0.2</v>
      </c>
      <c r="AE2204" s="114">
        <v>0.4</v>
      </c>
      <c r="AF2204" s="117">
        <v>0.60000000000000009</v>
      </c>
      <c r="AG2204" s="117">
        <v>1.2000000000000002</v>
      </c>
    </row>
    <row r="2205" spans="2:33" x14ac:dyDescent="0.2">
      <c r="B2205" s="106">
        <v>2165</v>
      </c>
      <c r="C2205" s="113">
        <v>-0.60000000000000009</v>
      </c>
      <c r="D2205" s="113">
        <v>-1.2000000000000002</v>
      </c>
      <c r="E2205" s="114">
        <v>15.585737593935482</v>
      </c>
      <c r="F2205" s="114">
        <v>10.45340927758901</v>
      </c>
      <c r="G2205" s="114">
        <v>12.289732496408313</v>
      </c>
      <c r="H2205" s="114">
        <v>19.714130492025618</v>
      </c>
      <c r="I2205" s="114">
        <v>24.982155554223429</v>
      </c>
      <c r="J2205" s="114">
        <v>30.706343613095374</v>
      </c>
      <c r="K2205" s="114">
        <v>29.492557864521899</v>
      </c>
      <c r="L2205" s="114">
        <v>34.236181877718174</v>
      </c>
      <c r="M2205" s="114">
        <v>43.728987162599097</v>
      </c>
      <c r="N2205" s="114">
        <v>51.300916743086887</v>
      </c>
      <c r="O2205" s="114">
        <v>15.120606019159892</v>
      </c>
      <c r="P2205" s="114">
        <v>19.039148586932889</v>
      </c>
      <c r="Q2205" s="114">
        <v>21.946449381309861</v>
      </c>
      <c r="R2205" s="114">
        <v>24.014856670573479</v>
      </c>
      <c r="S2205" s="114">
        <v>26.318761188863459</v>
      </c>
      <c r="T2205" s="114">
        <v>15.585737593935482</v>
      </c>
      <c r="U2205" s="114">
        <v>10.45340927758901</v>
      </c>
      <c r="V2205" s="114">
        <v>12.289732496408313</v>
      </c>
      <c r="W2205" s="114">
        <v>19.714130492025618</v>
      </c>
      <c r="X2205" s="114">
        <v>24.982155554223429</v>
      </c>
      <c r="Y2205" s="114">
        <v>44.544062654223886</v>
      </c>
      <c r="Z2205" s="114">
        <v>74.859530189147364</v>
      </c>
      <c r="AA2205" s="106">
        <v>5</v>
      </c>
      <c r="AB2205" s="114">
        <v>0.4</v>
      </c>
      <c r="AC2205" s="114">
        <v>0.8</v>
      </c>
      <c r="AD2205" s="114">
        <v>0.2</v>
      </c>
      <c r="AE2205" s="114">
        <v>0.4</v>
      </c>
      <c r="AF2205" s="117">
        <v>0.60000000000000009</v>
      </c>
      <c r="AG2205" s="117">
        <v>1.2000000000000002</v>
      </c>
    </row>
    <row r="2206" spans="2:33" x14ac:dyDescent="0.2">
      <c r="B2206" s="106">
        <v>2166</v>
      </c>
      <c r="C2206" s="113">
        <v>-0.90000000000000013</v>
      </c>
      <c r="D2206" s="113">
        <v>-0.90000000000000013</v>
      </c>
      <c r="E2206" s="114">
        <v>19.454830731054866</v>
      </c>
      <c r="F2206" s="114">
        <v>15.015512111258978</v>
      </c>
      <c r="G2206" s="114">
        <v>18.147903088870621</v>
      </c>
      <c r="H2206" s="114">
        <v>22.914814181766793</v>
      </c>
      <c r="I2206" s="114">
        <v>20.073456867065268</v>
      </c>
      <c r="J2206" s="114">
        <v>36.037023024551274</v>
      </c>
      <c r="K2206" s="114">
        <v>35.460332070788461</v>
      </c>
      <c r="L2206" s="114">
        <v>43.232368215347357</v>
      </c>
      <c r="M2206" s="114">
        <v>51.652402834291472</v>
      </c>
      <c r="N2206" s="114">
        <v>56.037226307216642</v>
      </c>
      <c r="O2206" s="114">
        <v>16.582192293496409</v>
      </c>
      <c r="P2206" s="114">
        <v>20.444819959529482</v>
      </c>
      <c r="Q2206" s="114">
        <v>25.084465126476736</v>
      </c>
      <c r="R2206" s="114">
        <v>28.737588652524678</v>
      </c>
      <c r="S2206" s="114">
        <v>35.963769440151374</v>
      </c>
      <c r="T2206" s="114">
        <v>19.454830731054866</v>
      </c>
      <c r="U2206" s="114">
        <v>15.015512111258978</v>
      </c>
      <c r="V2206" s="114">
        <v>18.147903088870621</v>
      </c>
      <c r="W2206" s="114">
        <v>22.914814181766793</v>
      </c>
      <c r="X2206" s="114">
        <v>20.073456867065268</v>
      </c>
      <c r="Y2206" s="114">
        <v>53.273591495507119</v>
      </c>
      <c r="Z2206" s="114">
        <v>123.00131864639192</v>
      </c>
      <c r="AA2206" s="106">
        <v>3</v>
      </c>
      <c r="AB2206" s="114">
        <v>0.60000000000000009</v>
      </c>
      <c r="AC2206" s="114">
        <v>0.60000000000000009</v>
      </c>
      <c r="AD2206" s="114">
        <v>0.30000000000000004</v>
      </c>
      <c r="AE2206" s="114">
        <v>0.30000000000000004</v>
      </c>
      <c r="AF2206" s="117">
        <v>0.90000000000000013</v>
      </c>
      <c r="AG2206" s="117">
        <v>0.90000000000000013</v>
      </c>
    </row>
    <row r="2207" spans="2:33" x14ac:dyDescent="0.2">
      <c r="B2207" s="106">
        <v>2167</v>
      </c>
      <c r="C2207" s="113">
        <v>-0.60000000000000009</v>
      </c>
      <c r="D2207" s="113">
        <v>-1.2000000000000002</v>
      </c>
      <c r="E2207" s="114">
        <v>18.686544852789801</v>
      </c>
      <c r="F2207" s="114">
        <v>13.30843628403311</v>
      </c>
      <c r="G2207" s="114">
        <v>17.444678046825967</v>
      </c>
      <c r="H2207" s="114">
        <v>16.526445713759106</v>
      </c>
      <c r="I2207" s="114">
        <v>22.487291212811861</v>
      </c>
      <c r="J2207" s="114">
        <v>36.586200268298342</v>
      </c>
      <c r="K2207" s="114">
        <v>34.530230066100451</v>
      </c>
      <c r="L2207" s="114">
        <v>41.235636888986292</v>
      </c>
      <c r="M2207" s="114">
        <v>47.588370115512383</v>
      </c>
      <c r="N2207" s="114">
        <v>59.048781692470143</v>
      </c>
      <c r="O2207" s="114">
        <v>17.899655415508541</v>
      </c>
      <c r="P2207" s="114">
        <v>21.221793782067341</v>
      </c>
      <c r="Q2207" s="114">
        <v>23.790958842160325</v>
      </c>
      <c r="R2207" s="114">
        <v>31.061924401753277</v>
      </c>
      <c r="S2207" s="114">
        <v>36.561490479658282</v>
      </c>
      <c r="T2207" s="114">
        <v>18.686544852789801</v>
      </c>
      <c r="U2207" s="114">
        <v>13.30843628403311</v>
      </c>
      <c r="V2207" s="114">
        <v>17.444678046825967</v>
      </c>
      <c r="W2207" s="114">
        <v>16.526445713759106</v>
      </c>
      <c r="X2207" s="114">
        <v>22.487291212811861</v>
      </c>
      <c r="Y2207" s="114">
        <v>49.04986046252332</v>
      </c>
      <c r="Z2207" s="114">
        <v>113.27471694575294</v>
      </c>
      <c r="AA2207" s="106">
        <v>5</v>
      </c>
      <c r="AB2207" s="114">
        <v>0.4</v>
      </c>
      <c r="AC2207" s="114">
        <v>0.8</v>
      </c>
      <c r="AD2207" s="114">
        <v>0.2</v>
      </c>
      <c r="AE2207" s="114">
        <v>0.4</v>
      </c>
      <c r="AF2207" s="117">
        <v>0.60000000000000009</v>
      </c>
      <c r="AG2207" s="117">
        <v>1.2000000000000002</v>
      </c>
    </row>
    <row r="2208" spans="2:33" x14ac:dyDescent="0.2">
      <c r="B2208" s="106">
        <v>2168</v>
      </c>
      <c r="C2208" s="113">
        <v>-1.2000000000000002</v>
      </c>
      <c r="D2208" s="113">
        <v>-0.60000000000000009</v>
      </c>
      <c r="E2208" s="114">
        <v>15.860237806501324</v>
      </c>
      <c r="F2208" s="114">
        <v>20.895189135798635</v>
      </c>
      <c r="G2208" s="114">
        <v>19.418633618567014</v>
      </c>
      <c r="H2208" s="114">
        <v>25.635052027778816</v>
      </c>
      <c r="I2208" s="114">
        <v>27.635393519659964</v>
      </c>
      <c r="J2208" s="114">
        <v>32.615376621700108</v>
      </c>
      <c r="K2208" s="114">
        <v>40.779372875847628</v>
      </c>
      <c r="L2208" s="114">
        <v>44.077386585060587</v>
      </c>
      <c r="M2208" s="114">
        <v>53.287092947144984</v>
      </c>
      <c r="N2208" s="114">
        <v>62.090285385862522</v>
      </c>
      <c r="O2208" s="114">
        <v>16.755138815198784</v>
      </c>
      <c r="P2208" s="114">
        <v>19.884183740048993</v>
      </c>
      <c r="Q2208" s="114">
        <v>24.658752966493573</v>
      </c>
      <c r="R2208" s="114">
        <v>27.652040919366168</v>
      </c>
      <c r="S2208" s="114">
        <v>34.454891866202559</v>
      </c>
      <c r="T2208" s="114">
        <v>15.860237806501324</v>
      </c>
      <c r="U2208" s="114">
        <v>20.895189135798635</v>
      </c>
      <c r="V2208" s="114">
        <v>19.418633618567014</v>
      </c>
      <c r="W2208" s="114">
        <v>25.635052027778816</v>
      </c>
      <c r="X2208" s="114">
        <v>27.635393519659964</v>
      </c>
      <c r="Y2208" s="114">
        <v>59.755477359497561</v>
      </c>
      <c r="Z2208" s="114">
        <v>106.64246143337989</v>
      </c>
      <c r="AA2208" s="106">
        <v>1</v>
      </c>
      <c r="AB2208" s="114">
        <v>0.8</v>
      </c>
      <c r="AC2208" s="114">
        <v>0.4</v>
      </c>
      <c r="AD2208" s="114">
        <v>0.4</v>
      </c>
      <c r="AE2208" s="114">
        <v>0.2</v>
      </c>
      <c r="AF2208" s="117">
        <v>1.2000000000000002</v>
      </c>
      <c r="AG2208" s="117">
        <v>0.60000000000000009</v>
      </c>
    </row>
    <row r="2209" spans="2:33" x14ac:dyDescent="0.2">
      <c r="B2209" s="106">
        <v>2169</v>
      </c>
      <c r="C2209" s="113">
        <v>-1.2000000000000002</v>
      </c>
      <c r="D2209" s="113">
        <v>-0.60000000000000009</v>
      </c>
      <c r="E2209" s="114">
        <v>17.560061012137172</v>
      </c>
      <c r="F2209" s="114">
        <v>19.524400100220294</v>
      </c>
      <c r="G2209" s="114">
        <v>16.710071089445641</v>
      </c>
      <c r="H2209" s="114">
        <v>23.055108155250498</v>
      </c>
      <c r="I2209" s="114">
        <v>25.342937278957855</v>
      </c>
      <c r="J2209" s="114">
        <v>33.916883706100599</v>
      </c>
      <c r="K2209" s="114">
        <v>39.396270306899957</v>
      </c>
      <c r="L2209" s="114">
        <v>40.243758444650425</v>
      </c>
      <c r="M2209" s="114">
        <v>51.790626884814984</v>
      </c>
      <c r="N2209" s="114">
        <v>58.968497780611735</v>
      </c>
      <c r="O2209" s="114">
        <v>16.356822693963426</v>
      </c>
      <c r="P2209" s="114">
        <v>19.871870206679663</v>
      </c>
      <c r="Q2209" s="114">
        <v>23.533687355204783</v>
      </c>
      <c r="R2209" s="114">
        <v>28.735518729564486</v>
      </c>
      <c r="S2209" s="114">
        <v>33.625560501653879</v>
      </c>
      <c r="T2209" s="114">
        <v>17.560061012137172</v>
      </c>
      <c r="U2209" s="114">
        <v>19.524400100220294</v>
      </c>
      <c r="V2209" s="114">
        <v>16.710071089445641</v>
      </c>
      <c r="W2209" s="114">
        <v>23.055108155250498</v>
      </c>
      <c r="X2209" s="114">
        <v>25.342937278957855</v>
      </c>
      <c r="Y2209" s="114">
        <v>56.317062285842226</v>
      </c>
      <c r="Z2209" s="114">
        <v>100.11788919507725</v>
      </c>
      <c r="AA2209" s="106">
        <v>1</v>
      </c>
      <c r="AB2209" s="114">
        <v>0.8</v>
      </c>
      <c r="AC2209" s="114">
        <v>0.4</v>
      </c>
      <c r="AD2209" s="114">
        <v>0.4</v>
      </c>
      <c r="AE2209" s="114">
        <v>0.2</v>
      </c>
      <c r="AF2209" s="117">
        <v>1.2000000000000002</v>
      </c>
      <c r="AG2209" s="117">
        <v>0.60000000000000009</v>
      </c>
    </row>
    <row r="2210" spans="2:33" x14ac:dyDescent="0.2">
      <c r="B2210" s="106">
        <v>2170</v>
      </c>
      <c r="C2210" s="113">
        <v>-0.90000000000000013</v>
      </c>
      <c r="D2210" s="113">
        <v>-0.90000000000000013</v>
      </c>
      <c r="E2210" s="114">
        <v>15.916476087115889</v>
      </c>
      <c r="F2210" s="114">
        <v>11.398568923577496</v>
      </c>
      <c r="G2210" s="114">
        <v>21.07424416020422</v>
      </c>
      <c r="H2210" s="114">
        <v>17.992664841151925</v>
      </c>
      <c r="I2210" s="114">
        <v>22.33910694181538</v>
      </c>
      <c r="J2210" s="114">
        <v>32.449359417816169</v>
      </c>
      <c r="K2210" s="114">
        <v>30.245145283688426</v>
      </c>
      <c r="L2210" s="114">
        <v>44.477942293888354</v>
      </c>
      <c r="M2210" s="114">
        <v>45.925881453981347</v>
      </c>
      <c r="N2210" s="114">
        <v>53.520406056053822</v>
      </c>
      <c r="O2210" s="114">
        <v>16.53288333070028</v>
      </c>
      <c r="P2210" s="114">
        <v>18.84657636011093</v>
      </c>
      <c r="Q2210" s="114">
        <v>23.403698133684134</v>
      </c>
      <c r="R2210" s="114">
        <v>27.933216612829423</v>
      </c>
      <c r="S2210" s="114">
        <v>31.181299114238442</v>
      </c>
      <c r="T2210" s="114">
        <v>15.916476087115889</v>
      </c>
      <c r="U2210" s="114">
        <v>11.398568923577496</v>
      </c>
      <c r="V2210" s="114">
        <v>21.07424416020422</v>
      </c>
      <c r="W2210" s="114">
        <v>17.992664841151925</v>
      </c>
      <c r="X2210" s="114">
        <v>22.33910694181538</v>
      </c>
      <c r="Y2210" s="114">
        <v>48.425358096580815</v>
      </c>
      <c r="Z2210" s="114">
        <v>97.162570104096531</v>
      </c>
      <c r="AA2210" s="106">
        <v>3</v>
      </c>
      <c r="AB2210" s="114">
        <v>0.60000000000000009</v>
      </c>
      <c r="AC2210" s="114">
        <v>0.60000000000000009</v>
      </c>
      <c r="AD2210" s="114">
        <v>0.30000000000000004</v>
      </c>
      <c r="AE2210" s="114">
        <v>0.30000000000000004</v>
      </c>
      <c r="AF2210" s="117">
        <v>0.90000000000000013</v>
      </c>
      <c r="AG2210" s="117">
        <v>0.90000000000000013</v>
      </c>
    </row>
    <row r="2211" spans="2:33" x14ac:dyDescent="0.2">
      <c r="B2211" s="106">
        <v>2171</v>
      </c>
      <c r="C2211" s="113">
        <v>-0.90000000000000013</v>
      </c>
      <c r="D2211" s="113">
        <v>-0.90000000000000013</v>
      </c>
      <c r="E2211" s="114">
        <v>19.642165296909607</v>
      </c>
      <c r="F2211" s="114">
        <v>15.13393083813828</v>
      </c>
      <c r="G2211" s="114">
        <v>14.68004851554824</v>
      </c>
      <c r="H2211" s="114">
        <v>25.057203304393322</v>
      </c>
      <c r="I2211" s="114">
        <v>23.538642361144049</v>
      </c>
      <c r="J2211" s="114">
        <v>36.64586764644222</v>
      </c>
      <c r="K2211" s="114">
        <v>36.436657011522826</v>
      </c>
      <c r="L2211" s="114">
        <v>38.995605806167838</v>
      </c>
      <c r="M2211" s="114">
        <v>54.447734780777054</v>
      </c>
      <c r="N2211" s="114">
        <v>58.698089832139743</v>
      </c>
      <c r="O2211" s="114">
        <v>17.003702349532613</v>
      </c>
      <c r="P2211" s="114">
        <v>21.302726173384546</v>
      </c>
      <c r="Q2211" s="114">
        <v>24.315557290619598</v>
      </c>
      <c r="R2211" s="114">
        <v>29.390531476383732</v>
      </c>
      <c r="S2211" s="114">
        <v>35.159447470995694</v>
      </c>
      <c r="T2211" s="114">
        <v>19.642165296909607</v>
      </c>
      <c r="U2211" s="114">
        <v>15.13393083813828</v>
      </c>
      <c r="V2211" s="114">
        <v>14.68004851554824</v>
      </c>
      <c r="W2211" s="114">
        <v>25.057203304393322</v>
      </c>
      <c r="X2211" s="114">
        <v>23.538642361144049</v>
      </c>
      <c r="Y2211" s="114">
        <v>54.073589812518037</v>
      </c>
      <c r="Z2211" s="114">
        <v>110.16591627150925</v>
      </c>
      <c r="AA2211" s="106">
        <v>3</v>
      </c>
      <c r="AB2211" s="114">
        <v>0.60000000000000009</v>
      </c>
      <c r="AC2211" s="114">
        <v>0.60000000000000009</v>
      </c>
      <c r="AD2211" s="114">
        <v>0.30000000000000004</v>
      </c>
      <c r="AE2211" s="114">
        <v>0.30000000000000004</v>
      </c>
      <c r="AF2211" s="117">
        <v>0.90000000000000013</v>
      </c>
      <c r="AG2211" s="117">
        <v>0.90000000000000013</v>
      </c>
    </row>
    <row r="2212" spans="2:33" x14ac:dyDescent="0.2">
      <c r="B2212" s="106">
        <v>2172</v>
      </c>
      <c r="C2212" s="113">
        <v>-0.60000000000000009</v>
      </c>
      <c r="D2212" s="113">
        <v>-1.2000000000000002</v>
      </c>
      <c r="E2212" s="114">
        <v>19.020627534526213</v>
      </c>
      <c r="F2212" s="114">
        <v>15.289225398201289</v>
      </c>
      <c r="G2212" s="114">
        <v>14.946318443819738</v>
      </c>
      <c r="H2212" s="114">
        <v>18.349409826667568</v>
      </c>
      <c r="I2212" s="114">
        <v>30.086272789914602</v>
      </c>
      <c r="J2212" s="114">
        <v>36.374401267387363</v>
      </c>
      <c r="K2212" s="114">
        <v>35.491601938141017</v>
      </c>
      <c r="L2212" s="114">
        <v>39.225429775321203</v>
      </c>
      <c r="M2212" s="114">
        <v>47.466039032739388</v>
      </c>
      <c r="N2212" s="114">
        <v>67.046646955797144</v>
      </c>
      <c r="O2212" s="114">
        <v>17.35377373286115</v>
      </c>
      <c r="P2212" s="114">
        <v>20.202376539939728</v>
      </c>
      <c r="Q2212" s="114">
        <v>24.279111331501465</v>
      </c>
      <c r="R2212" s="114">
        <v>29.116629206071821</v>
      </c>
      <c r="S2212" s="114">
        <v>36.960374165882541</v>
      </c>
      <c r="T2212" s="114">
        <v>19.020627534526213</v>
      </c>
      <c r="U2212" s="114">
        <v>15.289225398201289</v>
      </c>
      <c r="V2212" s="114">
        <v>14.946318443819738</v>
      </c>
      <c r="W2212" s="114">
        <v>18.349409826667568</v>
      </c>
      <c r="X2212" s="114">
        <v>30.086272789914602</v>
      </c>
      <c r="Y2212" s="114">
        <v>53.368015533411466</v>
      </c>
      <c r="Z2212" s="114">
        <v>113.83264775806151</v>
      </c>
      <c r="AA2212" s="106">
        <v>5</v>
      </c>
      <c r="AB2212" s="114">
        <v>0.4</v>
      </c>
      <c r="AC2212" s="114">
        <v>0.8</v>
      </c>
      <c r="AD2212" s="114">
        <v>0.2</v>
      </c>
      <c r="AE2212" s="114">
        <v>0.4</v>
      </c>
      <c r="AF2212" s="117">
        <v>0.60000000000000009</v>
      </c>
      <c r="AG2212" s="117">
        <v>1.2000000000000002</v>
      </c>
    </row>
    <row r="2213" spans="2:33" x14ac:dyDescent="0.2">
      <c r="B2213" s="106">
        <v>2173</v>
      </c>
      <c r="C2213" s="113">
        <v>-0.72</v>
      </c>
      <c r="D2213" s="113">
        <v>-0.96</v>
      </c>
      <c r="E2213" s="114">
        <v>15.519012687441156</v>
      </c>
      <c r="F2213" s="114">
        <v>14.430316593637187</v>
      </c>
      <c r="G2213" s="114">
        <v>16.967893573545581</v>
      </c>
      <c r="H2213" s="114">
        <v>19.824453832510734</v>
      </c>
      <c r="I2213" s="114">
        <v>19.260695665449219</v>
      </c>
      <c r="J2213" s="114">
        <v>30.958601045429234</v>
      </c>
      <c r="K2213" s="114">
        <v>31.519088954934944</v>
      </c>
      <c r="L2213" s="114">
        <v>36.791947960001494</v>
      </c>
      <c r="M2213" s="114">
        <v>43.684902306909009</v>
      </c>
      <c r="N2213" s="114">
        <v>45.981283849672494</v>
      </c>
      <c r="O2213" s="114">
        <v>15.439588357988077</v>
      </c>
      <c r="P2213" s="114">
        <v>17.088772361297757</v>
      </c>
      <c r="Q2213" s="114">
        <v>19.824054386455913</v>
      </c>
      <c r="R2213" s="114">
        <v>23.860448474398275</v>
      </c>
      <c r="S2213" s="114">
        <v>26.720588184223274</v>
      </c>
      <c r="T2213" s="114">
        <v>15.519012687441156</v>
      </c>
      <c r="U2213" s="114">
        <v>14.430316593637187</v>
      </c>
      <c r="V2213" s="114">
        <v>16.967893573545581</v>
      </c>
      <c r="W2213" s="114">
        <v>19.824453832510734</v>
      </c>
      <c r="X2213" s="114">
        <v>19.260695665449219</v>
      </c>
      <c r="Y2213" s="114">
        <v>47.473120561169537</v>
      </c>
      <c r="Z2213" s="114">
        <v>77.091186216855235</v>
      </c>
      <c r="AA2213" s="106">
        <v>4</v>
      </c>
      <c r="AB2213" s="114">
        <v>0.44999999999999996</v>
      </c>
      <c r="AC2213" s="114">
        <v>0.6</v>
      </c>
      <c r="AD2213" s="114">
        <v>0.27</v>
      </c>
      <c r="AE2213" s="114">
        <v>0.36</v>
      </c>
      <c r="AF2213" s="117">
        <v>0.72</v>
      </c>
      <c r="AG2213" s="117">
        <v>0.96</v>
      </c>
    </row>
    <row r="2214" spans="2:33" x14ac:dyDescent="0.2">
      <c r="B2214" s="106">
        <v>2174</v>
      </c>
      <c r="C2214" s="113">
        <v>-0.72</v>
      </c>
      <c r="D2214" s="113">
        <v>-0.96</v>
      </c>
      <c r="E2214" s="114">
        <v>16.999916747526555</v>
      </c>
      <c r="F2214" s="114">
        <v>20.469588235522234</v>
      </c>
      <c r="G2214" s="114">
        <v>14.813293197146834</v>
      </c>
      <c r="H2214" s="114">
        <v>19.122717232051819</v>
      </c>
      <c r="I2214" s="114">
        <v>24.170044744243818</v>
      </c>
      <c r="J2214" s="114">
        <v>35.081675128912885</v>
      </c>
      <c r="K2214" s="114">
        <v>40.324102596935511</v>
      </c>
      <c r="L2214" s="114">
        <v>39.6085784876405</v>
      </c>
      <c r="M2214" s="114">
        <v>47.032206360895039</v>
      </c>
      <c r="N2214" s="114">
        <v>59.048031801234004</v>
      </c>
      <c r="O2214" s="114">
        <v>18.081758381386329</v>
      </c>
      <c r="P2214" s="114">
        <v>19.854514361413276</v>
      </c>
      <c r="Q2214" s="114">
        <v>24.795285290493666</v>
      </c>
      <c r="R2214" s="114">
        <v>27.909489128843219</v>
      </c>
      <c r="S2214" s="114">
        <v>34.877987056990186</v>
      </c>
      <c r="T2214" s="114">
        <v>16.999916747526555</v>
      </c>
      <c r="U2214" s="114">
        <v>20.469588235522234</v>
      </c>
      <c r="V2214" s="114">
        <v>14.813293197146834</v>
      </c>
      <c r="W2214" s="114">
        <v>19.122717232051819</v>
      </c>
      <c r="X2214" s="114">
        <v>24.170044744243818</v>
      </c>
      <c r="Y2214" s="114">
        <v>53.105476139191268</v>
      </c>
      <c r="Z2214" s="114">
        <v>121.8120947539483</v>
      </c>
      <c r="AA2214" s="106">
        <v>4</v>
      </c>
      <c r="AB2214" s="114">
        <v>0.44999999999999996</v>
      </c>
      <c r="AC2214" s="114">
        <v>0.6</v>
      </c>
      <c r="AD2214" s="114">
        <v>0.27</v>
      </c>
      <c r="AE2214" s="114">
        <v>0.36</v>
      </c>
      <c r="AF2214" s="117">
        <v>0.72</v>
      </c>
      <c r="AG2214" s="117">
        <v>0.96</v>
      </c>
    </row>
    <row r="2215" spans="2:33" x14ac:dyDescent="0.2">
      <c r="B2215" s="106">
        <v>2175</v>
      </c>
      <c r="C2215" s="113">
        <v>-0.90000000000000013</v>
      </c>
      <c r="D2215" s="113">
        <v>-0.90000000000000013</v>
      </c>
      <c r="E2215" s="114">
        <v>14.799994494756021</v>
      </c>
      <c r="F2215" s="114">
        <v>12.758059570731938</v>
      </c>
      <c r="G2215" s="114">
        <v>16.957467047463147</v>
      </c>
      <c r="H2215" s="114">
        <v>22.303080247859317</v>
      </c>
      <c r="I2215" s="114">
        <v>21.549732123205008</v>
      </c>
      <c r="J2215" s="114">
        <v>30.273052713538213</v>
      </c>
      <c r="K2215" s="114">
        <v>30.067808561763812</v>
      </c>
      <c r="L2215" s="114">
        <v>37.901855127306291</v>
      </c>
      <c r="M2215" s="114">
        <v>45.420767982647561</v>
      </c>
      <c r="N2215" s="114">
        <v>49.67699627484096</v>
      </c>
      <c r="O2215" s="114">
        <v>15.473058218782192</v>
      </c>
      <c r="P2215" s="114">
        <v>17.309748991031874</v>
      </c>
      <c r="Q2215" s="114">
        <v>20.944388079843144</v>
      </c>
      <c r="R2215" s="114">
        <v>23.117687734788245</v>
      </c>
      <c r="S2215" s="114">
        <v>28.127264151635952</v>
      </c>
      <c r="T2215" s="114">
        <v>14.799994494756021</v>
      </c>
      <c r="U2215" s="114">
        <v>12.758059570731938</v>
      </c>
      <c r="V2215" s="114">
        <v>16.957467047463147</v>
      </c>
      <c r="W2215" s="114">
        <v>22.303080247859317</v>
      </c>
      <c r="X2215" s="114">
        <v>21.549732123205008</v>
      </c>
      <c r="Y2215" s="114">
        <v>47.923013845698449</v>
      </c>
      <c r="Z2215" s="114">
        <v>96.466183035300844</v>
      </c>
      <c r="AA2215" s="106">
        <v>3</v>
      </c>
      <c r="AB2215" s="114">
        <v>0.60000000000000009</v>
      </c>
      <c r="AC2215" s="114">
        <v>0.60000000000000009</v>
      </c>
      <c r="AD2215" s="114">
        <v>0.30000000000000004</v>
      </c>
      <c r="AE2215" s="114">
        <v>0.30000000000000004</v>
      </c>
      <c r="AF2215" s="117">
        <v>0.90000000000000013</v>
      </c>
      <c r="AG2215" s="117">
        <v>0.90000000000000013</v>
      </c>
    </row>
    <row r="2216" spans="2:33" x14ac:dyDescent="0.2">
      <c r="B2216" s="106">
        <v>2176</v>
      </c>
      <c r="C2216" s="113">
        <v>-0.72</v>
      </c>
      <c r="D2216" s="113">
        <v>-0.96</v>
      </c>
      <c r="E2216" s="114">
        <v>15.117224905232735</v>
      </c>
      <c r="F2216" s="114">
        <v>19.472350539985079</v>
      </c>
      <c r="G2216" s="114">
        <v>14.982117487987747</v>
      </c>
      <c r="H2216" s="114">
        <v>21.532227645154311</v>
      </c>
      <c r="I2216" s="114">
        <v>25.868454309993172</v>
      </c>
      <c r="J2216" s="114">
        <v>32.129442100034296</v>
      </c>
      <c r="K2216" s="114">
        <v>39.442980883567202</v>
      </c>
      <c r="L2216" s="114">
        <v>36.783632902013828</v>
      </c>
      <c r="M2216" s="114">
        <v>48.012326349337073</v>
      </c>
      <c r="N2216" s="114">
        <v>56.902466595142727</v>
      </c>
      <c r="O2216" s="114">
        <v>17.012217194801561</v>
      </c>
      <c r="P2216" s="114">
        <v>19.970630343582123</v>
      </c>
      <c r="Q2216" s="114">
        <v>21.801515414026081</v>
      </c>
      <c r="R2216" s="114">
        <v>26.480098704182762</v>
      </c>
      <c r="S2216" s="114">
        <v>31.034012285149554</v>
      </c>
      <c r="T2216" s="114">
        <v>15.117224905232735</v>
      </c>
      <c r="U2216" s="114">
        <v>19.472350539985079</v>
      </c>
      <c r="V2216" s="114">
        <v>14.982117487987747</v>
      </c>
      <c r="W2216" s="114">
        <v>21.532227645154311</v>
      </c>
      <c r="X2216" s="114">
        <v>25.868454309993172</v>
      </c>
      <c r="Y2216" s="114">
        <v>53.0549383342711</v>
      </c>
      <c r="Z2216" s="114">
        <v>108.43674259599712</v>
      </c>
      <c r="AA2216" s="106">
        <v>4</v>
      </c>
      <c r="AB2216" s="114">
        <v>0.44999999999999996</v>
      </c>
      <c r="AC2216" s="114">
        <v>0.6</v>
      </c>
      <c r="AD2216" s="114">
        <v>0.27</v>
      </c>
      <c r="AE2216" s="114">
        <v>0.36</v>
      </c>
      <c r="AF2216" s="117">
        <v>0.72</v>
      </c>
      <c r="AG2216" s="117">
        <v>0.96</v>
      </c>
    </row>
    <row r="2217" spans="2:33" x14ac:dyDescent="0.2">
      <c r="B2217" s="106">
        <v>2177</v>
      </c>
      <c r="C2217" s="113">
        <v>-1.2599999999999998</v>
      </c>
      <c r="D2217" s="113">
        <v>-0.84</v>
      </c>
      <c r="E2217" s="114">
        <v>15.017195908741225</v>
      </c>
      <c r="F2217" s="114">
        <v>15.848158821903141</v>
      </c>
      <c r="G2217" s="114">
        <v>18.069952180296816</v>
      </c>
      <c r="H2217" s="114">
        <v>25.757991451940661</v>
      </c>
      <c r="I2217" s="114">
        <v>21.173014299110768</v>
      </c>
      <c r="J2217" s="114">
        <v>32.785440823718908</v>
      </c>
      <c r="K2217" s="114">
        <v>35.602295574667728</v>
      </c>
      <c r="L2217" s="114">
        <v>40.747202030063896</v>
      </c>
      <c r="M2217" s="114">
        <v>52.986374069470529</v>
      </c>
      <c r="N2217" s="114">
        <v>53.204661345573236</v>
      </c>
      <c r="O2217" s="114">
        <v>17.768244914977682</v>
      </c>
      <c r="P2217" s="114">
        <v>19.754136752764587</v>
      </c>
      <c r="Q2217" s="114">
        <v>22.67724984976708</v>
      </c>
      <c r="R2217" s="114">
        <v>27.228382617529867</v>
      </c>
      <c r="S2217" s="114">
        <v>32.031647046462467</v>
      </c>
      <c r="T2217" s="114">
        <v>15.017195908741225</v>
      </c>
      <c r="U2217" s="114">
        <v>15.848158821903141</v>
      </c>
      <c r="V2217" s="114">
        <v>18.069952180296816</v>
      </c>
      <c r="W2217" s="114">
        <v>25.757991451940661</v>
      </c>
      <c r="X2217" s="114">
        <v>21.173014299110768</v>
      </c>
      <c r="Y2217" s="114">
        <v>52.007085541359714</v>
      </c>
      <c r="Z2217" s="114">
        <v>97.200902362536866</v>
      </c>
      <c r="AA2217" s="106">
        <v>2</v>
      </c>
      <c r="AB2217" s="114">
        <v>0.89999999999999991</v>
      </c>
      <c r="AC2217" s="114">
        <v>0.6</v>
      </c>
      <c r="AD2217" s="114">
        <v>0.36</v>
      </c>
      <c r="AE2217" s="114">
        <v>0.24</v>
      </c>
      <c r="AF2217" s="117">
        <v>1.2599999999999998</v>
      </c>
      <c r="AG2217" s="117">
        <v>0.84</v>
      </c>
    </row>
    <row r="2218" spans="2:33" x14ac:dyDescent="0.2">
      <c r="B2218" s="106">
        <v>2178</v>
      </c>
      <c r="C2218" s="113">
        <v>-0.90000000000000013</v>
      </c>
      <c r="D2218" s="113">
        <v>-0.90000000000000013</v>
      </c>
      <c r="E2218" s="114">
        <v>13.588533669583786</v>
      </c>
      <c r="F2218" s="114">
        <v>10.576046536763933</v>
      </c>
      <c r="G2218" s="114">
        <v>13.115645777836274</v>
      </c>
      <c r="H2218" s="114">
        <v>18.809448689142886</v>
      </c>
      <c r="I2218" s="114">
        <v>25.03482645766347</v>
      </c>
      <c r="J2218" s="114">
        <v>29.821562229567046</v>
      </c>
      <c r="K2218" s="114">
        <v>29.998291557649257</v>
      </c>
      <c r="L2218" s="114">
        <v>34.796481853555477</v>
      </c>
      <c r="M2218" s="114">
        <v>43.863666193128402</v>
      </c>
      <c r="N2218" s="114">
        <v>54.573962942889942</v>
      </c>
      <c r="O2218" s="114">
        <v>16.233028559983261</v>
      </c>
      <c r="P2218" s="114">
        <v>19.422245020885324</v>
      </c>
      <c r="Q2218" s="114">
        <v>21.680836075719203</v>
      </c>
      <c r="R2218" s="114">
        <v>25.054217503985516</v>
      </c>
      <c r="S2218" s="114">
        <v>29.539136485226472</v>
      </c>
      <c r="T2218" s="114">
        <v>13.588533669583786</v>
      </c>
      <c r="U2218" s="114">
        <v>10.576046536763933</v>
      </c>
      <c r="V2218" s="114">
        <v>13.115645777836274</v>
      </c>
      <c r="W2218" s="114">
        <v>18.809448689142886</v>
      </c>
      <c r="X2218" s="114">
        <v>25.03482645766347</v>
      </c>
      <c r="Y2218" s="114">
        <v>43.14544276790037</v>
      </c>
      <c r="Z2218" s="114">
        <v>92.460587116596727</v>
      </c>
      <c r="AA2218" s="106">
        <v>3</v>
      </c>
      <c r="AB2218" s="114">
        <v>0.60000000000000009</v>
      </c>
      <c r="AC2218" s="114">
        <v>0.60000000000000009</v>
      </c>
      <c r="AD2218" s="114">
        <v>0.30000000000000004</v>
      </c>
      <c r="AE2218" s="114">
        <v>0.30000000000000004</v>
      </c>
      <c r="AF2218" s="117">
        <v>0.90000000000000013</v>
      </c>
      <c r="AG2218" s="117">
        <v>0.90000000000000013</v>
      </c>
    </row>
    <row r="2219" spans="2:33" x14ac:dyDescent="0.2">
      <c r="B2219" s="106">
        <v>2179</v>
      </c>
      <c r="C2219" s="113">
        <v>-0.90000000000000013</v>
      </c>
      <c r="D2219" s="113">
        <v>-0.90000000000000013</v>
      </c>
      <c r="E2219" s="114">
        <v>14.233127387902119</v>
      </c>
      <c r="F2219" s="114">
        <v>17.84487086534287</v>
      </c>
      <c r="G2219" s="114">
        <v>20.42782333267839</v>
      </c>
      <c r="H2219" s="114">
        <v>17.592093007563353</v>
      </c>
      <c r="I2219" s="114">
        <v>19.540310823014057</v>
      </c>
      <c r="J2219" s="114">
        <v>29.700438526010061</v>
      </c>
      <c r="K2219" s="114">
        <v>34.971514729449574</v>
      </c>
      <c r="L2219" s="114">
        <v>40.446148591085759</v>
      </c>
      <c r="M2219" s="114">
        <v>41.381319709904126</v>
      </c>
      <c r="N2219" s="114">
        <v>46.523320419176926</v>
      </c>
      <c r="O2219" s="114">
        <v>15.467311138107942</v>
      </c>
      <c r="P2219" s="114">
        <v>17.126643864106704</v>
      </c>
      <c r="Q2219" s="114">
        <v>20.018325258407369</v>
      </c>
      <c r="R2219" s="114">
        <v>23.789226702340773</v>
      </c>
      <c r="S2219" s="114">
        <v>26.983009596162869</v>
      </c>
      <c r="T2219" s="114">
        <v>14.233127387902119</v>
      </c>
      <c r="U2219" s="114">
        <v>17.84487086534287</v>
      </c>
      <c r="V2219" s="114">
        <v>20.42782333267839</v>
      </c>
      <c r="W2219" s="114">
        <v>17.592093007563353</v>
      </c>
      <c r="X2219" s="114">
        <v>19.540310823014057</v>
      </c>
      <c r="Y2219" s="114">
        <v>49.612307803565798</v>
      </c>
      <c r="Z2219" s="114">
        <v>89.389214724998908</v>
      </c>
      <c r="AA2219" s="106">
        <v>3</v>
      </c>
      <c r="AB2219" s="114">
        <v>0.60000000000000009</v>
      </c>
      <c r="AC2219" s="114">
        <v>0.60000000000000009</v>
      </c>
      <c r="AD2219" s="114">
        <v>0.30000000000000004</v>
      </c>
      <c r="AE2219" s="114">
        <v>0.30000000000000004</v>
      </c>
      <c r="AF2219" s="117">
        <v>0.90000000000000013</v>
      </c>
      <c r="AG2219" s="117">
        <v>0.90000000000000013</v>
      </c>
    </row>
    <row r="2220" spans="2:33" x14ac:dyDescent="0.2">
      <c r="B2220" s="106">
        <v>2180</v>
      </c>
      <c r="C2220" s="113">
        <v>-1.2000000000000002</v>
      </c>
      <c r="D2220" s="113">
        <v>-0.60000000000000009</v>
      </c>
      <c r="E2220" s="114">
        <v>18.133802279153841</v>
      </c>
      <c r="F2220" s="114">
        <v>11.288910437815094</v>
      </c>
      <c r="G2220" s="114">
        <v>16.513013860086787</v>
      </c>
      <c r="H2220" s="114">
        <v>16.659518776301546</v>
      </c>
      <c r="I2220" s="114">
        <v>27.498442819003706</v>
      </c>
      <c r="J2220" s="114">
        <v>34.021523725865023</v>
      </c>
      <c r="K2220" s="114">
        <v>29.990778240230423</v>
      </c>
      <c r="L2220" s="114">
        <v>38.900747210796482</v>
      </c>
      <c r="M2220" s="114">
        <v>41.052264488231692</v>
      </c>
      <c r="N2220" s="114">
        <v>55.409206925399403</v>
      </c>
      <c r="O2220" s="114">
        <v>15.887721446711181</v>
      </c>
      <c r="P2220" s="114">
        <v>18.701867802415329</v>
      </c>
      <c r="Q2220" s="114">
        <v>22.387733350709695</v>
      </c>
      <c r="R2220" s="114">
        <v>24.392745711930147</v>
      </c>
      <c r="S2220" s="114">
        <v>27.910764106395696</v>
      </c>
      <c r="T2220" s="114">
        <v>18.133802279153841</v>
      </c>
      <c r="U2220" s="114">
        <v>11.288910437815094</v>
      </c>
      <c r="V2220" s="114">
        <v>16.513013860086787</v>
      </c>
      <c r="W2220" s="114">
        <v>16.659518776301546</v>
      </c>
      <c r="X2220" s="114">
        <v>27.498442819003706</v>
      </c>
      <c r="Y2220" s="114">
        <v>48.975403146420767</v>
      </c>
      <c r="Z2220" s="114">
        <v>88.249611635446314</v>
      </c>
      <c r="AA2220" s="106">
        <v>1</v>
      </c>
      <c r="AB2220" s="114">
        <v>0.8</v>
      </c>
      <c r="AC2220" s="114">
        <v>0.4</v>
      </c>
      <c r="AD2220" s="114">
        <v>0.4</v>
      </c>
      <c r="AE2220" s="114">
        <v>0.2</v>
      </c>
      <c r="AF2220" s="117">
        <v>1.2000000000000002</v>
      </c>
      <c r="AG2220" s="117">
        <v>0.60000000000000009</v>
      </c>
    </row>
    <row r="2221" spans="2:33" x14ac:dyDescent="0.2">
      <c r="B2221" s="106">
        <v>2181</v>
      </c>
      <c r="C2221" s="113">
        <v>-1.2000000000000002</v>
      </c>
      <c r="D2221" s="113">
        <v>-0.60000000000000009</v>
      </c>
      <c r="E2221" s="114">
        <v>14.199992318554687</v>
      </c>
      <c r="F2221" s="114">
        <v>16.835060474364056</v>
      </c>
      <c r="G2221" s="114">
        <v>19.12413222791869</v>
      </c>
      <c r="H2221" s="114">
        <v>18.933138755283451</v>
      </c>
      <c r="I2221" s="114">
        <v>26.935909568094758</v>
      </c>
      <c r="J2221" s="114">
        <v>30.097073395731893</v>
      </c>
      <c r="K2221" s="114">
        <v>37.185019080998536</v>
      </c>
      <c r="L2221" s="114">
        <v>42.649862131714336</v>
      </c>
      <c r="M2221" s="114">
        <v>44.458299415532309</v>
      </c>
      <c r="N2221" s="114">
        <v>59.060618073743903</v>
      </c>
      <c r="O2221" s="114">
        <v>15.897081077177207</v>
      </c>
      <c r="P2221" s="114">
        <v>20.34995860663448</v>
      </c>
      <c r="Q2221" s="114">
        <v>23.525729903795646</v>
      </c>
      <c r="R2221" s="114">
        <v>25.525160660248858</v>
      </c>
      <c r="S2221" s="114">
        <v>32.124708505649146</v>
      </c>
      <c r="T2221" s="114">
        <v>14.199992318554687</v>
      </c>
      <c r="U2221" s="114">
        <v>16.835060474364056</v>
      </c>
      <c r="V2221" s="114">
        <v>19.12413222791869</v>
      </c>
      <c r="W2221" s="114">
        <v>18.933138755283451</v>
      </c>
      <c r="X2221" s="114">
        <v>26.935909568094758</v>
      </c>
      <c r="Y2221" s="114">
        <v>52.027669044807794</v>
      </c>
      <c r="Z2221" s="114">
        <v>94.137741867827572</v>
      </c>
      <c r="AA2221" s="106">
        <v>1</v>
      </c>
      <c r="AB2221" s="114">
        <v>0.8</v>
      </c>
      <c r="AC2221" s="114">
        <v>0.4</v>
      </c>
      <c r="AD2221" s="114">
        <v>0.4</v>
      </c>
      <c r="AE2221" s="114">
        <v>0.2</v>
      </c>
      <c r="AF2221" s="117">
        <v>1.2000000000000002</v>
      </c>
      <c r="AG2221" s="117">
        <v>0.60000000000000009</v>
      </c>
    </row>
    <row r="2222" spans="2:33" x14ac:dyDescent="0.2">
      <c r="B2222" s="106">
        <v>2182</v>
      </c>
      <c r="C2222" s="113">
        <v>-0.90000000000000013</v>
      </c>
      <c r="D2222" s="113">
        <v>-0.90000000000000013</v>
      </c>
      <c r="E2222" s="114">
        <v>15.730616151833566</v>
      </c>
      <c r="F2222" s="114">
        <v>17.082132550546202</v>
      </c>
      <c r="G2222" s="114">
        <v>15.839605149634671</v>
      </c>
      <c r="H2222" s="114">
        <v>18.500973014375752</v>
      </c>
      <c r="I2222" s="114">
        <v>15.493456542550529</v>
      </c>
      <c r="J2222" s="114">
        <v>31.605946876152618</v>
      </c>
      <c r="K2222" s="114">
        <v>35.058234719390285</v>
      </c>
      <c r="L2222" s="114">
        <v>37.038056668974008</v>
      </c>
      <c r="M2222" s="114">
        <v>44.021827590660848</v>
      </c>
      <c r="N2222" s="114">
        <v>43.260487490022285</v>
      </c>
      <c r="O2222" s="114">
        <v>15.875330724319053</v>
      </c>
      <c r="P2222" s="114">
        <v>17.976102168844083</v>
      </c>
      <c r="Q2222" s="114">
        <v>21.198451519339336</v>
      </c>
      <c r="R2222" s="114">
        <v>25.520854576285096</v>
      </c>
      <c r="S2222" s="114">
        <v>27.767030947471756</v>
      </c>
      <c r="T2222" s="114">
        <v>15.730616151833566</v>
      </c>
      <c r="U2222" s="114">
        <v>17.082132550546202</v>
      </c>
      <c r="V2222" s="114">
        <v>15.839605149634671</v>
      </c>
      <c r="W2222" s="114">
        <v>18.500973014375752</v>
      </c>
      <c r="X2222" s="114">
        <v>15.493456542550529</v>
      </c>
      <c r="Y2222" s="114">
        <v>46.3220902010275</v>
      </c>
      <c r="Z2222" s="114">
        <v>83.127731253056396</v>
      </c>
      <c r="AA2222" s="106">
        <v>3</v>
      </c>
      <c r="AB2222" s="114">
        <v>0.60000000000000009</v>
      </c>
      <c r="AC2222" s="114">
        <v>0.60000000000000009</v>
      </c>
      <c r="AD2222" s="114">
        <v>0.30000000000000004</v>
      </c>
      <c r="AE2222" s="114">
        <v>0.30000000000000004</v>
      </c>
      <c r="AF2222" s="117">
        <v>0.90000000000000013</v>
      </c>
      <c r="AG2222" s="117">
        <v>0.90000000000000013</v>
      </c>
    </row>
    <row r="2223" spans="2:33" x14ac:dyDescent="0.2">
      <c r="B2223" s="106">
        <v>2183</v>
      </c>
      <c r="C2223" s="113">
        <v>-0.72</v>
      </c>
      <c r="D2223" s="113">
        <v>-0.96</v>
      </c>
      <c r="E2223" s="114">
        <v>13.005848377642</v>
      </c>
      <c r="F2223" s="114">
        <v>20.39234609039335</v>
      </c>
      <c r="G2223" s="114">
        <v>17.221762278816115</v>
      </c>
      <c r="H2223" s="114">
        <v>21.217032168791377</v>
      </c>
      <c r="I2223" s="114">
        <v>33.706634305903556</v>
      </c>
      <c r="J2223" s="114">
        <v>29.781010716224841</v>
      </c>
      <c r="K2223" s="114">
        <v>39.637520207265226</v>
      </c>
      <c r="L2223" s="114">
        <v>42.164097203086293</v>
      </c>
      <c r="M2223" s="114">
        <v>51.024934946030136</v>
      </c>
      <c r="N2223" s="114">
        <v>67.226541102215492</v>
      </c>
      <c r="O2223" s="114">
        <v>16.775162338582842</v>
      </c>
      <c r="P2223" s="114">
        <v>19.245174116871876</v>
      </c>
      <c r="Q2223" s="114">
        <v>24.942334924270178</v>
      </c>
      <c r="R2223" s="114">
        <v>29.807902777238759</v>
      </c>
      <c r="S2223" s="114">
        <v>33.519906796311936</v>
      </c>
      <c r="T2223" s="114">
        <v>13.005848377642</v>
      </c>
      <c r="U2223" s="114">
        <v>20.39234609039335</v>
      </c>
      <c r="V2223" s="114">
        <v>17.221762278816115</v>
      </c>
      <c r="W2223" s="114">
        <v>21.217032168791377</v>
      </c>
      <c r="X2223" s="114">
        <v>33.706634305903556</v>
      </c>
      <c r="Y2223" s="114">
        <v>56.575824185979648</v>
      </c>
      <c r="Z2223" s="114">
        <v>101.74869566492069</v>
      </c>
      <c r="AA2223" s="106">
        <v>4</v>
      </c>
      <c r="AB2223" s="114">
        <v>0.44999999999999996</v>
      </c>
      <c r="AC2223" s="114">
        <v>0.6</v>
      </c>
      <c r="AD2223" s="114">
        <v>0.27</v>
      </c>
      <c r="AE2223" s="114">
        <v>0.36</v>
      </c>
      <c r="AF2223" s="117">
        <v>0.72</v>
      </c>
      <c r="AG2223" s="117">
        <v>0.96</v>
      </c>
    </row>
    <row r="2224" spans="2:33" x14ac:dyDescent="0.2">
      <c r="B2224" s="106">
        <v>2184</v>
      </c>
      <c r="C2224" s="113">
        <v>-0.72</v>
      </c>
      <c r="D2224" s="113">
        <v>-0.96</v>
      </c>
      <c r="E2224" s="114">
        <v>16.402057268736126</v>
      </c>
      <c r="F2224" s="114">
        <v>17.591312982300774</v>
      </c>
      <c r="G2224" s="114">
        <v>21.990699032325377</v>
      </c>
      <c r="H2224" s="114">
        <v>16.277594831758154</v>
      </c>
      <c r="I2224" s="114">
        <v>20.441674803754559</v>
      </c>
      <c r="J2224" s="114">
        <v>33.384349062030303</v>
      </c>
      <c r="K2224" s="114">
        <v>37.923236905604611</v>
      </c>
      <c r="L2224" s="114">
        <v>46.258522944342438</v>
      </c>
      <c r="M2224" s="114">
        <v>44.094297897934872</v>
      </c>
      <c r="N2224" s="114">
        <v>54.454538807403409</v>
      </c>
      <c r="O2224" s="114">
        <v>16.982291793294177</v>
      </c>
      <c r="P2224" s="114">
        <v>20.331923923303837</v>
      </c>
      <c r="Q2224" s="114">
        <v>24.267823912017061</v>
      </c>
      <c r="R2224" s="114">
        <v>27.816703066176718</v>
      </c>
      <c r="S2224" s="114">
        <v>34.012864003648851</v>
      </c>
      <c r="T2224" s="114">
        <v>16.402057268736126</v>
      </c>
      <c r="U2224" s="114">
        <v>17.591312982300774</v>
      </c>
      <c r="V2224" s="114">
        <v>21.990699032325377</v>
      </c>
      <c r="W2224" s="114">
        <v>16.277594831758154</v>
      </c>
      <c r="X2224" s="114">
        <v>20.441674803754559</v>
      </c>
      <c r="Y2224" s="114">
        <v>51.838194981629151</v>
      </c>
      <c r="Z2224" s="114">
        <v>115.72915736353345</v>
      </c>
      <c r="AA2224" s="106">
        <v>4</v>
      </c>
      <c r="AB2224" s="114">
        <v>0.44999999999999996</v>
      </c>
      <c r="AC2224" s="114">
        <v>0.6</v>
      </c>
      <c r="AD2224" s="114">
        <v>0.27</v>
      </c>
      <c r="AE2224" s="114">
        <v>0.36</v>
      </c>
      <c r="AF2224" s="117">
        <v>0.72</v>
      </c>
      <c r="AG2224" s="117">
        <v>0.96</v>
      </c>
    </row>
    <row r="2225" spans="2:33" x14ac:dyDescent="0.2">
      <c r="B2225" s="106">
        <v>2185</v>
      </c>
      <c r="C2225" s="113">
        <v>-0.90000000000000013</v>
      </c>
      <c r="D2225" s="113">
        <v>-0.90000000000000013</v>
      </c>
      <c r="E2225" s="114">
        <v>15.184150393800898</v>
      </c>
      <c r="F2225" s="114">
        <v>14.089486745551135</v>
      </c>
      <c r="G2225" s="114">
        <v>18.053732583972174</v>
      </c>
      <c r="H2225" s="114">
        <v>20.643105791235364</v>
      </c>
      <c r="I2225" s="114">
        <v>34.269786747973136</v>
      </c>
      <c r="J2225" s="114">
        <v>32.214136896609141</v>
      </c>
      <c r="K2225" s="114">
        <v>34.078615375136415</v>
      </c>
      <c r="L2225" s="114">
        <v>42.136238953696001</v>
      </c>
      <c r="M2225" s="114">
        <v>50.864311165881581</v>
      </c>
      <c r="N2225" s="114">
        <v>67.846158143503331</v>
      </c>
      <c r="O2225" s="114">
        <v>17.029986502808242</v>
      </c>
      <c r="P2225" s="114">
        <v>19.989128629585281</v>
      </c>
      <c r="Q2225" s="114">
        <v>24.082506369723827</v>
      </c>
      <c r="R2225" s="114">
        <v>30.221205374646217</v>
      </c>
      <c r="S2225" s="114">
        <v>33.576371395530195</v>
      </c>
      <c r="T2225" s="114">
        <v>15.184150393800898</v>
      </c>
      <c r="U2225" s="114">
        <v>14.089486745551135</v>
      </c>
      <c r="V2225" s="114">
        <v>18.053732583972174</v>
      </c>
      <c r="W2225" s="114">
        <v>20.643105791235364</v>
      </c>
      <c r="X2225" s="114">
        <v>34.269786747973136</v>
      </c>
      <c r="Y2225" s="114">
        <v>54.389649209058277</v>
      </c>
      <c r="Z2225" s="114">
        <v>113.93759386682305</v>
      </c>
      <c r="AA2225" s="106">
        <v>3</v>
      </c>
      <c r="AB2225" s="114">
        <v>0.60000000000000009</v>
      </c>
      <c r="AC2225" s="114">
        <v>0.60000000000000009</v>
      </c>
      <c r="AD2225" s="114">
        <v>0.30000000000000004</v>
      </c>
      <c r="AE2225" s="114">
        <v>0.30000000000000004</v>
      </c>
      <c r="AF2225" s="117">
        <v>0.90000000000000013</v>
      </c>
      <c r="AG2225" s="117">
        <v>0.90000000000000013</v>
      </c>
    </row>
    <row r="2226" spans="2:33" x14ac:dyDescent="0.2">
      <c r="B2226" s="106">
        <v>2186</v>
      </c>
      <c r="C2226" s="113">
        <v>-0.72</v>
      </c>
      <c r="D2226" s="113">
        <v>-0.96</v>
      </c>
      <c r="E2226" s="114">
        <v>11.286490850868375</v>
      </c>
      <c r="F2226" s="114">
        <v>13.071780407219002</v>
      </c>
      <c r="G2226" s="114">
        <v>11.880523862979032</v>
      </c>
      <c r="H2226" s="114">
        <v>19.604012850032202</v>
      </c>
      <c r="I2226" s="114">
        <v>21.824039839711848</v>
      </c>
      <c r="J2226" s="114">
        <v>27.842628803756746</v>
      </c>
      <c r="K2226" s="114">
        <v>30.870616554591059</v>
      </c>
      <c r="L2226" s="114">
        <v>33.27416659576965</v>
      </c>
      <c r="M2226" s="114">
        <v>45.400731474156345</v>
      </c>
      <c r="N2226" s="114">
        <v>49.910824086800183</v>
      </c>
      <c r="O2226" s="114">
        <v>16.556137952888371</v>
      </c>
      <c r="P2226" s="114">
        <v>17.798836147372057</v>
      </c>
      <c r="Q2226" s="114">
        <v>21.393642732790617</v>
      </c>
      <c r="R2226" s="114">
        <v>25.796718624124143</v>
      </c>
      <c r="S2226" s="114">
        <v>28.086784247088335</v>
      </c>
      <c r="T2226" s="114">
        <v>11.286490850868375</v>
      </c>
      <c r="U2226" s="114">
        <v>13.071780407219002</v>
      </c>
      <c r="V2226" s="114">
        <v>11.880523862979032</v>
      </c>
      <c r="W2226" s="114">
        <v>19.604012850032202</v>
      </c>
      <c r="X2226" s="114">
        <v>21.824039839711848</v>
      </c>
      <c r="Y2226" s="114">
        <v>41.46935253564358</v>
      </c>
      <c r="Z2226" s="114">
        <v>87.141803171117502</v>
      </c>
      <c r="AA2226" s="106">
        <v>4</v>
      </c>
      <c r="AB2226" s="114">
        <v>0.44999999999999996</v>
      </c>
      <c r="AC2226" s="114">
        <v>0.6</v>
      </c>
      <c r="AD2226" s="114">
        <v>0.27</v>
      </c>
      <c r="AE2226" s="114">
        <v>0.36</v>
      </c>
      <c r="AF2226" s="117">
        <v>0.72</v>
      </c>
      <c r="AG2226" s="117">
        <v>0.96</v>
      </c>
    </row>
    <row r="2227" spans="2:33" x14ac:dyDescent="0.2">
      <c r="B2227" s="106">
        <v>2187</v>
      </c>
      <c r="C2227" s="113">
        <v>-1.2599999999999998</v>
      </c>
      <c r="D2227" s="113">
        <v>-0.84</v>
      </c>
      <c r="E2227" s="114">
        <v>17.290530274954317</v>
      </c>
      <c r="F2227" s="114">
        <v>17.324956286972167</v>
      </c>
      <c r="G2227" s="114">
        <v>21.11595539247346</v>
      </c>
      <c r="H2227" s="114">
        <v>21.326783178206334</v>
      </c>
      <c r="I2227" s="114">
        <v>24.345468226550306</v>
      </c>
      <c r="J2227" s="114">
        <v>33.066433490603814</v>
      </c>
      <c r="K2227" s="114">
        <v>37.396131986549669</v>
      </c>
      <c r="L2227" s="114">
        <v>44.245333467192239</v>
      </c>
      <c r="M2227" s="114">
        <v>48.338907684630165</v>
      </c>
      <c r="N2227" s="114">
        <v>54.676210760070056</v>
      </c>
      <c r="O2227" s="114">
        <v>15.775903215649496</v>
      </c>
      <c r="P2227" s="114">
        <v>20.071175699577502</v>
      </c>
      <c r="Q2227" s="114">
        <v>23.12937807471878</v>
      </c>
      <c r="R2227" s="114">
        <v>27.012124506423831</v>
      </c>
      <c r="S2227" s="114">
        <v>30.33074253351975</v>
      </c>
      <c r="T2227" s="114">
        <v>17.290530274954317</v>
      </c>
      <c r="U2227" s="114">
        <v>17.324956286972167</v>
      </c>
      <c r="V2227" s="114">
        <v>21.11595539247346</v>
      </c>
      <c r="W2227" s="114">
        <v>21.326783178206334</v>
      </c>
      <c r="X2227" s="114">
        <v>24.345468226550306</v>
      </c>
      <c r="Y2227" s="114">
        <v>55.607079170594105</v>
      </c>
      <c r="Z2227" s="114">
        <v>94.388863648794455</v>
      </c>
      <c r="AA2227" s="106">
        <v>2</v>
      </c>
      <c r="AB2227" s="114">
        <v>0.89999999999999991</v>
      </c>
      <c r="AC2227" s="114">
        <v>0.6</v>
      </c>
      <c r="AD2227" s="114">
        <v>0.36</v>
      </c>
      <c r="AE2227" s="114">
        <v>0.24</v>
      </c>
      <c r="AF2227" s="117">
        <v>1.2599999999999998</v>
      </c>
      <c r="AG2227" s="117">
        <v>0.84</v>
      </c>
    </row>
    <row r="2228" spans="2:33" x14ac:dyDescent="0.2">
      <c r="B2228" s="106">
        <v>2188</v>
      </c>
      <c r="C2228" s="113">
        <v>-0.90000000000000013</v>
      </c>
      <c r="D2228" s="113">
        <v>-0.90000000000000013</v>
      </c>
      <c r="E2228" s="114">
        <v>12.76949912137051</v>
      </c>
      <c r="F2228" s="114">
        <v>12.543736636015495</v>
      </c>
      <c r="G2228" s="114">
        <v>11.432693091614144</v>
      </c>
      <c r="H2228" s="114">
        <v>16.611475771367154</v>
      </c>
      <c r="I2228" s="114">
        <v>28.783597298636561</v>
      </c>
      <c r="J2228" s="114">
        <v>28.508109838306456</v>
      </c>
      <c r="K2228" s="114">
        <v>31.06470998127455</v>
      </c>
      <c r="L2228" s="114">
        <v>33.379993485365226</v>
      </c>
      <c r="M2228" s="114">
        <v>40.382308555303709</v>
      </c>
      <c r="N2228" s="114">
        <v>56.945539729056094</v>
      </c>
      <c r="O2228" s="114">
        <v>15.738610716935947</v>
      </c>
      <c r="P2228" s="114">
        <v>18.520973345259055</v>
      </c>
      <c r="Q2228" s="114">
        <v>21.947300393751082</v>
      </c>
      <c r="R2228" s="114">
        <v>23.770832783936555</v>
      </c>
      <c r="S2228" s="114">
        <v>28.161942430419533</v>
      </c>
      <c r="T2228" s="114">
        <v>12.76949912137051</v>
      </c>
      <c r="U2228" s="114">
        <v>12.543736636015495</v>
      </c>
      <c r="V2228" s="114">
        <v>11.432693091614144</v>
      </c>
      <c r="W2228" s="114">
        <v>16.611475771367154</v>
      </c>
      <c r="X2228" s="114">
        <v>28.783597298636561</v>
      </c>
      <c r="Y2228" s="114">
        <v>43.385605586865665</v>
      </c>
      <c r="Z2228" s="114">
        <v>97.877918734907084</v>
      </c>
      <c r="AA2228" s="106">
        <v>3</v>
      </c>
      <c r="AB2228" s="114">
        <v>0.60000000000000009</v>
      </c>
      <c r="AC2228" s="114">
        <v>0.60000000000000009</v>
      </c>
      <c r="AD2228" s="114">
        <v>0.30000000000000004</v>
      </c>
      <c r="AE2228" s="114">
        <v>0.30000000000000004</v>
      </c>
      <c r="AF2228" s="117">
        <v>0.90000000000000013</v>
      </c>
      <c r="AG2228" s="117">
        <v>0.90000000000000013</v>
      </c>
    </row>
    <row r="2229" spans="2:33" x14ac:dyDescent="0.2">
      <c r="B2229" s="106">
        <v>2189</v>
      </c>
      <c r="C2229" s="113">
        <v>-0.60000000000000009</v>
      </c>
      <c r="D2229" s="113">
        <v>-1.2000000000000002</v>
      </c>
      <c r="E2229" s="114">
        <v>14.078342937035487</v>
      </c>
      <c r="F2229" s="114">
        <v>15.88922882358673</v>
      </c>
      <c r="G2229" s="114">
        <v>22.891885814927907</v>
      </c>
      <c r="H2229" s="114">
        <v>19.772686101741996</v>
      </c>
      <c r="I2229" s="114">
        <v>27.010160764464587</v>
      </c>
      <c r="J2229" s="114">
        <v>30.310495506692622</v>
      </c>
      <c r="K2229" s="114">
        <v>35.60653382342629</v>
      </c>
      <c r="L2229" s="114">
        <v>46.474254557499776</v>
      </c>
      <c r="M2229" s="114">
        <v>47.82334536242891</v>
      </c>
      <c r="N2229" s="114">
        <v>61.220731126782347</v>
      </c>
      <c r="O2229" s="114">
        <v>16.232152569657135</v>
      </c>
      <c r="P2229" s="114">
        <v>19.717304999839559</v>
      </c>
      <c r="Q2229" s="114">
        <v>23.58236874257187</v>
      </c>
      <c r="R2229" s="114">
        <v>28.050659260686913</v>
      </c>
      <c r="S2229" s="114">
        <v>34.21057036231776</v>
      </c>
      <c r="T2229" s="114">
        <v>14.078342937035487</v>
      </c>
      <c r="U2229" s="114">
        <v>15.88922882358673</v>
      </c>
      <c r="V2229" s="114">
        <v>22.891885814927907</v>
      </c>
      <c r="W2229" s="114">
        <v>19.772686101741996</v>
      </c>
      <c r="X2229" s="114">
        <v>27.010160764464587</v>
      </c>
      <c r="Y2229" s="114">
        <v>53.946085992406921</v>
      </c>
      <c r="Z2229" s="114">
        <v>93.697909212248376</v>
      </c>
      <c r="AA2229" s="106">
        <v>5</v>
      </c>
      <c r="AB2229" s="114">
        <v>0.4</v>
      </c>
      <c r="AC2229" s="114">
        <v>0.8</v>
      </c>
      <c r="AD2229" s="114">
        <v>0.2</v>
      </c>
      <c r="AE2229" s="114">
        <v>0.4</v>
      </c>
      <c r="AF2229" s="117">
        <v>0.60000000000000009</v>
      </c>
      <c r="AG2229" s="117">
        <v>1.2000000000000002</v>
      </c>
    </row>
    <row r="2230" spans="2:33" x14ac:dyDescent="0.2">
      <c r="B2230" s="106">
        <v>2190</v>
      </c>
      <c r="C2230" s="113">
        <v>-0.90000000000000013</v>
      </c>
      <c r="D2230" s="113">
        <v>-0.90000000000000013</v>
      </c>
      <c r="E2230" s="114">
        <v>12.610131330043128</v>
      </c>
      <c r="F2230" s="114">
        <v>15.496166579919343</v>
      </c>
      <c r="G2230" s="114">
        <v>12.704093419831057</v>
      </c>
      <c r="H2230" s="114">
        <v>19.025204942160851</v>
      </c>
      <c r="I2230" s="114">
        <v>25.514968487677617</v>
      </c>
      <c r="J2230" s="114">
        <v>27.87687779998199</v>
      </c>
      <c r="K2230" s="114">
        <v>33.161518822122126</v>
      </c>
      <c r="L2230" s="114">
        <v>33.014173011825378</v>
      </c>
      <c r="M2230" s="114">
        <v>42.923033384651212</v>
      </c>
      <c r="N2230" s="114">
        <v>54.973304100247773</v>
      </c>
      <c r="O2230" s="114">
        <v>15.266746469938862</v>
      </c>
      <c r="P2230" s="114">
        <v>17.665352242202783</v>
      </c>
      <c r="Q2230" s="114">
        <v>20.31007959199432</v>
      </c>
      <c r="R2230" s="114">
        <v>23.897828442490361</v>
      </c>
      <c r="S2230" s="114">
        <v>29.458335612570156</v>
      </c>
      <c r="T2230" s="114">
        <v>12.610131330043128</v>
      </c>
      <c r="U2230" s="114">
        <v>15.496166579919343</v>
      </c>
      <c r="V2230" s="114">
        <v>12.704093419831057</v>
      </c>
      <c r="W2230" s="114">
        <v>19.025204942160851</v>
      </c>
      <c r="X2230" s="114">
        <v>25.514968487677617</v>
      </c>
      <c r="Y2230" s="114">
        <v>45.720230071283829</v>
      </c>
      <c r="Z2230" s="114">
        <v>89.51993362839292</v>
      </c>
      <c r="AA2230" s="106">
        <v>3</v>
      </c>
      <c r="AB2230" s="114">
        <v>0.60000000000000009</v>
      </c>
      <c r="AC2230" s="114">
        <v>0.60000000000000009</v>
      </c>
      <c r="AD2230" s="114">
        <v>0.30000000000000004</v>
      </c>
      <c r="AE2230" s="114">
        <v>0.30000000000000004</v>
      </c>
      <c r="AF2230" s="117">
        <v>0.90000000000000013</v>
      </c>
      <c r="AG2230" s="117">
        <v>0.90000000000000013</v>
      </c>
    </row>
    <row r="2231" spans="2:33" x14ac:dyDescent="0.2">
      <c r="B2231" s="106">
        <v>2191</v>
      </c>
      <c r="C2231" s="113">
        <v>-0.90000000000000013</v>
      </c>
      <c r="D2231" s="113">
        <v>-0.90000000000000013</v>
      </c>
      <c r="E2231" s="114">
        <v>13.87904909045405</v>
      </c>
      <c r="F2231" s="114">
        <v>15.178881266825428</v>
      </c>
      <c r="G2231" s="114">
        <v>11.716727345767534</v>
      </c>
      <c r="H2231" s="114">
        <v>23.794285149261118</v>
      </c>
      <c r="I2231" s="114">
        <v>25.140866477516749</v>
      </c>
      <c r="J2231" s="114">
        <v>29.730386021287231</v>
      </c>
      <c r="K2231" s="114">
        <v>33.921478039282292</v>
      </c>
      <c r="L2231" s="114">
        <v>33.883153377123989</v>
      </c>
      <c r="M2231" s="114">
        <v>47.327296634437438</v>
      </c>
      <c r="N2231" s="114">
        <v>54.489795777091246</v>
      </c>
      <c r="O2231" s="114">
        <v>15.851336930833181</v>
      </c>
      <c r="P2231" s="114">
        <v>18.742596772456864</v>
      </c>
      <c r="Q2231" s="114">
        <v>22.166426031356455</v>
      </c>
      <c r="R2231" s="114">
        <v>23.533011485176321</v>
      </c>
      <c r="S2231" s="114">
        <v>29.348929299574497</v>
      </c>
      <c r="T2231" s="114">
        <v>13.87904909045405</v>
      </c>
      <c r="U2231" s="114">
        <v>15.178881266825428</v>
      </c>
      <c r="V2231" s="114">
        <v>11.716727345767534</v>
      </c>
      <c r="W2231" s="114">
        <v>23.794285149261118</v>
      </c>
      <c r="X2231" s="114">
        <v>25.140866477516749</v>
      </c>
      <c r="Y2231" s="114">
        <v>48.115905304096458</v>
      </c>
      <c r="Z2231" s="114">
        <v>95.039498125687146</v>
      </c>
      <c r="AA2231" s="106">
        <v>3</v>
      </c>
      <c r="AB2231" s="114">
        <v>0.60000000000000009</v>
      </c>
      <c r="AC2231" s="114">
        <v>0.60000000000000009</v>
      </c>
      <c r="AD2231" s="114">
        <v>0.30000000000000004</v>
      </c>
      <c r="AE2231" s="114">
        <v>0.30000000000000004</v>
      </c>
      <c r="AF2231" s="117">
        <v>0.90000000000000013</v>
      </c>
      <c r="AG2231" s="117">
        <v>0.90000000000000013</v>
      </c>
    </row>
    <row r="2232" spans="2:33" x14ac:dyDescent="0.2">
      <c r="B2232" s="106">
        <v>2192</v>
      </c>
      <c r="C2232" s="113">
        <v>-0.72</v>
      </c>
      <c r="D2232" s="113">
        <v>-0.96</v>
      </c>
      <c r="E2232" s="114">
        <v>16.9671457247189</v>
      </c>
      <c r="F2232" s="114">
        <v>12.687593906369198</v>
      </c>
      <c r="G2232" s="114">
        <v>16.646931366203503</v>
      </c>
      <c r="H2232" s="114">
        <v>26.438509414140452</v>
      </c>
      <c r="I2232" s="114">
        <v>29.067605339703647</v>
      </c>
      <c r="J2232" s="114">
        <v>33.824790182565771</v>
      </c>
      <c r="K2232" s="114">
        <v>32.166027765747117</v>
      </c>
      <c r="L2232" s="114">
        <v>41.734866684830273</v>
      </c>
      <c r="M2232" s="114">
        <v>54.452231305315351</v>
      </c>
      <c r="N2232" s="114">
        <v>61.52977321573988</v>
      </c>
      <c r="O2232" s="114">
        <v>16.85764445784687</v>
      </c>
      <c r="P2232" s="114">
        <v>19.478433859377919</v>
      </c>
      <c r="Q2232" s="114">
        <v>25.087935318626769</v>
      </c>
      <c r="R2232" s="114">
        <v>28.0137218911749</v>
      </c>
      <c r="S2232" s="114">
        <v>32.462167876036233</v>
      </c>
      <c r="T2232" s="114">
        <v>16.9671457247189</v>
      </c>
      <c r="U2232" s="114">
        <v>12.687593906369198</v>
      </c>
      <c r="V2232" s="114">
        <v>16.646931366203503</v>
      </c>
      <c r="W2232" s="114">
        <v>26.438509414140452</v>
      </c>
      <c r="X2232" s="114">
        <v>29.067605339703647</v>
      </c>
      <c r="Y2232" s="114">
        <v>54.766889791391925</v>
      </c>
      <c r="Z2232" s="114">
        <v>119.91815894626146</v>
      </c>
      <c r="AA2232" s="106">
        <v>4</v>
      </c>
      <c r="AB2232" s="114">
        <v>0.44999999999999996</v>
      </c>
      <c r="AC2232" s="114">
        <v>0.6</v>
      </c>
      <c r="AD2232" s="114">
        <v>0.27</v>
      </c>
      <c r="AE2232" s="114">
        <v>0.36</v>
      </c>
      <c r="AF2232" s="117">
        <v>0.72</v>
      </c>
      <c r="AG2232" s="117">
        <v>0.96</v>
      </c>
    </row>
    <row r="2233" spans="2:33" x14ac:dyDescent="0.2">
      <c r="B2233" s="106">
        <v>2193</v>
      </c>
      <c r="C2233" s="113">
        <v>-0.72</v>
      </c>
      <c r="D2233" s="113">
        <v>-0.96</v>
      </c>
      <c r="E2233" s="114">
        <v>14.926574092031039</v>
      </c>
      <c r="F2233" s="114">
        <v>17.092244082777707</v>
      </c>
      <c r="G2233" s="114">
        <v>13.429080788041261</v>
      </c>
      <c r="H2233" s="114">
        <v>17.58223531494184</v>
      </c>
      <c r="I2233" s="114">
        <v>20.203588161644671</v>
      </c>
      <c r="J2233" s="114">
        <v>30.977541624939988</v>
      </c>
      <c r="K2233" s="114">
        <v>36.053343926867868</v>
      </c>
      <c r="L2233" s="114">
        <v>34.37858446953198</v>
      </c>
      <c r="M2233" s="114">
        <v>42.392677288961629</v>
      </c>
      <c r="N2233" s="114">
        <v>50.359237612447096</v>
      </c>
      <c r="O2233" s="114">
        <v>16.050967532908949</v>
      </c>
      <c r="P2233" s="114">
        <v>18.96109984409016</v>
      </c>
      <c r="Q2233" s="114">
        <v>20.949503681490718</v>
      </c>
      <c r="R2233" s="114">
        <v>24.810441974019788</v>
      </c>
      <c r="S2233" s="114">
        <v>30.155649450802425</v>
      </c>
      <c r="T2233" s="114">
        <v>14.926574092031039</v>
      </c>
      <c r="U2233" s="114">
        <v>17.092244082777707</v>
      </c>
      <c r="V2233" s="114">
        <v>13.429080788041261</v>
      </c>
      <c r="W2233" s="114">
        <v>17.58223531494184</v>
      </c>
      <c r="X2233" s="114">
        <v>20.203588161644671</v>
      </c>
      <c r="Y2233" s="114">
        <v>46.044944270689527</v>
      </c>
      <c r="Z2233" s="114">
        <v>81.227138654078118</v>
      </c>
      <c r="AA2233" s="106">
        <v>4</v>
      </c>
      <c r="AB2233" s="114">
        <v>0.44999999999999996</v>
      </c>
      <c r="AC2233" s="114">
        <v>0.6</v>
      </c>
      <c r="AD2233" s="114">
        <v>0.27</v>
      </c>
      <c r="AE2233" s="114">
        <v>0.36</v>
      </c>
      <c r="AF2233" s="117">
        <v>0.72</v>
      </c>
      <c r="AG2233" s="117">
        <v>0.96</v>
      </c>
    </row>
    <row r="2234" spans="2:33" x14ac:dyDescent="0.2">
      <c r="B2234" s="106">
        <v>2194</v>
      </c>
      <c r="C2234" s="113">
        <v>-1.2000000000000002</v>
      </c>
      <c r="D2234" s="113">
        <v>-0.60000000000000009</v>
      </c>
      <c r="E2234" s="114">
        <v>11.720252652877711</v>
      </c>
      <c r="F2234" s="114">
        <v>12.598017268065373</v>
      </c>
      <c r="G2234" s="114">
        <v>17.71276720734755</v>
      </c>
      <c r="H2234" s="114">
        <v>18.416276494595888</v>
      </c>
      <c r="I2234" s="114">
        <v>18.336344853741078</v>
      </c>
      <c r="J2234" s="114">
        <v>27.83972135195901</v>
      </c>
      <c r="K2234" s="114">
        <v>30.457574445922067</v>
      </c>
      <c r="L2234" s="114">
        <v>38.26600477167603</v>
      </c>
      <c r="M2234" s="114">
        <v>43.96158148328589</v>
      </c>
      <c r="N2234" s="114">
        <v>46.185408112282616</v>
      </c>
      <c r="O2234" s="114">
        <v>16.119468699081299</v>
      </c>
      <c r="P2234" s="114">
        <v>17.859557177856693</v>
      </c>
      <c r="Q2234" s="114">
        <v>20.55323756432848</v>
      </c>
      <c r="R2234" s="114">
        <v>25.545304988690003</v>
      </c>
      <c r="S2234" s="114">
        <v>27.849063258541538</v>
      </c>
      <c r="T2234" s="114">
        <v>11.720252652877711</v>
      </c>
      <c r="U2234" s="114">
        <v>12.598017268065373</v>
      </c>
      <c r="V2234" s="114">
        <v>17.71276720734755</v>
      </c>
      <c r="W2234" s="114">
        <v>18.416276494595888</v>
      </c>
      <c r="X2234" s="114">
        <v>18.336344853741078</v>
      </c>
      <c r="Y2234" s="114">
        <v>42.584951352966499</v>
      </c>
      <c r="Z2234" s="114">
        <v>80.454309188090107</v>
      </c>
      <c r="AA2234" s="106">
        <v>1</v>
      </c>
      <c r="AB2234" s="114">
        <v>0.8</v>
      </c>
      <c r="AC2234" s="114">
        <v>0.4</v>
      </c>
      <c r="AD2234" s="114">
        <v>0.4</v>
      </c>
      <c r="AE2234" s="114">
        <v>0.2</v>
      </c>
      <c r="AF2234" s="117">
        <v>1.2000000000000002</v>
      </c>
      <c r="AG2234" s="117">
        <v>0.60000000000000009</v>
      </c>
    </row>
    <row r="2235" spans="2:33" x14ac:dyDescent="0.2">
      <c r="B2235" s="106">
        <v>2195</v>
      </c>
      <c r="C2235" s="113">
        <v>-1.2000000000000002</v>
      </c>
      <c r="D2235" s="113">
        <v>-0.60000000000000009</v>
      </c>
      <c r="E2235" s="114">
        <v>13.147453390827639</v>
      </c>
      <c r="F2235" s="114">
        <v>17.357255748633836</v>
      </c>
      <c r="G2235" s="114">
        <v>14.472677705298754</v>
      </c>
      <c r="H2235" s="114">
        <v>20.100743774865336</v>
      </c>
      <c r="I2235" s="114">
        <v>26.382899591285899</v>
      </c>
      <c r="J2235" s="114">
        <v>29.73705707157557</v>
      </c>
      <c r="K2235" s="114">
        <v>36.963926564337939</v>
      </c>
      <c r="L2235" s="114">
        <v>37.134267757651216</v>
      </c>
      <c r="M2235" s="114">
        <v>46.504926304013999</v>
      </c>
      <c r="N2235" s="114">
        <v>58.613120658729187</v>
      </c>
      <c r="O2235" s="114">
        <v>16.589603680747931</v>
      </c>
      <c r="P2235" s="114">
        <v>19.606670815704103</v>
      </c>
      <c r="Q2235" s="114">
        <v>22.661590052352462</v>
      </c>
      <c r="R2235" s="114">
        <v>26.404182529148663</v>
      </c>
      <c r="S2235" s="114">
        <v>32.230221067443289</v>
      </c>
      <c r="T2235" s="114">
        <v>13.147453390827639</v>
      </c>
      <c r="U2235" s="114">
        <v>17.357255748633836</v>
      </c>
      <c r="V2235" s="114">
        <v>14.472677705298754</v>
      </c>
      <c r="W2235" s="114">
        <v>20.100743774865336</v>
      </c>
      <c r="X2235" s="114">
        <v>26.382899591285899</v>
      </c>
      <c r="Y2235" s="114">
        <v>49.257090627283688</v>
      </c>
      <c r="Z2235" s="114">
        <v>108.56609245987154</v>
      </c>
      <c r="AA2235" s="106">
        <v>1</v>
      </c>
      <c r="AB2235" s="114">
        <v>0.8</v>
      </c>
      <c r="AC2235" s="114">
        <v>0.4</v>
      </c>
      <c r="AD2235" s="114">
        <v>0.4</v>
      </c>
      <c r="AE2235" s="114">
        <v>0.2</v>
      </c>
      <c r="AF2235" s="117">
        <v>1.2000000000000002</v>
      </c>
      <c r="AG2235" s="117">
        <v>0.60000000000000009</v>
      </c>
    </row>
    <row r="2236" spans="2:33" x14ac:dyDescent="0.2">
      <c r="B2236" s="106">
        <v>2196</v>
      </c>
      <c r="C2236" s="113">
        <v>-0.60000000000000009</v>
      </c>
      <c r="D2236" s="113">
        <v>-1.2000000000000002</v>
      </c>
      <c r="E2236" s="114">
        <v>11.923715150921645</v>
      </c>
      <c r="F2236" s="114">
        <v>14.635301313681275</v>
      </c>
      <c r="G2236" s="114">
        <v>18.863733221619185</v>
      </c>
      <c r="H2236" s="114">
        <v>21.521189145911212</v>
      </c>
      <c r="I2236" s="114">
        <v>24.385807292682156</v>
      </c>
      <c r="J2236" s="114">
        <v>28.669622611226742</v>
      </c>
      <c r="K2236" s="114">
        <v>33.768221821063719</v>
      </c>
      <c r="L2236" s="114">
        <v>41.292072478818206</v>
      </c>
      <c r="M2236" s="114">
        <v>47.087279333517564</v>
      </c>
      <c r="N2236" s="114">
        <v>55.690595134158563</v>
      </c>
      <c r="O2236" s="114">
        <v>16.745907460305098</v>
      </c>
      <c r="P2236" s="114">
        <v>19.132920507382444</v>
      </c>
      <c r="Q2236" s="114">
        <v>22.428339257199021</v>
      </c>
      <c r="R2236" s="114">
        <v>25.566090187606353</v>
      </c>
      <c r="S2236" s="114">
        <v>31.304787841476408</v>
      </c>
      <c r="T2236" s="114">
        <v>11.923715150921645</v>
      </c>
      <c r="U2236" s="114">
        <v>14.635301313681275</v>
      </c>
      <c r="V2236" s="114">
        <v>18.863733221619185</v>
      </c>
      <c r="W2236" s="114">
        <v>21.521189145911212</v>
      </c>
      <c r="X2236" s="114">
        <v>24.385807292682156</v>
      </c>
      <c r="Y2236" s="114">
        <v>48.924025433412453</v>
      </c>
      <c r="Z2236" s="114">
        <v>107.96391364231519</v>
      </c>
      <c r="AA2236" s="106">
        <v>5</v>
      </c>
      <c r="AB2236" s="114">
        <v>0.4</v>
      </c>
      <c r="AC2236" s="114">
        <v>0.8</v>
      </c>
      <c r="AD2236" s="114">
        <v>0.2</v>
      </c>
      <c r="AE2236" s="114">
        <v>0.4</v>
      </c>
      <c r="AF2236" s="117">
        <v>0.60000000000000009</v>
      </c>
      <c r="AG2236" s="117">
        <v>1.2000000000000002</v>
      </c>
    </row>
    <row r="2237" spans="2:33" x14ac:dyDescent="0.2">
      <c r="B2237" s="106">
        <v>2197</v>
      </c>
      <c r="C2237" s="113">
        <v>-0.60000000000000009</v>
      </c>
      <c r="D2237" s="113">
        <v>-1.2000000000000002</v>
      </c>
      <c r="E2237" s="114">
        <v>19.093122677747949</v>
      </c>
      <c r="F2237" s="114">
        <v>19.705162656342793</v>
      </c>
      <c r="G2237" s="114">
        <v>16.543914334530818</v>
      </c>
      <c r="H2237" s="114">
        <v>21.802430387664312</v>
      </c>
      <c r="I2237" s="114">
        <v>20.810242246183009</v>
      </c>
      <c r="J2237" s="114">
        <v>35.536876214755019</v>
      </c>
      <c r="K2237" s="114">
        <v>39.54857232702286</v>
      </c>
      <c r="L2237" s="114">
        <v>39.41929342838538</v>
      </c>
      <c r="M2237" s="114">
        <v>48.871536756799799</v>
      </c>
      <c r="N2237" s="114">
        <v>54.856279439327004</v>
      </c>
      <c r="O2237" s="114">
        <v>16.443753537007069</v>
      </c>
      <c r="P2237" s="114">
        <v>19.843409670680067</v>
      </c>
      <c r="Q2237" s="114">
        <v>22.875379093854562</v>
      </c>
      <c r="R2237" s="114">
        <v>27.069106369135486</v>
      </c>
      <c r="S2237" s="114">
        <v>34.046037193143995</v>
      </c>
      <c r="T2237" s="114">
        <v>19.093122677747949</v>
      </c>
      <c r="U2237" s="114">
        <v>19.705162656342793</v>
      </c>
      <c r="V2237" s="114">
        <v>16.543914334530818</v>
      </c>
      <c r="W2237" s="114">
        <v>21.802430387664312</v>
      </c>
      <c r="X2237" s="114">
        <v>20.810242246183009</v>
      </c>
      <c r="Y2237" s="114">
        <v>54.946290846018343</v>
      </c>
      <c r="Z2237" s="114">
        <v>105.88363335360512</v>
      </c>
      <c r="AA2237" s="106">
        <v>5</v>
      </c>
      <c r="AB2237" s="114">
        <v>0.4</v>
      </c>
      <c r="AC2237" s="114">
        <v>0.8</v>
      </c>
      <c r="AD2237" s="114">
        <v>0.2</v>
      </c>
      <c r="AE2237" s="114">
        <v>0.4</v>
      </c>
      <c r="AF2237" s="117">
        <v>0.60000000000000009</v>
      </c>
      <c r="AG2237" s="117">
        <v>1.2000000000000002</v>
      </c>
    </row>
    <row r="2238" spans="2:33" x14ac:dyDescent="0.2">
      <c r="B2238" s="106">
        <v>2198</v>
      </c>
      <c r="C2238" s="113">
        <v>-1.2599999999999998</v>
      </c>
      <c r="D2238" s="113">
        <v>-0.84</v>
      </c>
      <c r="E2238" s="114">
        <v>12.431809523118073</v>
      </c>
      <c r="F2238" s="114">
        <v>17.062464443666457</v>
      </c>
      <c r="G2238" s="114">
        <v>14.003455735429277</v>
      </c>
      <c r="H2238" s="114">
        <v>16.454928681434538</v>
      </c>
      <c r="I2238" s="114">
        <v>25.053621361639706</v>
      </c>
      <c r="J2238" s="114">
        <v>28.60112460876244</v>
      </c>
      <c r="K2238" s="114">
        <v>36.875770072116929</v>
      </c>
      <c r="L2238" s="114">
        <v>36.697134852459776</v>
      </c>
      <c r="M2238" s="114">
        <v>44.602457235213699</v>
      </c>
      <c r="N2238" s="114">
        <v>57.260914725492889</v>
      </c>
      <c r="O2238" s="114">
        <v>16.169315085644367</v>
      </c>
      <c r="P2238" s="114">
        <v>19.813305628450472</v>
      </c>
      <c r="Q2238" s="114">
        <v>22.693679117030499</v>
      </c>
      <c r="R2238" s="114">
        <v>28.147528553779161</v>
      </c>
      <c r="S2238" s="114">
        <v>32.207293363853182</v>
      </c>
      <c r="T2238" s="114">
        <v>12.431809523118073</v>
      </c>
      <c r="U2238" s="114">
        <v>17.062464443666457</v>
      </c>
      <c r="V2238" s="114">
        <v>14.003455735429277</v>
      </c>
      <c r="W2238" s="114">
        <v>16.454928681434538</v>
      </c>
      <c r="X2238" s="114">
        <v>25.053621361639706</v>
      </c>
      <c r="Y2238" s="114">
        <v>45.577982260757935</v>
      </c>
      <c r="Z2238" s="114">
        <v>86.539084981349106</v>
      </c>
      <c r="AA2238" s="106">
        <v>2</v>
      </c>
      <c r="AB2238" s="114">
        <v>0.89999999999999991</v>
      </c>
      <c r="AC2238" s="114">
        <v>0.6</v>
      </c>
      <c r="AD2238" s="114">
        <v>0.36</v>
      </c>
      <c r="AE2238" s="114">
        <v>0.24</v>
      </c>
      <c r="AF2238" s="117">
        <v>1.2599999999999998</v>
      </c>
      <c r="AG2238" s="117">
        <v>0.84</v>
      </c>
    </row>
    <row r="2239" spans="2:33" x14ac:dyDescent="0.2">
      <c r="B2239" s="106">
        <v>2199</v>
      </c>
      <c r="C2239" s="113">
        <v>-0.72</v>
      </c>
      <c r="D2239" s="113">
        <v>-0.96</v>
      </c>
      <c r="E2239" s="114">
        <v>18.453544855230852</v>
      </c>
      <c r="F2239" s="114">
        <v>17.447784317306404</v>
      </c>
      <c r="G2239" s="114">
        <v>19.595608108262084</v>
      </c>
      <c r="H2239" s="114">
        <v>20.925213997240927</v>
      </c>
      <c r="I2239" s="114">
        <v>29.724912121533414</v>
      </c>
      <c r="J2239" s="114">
        <v>35.114532899533266</v>
      </c>
      <c r="K2239" s="114">
        <v>38.217408095508198</v>
      </c>
      <c r="L2239" s="114">
        <v>42.03517431664433</v>
      </c>
      <c r="M2239" s="114">
        <v>48.830582821267974</v>
      </c>
      <c r="N2239" s="114">
        <v>61.471859437286007</v>
      </c>
      <c r="O2239" s="114">
        <v>16.660988044302414</v>
      </c>
      <c r="P2239" s="114">
        <v>20.769623778201794</v>
      </c>
      <c r="Q2239" s="114">
        <v>22.439566208382246</v>
      </c>
      <c r="R2239" s="114">
        <v>27.905368824027047</v>
      </c>
      <c r="S2239" s="114">
        <v>31.746947315752593</v>
      </c>
      <c r="T2239" s="114">
        <v>18.453544855230852</v>
      </c>
      <c r="U2239" s="114">
        <v>17.447784317306404</v>
      </c>
      <c r="V2239" s="114">
        <v>19.595608108262084</v>
      </c>
      <c r="W2239" s="114">
        <v>20.925213997240927</v>
      </c>
      <c r="X2239" s="114">
        <v>29.724912121533414</v>
      </c>
      <c r="Y2239" s="114">
        <v>58.249728687794679</v>
      </c>
      <c r="Z2239" s="114">
        <v>108.98429414466217</v>
      </c>
      <c r="AA2239" s="106">
        <v>4</v>
      </c>
      <c r="AB2239" s="114">
        <v>0.44999999999999996</v>
      </c>
      <c r="AC2239" s="114">
        <v>0.6</v>
      </c>
      <c r="AD2239" s="114">
        <v>0.27</v>
      </c>
      <c r="AE2239" s="114">
        <v>0.36</v>
      </c>
      <c r="AF2239" s="117">
        <v>0.72</v>
      </c>
      <c r="AG2239" s="117">
        <v>0.96</v>
      </c>
    </row>
    <row r="2240" spans="2:33" x14ac:dyDescent="0.2">
      <c r="B2240" s="106">
        <v>2200</v>
      </c>
      <c r="C2240" s="113">
        <v>-1.2000000000000002</v>
      </c>
      <c r="D2240" s="113">
        <v>-0.60000000000000009</v>
      </c>
      <c r="E2240" s="114">
        <v>17.541644037230576</v>
      </c>
      <c r="F2240" s="114">
        <v>18.633988902181549</v>
      </c>
      <c r="G2240" s="114">
        <v>11.850956060110473</v>
      </c>
      <c r="H2240" s="114">
        <v>18.768472731037445</v>
      </c>
      <c r="I2240" s="114">
        <v>24.93880055734024</v>
      </c>
      <c r="J2240" s="114">
        <v>32.902961725927369</v>
      </c>
      <c r="K2240" s="114">
        <v>37.03147930639755</v>
      </c>
      <c r="L2240" s="114">
        <v>33.846144257015574</v>
      </c>
      <c r="M2240" s="114">
        <v>43.245763007666405</v>
      </c>
      <c r="N2240" s="114">
        <v>52.825223448362593</v>
      </c>
      <c r="O2240" s="114">
        <v>15.361317688696795</v>
      </c>
      <c r="P2240" s="114">
        <v>18.397490404216001</v>
      </c>
      <c r="Q2240" s="114">
        <v>21.995188196905101</v>
      </c>
      <c r="R2240" s="114">
        <v>24.47729027662896</v>
      </c>
      <c r="S2240" s="114">
        <v>27.886422891022352</v>
      </c>
      <c r="T2240" s="114">
        <v>17.541644037230576</v>
      </c>
      <c r="U2240" s="114">
        <v>18.633988902181549</v>
      </c>
      <c r="V2240" s="114">
        <v>11.850956060110473</v>
      </c>
      <c r="W2240" s="114">
        <v>18.768472731037445</v>
      </c>
      <c r="X2240" s="114">
        <v>24.93880055734024</v>
      </c>
      <c r="Y2240" s="114">
        <v>50.633526939013116</v>
      </c>
      <c r="Z2240" s="114">
        <v>92.483519844919272</v>
      </c>
      <c r="AA2240" s="106">
        <v>1</v>
      </c>
      <c r="AB2240" s="114">
        <v>0.8</v>
      </c>
      <c r="AC2240" s="114">
        <v>0.4</v>
      </c>
      <c r="AD2240" s="114">
        <v>0.4</v>
      </c>
      <c r="AE2240" s="114">
        <v>0.2</v>
      </c>
      <c r="AF2240" s="117">
        <v>1.2000000000000002</v>
      </c>
      <c r="AG2240" s="117">
        <v>0.60000000000000009</v>
      </c>
    </row>
    <row r="2241" spans="2:33" x14ac:dyDescent="0.2">
      <c r="B2241" s="106">
        <v>2201</v>
      </c>
      <c r="C2241" s="113">
        <v>-1.2599999999999998</v>
      </c>
      <c r="D2241" s="113">
        <v>-0.84</v>
      </c>
      <c r="E2241" s="114">
        <v>13.707742825658496</v>
      </c>
      <c r="F2241" s="114">
        <v>9.7915608836706767</v>
      </c>
      <c r="G2241" s="114">
        <v>20.319372028372108</v>
      </c>
      <c r="H2241" s="114">
        <v>16.270989313352452</v>
      </c>
      <c r="I2241" s="114">
        <v>21.613712746528986</v>
      </c>
      <c r="J2241" s="114">
        <v>29.606720156084499</v>
      </c>
      <c r="K2241" s="114">
        <v>28.48614709446969</v>
      </c>
      <c r="L2241" s="114">
        <v>40.257962815616445</v>
      </c>
      <c r="M2241" s="114">
        <v>38.747387917883614</v>
      </c>
      <c r="N2241" s="114">
        <v>48.019344695870487</v>
      </c>
      <c r="O2241" s="114">
        <v>15.898977330426003</v>
      </c>
      <c r="P2241" s="114">
        <v>18.694586210799013</v>
      </c>
      <c r="Q2241" s="114">
        <v>19.938590787244337</v>
      </c>
      <c r="R2241" s="114">
        <v>22.476398604531163</v>
      </c>
      <c r="S2241" s="114">
        <v>26.405631949341501</v>
      </c>
      <c r="T2241" s="114">
        <v>13.707742825658496</v>
      </c>
      <c r="U2241" s="114">
        <v>9.7915608836706767</v>
      </c>
      <c r="V2241" s="114">
        <v>20.319372028372108</v>
      </c>
      <c r="W2241" s="114">
        <v>16.270989313352452</v>
      </c>
      <c r="X2241" s="114">
        <v>21.613712746528986</v>
      </c>
      <c r="Y2241" s="114">
        <v>43.794561875364039</v>
      </c>
      <c r="Z2241" s="114">
        <v>78.402826691611551</v>
      </c>
      <c r="AA2241" s="106">
        <v>2</v>
      </c>
      <c r="AB2241" s="114">
        <v>0.89999999999999991</v>
      </c>
      <c r="AC2241" s="114">
        <v>0.6</v>
      </c>
      <c r="AD2241" s="114">
        <v>0.36</v>
      </c>
      <c r="AE2241" s="114">
        <v>0.24</v>
      </c>
      <c r="AF2241" s="117">
        <v>1.2599999999999998</v>
      </c>
      <c r="AG2241" s="117">
        <v>0.84</v>
      </c>
    </row>
    <row r="2242" spans="2:33" x14ac:dyDescent="0.2">
      <c r="B2242" s="106">
        <v>2202</v>
      </c>
      <c r="C2242" s="113">
        <v>-1.2000000000000002</v>
      </c>
      <c r="D2242" s="113">
        <v>-0.60000000000000009</v>
      </c>
      <c r="E2242" s="114">
        <v>15.41833014625352</v>
      </c>
      <c r="F2242" s="114">
        <v>11.71161534318583</v>
      </c>
      <c r="G2242" s="114">
        <v>24.421599244881428</v>
      </c>
      <c r="H2242" s="114">
        <v>23.616260382726146</v>
      </c>
      <c r="I2242" s="114">
        <v>21.571182854954081</v>
      </c>
      <c r="J2242" s="114">
        <v>32.523794196988923</v>
      </c>
      <c r="K2242" s="114">
        <v>32.846314821540048</v>
      </c>
      <c r="L2242" s="114">
        <v>47.652957704948683</v>
      </c>
      <c r="M2242" s="114">
        <v>52.65253692094845</v>
      </c>
      <c r="N2242" s="114">
        <v>57.497619328829693</v>
      </c>
      <c r="O2242" s="114">
        <v>17.105464050735403</v>
      </c>
      <c r="P2242" s="114">
        <v>21.134699478354218</v>
      </c>
      <c r="Q2242" s="114">
        <v>23.231358460067256</v>
      </c>
      <c r="R2242" s="114">
        <v>29.036276538222303</v>
      </c>
      <c r="S2242" s="114">
        <v>35.926436473875611</v>
      </c>
      <c r="T2242" s="114">
        <v>15.41833014625352</v>
      </c>
      <c r="U2242" s="114">
        <v>11.71161534318583</v>
      </c>
      <c r="V2242" s="114">
        <v>24.421599244881428</v>
      </c>
      <c r="W2242" s="114">
        <v>23.616260382726146</v>
      </c>
      <c r="X2242" s="114">
        <v>21.571182854954081</v>
      </c>
      <c r="Y2242" s="114">
        <v>52.618022817618723</v>
      </c>
      <c r="Z2242" s="114">
        <v>124.59100555292305</v>
      </c>
      <c r="AA2242" s="106">
        <v>1</v>
      </c>
      <c r="AB2242" s="114">
        <v>0.8</v>
      </c>
      <c r="AC2242" s="114">
        <v>0.4</v>
      </c>
      <c r="AD2242" s="114">
        <v>0.4</v>
      </c>
      <c r="AE2242" s="114">
        <v>0.2</v>
      </c>
      <c r="AF2242" s="117">
        <v>1.2000000000000002</v>
      </c>
      <c r="AG2242" s="117">
        <v>0.60000000000000009</v>
      </c>
    </row>
    <row r="2243" spans="2:33" x14ac:dyDescent="0.2">
      <c r="B2243" s="106">
        <v>2203</v>
      </c>
      <c r="C2243" s="113">
        <v>-0.90000000000000013</v>
      </c>
      <c r="D2243" s="113">
        <v>-0.90000000000000013</v>
      </c>
      <c r="E2243" s="114">
        <v>14.808568156071072</v>
      </c>
      <c r="F2243" s="114">
        <v>17.220750263747679</v>
      </c>
      <c r="G2243" s="114">
        <v>14.537045474042745</v>
      </c>
      <c r="H2243" s="114">
        <v>19.836745564874345</v>
      </c>
      <c r="I2243" s="114">
        <v>22.658219143070053</v>
      </c>
      <c r="J2243" s="114">
        <v>31.588682453223239</v>
      </c>
      <c r="K2243" s="114">
        <v>35.438349433649428</v>
      </c>
      <c r="L2243" s="114">
        <v>36.801325637956332</v>
      </c>
      <c r="M2243" s="114">
        <v>46.84472515080288</v>
      </c>
      <c r="N2243" s="114">
        <v>52.916404933742669</v>
      </c>
      <c r="O2243" s="114">
        <v>16.780114297152167</v>
      </c>
      <c r="P2243" s="114">
        <v>18.217599169901749</v>
      </c>
      <c r="Q2243" s="114">
        <v>22.264280163913586</v>
      </c>
      <c r="R2243" s="114">
        <v>27.007979585928535</v>
      </c>
      <c r="S2243" s="114">
        <v>30.258185790672616</v>
      </c>
      <c r="T2243" s="114">
        <v>14.808568156071072</v>
      </c>
      <c r="U2243" s="114">
        <v>17.220750263747679</v>
      </c>
      <c r="V2243" s="114">
        <v>14.537045474042745</v>
      </c>
      <c r="W2243" s="114">
        <v>19.836745564874345</v>
      </c>
      <c r="X2243" s="114">
        <v>22.658219143070053</v>
      </c>
      <c r="Y2243" s="114">
        <v>48.732929748639876</v>
      </c>
      <c r="Z2243" s="114">
        <v>105.07150982776912</v>
      </c>
      <c r="AA2243" s="106">
        <v>3</v>
      </c>
      <c r="AB2243" s="114">
        <v>0.60000000000000009</v>
      </c>
      <c r="AC2243" s="114">
        <v>0.60000000000000009</v>
      </c>
      <c r="AD2243" s="114">
        <v>0.30000000000000004</v>
      </c>
      <c r="AE2243" s="114">
        <v>0.30000000000000004</v>
      </c>
      <c r="AF2243" s="117">
        <v>0.90000000000000013</v>
      </c>
      <c r="AG2243" s="117">
        <v>0.90000000000000013</v>
      </c>
    </row>
    <row r="2244" spans="2:33" x14ac:dyDescent="0.2">
      <c r="B2244" s="106">
        <v>2204</v>
      </c>
      <c r="C2244" s="113">
        <v>-0.90000000000000013</v>
      </c>
      <c r="D2244" s="113">
        <v>-0.90000000000000013</v>
      </c>
      <c r="E2244" s="114">
        <v>17.209884561302946</v>
      </c>
      <c r="F2244" s="114">
        <v>16.586924096757127</v>
      </c>
      <c r="G2244" s="114">
        <v>14.343050413310532</v>
      </c>
      <c r="H2244" s="114">
        <v>17.334818919539146</v>
      </c>
      <c r="I2244" s="114">
        <v>29.143959492949826</v>
      </c>
      <c r="J2244" s="114">
        <v>33.982267661777634</v>
      </c>
      <c r="K2244" s="114">
        <v>36.019948078899915</v>
      </c>
      <c r="L2244" s="114">
        <v>38.215081304290088</v>
      </c>
      <c r="M2244" s="114">
        <v>43.976439844298937</v>
      </c>
      <c r="N2244" s="114">
        <v>61.818095657008328</v>
      </c>
      <c r="O2244" s="114">
        <v>16.772383100474688</v>
      </c>
      <c r="P2244" s="114">
        <v>19.433023982142789</v>
      </c>
      <c r="Q2244" s="114">
        <v>23.872030890979556</v>
      </c>
      <c r="R2244" s="114">
        <v>26.641620924759792</v>
      </c>
      <c r="S2244" s="114">
        <v>32.674136164058503</v>
      </c>
      <c r="T2244" s="114">
        <v>17.209884561302946</v>
      </c>
      <c r="U2244" s="114">
        <v>16.586924096757127</v>
      </c>
      <c r="V2244" s="114">
        <v>14.343050413310532</v>
      </c>
      <c r="W2244" s="114">
        <v>17.334818919539146</v>
      </c>
      <c r="X2244" s="114">
        <v>29.143959492949826</v>
      </c>
      <c r="Y2244" s="114">
        <v>51.581066454379283</v>
      </c>
      <c r="Z2244" s="114">
        <v>96.153924914184074</v>
      </c>
      <c r="AA2244" s="106">
        <v>3</v>
      </c>
      <c r="AB2244" s="114">
        <v>0.60000000000000009</v>
      </c>
      <c r="AC2244" s="114">
        <v>0.60000000000000009</v>
      </c>
      <c r="AD2244" s="114">
        <v>0.30000000000000004</v>
      </c>
      <c r="AE2244" s="114">
        <v>0.30000000000000004</v>
      </c>
      <c r="AF2244" s="117">
        <v>0.90000000000000013</v>
      </c>
      <c r="AG2244" s="117">
        <v>0.90000000000000013</v>
      </c>
    </row>
    <row r="2245" spans="2:33" x14ac:dyDescent="0.2">
      <c r="B2245" s="106">
        <v>2205</v>
      </c>
      <c r="C2245" s="113">
        <v>-1.2000000000000002</v>
      </c>
      <c r="D2245" s="113">
        <v>-0.60000000000000009</v>
      </c>
      <c r="E2245" s="114">
        <v>16.400590052025194</v>
      </c>
      <c r="F2245" s="114">
        <v>18.647242370129046</v>
      </c>
      <c r="G2245" s="114">
        <v>19.417895192007663</v>
      </c>
      <c r="H2245" s="114">
        <v>19.126074436683183</v>
      </c>
      <c r="I2245" s="114">
        <v>20.023298851253625</v>
      </c>
      <c r="J2245" s="114">
        <v>32.408242529123008</v>
      </c>
      <c r="K2245" s="114">
        <v>37.672195424016493</v>
      </c>
      <c r="L2245" s="114">
        <v>40.338509703318778</v>
      </c>
      <c r="M2245" s="114">
        <v>46.05643905628969</v>
      </c>
      <c r="N2245" s="114">
        <v>48.614567321815663</v>
      </c>
      <c r="O2245" s="114">
        <v>16.007652477097814</v>
      </c>
      <c r="P2245" s="114">
        <v>19.024953053887447</v>
      </c>
      <c r="Q2245" s="114">
        <v>20.920614511311115</v>
      </c>
      <c r="R2245" s="114">
        <v>26.930364619606507</v>
      </c>
      <c r="S2245" s="114">
        <v>28.591268470562039</v>
      </c>
      <c r="T2245" s="114">
        <v>16.400590052025194</v>
      </c>
      <c r="U2245" s="114">
        <v>18.647242370129046</v>
      </c>
      <c r="V2245" s="114">
        <v>19.417895192007663</v>
      </c>
      <c r="W2245" s="114">
        <v>19.126074436683183</v>
      </c>
      <c r="X2245" s="114">
        <v>20.023298851253625</v>
      </c>
      <c r="Y2245" s="114">
        <v>52.158546785493414</v>
      </c>
      <c r="Z2245" s="114">
        <v>109.3616212233259</v>
      </c>
      <c r="AA2245" s="106">
        <v>1</v>
      </c>
      <c r="AB2245" s="114">
        <v>0.8</v>
      </c>
      <c r="AC2245" s="114">
        <v>0.4</v>
      </c>
      <c r="AD2245" s="114">
        <v>0.4</v>
      </c>
      <c r="AE2245" s="114">
        <v>0.2</v>
      </c>
      <c r="AF2245" s="117">
        <v>1.2000000000000002</v>
      </c>
      <c r="AG2245" s="117">
        <v>0.60000000000000009</v>
      </c>
    </row>
    <row r="2246" spans="2:33" x14ac:dyDescent="0.2">
      <c r="B2246" s="106">
        <v>2206</v>
      </c>
      <c r="C2246" s="113">
        <v>-0.72</v>
      </c>
      <c r="D2246" s="113">
        <v>-0.96</v>
      </c>
      <c r="E2246" s="114">
        <v>14.538014101811591</v>
      </c>
      <c r="F2246" s="114">
        <v>13.719453035169806</v>
      </c>
      <c r="G2246" s="114">
        <v>20.22312405953976</v>
      </c>
      <c r="H2246" s="114">
        <v>16.553876822925091</v>
      </c>
      <c r="I2246" s="114">
        <v>27.613250801549942</v>
      </c>
      <c r="J2246" s="114">
        <v>30.939316480403001</v>
      </c>
      <c r="K2246" s="114">
        <v>31.277624670010081</v>
      </c>
      <c r="L2246" s="114">
        <v>42.496975351812779</v>
      </c>
      <c r="M2246" s="114">
        <v>41.055421560624971</v>
      </c>
      <c r="N2246" s="114">
        <v>55.378642077700178</v>
      </c>
      <c r="O2246" s="114">
        <v>16.40130237859141</v>
      </c>
      <c r="P2246" s="114">
        <v>17.558171634840274</v>
      </c>
      <c r="Q2246" s="114">
        <v>22.273851292273019</v>
      </c>
      <c r="R2246" s="114">
        <v>24.501544737699881</v>
      </c>
      <c r="S2246" s="114">
        <v>27.765391276150236</v>
      </c>
      <c r="T2246" s="114">
        <v>14.538014101811591</v>
      </c>
      <c r="U2246" s="114">
        <v>13.719453035169806</v>
      </c>
      <c r="V2246" s="114">
        <v>20.22312405953976</v>
      </c>
      <c r="W2246" s="114">
        <v>16.553876822925091</v>
      </c>
      <c r="X2246" s="114">
        <v>27.613250801549942</v>
      </c>
      <c r="Y2246" s="114">
        <v>50.110114241344242</v>
      </c>
      <c r="Z2246" s="114">
        <v>103.35315775089734</v>
      </c>
      <c r="AA2246" s="106">
        <v>4</v>
      </c>
      <c r="AB2246" s="114">
        <v>0.44999999999999996</v>
      </c>
      <c r="AC2246" s="114">
        <v>0.6</v>
      </c>
      <c r="AD2246" s="114">
        <v>0.27</v>
      </c>
      <c r="AE2246" s="114">
        <v>0.36</v>
      </c>
      <c r="AF2246" s="117">
        <v>0.72</v>
      </c>
      <c r="AG2246" s="117">
        <v>0.96</v>
      </c>
    </row>
    <row r="2247" spans="2:33" x14ac:dyDescent="0.2">
      <c r="B2247" s="106">
        <v>2207</v>
      </c>
      <c r="C2247" s="113">
        <v>-0.90000000000000013</v>
      </c>
      <c r="D2247" s="113">
        <v>-0.90000000000000013</v>
      </c>
      <c r="E2247" s="114">
        <v>14.151481216532233</v>
      </c>
      <c r="F2247" s="114">
        <v>16.394968691113924</v>
      </c>
      <c r="G2247" s="114">
        <v>20.616372964504272</v>
      </c>
      <c r="H2247" s="114">
        <v>25.04215661228374</v>
      </c>
      <c r="I2247" s="114">
        <v>28.681439835818097</v>
      </c>
      <c r="J2247" s="114">
        <v>30.834680153365586</v>
      </c>
      <c r="K2247" s="114">
        <v>37.527655977484841</v>
      </c>
      <c r="L2247" s="114">
        <v>43.913820593977455</v>
      </c>
      <c r="M2247" s="114">
        <v>53.973604697720106</v>
      </c>
      <c r="N2247" s="114">
        <v>64.505074576855336</v>
      </c>
      <c r="O2247" s="114">
        <v>16.683198936833353</v>
      </c>
      <c r="P2247" s="114">
        <v>21.132687286370917</v>
      </c>
      <c r="Q2247" s="114">
        <v>23.297447629473183</v>
      </c>
      <c r="R2247" s="114">
        <v>28.931448085436365</v>
      </c>
      <c r="S2247" s="114">
        <v>35.823634741037239</v>
      </c>
      <c r="T2247" s="114">
        <v>14.151481216532233</v>
      </c>
      <c r="U2247" s="114">
        <v>16.394968691113924</v>
      </c>
      <c r="V2247" s="114">
        <v>20.616372964504272</v>
      </c>
      <c r="W2247" s="114">
        <v>25.04215661228374</v>
      </c>
      <c r="X2247" s="114">
        <v>28.681439835818097</v>
      </c>
      <c r="Y2247" s="114">
        <v>56.36100184786573</v>
      </c>
      <c r="Z2247" s="114">
        <v>117.45482152277452</v>
      </c>
      <c r="AA2247" s="106">
        <v>3</v>
      </c>
      <c r="AB2247" s="114">
        <v>0.60000000000000009</v>
      </c>
      <c r="AC2247" s="114">
        <v>0.60000000000000009</v>
      </c>
      <c r="AD2247" s="114">
        <v>0.30000000000000004</v>
      </c>
      <c r="AE2247" s="114">
        <v>0.30000000000000004</v>
      </c>
      <c r="AF2247" s="117">
        <v>0.90000000000000013</v>
      </c>
      <c r="AG2247" s="117">
        <v>0.90000000000000013</v>
      </c>
    </row>
    <row r="2248" spans="2:33" x14ac:dyDescent="0.2">
      <c r="B2248" s="106">
        <v>2208</v>
      </c>
      <c r="C2248" s="113">
        <v>-1.2599999999999998</v>
      </c>
      <c r="D2248" s="113">
        <v>-0.84</v>
      </c>
      <c r="E2248" s="114">
        <v>15.471916527855338</v>
      </c>
      <c r="F2248" s="114">
        <v>18.33149995601352</v>
      </c>
      <c r="G2248" s="114">
        <v>18.660335090373547</v>
      </c>
      <c r="H2248" s="114">
        <v>20.998249180108488</v>
      </c>
      <c r="I2248" s="114">
        <v>33.129725530577488</v>
      </c>
      <c r="J2248" s="114">
        <v>32.107057256971302</v>
      </c>
      <c r="K2248" s="114">
        <v>38.434346571260448</v>
      </c>
      <c r="L2248" s="114">
        <v>43.739361935771562</v>
      </c>
      <c r="M2248" s="114">
        <v>51.620023298193829</v>
      </c>
      <c r="N2248" s="114">
        <v>67.311421374623194</v>
      </c>
      <c r="O2248" s="114">
        <v>16.635140729115964</v>
      </c>
      <c r="P2248" s="114">
        <v>20.102846615246929</v>
      </c>
      <c r="Q2248" s="114">
        <v>25.079026845398015</v>
      </c>
      <c r="R2248" s="114">
        <v>30.621774118085341</v>
      </c>
      <c r="S2248" s="114">
        <v>34.181695844045706</v>
      </c>
      <c r="T2248" s="114">
        <v>15.471916527855338</v>
      </c>
      <c r="U2248" s="114">
        <v>18.33149995601352</v>
      </c>
      <c r="V2248" s="114">
        <v>18.660335090373547</v>
      </c>
      <c r="W2248" s="114">
        <v>20.998249180108488</v>
      </c>
      <c r="X2248" s="114">
        <v>33.129725530577488</v>
      </c>
      <c r="Y2248" s="114">
        <v>57.124093207352729</v>
      </c>
      <c r="Z2248" s="114">
        <v>108.26810940179932</v>
      </c>
      <c r="AA2248" s="106">
        <v>2</v>
      </c>
      <c r="AB2248" s="114">
        <v>0.89999999999999991</v>
      </c>
      <c r="AC2248" s="114">
        <v>0.6</v>
      </c>
      <c r="AD2248" s="114">
        <v>0.36</v>
      </c>
      <c r="AE2248" s="114">
        <v>0.24</v>
      </c>
      <c r="AF2248" s="117">
        <v>1.2599999999999998</v>
      </c>
      <c r="AG2248" s="117">
        <v>0.84</v>
      </c>
    </row>
    <row r="2249" spans="2:33" x14ac:dyDescent="0.2">
      <c r="B2249" s="106">
        <v>2209</v>
      </c>
      <c r="C2249" s="113">
        <v>-1.2000000000000002</v>
      </c>
      <c r="D2249" s="113">
        <v>-0.60000000000000009</v>
      </c>
      <c r="E2249" s="114">
        <v>16.516246897701727</v>
      </c>
      <c r="F2249" s="114">
        <v>17.721842359948823</v>
      </c>
      <c r="G2249" s="114">
        <v>19.259566750077322</v>
      </c>
      <c r="H2249" s="114">
        <v>20.20055528137684</v>
      </c>
      <c r="I2249" s="114">
        <v>28.470821196473974</v>
      </c>
      <c r="J2249" s="114">
        <v>32.486799599753979</v>
      </c>
      <c r="K2249" s="114">
        <v>37.582533307001142</v>
      </c>
      <c r="L2249" s="114">
        <v>42.284908348394907</v>
      </c>
      <c r="M2249" s="114">
        <v>45.549016580225747</v>
      </c>
      <c r="N2249" s="114">
        <v>58.078677821658516</v>
      </c>
      <c r="O2249" s="114">
        <v>15.970552702052252</v>
      </c>
      <c r="P2249" s="114">
        <v>19.860690947052319</v>
      </c>
      <c r="Q2249" s="114">
        <v>23.025341598317585</v>
      </c>
      <c r="R2249" s="114">
        <v>25.348461298848907</v>
      </c>
      <c r="S2249" s="114">
        <v>29.607856625184542</v>
      </c>
      <c r="T2249" s="114">
        <v>16.516246897701727</v>
      </c>
      <c r="U2249" s="114">
        <v>17.721842359948823</v>
      </c>
      <c r="V2249" s="114">
        <v>19.259566750077322</v>
      </c>
      <c r="W2249" s="114">
        <v>20.20055528137684</v>
      </c>
      <c r="X2249" s="114">
        <v>28.470821196473974</v>
      </c>
      <c r="Y2249" s="114">
        <v>55.73331355362528</v>
      </c>
      <c r="Z2249" s="114">
        <v>99.2316386732181</v>
      </c>
      <c r="AA2249" s="106">
        <v>1</v>
      </c>
      <c r="AB2249" s="114">
        <v>0.8</v>
      </c>
      <c r="AC2249" s="114">
        <v>0.4</v>
      </c>
      <c r="AD2249" s="114">
        <v>0.4</v>
      </c>
      <c r="AE2249" s="114">
        <v>0.2</v>
      </c>
      <c r="AF2249" s="117">
        <v>1.2000000000000002</v>
      </c>
      <c r="AG2249" s="117">
        <v>0.60000000000000009</v>
      </c>
    </row>
    <row r="2250" spans="2:33" x14ac:dyDescent="0.2">
      <c r="B2250" s="106">
        <v>2210</v>
      </c>
      <c r="C2250" s="113">
        <v>-1.2599999999999998</v>
      </c>
      <c r="D2250" s="113">
        <v>-0.84</v>
      </c>
      <c r="E2250" s="114">
        <v>15.157953796233485</v>
      </c>
      <c r="F2250" s="114">
        <v>16.210505388045632</v>
      </c>
      <c r="G2250" s="114">
        <v>19.165302322715174</v>
      </c>
      <c r="H2250" s="114">
        <v>25.51831698352839</v>
      </c>
      <c r="I2250" s="114">
        <v>28.999967339092841</v>
      </c>
      <c r="J2250" s="114">
        <v>32.02382198905957</v>
      </c>
      <c r="K2250" s="114">
        <v>35.867773876339228</v>
      </c>
      <c r="L2250" s="114">
        <v>42.317994031384764</v>
      </c>
      <c r="M2250" s="114">
        <v>52.997501461655801</v>
      </c>
      <c r="N2250" s="114">
        <v>62.790515392513242</v>
      </c>
      <c r="O2250" s="114">
        <v>16.865868192826085</v>
      </c>
      <c r="P2250" s="114">
        <v>19.657268488293596</v>
      </c>
      <c r="Q2250" s="114">
        <v>23.15269170866959</v>
      </c>
      <c r="R2250" s="114">
        <v>27.479184478127411</v>
      </c>
      <c r="S2250" s="114">
        <v>33.790548053420402</v>
      </c>
      <c r="T2250" s="114">
        <v>15.157953796233485</v>
      </c>
      <c r="U2250" s="114">
        <v>16.210505388045632</v>
      </c>
      <c r="V2250" s="114">
        <v>19.165302322715174</v>
      </c>
      <c r="W2250" s="114">
        <v>25.51831698352839</v>
      </c>
      <c r="X2250" s="114">
        <v>28.999967339092841</v>
      </c>
      <c r="Y2250" s="114">
        <v>56.242684695950757</v>
      </c>
      <c r="Z2250" s="114">
        <v>96.459669946191937</v>
      </c>
      <c r="AA2250" s="106">
        <v>2</v>
      </c>
      <c r="AB2250" s="114">
        <v>0.89999999999999991</v>
      </c>
      <c r="AC2250" s="114">
        <v>0.6</v>
      </c>
      <c r="AD2250" s="114">
        <v>0.36</v>
      </c>
      <c r="AE2250" s="114">
        <v>0.24</v>
      </c>
      <c r="AF2250" s="117">
        <v>1.2599999999999998</v>
      </c>
      <c r="AG2250" s="117">
        <v>0.84</v>
      </c>
    </row>
    <row r="2251" spans="2:33" x14ac:dyDescent="0.2">
      <c r="B2251" s="106">
        <v>2211</v>
      </c>
      <c r="C2251" s="113">
        <v>-1.2000000000000002</v>
      </c>
      <c r="D2251" s="113">
        <v>-0.60000000000000009</v>
      </c>
      <c r="E2251" s="114">
        <v>18.22958534954013</v>
      </c>
      <c r="F2251" s="114">
        <v>19.446266827880464</v>
      </c>
      <c r="G2251" s="114">
        <v>16.954009826887944</v>
      </c>
      <c r="H2251" s="114">
        <v>20.726291808654747</v>
      </c>
      <c r="I2251" s="114">
        <v>25.761619042456118</v>
      </c>
      <c r="J2251" s="114">
        <v>33.687751324817064</v>
      </c>
      <c r="K2251" s="114">
        <v>38.49087570304652</v>
      </c>
      <c r="L2251" s="114">
        <v>38.694716206247392</v>
      </c>
      <c r="M2251" s="114">
        <v>45.879346614818303</v>
      </c>
      <c r="N2251" s="114">
        <v>55.69489175901532</v>
      </c>
      <c r="O2251" s="114">
        <v>15.458165975276934</v>
      </c>
      <c r="P2251" s="114">
        <v>19.044608875166055</v>
      </c>
      <c r="Q2251" s="114">
        <v>21.740706379359448</v>
      </c>
      <c r="R2251" s="114">
        <v>25.153054806163556</v>
      </c>
      <c r="S2251" s="114">
        <v>29.933272716559202</v>
      </c>
      <c r="T2251" s="114">
        <v>18.22958534954013</v>
      </c>
      <c r="U2251" s="114">
        <v>19.446266827880464</v>
      </c>
      <c r="V2251" s="114">
        <v>16.954009826887944</v>
      </c>
      <c r="W2251" s="114">
        <v>20.726291808654747</v>
      </c>
      <c r="X2251" s="114">
        <v>25.761619042456118</v>
      </c>
      <c r="Y2251" s="114">
        <v>55.934592115628035</v>
      </c>
      <c r="Z2251" s="114">
        <v>98.311599062519434</v>
      </c>
      <c r="AA2251" s="106">
        <v>1</v>
      </c>
      <c r="AB2251" s="114">
        <v>0.8</v>
      </c>
      <c r="AC2251" s="114">
        <v>0.4</v>
      </c>
      <c r="AD2251" s="114">
        <v>0.4</v>
      </c>
      <c r="AE2251" s="114">
        <v>0.2</v>
      </c>
      <c r="AF2251" s="117">
        <v>1.2000000000000002</v>
      </c>
      <c r="AG2251" s="117">
        <v>0.60000000000000009</v>
      </c>
    </row>
    <row r="2252" spans="2:33" x14ac:dyDescent="0.2">
      <c r="B2252" s="106">
        <v>2212</v>
      </c>
      <c r="C2252" s="113">
        <v>-1.2000000000000002</v>
      </c>
      <c r="D2252" s="113">
        <v>-0.60000000000000009</v>
      </c>
      <c r="E2252" s="114">
        <v>19.167816802275659</v>
      </c>
      <c r="F2252" s="114">
        <v>11.516265447615559</v>
      </c>
      <c r="G2252" s="114">
        <v>18.334874925913908</v>
      </c>
      <c r="H2252" s="114">
        <v>22.067079356753172</v>
      </c>
      <c r="I2252" s="114">
        <v>24.254586640599356</v>
      </c>
      <c r="J2252" s="114">
        <v>35.857274055807622</v>
      </c>
      <c r="K2252" s="114">
        <v>31.009117109887725</v>
      </c>
      <c r="L2252" s="114">
        <v>41.565087414306269</v>
      </c>
      <c r="M2252" s="114">
        <v>50.430301848952844</v>
      </c>
      <c r="N2252" s="114">
        <v>58.109054700889146</v>
      </c>
      <c r="O2252" s="114">
        <v>16.689457253531963</v>
      </c>
      <c r="P2252" s="114">
        <v>19.492851662272166</v>
      </c>
      <c r="Q2252" s="114">
        <v>23.230212488392361</v>
      </c>
      <c r="R2252" s="114">
        <v>28.363222492199672</v>
      </c>
      <c r="S2252" s="114">
        <v>33.85446806028979</v>
      </c>
      <c r="T2252" s="114">
        <v>19.167816802275659</v>
      </c>
      <c r="U2252" s="114">
        <v>11.516265447615559</v>
      </c>
      <c r="V2252" s="114">
        <v>18.334874925913908</v>
      </c>
      <c r="W2252" s="114">
        <v>22.067079356753172</v>
      </c>
      <c r="X2252" s="114">
        <v>24.254586640599356</v>
      </c>
      <c r="Y2252" s="114">
        <v>52.234516039071281</v>
      </c>
      <c r="Z2252" s="114">
        <v>91.045716638517206</v>
      </c>
      <c r="AA2252" s="106">
        <v>1</v>
      </c>
      <c r="AB2252" s="114">
        <v>0.8</v>
      </c>
      <c r="AC2252" s="114">
        <v>0.4</v>
      </c>
      <c r="AD2252" s="114">
        <v>0.4</v>
      </c>
      <c r="AE2252" s="114">
        <v>0.2</v>
      </c>
      <c r="AF2252" s="117">
        <v>1.2000000000000002</v>
      </c>
      <c r="AG2252" s="117">
        <v>0.60000000000000009</v>
      </c>
    </row>
    <row r="2253" spans="2:33" x14ac:dyDescent="0.2">
      <c r="B2253" s="106">
        <v>2213</v>
      </c>
      <c r="C2253" s="113">
        <v>-1.2599999999999998</v>
      </c>
      <c r="D2253" s="113">
        <v>-0.84</v>
      </c>
      <c r="E2253" s="114">
        <v>15.369520699406388</v>
      </c>
      <c r="F2253" s="114">
        <v>16.973572140496248</v>
      </c>
      <c r="G2253" s="114">
        <v>19.83208864410221</v>
      </c>
      <c r="H2253" s="114">
        <v>23.745779458261335</v>
      </c>
      <c r="I2253" s="114">
        <v>21.884363115975322</v>
      </c>
      <c r="J2253" s="114">
        <v>31.295098873523511</v>
      </c>
      <c r="K2253" s="114">
        <v>36.181002079575094</v>
      </c>
      <c r="L2253" s="114">
        <v>42.861260325140755</v>
      </c>
      <c r="M2253" s="114">
        <v>48.388322928871709</v>
      </c>
      <c r="N2253" s="114">
        <v>51.235138802230601</v>
      </c>
      <c r="O2253" s="114">
        <v>15.925578174117122</v>
      </c>
      <c r="P2253" s="114">
        <v>19.207429939078846</v>
      </c>
      <c r="Q2253" s="114">
        <v>23.029171681038545</v>
      </c>
      <c r="R2253" s="114">
        <v>24.642543470610374</v>
      </c>
      <c r="S2253" s="114">
        <v>29.350775686255279</v>
      </c>
      <c r="T2253" s="114">
        <v>15.369520699406388</v>
      </c>
      <c r="U2253" s="114">
        <v>16.973572140496248</v>
      </c>
      <c r="V2253" s="114">
        <v>19.83208864410221</v>
      </c>
      <c r="W2253" s="114">
        <v>23.745779458261335</v>
      </c>
      <c r="X2253" s="114">
        <v>21.884363115975322</v>
      </c>
      <c r="Y2253" s="114">
        <v>53.328089202285561</v>
      </c>
      <c r="Z2253" s="114">
        <v>111.58897306367248</v>
      </c>
      <c r="AA2253" s="106">
        <v>2</v>
      </c>
      <c r="AB2253" s="114">
        <v>0.89999999999999991</v>
      </c>
      <c r="AC2253" s="114">
        <v>0.6</v>
      </c>
      <c r="AD2253" s="114">
        <v>0.36</v>
      </c>
      <c r="AE2253" s="114">
        <v>0.24</v>
      </c>
      <c r="AF2253" s="117">
        <v>1.2599999999999998</v>
      </c>
      <c r="AG2253" s="117">
        <v>0.84</v>
      </c>
    </row>
    <row r="2254" spans="2:33" x14ac:dyDescent="0.2">
      <c r="B2254" s="106">
        <v>2214</v>
      </c>
      <c r="C2254" s="113">
        <v>-0.72</v>
      </c>
      <c r="D2254" s="113">
        <v>-0.96</v>
      </c>
      <c r="E2254" s="114">
        <v>14.143913747406181</v>
      </c>
      <c r="F2254" s="114">
        <v>18.342358455763247</v>
      </c>
      <c r="G2254" s="114">
        <v>14.364591281129222</v>
      </c>
      <c r="H2254" s="114">
        <v>18.313002877939049</v>
      </c>
      <c r="I2254" s="114">
        <v>17.58422997200644</v>
      </c>
      <c r="J2254" s="114">
        <v>29.798898586747878</v>
      </c>
      <c r="K2254" s="114">
        <v>35.335985032358444</v>
      </c>
      <c r="L2254" s="114">
        <v>34.981729717741366</v>
      </c>
      <c r="M2254" s="114">
        <v>41.97706959508568</v>
      </c>
      <c r="N2254" s="114">
        <v>44.936177068914994</v>
      </c>
      <c r="O2254" s="114">
        <v>15.654984839341697</v>
      </c>
      <c r="P2254" s="114">
        <v>16.993626576595197</v>
      </c>
      <c r="Q2254" s="114">
        <v>20.617138436612144</v>
      </c>
      <c r="R2254" s="114">
        <v>23.664066717146632</v>
      </c>
      <c r="S2254" s="114">
        <v>27.351947096908553</v>
      </c>
      <c r="T2254" s="114">
        <v>14.143913747406181</v>
      </c>
      <c r="U2254" s="114">
        <v>18.342358455763247</v>
      </c>
      <c r="V2254" s="114">
        <v>14.364591281129222</v>
      </c>
      <c r="W2254" s="114">
        <v>18.313002877939049</v>
      </c>
      <c r="X2254" s="114">
        <v>17.58422997200644</v>
      </c>
      <c r="Y2254" s="114">
        <v>46.040892063076328</v>
      </c>
      <c r="Z2254" s="114">
        <v>78.842883392780507</v>
      </c>
      <c r="AA2254" s="106">
        <v>4</v>
      </c>
      <c r="AB2254" s="114">
        <v>0.44999999999999996</v>
      </c>
      <c r="AC2254" s="114">
        <v>0.6</v>
      </c>
      <c r="AD2254" s="114">
        <v>0.27</v>
      </c>
      <c r="AE2254" s="114">
        <v>0.36</v>
      </c>
      <c r="AF2254" s="117">
        <v>0.72</v>
      </c>
      <c r="AG2254" s="117">
        <v>0.96</v>
      </c>
    </row>
    <row r="2255" spans="2:33" x14ac:dyDescent="0.2">
      <c r="B2255" s="106">
        <v>2215</v>
      </c>
      <c r="C2255" s="113">
        <v>-0.72</v>
      </c>
      <c r="D2255" s="113">
        <v>-0.96</v>
      </c>
      <c r="E2255" s="114">
        <v>16.872682465183065</v>
      </c>
      <c r="F2255" s="114">
        <v>21.22037090666047</v>
      </c>
      <c r="G2255" s="114">
        <v>14.270089792675616</v>
      </c>
      <c r="H2255" s="114">
        <v>22.648052856798053</v>
      </c>
      <c r="I2255" s="114">
        <v>35.443425311096306</v>
      </c>
      <c r="J2255" s="114">
        <v>34.784927190459136</v>
      </c>
      <c r="K2255" s="114">
        <v>42.68243375298578</v>
      </c>
      <c r="L2255" s="114">
        <v>40.831097432999577</v>
      </c>
      <c r="M2255" s="114">
        <v>55.203129795937485</v>
      </c>
      <c r="N2255" s="114">
        <v>71.770528847960506</v>
      </c>
      <c r="O2255" s="114">
        <v>17.912244725276071</v>
      </c>
      <c r="P2255" s="114">
        <v>21.46206284632531</v>
      </c>
      <c r="Q2255" s="114">
        <v>26.561007640323961</v>
      </c>
      <c r="R2255" s="114">
        <v>32.555076939139433</v>
      </c>
      <c r="S2255" s="114">
        <v>36.3271035368642</v>
      </c>
      <c r="T2255" s="114">
        <v>16.872682465183065</v>
      </c>
      <c r="U2255" s="114">
        <v>21.22037090666047</v>
      </c>
      <c r="V2255" s="114">
        <v>14.270089792675616</v>
      </c>
      <c r="W2255" s="114">
        <v>22.648052856798053</v>
      </c>
      <c r="X2255" s="114">
        <v>35.443425311096306</v>
      </c>
      <c r="Y2255" s="114">
        <v>59.8188506011181</v>
      </c>
      <c r="Z2255" s="114">
        <v>110.02221428718425</v>
      </c>
      <c r="AA2255" s="106">
        <v>4</v>
      </c>
      <c r="AB2255" s="114">
        <v>0.44999999999999996</v>
      </c>
      <c r="AC2255" s="114">
        <v>0.6</v>
      </c>
      <c r="AD2255" s="114">
        <v>0.27</v>
      </c>
      <c r="AE2255" s="114">
        <v>0.36</v>
      </c>
      <c r="AF2255" s="117">
        <v>0.72</v>
      </c>
      <c r="AG2255" s="117">
        <v>0.96</v>
      </c>
    </row>
    <row r="2256" spans="2:33" x14ac:dyDescent="0.2">
      <c r="B2256" s="106">
        <v>2216</v>
      </c>
      <c r="C2256" s="113">
        <v>-0.90000000000000013</v>
      </c>
      <c r="D2256" s="113">
        <v>-0.90000000000000013</v>
      </c>
      <c r="E2256" s="114">
        <v>18.211504288583555</v>
      </c>
      <c r="F2256" s="114">
        <v>12.356339824459972</v>
      </c>
      <c r="G2256" s="114">
        <v>19.554041328971628</v>
      </c>
      <c r="H2256" s="114">
        <v>21.662103261904196</v>
      </c>
      <c r="I2256" s="114">
        <v>24.501854482633263</v>
      </c>
      <c r="J2256" s="114">
        <v>33.94501250084322</v>
      </c>
      <c r="K2256" s="114">
        <v>30.985628227344865</v>
      </c>
      <c r="L2256" s="114">
        <v>41.669445280344696</v>
      </c>
      <c r="M2256" s="114">
        <v>46.529594459583564</v>
      </c>
      <c r="N2256" s="114">
        <v>56.064860500684603</v>
      </c>
      <c r="O2256" s="114">
        <v>15.733508212259665</v>
      </c>
      <c r="P2256" s="114">
        <v>18.629288402884892</v>
      </c>
      <c r="Q2256" s="114">
        <v>22.115403951373068</v>
      </c>
      <c r="R2256" s="114">
        <v>24.867491197679367</v>
      </c>
      <c r="S2256" s="114">
        <v>31.56300601805134</v>
      </c>
      <c r="T2256" s="114">
        <v>18.211504288583555</v>
      </c>
      <c r="U2256" s="114">
        <v>12.356339824459972</v>
      </c>
      <c r="V2256" s="114">
        <v>19.554041328971628</v>
      </c>
      <c r="W2256" s="114">
        <v>21.662103261904196</v>
      </c>
      <c r="X2256" s="114">
        <v>24.501854482633263</v>
      </c>
      <c r="Y2256" s="114">
        <v>52.680673008245556</v>
      </c>
      <c r="Z2256" s="114">
        <v>113.56751111303265</v>
      </c>
      <c r="AA2256" s="106">
        <v>3</v>
      </c>
      <c r="AB2256" s="114">
        <v>0.60000000000000009</v>
      </c>
      <c r="AC2256" s="114">
        <v>0.60000000000000009</v>
      </c>
      <c r="AD2256" s="114">
        <v>0.30000000000000004</v>
      </c>
      <c r="AE2256" s="114">
        <v>0.30000000000000004</v>
      </c>
      <c r="AF2256" s="117">
        <v>0.90000000000000013</v>
      </c>
      <c r="AG2256" s="117">
        <v>0.90000000000000013</v>
      </c>
    </row>
    <row r="2257" spans="2:33" x14ac:dyDescent="0.2">
      <c r="B2257" s="106">
        <v>2217</v>
      </c>
      <c r="C2257" s="113">
        <v>-1.2000000000000002</v>
      </c>
      <c r="D2257" s="113">
        <v>-0.60000000000000009</v>
      </c>
      <c r="E2257" s="114">
        <v>18.161517942556038</v>
      </c>
      <c r="F2257" s="114">
        <v>12.329176899453188</v>
      </c>
      <c r="G2257" s="114">
        <v>13.930879679168424</v>
      </c>
      <c r="H2257" s="114">
        <v>13.609651893436361</v>
      </c>
      <c r="I2257" s="114">
        <v>20.920730695254143</v>
      </c>
      <c r="J2257" s="114">
        <v>34.210224736700511</v>
      </c>
      <c r="K2257" s="114">
        <v>31.563229557023831</v>
      </c>
      <c r="L2257" s="114">
        <v>35.313184973866157</v>
      </c>
      <c r="M2257" s="114">
        <v>41.247548323164352</v>
      </c>
      <c r="N2257" s="114">
        <v>51.318924430244138</v>
      </c>
      <c r="O2257" s="114">
        <v>16.048706794144472</v>
      </c>
      <c r="P2257" s="114">
        <v>19.234052657570643</v>
      </c>
      <c r="Q2257" s="114">
        <v>21.382305294697733</v>
      </c>
      <c r="R2257" s="114">
        <v>27.637896429727991</v>
      </c>
      <c r="S2257" s="114">
        <v>30.398193734989995</v>
      </c>
      <c r="T2257" s="114">
        <v>18.161517942556038</v>
      </c>
      <c r="U2257" s="114">
        <v>12.329176899453188</v>
      </c>
      <c r="V2257" s="114">
        <v>13.930879679168424</v>
      </c>
      <c r="W2257" s="114">
        <v>13.609651893436361</v>
      </c>
      <c r="X2257" s="114">
        <v>20.920730695254143</v>
      </c>
      <c r="Y2257" s="114">
        <v>43.843959326895892</v>
      </c>
      <c r="Z2257" s="114">
        <v>96.481661831199972</v>
      </c>
      <c r="AA2257" s="106">
        <v>1</v>
      </c>
      <c r="AB2257" s="114">
        <v>0.8</v>
      </c>
      <c r="AC2257" s="114">
        <v>0.4</v>
      </c>
      <c r="AD2257" s="114">
        <v>0.4</v>
      </c>
      <c r="AE2257" s="114">
        <v>0.2</v>
      </c>
      <c r="AF2257" s="117">
        <v>1.2000000000000002</v>
      </c>
      <c r="AG2257" s="117">
        <v>0.60000000000000009</v>
      </c>
    </row>
    <row r="2258" spans="2:33" x14ac:dyDescent="0.2">
      <c r="B2258" s="106">
        <v>2218</v>
      </c>
      <c r="C2258" s="113">
        <v>-0.90000000000000013</v>
      </c>
      <c r="D2258" s="113">
        <v>-0.90000000000000013</v>
      </c>
      <c r="E2258" s="114">
        <v>13.344647831882988</v>
      </c>
      <c r="F2258" s="114">
        <v>17.84369132160489</v>
      </c>
      <c r="G2258" s="114">
        <v>17.745383077433257</v>
      </c>
      <c r="H2258" s="114">
        <v>19.287165931851359</v>
      </c>
      <c r="I2258" s="114">
        <v>30.205930926864539</v>
      </c>
      <c r="J2258" s="114">
        <v>30.078915132980811</v>
      </c>
      <c r="K2258" s="114">
        <v>39.571351903717797</v>
      </c>
      <c r="L2258" s="114">
        <v>43.554630064718687</v>
      </c>
      <c r="M2258" s="114">
        <v>49.338346420241912</v>
      </c>
      <c r="N2258" s="114">
        <v>67.304744286172649</v>
      </c>
      <c r="O2258" s="114">
        <v>16.734267301097823</v>
      </c>
      <c r="P2258" s="114">
        <v>21.727660582112907</v>
      </c>
      <c r="Q2258" s="114">
        <v>25.80924698728543</v>
      </c>
      <c r="R2258" s="114">
        <v>30.051180488390553</v>
      </c>
      <c r="S2258" s="114">
        <v>37.09881335930811</v>
      </c>
      <c r="T2258" s="114">
        <v>13.344647831882988</v>
      </c>
      <c r="U2258" s="114">
        <v>17.84369132160489</v>
      </c>
      <c r="V2258" s="114">
        <v>17.745383077433257</v>
      </c>
      <c r="W2258" s="114">
        <v>19.287165931851359</v>
      </c>
      <c r="X2258" s="114">
        <v>30.205930926864539</v>
      </c>
      <c r="Y2258" s="114">
        <v>52.859812843552561</v>
      </c>
      <c r="Z2258" s="114">
        <v>120.97043399443338</v>
      </c>
      <c r="AA2258" s="106">
        <v>3</v>
      </c>
      <c r="AB2258" s="114">
        <v>0.60000000000000009</v>
      </c>
      <c r="AC2258" s="114">
        <v>0.60000000000000009</v>
      </c>
      <c r="AD2258" s="114">
        <v>0.30000000000000004</v>
      </c>
      <c r="AE2258" s="114">
        <v>0.30000000000000004</v>
      </c>
      <c r="AF2258" s="117">
        <v>0.90000000000000013</v>
      </c>
      <c r="AG2258" s="117">
        <v>0.90000000000000013</v>
      </c>
    </row>
    <row r="2259" spans="2:33" x14ac:dyDescent="0.2">
      <c r="B2259" s="106">
        <v>2219</v>
      </c>
      <c r="C2259" s="113">
        <v>-0.90000000000000013</v>
      </c>
      <c r="D2259" s="113">
        <v>-0.90000000000000013</v>
      </c>
      <c r="E2259" s="114">
        <v>15.701311064380839</v>
      </c>
      <c r="F2259" s="114">
        <v>21.688043810905992</v>
      </c>
      <c r="G2259" s="114">
        <v>16.171708281105282</v>
      </c>
      <c r="H2259" s="114">
        <v>22.298849215642537</v>
      </c>
      <c r="I2259" s="114">
        <v>22.485466849582131</v>
      </c>
      <c r="J2259" s="114">
        <v>32.988818066739555</v>
      </c>
      <c r="K2259" s="114">
        <v>42.024473459726217</v>
      </c>
      <c r="L2259" s="114">
        <v>40.289654522782591</v>
      </c>
      <c r="M2259" s="114">
        <v>52.757508669519702</v>
      </c>
      <c r="N2259" s="114">
        <v>57.048650625916075</v>
      </c>
      <c r="O2259" s="114">
        <v>17.287507002358716</v>
      </c>
      <c r="P2259" s="114">
        <v>20.336429648820225</v>
      </c>
      <c r="Q2259" s="114">
        <v>24.117946241677309</v>
      </c>
      <c r="R2259" s="114">
        <v>30.458659453877164</v>
      </c>
      <c r="S2259" s="114">
        <v>34.563183776333943</v>
      </c>
      <c r="T2259" s="114">
        <v>15.701311064380839</v>
      </c>
      <c r="U2259" s="114">
        <v>21.688043810905992</v>
      </c>
      <c r="V2259" s="114">
        <v>16.171708281105282</v>
      </c>
      <c r="W2259" s="114">
        <v>22.298849215642537</v>
      </c>
      <c r="X2259" s="114">
        <v>22.485466849582131</v>
      </c>
      <c r="Y2259" s="114">
        <v>54.429328504289003</v>
      </c>
      <c r="Z2259" s="114">
        <v>101.91719698324442</v>
      </c>
      <c r="AA2259" s="106">
        <v>3</v>
      </c>
      <c r="AB2259" s="114">
        <v>0.60000000000000009</v>
      </c>
      <c r="AC2259" s="114">
        <v>0.60000000000000009</v>
      </c>
      <c r="AD2259" s="114">
        <v>0.30000000000000004</v>
      </c>
      <c r="AE2259" s="114">
        <v>0.30000000000000004</v>
      </c>
      <c r="AF2259" s="117">
        <v>0.90000000000000013</v>
      </c>
      <c r="AG2259" s="117">
        <v>0.90000000000000013</v>
      </c>
    </row>
    <row r="2260" spans="2:33" x14ac:dyDescent="0.2">
      <c r="B2260" s="106">
        <v>2220</v>
      </c>
      <c r="C2260" s="113">
        <v>-0.90000000000000013</v>
      </c>
      <c r="D2260" s="113">
        <v>-0.90000000000000013</v>
      </c>
      <c r="E2260" s="114">
        <v>18.918568502910389</v>
      </c>
      <c r="F2260" s="114">
        <v>19.62227228467188</v>
      </c>
      <c r="G2260" s="114">
        <v>22.447425064004502</v>
      </c>
      <c r="H2260" s="114">
        <v>17.887846502417986</v>
      </c>
      <c r="I2260" s="114">
        <v>29.756295385512416</v>
      </c>
      <c r="J2260" s="114">
        <v>35.948358843500685</v>
      </c>
      <c r="K2260" s="114">
        <v>40.257107606563736</v>
      </c>
      <c r="L2260" s="114">
        <v>47.146709113246061</v>
      </c>
      <c r="M2260" s="114">
        <v>46.775010394505358</v>
      </c>
      <c r="N2260" s="114">
        <v>63.717038627161116</v>
      </c>
      <c r="O2260" s="114">
        <v>17.029790340590296</v>
      </c>
      <c r="P2260" s="114">
        <v>20.634835321891856</v>
      </c>
      <c r="Q2260" s="114">
        <v>24.699284049241559</v>
      </c>
      <c r="R2260" s="114">
        <v>28.887163892087372</v>
      </c>
      <c r="S2260" s="114">
        <v>33.9607432416487</v>
      </c>
      <c r="T2260" s="114">
        <v>18.918568502910389</v>
      </c>
      <c r="U2260" s="114">
        <v>19.62227228467188</v>
      </c>
      <c r="V2260" s="114">
        <v>22.447425064004502</v>
      </c>
      <c r="W2260" s="114">
        <v>17.887846502417986</v>
      </c>
      <c r="X2260" s="114">
        <v>29.756295385512416</v>
      </c>
      <c r="Y2260" s="114">
        <v>60.042252363418172</v>
      </c>
      <c r="Z2260" s="114">
        <v>128.33767983910499</v>
      </c>
      <c r="AA2260" s="106">
        <v>3</v>
      </c>
      <c r="AB2260" s="114">
        <v>0.60000000000000009</v>
      </c>
      <c r="AC2260" s="114">
        <v>0.60000000000000009</v>
      </c>
      <c r="AD2260" s="114">
        <v>0.30000000000000004</v>
      </c>
      <c r="AE2260" s="114">
        <v>0.30000000000000004</v>
      </c>
      <c r="AF2260" s="117">
        <v>0.90000000000000013</v>
      </c>
      <c r="AG2260" s="117">
        <v>0.90000000000000013</v>
      </c>
    </row>
    <row r="2261" spans="2:33" x14ac:dyDescent="0.2">
      <c r="B2261" s="106">
        <v>2221</v>
      </c>
      <c r="C2261" s="113">
        <v>-1.2599999999999998</v>
      </c>
      <c r="D2261" s="113">
        <v>-0.84</v>
      </c>
      <c r="E2261" s="114">
        <v>13.29461888917815</v>
      </c>
      <c r="F2261" s="114">
        <v>11.159450689523304</v>
      </c>
      <c r="G2261" s="114">
        <v>13.404023327455327</v>
      </c>
      <c r="H2261" s="114">
        <v>23.126684664536686</v>
      </c>
      <c r="I2261" s="114">
        <v>29.52396248417228</v>
      </c>
      <c r="J2261" s="114">
        <v>29.322202967548616</v>
      </c>
      <c r="K2261" s="114">
        <v>30.652318172904668</v>
      </c>
      <c r="L2261" s="114">
        <v>34.736067944068509</v>
      </c>
      <c r="M2261" s="114">
        <v>48.81623402229085</v>
      </c>
      <c r="N2261" s="114">
        <v>59.537311926167227</v>
      </c>
      <c r="O2261" s="114">
        <v>16.027584078370467</v>
      </c>
      <c r="P2261" s="114">
        <v>19.492867483381364</v>
      </c>
      <c r="Q2261" s="114">
        <v>21.332044616613182</v>
      </c>
      <c r="R2261" s="114">
        <v>25.689549357754164</v>
      </c>
      <c r="S2261" s="114">
        <v>30.013349441994947</v>
      </c>
      <c r="T2261" s="114">
        <v>13.29461888917815</v>
      </c>
      <c r="U2261" s="114">
        <v>11.159450689523304</v>
      </c>
      <c r="V2261" s="114">
        <v>13.404023327455327</v>
      </c>
      <c r="W2261" s="114">
        <v>23.126684664536686</v>
      </c>
      <c r="X2261" s="114">
        <v>29.52396248417228</v>
      </c>
      <c r="Y2261" s="114">
        <v>47.256028999392086</v>
      </c>
      <c r="Z2261" s="114">
        <v>98.122770061333995</v>
      </c>
      <c r="AA2261" s="106">
        <v>2</v>
      </c>
      <c r="AB2261" s="114">
        <v>0.89999999999999991</v>
      </c>
      <c r="AC2261" s="114">
        <v>0.6</v>
      </c>
      <c r="AD2261" s="114">
        <v>0.36</v>
      </c>
      <c r="AE2261" s="114">
        <v>0.24</v>
      </c>
      <c r="AF2261" s="117">
        <v>1.2599999999999998</v>
      </c>
      <c r="AG2261" s="117">
        <v>0.84</v>
      </c>
    </row>
    <row r="2262" spans="2:33" x14ac:dyDescent="0.2">
      <c r="B2262" s="106">
        <v>2222</v>
      </c>
      <c r="C2262" s="113">
        <v>-1.2599999999999998</v>
      </c>
      <c r="D2262" s="113">
        <v>-0.84</v>
      </c>
      <c r="E2262" s="114">
        <v>18.732546756294862</v>
      </c>
      <c r="F2262" s="114">
        <v>18.422901176245745</v>
      </c>
      <c r="G2262" s="114">
        <v>16.556032977694642</v>
      </c>
      <c r="H2262" s="114">
        <v>14.452315988172057</v>
      </c>
      <c r="I2262" s="114">
        <v>29.058608956372048</v>
      </c>
      <c r="J2262" s="114">
        <v>34.475997447622632</v>
      </c>
      <c r="K2262" s="114">
        <v>37.144226504123409</v>
      </c>
      <c r="L2262" s="114">
        <v>38.075690184734746</v>
      </c>
      <c r="M2262" s="114">
        <v>41.445633094726617</v>
      </c>
      <c r="N2262" s="114">
        <v>59.858839109376035</v>
      </c>
      <c r="O2262" s="114">
        <v>15.743450691327769</v>
      </c>
      <c r="P2262" s="114">
        <v>18.721325327877665</v>
      </c>
      <c r="Q2262" s="114">
        <v>21.519657207040105</v>
      </c>
      <c r="R2262" s="114">
        <v>26.99331710655456</v>
      </c>
      <c r="S2262" s="114">
        <v>30.800230153003987</v>
      </c>
      <c r="T2262" s="114">
        <v>18.732546756294862</v>
      </c>
      <c r="U2262" s="114">
        <v>18.422901176245745</v>
      </c>
      <c r="V2262" s="114">
        <v>16.556032977694642</v>
      </c>
      <c r="W2262" s="114">
        <v>14.452315988172057</v>
      </c>
      <c r="X2262" s="114">
        <v>29.058608956372048</v>
      </c>
      <c r="Y2262" s="114">
        <v>53.432012594268485</v>
      </c>
      <c r="Z2262" s="114">
        <v>95.521740618918869</v>
      </c>
      <c r="AA2262" s="106">
        <v>2</v>
      </c>
      <c r="AB2262" s="114">
        <v>0.89999999999999991</v>
      </c>
      <c r="AC2262" s="114">
        <v>0.6</v>
      </c>
      <c r="AD2262" s="114">
        <v>0.36</v>
      </c>
      <c r="AE2262" s="114">
        <v>0.24</v>
      </c>
      <c r="AF2262" s="117">
        <v>1.2599999999999998</v>
      </c>
      <c r="AG2262" s="117">
        <v>0.84</v>
      </c>
    </row>
    <row r="2263" spans="2:33" x14ac:dyDescent="0.2">
      <c r="B2263" s="106">
        <v>2223</v>
      </c>
      <c r="C2263" s="113">
        <v>-0.72</v>
      </c>
      <c r="D2263" s="113">
        <v>-0.96</v>
      </c>
      <c r="E2263" s="114">
        <v>14.104754415671312</v>
      </c>
      <c r="F2263" s="114">
        <v>18.037751431245127</v>
      </c>
      <c r="G2263" s="114">
        <v>11.785529577502192</v>
      </c>
      <c r="H2263" s="114">
        <v>20.659789852710656</v>
      </c>
      <c r="I2263" s="114">
        <v>24.37107981441828</v>
      </c>
      <c r="J2263" s="114">
        <v>29.271250320593541</v>
      </c>
      <c r="K2263" s="114">
        <v>36.51712749456383</v>
      </c>
      <c r="L2263" s="114">
        <v>33.291567144857119</v>
      </c>
      <c r="M2263" s="114">
        <v>43.909929796628802</v>
      </c>
      <c r="N2263" s="114">
        <v>51.026728613381884</v>
      </c>
      <c r="O2263" s="114">
        <v>15.166495904922229</v>
      </c>
      <c r="P2263" s="114">
        <v>18.479376063318703</v>
      </c>
      <c r="Q2263" s="114">
        <v>21.506037567354927</v>
      </c>
      <c r="R2263" s="114">
        <v>23.250139943918146</v>
      </c>
      <c r="S2263" s="114">
        <v>26.655648798963604</v>
      </c>
      <c r="T2263" s="114">
        <v>14.104754415671312</v>
      </c>
      <c r="U2263" s="114">
        <v>18.037751431245127</v>
      </c>
      <c r="V2263" s="114">
        <v>11.785529577502192</v>
      </c>
      <c r="W2263" s="114">
        <v>20.659789852710656</v>
      </c>
      <c r="X2263" s="114">
        <v>24.37107981441828</v>
      </c>
      <c r="Y2263" s="114">
        <v>48.437321382342645</v>
      </c>
      <c r="Z2263" s="114">
        <v>99.406762985156547</v>
      </c>
      <c r="AA2263" s="106">
        <v>4</v>
      </c>
      <c r="AB2263" s="114">
        <v>0.44999999999999996</v>
      </c>
      <c r="AC2263" s="114">
        <v>0.6</v>
      </c>
      <c r="AD2263" s="114">
        <v>0.27</v>
      </c>
      <c r="AE2263" s="114">
        <v>0.36</v>
      </c>
      <c r="AF2263" s="117">
        <v>0.72</v>
      </c>
      <c r="AG2263" s="117">
        <v>0.96</v>
      </c>
    </row>
    <row r="2264" spans="2:33" x14ac:dyDescent="0.2">
      <c r="B2264" s="106">
        <v>2224</v>
      </c>
      <c r="C2264" s="113">
        <v>-0.90000000000000013</v>
      </c>
      <c r="D2264" s="113">
        <v>-0.90000000000000013</v>
      </c>
      <c r="E2264" s="114">
        <v>15.824588072747339</v>
      </c>
      <c r="F2264" s="114">
        <v>21.040067721295419</v>
      </c>
      <c r="G2264" s="114">
        <v>20.404562798434835</v>
      </c>
      <c r="H2264" s="114">
        <v>22.777314303585865</v>
      </c>
      <c r="I2264" s="114">
        <v>26.109978282930115</v>
      </c>
      <c r="J2264" s="114">
        <v>33.760455838252881</v>
      </c>
      <c r="K2264" s="114">
        <v>40.874108461721491</v>
      </c>
      <c r="L2264" s="114">
        <v>46.011145658317439</v>
      </c>
      <c r="M2264" s="114">
        <v>52.531797685374094</v>
      </c>
      <c r="N2264" s="114">
        <v>61.835359483807025</v>
      </c>
      <c r="O2264" s="114">
        <v>17.935867765505542</v>
      </c>
      <c r="P2264" s="114">
        <v>19.834040740426072</v>
      </c>
      <c r="Q2264" s="114">
        <v>25.606582859882604</v>
      </c>
      <c r="R2264" s="114">
        <v>29.75448338178823</v>
      </c>
      <c r="S2264" s="114">
        <v>35.72538120087691</v>
      </c>
      <c r="T2264" s="114">
        <v>15.824588072747339</v>
      </c>
      <c r="U2264" s="114">
        <v>21.040067721295419</v>
      </c>
      <c r="V2264" s="114">
        <v>20.404562798434835</v>
      </c>
      <c r="W2264" s="114">
        <v>22.777314303585865</v>
      </c>
      <c r="X2264" s="114">
        <v>26.109978282930115</v>
      </c>
      <c r="Y2264" s="114">
        <v>58.321495169459325</v>
      </c>
      <c r="Z2264" s="114">
        <v>126.05521252012014</v>
      </c>
      <c r="AA2264" s="106">
        <v>3</v>
      </c>
      <c r="AB2264" s="114">
        <v>0.60000000000000009</v>
      </c>
      <c r="AC2264" s="114">
        <v>0.60000000000000009</v>
      </c>
      <c r="AD2264" s="114">
        <v>0.30000000000000004</v>
      </c>
      <c r="AE2264" s="114">
        <v>0.30000000000000004</v>
      </c>
      <c r="AF2264" s="117">
        <v>0.90000000000000013</v>
      </c>
      <c r="AG2264" s="117">
        <v>0.90000000000000013</v>
      </c>
    </row>
    <row r="2265" spans="2:33" x14ac:dyDescent="0.2">
      <c r="B2265" s="106">
        <v>2225</v>
      </c>
      <c r="C2265" s="113">
        <v>-0.90000000000000013</v>
      </c>
      <c r="D2265" s="113">
        <v>-0.90000000000000013</v>
      </c>
      <c r="E2265" s="114">
        <v>18.225409007117378</v>
      </c>
      <c r="F2265" s="114">
        <v>13.589555082599297</v>
      </c>
      <c r="G2265" s="114">
        <v>14.712136722532069</v>
      </c>
      <c r="H2265" s="114">
        <v>16.759808338096974</v>
      </c>
      <c r="I2265" s="114">
        <v>28.392467864378705</v>
      </c>
      <c r="J2265" s="114">
        <v>34.340541831515729</v>
      </c>
      <c r="K2265" s="114">
        <v>32.762072714191973</v>
      </c>
      <c r="L2265" s="114">
        <v>38.425337191858006</v>
      </c>
      <c r="M2265" s="114">
        <v>43.253468362119648</v>
      </c>
      <c r="N2265" s="114">
        <v>58.867997859364863</v>
      </c>
      <c r="O2265" s="114">
        <v>16.115132824398351</v>
      </c>
      <c r="P2265" s="114">
        <v>19.172517631592676</v>
      </c>
      <c r="Q2265" s="114">
        <v>23.713200469325937</v>
      </c>
      <c r="R2265" s="114">
        <v>26.493660024022674</v>
      </c>
      <c r="S2265" s="114">
        <v>30.475529994986157</v>
      </c>
      <c r="T2265" s="114">
        <v>18.225409007117378</v>
      </c>
      <c r="U2265" s="114">
        <v>13.589555082599297</v>
      </c>
      <c r="V2265" s="114">
        <v>14.712136722532069</v>
      </c>
      <c r="W2265" s="114">
        <v>16.759808338096974</v>
      </c>
      <c r="X2265" s="114">
        <v>28.392467864378705</v>
      </c>
      <c r="Y2265" s="114">
        <v>49.978383894099679</v>
      </c>
      <c r="Z2265" s="114">
        <v>96.145809131118511</v>
      </c>
      <c r="AA2265" s="106">
        <v>3</v>
      </c>
      <c r="AB2265" s="114">
        <v>0.60000000000000009</v>
      </c>
      <c r="AC2265" s="114">
        <v>0.60000000000000009</v>
      </c>
      <c r="AD2265" s="114">
        <v>0.30000000000000004</v>
      </c>
      <c r="AE2265" s="114">
        <v>0.30000000000000004</v>
      </c>
      <c r="AF2265" s="117">
        <v>0.90000000000000013</v>
      </c>
      <c r="AG2265" s="117">
        <v>0.90000000000000013</v>
      </c>
    </row>
    <row r="2266" spans="2:33" x14ac:dyDescent="0.2">
      <c r="B2266" s="106">
        <v>2226</v>
      </c>
      <c r="C2266" s="113">
        <v>-1.2000000000000002</v>
      </c>
      <c r="D2266" s="113">
        <v>-0.60000000000000009</v>
      </c>
      <c r="E2266" s="114">
        <v>15.885035310321499</v>
      </c>
      <c r="F2266" s="114">
        <v>17.760299652907651</v>
      </c>
      <c r="G2266" s="114">
        <v>22.730968432020312</v>
      </c>
      <c r="H2266" s="114">
        <v>22.940308054681857</v>
      </c>
      <c r="I2266" s="114">
        <v>21.673791669874475</v>
      </c>
      <c r="J2266" s="114">
        <v>32.258680854544053</v>
      </c>
      <c r="K2266" s="114">
        <v>36.748423728306356</v>
      </c>
      <c r="L2266" s="114">
        <v>44.579790514487172</v>
      </c>
      <c r="M2266" s="114">
        <v>49.267057001215242</v>
      </c>
      <c r="N2266" s="114">
        <v>55.723184852262946</v>
      </c>
      <c r="O2266" s="114">
        <v>16.373645544222555</v>
      </c>
      <c r="P2266" s="114">
        <v>18.988124075398705</v>
      </c>
      <c r="Q2266" s="114">
        <v>21.84882208246686</v>
      </c>
      <c r="R2266" s="114">
        <v>26.326748946533385</v>
      </c>
      <c r="S2266" s="114">
        <v>34.049393182388471</v>
      </c>
      <c r="T2266" s="114">
        <v>15.885035310321499</v>
      </c>
      <c r="U2266" s="114">
        <v>17.760299652907651</v>
      </c>
      <c r="V2266" s="114">
        <v>22.730968432020312</v>
      </c>
      <c r="W2266" s="114">
        <v>22.940308054681857</v>
      </c>
      <c r="X2266" s="114">
        <v>21.673791669874475</v>
      </c>
      <c r="Y2266" s="114">
        <v>55.689696286668806</v>
      </c>
      <c r="Z2266" s="114">
        <v>110.26379714180578</v>
      </c>
      <c r="AA2266" s="106">
        <v>1</v>
      </c>
      <c r="AB2266" s="114">
        <v>0.8</v>
      </c>
      <c r="AC2266" s="114">
        <v>0.4</v>
      </c>
      <c r="AD2266" s="114">
        <v>0.4</v>
      </c>
      <c r="AE2266" s="114">
        <v>0.2</v>
      </c>
      <c r="AF2266" s="117">
        <v>1.2000000000000002</v>
      </c>
      <c r="AG2266" s="117">
        <v>0.60000000000000009</v>
      </c>
    </row>
    <row r="2267" spans="2:33" x14ac:dyDescent="0.2">
      <c r="B2267" s="106">
        <v>2227</v>
      </c>
      <c r="C2267" s="113">
        <v>-0.90000000000000013</v>
      </c>
      <c r="D2267" s="113">
        <v>-0.90000000000000013</v>
      </c>
      <c r="E2267" s="114">
        <v>18.784508560973009</v>
      </c>
      <c r="F2267" s="114">
        <v>10.766698144325563</v>
      </c>
      <c r="G2267" s="114">
        <v>16.746675933566905</v>
      </c>
      <c r="H2267" s="114">
        <v>17.429846779036534</v>
      </c>
      <c r="I2267" s="114">
        <v>20.874637811531095</v>
      </c>
      <c r="J2267" s="114">
        <v>36.266961615552979</v>
      </c>
      <c r="K2267" s="114">
        <v>31.358278914810896</v>
      </c>
      <c r="L2267" s="114">
        <v>39.980151775207368</v>
      </c>
      <c r="M2267" s="114">
        <v>44.623968536150088</v>
      </c>
      <c r="N2267" s="114">
        <v>54.557270058632504</v>
      </c>
      <c r="O2267" s="114">
        <v>17.48245305457997</v>
      </c>
      <c r="P2267" s="114">
        <v>20.591580770485333</v>
      </c>
      <c r="Q2267" s="114">
        <v>23.233475841640463</v>
      </c>
      <c r="R2267" s="114">
        <v>27.194121757113553</v>
      </c>
      <c r="S2267" s="114">
        <v>33.682632247101409</v>
      </c>
      <c r="T2267" s="114">
        <v>18.784508560973009</v>
      </c>
      <c r="U2267" s="114">
        <v>10.766698144325563</v>
      </c>
      <c r="V2267" s="114">
        <v>16.746675933566905</v>
      </c>
      <c r="W2267" s="114">
        <v>17.429846779036534</v>
      </c>
      <c r="X2267" s="114">
        <v>20.874637811531095</v>
      </c>
      <c r="Y2267" s="114">
        <v>46.791285750954714</v>
      </c>
      <c r="Z2267" s="114">
        <v>114.88469670343189</v>
      </c>
      <c r="AA2267" s="106">
        <v>3</v>
      </c>
      <c r="AB2267" s="114">
        <v>0.60000000000000009</v>
      </c>
      <c r="AC2267" s="114">
        <v>0.60000000000000009</v>
      </c>
      <c r="AD2267" s="114">
        <v>0.30000000000000004</v>
      </c>
      <c r="AE2267" s="114">
        <v>0.30000000000000004</v>
      </c>
      <c r="AF2267" s="117">
        <v>0.90000000000000013</v>
      </c>
      <c r="AG2267" s="117">
        <v>0.90000000000000013</v>
      </c>
    </row>
    <row r="2268" spans="2:33" x14ac:dyDescent="0.2">
      <c r="B2268" s="106">
        <v>2228</v>
      </c>
      <c r="C2268" s="113">
        <v>-1.2599999999999998</v>
      </c>
      <c r="D2268" s="113">
        <v>-0.84</v>
      </c>
      <c r="E2268" s="114">
        <v>16.964567765716541</v>
      </c>
      <c r="F2268" s="114">
        <v>13.695923215356554</v>
      </c>
      <c r="G2268" s="114">
        <v>21.281614359528337</v>
      </c>
      <c r="H2268" s="114">
        <v>21.740956047509616</v>
      </c>
      <c r="I2268" s="114">
        <v>18.864190565765721</v>
      </c>
      <c r="J2268" s="114">
        <v>33.506638893728649</v>
      </c>
      <c r="K2268" s="114">
        <v>33.129675874777931</v>
      </c>
      <c r="L2268" s="114">
        <v>44.14209669308579</v>
      </c>
      <c r="M2268" s="114">
        <v>47.557334647131292</v>
      </c>
      <c r="N2268" s="114">
        <v>49.218426066304161</v>
      </c>
      <c r="O2268" s="114">
        <v>16.542071128012108</v>
      </c>
      <c r="P2268" s="114">
        <v>19.433752659421376</v>
      </c>
      <c r="Q2268" s="114">
        <v>22.860482333557453</v>
      </c>
      <c r="R2268" s="114">
        <v>25.816378599621675</v>
      </c>
      <c r="S2268" s="114">
        <v>30.35423550053844</v>
      </c>
      <c r="T2268" s="114">
        <v>16.964567765716541</v>
      </c>
      <c r="U2268" s="114">
        <v>13.695923215356554</v>
      </c>
      <c r="V2268" s="114">
        <v>21.281614359528337</v>
      </c>
      <c r="W2268" s="114">
        <v>21.740956047509616</v>
      </c>
      <c r="X2268" s="114">
        <v>18.864190565765721</v>
      </c>
      <c r="Y2268" s="114">
        <v>50.905382104311833</v>
      </c>
      <c r="Z2268" s="114">
        <v>108.28017303666805</v>
      </c>
      <c r="AA2268" s="106">
        <v>2</v>
      </c>
      <c r="AB2268" s="114">
        <v>0.89999999999999991</v>
      </c>
      <c r="AC2268" s="114">
        <v>0.6</v>
      </c>
      <c r="AD2268" s="114">
        <v>0.36</v>
      </c>
      <c r="AE2268" s="114">
        <v>0.24</v>
      </c>
      <c r="AF2268" s="117">
        <v>1.2599999999999998</v>
      </c>
      <c r="AG2268" s="117">
        <v>0.84</v>
      </c>
    </row>
    <row r="2269" spans="2:33" x14ac:dyDescent="0.2">
      <c r="B2269" s="106">
        <v>2229</v>
      </c>
      <c r="C2269" s="113">
        <v>-0.72</v>
      </c>
      <c r="D2269" s="113">
        <v>-0.96</v>
      </c>
      <c r="E2269" s="114">
        <v>16.118926270296491</v>
      </c>
      <c r="F2269" s="114">
        <v>10.256266591028954</v>
      </c>
      <c r="G2269" s="114">
        <v>16.378959002710076</v>
      </c>
      <c r="H2269" s="114">
        <v>16.137362024038552</v>
      </c>
      <c r="I2269" s="114">
        <v>20.657097477873958</v>
      </c>
      <c r="J2269" s="114">
        <v>31.306535309930975</v>
      </c>
      <c r="K2269" s="114">
        <v>28.611851585783139</v>
      </c>
      <c r="L2269" s="114">
        <v>37.239980015730403</v>
      </c>
      <c r="M2269" s="114">
        <v>39.282881688977575</v>
      </c>
      <c r="N2269" s="114">
        <v>46.8749105072066</v>
      </c>
      <c r="O2269" s="114">
        <v>15.187609039634482</v>
      </c>
      <c r="P2269" s="114">
        <v>18.355584994754185</v>
      </c>
      <c r="Q2269" s="114">
        <v>20.861021013020327</v>
      </c>
      <c r="R2269" s="114">
        <v>23.145519664939023</v>
      </c>
      <c r="S2269" s="114">
        <v>26.217813029332643</v>
      </c>
      <c r="T2269" s="114">
        <v>16.118926270296491</v>
      </c>
      <c r="U2269" s="114">
        <v>10.256266591028954</v>
      </c>
      <c r="V2269" s="114">
        <v>16.378959002710076</v>
      </c>
      <c r="W2269" s="114">
        <v>16.137362024038552</v>
      </c>
      <c r="X2269" s="114">
        <v>20.657097477873958</v>
      </c>
      <c r="Y2269" s="114">
        <v>43.61607730416695</v>
      </c>
      <c r="Z2269" s="114">
        <v>92.631657644339413</v>
      </c>
      <c r="AA2269" s="106">
        <v>4</v>
      </c>
      <c r="AB2269" s="114">
        <v>0.44999999999999996</v>
      </c>
      <c r="AC2269" s="114">
        <v>0.6</v>
      </c>
      <c r="AD2269" s="114">
        <v>0.27</v>
      </c>
      <c r="AE2269" s="114">
        <v>0.36</v>
      </c>
      <c r="AF2269" s="117">
        <v>0.72</v>
      </c>
      <c r="AG2269" s="117">
        <v>0.96</v>
      </c>
    </row>
    <row r="2270" spans="2:33" x14ac:dyDescent="0.2">
      <c r="B2270" s="106">
        <v>2230</v>
      </c>
      <c r="C2270" s="113">
        <v>-0.72</v>
      </c>
      <c r="D2270" s="113">
        <v>-0.96</v>
      </c>
      <c r="E2270" s="114">
        <v>14.078521650269334</v>
      </c>
      <c r="F2270" s="114">
        <v>12.421035570854329</v>
      </c>
      <c r="G2270" s="114">
        <v>14.907978567215178</v>
      </c>
      <c r="H2270" s="114">
        <v>21.177096934007555</v>
      </c>
      <c r="I2270" s="114">
        <v>19.90919381603571</v>
      </c>
      <c r="J2270" s="114">
        <v>30.036959568527703</v>
      </c>
      <c r="K2270" s="114">
        <v>30.797492889102351</v>
      </c>
      <c r="L2270" s="114">
        <v>36.36916183626753</v>
      </c>
      <c r="M2270" s="114">
        <v>43.435551779559418</v>
      </c>
      <c r="N2270" s="114">
        <v>46.617367211581666</v>
      </c>
      <c r="O2270" s="114">
        <v>15.958437918258369</v>
      </c>
      <c r="P2270" s="114">
        <v>18.376457318248022</v>
      </c>
      <c r="Q2270" s="114">
        <v>21.461183269052352</v>
      </c>
      <c r="R2270" s="114">
        <v>22.258454845551864</v>
      </c>
      <c r="S2270" s="114">
        <v>26.708173395545955</v>
      </c>
      <c r="T2270" s="114">
        <v>14.078521650269334</v>
      </c>
      <c r="U2270" s="114">
        <v>12.421035570854329</v>
      </c>
      <c r="V2270" s="114">
        <v>14.907978567215178</v>
      </c>
      <c r="W2270" s="114">
        <v>21.177096934007555</v>
      </c>
      <c r="X2270" s="114">
        <v>19.90919381603571</v>
      </c>
      <c r="Y2270" s="114">
        <v>44.8378707347239</v>
      </c>
      <c r="Z2270" s="114">
        <v>97.742572319893668</v>
      </c>
      <c r="AA2270" s="106">
        <v>4</v>
      </c>
      <c r="AB2270" s="114">
        <v>0.44999999999999996</v>
      </c>
      <c r="AC2270" s="114">
        <v>0.6</v>
      </c>
      <c r="AD2270" s="114">
        <v>0.27</v>
      </c>
      <c r="AE2270" s="114">
        <v>0.36</v>
      </c>
      <c r="AF2270" s="117">
        <v>0.72</v>
      </c>
      <c r="AG2270" s="117">
        <v>0.96</v>
      </c>
    </row>
    <row r="2271" spans="2:33" x14ac:dyDescent="0.2">
      <c r="B2271" s="106">
        <v>2231</v>
      </c>
      <c r="C2271" s="113">
        <v>-0.72</v>
      </c>
      <c r="D2271" s="113">
        <v>-0.96</v>
      </c>
      <c r="E2271" s="114">
        <v>20.135565327848202</v>
      </c>
      <c r="F2271" s="114">
        <v>13.579584140163043</v>
      </c>
      <c r="G2271" s="114">
        <v>24.626636525032318</v>
      </c>
      <c r="H2271" s="114">
        <v>25.263836060767456</v>
      </c>
      <c r="I2271" s="114">
        <v>22.549646911736119</v>
      </c>
      <c r="J2271" s="114">
        <v>36.563396545877559</v>
      </c>
      <c r="K2271" s="114">
        <v>33.967975290390903</v>
      </c>
      <c r="L2271" s="114">
        <v>48.5041585118543</v>
      </c>
      <c r="M2271" s="114">
        <v>55.323464713080298</v>
      </c>
      <c r="N2271" s="114">
        <v>57.426375078672869</v>
      </c>
      <c r="O2271" s="114">
        <v>16.427831218029358</v>
      </c>
      <c r="P2271" s="114">
        <v>20.388391150227861</v>
      </c>
      <c r="Q2271" s="114">
        <v>23.877521986821982</v>
      </c>
      <c r="R2271" s="114">
        <v>30.059628652312842</v>
      </c>
      <c r="S2271" s="114">
        <v>34.876728166936751</v>
      </c>
      <c r="T2271" s="114">
        <v>20.135565327848202</v>
      </c>
      <c r="U2271" s="114">
        <v>13.579584140163043</v>
      </c>
      <c r="V2271" s="114">
        <v>24.626636525032318</v>
      </c>
      <c r="W2271" s="114">
        <v>25.263836060767456</v>
      </c>
      <c r="X2271" s="114">
        <v>22.549646911736119</v>
      </c>
      <c r="Y2271" s="114">
        <v>58.909677030676704</v>
      </c>
      <c r="Z2271" s="114">
        <v>120.0258033167523</v>
      </c>
      <c r="AA2271" s="106">
        <v>4</v>
      </c>
      <c r="AB2271" s="114">
        <v>0.44999999999999996</v>
      </c>
      <c r="AC2271" s="114">
        <v>0.6</v>
      </c>
      <c r="AD2271" s="114">
        <v>0.27</v>
      </c>
      <c r="AE2271" s="114">
        <v>0.36</v>
      </c>
      <c r="AF2271" s="117">
        <v>0.72</v>
      </c>
      <c r="AG2271" s="117">
        <v>0.96</v>
      </c>
    </row>
    <row r="2272" spans="2:33" x14ac:dyDescent="0.2">
      <c r="B2272" s="106">
        <v>2232</v>
      </c>
      <c r="C2272" s="113">
        <v>-1.2000000000000002</v>
      </c>
      <c r="D2272" s="113">
        <v>-0.60000000000000009</v>
      </c>
      <c r="E2272" s="114">
        <v>17.613370675551536</v>
      </c>
      <c r="F2272" s="114">
        <v>18.858215390677206</v>
      </c>
      <c r="G2272" s="114">
        <v>17.046219845961808</v>
      </c>
      <c r="H2272" s="114">
        <v>21.902253963615077</v>
      </c>
      <c r="I2272" s="114">
        <v>28.06392371280122</v>
      </c>
      <c r="J2272" s="114">
        <v>33.985417612820775</v>
      </c>
      <c r="K2272" s="114">
        <v>37.640949416456039</v>
      </c>
      <c r="L2272" s="114">
        <v>40.523829152357372</v>
      </c>
      <c r="M2272" s="114">
        <v>47.627814758513694</v>
      </c>
      <c r="N2272" s="114">
        <v>58.623788460671527</v>
      </c>
      <c r="O2272" s="114">
        <v>16.372046937269239</v>
      </c>
      <c r="P2272" s="114">
        <v>18.782734025778833</v>
      </c>
      <c r="Q2272" s="114">
        <v>23.477609306395564</v>
      </c>
      <c r="R2272" s="114">
        <v>25.725560794898616</v>
      </c>
      <c r="S2272" s="114">
        <v>30.559864747870307</v>
      </c>
      <c r="T2272" s="114">
        <v>17.613370675551536</v>
      </c>
      <c r="U2272" s="114">
        <v>18.858215390677206</v>
      </c>
      <c r="V2272" s="114">
        <v>17.046219845961808</v>
      </c>
      <c r="W2272" s="114">
        <v>21.902253963615077</v>
      </c>
      <c r="X2272" s="114">
        <v>28.06392371280122</v>
      </c>
      <c r="Y2272" s="114">
        <v>56.714724172635549</v>
      </c>
      <c r="Z2272" s="114">
        <v>113.33097113951726</v>
      </c>
      <c r="AA2272" s="106">
        <v>1</v>
      </c>
      <c r="AB2272" s="114">
        <v>0.8</v>
      </c>
      <c r="AC2272" s="114">
        <v>0.4</v>
      </c>
      <c r="AD2272" s="114">
        <v>0.4</v>
      </c>
      <c r="AE2272" s="114">
        <v>0.2</v>
      </c>
      <c r="AF2272" s="117">
        <v>1.2000000000000002</v>
      </c>
      <c r="AG2272" s="117">
        <v>0.60000000000000009</v>
      </c>
    </row>
    <row r="2273" spans="2:33" x14ac:dyDescent="0.2">
      <c r="B2273" s="106">
        <v>2233</v>
      </c>
      <c r="C2273" s="113">
        <v>-0.60000000000000009</v>
      </c>
      <c r="D2273" s="113">
        <v>-1.2000000000000002</v>
      </c>
      <c r="E2273" s="114">
        <v>15.88420428110388</v>
      </c>
      <c r="F2273" s="114">
        <v>13.431366181550214</v>
      </c>
      <c r="G2273" s="114">
        <v>18.436501808316635</v>
      </c>
      <c r="H2273" s="114">
        <v>16.994911587778322</v>
      </c>
      <c r="I2273" s="114">
        <v>23.488030261097666</v>
      </c>
      <c r="J2273" s="114">
        <v>30.934285234613423</v>
      </c>
      <c r="K2273" s="114">
        <v>30.54246481688979</v>
      </c>
      <c r="L2273" s="114">
        <v>39.537396759011678</v>
      </c>
      <c r="M2273" s="114">
        <v>39.152243378249132</v>
      </c>
      <c r="N2273" s="114">
        <v>48.499459250902255</v>
      </c>
      <c r="O2273" s="114">
        <v>15.050080953509543</v>
      </c>
      <c r="P2273" s="114">
        <v>17.111098635339577</v>
      </c>
      <c r="Q2273" s="114">
        <v>21.100894950695043</v>
      </c>
      <c r="R2273" s="114">
        <v>22.15733179047081</v>
      </c>
      <c r="S2273" s="114">
        <v>25.011428989804589</v>
      </c>
      <c r="T2273" s="114">
        <v>15.88420428110388</v>
      </c>
      <c r="U2273" s="114">
        <v>13.431366181550214</v>
      </c>
      <c r="V2273" s="114">
        <v>18.436501808316635</v>
      </c>
      <c r="W2273" s="114">
        <v>16.994911587778322</v>
      </c>
      <c r="X2273" s="114">
        <v>23.488030261097666</v>
      </c>
      <c r="Y2273" s="114">
        <v>48.244352684115192</v>
      </c>
      <c r="Z2273" s="114">
        <v>89.073590959657651</v>
      </c>
      <c r="AA2273" s="106">
        <v>5</v>
      </c>
      <c r="AB2273" s="114">
        <v>0.4</v>
      </c>
      <c r="AC2273" s="114">
        <v>0.8</v>
      </c>
      <c r="AD2273" s="114">
        <v>0.2</v>
      </c>
      <c r="AE2273" s="114">
        <v>0.4</v>
      </c>
      <c r="AF2273" s="117">
        <v>0.60000000000000009</v>
      </c>
      <c r="AG2273" s="117">
        <v>1.2000000000000002</v>
      </c>
    </row>
    <row r="2274" spans="2:33" x14ac:dyDescent="0.2">
      <c r="B2274" s="106">
        <v>2234</v>
      </c>
      <c r="C2274" s="113">
        <v>-1.2000000000000002</v>
      </c>
      <c r="D2274" s="113">
        <v>-0.60000000000000009</v>
      </c>
      <c r="E2274" s="114">
        <v>12.024336068020752</v>
      </c>
      <c r="F2274" s="114">
        <v>17.862938453758009</v>
      </c>
      <c r="G2274" s="114">
        <v>19.310379702434251</v>
      </c>
      <c r="H2274" s="114">
        <v>19.940610777888928</v>
      </c>
      <c r="I2274" s="114">
        <v>21.156285786005341</v>
      </c>
      <c r="J2274" s="114">
        <v>29.885035700982133</v>
      </c>
      <c r="K2274" s="114">
        <v>38.280467278585235</v>
      </c>
      <c r="L2274" s="114">
        <v>43.398742169122471</v>
      </c>
      <c r="M2274" s="114">
        <v>48.341880395804942</v>
      </c>
      <c r="N2274" s="114">
        <v>56.79987973454061</v>
      </c>
      <c r="O2274" s="114">
        <v>17.860699632961381</v>
      </c>
      <c r="P2274" s="114">
        <v>20.417528824827226</v>
      </c>
      <c r="Q2274" s="114">
        <v>24.088362466688221</v>
      </c>
      <c r="R2274" s="114">
        <v>28.401269617916014</v>
      </c>
      <c r="S2274" s="114">
        <v>35.643593948535269</v>
      </c>
      <c r="T2274" s="114">
        <v>12.024336068020752</v>
      </c>
      <c r="U2274" s="114">
        <v>17.862938453758009</v>
      </c>
      <c r="V2274" s="114">
        <v>19.310379702434251</v>
      </c>
      <c r="W2274" s="114">
        <v>19.940610777888928</v>
      </c>
      <c r="X2274" s="114">
        <v>21.156285786005341</v>
      </c>
      <c r="Y2274" s="114">
        <v>49.167095199319959</v>
      </c>
      <c r="Z2274" s="114">
        <v>98.728846763222492</v>
      </c>
      <c r="AA2274" s="106">
        <v>1</v>
      </c>
      <c r="AB2274" s="114">
        <v>0.8</v>
      </c>
      <c r="AC2274" s="114">
        <v>0.4</v>
      </c>
      <c r="AD2274" s="114">
        <v>0.4</v>
      </c>
      <c r="AE2274" s="114">
        <v>0.2</v>
      </c>
      <c r="AF2274" s="117">
        <v>1.2000000000000002</v>
      </c>
      <c r="AG2274" s="117">
        <v>0.60000000000000009</v>
      </c>
    </row>
    <row r="2275" spans="2:33" x14ac:dyDescent="0.2">
      <c r="B2275" s="106">
        <v>2235</v>
      </c>
      <c r="C2275" s="113">
        <v>-0.60000000000000009</v>
      </c>
      <c r="D2275" s="113">
        <v>-1.2000000000000002</v>
      </c>
      <c r="E2275" s="114">
        <v>16.692322355110889</v>
      </c>
      <c r="F2275" s="114">
        <v>18.020172195985204</v>
      </c>
      <c r="G2275" s="114">
        <v>15.648297217758795</v>
      </c>
      <c r="H2275" s="114">
        <v>13.989223480098367</v>
      </c>
      <c r="I2275" s="114">
        <v>16.732843562082941</v>
      </c>
      <c r="J2275" s="114">
        <v>32.297649892675366</v>
      </c>
      <c r="K2275" s="114">
        <v>36.069000736136033</v>
      </c>
      <c r="L2275" s="114">
        <v>35.206482378594053</v>
      </c>
      <c r="M2275" s="114">
        <v>38.702432135996212</v>
      </c>
      <c r="N2275" s="114">
        <v>42.93067010522882</v>
      </c>
      <c r="O2275" s="114">
        <v>15.605327537564476</v>
      </c>
      <c r="P2275" s="114">
        <v>18.048828540150829</v>
      </c>
      <c r="Q2275" s="114">
        <v>19.558185160835258</v>
      </c>
      <c r="R2275" s="114">
        <v>24.713208655897844</v>
      </c>
      <c r="S2275" s="114">
        <v>26.197826543145879</v>
      </c>
      <c r="T2275" s="114">
        <v>16.692322355110889</v>
      </c>
      <c r="U2275" s="114">
        <v>18.020172195985204</v>
      </c>
      <c r="V2275" s="114">
        <v>15.648297217758795</v>
      </c>
      <c r="W2275" s="114">
        <v>13.989223480098367</v>
      </c>
      <c r="X2275" s="114">
        <v>16.732843562082941</v>
      </c>
      <c r="Y2275" s="114">
        <v>45.863643639927396</v>
      </c>
      <c r="Z2275" s="114">
        <v>93.4661799022916</v>
      </c>
      <c r="AA2275" s="106">
        <v>5</v>
      </c>
      <c r="AB2275" s="114">
        <v>0.4</v>
      </c>
      <c r="AC2275" s="114">
        <v>0.8</v>
      </c>
      <c r="AD2275" s="114">
        <v>0.2</v>
      </c>
      <c r="AE2275" s="114">
        <v>0.4</v>
      </c>
      <c r="AF2275" s="117">
        <v>0.60000000000000009</v>
      </c>
      <c r="AG2275" s="117">
        <v>1.2000000000000002</v>
      </c>
    </row>
    <row r="2276" spans="2:33" x14ac:dyDescent="0.2">
      <c r="B2276" s="106">
        <v>2236</v>
      </c>
      <c r="C2276" s="113">
        <v>-0.90000000000000013</v>
      </c>
      <c r="D2276" s="113">
        <v>-0.90000000000000013</v>
      </c>
      <c r="E2276" s="114">
        <v>15.562793812926</v>
      </c>
      <c r="F2276" s="114">
        <v>20.972380850158736</v>
      </c>
      <c r="G2276" s="114">
        <v>17.769186908302668</v>
      </c>
      <c r="H2276" s="114">
        <v>23.569862201223962</v>
      </c>
      <c r="I2276" s="114">
        <v>30.145991970007671</v>
      </c>
      <c r="J2276" s="114">
        <v>33.1266619449259</v>
      </c>
      <c r="K2276" s="114">
        <v>42.466687440272551</v>
      </c>
      <c r="L2276" s="114">
        <v>43.003864471043066</v>
      </c>
      <c r="M2276" s="114">
        <v>53.582205784684724</v>
      </c>
      <c r="N2276" s="114">
        <v>67.34230345186235</v>
      </c>
      <c r="O2276" s="114">
        <v>17.5638681319999</v>
      </c>
      <c r="P2276" s="114">
        <v>21.494306590113816</v>
      </c>
      <c r="Q2276" s="114">
        <v>25.234677562740398</v>
      </c>
      <c r="R2276" s="114">
        <v>30.012343583460762</v>
      </c>
      <c r="S2276" s="114">
        <v>37.196311481854679</v>
      </c>
      <c r="T2276" s="114">
        <v>15.562793812926</v>
      </c>
      <c r="U2276" s="114">
        <v>20.972380850158736</v>
      </c>
      <c r="V2276" s="114">
        <v>17.769186908302668</v>
      </c>
      <c r="W2276" s="114">
        <v>23.569862201223962</v>
      </c>
      <c r="X2276" s="114">
        <v>30.145991970007671</v>
      </c>
      <c r="Y2276" s="114">
        <v>58.711167633440787</v>
      </c>
      <c r="Z2276" s="114">
        <v>124.59546824797874</v>
      </c>
      <c r="AA2276" s="106">
        <v>3</v>
      </c>
      <c r="AB2276" s="114">
        <v>0.60000000000000009</v>
      </c>
      <c r="AC2276" s="114">
        <v>0.60000000000000009</v>
      </c>
      <c r="AD2276" s="114">
        <v>0.30000000000000004</v>
      </c>
      <c r="AE2276" s="114">
        <v>0.30000000000000004</v>
      </c>
      <c r="AF2276" s="117">
        <v>0.90000000000000013</v>
      </c>
      <c r="AG2276" s="117">
        <v>0.90000000000000013</v>
      </c>
    </row>
    <row r="2277" spans="2:33" x14ac:dyDescent="0.2">
      <c r="B2277" s="106">
        <v>2237</v>
      </c>
      <c r="C2277" s="113">
        <v>-1.2599999999999998</v>
      </c>
      <c r="D2277" s="113">
        <v>-0.84</v>
      </c>
      <c r="E2277" s="114">
        <v>13.553806574218566</v>
      </c>
      <c r="F2277" s="114">
        <v>14.413022750257699</v>
      </c>
      <c r="G2277" s="114">
        <v>16.56489071722158</v>
      </c>
      <c r="H2277" s="114">
        <v>13.218769653753291</v>
      </c>
      <c r="I2277" s="114">
        <v>21.424510675810932</v>
      </c>
      <c r="J2277" s="114">
        <v>29.379780573842684</v>
      </c>
      <c r="K2277" s="114">
        <v>32.525178514524626</v>
      </c>
      <c r="L2277" s="114">
        <v>36.49605935719859</v>
      </c>
      <c r="M2277" s="114">
        <v>37.091099065775254</v>
      </c>
      <c r="N2277" s="114">
        <v>45.912370002342684</v>
      </c>
      <c r="O2277" s="114">
        <v>15.825973999624118</v>
      </c>
      <c r="P2277" s="114">
        <v>18.112155764266927</v>
      </c>
      <c r="Q2277" s="114">
        <v>19.93116863997701</v>
      </c>
      <c r="R2277" s="114">
        <v>23.872329412021962</v>
      </c>
      <c r="S2277" s="114">
        <v>24.487859326531751</v>
      </c>
      <c r="T2277" s="114">
        <v>13.553806574218566</v>
      </c>
      <c r="U2277" s="114">
        <v>14.413022750257699</v>
      </c>
      <c r="V2277" s="114">
        <v>16.56489071722158</v>
      </c>
      <c r="W2277" s="114">
        <v>13.218769653753291</v>
      </c>
      <c r="X2277" s="114">
        <v>21.424510675810932</v>
      </c>
      <c r="Y2277" s="114">
        <v>42.97092339120023</v>
      </c>
      <c r="Z2277" s="114">
        <v>73.906832497209393</v>
      </c>
      <c r="AA2277" s="106">
        <v>2</v>
      </c>
      <c r="AB2277" s="114">
        <v>0.89999999999999991</v>
      </c>
      <c r="AC2277" s="114">
        <v>0.6</v>
      </c>
      <c r="AD2277" s="114">
        <v>0.36</v>
      </c>
      <c r="AE2277" s="114">
        <v>0.24</v>
      </c>
      <c r="AF2277" s="117">
        <v>1.2599999999999998</v>
      </c>
      <c r="AG2277" s="117">
        <v>0.84</v>
      </c>
    </row>
    <row r="2278" spans="2:33" x14ac:dyDescent="0.2">
      <c r="B2278" s="106">
        <v>2238</v>
      </c>
      <c r="C2278" s="113">
        <v>-0.60000000000000009</v>
      </c>
      <c r="D2278" s="113">
        <v>-1.2000000000000002</v>
      </c>
      <c r="E2278" s="114">
        <v>15.92669498053591</v>
      </c>
      <c r="F2278" s="114">
        <v>20.128476175277008</v>
      </c>
      <c r="G2278" s="114">
        <v>19.05984296089672</v>
      </c>
      <c r="H2278" s="114">
        <v>20.917325591463406</v>
      </c>
      <c r="I2278" s="114">
        <v>21.020530326855585</v>
      </c>
      <c r="J2278" s="114">
        <v>32.753686077875336</v>
      </c>
      <c r="K2278" s="114">
        <v>39.785448544570706</v>
      </c>
      <c r="L2278" s="114">
        <v>41.649275753982629</v>
      </c>
      <c r="M2278" s="114">
        <v>50.339099505758647</v>
      </c>
      <c r="N2278" s="114">
        <v>54.272997714397007</v>
      </c>
      <c r="O2278" s="114">
        <v>16.826991097339427</v>
      </c>
      <c r="P2278" s="114">
        <v>19.656972369293698</v>
      </c>
      <c r="Q2278" s="114">
        <v>22.589432793085908</v>
      </c>
      <c r="R2278" s="114">
        <v>29.42177391429524</v>
      </c>
      <c r="S2278" s="114">
        <v>33.252467387541422</v>
      </c>
      <c r="T2278" s="114">
        <v>15.92669498053591</v>
      </c>
      <c r="U2278" s="114">
        <v>20.128476175277008</v>
      </c>
      <c r="V2278" s="114">
        <v>19.05984296089672</v>
      </c>
      <c r="W2278" s="114">
        <v>20.917325591463406</v>
      </c>
      <c r="X2278" s="114">
        <v>21.020530326855585</v>
      </c>
      <c r="Y2278" s="114">
        <v>53.91970229012459</v>
      </c>
      <c r="Z2278" s="114">
        <v>116.40023914518656</v>
      </c>
      <c r="AA2278" s="106">
        <v>5</v>
      </c>
      <c r="AB2278" s="114">
        <v>0.4</v>
      </c>
      <c r="AC2278" s="114">
        <v>0.8</v>
      </c>
      <c r="AD2278" s="114">
        <v>0.2</v>
      </c>
      <c r="AE2278" s="114">
        <v>0.4</v>
      </c>
      <c r="AF2278" s="117">
        <v>0.60000000000000009</v>
      </c>
      <c r="AG2278" s="117">
        <v>1.2000000000000002</v>
      </c>
    </row>
    <row r="2279" spans="2:33" x14ac:dyDescent="0.2">
      <c r="B2279" s="106">
        <v>2239</v>
      </c>
      <c r="C2279" s="113">
        <v>-0.90000000000000013</v>
      </c>
      <c r="D2279" s="113">
        <v>-0.90000000000000013</v>
      </c>
      <c r="E2279" s="114">
        <v>15.014997100538984</v>
      </c>
      <c r="F2279" s="114">
        <v>18.597774023914884</v>
      </c>
      <c r="G2279" s="114">
        <v>15.575918734367701</v>
      </c>
      <c r="H2279" s="114">
        <v>16.403585570239628</v>
      </c>
      <c r="I2279" s="114">
        <v>26.213659888111469</v>
      </c>
      <c r="J2279" s="114">
        <v>32.195968399992459</v>
      </c>
      <c r="K2279" s="114">
        <v>38.139778325549372</v>
      </c>
      <c r="L2279" s="114">
        <v>37.862358407567527</v>
      </c>
      <c r="M2279" s="114">
        <v>42.477678706752798</v>
      </c>
      <c r="N2279" s="114">
        <v>58.173932205119513</v>
      </c>
      <c r="O2279" s="114">
        <v>17.180971299453475</v>
      </c>
      <c r="P2279" s="114">
        <v>19.542004301634488</v>
      </c>
      <c r="Q2279" s="114">
        <v>22.286439673199826</v>
      </c>
      <c r="R2279" s="114">
        <v>26.07409313651317</v>
      </c>
      <c r="S2279" s="114">
        <v>31.960272317008044</v>
      </c>
      <c r="T2279" s="114">
        <v>15.014997100538984</v>
      </c>
      <c r="U2279" s="114">
        <v>18.597774023914884</v>
      </c>
      <c r="V2279" s="114">
        <v>15.575918734367701</v>
      </c>
      <c r="W2279" s="114">
        <v>16.403585570239628</v>
      </c>
      <c r="X2279" s="114">
        <v>26.213659888111469</v>
      </c>
      <c r="Y2279" s="114">
        <v>50.218642192671695</v>
      </c>
      <c r="Z2279" s="114">
        <v>111.56312005690549</v>
      </c>
      <c r="AA2279" s="106">
        <v>3</v>
      </c>
      <c r="AB2279" s="114">
        <v>0.60000000000000009</v>
      </c>
      <c r="AC2279" s="114">
        <v>0.60000000000000009</v>
      </c>
      <c r="AD2279" s="114">
        <v>0.30000000000000004</v>
      </c>
      <c r="AE2279" s="114">
        <v>0.30000000000000004</v>
      </c>
      <c r="AF2279" s="117">
        <v>0.90000000000000013</v>
      </c>
      <c r="AG2279" s="117">
        <v>0.90000000000000013</v>
      </c>
    </row>
    <row r="2280" spans="2:33" x14ac:dyDescent="0.2">
      <c r="B2280" s="106">
        <v>2240</v>
      </c>
      <c r="C2280" s="113">
        <v>-0.60000000000000009</v>
      </c>
      <c r="D2280" s="113">
        <v>-1.2000000000000002</v>
      </c>
      <c r="E2280" s="114">
        <v>14.066946506213949</v>
      </c>
      <c r="F2280" s="114">
        <v>18.873896469930237</v>
      </c>
      <c r="G2280" s="114">
        <v>13.914006293340954</v>
      </c>
      <c r="H2280" s="114">
        <v>17.324303666737972</v>
      </c>
      <c r="I2280" s="114">
        <v>26.988229751756506</v>
      </c>
      <c r="J2280" s="114">
        <v>30.780137813646991</v>
      </c>
      <c r="K2280" s="114">
        <v>38.053648188708095</v>
      </c>
      <c r="L2280" s="114">
        <v>38.470136111625514</v>
      </c>
      <c r="M2280" s="114">
        <v>47.971702492873135</v>
      </c>
      <c r="N2280" s="114">
        <v>60.376389936949437</v>
      </c>
      <c r="O2280" s="114">
        <v>16.713191307433043</v>
      </c>
      <c r="P2280" s="114">
        <v>19.179751718777858</v>
      </c>
      <c r="Q2280" s="114">
        <v>24.55612981828456</v>
      </c>
      <c r="R2280" s="114">
        <v>30.647398826135163</v>
      </c>
      <c r="S2280" s="114">
        <v>33.38816018519293</v>
      </c>
      <c r="T2280" s="114">
        <v>14.066946506213949</v>
      </c>
      <c r="U2280" s="114">
        <v>18.873896469930237</v>
      </c>
      <c r="V2280" s="114">
        <v>13.914006293340954</v>
      </c>
      <c r="W2280" s="114">
        <v>17.324303666737972</v>
      </c>
      <c r="X2280" s="114">
        <v>26.988229751756506</v>
      </c>
      <c r="Y2280" s="114">
        <v>49.540044156489316</v>
      </c>
      <c r="Z2280" s="114">
        <v>98.218315934153992</v>
      </c>
      <c r="AA2280" s="106">
        <v>5</v>
      </c>
      <c r="AB2280" s="114">
        <v>0.4</v>
      </c>
      <c r="AC2280" s="114">
        <v>0.8</v>
      </c>
      <c r="AD2280" s="114">
        <v>0.2</v>
      </c>
      <c r="AE2280" s="114">
        <v>0.4</v>
      </c>
      <c r="AF2280" s="117">
        <v>0.60000000000000009</v>
      </c>
      <c r="AG2280" s="117">
        <v>1.2000000000000002</v>
      </c>
    </row>
    <row r="2281" spans="2:33" x14ac:dyDescent="0.2">
      <c r="B2281" s="106">
        <v>2241</v>
      </c>
      <c r="C2281" s="113">
        <v>-1.2000000000000002</v>
      </c>
      <c r="D2281" s="113">
        <v>-0.60000000000000009</v>
      </c>
      <c r="E2281" s="114">
        <v>11.274314515457997</v>
      </c>
      <c r="F2281" s="114">
        <v>17.109233263620329</v>
      </c>
      <c r="G2281" s="114">
        <v>11.563781394105106</v>
      </c>
      <c r="H2281" s="114">
        <v>12.713350641965516</v>
      </c>
      <c r="I2281" s="114">
        <v>16.221313573243361</v>
      </c>
      <c r="J2281" s="114">
        <v>26.169215295794618</v>
      </c>
      <c r="K2281" s="114">
        <v>34.49611717620941</v>
      </c>
      <c r="L2281" s="114">
        <v>30.959769955942487</v>
      </c>
      <c r="M2281" s="114">
        <v>34.760332588628884</v>
      </c>
      <c r="N2281" s="114">
        <v>40.58547603407348</v>
      </c>
      <c r="O2281" s="114">
        <v>14.894900780336622</v>
      </c>
      <c r="P2281" s="114">
        <v>17.386883912589081</v>
      </c>
      <c r="Q2281" s="114">
        <v>19.395988561837381</v>
      </c>
      <c r="R2281" s="114">
        <v>22.046981946663369</v>
      </c>
      <c r="S2281" s="114">
        <v>24.364162460830119</v>
      </c>
      <c r="T2281" s="114">
        <v>11.274314515457997</v>
      </c>
      <c r="U2281" s="114">
        <v>17.109233263620329</v>
      </c>
      <c r="V2281" s="114">
        <v>11.563781394105106</v>
      </c>
      <c r="W2281" s="114">
        <v>12.713350641965516</v>
      </c>
      <c r="X2281" s="114">
        <v>16.221313573243361</v>
      </c>
      <c r="Y2281" s="114">
        <v>37.948504757773478</v>
      </c>
      <c r="Z2281" s="114">
        <v>66.503890205066682</v>
      </c>
      <c r="AA2281" s="106">
        <v>1</v>
      </c>
      <c r="AB2281" s="114">
        <v>0.8</v>
      </c>
      <c r="AC2281" s="114">
        <v>0.4</v>
      </c>
      <c r="AD2281" s="114">
        <v>0.4</v>
      </c>
      <c r="AE2281" s="114">
        <v>0.2</v>
      </c>
      <c r="AF2281" s="117">
        <v>1.2000000000000002</v>
      </c>
      <c r="AG2281" s="117">
        <v>0.60000000000000009</v>
      </c>
    </row>
    <row r="2282" spans="2:33" x14ac:dyDescent="0.2">
      <c r="B2282" s="106">
        <v>2242</v>
      </c>
      <c r="C2282" s="113">
        <v>-0.90000000000000013</v>
      </c>
      <c r="D2282" s="113">
        <v>-0.90000000000000013</v>
      </c>
      <c r="E2282" s="114">
        <v>15.82876169146201</v>
      </c>
      <c r="F2282" s="114">
        <v>16.277107007697939</v>
      </c>
      <c r="G2282" s="114">
        <v>20.685249286978301</v>
      </c>
      <c r="H2282" s="114">
        <v>22.333240695336759</v>
      </c>
      <c r="I2282" s="114">
        <v>24.364178184621878</v>
      </c>
      <c r="J2282" s="114">
        <v>31.998905587401325</v>
      </c>
      <c r="K2282" s="114">
        <v>35.555107262631473</v>
      </c>
      <c r="L2282" s="114">
        <v>43.409669783526205</v>
      </c>
      <c r="M2282" s="114">
        <v>47.644025594248298</v>
      </c>
      <c r="N2282" s="114">
        <v>52.249719734608703</v>
      </c>
      <c r="O2282" s="114">
        <v>16.170143895939315</v>
      </c>
      <c r="P2282" s="114">
        <v>19.278000254933534</v>
      </c>
      <c r="Q2282" s="114">
        <v>22.724420496547904</v>
      </c>
      <c r="R2282" s="114">
        <v>25.310784898911539</v>
      </c>
      <c r="S2282" s="114">
        <v>27.885541549986826</v>
      </c>
      <c r="T2282" s="114">
        <v>15.82876169146201</v>
      </c>
      <c r="U2282" s="114">
        <v>16.277107007697939</v>
      </c>
      <c r="V2282" s="114">
        <v>20.685249286978301</v>
      </c>
      <c r="W2282" s="114">
        <v>22.333240695336759</v>
      </c>
      <c r="X2282" s="114">
        <v>24.364178184621878</v>
      </c>
      <c r="Y2282" s="114">
        <v>54.377869825787599</v>
      </c>
      <c r="Z2282" s="114">
        <v>91.86189490642613</v>
      </c>
      <c r="AA2282" s="106">
        <v>3</v>
      </c>
      <c r="AB2282" s="114">
        <v>0.60000000000000009</v>
      </c>
      <c r="AC2282" s="114">
        <v>0.60000000000000009</v>
      </c>
      <c r="AD2282" s="114">
        <v>0.30000000000000004</v>
      </c>
      <c r="AE2282" s="114">
        <v>0.30000000000000004</v>
      </c>
      <c r="AF2282" s="117">
        <v>0.90000000000000013</v>
      </c>
      <c r="AG2282" s="117">
        <v>0.90000000000000013</v>
      </c>
    </row>
    <row r="2283" spans="2:33" x14ac:dyDescent="0.2">
      <c r="B2283" s="106">
        <v>2243</v>
      </c>
      <c r="C2283" s="113">
        <v>-0.60000000000000009</v>
      </c>
      <c r="D2283" s="113">
        <v>-1.2000000000000002</v>
      </c>
      <c r="E2283" s="114">
        <v>14.469071795064</v>
      </c>
      <c r="F2283" s="114">
        <v>18.173923331705026</v>
      </c>
      <c r="G2283" s="114">
        <v>15.737837961081592</v>
      </c>
      <c r="H2283" s="114">
        <v>17.49695196834363</v>
      </c>
      <c r="I2283" s="114">
        <v>17.321282374857727</v>
      </c>
      <c r="J2283" s="114">
        <v>30.723424188677743</v>
      </c>
      <c r="K2283" s="114">
        <v>36.612201092520259</v>
      </c>
      <c r="L2283" s="114">
        <v>37.526591951950429</v>
      </c>
      <c r="M2283" s="114">
        <v>42.663027097040548</v>
      </c>
      <c r="N2283" s="114">
        <v>48.546075008291183</v>
      </c>
      <c r="O2283" s="114">
        <v>16.254352393613743</v>
      </c>
      <c r="P2283" s="114">
        <v>18.438277760815232</v>
      </c>
      <c r="Q2283" s="114">
        <v>21.788753990868837</v>
      </c>
      <c r="R2283" s="114">
        <v>25.166075128696917</v>
      </c>
      <c r="S2283" s="114">
        <v>31.224792633433456</v>
      </c>
      <c r="T2283" s="114">
        <v>14.469071795064</v>
      </c>
      <c r="U2283" s="114">
        <v>18.173923331705026</v>
      </c>
      <c r="V2283" s="114">
        <v>15.737837961081592</v>
      </c>
      <c r="W2283" s="114">
        <v>17.49695196834363</v>
      </c>
      <c r="X2283" s="114">
        <v>17.321282374857727</v>
      </c>
      <c r="Y2283" s="114">
        <v>46.333195221598722</v>
      </c>
      <c r="Z2283" s="114">
        <v>104.23336692302908</v>
      </c>
      <c r="AA2283" s="106">
        <v>5</v>
      </c>
      <c r="AB2283" s="114">
        <v>0.4</v>
      </c>
      <c r="AC2283" s="114">
        <v>0.8</v>
      </c>
      <c r="AD2283" s="114">
        <v>0.2</v>
      </c>
      <c r="AE2283" s="114">
        <v>0.4</v>
      </c>
      <c r="AF2283" s="117">
        <v>0.60000000000000009</v>
      </c>
      <c r="AG2283" s="117">
        <v>1.2000000000000002</v>
      </c>
    </row>
    <row r="2284" spans="2:33" x14ac:dyDescent="0.2">
      <c r="B2284" s="106">
        <v>2244</v>
      </c>
      <c r="C2284" s="113">
        <v>-0.90000000000000013</v>
      </c>
      <c r="D2284" s="113">
        <v>-0.90000000000000013</v>
      </c>
      <c r="E2284" s="114">
        <v>17.60303061313542</v>
      </c>
      <c r="F2284" s="114">
        <v>12.193113574772763</v>
      </c>
      <c r="G2284" s="114">
        <v>21.678306441621338</v>
      </c>
      <c r="H2284" s="114">
        <v>15.062217263425019</v>
      </c>
      <c r="I2284" s="114">
        <v>17.661704469847486</v>
      </c>
      <c r="J2284" s="114">
        <v>34.369797323097501</v>
      </c>
      <c r="K2284" s="114">
        <v>29.565279674815393</v>
      </c>
      <c r="L2284" s="114">
        <v>41.805437361744595</v>
      </c>
      <c r="M2284" s="114">
        <v>40.591473165734804</v>
      </c>
      <c r="N2284" s="114">
        <v>46.116989686746145</v>
      </c>
      <c r="O2284" s="114">
        <v>16.766766709962081</v>
      </c>
      <c r="P2284" s="114">
        <v>17.37216610004263</v>
      </c>
      <c r="Q2284" s="114">
        <v>20.127130920123257</v>
      </c>
      <c r="R2284" s="114">
        <v>25.529255902309785</v>
      </c>
      <c r="S2284" s="114">
        <v>28.455285216898659</v>
      </c>
      <c r="T2284" s="114">
        <v>17.60303061313542</v>
      </c>
      <c r="U2284" s="114">
        <v>12.193113574772763</v>
      </c>
      <c r="V2284" s="114">
        <v>21.678306441621338</v>
      </c>
      <c r="W2284" s="114">
        <v>15.062217263425019</v>
      </c>
      <c r="X2284" s="114">
        <v>17.661704469847486</v>
      </c>
      <c r="Y2284" s="114">
        <v>47.089315671000989</v>
      </c>
      <c r="Z2284" s="114">
        <v>81.423027560850599</v>
      </c>
      <c r="AA2284" s="106">
        <v>3</v>
      </c>
      <c r="AB2284" s="114">
        <v>0.60000000000000009</v>
      </c>
      <c r="AC2284" s="114">
        <v>0.60000000000000009</v>
      </c>
      <c r="AD2284" s="114">
        <v>0.30000000000000004</v>
      </c>
      <c r="AE2284" s="114">
        <v>0.30000000000000004</v>
      </c>
      <c r="AF2284" s="117">
        <v>0.90000000000000013</v>
      </c>
      <c r="AG2284" s="117">
        <v>0.90000000000000013</v>
      </c>
    </row>
    <row r="2285" spans="2:33" x14ac:dyDescent="0.2">
      <c r="B2285" s="106">
        <v>2245</v>
      </c>
      <c r="C2285" s="113">
        <v>-1.2599999999999998</v>
      </c>
      <c r="D2285" s="113">
        <v>-0.84</v>
      </c>
      <c r="E2285" s="114">
        <v>13.1784225908632</v>
      </c>
      <c r="F2285" s="114">
        <v>12.661432341179861</v>
      </c>
      <c r="G2285" s="114">
        <v>22.460444468799803</v>
      </c>
      <c r="H2285" s="114">
        <v>25.700027760951706</v>
      </c>
      <c r="I2285" s="114">
        <v>21.772342808741129</v>
      </c>
      <c r="J2285" s="114">
        <v>29.482368344944813</v>
      </c>
      <c r="K2285" s="114">
        <v>33.380511768946022</v>
      </c>
      <c r="L2285" s="114">
        <v>46.235085844487308</v>
      </c>
      <c r="M2285" s="114">
        <v>55.003722501961086</v>
      </c>
      <c r="N2285" s="114">
        <v>55.037115726641836</v>
      </c>
      <c r="O2285" s="114">
        <v>16.303945754081614</v>
      </c>
      <c r="P2285" s="114">
        <v>20.719079427766161</v>
      </c>
      <c r="Q2285" s="114">
        <v>23.774641375687505</v>
      </c>
      <c r="R2285" s="114">
        <v>29.30369474100938</v>
      </c>
      <c r="S2285" s="114">
        <v>33.264772917900707</v>
      </c>
      <c r="T2285" s="114">
        <v>13.1784225908632</v>
      </c>
      <c r="U2285" s="114">
        <v>12.661432341179861</v>
      </c>
      <c r="V2285" s="114">
        <v>22.460444468799803</v>
      </c>
      <c r="W2285" s="114">
        <v>25.700027760951706</v>
      </c>
      <c r="X2285" s="114">
        <v>21.772342808741129</v>
      </c>
      <c r="Y2285" s="114">
        <v>51.261950622836324</v>
      </c>
      <c r="Z2285" s="114">
        <v>112.72645141109922</v>
      </c>
      <c r="AA2285" s="106">
        <v>2</v>
      </c>
      <c r="AB2285" s="114">
        <v>0.89999999999999991</v>
      </c>
      <c r="AC2285" s="114">
        <v>0.6</v>
      </c>
      <c r="AD2285" s="114">
        <v>0.36</v>
      </c>
      <c r="AE2285" s="114">
        <v>0.24</v>
      </c>
      <c r="AF2285" s="117">
        <v>1.2599999999999998</v>
      </c>
      <c r="AG2285" s="117">
        <v>0.84</v>
      </c>
    </row>
    <row r="2286" spans="2:33" x14ac:dyDescent="0.2">
      <c r="B2286" s="106">
        <v>2246</v>
      </c>
      <c r="C2286" s="113">
        <v>-0.90000000000000013</v>
      </c>
      <c r="D2286" s="113">
        <v>-0.90000000000000013</v>
      </c>
      <c r="E2286" s="114">
        <v>13.165382443765285</v>
      </c>
      <c r="F2286" s="114">
        <v>9.7071928160303784</v>
      </c>
      <c r="G2286" s="114">
        <v>15.257411991181741</v>
      </c>
      <c r="H2286" s="114">
        <v>18.865942105901791</v>
      </c>
      <c r="I2286" s="114">
        <v>20.678936008883074</v>
      </c>
      <c r="J2286" s="114">
        <v>29.488764373787532</v>
      </c>
      <c r="K2286" s="114">
        <v>28.62365613392765</v>
      </c>
      <c r="L2286" s="114">
        <v>36.451845020806616</v>
      </c>
      <c r="M2286" s="114">
        <v>42.846292908669994</v>
      </c>
      <c r="N2286" s="114">
        <v>49.500150713651898</v>
      </c>
      <c r="O2286" s="114">
        <v>16.323381930022247</v>
      </c>
      <c r="P2286" s="114">
        <v>18.916463317897271</v>
      </c>
      <c r="Q2286" s="114">
        <v>21.194433029624875</v>
      </c>
      <c r="R2286" s="114">
        <v>23.980350802768204</v>
      </c>
      <c r="S2286" s="114">
        <v>28.821214704768824</v>
      </c>
      <c r="T2286" s="114">
        <v>13.165382443765285</v>
      </c>
      <c r="U2286" s="114">
        <v>9.7071928160303784</v>
      </c>
      <c r="V2286" s="114">
        <v>15.257411991181741</v>
      </c>
      <c r="W2286" s="114">
        <v>18.865942105901791</v>
      </c>
      <c r="X2286" s="114">
        <v>20.678936008883074</v>
      </c>
      <c r="Y2286" s="114">
        <v>41.623671573714063</v>
      </c>
      <c r="Z2286" s="114">
        <v>74.820131236085516</v>
      </c>
      <c r="AA2286" s="106">
        <v>3</v>
      </c>
      <c r="AB2286" s="114">
        <v>0.60000000000000009</v>
      </c>
      <c r="AC2286" s="114">
        <v>0.60000000000000009</v>
      </c>
      <c r="AD2286" s="114">
        <v>0.30000000000000004</v>
      </c>
      <c r="AE2286" s="114">
        <v>0.30000000000000004</v>
      </c>
      <c r="AF2286" s="117">
        <v>0.90000000000000013</v>
      </c>
      <c r="AG2286" s="117">
        <v>0.90000000000000013</v>
      </c>
    </row>
    <row r="2287" spans="2:33" x14ac:dyDescent="0.2">
      <c r="B2287" s="106">
        <v>2247</v>
      </c>
      <c r="C2287" s="113">
        <v>-1.2599999999999998</v>
      </c>
      <c r="D2287" s="113">
        <v>-0.84</v>
      </c>
      <c r="E2287" s="114">
        <v>13.974169873083211</v>
      </c>
      <c r="F2287" s="114">
        <v>10.160078362652676</v>
      </c>
      <c r="G2287" s="114">
        <v>14.996667059786272</v>
      </c>
      <c r="H2287" s="114">
        <v>19.783174503242726</v>
      </c>
      <c r="I2287" s="114">
        <v>24.706956690870253</v>
      </c>
      <c r="J2287" s="114">
        <v>29.100931129036969</v>
      </c>
      <c r="K2287" s="114">
        <v>28.318210480342909</v>
      </c>
      <c r="L2287" s="114">
        <v>34.429961460589709</v>
      </c>
      <c r="M2287" s="114">
        <v>43.829498889205524</v>
      </c>
      <c r="N2287" s="114">
        <v>49.155969321263861</v>
      </c>
      <c r="O2287" s="114">
        <v>15.126761255953758</v>
      </c>
      <c r="P2287" s="114">
        <v>18.158132117690233</v>
      </c>
      <c r="Q2287" s="114">
        <v>19.433294400803437</v>
      </c>
      <c r="R2287" s="114">
        <v>24.046324385962798</v>
      </c>
      <c r="S2287" s="114">
        <v>24.449012630393607</v>
      </c>
      <c r="T2287" s="114">
        <v>13.974169873083211</v>
      </c>
      <c r="U2287" s="114">
        <v>10.160078362652676</v>
      </c>
      <c r="V2287" s="114">
        <v>14.996667059786272</v>
      </c>
      <c r="W2287" s="114">
        <v>19.783174503242726</v>
      </c>
      <c r="X2287" s="114">
        <v>24.706956690870253</v>
      </c>
      <c r="Y2287" s="114">
        <v>44.278522867810963</v>
      </c>
      <c r="Z2287" s="114">
        <v>86.162484998664269</v>
      </c>
      <c r="AA2287" s="106">
        <v>2</v>
      </c>
      <c r="AB2287" s="114">
        <v>0.89999999999999991</v>
      </c>
      <c r="AC2287" s="114">
        <v>0.6</v>
      </c>
      <c r="AD2287" s="114">
        <v>0.36</v>
      </c>
      <c r="AE2287" s="114">
        <v>0.24</v>
      </c>
      <c r="AF2287" s="117">
        <v>1.2599999999999998</v>
      </c>
      <c r="AG2287" s="117">
        <v>0.84</v>
      </c>
    </row>
    <row r="2288" spans="2:33" x14ac:dyDescent="0.2">
      <c r="B2288" s="106">
        <v>2248</v>
      </c>
      <c r="C2288" s="113">
        <v>-0.90000000000000013</v>
      </c>
      <c r="D2288" s="113">
        <v>-0.90000000000000013</v>
      </c>
      <c r="E2288" s="114">
        <v>13.0194448660265</v>
      </c>
      <c r="F2288" s="114">
        <v>14.48717962094668</v>
      </c>
      <c r="G2288" s="114">
        <v>22.715018668474887</v>
      </c>
      <c r="H2288" s="114">
        <v>23.719554994976075</v>
      </c>
      <c r="I2288" s="114">
        <v>25.378239640143782</v>
      </c>
      <c r="J2288" s="114">
        <v>29.959385034265676</v>
      </c>
      <c r="K2288" s="114">
        <v>35.311327617524377</v>
      </c>
      <c r="L2288" s="114">
        <v>47.624621915954769</v>
      </c>
      <c r="M2288" s="114">
        <v>53.041332609906689</v>
      </c>
      <c r="N2288" s="114">
        <v>61.378466828692197</v>
      </c>
      <c r="O2288" s="114">
        <v>16.939940168239175</v>
      </c>
      <c r="P2288" s="114">
        <v>20.824147996577697</v>
      </c>
      <c r="Q2288" s="114">
        <v>24.909603247479883</v>
      </c>
      <c r="R2288" s="114">
        <v>29.321777614930614</v>
      </c>
      <c r="S2288" s="114">
        <v>36.000227188548415</v>
      </c>
      <c r="T2288" s="114">
        <v>13.0194448660265</v>
      </c>
      <c r="U2288" s="114">
        <v>14.48717962094668</v>
      </c>
      <c r="V2288" s="114">
        <v>22.715018668474887</v>
      </c>
      <c r="W2288" s="114">
        <v>23.719554994976075</v>
      </c>
      <c r="X2288" s="114">
        <v>25.378239640143782</v>
      </c>
      <c r="Y2288" s="114">
        <v>53.364893587581122</v>
      </c>
      <c r="Z2288" s="114">
        <v>96.052664987825381</v>
      </c>
      <c r="AA2288" s="106">
        <v>3</v>
      </c>
      <c r="AB2288" s="114">
        <v>0.60000000000000009</v>
      </c>
      <c r="AC2288" s="114">
        <v>0.60000000000000009</v>
      </c>
      <c r="AD2288" s="114">
        <v>0.30000000000000004</v>
      </c>
      <c r="AE2288" s="114">
        <v>0.30000000000000004</v>
      </c>
      <c r="AF2288" s="117">
        <v>0.90000000000000013</v>
      </c>
      <c r="AG2288" s="117">
        <v>0.90000000000000013</v>
      </c>
    </row>
    <row r="2289" spans="2:33" x14ac:dyDescent="0.2">
      <c r="B2289" s="106">
        <v>2249</v>
      </c>
      <c r="C2289" s="113">
        <v>-0.72</v>
      </c>
      <c r="D2289" s="113">
        <v>-0.96</v>
      </c>
      <c r="E2289" s="114">
        <v>18.247125333982666</v>
      </c>
      <c r="F2289" s="114">
        <v>13.705713109944881</v>
      </c>
      <c r="G2289" s="114">
        <v>21.384032988235447</v>
      </c>
      <c r="H2289" s="114">
        <v>21.375035245373109</v>
      </c>
      <c r="I2289" s="114">
        <v>25.094157002250981</v>
      </c>
      <c r="J2289" s="114">
        <v>34.989640742572959</v>
      </c>
      <c r="K2289" s="114">
        <v>33.257390579716109</v>
      </c>
      <c r="L2289" s="114">
        <v>42.903827210321602</v>
      </c>
      <c r="M2289" s="114">
        <v>50.103844367857562</v>
      </c>
      <c r="N2289" s="114">
        <v>57.16780790139709</v>
      </c>
      <c r="O2289" s="114">
        <v>16.742515408590293</v>
      </c>
      <c r="P2289" s="114">
        <v>19.551677469771228</v>
      </c>
      <c r="Q2289" s="114">
        <v>21.519794222086155</v>
      </c>
      <c r="R2289" s="114">
        <v>28.728809122484453</v>
      </c>
      <c r="S2289" s="114">
        <v>32.073650899146109</v>
      </c>
      <c r="T2289" s="114">
        <v>18.247125333982666</v>
      </c>
      <c r="U2289" s="114">
        <v>13.705713109944881</v>
      </c>
      <c r="V2289" s="114">
        <v>21.384032988235447</v>
      </c>
      <c r="W2289" s="114">
        <v>21.375035245373109</v>
      </c>
      <c r="X2289" s="114">
        <v>25.094157002250981</v>
      </c>
      <c r="Y2289" s="114">
        <v>54.877348473503616</v>
      </c>
      <c r="Z2289" s="114">
        <v>100.19505686033818</v>
      </c>
      <c r="AA2289" s="106">
        <v>4</v>
      </c>
      <c r="AB2289" s="114">
        <v>0.44999999999999996</v>
      </c>
      <c r="AC2289" s="114">
        <v>0.6</v>
      </c>
      <c r="AD2289" s="114">
        <v>0.27</v>
      </c>
      <c r="AE2289" s="114">
        <v>0.36</v>
      </c>
      <c r="AF2289" s="117">
        <v>0.72</v>
      </c>
      <c r="AG2289" s="117">
        <v>0.96</v>
      </c>
    </row>
    <row r="2290" spans="2:33" x14ac:dyDescent="0.2">
      <c r="B2290" s="106">
        <v>2250</v>
      </c>
      <c r="C2290" s="113">
        <v>-1.2000000000000002</v>
      </c>
      <c r="D2290" s="113">
        <v>-0.60000000000000009</v>
      </c>
      <c r="E2290" s="114">
        <v>15.655970486363163</v>
      </c>
      <c r="F2290" s="114">
        <v>19.065661481912514</v>
      </c>
      <c r="G2290" s="114">
        <v>12.276759015392496</v>
      </c>
      <c r="H2290" s="114">
        <v>19.906760935445231</v>
      </c>
      <c r="I2290" s="114">
        <v>19.210597781987403</v>
      </c>
      <c r="J2290" s="114">
        <v>32.955117032420077</v>
      </c>
      <c r="K2290" s="114">
        <v>39.330458571971135</v>
      </c>
      <c r="L2290" s="114">
        <v>36.143172608032302</v>
      </c>
      <c r="M2290" s="114">
        <v>47.080656628525176</v>
      </c>
      <c r="N2290" s="114">
        <v>53.816230725627285</v>
      </c>
      <c r="O2290" s="114">
        <v>17.299146546056914</v>
      </c>
      <c r="P2290" s="114">
        <v>20.264797090058622</v>
      </c>
      <c r="Q2290" s="114">
        <v>23.866413592639805</v>
      </c>
      <c r="R2290" s="114">
        <v>27.173895693079945</v>
      </c>
      <c r="S2290" s="114">
        <v>34.605632943639883</v>
      </c>
      <c r="T2290" s="114">
        <v>15.655970486363163</v>
      </c>
      <c r="U2290" s="114">
        <v>19.065661481912514</v>
      </c>
      <c r="V2290" s="114">
        <v>12.276759015392496</v>
      </c>
      <c r="W2290" s="114">
        <v>19.906760935445231</v>
      </c>
      <c r="X2290" s="114">
        <v>19.210597781987403</v>
      </c>
      <c r="Y2290" s="114">
        <v>47.824443053403996</v>
      </c>
      <c r="Z2290" s="114">
        <v>106.9420368659886</v>
      </c>
      <c r="AA2290" s="106">
        <v>1</v>
      </c>
      <c r="AB2290" s="114">
        <v>0.8</v>
      </c>
      <c r="AC2290" s="114">
        <v>0.4</v>
      </c>
      <c r="AD2290" s="114">
        <v>0.4</v>
      </c>
      <c r="AE2290" s="114">
        <v>0.2</v>
      </c>
      <c r="AF2290" s="117">
        <v>1.2000000000000002</v>
      </c>
      <c r="AG2290" s="117">
        <v>0.60000000000000009</v>
      </c>
    </row>
    <row r="2291" spans="2:33" x14ac:dyDescent="0.2">
      <c r="B2291" s="106">
        <v>2251</v>
      </c>
      <c r="C2291" s="113">
        <v>-0.60000000000000009</v>
      </c>
      <c r="D2291" s="113">
        <v>-1.2000000000000002</v>
      </c>
      <c r="E2291" s="114">
        <v>15.566528978310718</v>
      </c>
      <c r="F2291" s="114">
        <v>13.806404998031965</v>
      </c>
      <c r="G2291" s="114">
        <v>12.265054514868627</v>
      </c>
      <c r="H2291" s="114">
        <v>17.676788102724014</v>
      </c>
      <c r="I2291" s="114">
        <v>25.705764928849895</v>
      </c>
      <c r="J2291" s="114">
        <v>32.482308474372445</v>
      </c>
      <c r="K2291" s="114">
        <v>34.89146252315264</v>
      </c>
      <c r="L2291" s="114">
        <v>37.86031365030211</v>
      </c>
      <c r="M2291" s="114">
        <v>46.216794435241255</v>
      </c>
      <c r="N2291" s="114">
        <v>60.386275257891171</v>
      </c>
      <c r="O2291" s="114">
        <v>16.915779496061727</v>
      </c>
      <c r="P2291" s="114">
        <v>21.085057525120675</v>
      </c>
      <c r="Q2291" s="114">
        <v>25.595259135433484</v>
      </c>
      <c r="R2291" s="114">
        <v>28.54000633251724</v>
      </c>
      <c r="S2291" s="114">
        <v>34.680510329041276</v>
      </c>
      <c r="T2291" s="114">
        <v>15.566528978310718</v>
      </c>
      <c r="U2291" s="114">
        <v>13.806404998031965</v>
      </c>
      <c r="V2291" s="114">
        <v>12.265054514868627</v>
      </c>
      <c r="W2291" s="114">
        <v>17.676788102724014</v>
      </c>
      <c r="X2291" s="114">
        <v>25.705764928849895</v>
      </c>
      <c r="Y2291" s="114">
        <v>46.019994642101452</v>
      </c>
      <c r="Z2291" s="114">
        <v>116.12838273156615</v>
      </c>
      <c r="AA2291" s="106">
        <v>5</v>
      </c>
      <c r="AB2291" s="114">
        <v>0.4</v>
      </c>
      <c r="AC2291" s="114">
        <v>0.8</v>
      </c>
      <c r="AD2291" s="114">
        <v>0.2</v>
      </c>
      <c r="AE2291" s="114">
        <v>0.4</v>
      </c>
      <c r="AF2291" s="117">
        <v>0.60000000000000009</v>
      </c>
      <c r="AG2291" s="117">
        <v>1.2000000000000002</v>
      </c>
    </row>
    <row r="2292" spans="2:33" x14ac:dyDescent="0.2">
      <c r="B2292" s="106">
        <v>2252</v>
      </c>
      <c r="C2292" s="113">
        <v>-0.72</v>
      </c>
      <c r="D2292" s="113">
        <v>-0.96</v>
      </c>
      <c r="E2292" s="114">
        <v>18.954836570341435</v>
      </c>
      <c r="F2292" s="114">
        <v>17.678950941158316</v>
      </c>
      <c r="G2292" s="114">
        <v>20.971082145449106</v>
      </c>
      <c r="H2292" s="114">
        <v>18.321505690404368</v>
      </c>
      <c r="I2292" s="114">
        <v>30.123675284133888</v>
      </c>
      <c r="J2292" s="114">
        <v>35.937265576205895</v>
      </c>
      <c r="K2292" s="114">
        <v>38.649544619149083</v>
      </c>
      <c r="L2292" s="114">
        <v>45.651466407205469</v>
      </c>
      <c r="M2292" s="114">
        <v>47.763366306294031</v>
      </c>
      <c r="N2292" s="114">
        <v>63.739543915647609</v>
      </c>
      <c r="O2292" s="114">
        <v>16.982429005864461</v>
      </c>
      <c r="P2292" s="114">
        <v>20.970593677990767</v>
      </c>
      <c r="Q2292" s="114">
        <v>24.680384261756362</v>
      </c>
      <c r="R2292" s="114">
        <v>29.441860615889663</v>
      </c>
      <c r="S2292" s="114">
        <v>33.61586863151372</v>
      </c>
      <c r="T2292" s="114">
        <v>18.954836570341435</v>
      </c>
      <c r="U2292" s="114">
        <v>17.678950941158316</v>
      </c>
      <c r="V2292" s="114">
        <v>20.971082145449106</v>
      </c>
      <c r="W2292" s="114">
        <v>18.321505690404368</v>
      </c>
      <c r="X2292" s="114">
        <v>30.123675284133888</v>
      </c>
      <c r="Y2292" s="114">
        <v>58.445097919976774</v>
      </c>
      <c r="Z2292" s="114">
        <v>104.90345016886509</v>
      </c>
      <c r="AA2292" s="106">
        <v>4</v>
      </c>
      <c r="AB2292" s="114">
        <v>0.44999999999999996</v>
      </c>
      <c r="AC2292" s="114">
        <v>0.6</v>
      </c>
      <c r="AD2292" s="114">
        <v>0.27</v>
      </c>
      <c r="AE2292" s="114">
        <v>0.36</v>
      </c>
      <c r="AF2292" s="117">
        <v>0.72</v>
      </c>
      <c r="AG2292" s="117">
        <v>0.96</v>
      </c>
    </row>
    <row r="2293" spans="2:33" x14ac:dyDescent="0.2">
      <c r="B2293" s="106">
        <v>2253</v>
      </c>
      <c r="C2293" s="113">
        <v>-0.60000000000000009</v>
      </c>
      <c r="D2293" s="113">
        <v>-1.2000000000000002</v>
      </c>
      <c r="E2293" s="114">
        <v>17.494769484239669</v>
      </c>
      <c r="F2293" s="114">
        <v>10.077334504989938</v>
      </c>
      <c r="G2293" s="114">
        <v>17.830425920120788</v>
      </c>
      <c r="H2293" s="114">
        <v>19.620785292097437</v>
      </c>
      <c r="I2293" s="114">
        <v>18.66277930454131</v>
      </c>
      <c r="J2293" s="114">
        <v>33.436517518950886</v>
      </c>
      <c r="K2293" s="114">
        <v>29.450627113669789</v>
      </c>
      <c r="L2293" s="114">
        <v>38.409912375459172</v>
      </c>
      <c r="M2293" s="114">
        <v>44.477667406788072</v>
      </c>
      <c r="N2293" s="114">
        <v>45.908412313763158</v>
      </c>
      <c r="O2293" s="114">
        <v>15.941748034711217</v>
      </c>
      <c r="P2293" s="114">
        <v>19.373292608679851</v>
      </c>
      <c r="Q2293" s="114">
        <v>20.579486455338383</v>
      </c>
      <c r="R2293" s="114">
        <v>24.856882114690634</v>
      </c>
      <c r="S2293" s="114">
        <v>27.245633009221848</v>
      </c>
      <c r="T2293" s="114">
        <v>17.494769484239669</v>
      </c>
      <c r="U2293" s="114">
        <v>10.077334504989938</v>
      </c>
      <c r="V2293" s="114">
        <v>17.830425920120788</v>
      </c>
      <c r="W2293" s="114">
        <v>19.620785292097437</v>
      </c>
      <c r="X2293" s="114">
        <v>18.66277930454131</v>
      </c>
      <c r="Y2293" s="114">
        <v>46.129749405554819</v>
      </c>
      <c r="Z2293" s="114">
        <v>83.751451153111859</v>
      </c>
      <c r="AA2293" s="106">
        <v>5</v>
      </c>
      <c r="AB2293" s="114">
        <v>0.4</v>
      </c>
      <c r="AC2293" s="114">
        <v>0.8</v>
      </c>
      <c r="AD2293" s="114">
        <v>0.2</v>
      </c>
      <c r="AE2293" s="114">
        <v>0.4</v>
      </c>
      <c r="AF2293" s="117">
        <v>0.60000000000000009</v>
      </c>
      <c r="AG2293" s="117">
        <v>1.2000000000000002</v>
      </c>
    </row>
    <row r="2294" spans="2:33" x14ac:dyDescent="0.2">
      <c r="B2294" s="106">
        <v>2254</v>
      </c>
      <c r="C2294" s="113">
        <v>-0.72</v>
      </c>
      <c r="D2294" s="113">
        <v>-0.96</v>
      </c>
      <c r="E2294" s="114">
        <v>18.714390955215606</v>
      </c>
      <c r="F2294" s="114">
        <v>18.572226563913855</v>
      </c>
      <c r="G2294" s="114">
        <v>22.040293419105886</v>
      </c>
      <c r="H2294" s="114">
        <v>23.546540734546248</v>
      </c>
      <c r="I2294" s="114">
        <v>23.577564889575207</v>
      </c>
      <c r="J2294" s="114">
        <v>35.441485123832287</v>
      </c>
      <c r="K2294" s="114">
        <v>38.187931046944755</v>
      </c>
      <c r="L2294" s="114">
        <v>44.881731713884101</v>
      </c>
      <c r="M2294" s="114">
        <v>51.351768369757835</v>
      </c>
      <c r="N2294" s="114">
        <v>54.875982740670963</v>
      </c>
      <c r="O2294" s="114">
        <v>16.727094168616681</v>
      </c>
      <c r="P2294" s="114">
        <v>19.6157044830309</v>
      </c>
      <c r="Q2294" s="114">
        <v>22.841438294778214</v>
      </c>
      <c r="R2294" s="114">
        <v>27.805227635211587</v>
      </c>
      <c r="S2294" s="114">
        <v>31.298417851095756</v>
      </c>
      <c r="T2294" s="114">
        <v>18.714390955215606</v>
      </c>
      <c r="U2294" s="114">
        <v>18.572226563913855</v>
      </c>
      <c r="V2294" s="114">
        <v>22.040293419105886</v>
      </c>
      <c r="W2294" s="114">
        <v>23.546540734546248</v>
      </c>
      <c r="X2294" s="114">
        <v>23.577564889575207</v>
      </c>
      <c r="Y2294" s="114">
        <v>59.229656424319998</v>
      </c>
      <c r="Z2294" s="114">
        <v>99.184914950775735</v>
      </c>
      <c r="AA2294" s="106">
        <v>4</v>
      </c>
      <c r="AB2294" s="114">
        <v>0.44999999999999996</v>
      </c>
      <c r="AC2294" s="114">
        <v>0.6</v>
      </c>
      <c r="AD2294" s="114">
        <v>0.27</v>
      </c>
      <c r="AE2294" s="114">
        <v>0.36</v>
      </c>
      <c r="AF2294" s="117">
        <v>0.72</v>
      </c>
      <c r="AG2294" s="117">
        <v>0.96</v>
      </c>
    </row>
    <row r="2295" spans="2:33" x14ac:dyDescent="0.2">
      <c r="B2295" s="106">
        <v>2255</v>
      </c>
      <c r="C2295" s="113">
        <v>-0.90000000000000013</v>
      </c>
      <c r="D2295" s="113">
        <v>-0.90000000000000013</v>
      </c>
      <c r="E2295" s="114">
        <v>13.444023123637763</v>
      </c>
      <c r="F2295" s="114">
        <v>13.449048357213925</v>
      </c>
      <c r="G2295" s="114">
        <v>13.385919056131641</v>
      </c>
      <c r="H2295" s="114">
        <v>15.364182662820784</v>
      </c>
      <c r="I2295" s="114">
        <v>27.412373141429534</v>
      </c>
      <c r="J2295" s="114">
        <v>29.820068533822575</v>
      </c>
      <c r="K2295" s="114">
        <v>32.073669233807067</v>
      </c>
      <c r="L2295" s="114">
        <v>34.305942575666272</v>
      </c>
      <c r="M2295" s="114">
        <v>41.502006228198837</v>
      </c>
      <c r="N2295" s="114">
        <v>56.999260062112299</v>
      </c>
      <c r="O2295" s="114">
        <v>16.376045410184812</v>
      </c>
      <c r="P2295" s="114">
        <v>18.624620876593141</v>
      </c>
      <c r="Q2295" s="114">
        <v>20.920023519534631</v>
      </c>
      <c r="R2295" s="114">
        <v>26.137823565378053</v>
      </c>
      <c r="S2295" s="114">
        <v>29.586886920682765</v>
      </c>
      <c r="T2295" s="114">
        <v>13.444023123637763</v>
      </c>
      <c r="U2295" s="114">
        <v>13.449048357213925</v>
      </c>
      <c r="V2295" s="114">
        <v>13.385919056131641</v>
      </c>
      <c r="W2295" s="114">
        <v>15.364182662820784</v>
      </c>
      <c r="X2295" s="114">
        <v>27.412373141429534</v>
      </c>
      <c r="Y2295" s="114">
        <v>44.394719917299795</v>
      </c>
      <c r="Z2295" s="114">
        <v>92.654439515073278</v>
      </c>
      <c r="AA2295" s="106">
        <v>3</v>
      </c>
      <c r="AB2295" s="114">
        <v>0.60000000000000009</v>
      </c>
      <c r="AC2295" s="114">
        <v>0.60000000000000009</v>
      </c>
      <c r="AD2295" s="114">
        <v>0.30000000000000004</v>
      </c>
      <c r="AE2295" s="114">
        <v>0.30000000000000004</v>
      </c>
      <c r="AF2295" s="117">
        <v>0.90000000000000013</v>
      </c>
      <c r="AG2295" s="117">
        <v>0.90000000000000013</v>
      </c>
    </row>
    <row r="2296" spans="2:33" x14ac:dyDescent="0.2">
      <c r="B2296" s="106">
        <v>2256</v>
      </c>
      <c r="C2296" s="113">
        <v>-0.90000000000000013</v>
      </c>
      <c r="D2296" s="113">
        <v>-0.90000000000000013</v>
      </c>
      <c r="E2296" s="114">
        <v>17.256442009160068</v>
      </c>
      <c r="F2296" s="114">
        <v>21.695350868963843</v>
      </c>
      <c r="G2296" s="114">
        <v>19.44501085294117</v>
      </c>
      <c r="H2296" s="114">
        <v>18.623609438712172</v>
      </c>
      <c r="I2296" s="114">
        <v>22.635027456078021</v>
      </c>
      <c r="J2296" s="114">
        <v>34.998892673577828</v>
      </c>
      <c r="K2296" s="114">
        <v>42.034417118378698</v>
      </c>
      <c r="L2296" s="114">
        <v>46.358940504723421</v>
      </c>
      <c r="M2296" s="114">
        <v>50.96178816584154</v>
      </c>
      <c r="N2296" s="114">
        <v>60.177018608422038</v>
      </c>
      <c r="O2296" s="114">
        <v>17.74245066441776</v>
      </c>
      <c r="P2296" s="114">
        <v>20.339066249414856</v>
      </c>
      <c r="Q2296" s="114">
        <v>26.913929651782251</v>
      </c>
      <c r="R2296" s="114">
        <v>32.338178727129367</v>
      </c>
      <c r="S2296" s="114">
        <v>37.541991152344018</v>
      </c>
      <c r="T2296" s="114">
        <v>17.256442009160068</v>
      </c>
      <c r="U2296" s="114">
        <v>21.695350868963843</v>
      </c>
      <c r="V2296" s="114">
        <v>19.44501085294117</v>
      </c>
      <c r="W2296" s="114">
        <v>18.623609438712172</v>
      </c>
      <c r="X2296" s="114">
        <v>22.635027456078021</v>
      </c>
      <c r="Y2296" s="114">
        <v>55.718972262257424</v>
      </c>
      <c r="Z2296" s="114">
        <v>108.72848032819726</v>
      </c>
      <c r="AA2296" s="106">
        <v>3</v>
      </c>
      <c r="AB2296" s="114">
        <v>0.60000000000000009</v>
      </c>
      <c r="AC2296" s="114">
        <v>0.60000000000000009</v>
      </c>
      <c r="AD2296" s="114">
        <v>0.30000000000000004</v>
      </c>
      <c r="AE2296" s="114">
        <v>0.30000000000000004</v>
      </c>
      <c r="AF2296" s="117">
        <v>0.90000000000000013</v>
      </c>
      <c r="AG2296" s="117">
        <v>0.90000000000000013</v>
      </c>
    </row>
    <row r="2297" spans="2:33" x14ac:dyDescent="0.2">
      <c r="B2297" s="106">
        <v>2257</v>
      </c>
      <c r="C2297" s="113">
        <v>-1.2599999999999998</v>
      </c>
      <c r="D2297" s="113">
        <v>-0.84</v>
      </c>
      <c r="E2297" s="114">
        <v>18.302308058560509</v>
      </c>
      <c r="F2297" s="114">
        <v>11.437063643912825</v>
      </c>
      <c r="G2297" s="114">
        <v>12.673356010995608</v>
      </c>
      <c r="H2297" s="114">
        <v>21.097071228459832</v>
      </c>
      <c r="I2297" s="114">
        <v>23.561441977023652</v>
      </c>
      <c r="J2297" s="114">
        <v>35.000387889750591</v>
      </c>
      <c r="K2297" s="114">
        <v>29.238362789582894</v>
      </c>
      <c r="L2297" s="114">
        <v>35.746146123728607</v>
      </c>
      <c r="M2297" s="114">
        <v>46.762208368816985</v>
      </c>
      <c r="N2297" s="114">
        <v>53.473453218478667</v>
      </c>
      <c r="O2297" s="114">
        <v>16.698079831190082</v>
      </c>
      <c r="P2297" s="114">
        <v>17.801299145670068</v>
      </c>
      <c r="Q2297" s="114">
        <v>23.072790112732999</v>
      </c>
      <c r="R2297" s="114">
        <v>25.665137140357153</v>
      </c>
      <c r="S2297" s="114">
        <v>29.912011241455016</v>
      </c>
      <c r="T2297" s="114">
        <v>18.302308058560509</v>
      </c>
      <c r="U2297" s="114">
        <v>11.437063643912825</v>
      </c>
      <c r="V2297" s="114">
        <v>12.673356010995608</v>
      </c>
      <c r="W2297" s="114">
        <v>21.097071228459832</v>
      </c>
      <c r="X2297" s="114">
        <v>23.561441977023652</v>
      </c>
      <c r="Y2297" s="114">
        <v>47.220496328326028</v>
      </c>
      <c r="Z2297" s="114">
        <v>87.388294362583324</v>
      </c>
      <c r="AA2297" s="106">
        <v>2</v>
      </c>
      <c r="AB2297" s="114">
        <v>0.89999999999999991</v>
      </c>
      <c r="AC2297" s="114">
        <v>0.6</v>
      </c>
      <c r="AD2297" s="114">
        <v>0.36</v>
      </c>
      <c r="AE2297" s="114">
        <v>0.24</v>
      </c>
      <c r="AF2297" s="117">
        <v>1.2599999999999998</v>
      </c>
      <c r="AG2297" s="117">
        <v>0.84</v>
      </c>
    </row>
    <row r="2298" spans="2:33" x14ac:dyDescent="0.2">
      <c r="B2298" s="106">
        <v>2258</v>
      </c>
      <c r="C2298" s="113">
        <v>-1.2000000000000002</v>
      </c>
      <c r="D2298" s="113">
        <v>-0.60000000000000009</v>
      </c>
      <c r="E2298" s="114">
        <v>15.36803297554836</v>
      </c>
      <c r="F2298" s="114">
        <v>18.358132359052508</v>
      </c>
      <c r="G2298" s="114">
        <v>13.616344100200799</v>
      </c>
      <c r="H2298" s="114">
        <v>18.414823874513583</v>
      </c>
      <c r="I2298" s="114">
        <v>32.401332793202563</v>
      </c>
      <c r="J2298" s="114">
        <v>32.140049885439986</v>
      </c>
      <c r="K2298" s="114">
        <v>38.536558910442743</v>
      </c>
      <c r="L2298" s="114">
        <v>38.421201055112419</v>
      </c>
      <c r="M2298" s="114">
        <v>47.452447361534006</v>
      </c>
      <c r="N2298" s="114">
        <v>67.035313163277308</v>
      </c>
      <c r="O2298" s="114">
        <v>16.772016909891626</v>
      </c>
      <c r="P2298" s="114">
        <v>20.178426551390235</v>
      </c>
      <c r="Q2298" s="114">
        <v>24.804856954911621</v>
      </c>
      <c r="R2298" s="114">
        <v>29.037623487020422</v>
      </c>
      <c r="S2298" s="114">
        <v>34.633980370074745</v>
      </c>
      <c r="T2298" s="114">
        <v>15.36803297554836</v>
      </c>
      <c r="U2298" s="114">
        <v>18.358132359052508</v>
      </c>
      <c r="V2298" s="114">
        <v>13.616344100200799</v>
      </c>
      <c r="W2298" s="114">
        <v>18.414823874513583</v>
      </c>
      <c r="X2298" s="114">
        <v>32.401332793202563</v>
      </c>
      <c r="Y2298" s="114">
        <v>52.868383523293048</v>
      </c>
      <c r="Z2298" s="114">
        <v>114.30216223061086</v>
      </c>
      <c r="AA2298" s="106">
        <v>1</v>
      </c>
      <c r="AB2298" s="114">
        <v>0.8</v>
      </c>
      <c r="AC2298" s="114">
        <v>0.4</v>
      </c>
      <c r="AD2298" s="114">
        <v>0.4</v>
      </c>
      <c r="AE2298" s="114">
        <v>0.2</v>
      </c>
      <c r="AF2298" s="117">
        <v>1.2000000000000002</v>
      </c>
      <c r="AG2298" s="117">
        <v>0.60000000000000009</v>
      </c>
    </row>
    <row r="2299" spans="2:33" x14ac:dyDescent="0.2">
      <c r="B2299" s="106">
        <v>2259</v>
      </c>
      <c r="C2299" s="113">
        <v>-1.2000000000000002</v>
      </c>
      <c r="D2299" s="113">
        <v>-0.60000000000000009</v>
      </c>
      <c r="E2299" s="114">
        <v>17.733662931000694</v>
      </c>
      <c r="F2299" s="114">
        <v>20.381477945932328</v>
      </c>
      <c r="G2299" s="114">
        <v>21.155442962383809</v>
      </c>
      <c r="H2299" s="114">
        <v>19.132912145860399</v>
      </c>
      <c r="I2299" s="114">
        <v>22.378479868710748</v>
      </c>
      <c r="J2299" s="114">
        <v>35.263904635981234</v>
      </c>
      <c r="K2299" s="114">
        <v>41.333807825386728</v>
      </c>
      <c r="L2299" s="114">
        <v>44.923935396528108</v>
      </c>
      <c r="M2299" s="114">
        <v>47.517385578867909</v>
      </c>
      <c r="N2299" s="114">
        <v>57.614162785408446</v>
      </c>
      <c r="O2299" s="114">
        <v>17.53024170498054</v>
      </c>
      <c r="P2299" s="114">
        <v>20.9523298794544</v>
      </c>
      <c r="Q2299" s="114">
        <v>23.768492434144299</v>
      </c>
      <c r="R2299" s="114">
        <v>28.384473433007511</v>
      </c>
      <c r="S2299" s="114">
        <v>35.235682916697698</v>
      </c>
      <c r="T2299" s="114">
        <v>17.733662931000694</v>
      </c>
      <c r="U2299" s="114">
        <v>20.381477945932328</v>
      </c>
      <c r="V2299" s="114">
        <v>21.155442962383809</v>
      </c>
      <c r="W2299" s="114">
        <v>19.132912145860399</v>
      </c>
      <c r="X2299" s="114">
        <v>22.378479868710748</v>
      </c>
      <c r="Y2299" s="114">
        <v>56.321887317152452</v>
      </c>
      <c r="Z2299" s="114">
        <v>118.24800304501676</v>
      </c>
      <c r="AA2299" s="106">
        <v>1</v>
      </c>
      <c r="AB2299" s="114">
        <v>0.8</v>
      </c>
      <c r="AC2299" s="114">
        <v>0.4</v>
      </c>
      <c r="AD2299" s="114">
        <v>0.4</v>
      </c>
      <c r="AE2299" s="114">
        <v>0.2</v>
      </c>
      <c r="AF2299" s="117">
        <v>1.2000000000000002</v>
      </c>
      <c r="AG2299" s="117">
        <v>0.60000000000000009</v>
      </c>
    </row>
    <row r="2300" spans="2:33" x14ac:dyDescent="0.2">
      <c r="B2300" s="106">
        <v>2260</v>
      </c>
      <c r="C2300" s="113">
        <v>-0.90000000000000013</v>
      </c>
      <c r="D2300" s="113">
        <v>-0.90000000000000013</v>
      </c>
      <c r="E2300" s="114">
        <v>15.340385203100297</v>
      </c>
      <c r="F2300" s="114">
        <v>12.526169432922508</v>
      </c>
      <c r="G2300" s="114">
        <v>19.567896232548321</v>
      </c>
      <c r="H2300" s="114">
        <v>24.610528075799415</v>
      </c>
      <c r="I2300" s="114">
        <v>20.694088331854431</v>
      </c>
      <c r="J2300" s="114">
        <v>32.812576276242631</v>
      </c>
      <c r="K2300" s="114">
        <v>31.065667941048879</v>
      </c>
      <c r="L2300" s="114">
        <v>43.427629205220498</v>
      </c>
      <c r="M2300" s="114">
        <v>52.42109871749949</v>
      </c>
      <c r="N2300" s="114">
        <v>54.181234686399826</v>
      </c>
      <c r="O2300" s="114">
        <v>17.472191073142334</v>
      </c>
      <c r="P2300" s="114">
        <v>18.539498508126371</v>
      </c>
      <c r="Q2300" s="114">
        <v>23.859732972672177</v>
      </c>
      <c r="R2300" s="114">
        <v>27.810570641700075</v>
      </c>
      <c r="S2300" s="114">
        <v>33.487146354545395</v>
      </c>
      <c r="T2300" s="114">
        <v>15.340385203100297</v>
      </c>
      <c r="U2300" s="114">
        <v>12.526169432922508</v>
      </c>
      <c r="V2300" s="114">
        <v>19.567896232548321</v>
      </c>
      <c r="W2300" s="114">
        <v>24.610528075799415</v>
      </c>
      <c r="X2300" s="114">
        <v>20.694088331854431</v>
      </c>
      <c r="Y2300" s="114">
        <v>50.448967641586776</v>
      </c>
      <c r="Z2300" s="114">
        <v>116.94370395592199</v>
      </c>
      <c r="AA2300" s="106">
        <v>3</v>
      </c>
      <c r="AB2300" s="114">
        <v>0.60000000000000009</v>
      </c>
      <c r="AC2300" s="114">
        <v>0.60000000000000009</v>
      </c>
      <c r="AD2300" s="114">
        <v>0.30000000000000004</v>
      </c>
      <c r="AE2300" s="114">
        <v>0.30000000000000004</v>
      </c>
      <c r="AF2300" s="117">
        <v>0.90000000000000013</v>
      </c>
      <c r="AG2300" s="117">
        <v>0.90000000000000013</v>
      </c>
    </row>
    <row r="2301" spans="2:33" x14ac:dyDescent="0.2">
      <c r="B2301" s="106">
        <v>2261</v>
      </c>
      <c r="C2301" s="113">
        <v>-1.2000000000000002</v>
      </c>
      <c r="D2301" s="113">
        <v>-0.60000000000000009</v>
      </c>
      <c r="E2301" s="114">
        <v>12.258733561693845</v>
      </c>
      <c r="F2301" s="114">
        <v>16.353143644192539</v>
      </c>
      <c r="G2301" s="114">
        <v>11.962661957833522</v>
      </c>
      <c r="H2301" s="114">
        <v>17.69258014381116</v>
      </c>
      <c r="I2301" s="114">
        <v>18.535813868984132</v>
      </c>
      <c r="J2301" s="114">
        <v>27.959548007658039</v>
      </c>
      <c r="K2301" s="114">
        <v>34.948693413932524</v>
      </c>
      <c r="L2301" s="114">
        <v>34.340774470454249</v>
      </c>
      <c r="M2301" s="114">
        <v>42.499319355485397</v>
      </c>
      <c r="N2301" s="114">
        <v>49.70204226773923</v>
      </c>
      <c r="O2301" s="114">
        <v>15.700814445964195</v>
      </c>
      <c r="P2301" s="114">
        <v>18.595549769739986</v>
      </c>
      <c r="Q2301" s="114">
        <v>22.378112512620728</v>
      </c>
      <c r="R2301" s="114">
        <v>24.806739211674238</v>
      </c>
      <c r="S2301" s="114">
        <v>31.166228398755099</v>
      </c>
      <c r="T2301" s="114">
        <v>12.258733561693845</v>
      </c>
      <c r="U2301" s="114">
        <v>16.353143644192539</v>
      </c>
      <c r="V2301" s="114">
        <v>11.962661957833522</v>
      </c>
      <c r="W2301" s="114">
        <v>17.69258014381116</v>
      </c>
      <c r="X2301" s="114">
        <v>18.535813868984132</v>
      </c>
      <c r="Y2301" s="114">
        <v>41.899966461142405</v>
      </c>
      <c r="Z2301" s="114">
        <v>93.949008630121085</v>
      </c>
      <c r="AA2301" s="106">
        <v>1</v>
      </c>
      <c r="AB2301" s="114">
        <v>0.8</v>
      </c>
      <c r="AC2301" s="114">
        <v>0.4</v>
      </c>
      <c r="AD2301" s="114">
        <v>0.4</v>
      </c>
      <c r="AE2301" s="114">
        <v>0.2</v>
      </c>
      <c r="AF2301" s="117">
        <v>1.2000000000000002</v>
      </c>
      <c r="AG2301" s="117">
        <v>0.60000000000000009</v>
      </c>
    </row>
    <row r="2302" spans="2:33" x14ac:dyDescent="0.2">
      <c r="B2302" s="106">
        <v>2262</v>
      </c>
      <c r="C2302" s="113">
        <v>-0.90000000000000013</v>
      </c>
      <c r="D2302" s="113">
        <v>-0.90000000000000013</v>
      </c>
      <c r="E2302" s="114">
        <v>18.227048635301784</v>
      </c>
      <c r="F2302" s="114">
        <v>17.433423310966997</v>
      </c>
      <c r="G2302" s="114">
        <v>15.185573717997308</v>
      </c>
      <c r="H2302" s="114">
        <v>23.345614453394116</v>
      </c>
      <c r="I2302" s="114">
        <v>27.875482885751961</v>
      </c>
      <c r="J2302" s="114">
        <v>33.668298906614609</v>
      </c>
      <c r="K2302" s="114">
        <v>35.760854595964588</v>
      </c>
      <c r="L2302" s="114">
        <v>38.938629613502975</v>
      </c>
      <c r="M2302" s="114">
        <v>49.90518584788839</v>
      </c>
      <c r="N2302" s="114">
        <v>59.314869116581555</v>
      </c>
      <c r="O2302" s="114">
        <v>15.441250271312825</v>
      </c>
      <c r="P2302" s="114">
        <v>18.327431284997591</v>
      </c>
      <c r="Q2302" s="114">
        <v>23.753055895505668</v>
      </c>
      <c r="R2302" s="114">
        <v>26.559571394494274</v>
      </c>
      <c r="S2302" s="114">
        <v>31.439386230829594</v>
      </c>
      <c r="T2302" s="114">
        <v>18.227048635301784</v>
      </c>
      <c r="U2302" s="114">
        <v>17.433423310966997</v>
      </c>
      <c r="V2302" s="114">
        <v>15.185573717997308</v>
      </c>
      <c r="W2302" s="114">
        <v>23.345614453394116</v>
      </c>
      <c r="X2302" s="114">
        <v>27.875482885751961</v>
      </c>
      <c r="Y2302" s="114">
        <v>55.82852129356931</v>
      </c>
      <c r="Z2302" s="114">
        <v>105.35211906975783</v>
      </c>
      <c r="AA2302" s="106">
        <v>3</v>
      </c>
      <c r="AB2302" s="114">
        <v>0.60000000000000009</v>
      </c>
      <c r="AC2302" s="114">
        <v>0.60000000000000009</v>
      </c>
      <c r="AD2302" s="114">
        <v>0.30000000000000004</v>
      </c>
      <c r="AE2302" s="114">
        <v>0.30000000000000004</v>
      </c>
      <c r="AF2302" s="117">
        <v>0.90000000000000013</v>
      </c>
      <c r="AG2302" s="117">
        <v>0.90000000000000013</v>
      </c>
    </row>
    <row r="2303" spans="2:33" x14ac:dyDescent="0.2">
      <c r="B2303" s="106">
        <v>2263</v>
      </c>
      <c r="C2303" s="113">
        <v>-0.72</v>
      </c>
      <c r="D2303" s="113">
        <v>-0.96</v>
      </c>
      <c r="E2303" s="114">
        <v>19.343723227643128</v>
      </c>
      <c r="F2303" s="114">
        <v>15.608553680496385</v>
      </c>
      <c r="G2303" s="114">
        <v>15.915328573032902</v>
      </c>
      <c r="H2303" s="114">
        <v>20.296573535062283</v>
      </c>
      <c r="I2303" s="114">
        <v>28.906829574462549</v>
      </c>
      <c r="J2303" s="114">
        <v>35.424309139971442</v>
      </c>
      <c r="K2303" s="114">
        <v>33.855498158993889</v>
      </c>
      <c r="L2303" s="114">
        <v>39.025958761662828</v>
      </c>
      <c r="M2303" s="114">
        <v>48.541065516196952</v>
      </c>
      <c r="N2303" s="114">
        <v>62.100684719850967</v>
      </c>
      <c r="O2303" s="114">
        <v>16.080585912328313</v>
      </c>
      <c r="P2303" s="114">
        <v>18.246944478497504</v>
      </c>
      <c r="Q2303" s="114">
        <v>23.110630188629926</v>
      </c>
      <c r="R2303" s="114">
        <v>28.244491981134669</v>
      </c>
      <c r="S2303" s="114">
        <v>33.193855145388419</v>
      </c>
      <c r="T2303" s="114">
        <v>19.343723227643128</v>
      </c>
      <c r="U2303" s="114">
        <v>15.608553680496385</v>
      </c>
      <c r="V2303" s="114">
        <v>15.915328573032902</v>
      </c>
      <c r="W2303" s="114">
        <v>20.296573535062283</v>
      </c>
      <c r="X2303" s="114">
        <v>28.906829574462549</v>
      </c>
      <c r="Y2303" s="114">
        <v>54.943070585518342</v>
      </c>
      <c r="Z2303" s="114">
        <v>93.882442408878489</v>
      </c>
      <c r="AA2303" s="106">
        <v>4</v>
      </c>
      <c r="AB2303" s="114">
        <v>0.44999999999999996</v>
      </c>
      <c r="AC2303" s="114">
        <v>0.6</v>
      </c>
      <c r="AD2303" s="114">
        <v>0.27</v>
      </c>
      <c r="AE2303" s="114">
        <v>0.36</v>
      </c>
      <c r="AF2303" s="117">
        <v>0.72</v>
      </c>
      <c r="AG2303" s="117">
        <v>0.96</v>
      </c>
    </row>
    <row r="2304" spans="2:33" x14ac:dyDescent="0.2">
      <c r="B2304" s="106">
        <v>2264</v>
      </c>
      <c r="C2304" s="113">
        <v>-1.2599999999999998</v>
      </c>
      <c r="D2304" s="113">
        <v>-0.84</v>
      </c>
      <c r="E2304" s="114">
        <v>19.299586780532252</v>
      </c>
      <c r="F2304" s="114">
        <v>16.356114466814432</v>
      </c>
      <c r="G2304" s="114">
        <v>17.486887017650588</v>
      </c>
      <c r="H2304" s="114">
        <v>24.575712866008981</v>
      </c>
      <c r="I2304" s="114">
        <v>25.940222266675573</v>
      </c>
      <c r="J2304" s="114">
        <v>35.990860254028433</v>
      </c>
      <c r="K2304" s="114">
        <v>36.620305934490794</v>
      </c>
      <c r="L2304" s="114">
        <v>39.549317179490238</v>
      </c>
      <c r="M2304" s="114">
        <v>51.993399919563103</v>
      </c>
      <c r="N2304" s="114">
        <v>56.961926420266671</v>
      </c>
      <c r="O2304" s="114">
        <v>16.691273473496182</v>
      </c>
      <c r="P2304" s="114">
        <v>20.264191467676362</v>
      </c>
      <c r="Q2304" s="114">
        <v>22.06243016183965</v>
      </c>
      <c r="R2304" s="114">
        <v>27.417687053554122</v>
      </c>
      <c r="S2304" s="114">
        <v>31.021704153591099</v>
      </c>
      <c r="T2304" s="114">
        <v>19.299586780532252</v>
      </c>
      <c r="U2304" s="114">
        <v>16.356114466814432</v>
      </c>
      <c r="V2304" s="114">
        <v>17.486887017650588</v>
      </c>
      <c r="W2304" s="114">
        <v>24.575712866008981</v>
      </c>
      <c r="X2304" s="114">
        <v>25.940222266675573</v>
      </c>
      <c r="Y2304" s="114">
        <v>56.719002114964603</v>
      </c>
      <c r="Z2304" s="114">
        <v>106.66106285174558</v>
      </c>
      <c r="AA2304" s="106">
        <v>2</v>
      </c>
      <c r="AB2304" s="114">
        <v>0.89999999999999991</v>
      </c>
      <c r="AC2304" s="114">
        <v>0.6</v>
      </c>
      <c r="AD2304" s="114">
        <v>0.36</v>
      </c>
      <c r="AE2304" s="114">
        <v>0.24</v>
      </c>
      <c r="AF2304" s="117">
        <v>1.2599999999999998</v>
      </c>
      <c r="AG2304" s="117">
        <v>0.84</v>
      </c>
    </row>
    <row r="2305" spans="2:33" x14ac:dyDescent="0.2">
      <c r="B2305" s="106">
        <v>2265</v>
      </c>
      <c r="C2305" s="113">
        <v>-0.72</v>
      </c>
      <c r="D2305" s="113">
        <v>-0.96</v>
      </c>
      <c r="E2305" s="114">
        <v>13.439571544341019</v>
      </c>
      <c r="F2305" s="114">
        <v>18.176701003013207</v>
      </c>
      <c r="G2305" s="114">
        <v>20.575705308325354</v>
      </c>
      <c r="H2305" s="114">
        <v>19.064577720725943</v>
      </c>
      <c r="I2305" s="114">
        <v>19.856454791833016</v>
      </c>
      <c r="J2305" s="114">
        <v>28.11522534018075</v>
      </c>
      <c r="K2305" s="114">
        <v>35.245388906918144</v>
      </c>
      <c r="L2305" s="114">
        <v>39.730163085887085</v>
      </c>
      <c r="M2305" s="114">
        <v>39.94963895826735</v>
      </c>
      <c r="N2305" s="114">
        <v>45.469722800086991</v>
      </c>
      <c r="O2305" s="114">
        <v>14.675653795839731</v>
      </c>
      <c r="P2305" s="114">
        <v>17.068687903904937</v>
      </c>
      <c r="Q2305" s="114">
        <v>19.154457777561731</v>
      </c>
      <c r="R2305" s="114">
        <v>20.885061237541407</v>
      </c>
      <c r="S2305" s="114">
        <v>25.613268008253975</v>
      </c>
      <c r="T2305" s="114">
        <v>13.439571544341019</v>
      </c>
      <c r="U2305" s="114">
        <v>18.176701003013207</v>
      </c>
      <c r="V2305" s="114">
        <v>20.575705308325354</v>
      </c>
      <c r="W2305" s="114">
        <v>19.064577720725943</v>
      </c>
      <c r="X2305" s="114">
        <v>19.856454791833016</v>
      </c>
      <c r="Y2305" s="114">
        <v>50.306621326605359</v>
      </c>
      <c r="Z2305" s="114">
        <v>97.407358302977272</v>
      </c>
      <c r="AA2305" s="106">
        <v>4</v>
      </c>
      <c r="AB2305" s="114">
        <v>0.44999999999999996</v>
      </c>
      <c r="AC2305" s="114">
        <v>0.6</v>
      </c>
      <c r="AD2305" s="114">
        <v>0.27</v>
      </c>
      <c r="AE2305" s="114">
        <v>0.36</v>
      </c>
      <c r="AF2305" s="117">
        <v>0.72</v>
      </c>
      <c r="AG2305" s="117">
        <v>0.96</v>
      </c>
    </row>
    <row r="2306" spans="2:33" x14ac:dyDescent="0.2">
      <c r="B2306" s="106">
        <v>2266</v>
      </c>
      <c r="C2306" s="113">
        <v>-1.2000000000000002</v>
      </c>
      <c r="D2306" s="113">
        <v>-0.60000000000000009</v>
      </c>
      <c r="E2306" s="114">
        <v>11.136144791370839</v>
      </c>
      <c r="F2306" s="114">
        <v>15.609887787106043</v>
      </c>
      <c r="G2306" s="114">
        <v>12.928310448784572</v>
      </c>
      <c r="H2306" s="114">
        <v>17.873866216778939</v>
      </c>
      <c r="I2306" s="114">
        <v>30.662334779047853</v>
      </c>
      <c r="J2306" s="114">
        <v>28.300777650885664</v>
      </c>
      <c r="K2306" s="114">
        <v>34.863288184011218</v>
      </c>
      <c r="L2306" s="114">
        <v>36.755976810491688</v>
      </c>
      <c r="M2306" s="114">
        <v>47.433279497547979</v>
      </c>
      <c r="N2306" s="114">
        <v>64.42590316599113</v>
      </c>
      <c r="O2306" s="114">
        <v>17.164632859514825</v>
      </c>
      <c r="P2306" s="114">
        <v>19.253400396905175</v>
      </c>
      <c r="Q2306" s="114">
        <v>23.827666361707116</v>
      </c>
      <c r="R2306" s="114">
        <v>29.559413280769039</v>
      </c>
      <c r="S2306" s="114">
        <v>33.763568386943277</v>
      </c>
      <c r="T2306" s="114">
        <v>11.136144791370839</v>
      </c>
      <c r="U2306" s="114">
        <v>15.609887787106043</v>
      </c>
      <c r="V2306" s="114">
        <v>12.928310448784572</v>
      </c>
      <c r="W2306" s="114">
        <v>17.873866216778939</v>
      </c>
      <c r="X2306" s="114">
        <v>30.662334779047853</v>
      </c>
      <c r="Y2306" s="114">
        <v>46.447298789135175</v>
      </c>
      <c r="Z2306" s="114">
        <v>104.98214243107427</v>
      </c>
      <c r="AA2306" s="106">
        <v>1</v>
      </c>
      <c r="AB2306" s="114">
        <v>0.8</v>
      </c>
      <c r="AC2306" s="114">
        <v>0.4</v>
      </c>
      <c r="AD2306" s="114">
        <v>0.4</v>
      </c>
      <c r="AE2306" s="114">
        <v>0.2</v>
      </c>
      <c r="AF2306" s="117">
        <v>1.2000000000000002</v>
      </c>
      <c r="AG2306" s="117">
        <v>0.60000000000000009</v>
      </c>
    </row>
    <row r="2307" spans="2:33" x14ac:dyDescent="0.2">
      <c r="B2307" s="106">
        <v>2267</v>
      </c>
      <c r="C2307" s="113">
        <v>-1.2000000000000002</v>
      </c>
      <c r="D2307" s="113">
        <v>-0.60000000000000009</v>
      </c>
      <c r="E2307" s="114">
        <v>18.253568840679272</v>
      </c>
      <c r="F2307" s="114">
        <v>16.638388363778372</v>
      </c>
      <c r="G2307" s="114">
        <v>18.730583910389733</v>
      </c>
      <c r="H2307" s="114">
        <v>23.93423362489607</v>
      </c>
      <c r="I2307" s="114">
        <v>25.677491578978675</v>
      </c>
      <c r="J2307" s="114">
        <v>34.203287803285278</v>
      </c>
      <c r="K2307" s="114">
        <v>34.236587971410856</v>
      </c>
      <c r="L2307" s="114">
        <v>41.01984819141969</v>
      </c>
      <c r="M2307" s="114">
        <v>46.706622972442133</v>
      </c>
      <c r="N2307" s="114">
        <v>53.94080876554942</v>
      </c>
      <c r="O2307" s="114">
        <v>15.949718962606008</v>
      </c>
      <c r="P2307" s="114">
        <v>17.598199607632484</v>
      </c>
      <c r="Q2307" s="114">
        <v>22.289264281029958</v>
      </c>
      <c r="R2307" s="114">
        <v>22.772389347546063</v>
      </c>
      <c r="S2307" s="114">
        <v>28.263317186570745</v>
      </c>
      <c r="T2307" s="114">
        <v>18.253568840679272</v>
      </c>
      <c r="U2307" s="114">
        <v>16.638388363778372</v>
      </c>
      <c r="V2307" s="114">
        <v>18.730583910389733</v>
      </c>
      <c r="W2307" s="114">
        <v>23.93423362489607</v>
      </c>
      <c r="X2307" s="114">
        <v>25.677491578978675</v>
      </c>
      <c r="Y2307" s="114">
        <v>56.680806825198246</v>
      </c>
      <c r="Z2307" s="114">
        <v>109.94364852868964</v>
      </c>
      <c r="AA2307" s="106">
        <v>1</v>
      </c>
      <c r="AB2307" s="114">
        <v>0.8</v>
      </c>
      <c r="AC2307" s="114">
        <v>0.4</v>
      </c>
      <c r="AD2307" s="114">
        <v>0.4</v>
      </c>
      <c r="AE2307" s="114">
        <v>0.2</v>
      </c>
      <c r="AF2307" s="117">
        <v>1.2000000000000002</v>
      </c>
      <c r="AG2307" s="117">
        <v>0.60000000000000009</v>
      </c>
    </row>
    <row r="2308" spans="2:33" x14ac:dyDescent="0.2">
      <c r="B2308" s="106">
        <v>2268</v>
      </c>
      <c r="C2308" s="113">
        <v>-1.2000000000000002</v>
      </c>
      <c r="D2308" s="113">
        <v>-0.60000000000000009</v>
      </c>
      <c r="E2308" s="114">
        <v>10.870270870049637</v>
      </c>
      <c r="F2308" s="114">
        <v>14.755201233426575</v>
      </c>
      <c r="G2308" s="114">
        <v>21.576757839169669</v>
      </c>
      <c r="H2308" s="114">
        <v>21.755031881346593</v>
      </c>
      <c r="I2308" s="114">
        <v>23.634518011418152</v>
      </c>
      <c r="J2308" s="114">
        <v>28.371269728291033</v>
      </c>
      <c r="K2308" s="114">
        <v>34.282009965092534</v>
      </c>
      <c r="L2308" s="114">
        <v>46.091885304300597</v>
      </c>
      <c r="M2308" s="114">
        <v>51.521022361148397</v>
      </c>
      <c r="N2308" s="114">
        <v>58.5759957191434</v>
      </c>
      <c r="O2308" s="114">
        <v>17.500998858241395</v>
      </c>
      <c r="P2308" s="114">
        <v>19.526808731665959</v>
      </c>
      <c r="Q2308" s="114">
        <v>24.515127465130927</v>
      </c>
      <c r="R2308" s="114">
        <v>29.765990479801804</v>
      </c>
      <c r="S2308" s="114">
        <v>34.941477707725248</v>
      </c>
      <c r="T2308" s="114">
        <v>10.870270870049637</v>
      </c>
      <c r="U2308" s="114">
        <v>14.755201233426575</v>
      </c>
      <c r="V2308" s="114">
        <v>21.576757839169669</v>
      </c>
      <c r="W2308" s="114">
        <v>21.755031881346593</v>
      </c>
      <c r="X2308" s="114">
        <v>23.634518011418152</v>
      </c>
      <c r="Y2308" s="114">
        <v>49.520373635941752</v>
      </c>
      <c r="Z2308" s="114">
        <v>103.26998961818541</v>
      </c>
      <c r="AA2308" s="106">
        <v>1</v>
      </c>
      <c r="AB2308" s="114">
        <v>0.8</v>
      </c>
      <c r="AC2308" s="114">
        <v>0.4</v>
      </c>
      <c r="AD2308" s="114">
        <v>0.4</v>
      </c>
      <c r="AE2308" s="114">
        <v>0.2</v>
      </c>
      <c r="AF2308" s="117">
        <v>1.2000000000000002</v>
      </c>
      <c r="AG2308" s="117">
        <v>0.60000000000000009</v>
      </c>
    </row>
    <row r="2309" spans="2:33" x14ac:dyDescent="0.2">
      <c r="B2309" s="106">
        <v>2269</v>
      </c>
      <c r="C2309" s="113">
        <v>-1.2000000000000002</v>
      </c>
      <c r="D2309" s="113">
        <v>-0.60000000000000009</v>
      </c>
      <c r="E2309" s="114">
        <v>11.947362060853028</v>
      </c>
      <c r="F2309" s="114">
        <v>16.163825811636446</v>
      </c>
      <c r="G2309" s="114">
        <v>19.389868157384477</v>
      </c>
      <c r="H2309" s="114">
        <v>15.673243120899777</v>
      </c>
      <c r="I2309" s="114">
        <v>26.627919282876164</v>
      </c>
      <c r="J2309" s="114">
        <v>27.418584143742134</v>
      </c>
      <c r="K2309" s="114">
        <v>34.701615810315083</v>
      </c>
      <c r="L2309" s="114">
        <v>41.379482742269445</v>
      </c>
      <c r="M2309" s="114">
        <v>40.830238604472171</v>
      </c>
      <c r="N2309" s="114">
        <v>55.783657950120393</v>
      </c>
      <c r="O2309" s="114">
        <v>15.471222082889106</v>
      </c>
      <c r="P2309" s="114">
        <v>18.537789998678637</v>
      </c>
      <c r="Q2309" s="114">
        <v>21.989614584884968</v>
      </c>
      <c r="R2309" s="114">
        <v>25.156995483572395</v>
      </c>
      <c r="S2309" s="114">
        <v>29.155738667244229</v>
      </c>
      <c r="T2309" s="114">
        <v>11.947362060853028</v>
      </c>
      <c r="U2309" s="114">
        <v>16.163825811636446</v>
      </c>
      <c r="V2309" s="114">
        <v>19.389868157384477</v>
      </c>
      <c r="W2309" s="114">
        <v>15.673243120899777</v>
      </c>
      <c r="X2309" s="114">
        <v>26.627919282876164</v>
      </c>
      <c r="Y2309" s="114">
        <v>48.281047665825191</v>
      </c>
      <c r="Z2309" s="114">
        <v>101.28185504612772</v>
      </c>
      <c r="AA2309" s="106">
        <v>1</v>
      </c>
      <c r="AB2309" s="114">
        <v>0.8</v>
      </c>
      <c r="AC2309" s="114">
        <v>0.4</v>
      </c>
      <c r="AD2309" s="114">
        <v>0.4</v>
      </c>
      <c r="AE2309" s="114">
        <v>0.2</v>
      </c>
      <c r="AF2309" s="117">
        <v>1.2000000000000002</v>
      </c>
      <c r="AG2309" s="117">
        <v>0.60000000000000009</v>
      </c>
    </row>
    <row r="2310" spans="2:33" x14ac:dyDescent="0.2">
      <c r="B2310" s="106">
        <v>2270</v>
      </c>
      <c r="C2310" s="113">
        <v>-0.72</v>
      </c>
      <c r="D2310" s="113">
        <v>-0.96</v>
      </c>
      <c r="E2310" s="114">
        <v>17.182639607513192</v>
      </c>
      <c r="F2310" s="114">
        <v>14.1244696523251</v>
      </c>
      <c r="G2310" s="114">
        <v>18.898095666281211</v>
      </c>
      <c r="H2310" s="114">
        <v>28.657538220757171</v>
      </c>
      <c r="I2310" s="114">
        <v>24.251120950706053</v>
      </c>
      <c r="J2310" s="114">
        <v>34.760443046107241</v>
      </c>
      <c r="K2310" s="114">
        <v>34.648048047169702</v>
      </c>
      <c r="L2310" s="114">
        <v>44.223070587868357</v>
      </c>
      <c r="M2310" s="114">
        <v>58.30070116074053</v>
      </c>
      <c r="N2310" s="114">
        <v>62.061229323377205</v>
      </c>
      <c r="O2310" s="114">
        <v>17.577803438594049</v>
      </c>
      <c r="P2310" s="114">
        <v>20.523578394844602</v>
      </c>
      <c r="Q2310" s="114">
        <v>25.324974921587145</v>
      </c>
      <c r="R2310" s="114">
        <v>29.643162939983359</v>
      </c>
      <c r="S2310" s="114">
        <v>37.810108372671152</v>
      </c>
      <c r="T2310" s="114">
        <v>17.182639607513192</v>
      </c>
      <c r="U2310" s="114">
        <v>14.1244696523251</v>
      </c>
      <c r="V2310" s="114">
        <v>18.898095666281211</v>
      </c>
      <c r="W2310" s="114">
        <v>28.657538220757171</v>
      </c>
      <c r="X2310" s="114">
        <v>24.251120950706053</v>
      </c>
      <c r="Y2310" s="114">
        <v>56.18266412906015</v>
      </c>
      <c r="Z2310" s="114">
        <v>111.84196813679185</v>
      </c>
      <c r="AA2310" s="106">
        <v>4</v>
      </c>
      <c r="AB2310" s="114">
        <v>0.44999999999999996</v>
      </c>
      <c r="AC2310" s="114">
        <v>0.6</v>
      </c>
      <c r="AD2310" s="114">
        <v>0.27</v>
      </c>
      <c r="AE2310" s="114">
        <v>0.36</v>
      </c>
      <c r="AF2310" s="117">
        <v>0.72</v>
      </c>
      <c r="AG2310" s="117">
        <v>0.96</v>
      </c>
    </row>
    <row r="2311" spans="2:33" x14ac:dyDescent="0.2">
      <c r="B2311" s="106">
        <v>2271</v>
      </c>
      <c r="C2311" s="113">
        <v>-0.90000000000000013</v>
      </c>
      <c r="D2311" s="113">
        <v>-0.90000000000000013</v>
      </c>
      <c r="E2311" s="114">
        <v>15.595996193437767</v>
      </c>
      <c r="F2311" s="114">
        <v>22.674497116718889</v>
      </c>
      <c r="G2311" s="114">
        <v>12.821399113897325</v>
      </c>
      <c r="H2311" s="114">
        <v>27.023401086618943</v>
      </c>
      <c r="I2311" s="114">
        <v>32.355880117101371</v>
      </c>
      <c r="J2311" s="114">
        <v>33.366960636681107</v>
      </c>
      <c r="K2311" s="114">
        <v>41.695761910063908</v>
      </c>
      <c r="L2311" s="114">
        <v>38.248128592459715</v>
      </c>
      <c r="M2311" s="114">
        <v>55.159020614121722</v>
      </c>
      <c r="N2311" s="114">
        <v>65.473451909941119</v>
      </c>
      <c r="O2311" s="114">
        <v>17.77096444324334</v>
      </c>
      <c r="P2311" s="114">
        <v>19.021264793345019</v>
      </c>
      <c r="Q2311" s="114">
        <v>25.42672947856239</v>
      </c>
      <c r="R2311" s="114">
        <v>28.135619527502779</v>
      </c>
      <c r="S2311" s="114">
        <v>33.117571792839748</v>
      </c>
      <c r="T2311" s="114">
        <v>15.595996193437767</v>
      </c>
      <c r="U2311" s="114">
        <v>22.674497116718889</v>
      </c>
      <c r="V2311" s="114">
        <v>12.821399113897325</v>
      </c>
      <c r="W2311" s="114">
        <v>27.023401086618943</v>
      </c>
      <c r="X2311" s="114">
        <v>32.355880117101371</v>
      </c>
      <c r="Y2311" s="114">
        <v>59.698943566129756</v>
      </c>
      <c r="Z2311" s="114">
        <v>116.16343699496795</v>
      </c>
      <c r="AA2311" s="106">
        <v>3</v>
      </c>
      <c r="AB2311" s="114">
        <v>0.60000000000000009</v>
      </c>
      <c r="AC2311" s="114">
        <v>0.60000000000000009</v>
      </c>
      <c r="AD2311" s="114">
        <v>0.30000000000000004</v>
      </c>
      <c r="AE2311" s="114">
        <v>0.30000000000000004</v>
      </c>
      <c r="AF2311" s="117">
        <v>0.90000000000000013</v>
      </c>
      <c r="AG2311" s="117">
        <v>0.90000000000000013</v>
      </c>
    </row>
    <row r="2312" spans="2:33" x14ac:dyDescent="0.2">
      <c r="B2312" s="106">
        <v>2272</v>
      </c>
      <c r="C2312" s="113">
        <v>-0.60000000000000009</v>
      </c>
      <c r="D2312" s="113">
        <v>-1.2000000000000002</v>
      </c>
      <c r="E2312" s="114">
        <v>15.286692621138691</v>
      </c>
      <c r="F2312" s="114">
        <v>15.106711517880651</v>
      </c>
      <c r="G2312" s="114">
        <v>17.179785338583365</v>
      </c>
      <c r="H2312" s="114">
        <v>17.593440198417788</v>
      </c>
      <c r="I2312" s="114">
        <v>25.876062978578858</v>
      </c>
      <c r="J2312" s="114">
        <v>32.489369823655196</v>
      </c>
      <c r="K2312" s="114">
        <v>34.928601030808714</v>
      </c>
      <c r="L2312" s="114">
        <v>39.737521994299804</v>
      </c>
      <c r="M2312" s="114">
        <v>44.777570384282093</v>
      </c>
      <c r="N2312" s="114">
        <v>58.915928207026447</v>
      </c>
      <c r="O2312" s="114">
        <v>17.202677202516504</v>
      </c>
      <c r="P2312" s="114">
        <v>19.821889512928063</v>
      </c>
      <c r="Q2312" s="114">
        <v>22.55773665571644</v>
      </c>
      <c r="R2312" s="114">
        <v>27.184130185864305</v>
      </c>
      <c r="S2312" s="114">
        <v>33.039865228447589</v>
      </c>
      <c r="T2312" s="114">
        <v>15.286692621138691</v>
      </c>
      <c r="U2312" s="114">
        <v>15.106711517880651</v>
      </c>
      <c r="V2312" s="114">
        <v>17.179785338583365</v>
      </c>
      <c r="W2312" s="114">
        <v>17.593440198417788</v>
      </c>
      <c r="X2312" s="114">
        <v>25.876062978578858</v>
      </c>
      <c r="Y2312" s="114">
        <v>49.505570003829931</v>
      </c>
      <c r="Z2312" s="114">
        <v>101.08391019130752</v>
      </c>
      <c r="AA2312" s="106">
        <v>5</v>
      </c>
      <c r="AB2312" s="114">
        <v>0.4</v>
      </c>
      <c r="AC2312" s="114">
        <v>0.8</v>
      </c>
      <c r="AD2312" s="114">
        <v>0.2</v>
      </c>
      <c r="AE2312" s="114">
        <v>0.4</v>
      </c>
      <c r="AF2312" s="117">
        <v>0.60000000000000009</v>
      </c>
      <c r="AG2312" s="117">
        <v>1.2000000000000002</v>
      </c>
    </row>
    <row r="2313" spans="2:33" x14ac:dyDescent="0.2">
      <c r="B2313" s="106">
        <v>2273</v>
      </c>
      <c r="C2313" s="113">
        <v>-0.72</v>
      </c>
      <c r="D2313" s="113">
        <v>-0.96</v>
      </c>
      <c r="E2313" s="114">
        <v>15.186323680777026</v>
      </c>
      <c r="F2313" s="114">
        <v>16.928923714299192</v>
      </c>
      <c r="G2313" s="114">
        <v>14.423296184196428</v>
      </c>
      <c r="H2313" s="114">
        <v>26.706842940170382</v>
      </c>
      <c r="I2313" s="114">
        <v>23.034337231703674</v>
      </c>
      <c r="J2313" s="114">
        <v>31.154737777225399</v>
      </c>
      <c r="K2313" s="114">
        <v>37.327827306464599</v>
      </c>
      <c r="L2313" s="114">
        <v>37.656004352733838</v>
      </c>
      <c r="M2313" s="114">
        <v>53.941412837808102</v>
      </c>
      <c r="N2313" s="114">
        <v>57.577132139499383</v>
      </c>
      <c r="O2313" s="114">
        <v>15.968414096448374</v>
      </c>
      <c r="P2313" s="114">
        <v>20.398903592165407</v>
      </c>
      <c r="Q2313" s="114">
        <v>23.23270816853741</v>
      </c>
      <c r="R2313" s="114">
        <v>27.234569897637719</v>
      </c>
      <c r="S2313" s="114">
        <v>34.542794907795709</v>
      </c>
      <c r="T2313" s="114">
        <v>15.186323680777026</v>
      </c>
      <c r="U2313" s="114">
        <v>16.928923714299192</v>
      </c>
      <c r="V2313" s="114">
        <v>14.423296184196428</v>
      </c>
      <c r="W2313" s="114">
        <v>26.706842940170382</v>
      </c>
      <c r="X2313" s="114">
        <v>23.034337231703674</v>
      </c>
      <c r="Y2313" s="114">
        <v>52.462765933588123</v>
      </c>
      <c r="Z2313" s="114">
        <v>101.73586684027373</v>
      </c>
      <c r="AA2313" s="106">
        <v>4</v>
      </c>
      <c r="AB2313" s="114">
        <v>0.44999999999999996</v>
      </c>
      <c r="AC2313" s="114">
        <v>0.6</v>
      </c>
      <c r="AD2313" s="114">
        <v>0.27</v>
      </c>
      <c r="AE2313" s="114">
        <v>0.36</v>
      </c>
      <c r="AF2313" s="117">
        <v>0.72</v>
      </c>
      <c r="AG2313" s="117">
        <v>0.96</v>
      </c>
    </row>
    <row r="2314" spans="2:33" x14ac:dyDescent="0.2">
      <c r="B2314" s="106">
        <v>2274</v>
      </c>
      <c r="C2314" s="113">
        <v>-0.60000000000000009</v>
      </c>
      <c r="D2314" s="113">
        <v>-1.2000000000000002</v>
      </c>
      <c r="E2314" s="114">
        <v>18.869354915343322</v>
      </c>
      <c r="F2314" s="114">
        <v>14.082022613978605</v>
      </c>
      <c r="G2314" s="114">
        <v>22.859694505245841</v>
      </c>
      <c r="H2314" s="114">
        <v>15.298405073407835</v>
      </c>
      <c r="I2314" s="114">
        <v>26.73905882289132</v>
      </c>
      <c r="J2314" s="114">
        <v>35.371272895103445</v>
      </c>
      <c r="K2314" s="114">
        <v>32.813953053305219</v>
      </c>
      <c r="L2314" s="114">
        <v>44.465325664399529</v>
      </c>
      <c r="M2314" s="114">
        <v>42.532552106920008</v>
      </c>
      <c r="N2314" s="114">
        <v>58.56226928329469</v>
      </c>
      <c r="O2314" s="114">
        <v>16.501917979760123</v>
      </c>
      <c r="P2314" s="114">
        <v>18.731930439326614</v>
      </c>
      <c r="Q2314" s="114">
        <v>21.605631159153688</v>
      </c>
      <c r="R2314" s="114">
        <v>27.234147033512173</v>
      </c>
      <c r="S2314" s="114">
        <v>31.82321046040337</v>
      </c>
      <c r="T2314" s="114">
        <v>18.869354915343322</v>
      </c>
      <c r="U2314" s="114">
        <v>14.082022613978605</v>
      </c>
      <c r="V2314" s="114">
        <v>22.859694505245841</v>
      </c>
      <c r="W2314" s="114">
        <v>15.298405073407835</v>
      </c>
      <c r="X2314" s="114">
        <v>26.73905882289132</v>
      </c>
      <c r="Y2314" s="114">
        <v>54.020393170666011</v>
      </c>
      <c r="Z2314" s="114">
        <v>114.06416283475893</v>
      </c>
      <c r="AA2314" s="106">
        <v>5</v>
      </c>
      <c r="AB2314" s="114">
        <v>0.4</v>
      </c>
      <c r="AC2314" s="114">
        <v>0.8</v>
      </c>
      <c r="AD2314" s="114">
        <v>0.2</v>
      </c>
      <c r="AE2314" s="114">
        <v>0.4</v>
      </c>
      <c r="AF2314" s="117">
        <v>0.60000000000000009</v>
      </c>
      <c r="AG2314" s="117">
        <v>1.2000000000000002</v>
      </c>
    </row>
    <row r="2315" spans="2:33" x14ac:dyDescent="0.2">
      <c r="B2315" s="106">
        <v>2275</v>
      </c>
      <c r="C2315" s="113">
        <v>-0.90000000000000013</v>
      </c>
      <c r="D2315" s="113">
        <v>-0.90000000000000013</v>
      </c>
      <c r="E2315" s="114">
        <v>18.678840312877771</v>
      </c>
      <c r="F2315" s="114">
        <v>11.365523441109772</v>
      </c>
      <c r="G2315" s="114">
        <v>20.928936050823374</v>
      </c>
      <c r="H2315" s="114">
        <v>21.158422087404357</v>
      </c>
      <c r="I2315" s="114">
        <v>29.412147316858373</v>
      </c>
      <c r="J2315" s="114">
        <v>35.404897239348166</v>
      </c>
      <c r="K2315" s="114">
        <v>31.143665406561109</v>
      </c>
      <c r="L2315" s="114">
        <v>45.391497075002221</v>
      </c>
      <c r="M2315" s="114">
        <v>48.955871681272541</v>
      </c>
      <c r="N2315" s="114">
        <v>63.055199241418975</v>
      </c>
      <c r="O2315" s="114">
        <v>16.726056926470395</v>
      </c>
      <c r="P2315" s="114">
        <v>19.778141965451336</v>
      </c>
      <c r="Q2315" s="114">
        <v>24.462561024178846</v>
      </c>
      <c r="R2315" s="114">
        <v>27.797449593868183</v>
      </c>
      <c r="S2315" s="114">
        <v>33.643051924560602</v>
      </c>
      <c r="T2315" s="114">
        <v>18.678840312877771</v>
      </c>
      <c r="U2315" s="114">
        <v>11.365523441109772</v>
      </c>
      <c r="V2315" s="114">
        <v>20.928936050823374</v>
      </c>
      <c r="W2315" s="114">
        <v>21.158422087404357</v>
      </c>
      <c r="X2315" s="114">
        <v>29.412147316858373</v>
      </c>
      <c r="Y2315" s="114">
        <v>55.041105381943694</v>
      </c>
      <c r="Z2315" s="114">
        <v>116.10392191689022</v>
      </c>
      <c r="AA2315" s="106">
        <v>3</v>
      </c>
      <c r="AB2315" s="114">
        <v>0.60000000000000009</v>
      </c>
      <c r="AC2315" s="114">
        <v>0.60000000000000009</v>
      </c>
      <c r="AD2315" s="114">
        <v>0.30000000000000004</v>
      </c>
      <c r="AE2315" s="114">
        <v>0.30000000000000004</v>
      </c>
      <c r="AF2315" s="117">
        <v>0.90000000000000013</v>
      </c>
      <c r="AG2315" s="117">
        <v>0.90000000000000013</v>
      </c>
    </row>
    <row r="2316" spans="2:33" x14ac:dyDescent="0.2">
      <c r="B2316" s="106">
        <v>2276</v>
      </c>
      <c r="C2316" s="113">
        <v>-1.2599999999999998</v>
      </c>
      <c r="D2316" s="113">
        <v>-0.84</v>
      </c>
      <c r="E2316" s="114">
        <v>11.542629964962366</v>
      </c>
      <c r="F2316" s="114">
        <v>17.852469421902189</v>
      </c>
      <c r="G2316" s="114">
        <v>20.000214661760019</v>
      </c>
      <c r="H2316" s="114">
        <v>25.376234801309661</v>
      </c>
      <c r="I2316" s="114">
        <v>16.253408915968336</v>
      </c>
      <c r="J2316" s="114">
        <v>27.920824405217587</v>
      </c>
      <c r="K2316" s="114">
        <v>37.926599621822291</v>
      </c>
      <c r="L2316" s="114">
        <v>42.142721836211514</v>
      </c>
      <c r="M2316" s="114">
        <v>50.821587940116657</v>
      </c>
      <c r="N2316" s="114">
        <v>48.884494545429334</v>
      </c>
      <c r="O2316" s="114">
        <v>16.378194440255221</v>
      </c>
      <c r="P2316" s="114">
        <v>20.074130199920102</v>
      </c>
      <c r="Q2316" s="114">
        <v>22.142507174451495</v>
      </c>
      <c r="R2316" s="114">
        <v>25.445353138806997</v>
      </c>
      <c r="S2316" s="114">
        <v>32.631085629460998</v>
      </c>
      <c r="T2316" s="114">
        <v>11.542629964962366</v>
      </c>
      <c r="U2316" s="114">
        <v>17.852469421902189</v>
      </c>
      <c r="V2316" s="114">
        <v>20.000214661760019</v>
      </c>
      <c r="W2316" s="114">
        <v>25.376234801309661</v>
      </c>
      <c r="X2316" s="114">
        <v>16.253408915968336</v>
      </c>
      <c r="Y2316" s="114">
        <v>49.484633405957517</v>
      </c>
      <c r="Z2316" s="114">
        <v>98.190946607603209</v>
      </c>
      <c r="AA2316" s="106">
        <v>2</v>
      </c>
      <c r="AB2316" s="114">
        <v>0.89999999999999991</v>
      </c>
      <c r="AC2316" s="114">
        <v>0.6</v>
      </c>
      <c r="AD2316" s="114">
        <v>0.36</v>
      </c>
      <c r="AE2316" s="114">
        <v>0.24</v>
      </c>
      <c r="AF2316" s="117">
        <v>1.2599999999999998</v>
      </c>
      <c r="AG2316" s="117">
        <v>0.84</v>
      </c>
    </row>
    <row r="2317" spans="2:33" x14ac:dyDescent="0.2">
      <c r="B2317" s="106">
        <v>2277</v>
      </c>
      <c r="C2317" s="113">
        <v>-0.90000000000000013</v>
      </c>
      <c r="D2317" s="113">
        <v>-0.90000000000000013</v>
      </c>
      <c r="E2317" s="114">
        <v>17.170773660377641</v>
      </c>
      <c r="F2317" s="114">
        <v>10.643944313833018</v>
      </c>
      <c r="G2317" s="114">
        <v>11.570230089250412</v>
      </c>
      <c r="H2317" s="114">
        <v>15.185583034840111</v>
      </c>
      <c r="I2317" s="114">
        <v>25.161683086501487</v>
      </c>
      <c r="J2317" s="114">
        <v>32.675815891052729</v>
      </c>
      <c r="K2317" s="114">
        <v>29.554199739607757</v>
      </c>
      <c r="L2317" s="114">
        <v>32.950571275176252</v>
      </c>
      <c r="M2317" s="114">
        <v>40.49639048490365</v>
      </c>
      <c r="N2317" s="114">
        <v>50.521411134963287</v>
      </c>
      <c r="O2317" s="114">
        <v>15.505042230675087</v>
      </c>
      <c r="P2317" s="114">
        <v>18.910255425774739</v>
      </c>
      <c r="Q2317" s="114">
        <v>21.38034118592584</v>
      </c>
      <c r="R2317" s="114">
        <v>25.310807450063539</v>
      </c>
      <c r="S2317" s="114">
        <v>25.3597280484618</v>
      </c>
      <c r="T2317" s="114">
        <v>17.170773660377641</v>
      </c>
      <c r="U2317" s="114">
        <v>10.643944313833018</v>
      </c>
      <c r="V2317" s="114">
        <v>11.570230089250412</v>
      </c>
      <c r="W2317" s="114">
        <v>15.185583034840111</v>
      </c>
      <c r="X2317" s="114">
        <v>25.161683086501487</v>
      </c>
      <c r="Y2317" s="114">
        <v>43.268320232711183</v>
      </c>
      <c r="Z2317" s="114">
        <v>86.772106099773524</v>
      </c>
      <c r="AA2317" s="106">
        <v>3</v>
      </c>
      <c r="AB2317" s="114">
        <v>0.60000000000000009</v>
      </c>
      <c r="AC2317" s="114">
        <v>0.60000000000000009</v>
      </c>
      <c r="AD2317" s="114">
        <v>0.30000000000000004</v>
      </c>
      <c r="AE2317" s="114">
        <v>0.30000000000000004</v>
      </c>
      <c r="AF2317" s="117">
        <v>0.90000000000000013</v>
      </c>
      <c r="AG2317" s="117">
        <v>0.90000000000000013</v>
      </c>
    </row>
    <row r="2318" spans="2:33" x14ac:dyDescent="0.2">
      <c r="B2318" s="106">
        <v>2278</v>
      </c>
      <c r="C2318" s="113">
        <v>-0.60000000000000009</v>
      </c>
      <c r="D2318" s="113">
        <v>-1.2000000000000002</v>
      </c>
      <c r="E2318" s="114">
        <v>15.794617233475204</v>
      </c>
      <c r="F2318" s="114">
        <v>16.140443102327339</v>
      </c>
      <c r="G2318" s="114">
        <v>16.29980497722239</v>
      </c>
      <c r="H2318" s="114">
        <v>23.566416848793615</v>
      </c>
      <c r="I2318" s="114">
        <v>20.21235327499555</v>
      </c>
      <c r="J2318" s="114">
        <v>31.870100469620187</v>
      </c>
      <c r="K2318" s="114">
        <v>35.039510521278991</v>
      </c>
      <c r="L2318" s="114">
        <v>37.320871963522691</v>
      </c>
      <c r="M2318" s="114">
        <v>47.625551711300531</v>
      </c>
      <c r="N2318" s="114">
        <v>49.248959542290969</v>
      </c>
      <c r="O2318" s="114">
        <v>16.075483236144983</v>
      </c>
      <c r="P2318" s="114">
        <v>18.899067418951653</v>
      </c>
      <c r="Q2318" s="114">
        <v>21.021066986300301</v>
      </c>
      <c r="R2318" s="114">
        <v>24.059134862506916</v>
      </c>
      <c r="S2318" s="114">
        <v>29.036606267295419</v>
      </c>
      <c r="T2318" s="114">
        <v>15.794617233475204</v>
      </c>
      <c r="U2318" s="114">
        <v>16.140443102327339</v>
      </c>
      <c r="V2318" s="114">
        <v>16.29980497722239</v>
      </c>
      <c r="W2318" s="114">
        <v>23.566416848793615</v>
      </c>
      <c r="X2318" s="114">
        <v>20.21235327499555</v>
      </c>
      <c r="Y2318" s="114">
        <v>50.58724468295307</v>
      </c>
      <c r="Z2318" s="114">
        <v>86.548114887964758</v>
      </c>
      <c r="AA2318" s="106">
        <v>5</v>
      </c>
      <c r="AB2318" s="114">
        <v>0.4</v>
      </c>
      <c r="AC2318" s="114">
        <v>0.8</v>
      </c>
      <c r="AD2318" s="114">
        <v>0.2</v>
      </c>
      <c r="AE2318" s="114">
        <v>0.4</v>
      </c>
      <c r="AF2318" s="117">
        <v>0.60000000000000009</v>
      </c>
      <c r="AG2318" s="117">
        <v>1.2000000000000002</v>
      </c>
    </row>
    <row r="2319" spans="2:33" x14ac:dyDescent="0.2">
      <c r="B2319" s="106">
        <v>2279</v>
      </c>
      <c r="C2319" s="113">
        <v>-0.72</v>
      </c>
      <c r="D2319" s="113">
        <v>-0.96</v>
      </c>
      <c r="E2319" s="114">
        <v>16.597455083620382</v>
      </c>
      <c r="F2319" s="114">
        <v>16.721138995542848</v>
      </c>
      <c r="G2319" s="114">
        <v>19.59793836258369</v>
      </c>
      <c r="H2319" s="114">
        <v>14.410031756886571</v>
      </c>
      <c r="I2319" s="114">
        <v>27.661135356352581</v>
      </c>
      <c r="J2319" s="114">
        <v>32.559373928745813</v>
      </c>
      <c r="K2319" s="114">
        <v>35.178829203434077</v>
      </c>
      <c r="L2319" s="114">
        <v>41.505504808382085</v>
      </c>
      <c r="M2319" s="114">
        <v>40.639675592870091</v>
      </c>
      <c r="N2319" s="114">
        <v>58.428560429222735</v>
      </c>
      <c r="O2319" s="114">
        <v>15.96191884512543</v>
      </c>
      <c r="P2319" s="114">
        <v>18.457690207891229</v>
      </c>
      <c r="Q2319" s="114">
        <v>21.907566445798395</v>
      </c>
      <c r="R2319" s="114">
        <v>26.22964383598352</v>
      </c>
      <c r="S2319" s="114">
        <v>30.767425072870154</v>
      </c>
      <c r="T2319" s="114">
        <v>16.597455083620382</v>
      </c>
      <c r="U2319" s="114">
        <v>16.721138995542848</v>
      </c>
      <c r="V2319" s="114">
        <v>19.59793836258369</v>
      </c>
      <c r="W2319" s="114">
        <v>14.410031756886571</v>
      </c>
      <c r="X2319" s="114">
        <v>27.661135356352581</v>
      </c>
      <c r="Y2319" s="114">
        <v>52.238384713726688</v>
      </c>
      <c r="Z2319" s="114">
        <v>95.386120596723813</v>
      </c>
      <c r="AA2319" s="106">
        <v>4</v>
      </c>
      <c r="AB2319" s="114">
        <v>0.44999999999999996</v>
      </c>
      <c r="AC2319" s="114">
        <v>0.6</v>
      </c>
      <c r="AD2319" s="114">
        <v>0.27</v>
      </c>
      <c r="AE2319" s="114">
        <v>0.36</v>
      </c>
      <c r="AF2319" s="117">
        <v>0.72</v>
      </c>
      <c r="AG2319" s="117">
        <v>0.96</v>
      </c>
    </row>
    <row r="2320" spans="2:33" x14ac:dyDescent="0.2">
      <c r="B2320" s="106">
        <v>2280</v>
      </c>
      <c r="C2320" s="113">
        <v>-1.2599999999999998</v>
      </c>
      <c r="D2320" s="113">
        <v>-0.84</v>
      </c>
      <c r="E2320" s="114">
        <v>12.650245056191839</v>
      </c>
      <c r="F2320" s="114">
        <v>12.717641178501307</v>
      </c>
      <c r="G2320" s="114">
        <v>15.723358713767489</v>
      </c>
      <c r="H2320" s="114">
        <v>22.102397775206693</v>
      </c>
      <c r="I2320" s="114">
        <v>27.447269699108276</v>
      </c>
      <c r="J2320" s="114">
        <v>30.131925757119145</v>
      </c>
      <c r="K2320" s="114">
        <v>32.387307418011773</v>
      </c>
      <c r="L2320" s="114">
        <v>38.86414742430312</v>
      </c>
      <c r="M2320" s="114">
        <v>50.646996783324056</v>
      </c>
      <c r="N2320" s="114">
        <v>62.112193380393528</v>
      </c>
      <c r="O2320" s="114">
        <v>17.481680700927306</v>
      </c>
      <c r="P2320" s="114">
        <v>19.669666239510466</v>
      </c>
      <c r="Q2320" s="114">
        <v>23.140788710535631</v>
      </c>
      <c r="R2320" s="114">
        <v>28.544599008117363</v>
      </c>
      <c r="S2320" s="114">
        <v>34.664923681285252</v>
      </c>
      <c r="T2320" s="114">
        <v>12.650245056191839</v>
      </c>
      <c r="U2320" s="114">
        <v>12.717641178501307</v>
      </c>
      <c r="V2320" s="114">
        <v>15.723358713767489</v>
      </c>
      <c r="W2320" s="114">
        <v>22.102397775206693</v>
      </c>
      <c r="X2320" s="114">
        <v>27.447269699108276</v>
      </c>
      <c r="Y2320" s="114">
        <v>47.71234966981514</v>
      </c>
      <c r="Z2320" s="114">
        <v>98.236560517721898</v>
      </c>
      <c r="AA2320" s="106">
        <v>2</v>
      </c>
      <c r="AB2320" s="114">
        <v>0.89999999999999991</v>
      </c>
      <c r="AC2320" s="114">
        <v>0.6</v>
      </c>
      <c r="AD2320" s="114">
        <v>0.36</v>
      </c>
      <c r="AE2320" s="114">
        <v>0.24</v>
      </c>
      <c r="AF2320" s="117">
        <v>1.2599999999999998</v>
      </c>
      <c r="AG2320" s="117">
        <v>0.84</v>
      </c>
    </row>
    <row r="2321" spans="2:33" x14ac:dyDescent="0.2">
      <c r="B2321" s="106">
        <v>2281</v>
      </c>
      <c r="C2321" s="113">
        <v>-0.60000000000000009</v>
      </c>
      <c r="D2321" s="113">
        <v>-1.2000000000000002</v>
      </c>
      <c r="E2321" s="114">
        <v>11.105849061231513</v>
      </c>
      <c r="F2321" s="114">
        <v>17.660087603269815</v>
      </c>
      <c r="G2321" s="114">
        <v>18.380040071441449</v>
      </c>
      <c r="H2321" s="114">
        <v>24.554580772115134</v>
      </c>
      <c r="I2321" s="114">
        <v>30.227768255279059</v>
      </c>
      <c r="J2321" s="114">
        <v>28.967676154909796</v>
      </c>
      <c r="K2321" s="114">
        <v>37.779389380337044</v>
      </c>
      <c r="L2321" s="114">
        <v>43.259636848176918</v>
      </c>
      <c r="M2321" s="114">
        <v>51.965766474330572</v>
      </c>
      <c r="N2321" s="114">
        <v>62.491137193005564</v>
      </c>
      <c r="O2321" s="114">
        <v>17.861827093678283</v>
      </c>
      <c r="P2321" s="114">
        <v>20.119301777067228</v>
      </c>
      <c r="Q2321" s="114">
        <v>24.879596776735468</v>
      </c>
      <c r="R2321" s="114">
        <v>27.411185702215437</v>
      </c>
      <c r="S2321" s="114">
        <v>32.263368937726504</v>
      </c>
      <c r="T2321" s="114">
        <v>11.105849061231513</v>
      </c>
      <c r="U2321" s="114">
        <v>17.660087603269815</v>
      </c>
      <c r="V2321" s="114">
        <v>18.380040071441449</v>
      </c>
      <c r="W2321" s="114">
        <v>24.554580772115134</v>
      </c>
      <c r="X2321" s="114">
        <v>30.227768255279059</v>
      </c>
      <c r="Y2321" s="114">
        <v>54.05166680951934</v>
      </c>
      <c r="Z2321" s="114">
        <v>94.580354912405795</v>
      </c>
      <c r="AA2321" s="106">
        <v>5</v>
      </c>
      <c r="AB2321" s="114">
        <v>0.4</v>
      </c>
      <c r="AC2321" s="114">
        <v>0.8</v>
      </c>
      <c r="AD2321" s="114">
        <v>0.2</v>
      </c>
      <c r="AE2321" s="114">
        <v>0.4</v>
      </c>
      <c r="AF2321" s="117">
        <v>0.60000000000000009</v>
      </c>
      <c r="AG2321" s="117">
        <v>1.2000000000000002</v>
      </c>
    </row>
    <row r="2322" spans="2:33" x14ac:dyDescent="0.2">
      <c r="B2322" s="106">
        <v>2282</v>
      </c>
      <c r="C2322" s="113">
        <v>-0.90000000000000013</v>
      </c>
      <c r="D2322" s="113">
        <v>-0.90000000000000013</v>
      </c>
      <c r="E2322" s="114">
        <v>11.835220732615298</v>
      </c>
      <c r="F2322" s="114">
        <v>19.99172281692757</v>
      </c>
      <c r="G2322" s="114">
        <v>16.097688508137562</v>
      </c>
      <c r="H2322" s="114">
        <v>23.581981456178866</v>
      </c>
      <c r="I2322" s="114">
        <v>24.756555331244858</v>
      </c>
      <c r="J2322" s="114">
        <v>28.557477635432509</v>
      </c>
      <c r="K2322" s="114">
        <v>38.236354260758169</v>
      </c>
      <c r="L2322" s="114">
        <v>39.271718825409103</v>
      </c>
      <c r="M2322" s="114">
        <v>48.173219663861161</v>
      </c>
      <c r="N2322" s="114">
        <v>54.249890663072009</v>
      </c>
      <c r="O2322" s="114">
        <v>16.722256902817211</v>
      </c>
      <c r="P2322" s="114">
        <v>18.244631443830599</v>
      </c>
      <c r="Q2322" s="114">
        <v>23.174030317271541</v>
      </c>
      <c r="R2322" s="114">
        <v>24.591238207682295</v>
      </c>
      <c r="S2322" s="114">
        <v>29.493335331827151</v>
      </c>
      <c r="T2322" s="114">
        <v>11.835220732615298</v>
      </c>
      <c r="U2322" s="114">
        <v>19.99172281692757</v>
      </c>
      <c r="V2322" s="114">
        <v>16.097688508137562</v>
      </c>
      <c r="W2322" s="114">
        <v>23.581981456178866</v>
      </c>
      <c r="X2322" s="114">
        <v>24.756555331244858</v>
      </c>
      <c r="Y2322" s="114">
        <v>51.968126870024328</v>
      </c>
      <c r="Z2322" s="114">
        <v>96.041201717716291</v>
      </c>
      <c r="AA2322" s="106">
        <v>3</v>
      </c>
      <c r="AB2322" s="114">
        <v>0.60000000000000009</v>
      </c>
      <c r="AC2322" s="114">
        <v>0.60000000000000009</v>
      </c>
      <c r="AD2322" s="114">
        <v>0.30000000000000004</v>
      </c>
      <c r="AE2322" s="114">
        <v>0.30000000000000004</v>
      </c>
      <c r="AF2322" s="117">
        <v>0.90000000000000013</v>
      </c>
      <c r="AG2322" s="117">
        <v>0.90000000000000013</v>
      </c>
    </row>
    <row r="2323" spans="2:33" x14ac:dyDescent="0.2">
      <c r="B2323" s="106">
        <v>2283</v>
      </c>
      <c r="C2323" s="113">
        <v>-0.90000000000000013</v>
      </c>
      <c r="D2323" s="113">
        <v>-0.90000000000000013</v>
      </c>
      <c r="E2323" s="114">
        <v>14.361639721763977</v>
      </c>
      <c r="F2323" s="114">
        <v>18.589198821863217</v>
      </c>
      <c r="G2323" s="114">
        <v>10.829760294778797</v>
      </c>
      <c r="H2323" s="114">
        <v>17.4441737046226</v>
      </c>
      <c r="I2323" s="114">
        <v>18.553650525288141</v>
      </c>
      <c r="J2323" s="114">
        <v>29.705029357207184</v>
      </c>
      <c r="K2323" s="114">
        <v>35.963459339329205</v>
      </c>
      <c r="L2323" s="114">
        <v>31.093274959056707</v>
      </c>
      <c r="M2323" s="114">
        <v>40.314793455857938</v>
      </c>
      <c r="N2323" s="114">
        <v>42.479689852142158</v>
      </c>
      <c r="O2323" s="114">
        <v>15.343389635443208</v>
      </c>
      <c r="P2323" s="114">
        <v>17.374260517465988</v>
      </c>
      <c r="Q2323" s="114">
        <v>20.26351466427791</v>
      </c>
      <c r="R2323" s="114">
        <v>22.870619751235338</v>
      </c>
      <c r="S2323" s="114">
        <v>23.926039326854017</v>
      </c>
      <c r="T2323" s="114">
        <v>14.361639721763977</v>
      </c>
      <c r="U2323" s="114">
        <v>18.589198821863217</v>
      </c>
      <c r="V2323" s="114">
        <v>10.829760294778797</v>
      </c>
      <c r="W2323" s="114">
        <v>17.4441737046226</v>
      </c>
      <c r="X2323" s="114">
        <v>18.553650525288141</v>
      </c>
      <c r="Y2323" s="114">
        <v>44.211063100703505</v>
      </c>
      <c r="Z2323" s="114">
        <v>80.837002839249067</v>
      </c>
      <c r="AA2323" s="106">
        <v>3</v>
      </c>
      <c r="AB2323" s="114">
        <v>0.60000000000000009</v>
      </c>
      <c r="AC2323" s="114">
        <v>0.60000000000000009</v>
      </c>
      <c r="AD2323" s="114">
        <v>0.30000000000000004</v>
      </c>
      <c r="AE2323" s="114">
        <v>0.30000000000000004</v>
      </c>
      <c r="AF2323" s="117">
        <v>0.90000000000000013</v>
      </c>
      <c r="AG2323" s="117">
        <v>0.90000000000000013</v>
      </c>
    </row>
    <row r="2324" spans="2:33" x14ac:dyDescent="0.2">
      <c r="B2324" s="106">
        <v>2284</v>
      </c>
      <c r="C2324" s="113">
        <v>-1.2599999999999998</v>
      </c>
      <c r="D2324" s="113">
        <v>-0.84</v>
      </c>
      <c r="E2324" s="114">
        <v>16.449090711370879</v>
      </c>
      <c r="F2324" s="114">
        <v>20.231874253593453</v>
      </c>
      <c r="G2324" s="114">
        <v>16.157808875733739</v>
      </c>
      <c r="H2324" s="114">
        <v>16.072129465296197</v>
      </c>
      <c r="I2324" s="114">
        <v>23.842235503871624</v>
      </c>
      <c r="J2324" s="114">
        <v>32.667998258514665</v>
      </c>
      <c r="K2324" s="114">
        <v>39.349995988721119</v>
      </c>
      <c r="L2324" s="114">
        <v>37.492097180619609</v>
      </c>
      <c r="M2324" s="114">
        <v>41.439633849226659</v>
      </c>
      <c r="N2324" s="114">
        <v>54.268314800589387</v>
      </c>
      <c r="O2324" s="114">
        <v>16.218907547143786</v>
      </c>
      <c r="P2324" s="114">
        <v>19.118121735127666</v>
      </c>
      <c r="Q2324" s="114">
        <v>21.33428830488587</v>
      </c>
      <c r="R2324" s="114">
        <v>25.367504383930463</v>
      </c>
      <c r="S2324" s="114">
        <v>30.426079296717763</v>
      </c>
      <c r="T2324" s="114">
        <v>16.449090711370879</v>
      </c>
      <c r="U2324" s="114">
        <v>20.231874253593453</v>
      </c>
      <c r="V2324" s="114">
        <v>16.157808875733739</v>
      </c>
      <c r="W2324" s="114">
        <v>16.072129465296197</v>
      </c>
      <c r="X2324" s="114">
        <v>23.842235503871624</v>
      </c>
      <c r="Y2324" s="114">
        <v>51.217286388220074</v>
      </c>
      <c r="Z2324" s="114">
        <v>106.90174708205367</v>
      </c>
      <c r="AA2324" s="106">
        <v>2</v>
      </c>
      <c r="AB2324" s="114">
        <v>0.89999999999999991</v>
      </c>
      <c r="AC2324" s="114">
        <v>0.6</v>
      </c>
      <c r="AD2324" s="114">
        <v>0.36</v>
      </c>
      <c r="AE2324" s="114">
        <v>0.24</v>
      </c>
      <c r="AF2324" s="117">
        <v>1.2599999999999998</v>
      </c>
      <c r="AG2324" s="117">
        <v>0.84</v>
      </c>
    </row>
    <row r="2325" spans="2:33" x14ac:dyDescent="0.2">
      <c r="B2325" s="106">
        <v>2285</v>
      </c>
      <c r="C2325" s="113">
        <v>-0.90000000000000013</v>
      </c>
      <c r="D2325" s="113">
        <v>-0.90000000000000013</v>
      </c>
      <c r="E2325" s="114">
        <v>17.366452930365362</v>
      </c>
      <c r="F2325" s="114">
        <v>11.538876182783973</v>
      </c>
      <c r="G2325" s="114">
        <v>17.804771771646788</v>
      </c>
      <c r="H2325" s="114">
        <v>24.921370190518243</v>
      </c>
      <c r="I2325" s="114">
        <v>22.666727481719573</v>
      </c>
      <c r="J2325" s="114">
        <v>32.930296352123399</v>
      </c>
      <c r="K2325" s="114">
        <v>30.112354126105497</v>
      </c>
      <c r="L2325" s="114">
        <v>40.030922430359865</v>
      </c>
      <c r="M2325" s="114">
        <v>49.66534077886989</v>
      </c>
      <c r="N2325" s="114">
        <v>52.530459900636266</v>
      </c>
      <c r="O2325" s="114">
        <v>15.563843421758039</v>
      </c>
      <c r="P2325" s="114">
        <v>18.573477943321524</v>
      </c>
      <c r="Q2325" s="114">
        <v>22.226150658713077</v>
      </c>
      <c r="R2325" s="114">
        <v>24.743970588351647</v>
      </c>
      <c r="S2325" s="114">
        <v>29.863732418916694</v>
      </c>
      <c r="T2325" s="114">
        <v>17.366452930365362</v>
      </c>
      <c r="U2325" s="114">
        <v>11.538876182783973</v>
      </c>
      <c r="V2325" s="114">
        <v>17.804771771646788</v>
      </c>
      <c r="W2325" s="114">
        <v>24.921370190518243</v>
      </c>
      <c r="X2325" s="114">
        <v>22.666727481719573</v>
      </c>
      <c r="Y2325" s="114">
        <v>51.331102261082442</v>
      </c>
      <c r="Z2325" s="114">
        <v>100.78398169852073</v>
      </c>
      <c r="AA2325" s="106">
        <v>3</v>
      </c>
      <c r="AB2325" s="114">
        <v>0.60000000000000009</v>
      </c>
      <c r="AC2325" s="114">
        <v>0.60000000000000009</v>
      </c>
      <c r="AD2325" s="114">
        <v>0.30000000000000004</v>
      </c>
      <c r="AE2325" s="114">
        <v>0.30000000000000004</v>
      </c>
      <c r="AF2325" s="117">
        <v>0.90000000000000013</v>
      </c>
      <c r="AG2325" s="117">
        <v>0.90000000000000013</v>
      </c>
    </row>
    <row r="2326" spans="2:33" x14ac:dyDescent="0.2">
      <c r="B2326" s="106">
        <v>2286</v>
      </c>
      <c r="C2326" s="113">
        <v>-0.90000000000000013</v>
      </c>
      <c r="D2326" s="113">
        <v>-0.90000000000000013</v>
      </c>
      <c r="E2326" s="114">
        <v>12.677473641983251</v>
      </c>
      <c r="F2326" s="114">
        <v>15.062998443700813</v>
      </c>
      <c r="G2326" s="114">
        <v>16.375653924662846</v>
      </c>
      <c r="H2326" s="114">
        <v>16.440750688859399</v>
      </c>
      <c r="I2326" s="114">
        <v>29.883282189268431</v>
      </c>
      <c r="J2326" s="114">
        <v>29.214638812697096</v>
      </c>
      <c r="K2326" s="114">
        <v>34.053867625654057</v>
      </c>
      <c r="L2326" s="114">
        <v>39.121624447522471</v>
      </c>
      <c r="M2326" s="114">
        <v>43.539363984351759</v>
      </c>
      <c r="N2326" s="114">
        <v>59.94021257472339</v>
      </c>
      <c r="O2326" s="114">
        <v>16.537165170713845</v>
      </c>
      <c r="P2326" s="114">
        <v>18.990869181953244</v>
      </c>
      <c r="Q2326" s="114">
        <v>22.745970522859626</v>
      </c>
      <c r="R2326" s="114">
        <v>27.09861329549236</v>
      </c>
      <c r="S2326" s="114">
        <v>30.056930385454958</v>
      </c>
      <c r="T2326" s="114">
        <v>12.677473641983251</v>
      </c>
      <c r="U2326" s="114">
        <v>15.062998443700813</v>
      </c>
      <c r="V2326" s="114">
        <v>16.375653924662846</v>
      </c>
      <c r="W2326" s="114">
        <v>16.440750688859399</v>
      </c>
      <c r="X2326" s="114">
        <v>29.883282189268431</v>
      </c>
      <c r="Y2326" s="114">
        <v>48.189174120703328</v>
      </c>
      <c r="Z2326" s="114">
        <v>99.497157779856096</v>
      </c>
      <c r="AA2326" s="106">
        <v>3</v>
      </c>
      <c r="AB2326" s="114">
        <v>0.60000000000000009</v>
      </c>
      <c r="AC2326" s="114">
        <v>0.60000000000000009</v>
      </c>
      <c r="AD2326" s="114">
        <v>0.30000000000000004</v>
      </c>
      <c r="AE2326" s="114">
        <v>0.30000000000000004</v>
      </c>
      <c r="AF2326" s="117">
        <v>0.90000000000000013</v>
      </c>
      <c r="AG2326" s="117">
        <v>0.90000000000000013</v>
      </c>
    </row>
    <row r="2327" spans="2:33" x14ac:dyDescent="0.2">
      <c r="B2327" s="106">
        <v>2287</v>
      </c>
      <c r="C2327" s="113">
        <v>-1.2000000000000002</v>
      </c>
      <c r="D2327" s="113">
        <v>-0.60000000000000009</v>
      </c>
      <c r="E2327" s="114">
        <v>15.621681067367884</v>
      </c>
      <c r="F2327" s="114">
        <v>20.89866528359687</v>
      </c>
      <c r="G2327" s="114">
        <v>13.377523828467474</v>
      </c>
      <c r="H2327" s="114">
        <v>22.950064387041678</v>
      </c>
      <c r="I2327" s="114">
        <v>25.641518903726677</v>
      </c>
      <c r="J2327" s="114">
        <v>32.18683649523031</v>
      </c>
      <c r="K2327" s="114">
        <v>40.03213535266994</v>
      </c>
      <c r="L2327" s="114">
        <v>38.576324108754335</v>
      </c>
      <c r="M2327" s="114">
        <v>51.676373145494672</v>
      </c>
      <c r="N2327" s="114">
        <v>61.452341462429146</v>
      </c>
      <c r="O2327" s="114">
        <v>16.565155427862425</v>
      </c>
      <c r="P2327" s="114">
        <v>19.13347006907307</v>
      </c>
      <c r="Q2327" s="114">
        <v>25.198800280286861</v>
      </c>
      <c r="R2327" s="114">
        <v>28.726308758452994</v>
      </c>
      <c r="S2327" s="114">
        <v>35.810822558702469</v>
      </c>
      <c r="T2327" s="114">
        <v>15.621681067367884</v>
      </c>
      <c r="U2327" s="114">
        <v>20.89866528359687</v>
      </c>
      <c r="V2327" s="114">
        <v>13.377523828467474</v>
      </c>
      <c r="W2327" s="114">
        <v>22.950064387041678</v>
      </c>
      <c r="X2327" s="114">
        <v>25.641518903726677</v>
      </c>
      <c r="Y2327" s="114">
        <v>53.926435277247805</v>
      </c>
      <c r="Z2327" s="114">
        <v>100.0345423878131</v>
      </c>
      <c r="AA2327" s="106">
        <v>1</v>
      </c>
      <c r="AB2327" s="114">
        <v>0.8</v>
      </c>
      <c r="AC2327" s="114">
        <v>0.4</v>
      </c>
      <c r="AD2327" s="114">
        <v>0.4</v>
      </c>
      <c r="AE2327" s="114">
        <v>0.2</v>
      </c>
      <c r="AF2327" s="117">
        <v>1.2000000000000002</v>
      </c>
      <c r="AG2327" s="117">
        <v>0.60000000000000009</v>
      </c>
    </row>
    <row r="2328" spans="2:33" x14ac:dyDescent="0.2">
      <c r="B2328" s="106">
        <v>2288</v>
      </c>
      <c r="C2328" s="113">
        <v>-0.90000000000000013</v>
      </c>
      <c r="D2328" s="113">
        <v>-0.90000000000000013</v>
      </c>
      <c r="E2328" s="114">
        <v>13.902958893338983</v>
      </c>
      <c r="F2328" s="114">
        <v>15.825888938893439</v>
      </c>
      <c r="G2328" s="114">
        <v>19.590943220139554</v>
      </c>
      <c r="H2328" s="114">
        <v>18.799589505799201</v>
      </c>
      <c r="I2328" s="114">
        <v>30.097266947633223</v>
      </c>
      <c r="J2328" s="114">
        <v>30.152833277942939</v>
      </c>
      <c r="K2328" s="114">
        <v>35.813768578802382</v>
      </c>
      <c r="L2328" s="114">
        <v>41.842224599566869</v>
      </c>
      <c r="M2328" s="114">
        <v>46.751219697421888</v>
      </c>
      <c r="N2328" s="114">
        <v>62.315883631184604</v>
      </c>
      <c r="O2328" s="114">
        <v>16.249874384603956</v>
      </c>
      <c r="P2328" s="114">
        <v>19.987879639908943</v>
      </c>
      <c r="Q2328" s="114">
        <v>22.251281379427315</v>
      </c>
      <c r="R2328" s="114">
        <v>27.951630191622687</v>
      </c>
      <c r="S2328" s="114">
        <v>32.218616683551382</v>
      </c>
      <c r="T2328" s="114">
        <v>13.902958893338983</v>
      </c>
      <c r="U2328" s="114">
        <v>15.825888938893439</v>
      </c>
      <c r="V2328" s="114">
        <v>19.590943220139554</v>
      </c>
      <c r="W2328" s="114">
        <v>18.799589505799201</v>
      </c>
      <c r="X2328" s="114">
        <v>30.097266947633223</v>
      </c>
      <c r="Y2328" s="114">
        <v>52.721053305494728</v>
      </c>
      <c r="Z2328" s="114">
        <v>95.058765421260034</v>
      </c>
      <c r="AA2328" s="106">
        <v>3</v>
      </c>
      <c r="AB2328" s="114">
        <v>0.60000000000000009</v>
      </c>
      <c r="AC2328" s="114">
        <v>0.60000000000000009</v>
      </c>
      <c r="AD2328" s="114">
        <v>0.30000000000000004</v>
      </c>
      <c r="AE2328" s="114">
        <v>0.30000000000000004</v>
      </c>
      <c r="AF2328" s="117">
        <v>0.90000000000000013</v>
      </c>
      <c r="AG2328" s="117">
        <v>0.90000000000000013</v>
      </c>
    </row>
    <row r="2329" spans="2:33" x14ac:dyDescent="0.2">
      <c r="B2329" s="106">
        <v>2289</v>
      </c>
      <c r="C2329" s="113">
        <v>-0.60000000000000009</v>
      </c>
      <c r="D2329" s="113">
        <v>-1.2000000000000002</v>
      </c>
      <c r="E2329" s="114">
        <v>15.042299962710207</v>
      </c>
      <c r="F2329" s="114">
        <v>19.682889873279802</v>
      </c>
      <c r="G2329" s="114">
        <v>23.44919032052746</v>
      </c>
      <c r="H2329" s="114">
        <v>24.804001570633726</v>
      </c>
      <c r="I2329" s="114">
        <v>26.761940358453224</v>
      </c>
      <c r="J2329" s="114">
        <v>33.040275634881276</v>
      </c>
      <c r="K2329" s="114">
        <v>40.992690463378359</v>
      </c>
      <c r="L2329" s="114">
        <v>50.05981329357833</v>
      </c>
      <c r="M2329" s="114">
        <v>54.219185921782518</v>
      </c>
      <c r="N2329" s="114">
        <v>65.04432517018391</v>
      </c>
      <c r="O2329" s="114">
        <v>17.997975672171069</v>
      </c>
      <c r="P2329" s="114">
        <v>21.309800590098558</v>
      </c>
      <c r="Q2329" s="114">
        <v>26.610622973050869</v>
      </c>
      <c r="R2329" s="114">
        <v>29.415184351148792</v>
      </c>
      <c r="S2329" s="114">
        <v>38.282384811730687</v>
      </c>
      <c r="T2329" s="114">
        <v>15.042299962710207</v>
      </c>
      <c r="U2329" s="114">
        <v>19.682889873279802</v>
      </c>
      <c r="V2329" s="114">
        <v>23.44919032052746</v>
      </c>
      <c r="W2329" s="114">
        <v>24.804001570633726</v>
      </c>
      <c r="X2329" s="114">
        <v>26.761940358453224</v>
      </c>
      <c r="Y2329" s="114">
        <v>59.882150840987727</v>
      </c>
      <c r="Z2329" s="114">
        <v>126.19757692472177</v>
      </c>
      <c r="AA2329" s="106">
        <v>5</v>
      </c>
      <c r="AB2329" s="114">
        <v>0.4</v>
      </c>
      <c r="AC2329" s="114">
        <v>0.8</v>
      </c>
      <c r="AD2329" s="114">
        <v>0.2</v>
      </c>
      <c r="AE2329" s="114">
        <v>0.4</v>
      </c>
      <c r="AF2329" s="117">
        <v>0.60000000000000009</v>
      </c>
      <c r="AG2329" s="117">
        <v>1.2000000000000002</v>
      </c>
    </row>
    <row r="2330" spans="2:33" x14ac:dyDescent="0.2">
      <c r="B2330" s="106">
        <v>2290</v>
      </c>
      <c r="C2330" s="113">
        <v>-0.90000000000000013</v>
      </c>
      <c r="D2330" s="113">
        <v>-0.90000000000000013</v>
      </c>
      <c r="E2330" s="114">
        <v>13.690233662281054</v>
      </c>
      <c r="F2330" s="114">
        <v>16.902187936559159</v>
      </c>
      <c r="G2330" s="114">
        <v>16.569321964734616</v>
      </c>
      <c r="H2330" s="114">
        <v>19.734585335940796</v>
      </c>
      <c r="I2330" s="114">
        <v>23.2888694790167</v>
      </c>
      <c r="J2330" s="114">
        <v>29.660864869325934</v>
      </c>
      <c r="K2330" s="114">
        <v>36.159338408970747</v>
      </c>
      <c r="L2330" s="114">
        <v>37.891888256464192</v>
      </c>
      <c r="M2330" s="114">
        <v>45.503279227400832</v>
      </c>
      <c r="N2330" s="114">
        <v>54.067600751252208</v>
      </c>
      <c r="O2330" s="114">
        <v>15.97063120704488</v>
      </c>
      <c r="P2330" s="114">
        <v>19.257150472411588</v>
      </c>
      <c r="Q2330" s="114">
        <v>21.322566291729576</v>
      </c>
      <c r="R2330" s="114">
        <v>25.768693891460035</v>
      </c>
      <c r="S2330" s="114">
        <v>30.778731272235508</v>
      </c>
      <c r="T2330" s="114">
        <v>13.690233662281054</v>
      </c>
      <c r="U2330" s="114">
        <v>16.902187936559159</v>
      </c>
      <c r="V2330" s="114">
        <v>16.569321964734616</v>
      </c>
      <c r="W2330" s="114">
        <v>19.734585335940796</v>
      </c>
      <c r="X2330" s="114">
        <v>23.2888694790167</v>
      </c>
      <c r="Y2330" s="114">
        <v>49.061664836070847</v>
      </c>
      <c r="Z2330" s="114">
        <v>92.724882030815934</v>
      </c>
      <c r="AA2330" s="106">
        <v>3</v>
      </c>
      <c r="AB2330" s="114">
        <v>0.60000000000000009</v>
      </c>
      <c r="AC2330" s="114">
        <v>0.60000000000000009</v>
      </c>
      <c r="AD2330" s="114">
        <v>0.30000000000000004</v>
      </c>
      <c r="AE2330" s="114">
        <v>0.30000000000000004</v>
      </c>
      <c r="AF2330" s="117">
        <v>0.90000000000000013</v>
      </c>
      <c r="AG2330" s="117">
        <v>0.90000000000000013</v>
      </c>
    </row>
    <row r="2331" spans="2:33" x14ac:dyDescent="0.2">
      <c r="B2331" s="106">
        <v>2291</v>
      </c>
      <c r="C2331" s="113">
        <v>-0.60000000000000009</v>
      </c>
      <c r="D2331" s="113">
        <v>-1.2000000000000002</v>
      </c>
      <c r="E2331" s="114">
        <v>16.415140884920064</v>
      </c>
      <c r="F2331" s="114">
        <v>18.748337411169448</v>
      </c>
      <c r="G2331" s="114">
        <v>14.207799118815142</v>
      </c>
      <c r="H2331" s="114">
        <v>22.435497412776165</v>
      </c>
      <c r="I2331" s="114">
        <v>27.12903097736249</v>
      </c>
      <c r="J2331" s="114">
        <v>33.490308422396957</v>
      </c>
      <c r="K2331" s="114">
        <v>37.216808252113573</v>
      </c>
      <c r="L2331" s="114">
        <v>37.952898520931541</v>
      </c>
      <c r="M2331" s="114">
        <v>50.18621353520097</v>
      </c>
      <c r="N2331" s="114">
        <v>60.560137919949256</v>
      </c>
      <c r="O2331" s="114">
        <v>17.075167537476894</v>
      </c>
      <c r="P2331" s="114">
        <v>18.468470840944125</v>
      </c>
      <c r="Q2331" s="114">
        <v>23.745099402116399</v>
      </c>
      <c r="R2331" s="114">
        <v>27.750716122424805</v>
      </c>
      <c r="S2331" s="114">
        <v>33.431106942586766</v>
      </c>
      <c r="T2331" s="114">
        <v>16.415140884920064</v>
      </c>
      <c r="U2331" s="114">
        <v>18.748337411169448</v>
      </c>
      <c r="V2331" s="114">
        <v>14.207799118815142</v>
      </c>
      <c r="W2331" s="114">
        <v>22.435497412776165</v>
      </c>
      <c r="X2331" s="114">
        <v>27.12903097736249</v>
      </c>
      <c r="Y2331" s="114">
        <v>54.003075223262513</v>
      </c>
      <c r="Z2331" s="114">
        <v>106.21803358995788</v>
      </c>
      <c r="AA2331" s="106">
        <v>5</v>
      </c>
      <c r="AB2331" s="114">
        <v>0.4</v>
      </c>
      <c r="AC2331" s="114">
        <v>0.8</v>
      </c>
      <c r="AD2331" s="114">
        <v>0.2</v>
      </c>
      <c r="AE2331" s="114">
        <v>0.4</v>
      </c>
      <c r="AF2331" s="117">
        <v>0.60000000000000009</v>
      </c>
      <c r="AG2331" s="117">
        <v>1.2000000000000002</v>
      </c>
    </row>
    <row r="2332" spans="2:33" x14ac:dyDescent="0.2">
      <c r="B2332" s="106">
        <v>2292</v>
      </c>
      <c r="C2332" s="113">
        <v>-0.90000000000000013</v>
      </c>
      <c r="D2332" s="113">
        <v>-0.90000000000000013</v>
      </c>
      <c r="E2332" s="114">
        <v>10.607687844718022</v>
      </c>
      <c r="F2332" s="114">
        <v>19.064425403377911</v>
      </c>
      <c r="G2332" s="114">
        <v>17.084050172755259</v>
      </c>
      <c r="H2332" s="114">
        <v>18.08292305168278</v>
      </c>
      <c r="I2332" s="114">
        <v>15.392749398035694</v>
      </c>
      <c r="J2332" s="114">
        <v>27.206372954183358</v>
      </c>
      <c r="K2332" s="114">
        <v>37.207349588240149</v>
      </c>
      <c r="L2332" s="114">
        <v>38.960370585525681</v>
      </c>
      <c r="M2332" s="114">
        <v>41.764730499313828</v>
      </c>
      <c r="N2332" s="114">
        <v>44.773034003689666</v>
      </c>
      <c r="O2332" s="114">
        <v>16.598685109465336</v>
      </c>
      <c r="P2332" s="114">
        <v>18.142924184862238</v>
      </c>
      <c r="Q2332" s="114">
        <v>21.876320412770422</v>
      </c>
      <c r="R2332" s="114">
        <v>23.681807447631048</v>
      </c>
      <c r="S2332" s="114">
        <v>29.380284605653973</v>
      </c>
      <c r="T2332" s="114">
        <v>10.607687844718022</v>
      </c>
      <c r="U2332" s="114">
        <v>19.064425403377911</v>
      </c>
      <c r="V2332" s="114">
        <v>17.084050172755259</v>
      </c>
      <c r="W2332" s="114">
        <v>18.08292305168278</v>
      </c>
      <c r="X2332" s="114">
        <v>15.392749398035694</v>
      </c>
      <c r="Y2332" s="114">
        <v>44.211942419366217</v>
      </c>
      <c r="Z2332" s="114">
        <v>83.9821802561477</v>
      </c>
      <c r="AA2332" s="106">
        <v>3</v>
      </c>
      <c r="AB2332" s="114">
        <v>0.60000000000000009</v>
      </c>
      <c r="AC2332" s="114">
        <v>0.60000000000000009</v>
      </c>
      <c r="AD2332" s="114">
        <v>0.30000000000000004</v>
      </c>
      <c r="AE2332" s="114">
        <v>0.30000000000000004</v>
      </c>
      <c r="AF2332" s="117">
        <v>0.90000000000000013</v>
      </c>
      <c r="AG2332" s="117">
        <v>0.90000000000000013</v>
      </c>
    </row>
    <row r="2333" spans="2:33" x14ac:dyDescent="0.2">
      <c r="B2333" s="106">
        <v>2293</v>
      </c>
      <c r="C2333" s="113">
        <v>-1.2000000000000002</v>
      </c>
      <c r="D2333" s="113">
        <v>-0.60000000000000009</v>
      </c>
      <c r="E2333" s="114">
        <v>19.178782015154116</v>
      </c>
      <c r="F2333" s="114">
        <v>12.732968683345881</v>
      </c>
      <c r="G2333" s="114">
        <v>18.222682321656158</v>
      </c>
      <c r="H2333" s="114">
        <v>23.799455185584815</v>
      </c>
      <c r="I2333" s="114">
        <v>28.873031852148635</v>
      </c>
      <c r="J2333" s="114">
        <v>36.23570921238462</v>
      </c>
      <c r="K2333" s="114">
        <v>32.969093698259258</v>
      </c>
      <c r="L2333" s="114">
        <v>43.36464122310182</v>
      </c>
      <c r="M2333" s="114">
        <v>53.422021123387708</v>
      </c>
      <c r="N2333" s="114">
        <v>60.306416234313403</v>
      </c>
      <c r="O2333" s="114">
        <v>17.056927197230504</v>
      </c>
      <c r="P2333" s="114">
        <v>20.236125014913377</v>
      </c>
      <c r="Q2333" s="114">
        <v>25.141958901445662</v>
      </c>
      <c r="R2333" s="114">
        <v>29.622565937802893</v>
      </c>
      <c r="S2333" s="114">
        <v>31.433384382164768</v>
      </c>
      <c r="T2333" s="114">
        <v>19.178782015154116</v>
      </c>
      <c r="U2333" s="114">
        <v>12.732968683345881</v>
      </c>
      <c r="V2333" s="114">
        <v>18.222682321656158</v>
      </c>
      <c r="W2333" s="114">
        <v>23.799455185584815</v>
      </c>
      <c r="X2333" s="114">
        <v>28.873031852148635</v>
      </c>
      <c r="Y2333" s="114">
        <v>55.836641231325721</v>
      </c>
      <c r="Z2333" s="114">
        <v>115.99005402562064</v>
      </c>
      <c r="AA2333" s="106">
        <v>1</v>
      </c>
      <c r="AB2333" s="114">
        <v>0.8</v>
      </c>
      <c r="AC2333" s="114">
        <v>0.4</v>
      </c>
      <c r="AD2333" s="114">
        <v>0.4</v>
      </c>
      <c r="AE2333" s="114">
        <v>0.2</v>
      </c>
      <c r="AF2333" s="117">
        <v>1.2000000000000002</v>
      </c>
      <c r="AG2333" s="117">
        <v>0.60000000000000009</v>
      </c>
    </row>
    <row r="2334" spans="2:33" x14ac:dyDescent="0.2">
      <c r="B2334" s="106">
        <v>2294</v>
      </c>
      <c r="C2334" s="113">
        <v>-0.60000000000000009</v>
      </c>
      <c r="D2334" s="113">
        <v>-1.2000000000000002</v>
      </c>
      <c r="E2334" s="114">
        <v>17.38842118668072</v>
      </c>
      <c r="F2334" s="114">
        <v>18.769047452966795</v>
      </c>
      <c r="G2334" s="114">
        <v>21.346911139859316</v>
      </c>
      <c r="H2334" s="114">
        <v>20.789834054644089</v>
      </c>
      <c r="I2334" s="114">
        <v>32.7617353465224</v>
      </c>
      <c r="J2334" s="114">
        <v>35.234432119726584</v>
      </c>
      <c r="K2334" s="114">
        <v>37.728098222732811</v>
      </c>
      <c r="L2334" s="114">
        <v>44.399548034760073</v>
      </c>
      <c r="M2334" s="114">
        <v>50.524697500706957</v>
      </c>
      <c r="N2334" s="114">
        <v>66.295229297147799</v>
      </c>
      <c r="O2334" s="114">
        <v>17.846010933045864</v>
      </c>
      <c r="P2334" s="114">
        <v>18.959050769766016</v>
      </c>
      <c r="Q2334" s="114">
        <v>23.052636894900758</v>
      </c>
      <c r="R2334" s="114">
        <v>29.734863446062867</v>
      </c>
      <c r="S2334" s="114">
        <v>33.533493950625399</v>
      </c>
      <c r="T2334" s="114">
        <v>17.38842118668072</v>
      </c>
      <c r="U2334" s="114">
        <v>18.769047452966795</v>
      </c>
      <c r="V2334" s="114">
        <v>21.346911139859316</v>
      </c>
      <c r="W2334" s="114">
        <v>20.789834054644089</v>
      </c>
      <c r="X2334" s="114">
        <v>32.7617353465224</v>
      </c>
      <c r="Y2334" s="114">
        <v>60.451430619887191</v>
      </c>
      <c r="Z2334" s="114">
        <v>120.53334306266535</v>
      </c>
      <c r="AA2334" s="106">
        <v>5</v>
      </c>
      <c r="AB2334" s="114">
        <v>0.4</v>
      </c>
      <c r="AC2334" s="114">
        <v>0.8</v>
      </c>
      <c r="AD2334" s="114">
        <v>0.2</v>
      </c>
      <c r="AE2334" s="114">
        <v>0.4</v>
      </c>
      <c r="AF2334" s="117">
        <v>0.60000000000000009</v>
      </c>
      <c r="AG2334" s="117">
        <v>1.2000000000000002</v>
      </c>
    </row>
    <row r="2335" spans="2:33" x14ac:dyDescent="0.2">
      <c r="B2335" s="106">
        <v>2295</v>
      </c>
      <c r="C2335" s="113">
        <v>-1.2599999999999998</v>
      </c>
      <c r="D2335" s="113">
        <v>-0.84</v>
      </c>
      <c r="E2335" s="114">
        <v>17.03454841295418</v>
      </c>
      <c r="F2335" s="114">
        <v>16.430957347878635</v>
      </c>
      <c r="G2335" s="114">
        <v>21.681204916366266</v>
      </c>
      <c r="H2335" s="114">
        <v>21.646292582130197</v>
      </c>
      <c r="I2335" s="114">
        <v>21.660472429903571</v>
      </c>
      <c r="J2335" s="114">
        <v>33.340156873703123</v>
      </c>
      <c r="K2335" s="114">
        <v>36.278928597345249</v>
      </c>
      <c r="L2335" s="114">
        <v>44.392004572987702</v>
      </c>
      <c r="M2335" s="114">
        <v>50.330569557249589</v>
      </c>
      <c r="N2335" s="114">
        <v>53.896534064324854</v>
      </c>
      <c r="O2335" s="114">
        <v>16.305608460748942</v>
      </c>
      <c r="P2335" s="114">
        <v>19.847971249466614</v>
      </c>
      <c r="Q2335" s="114">
        <v>22.710799656621436</v>
      </c>
      <c r="R2335" s="114">
        <v>28.684276975119392</v>
      </c>
      <c r="S2335" s="114">
        <v>32.236061634421283</v>
      </c>
      <c r="T2335" s="114">
        <v>17.03454841295418</v>
      </c>
      <c r="U2335" s="114">
        <v>16.430957347878635</v>
      </c>
      <c r="V2335" s="114">
        <v>21.681204916366266</v>
      </c>
      <c r="W2335" s="114">
        <v>21.646292582130197</v>
      </c>
      <c r="X2335" s="114">
        <v>21.660472429903571</v>
      </c>
      <c r="Y2335" s="114">
        <v>54.146939406867567</v>
      </c>
      <c r="Z2335" s="114">
        <v>108.6168751999723</v>
      </c>
      <c r="AA2335" s="106">
        <v>2</v>
      </c>
      <c r="AB2335" s="114">
        <v>0.89999999999999991</v>
      </c>
      <c r="AC2335" s="114">
        <v>0.6</v>
      </c>
      <c r="AD2335" s="114">
        <v>0.36</v>
      </c>
      <c r="AE2335" s="114">
        <v>0.24</v>
      </c>
      <c r="AF2335" s="117">
        <v>1.2599999999999998</v>
      </c>
      <c r="AG2335" s="117">
        <v>0.84</v>
      </c>
    </row>
    <row r="2336" spans="2:33" x14ac:dyDescent="0.2">
      <c r="B2336" s="106">
        <v>2296</v>
      </c>
      <c r="C2336" s="113">
        <v>-0.60000000000000009</v>
      </c>
      <c r="D2336" s="113">
        <v>-1.2000000000000002</v>
      </c>
      <c r="E2336" s="114">
        <v>10.136523952619452</v>
      </c>
      <c r="F2336" s="114">
        <v>17.280590982215106</v>
      </c>
      <c r="G2336" s="114">
        <v>10.997600085601377</v>
      </c>
      <c r="H2336" s="114">
        <v>18.305913663648333</v>
      </c>
      <c r="I2336" s="114">
        <v>19.565937548955656</v>
      </c>
      <c r="J2336" s="114">
        <v>26.124229799568539</v>
      </c>
      <c r="K2336" s="114">
        <v>35.202439132737979</v>
      </c>
      <c r="L2336" s="114">
        <v>32.381145956587595</v>
      </c>
      <c r="M2336" s="114">
        <v>42.780886717271137</v>
      </c>
      <c r="N2336" s="114">
        <v>44.671918586680334</v>
      </c>
      <c r="O2336" s="114">
        <v>15.987705846949087</v>
      </c>
      <c r="P2336" s="114">
        <v>17.921848150522873</v>
      </c>
      <c r="Q2336" s="114">
        <v>21.383545870986218</v>
      </c>
      <c r="R2336" s="114">
        <v>24.474973053622804</v>
      </c>
      <c r="S2336" s="114">
        <v>25.105981037724678</v>
      </c>
      <c r="T2336" s="114">
        <v>10.136523952619452</v>
      </c>
      <c r="U2336" s="114">
        <v>17.280590982215106</v>
      </c>
      <c r="V2336" s="114">
        <v>10.997600085601377</v>
      </c>
      <c r="W2336" s="114">
        <v>18.305913663648333</v>
      </c>
      <c r="X2336" s="114">
        <v>19.565937548955656</v>
      </c>
      <c r="Y2336" s="114">
        <v>41.132163006060004</v>
      </c>
      <c r="Z2336" s="114">
        <v>90.680458673972595</v>
      </c>
      <c r="AA2336" s="106">
        <v>5</v>
      </c>
      <c r="AB2336" s="114">
        <v>0.4</v>
      </c>
      <c r="AC2336" s="114">
        <v>0.8</v>
      </c>
      <c r="AD2336" s="114">
        <v>0.2</v>
      </c>
      <c r="AE2336" s="114">
        <v>0.4</v>
      </c>
      <c r="AF2336" s="117">
        <v>0.60000000000000009</v>
      </c>
      <c r="AG2336" s="117">
        <v>1.2000000000000002</v>
      </c>
    </row>
    <row r="2337" spans="2:33" x14ac:dyDescent="0.2">
      <c r="B2337" s="106">
        <v>2297</v>
      </c>
      <c r="C2337" s="113">
        <v>-0.90000000000000013</v>
      </c>
      <c r="D2337" s="113">
        <v>-0.90000000000000013</v>
      </c>
      <c r="E2337" s="114">
        <v>15.843720912983805</v>
      </c>
      <c r="F2337" s="114">
        <v>10.890917000919071</v>
      </c>
      <c r="G2337" s="114">
        <v>14.761264927536708</v>
      </c>
      <c r="H2337" s="114">
        <v>16.306826756238536</v>
      </c>
      <c r="I2337" s="114">
        <v>18.069985087563026</v>
      </c>
      <c r="J2337" s="114">
        <v>32.235472609967168</v>
      </c>
      <c r="K2337" s="114">
        <v>29.910299884026678</v>
      </c>
      <c r="L2337" s="114">
        <v>37.332914594899549</v>
      </c>
      <c r="M2337" s="114">
        <v>43.631953943820321</v>
      </c>
      <c r="N2337" s="114">
        <v>51.813905375188234</v>
      </c>
      <c r="O2337" s="114">
        <v>16.391751696983363</v>
      </c>
      <c r="P2337" s="114">
        <v>19.019382883107607</v>
      </c>
      <c r="Q2337" s="114">
        <v>22.571649667362841</v>
      </c>
      <c r="R2337" s="114">
        <v>27.325127187581785</v>
      </c>
      <c r="S2337" s="114">
        <v>33.743920287625208</v>
      </c>
      <c r="T2337" s="114">
        <v>15.843720912983805</v>
      </c>
      <c r="U2337" s="114">
        <v>10.890917000919071</v>
      </c>
      <c r="V2337" s="114">
        <v>14.761264927536708</v>
      </c>
      <c r="W2337" s="114">
        <v>16.306826756238536</v>
      </c>
      <c r="X2337" s="114">
        <v>18.069985087563026</v>
      </c>
      <c r="Y2337" s="114">
        <v>41.743270323984312</v>
      </c>
      <c r="Z2337" s="114">
        <v>99.007013765747374</v>
      </c>
      <c r="AA2337" s="106">
        <v>3</v>
      </c>
      <c r="AB2337" s="114">
        <v>0.60000000000000009</v>
      </c>
      <c r="AC2337" s="114">
        <v>0.60000000000000009</v>
      </c>
      <c r="AD2337" s="114">
        <v>0.30000000000000004</v>
      </c>
      <c r="AE2337" s="114">
        <v>0.30000000000000004</v>
      </c>
      <c r="AF2337" s="117">
        <v>0.90000000000000013</v>
      </c>
      <c r="AG2337" s="117">
        <v>0.90000000000000013</v>
      </c>
    </row>
    <row r="2338" spans="2:33" x14ac:dyDescent="0.2">
      <c r="B2338" s="106">
        <v>2298</v>
      </c>
      <c r="C2338" s="113">
        <v>-0.90000000000000013</v>
      </c>
      <c r="D2338" s="113">
        <v>-0.90000000000000013</v>
      </c>
      <c r="E2338" s="114">
        <v>18.173157283249758</v>
      </c>
      <c r="F2338" s="114">
        <v>13.113401655337576</v>
      </c>
      <c r="G2338" s="114">
        <v>14.861073840294001</v>
      </c>
      <c r="H2338" s="114">
        <v>20.14611721523125</v>
      </c>
      <c r="I2338" s="114">
        <v>32.530866205019912</v>
      </c>
      <c r="J2338" s="114">
        <v>35.518516757113495</v>
      </c>
      <c r="K2338" s="114">
        <v>34.334434404313328</v>
      </c>
      <c r="L2338" s="114">
        <v>39.064682153900641</v>
      </c>
      <c r="M2338" s="114">
        <v>50.190602247007391</v>
      </c>
      <c r="N2338" s="114">
        <v>66.688360094114557</v>
      </c>
      <c r="O2338" s="114">
        <v>17.345359473863738</v>
      </c>
      <c r="P2338" s="114">
        <v>21.221032748975752</v>
      </c>
      <c r="Q2338" s="114">
        <v>24.20360831360664</v>
      </c>
      <c r="R2338" s="114">
        <v>30.044485031776141</v>
      </c>
      <c r="S2338" s="114">
        <v>34.157493889094646</v>
      </c>
      <c r="T2338" s="114">
        <v>18.173157283249758</v>
      </c>
      <c r="U2338" s="114">
        <v>13.113401655337576</v>
      </c>
      <c r="V2338" s="114">
        <v>14.861073840294001</v>
      </c>
      <c r="W2338" s="114">
        <v>20.14611721523125</v>
      </c>
      <c r="X2338" s="114">
        <v>32.530866205019912</v>
      </c>
      <c r="Y2338" s="114">
        <v>53.183688554687805</v>
      </c>
      <c r="Z2338" s="114">
        <v>101.49338691677566</v>
      </c>
      <c r="AA2338" s="106">
        <v>3</v>
      </c>
      <c r="AB2338" s="114">
        <v>0.60000000000000009</v>
      </c>
      <c r="AC2338" s="114">
        <v>0.60000000000000009</v>
      </c>
      <c r="AD2338" s="114">
        <v>0.30000000000000004</v>
      </c>
      <c r="AE2338" s="114">
        <v>0.30000000000000004</v>
      </c>
      <c r="AF2338" s="117">
        <v>0.90000000000000013</v>
      </c>
      <c r="AG2338" s="117">
        <v>0.90000000000000013</v>
      </c>
    </row>
    <row r="2339" spans="2:33" x14ac:dyDescent="0.2">
      <c r="B2339" s="106">
        <v>2299</v>
      </c>
      <c r="C2339" s="113">
        <v>-0.72</v>
      </c>
      <c r="D2339" s="113">
        <v>-0.96</v>
      </c>
      <c r="E2339" s="114">
        <v>13.339164867326787</v>
      </c>
      <c r="F2339" s="114">
        <v>17.343617106574658</v>
      </c>
      <c r="G2339" s="114">
        <v>18.674234494281624</v>
      </c>
      <c r="H2339" s="114">
        <v>16.832737501559837</v>
      </c>
      <c r="I2339" s="114">
        <v>31.140267204808662</v>
      </c>
      <c r="J2339" s="114">
        <v>30.182413683624304</v>
      </c>
      <c r="K2339" s="114">
        <v>36.120539177793432</v>
      </c>
      <c r="L2339" s="114">
        <v>42.493329175846647</v>
      </c>
      <c r="M2339" s="114">
        <v>44.096450075787956</v>
      </c>
      <c r="N2339" s="114">
        <v>62.203555067555648</v>
      </c>
      <c r="O2339" s="114">
        <v>16.843248816297518</v>
      </c>
      <c r="P2339" s="114">
        <v>18.776922071218774</v>
      </c>
      <c r="Q2339" s="114">
        <v>23.819094681565023</v>
      </c>
      <c r="R2339" s="114">
        <v>27.263712574228119</v>
      </c>
      <c r="S2339" s="114">
        <v>31.063287862746986</v>
      </c>
      <c r="T2339" s="114">
        <v>13.339164867326787</v>
      </c>
      <c r="U2339" s="114">
        <v>17.343617106574658</v>
      </c>
      <c r="V2339" s="114">
        <v>18.674234494281624</v>
      </c>
      <c r="W2339" s="114">
        <v>16.832737501559837</v>
      </c>
      <c r="X2339" s="114">
        <v>31.140267204808662</v>
      </c>
      <c r="Y2339" s="114">
        <v>52.364445618757088</v>
      </c>
      <c r="Z2339" s="114">
        <v>100.05245646009547</v>
      </c>
      <c r="AA2339" s="106">
        <v>4</v>
      </c>
      <c r="AB2339" s="114">
        <v>0.44999999999999996</v>
      </c>
      <c r="AC2339" s="114">
        <v>0.6</v>
      </c>
      <c r="AD2339" s="114">
        <v>0.27</v>
      </c>
      <c r="AE2339" s="114">
        <v>0.36</v>
      </c>
      <c r="AF2339" s="117">
        <v>0.72</v>
      </c>
      <c r="AG2339" s="117">
        <v>0.96</v>
      </c>
    </row>
    <row r="2340" spans="2:33" x14ac:dyDescent="0.2">
      <c r="B2340" s="106">
        <v>2300</v>
      </c>
      <c r="C2340" s="113">
        <v>-1.2000000000000002</v>
      </c>
      <c r="D2340" s="113">
        <v>-0.60000000000000009</v>
      </c>
      <c r="E2340" s="114">
        <v>19.183452876177903</v>
      </c>
      <c r="F2340" s="114">
        <v>13.463994314055324</v>
      </c>
      <c r="G2340" s="114">
        <v>16.927278100522201</v>
      </c>
      <c r="H2340" s="114">
        <v>19.186688173921524</v>
      </c>
      <c r="I2340" s="114">
        <v>22.35217989632854</v>
      </c>
      <c r="J2340" s="114">
        <v>35.110507126345766</v>
      </c>
      <c r="K2340" s="114">
        <v>32.576727471502494</v>
      </c>
      <c r="L2340" s="114">
        <v>39.705305129368483</v>
      </c>
      <c r="M2340" s="114">
        <v>48.774410097187157</v>
      </c>
      <c r="N2340" s="114">
        <v>54.175687628363505</v>
      </c>
      <c r="O2340" s="114">
        <v>15.927054250167862</v>
      </c>
      <c r="P2340" s="114">
        <v>19.11273315744717</v>
      </c>
      <c r="Q2340" s="114">
        <v>22.778027028846282</v>
      </c>
      <c r="R2340" s="114">
        <v>29.587721923265633</v>
      </c>
      <c r="S2340" s="114">
        <v>31.823507732034965</v>
      </c>
      <c r="T2340" s="114">
        <v>19.183452876177903</v>
      </c>
      <c r="U2340" s="114">
        <v>13.463994314055324</v>
      </c>
      <c r="V2340" s="114">
        <v>16.927278100522201</v>
      </c>
      <c r="W2340" s="114">
        <v>19.186688173921524</v>
      </c>
      <c r="X2340" s="114">
        <v>22.35217989632854</v>
      </c>
      <c r="Y2340" s="114">
        <v>50.467678031131442</v>
      </c>
      <c r="Z2340" s="114">
        <v>92.113185456052548</v>
      </c>
      <c r="AA2340" s="106">
        <v>1</v>
      </c>
      <c r="AB2340" s="114">
        <v>0.8</v>
      </c>
      <c r="AC2340" s="114">
        <v>0.4</v>
      </c>
      <c r="AD2340" s="114">
        <v>0.4</v>
      </c>
      <c r="AE2340" s="114">
        <v>0.2</v>
      </c>
      <c r="AF2340" s="117">
        <v>1.2000000000000002</v>
      </c>
      <c r="AG2340" s="117">
        <v>0.60000000000000009</v>
      </c>
    </row>
    <row r="2341" spans="2:33" x14ac:dyDescent="0.2">
      <c r="B2341" s="106">
        <v>2301</v>
      </c>
      <c r="C2341" s="113">
        <v>-0.90000000000000013</v>
      </c>
      <c r="D2341" s="113">
        <v>-0.90000000000000013</v>
      </c>
      <c r="E2341" s="114">
        <v>18.480191301664526</v>
      </c>
      <c r="F2341" s="114">
        <v>14.272431852007507</v>
      </c>
      <c r="G2341" s="114">
        <v>19.471856432022321</v>
      </c>
      <c r="H2341" s="114">
        <v>16.686407440198742</v>
      </c>
      <c r="I2341" s="114">
        <v>27.905246374205252</v>
      </c>
      <c r="J2341" s="114">
        <v>34.530420966413445</v>
      </c>
      <c r="K2341" s="114">
        <v>32.947207545086123</v>
      </c>
      <c r="L2341" s="114">
        <v>42.958652174743811</v>
      </c>
      <c r="M2341" s="114">
        <v>43.801465483408656</v>
      </c>
      <c r="N2341" s="114">
        <v>59.121639939965014</v>
      </c>
      <c r="O2341" s="114">
        <v>16.050229664748919</v>
      </c>
      <c r="P2341" s="114">
        <v>18.674775693078615</v>
      </c>
      <c r="Q2341" s="114">
        <v>23.48679574272149</v>
      </c>
      <c r="R2341" s="114">
        <v>27.115058043209913</v>
      </c>
      <c r="S2341" s="114">
        <v>31.216393565759763</v>
      </c>
      <c r="T2341" s="114">
        <v>18.480191301664526</v>
      </c>
      <c r="U2341" s="114">
        <v>14.272431852007507</v>
      </c>
      <c r="V2341" s="114">
        <v>19.471856432022321</v>
      </c>
      <c r="W2341" s="114">
        <v>16.686407440198742</v>
      </c>
      <c r="X2341" s="114">
        <v>27.905246374205252</v>
      </c>
      <c r="Y2341" s="114">
        <v>53.094291151003496</v>
      </c>
      <c r="Z2341" s="114">
        <v>107.24581899570845</v>
      </c>
      <c r="AA2341" s="106">
        <v>3</v>
      </c>
      <c r="AB2341" s="114">
        <v>0.60000000000000009</v>
      </c>
      <c r="AC2341" s="114">
        <v>0.60000000000000009</v>
      </c>
      <c r="AD2341" s="114">
        <v>0.30000000000000004</v>
      </c>
      <c r="AE2341" s="114">
        <v>0.30000000000000004</v>
      </c>
      <c r="AF2341" s="117">
        <v>0.90000000000000013</v>
      </c>
      <c r="AG2341" s="117">
        <v>0.90000000000000013</v>
      </c>
    </row>
    <row r="2342" spans="2:33" x14ac:dyDescent="0.2">
      <c r="B2342" s="106">
        <v>2302</v>
      </c>
      <c r="C2342" s="113">
        <v>-1.2599999999999998</v>
      </c>
      <c r="D2342" s="113">
        <v>-0.84</v>
      </c>
      <c r="E2342" s="114">
        <v>13.610282864141071</v>
      </c>
      <c r="F2342" s="114">
        <v>16.925772497962591</v>
      </c>
      <c r="G2342" s="114">
        <v>21.834523283329386</v>
      </c>
      <c r="H2342" s="114">
        <v>23.641902885859917</v>
      </c>
      <c r="I2342" s="114">
        <v>21.62382496195923</v>
      </c>
      <c r="J2342" s="114">
        <v>29.099420674207352</v>
      </c>
      <c r="K2342" s="114">
        <v>35.8400499273598</v>
      </c>
      <c r="L2342" s="114">
        <v>45.308640596878405</v>
      </c>
      <c r="M2342" s="114">
        <v>51.015922517931273</v>
      </c>
      <c r="N2342" s="114">
        <v>54.068915926273242</v>
      </c>
      <c r="O2342" s="114">
        <v>15.48913781006628</v>
      </c>
      <c r="P2342" s="114">
        <v>18.91427742939721</v>
      </c>
      <c r="Q2342" s="114">
        <v>23.474117313549019</v>
      </c>
      <c r="R2342" s="114">
        <v>27.374019632071356</v>
      </c>
      <c r="S2342" s="114">
        <v>32.445090964314012</v>
      </c>
      <c r="T2342" s="114">
        <v>13.610282864141071</v>
      </c>
      <c r="U2342" s="114">
        <v>16.925772497962591</v>
      </c>
      <c r="V2342" s="114">
        <v>21.834523283329386</v>
      </c>
      <c r="W2342" s="114">
        <v>23.641902885859917</v>
      </c>
      <c r="X2342" s="114">
        <v>21.62382496195923</v>
      </c>
      <c r="Y2342" s="114">
        <v>52.947039268166989</v>
      </c>
      <c r="Z2342" s="114">
        <v>98.541001584986049</v>
      </c>
      <c r="AA2342" s="106">
        <v>2</v>
      </c>
      <c r="AB2342" s="114">
        <v>0.89999999999999991</v>
      </c>
      <c r="AC2342" s="114">
        <v>0.6</v>
      </c>
      <c r="AD2342" s="114">
        <v>0.36</v>
      </c>
      <c r="AE2342" s="114">
        <v>0.24</v>
      </c>
      <c r="AF2342" s="117">
        <v>1.2599999999999998</v>
      </c>
      <c r="AG2342" s="117">
        <v>0.84</v>
      </c>
    </row>
    <row r="2343" spans="2:33" x14ac:dyDescent="0.2">
      <c r="B2343" s="106">
        <v>2303</v>
      </c>
      <c r="C2343" s="113">
        <v>-0.90000000000000013</v>
      </c>
      <c r="D2343" s="113">
        <v>-0.90000000000000013</v>
      </c>
      <c r="E2343" s="114">
        <v>14.468763688984932</v>
      </c>
      <c r="F2343" s="114">
        <v>14.198775969756202</v>
      </c>
      <c r="G2343" s="114">
        <v>21.74451660999155</v>
      </c>
      <c r="H2343" s="114">
        <v>16.13040195895638</v>
      </c>
      <c r="I2343" s="114">
        <v>27.154789289905398</v>
      </c>
      <c r="J2343" s="114">
        <v>30.538295224867596</v>
      </c>
      <c r="K2343" s="114">
        <v>32.799327481966152</v>
      </c>
      <c r="L2343" s="114">
        <v>43.439496907880155</v>
      </c>
      <c r="M2343" s="114">
        <v>41.898187229845249</v>
      </c>
      <c r="N2343" s="114">
        <v>56.819429801483622</v>
      </c>
      <c r="O2343" s="114">
        <v>16.069531535882664</v>
      </c>
      <c r="P2343" s="114">
        <v>18.60055151220995</v>
      </c>
      <c r="Q2343" s="114">
        <v>21.694980297888605</v>
      </c>
      <c r="R2343" s="114">
        <v>25.767785270888869</v>
      </c>
      <c r="S2343" s="114">
        <v>29.664640511578224</v>
      </c>
      <c r="T2343" s="114">
        <v>14.468763688984932</v>
      </c>
      <c r="U2343" s="114">
        <v>14.198775969756202</v>
      </c>
      <c r="V2343" s="114">
        <v>21.74451660999155</v>
      </c>
      <c r="W2343" s="114">
        <v>16.13040195895638</v>
      </c>
      <c r="X2343" s="114">
        <v>27.154789289905398</v>
      </c>
      <c r="Y2343" s="114">
        <v>50.711170162483789</v>
      </c>
      <c r="Z2343" s="114">
        <v>104.06062081891976</v>
      </c>
      <c r="AA2343" s="106">
        <v>3</v>
      </c>
      <c r="AB2343" s="114">
        <v>0.60000000000000009</v>
      </c>
      <c r="AC2343" s="114">
        <v>0.60000000000000009</v>
      </c>
      <c r="AD2343" s="114">
        <v>0.30000000000000004</v>
      </c>
      <c r="AE2343" s="114">
        <v>0.30000000000000004</v>
      </c>
      <c r="AF2343" s="117">
        <v>0.90000000000000013</v>
      </c>
      <c r="AG2343" s="117">
        <v>0.90000000000000013</v>
      </c>
    </row>
    <row r="2344" spans="2:33" x14ac:dyDescent="0.2">
      <c r="B2344" s="106">
        <v>2304</v>
      </c>
      <c r="C2344" s="113">
        <v>-0.90000000000000013</v>
      </c>
      <c r="D2344" s="113">
        <v>-0.90000000000000013</v>
      </c>
      <c r="E2344" s="114">
        <v>17.803246780373541</v>
      </c>
      <c r="F2344" s="114">
        <v>11.175168695398515</v>
      </c>
      <c r="G2344" s="114">
        <v>21.486973642134966</v>
      </c>
      <c r="H2344" s="114">
        <v>19.372200143016222</v>
      </c>
      <c r="I2344" s="114">
        <v>24.508980861267375</v>
      </c>
      <c r="J2344" s="114">
        <v>34.648033170517941</v>
      </c>
      <c r="K2344" s="114">
        <v>30.811003239787354</v>
      </c>
      <c r="L2344" s="114">
        <v>44.288232378016495</v>
      </c>
      <c r="M2344" s="114">
        <v>46.306669697408672</v>
      </c>
      <c r="N2344" s="114">
        <v>57.413200032939557</v>
      </c>
      <c r="O2344" s="114">
        <v>16.844786390144399</v>
      </c>
      <c r="P2344" s="114">
        <v>19.635834544388839</v>
      </c>
      <c r="Q2344" s="114">
        <v>22.801258735881529</v>
      </c>
      <c r="R2344" s="114">
        <v>26.93446955439245</v>
      </c>
      <c r="S2344" s="114">
        <v>32.904219171672182</v>
      </c>
      <c r="T2344" s="114">
        <v>17.803246780373541</v>
      </c>
      <c r="U2344" s="114">
        <v>11.175168695398515</v>
      </c>
      <c r="V2344" s="114">
        <v>21.486973642134966</v>
      </c>
      <c r="W2344" s="114">
        <v>19.372200143016222</v>
      </c>
      <c r="X2344" s="114">
        <v>24.508980861267375</v>
      </c>
      <c r="Y2344" s="114">
        <v>51.565087185055404</v>
      </c>
      <c r="Z2344" s="114">
        <v>103.19567385471046</v>
      </c>
      <c r="AA2344" s="106">
        <v>3</v>
      </c>
      <c r="AB2344" s="114">
        <v>0.60000000000000009</v>
      </c>
      <c r="AC2344" s="114">
        <v>0.60000000000000009</v>
      </c>
      <c r="AD2344" s="114">
        <v>0.30000000000000004</v>
      </c>
      <c r="AE2344" s="114">
        <v>0.30000000000000004</v>
      </c>
      <c r="AF2344" s="117">
        <v>0.90000000000000013</v>
      </c>
      <c r="AG2344" s="117">
        <v>0.90000000000000013</v>
      </c>
    </row>
    <row r="2345" spans="2:33" x14ac:dyDescent="0.2">
      <c r="B2345" s="106">
        <v>2305</v>
      </c>
      <c r="C2345" s="113">
        <v>-0.60000000000000009</v>
      </c>
      <c r="D2345" s="113">
        <v>-1.2000000000000002</v>
      </c>
      <c r="E2345" s="114">
        <v>16.825573223661451</v>
      </c>
      <c r="F2345" s="114">
        <v>12.401252149901328</v>
      </c>
      <c r="G2345" s="114">
        <v>17.526766212199654</v>
      </c>
      <c r="H2345" s="114">
        <v>18.658530964071666</v>
      </c>
      <c r="I2345" s="114">
        <v>17.287690075673165</v>
      </c>
      <c r="J2345" s="114">
        <v>33.016254702900667</v>
      </c>
      <c r="K2345" s="114">
        <v>31.170003141949675</v>
      </c>
      <c r="L2345" s="114">
        <v>38.529734484142665</v>
      </c>
      <c r="M2345" s="114">
        <v>45.338067470472723</v>
      </c>
      <c r="N2345" s="114">
        <v>46.855501540027213</v>
      </c>
      <c r="O2345" s="114">
        <v>16.190681479239217</v>
      </c>
      <c r="P2345" s="114">
        <v>18.768750992048346</v>
      </c>
      <c r="Q2345" s="114">
        <v>21.002968271943011</v>
      </c>
      <c r="R2345" s="114">
        <v>26.679536506401057</v>
      </c>
      <c r="S2345" s="114">
        <v>29.567811464354048</v>
      </c>
      <c r="T2345" s="114">
        <v>16.825573223661451</v>
      </c>
      <c r="U2345" s="114">
        <v>12.401252149901328</v>
      </c>
      <c r="V2345" s="114">
        <v>17.526766212199654</v>
      </c>
      <c r="W2345" s="114">
        <v>18.658530964071666</v>
      </c>
      <c r="X2345" s="114">
        <v>17.287690075673165</v>
      </c>
      <c r="Y2345" s="114">
        <v>45.905236555929577</v>
      </c>
      <c r="Z2345" s="114">
        <v>99.131031331530352</v>
      </c>
      <c r="AA2345" s="106">
        <v>5</v>
      </c>
      <c r="AB2345" s="114">
        <v>0.4</v>
      </c>
      <c r="AC2345" s="114">
        <v>0.8</v>
      </c>
      <c r="AD2345" s="114">
        <v>0.2</v>
      </c>
      <c r="AE2345" s="114">
        <v>0.4</v>
      </c>
      <c r="AF2345" s="117">
        <v>0.60000000000000009</v>
      </c>
      <c r="AG2345" s="117">
        <v>1.2000000000000002</v>
      </c>
    </row>
    <row r="2346" spans="2:33" x14ac:dyDescent="0.2">
      <c r="B2346" s="106">
        <v>2306</v>
      </c>
      <c r="C2346" s="113">
        <v>-0.90000000000000013</v>
      </c>
      <c r="D2346" s="113">
        <v>-0.90000000000000013</v>
      </c>
      <c r="E2346" s="114">
        <v>13.560462774489011</v>
      </c>
      <c r="F2346" s="114">
        <v>15.643438566209287</v>
      </c>
      <c r="G2346" s="114">
        <v>14.609733086107152</v>
      </c>
      <c r="H2346" s="114">
        <v>26.723248093801789</v>
      </c>
      <c r="I2346" s="114">
        <v>19.230301052091583</v>
      </c>
      <c r="J2346" s="114">
        <v>31.613838342980245</v>
      </c>
      <c r="K2346" s="114">
        <v>36.271021713995367</v>
      </c>
      <c r="L2346" s="114">
        <v>39.829736720492065</v>
      </c>
      <c r="M2346" s="114">
        <v>55.438476462810684</v>
      </c>
      <c r="N2346" s="114">
        <v>55.402890822337227</v>
      </c>
      <c r="O2346" s="114">
        <v>18.053375568491234</v>
      </c>
      <c r="P2346" s="114">
        <v>20.62758314778608</v>
      </c>
      <c r="Q2346" s="114">
        <v>25.220003634384913</v>
      </c>
      <c r="R2346" s="114">
        <v>28.715228369008894</v>
      </c>
      <c r="S2346" s="114">
        <v>36.172589770245644</v>
      </c>
      <c r="T2346" s="114">
        <v>13.560462774489011</v>
      </c>
      <c r="U2346" s="114">
        <v>15.643438566209287</v>
      </c>
      <c r="V2346" s="114">
        <v>14.609733086107152</v>
      </c>
      <c r="W2346" s="114">
        <v>26.723248093801789</v>
      </c>
      <c r="X2346" s="114">
        <v>19.230301052091583</v>
      </c>
      <c r="Y2346" s="114">
        <v>48.735459359314554</v>
      </c>
      <c r="Z2346" s="114">
        <v>100.85754869554751</v>
      </c>
      <c r="AA2346" s="106">
        <v>3</v>
      </c>
      <c r="AB2346" s="114">
        <v>0.60000000000000009</v>
      </c>
      <c r="AC2346" s="114">
        <v>0.60000000000000009</v>
      </c>
      <c r="AD2346" s="114">
        <v>0.30000000000000004</v>
      </c>
      <c r="AE2346" s="114">
        <v>0.30000000000000004</v>
      </c>
      <c r="AF2346" s="117">
        <v>0.90000000000000013</v>
      </c>
      <c r="AG2346" s="117">
        <v>0.90000000000000013</v>
      </c>
    </row>
    <row r="2347" spans="2:33" x14ac:dyDescent="0.2">
      <c r="B2347" s="106">
        <v>2307</v>
      </c>
      <c r="C2347" s="113">
        <v>-0.72</v>
      </c>
      <c r="D2347" s="113">
        <v>-0.96</v>
      </c>
      <c r="E2347" s="114">
        <v>14.896052418478529</v>
      </c>
      <c r="F2347" s="114">
        <v>12.217741357314328</v>
      </c>
      <c r="G2347" s="114">
        <v>13.302202011543041</v>
      </c>
      <c r="H2347" s="114">
        <v>16.725649024579234</v>
      </c>
      <c r="I2347" s="114">
        <v>27.612601181811165</v>
      </c>
      <c r="J2347" s="114">
        <v>31.142400871025664</v>
      </c>
      <c r="K2347" s="114">
        <v>31.882396995301939</v>
      </c>
      <c r="L2347" s="114">
        <v>34.640398525086766</v>
      </c>
      <c r="M2347" s="114">
        <v>42.405408252671755</v>
      </c>
      <c r="N2347" s="114">
        <v>56.761215599580694</v>
      </c>
      <c r="O2347" s="114">
        <v>16.246348452547135</v>
      </c>
      <c r="P2347" s="114">
        <v>19.664655637987611</v>
      </c>
      <c r="Q2347" s="114">
        <v>21.338196513543725</v>
      </c>
      <c r="R2347" s="114">
        <v>25.679759228092522</v>
      </c>
      <c r="S2347" s="114">
        <v>29.148614417769529</v>
      </c>
      <c r="T2347" s="114">
        <v>14.896052418478529</v>
      </c>
      <c r="U2347" s="114">
        <v>12.217741357314328</v>
      </c>
      <c r="V2347" s="114">
        <v>13.302202011543041</v>
      </c>
      <c r="W2347" s="114">
        <v>16.725649024579234</v>
      </c>
      <c r="X2347" s="114">
        <v>27.612601181811165</v>
      </c>
      <c r="Y2347" s="114">
        <v>45.521503492973878</v>
      </c>
      <c r="Z2347" s="114">
        <v>91.702109951299434</v>
      </c>
      <c r="AA2347" s="106">
        <v>4</v>
      </c>
      <c r="AB2347" s="114">
        <v>0.44999999999999996</v>
      </c>
      <c r="AC2347" s="114">
        <v>0.6</v>
      </c>
      <c r="AD2347" s="114">
        <v>0.27</v>
      </c>
      <c r="AE2347" s="114">
        <v>0.36</v>
      </c>
      <c r="AF2347" s="117">
        <v>0.72</v>
      </c>
      <c r="AG2347" s="117">
        <v>0.96</v>
      </c>
    </row>
    <row r="2348" spans="2:33" x14ac:dyDescent="0.2">
      <c r="B2348" s="106">
        <v>2308</v>
      </c>
      <c r="C2348" s="113">
        <v>-1.2599999999999998</v>
      </c>
      <c r="D2348" s="113">
        <v>-0.84</v>
      </c>
      <c r="E2348" s="114">
        <v>18.636696226561149</v>
      </c>
      <c r="F2348" s="114">
        <v>21.192339512715172</v>
      </c>
      <c r="G2348" s="114">
        <v>14.967922328962096</v>
      </c>
      <c r="H2348" s="114">
        <v>19.199023516238434</v>
      </c>
      <c r="I2348" s="114">
        <v>24.491385411060378</v>
      </c>
      <c r="J2348" s="114">
        <v>36.217302608131909</v>
      </c>
      <c r="K2348" s="114">
        <v>41.761892078831025</v>
      </c>
      <c r="L2348" s="114">
        <v>41.429504580033374</v>
      </c>
      <c r="M2348" s="114">
        <v>50.761898072871382</v>
      </c>
      <c r="N2348" s="114">
        <v>62.026733006974446</v>
      </c>
      <c r="O2348" s="114">
        <v>17.58060638157076</v>
      </c>
      <c r="P2348" s="114">
        <v>20.569552566115853</v>
      </c>
      <c r="Q2348" s="114">
        <v>26.461582251071277</v>
      </c>
      <c r="R2348" s="114">
        <v>31.562874556632948</v>
      </c>
      <c r="S2348" s="114">
        <v>37.535347595914068</v>
      </c>
      <c r="T2348" s="114">
        <v>18.636696226561149</v>
      </c>
      <c r="U2348" s="114">
        <v>21.192339512715172</v>
      </c>
      <c r="V2348" s="114">
        <v>14.967922328962096</v>
      </c>
      <c r="W2348" s="114">
        <v>19.199023516238434</v>
      </c>
      <c r="X2348" s="114">
        <v>24.491385411060378</v>
      </c>
      <c r="Y2348" s="114">
        <v>54.657894843262305</v>
      </c>
      <c r="Z2348" s="114">
        <v>95.871966615288244</v>
      </c>
      <c r="AA2348" s="106">
        <v>2</v>
      </c>
      <c r="AB2348" s="114">
        <v>0.89999999999999991</v>
      </c>
      <c r="AC2348" s="114">
        <v>0.6</v>
      </c>
      <c r="AD2348" s="114">
        <v>0.36</v>
      </c>
      <c r="AE2348" s="114">
        <v>0.24</v>
      </c>
      <c r="AF2348" s="117">
        <v>1.2599999999999998</v>
      </c>
      <c r="AG2348" s="117">
        <v>0.84</v>
      </c>
    </row>
    <row r="2349" spans="2:33" x14ac:dyDescent="0.2">
      <c r="B2349" s="106">
        <v>2309</v>
      </c>
      <c r="C2349" s="113">
        <v>-0.60000000000000009</v>
      </c>
      <c r="D2349" s="113">
        <v>-1.2000000000000002</v>
      </c>
      <c r="E2349" s="114">
        <v>20.365202311879688</v>
      </c>
      <c r="F2349" s="114">
        <v>13.756527030148309</v>
      </c>
      <c r="G2349" s="114">
        <v>23.104966344400843</v>
      </c>
      <c r="H2349" s="114">
        <v>26.994385894293224</v>
      </c>
      <c r="I2349" s="114">
        <v>31.261434900908419</v>
      </c>
      <c r="J2349" s="114">
        <v>37.68462784197186</v>
      </c>
      <c r="K2349" s="114">
        <v>34.330804422216062</v>
      </c>
      <c r="L2349" s="114">
        <v>48.968747079457522</v>
      </c>
      <c r="M2349" s="114">
        <v>55.918988189643855</v>
      </c>
      <c r="N2349" s="114">
        <v>65.893098071682488</v>
      </c>
      <c r="O2349" s="114">
        <v>17.319425530092172</v>
      </c>
      <c r="P2349" s="114">
        <v>20.574277392067753</v>
      </c>
      <c r="Q2349" s="114">
        <v>25.863780735056679</v>
      </c>
      <c r="R2349" s="114">
        <v>28.924602295350631</v>
      </c>
      <c r="S2349" s="114">
        <v>34.631663170774068</v>
      </c>
      <c r="T2349" s="114">
        <v>20.365202311879688</v>
      </c>
      <c r="U2349" s="114">
        <v>13.756527030148309</v>
      </c>
      <c r="V2349" s="114">
        <v>23.104966344400843</v>
      </c>
      <c r="W2349" s="114">
        <v>26.994385894293224</v>
      </c>
      <c r="X2349" s="114">
        <v>31.261434900908419</v>
      </c>
      <c r="Y2349" s="114">
        <v>62.847802585191744</v>
      </c>
      <c r="Z2349" s="114">
        <v>115.80120390612834</v>
      </c>
      <c r="AA2349" s="106">
        <v>5</v>
      </c>
      <c r="AB2349" s="114">
        <v>0.4</v>
      </c>
      <c r="AC2349" s="114">
        <v>0.8</v>
      </c>
      <c r="AD2349" s="114">
        <v>0.2</v>
      </c>
      <c r="AE2349" s="114">
        <v>0.4</v>
      </c>
      <c r="AF2349" s="117">
        <v>0.60000000000000009</v>
      </c>
      <c r="AG2349" s="117">
        <v>1.2000000000000002</v>
      </c>
    </row>
    <row r="2350" spans="2:33" x14ac:dyDescent="0.2">
      <c r="B2350" s="106">
        <v>2310</v>
      </c>
      <c r="C2350" s="113">
        <v>-1.2000000000000002</v>
      </c>
      <c r="D2350" s="113">
        <v>-0.60000000000000009</v>
      </c>
      <c r="E2350" s="114">
        <v>14.8123037085533</v>
      </c>
      <c r="F2350" s="114">
        <v>14.223550632768902</v>
      </c>
      <c r="G2350" s="114">
        <v>12.407864114811648</v>
      </c>
      <c r="H2350" s="114">
        <v>12.749437212691298</v>
      </c>
      <c r="I2350" s="114">
        <v>26.637312584563787</v>
      </c>
      <c r="J2350" s="114">
        <v>30.446822441938647</v>
      </c>
      <c r="K2350" s="114">
        <v>33.248779297338984</v>
      </c>
      <c r="L2350" s="114">
        <v>34.288502826689097</v>
      </c>
      <c r="M2350" s="114">
        <v>38.775813162093797</v>
      </c>
      <c r="N2350" s="114">
        <v>54.148729689738374</v>
      </c>
      <c r="O2350" s="114">
        <v>15.634518733385347</v>
      </c>
      <c r="P2350" s="114">
        <v>19.025228664570083</v>
      </c>
      <c r="Q2350" s="114">
        <v>21.880638711877449</v>
      </c>
      <c r="R2350" s="114">
        <v>26.0263759494025</v>
      </c>
      <c r="S2350" s="114">
        <v>27.511417105174587</v>
      </c>
      <c r="T2350" s="114">
        <v>14.8123037085533</v>
      </c>
      <c r="U2350" s="114">
        <v>14.223550632768902</v>
      </c>
      <c r="V2350" s="114">
        <v>12.407864114811648</v>
      </c>
      <c r="W2350" s="114">
        <v>12.749437212691298</v>
      </c>
      <c r="X2350" s="114">
        <v>26.637312584563787</v>
      </c>
      <c r="Y2350" s="114">
        <v>43.730021959780927</v>
      </c>
      <c r="Z2350" s="114">
        <v>98.577074372203981</v>
      </c>
      <c r="AA2350" s="106">
        <v>1</v>
      </c>
      <c r="AB2350" s="114">
        <v>0.8</v>
      </c>
      <c r="AC2350" s="114">
        <v>0.4</v>
      </c>
      <c r="AD2350" s="114">
        <v>0.4</v>
      </c>
      <c r="AE2350" s="114">
        <v>0.2</v>
      </c>
      <c r="AF2350" s="117">
        <v>1.2000000000000002</v>
      </c>
      <c r="AG2350" s="117">
        <v>0.60000000000000009</v>
      </c>
    </row>
    <row r="2351" spans="2:33" x14ac:dyDescent="0.2">
      <c r="B2351" s="106">
        <v>2311</v>
      </c>
      <c r="C2351" s="113">
        <v>-0.72</v>
      </c>
      <c r="D2351" s="113">
        <v>-0.96</v>
      </c>
      <c r="E2351" s="114">
        <v>11.420380320006306</v>
      </c>
      <c r="F2351" s="114">
        <v>13.598768991005745</v>
      </c>
      <c r="G2351" s="114">
        <v>23.817272129653173</v>
      </c>
      <c r="H2351" s="114">
        <v>15.284764294547664</v>
      </c>
      <c r="I2351" s="114">
        <v>21.576187863751777</v>
      </c>
      <c r="J2351" s="114">
        <v>28.166225750917661</v>
      </c>
      <c r="K2351" s="114">
        <v>33.165267951867065</v>
      </c>
      <c r="L2351" s="114">
        <v>47.173326010645724</v>
      </c>
      <c r="M2351" s="114">
        <v>44.42206810832981</v>
      </c>
      <c r="N2351" s="114">
        <v>53.81639561754578</v>
      </c>
      <c r="O2351" s="114">
        <v>16.745845430911356</v>
      </c>
      <c r="P2351" s="114">
        <v>19.56649896086132</v>
      </c>
      <c r="Q2351" s="114">
        <v>23.356053880992551</v>
      </c>
      <c r="R2351" s="114">
        <v>29.137303813782147</v>
      </c>
      <c r="S2351" s="114">
        <v>32.240207753794003</v>
      </c>
      <c r="T2351" s="114">
        <v>11.420380320006306</v>
      </c>
      <c r="U2351" s="114">
        <v>13.598768991005745</v>
      </c>
      <c r="V2351" s="114">
        <v>23.817272129653173</v>
      </c>
      <c r="W2351" s="114">
        <v>15.284764294547664</v>
      </c>
      <c r="X2351" s="114">
        <v>21.576187863751777</v>
      </c>
      <c r="Y2351" s="114">
        <v>46.487387176627635</v>
      </c>
      <c r="Z2351" s="114">
        <v>91.188332103611174</v>
      </c>
      <c r="AA2351" s="106">
        <v>4</v>
      </c>
      <c r="AB2351" s="114">
        <v>0.44999999999999996</v>
      </c>
      <c r="AC2351" s="114">
        <v>0.6</v>
      </c>
      <c r="AD2351" s="114">
        <v>0.27</v>
      </c>
      <c r="AE2351" s="114">
        <v>0.36</v>
      </c>
      <c r="AF2351" s="117">
        <v>0.72</v>
      </c>
      <c r="AG2351" s="117">
        <v>0.96</v>
      </c>
    </row>
    <row r="2352" spans="2:33" x14ac:dyDescent="0.2">
      <c r="B2352" s="106">
        <v>2312</v>
      </c>
      <c r="C2352" s="113">
        <v>-1.2000000000000002</v>
      </c>
      <c r="D2352" s="113">
        <v>-0.60000000000000009</v>
      </c>
      <c r="E2352" s="114">
        <v>10.831926059457739</v>
      </c>
      <c r="F2352" s="114">
        <v>16.191856720787658</v>
      </c>
      <c r="G2352" s="114">
        <v>14.47199067136081</v>
      </c>
      <c r="H2352" s="114">
        <v>18.599767528472199</v>
      </c>
      <c r="I2352" s="114">
        <v>17.410691496008315</v>
      </c>
      <c r="J2352" s="114">
        <v>27.055056597090857</v>
      </c>
      <c r="K2352" s="114">
        <v>34.790278927833704</v>
      </c>
      <c r="L2352" s="114">
        <v>36.632055364546702</v>
      </c>
      <c r="M2352" s="114">
        <v>43.482937861598998</v>
      </c>
      <c r="N2352" s="114">
        <v>46.28418931566214</v>
      </c>
      <c r="O2352" s="114">
        <v>16.223130537633118</v>
      </c>
      <c r="P2352" s="114">
        <v>18.598422207046045</v>
      </c>
      <c r="Q2352" s="114">
        <v>22.160064693185891</v>
      </c>
      <c r="R2352" s="114">
        <v>24.883170333126799</v>
      </c>
      <c r="S2352" s="114">
        <v>28.873497819653824</v>
      </c>
      <c r="T2352" s="114">
        <v>10.831926059457739</v>
      </c>
      <c r="U2352" s="114">
        <v>16.191856720787658</v>
      </c>
      <c r="V2352" s="114">
        <v>14.47199067136081</v>
      </c>
      <c r="W2352" s="114">
        <v>18.599767528472199</v>
      </c>
      <c r="X2352" s="114">
        <v>17.410691496008315</v>
      </c>
      <c r="Y2352" s="114">
        <v>42.114374081470956</v>
      </c>
      <c r="Z2352" s="114">
        <v>93.264627402617919</v>
      </c>
      <c r="AA2352" s="106">
        <v>1</v>
      </c>
      <c r="AB2352" s="114">
        <v>0.8</v>
      </c>
      <c r="AC2352" s="114">
        <v>0.4</v>
      </c>
      <c r="AD2352" s="114">
        <v>0.4</v>
      </c>
      <c r="AE2352" s="114">
        <v>0.2</v>
      </c>
      <c r="AF2352" s="117">
        <v>1.2000000000000002</v>
      </c>
      <c r="AG2352" s="117">
        <v>0.60000000000000009</v>
      </c>
    </row>
    <row r="2353" spans="2:33" x14ac:dyDescent="0.2">
      <c r="B2353" s="106">
        <v>2313</v>
      </c>
      <c r="C2353" s="113">
        <v>-0.90000000000000013</v>
      </c>
      <c r="D2353" s="113">
        <v>-0.90000000000000013</v>
      </c>
      <c r="E2353" s="114">
        <v>11.293238877210491</v>
      </c>
      <c r="F2353" s="114">
        <v>15.746658998914892</v>
      </c>
      <c r="G2353" s="114">
        <v>14.05245554774368</v>
      </c>
      <c r="H2353" s="114">
        <v>23.796524214130553</v>
      </c>
      <c r="I2353" s="114">
        <v>25.547390245051652</v>
      </c>
      <c r="J2353" s="114">
        <v>28.404612440365796</v>
      </c>
      <c r="K2353" s="114">
        <v>35.80048808358638</v>
      </c>
      <c r="L2353" s="114">
        <v>37.361131363824164</v>
      </c>
      <c r="M2353" s="114">
        <v>52.09842752842021</v>
      </c>
      <c r="N2353" s="114">
        <v>58.562064109745492</v>
      </c>
      <c r="O2353" s="114">
        <v>17.111373563155304</v>
      </c>
      <c r="P2353" s="114">
        <v>20.053829084671488</v>
      </c>
      <c r="Q2353" s="114">
        <v>23.308675816080484</v>
      </c>
      <c r="R2353" s="114">
        <v>28.301903314289657</v>
      </c>
      <c r="S2353" s="114">
        <v>33.01467386469384</v>
      </c>
      <c r="T2353" s="114">
        <v>11.293238877210491</v>
      </c>
      <c r="U2353" s="114">
        <v>15.746658998914892</v>
      </c>
      <c r="V2353" s="114">
        <v>14.05245554774368</v>
      </c>
      <c r="W2353" s="114">
        <v>23.796524214130553</v>
      </c>
      <c r="X2353" s="114">
        <v>25.547390245051652</v>
      </c>
      <c r="Y2353" s="114">
        <v>48.046309196147448</v>
      </c>
      <c r="Z2353" s="114">
        <v>101.59774878260325</v>
      </c>
      <c r="AA2353" s="106">
        <v>3</v>
      </c>
      <c r="AB2353" s="114">
        <v>0.60000000000000009</v>
      </c>
      <c r="AC2353" s="114">
        <v>0.60000000000000009</v>
      </c>
      <c r="AD2353" s="114">
        <v>0.30000000000000004</v>
      </c>
      <c r="AE2353" s="114">
        <v>0.30000000000000004</v>
      </c>
      <c r="AF2353" s="117">
        <v>0.90000000000000013</v>
      </c>
      <c r="AG2353" s="117">
        <v>0.90000000000000013</v>
      </c>
    </row>
    <row r="2354" spans="2:33" x14ac:dyDescent="0.2">
      <c r="B2354" s="106">
        <v>2314</v>
      </c>
      <c r="C2354" s="113">
        <v>-1.2000000000000002</v>
      </c>
      <c r="D2354" s="113">
        <v>-0.60000000000000009</v>
      </c>
      <c r="E2354" s="114">
        <v>13.015971081727297</v>
      </c>
      <c r="F2354" s="114">
        <v>14.137229348719554</v>
      </c>
      <c r="G2354" s="114">
        <v>12.202021156721614</v>
      </c>
      <c r="H2354" s="114">
        <v>15.950763766880439</v>
      </c>
      <c r="I2354" s="114">
        <v>35.437146168309226</v>
      </c>
      <c r="J2354" s="114">
        <v>30.924497535472767</v>
      </c>
      <c r="K2354" s="114">
        <v>33.59514574836269</v>
      </c>
      <c r="L2354" s="114">
        <v>37.685148934805454</v>
      </c>
      <c r="M2354" s="114">
        <v>46.216103726319254</v>
      </c>
      <c r="N2354" s="114">
        <v>68.650382938413628</v>
      </c>
      <c r="O2354" s="114">
        <v>17.90852645374547</v>
      </c>
      <c r="P2354" s="114">
        <v>19.457916399643135</v>
      </c>
      <c r="Q2354" s="114">
        <v>25.483127778083841</v>
      </c>
      <c r="R2354" s="114">
        <v>30.265339959438815</v>
      </c>
      <c r="S2354" s="114">
        <v>33.213236770104402</v>
      </c>
      <c r="T2354" s="114">
        <v>13.015971081727297</v>
      </c>
      <c r="U2354" s="114">
        <v>14.137229348719554</v>
      </c>
      <c r="V2354" s="114">
        <v>12.202021156721614</v>
      </c>
      <c r="W2354" s="114">
        <v>15.950763766880439</v>
      </c>
      <c r="X2354" s="114">
        <v>35.437146168309226</v>
      </c>
      <c r="Y2354" s="114">
        <v>47.593323377328502</v>
      </c>
      <c r="Z2354" s="114">
        <v>105.69331351017728</v>
      </c>
      <c r="AA2354" s="106">
        <v>1</v>
      </c>
      <c r="AB2354" s="114">
        <v>0.8</v>
      </c>
      <c r="AC2354" s="114">
        <v>0.4</v>
      </c>
      <c r="AD2354" s="114">
        <v>0.4</v>
      </c>
      <c r="AE2354" s="114">
        <v>0.2</v>
      </c>
      <c r="AF2354" s="117">
        <v>1.2000000000000002</v>
      </c>
      <c r="AG2354" s="117">
        <v>0.60000000000000009</v>
      </c>
    </row>
    <row r="2355" spans="2:33" x14ac:dyDescent="0.2">
      <c r="B2355" s="106">
        <v>2315</v>
      </c>
      <c r="C2355" s="113">
        <v>-0.90000000000000013</v>
      </c>
      <c r="D2355" s="113">
        <v>-0.90000000000000013</v>
      </c>
      <c r="E2355" s="114">
        <v>12.889075711257815</v>
      </c>
      <c r="F2355" s="114">
        <v>17.054704009966784</v>
      </c>
      <c r="G2355" s="114">
        <v>16.9815049196018</v>
      </c>
      <c r="H2355" s="114">
        <v>19.468764474283041</v>
      </c>
      <c r="I2355" s="114">
        <v>21.480139087372478</v>
      </c>
      <c r="J2355" s="114">
        <v>28.457401686509169</v>
      </c>
      <c r="K2355" s="114">
        <v>35.793561401036229</v>
      </c>
      <c r="L2355" s="114">
        <v>38.517001115049389</v>
      </c>
      <c r="M2355" s="114">
        <v>44.291163321295109</v>
      </c>
      <c r="N2355" s="114">
        <v>49.888939291815646</v>
      </c>
      <c r="O2355" s="114">
        <v>15.568325975251353</v>
      </c>
      <c r="P2355" s="114">
        <v>18.738857391069445</v>
      </c>
      <c r="Q2355" s="114">
        <v>21.535496195447589</v>
      </c>
      <c r="R2355" s="114">
        <v>24.822398847012067</v>
      </c>
      <c r="S2355" s="114">
        <v>28.408800204443168</v>
      </c>
      <c r="T2355" s="114">
        <v>12.889075711257815</v>
      </c>
      <c r="U2355" s="114">
        <v>17.054704009966784</v>
      </c>
      <c r="V2355" s="114">
        <v>16.9815049196018</v>
      </c>
      <c r="W2355" s="114">
        <v>19.468764474283041</v>
      </c>
      <c r="X2355" s="114">
        <v>21.480139087372478</v>
      </c>
      <c r="Y2355" s="114">
        <v>47.87769905105101</v>
      </c>
      <c r="Z2355" s="114">
        <v>92.09808255409412</v>
      </c>
      <c r="AA2355" s="106">
        <v>3</v>
      </c>
      <c r="AB2355" s="114">
        <v>0.60000000000000009</v>
      </c>
      <c r="AC2355" s="114">
        <v>0.60000000000000009</v>
      </c>
      <c r="AD2355" s="114">
        <v>0.30000000000000004</v>
      </c>
      <c r="AE2355" s="114">
        <v>0.30000000000000004</v>
      </c>
      <c r="AF2355" s="117">
        <v>0.90000000000000013</v>
      </c>
      <c r="AG2355" s="117">
        <v>0.90000000000000013</v>
      </c>
    </row>
    <row r="2356" spans="2:33" x14ac:dyDescent="0.2">
      <c r="B2356" s="106">
        <v>2316</v>
      </c>
      <c r="C2356" s="113">
        <v>-0.72</v>
      </c>
      <c r="D2356" s="113">
        <v>-0.96</v>
      </c>
      <c r="E2356" s="114">
        <v>17.56730520894078</v>
      </c>
      <c r="F2356" s="114">
        <v>14.029325284904704</v>
      </c>
      <c r="G2356" s="114">
        <v>12.236106493467481</v>
      </c>
      <c r="H2356" s="114">
        <v>20.694623449161845</v>
      </c>
      <c r="I2356" s="114">
        <v>28.981438889777117</v>
      </c>
      <c r="J2356" s="114">
        <v>33.038322603299918</v>
      </c>
      <c r="K2356" s="114">
        <v>33.908557623641762</v>
      </c>
      <c r="L2356" s="114">
        <v>35.624692472675463</v>
      </c>
      <c r="M2356" s="114">
        <v>47.920446963330797</v>
      </c>
      <c r="N2356" s="114">
        <v>61.052137279922</v>
      </c>
      <c r="O2356" s="114">
        <v>15.471017394359137</v>
      </c>
      <c r="P2356" s="114">
        <v>19.879232338737058</v>
      </c>
      <c r="Q2356" s="114">
        <v>23.388585979207981</v>
      </c>
      <c r="R2356" s="114">
        <v>27.225823514168951</v>
      </c>
      <c r="S2356" s="114">
        <v>32.070698390144884</v>
      </c>
      <c r="T2356" s="114">
        <v>17.56730520894078</v>
      </c>
      <c r="U2356" s="114">
        <v>14.029325284904704</v>
      </c>
      <c r="V2356" s="114">
        <v>12.236106493467481</v>
      </c>
      <c r="W2356" s="114">
        <v>20.694623449161845</v>
      </c>
      <c r="X2356" s="114">
        <v>28.981438889777117</v>
      </c>
      <c r="Y2356" s="114">
        <v>50.688024702836856</v>
      </c>
      <c r="Z2356" s="114">
        <v>106.90082890905705</v>
      </c>
      <c r="AA2356" s="106">
        <v>4</v>
      </c>
      <c r="AB2356" s="114">
        <v>0.44999999999999996</v>
      </c>
      <c r="AC2356" s="114">
        <v>0.6</v>
      </c>
      <c r="AD2356" s="114">
        <v>0.27</v>
      </c>
      <c r="AE2356" s="114">
        <v>0.36</v>
      </c>
      <c r="AF2356" s="117">
        <v>0.72</v>
      </c>
      <c r="AG2356" s="117">
        <v>0.96</v>
      </c>
    </row>
    <row r="2357" spans="2:33" x14ac:dyDescent="0.2">
      <c r="B2357" s="106">
        <v>2317</v>
      </c>
      <c r="C2357" s="113">
        <v>-1.2599999999999998</v>
      </c>
      <c r="D2357" s="113">
        <v>-0.84</v>
      </c>
      <c r="E2357" s="114">
        <v>13.435965453078936</v>
      </c>
      <c r="F2357" s="114">
        <v>15.50674669334154</v>
      </c>
      <c r="G2357" s="114">
        <v>17.800737612421408</v>
      </c>
      <c r="H2357" s="114">
        <v>18.256040075221826</v>
      </c>
      <c r="I2357" s="114">
        <v>26.752500224142452</v>
      </c>
      <c r="J2357" s="114">
        <v>30.272521817618507</v>
      </c>
      <c r="K2357" s="114">
        <v>35.45764802257537</v>
      </c>
      <c r="L2357" s="114">
        <v>39.82623657649453</v>
      </c>
      <c r="M2357" s="114">
        <v>46.819520835270545</v>
      </c>
      <c r="N2357" s="114">
        <v>60.014625203787261</v>
      </c>
      <c r="O2357" s="114">
        <v>16.836556364539572</v>
      </c>
      <c r="P2357" s="114">
        <v>19.95090132923383</v>
      </c>
      <c r="Q2357" s="114">
        <v>22.025498964073122</v>
      </c>
      <c r="R2357" s="114">
        <v>28.563480760048719</v>
      </c>
      <c r="S2357" s="114">
        <v>33.26212497964481</v>
      </c>
      <c r="T2357" s="114">
        <v>13.435965453078936</v>
      </c>
      <c r="U2357" s="114">
        <v>15.50674669334154</v>
      </c>
      <c r="V2357" s="114">
        <v>17.800737612421408</v>
      </c>
      <c r="W2357" s="114">
        <v>18.256040075221826</v>
      </c>
      <c r="X2357" s="114">
        <v>26.752500224142452</v>
      </c>
      <c r="Y2357" s="114">
        <v>49.115409868899498</v>
      </c>
      <c r="Z2357" s="114">
        <v>92.371029716932824</v>
      </c>
      <c r="AA2357" s="106">
        <v>2</v>
      </c>
      <c r="AB2357" s="114">
        <v>0.89999999999999991</v>
      </c>
      <c r="AC2357" s="114">
        <v>0.6</v>
      </c>
      <c r="AD2357" s="114">
        <v>0.36</v>
      </c>
      <c r="AE2357" s="114">
        <v>0.24</v>
      </c>
      <c r="AF2357" s="117">
        <v>1.2599999999999998</v>
      </c>
      <c r="AG2357" s="117">
        <v>0.84</v>
      </c>
    </row>
    <row r="2358" spans="2:33" x14ac:dyDescent="0.2">
      <c r="B2358" s="106">
        <v>2318</v>
      </c>
      <c r="C2358" s="113">
        <v>-0.72</v>
      </c>
      <c r="D2358" s="113">
        <v>-0.96</v>
      </c>
      <c r="E2358" s="114">
        <v>16.991571049109169</v>
      </c>
      <c r="F2358" s="114">
        <v>13.115221316746176</v>
      </c>
      <c r="G2358" s="114">
        <v>17.574991827929097</v>
      </c>
      <c r="H2358" s="114">
        <v>13.527101806399592</v>
      </c>
      <c r="I2358" s="114">
        <v>20.935171430224614</v>
      </c>
      <c r="J2358" s="114">
        <v>33.144587795587029</v>
      </c>
      <c r="K2358" s="114">
        <v>32.934040582275095</v>
      </c>
      <c r="L2358" s="114">
        <v>40.159590470124769</v>
      </c>
      <c r="M2358" s="114">
        <v>41.123256230913846</v>
      </c>
      <c r="N2358" s="114">
        <v>52.022506637663419</v>
      </c>
      <c r="O2358" s="114">
        <v>16.15301674647786</v>
      </c>
      <c r="P2358" s="114">
        <v>19.818819265528919</v>
      </c>
      <c r="Q2358" s="114">
        <v>22.584598642195672</v>
      </c>
      <c r="R2358" s="114">
        <v>27.596154424514253</v>
      </c>
      <c r="S2358" s="114">
        <v>31.087335207438805</v>
      </c>
      <c r="T2358" s="114">
        <v>16.991571049109169</v>
      </c>
      <c r="U2358" s="114">
        <v>13.115221316746176</v>
      </c>
      <c r="V2358" s="114">
        <v>17.574991827929097</v>
      </c>
      <c r="W2358" s="114">
        <v>13.527101806399592</v>
      </c>
      <c r="X2358" s="114">
        <v>20.935171430224614</v>
      </c>
      <c r="Y2358" s="114">
        <v>45.662025307088406</v>
      </c>
      <c r="Z2358" s="114">
        <v>84.263537083455617</v>
      </c>
      <c r="AA2358" s="106">
        <v>4</v>
      </c>
      <c r="AB2358" s="114">
        <v>0.44999999999999996</v>
      </c>
      <c r="AC2358" s="114">
        <v>0.6</v>
      </c>
      <c r="AD2358" s="114">
        <v>0.27</v>
      </c>
      <c r="AE2358" s="114">
        <v>0.36</v>
      </c>
      <c r="AF2358" s="117">
        <v>0.72</v>
      </c>
      <c r="AG2358" s="117">
        <v>0.96</v>
      </c>
    </row>
    <row r="2359" spans="2:33" x14ac:dyDescent="0.2">
      <c r="B2359" s="106">
        <v>2319</v>
      </c>
      <c r="C2359" s="113">
        <v>-0.90000000000000013</v>
      </c>
      <c r="D2359" s="113">
        <v>-0.90000000000000013</v>
      </c>
      <c r="E2359" s="114">
        <v>14.064830252257167</v>
      </c>
      <c r="F2359" s="114">
        <v>21.036960370875374</v>
      </c>
      <c r="G2359" s="114">
        <v>19.679122962190071</v>
      </c>
      <c r="H2359" s="114">
        <v>15.759297104694667</v>
      </c>
      <c r="I2359" s="114">
        <v>28.311681813830795</v>
      </c>
      <c r="J2359" s="114">
        <v>30.2745204249963</v>
      </c>
      <c r="K2359" s="114">
        <v>39.822345546349645</v>
      </c>
      <c r="L2359" s="114">
        <v>43.113288379260439</v>
      </c>
      <c r="M2359" s="114">
        <v>42.212401166841651</v>
      </c>
      <c r="N2359" s="114">
        <v>60.302623985278181</v>
      </c>
      <c r="O2359" s="114">
        <v>16.209690172739133</v>
      </c>
      <c r="P2359" s="114">
        <v>18.785385175474271</v>
      </c>
      <c r="Q2359" s="114">
        <v>23.434165417070368</v>
      </c>
      <c r="R2359" s="114">
        <v>26.453104062146984</v>
      </c>
      <c r="S2359" s="114">
        <v>31.990942171447386</v>
      </c>
      <c r="T2359" s="114">
        <v>14.064830252257167</v>
      </c>
      <c r="U2359" s="114">
        <v>21.036960370875374</v>
      </c>
      <c r="V2359" s="114">
        <v>19.679122962190071</v>
      </c>
      <c r="W2359" s="114">
        <v>15.759297104694667</v>
      </c>
      <c r="X2359" s="114">
        <v>28.311681813830795</v>
      </c>
      <c r="Y2359" s="114">
        <v>54.036712038535534</v>
      </c>
      <c r="Z2359" s="114">
        <v>114.73080332478779</v>
      </c>
      <c r="AA2359" s="106">
        <v>3</v>
      </c>
      <c r="AB2359" s="114">
        <v>0.60000000000000009</v>
      </c>
      <c r="AC2359" s="114">
        <v>0.60000000000000009</v>
      </c>
      <c r="AD2359" s="114">
        <v>0.30000000000000004</v>
      </c>
      <c r="AE2359" s="114">
        <v>0.30000000000000004</v>
      </c>
      <c r="AF2359" s="117">
        <v>0.90000000000000013</v>
      </c>
      <c r="AG2359" s="117">
        <v>0.90000000000000013</v>
      </c>
    </row>
    <row r="2360" spans="2:33" x14ac:dyDescent="0.2">
      <c r="B2360" s="106">
        <v>2320</v>
      </c>
      <c r="C2360" s="113">
        <v>-0.90000000000000013</v>
      </c>
      <c r="D2360" s="113">
        <v>-0.90000000000000013</v>
      </c>
      <c r="E2360" s="114">
        <v>12.364610712033155</v>
      </c>
      <c r="F2360" s="114">
        <v>13.830691042199927</v>
      </c>
      <c r="G2360" s="114">
        <v>18.547876067978017</v>
      </c>
      <c r="H2360" s="114">
        <v>22.45478637320377</v>
      </c>
      <c r="I2360" s="114">
        <v>31.626940357691154</v>
      </c>
      <c r="J2360" s="114">
        <v>29.601858792988857</v>
      </c>
      <c r="K2360" s="114">
        <v>33.114810597268551</v>
      </c>
      <c r="L2360" s="114">
        <v>41.282256948907097</v>
      </c>
      <c r="M2360" s="114">
        <v>50.665390161597713</v>
      </c>
      <c r="N2360" s="114">
        <v>65.755135833318207</v>
      </c>
      <c r="O2360" s="114">
        <v>17.237248080955702</v>
      </c>
      <c r="P2360" s="114">
        <v>19.284119555068624</v>
      </c>
      <c r="Q2360" s="114">
        <v>22.734380880929081</v>
      </c>
      <c r="R2360" s="114">
        <v>28.210603788393943</v>
      </c>
      <c r="S2360" s="114">
        <v>34.128195475627052</v>
      </c>
      <c r="T2360" s="114">
        <v>12.364610712033155</v>
      </c>
      <c r="U2360" s="114">
        <v>13.830691042199927</v>
      </c>
      <c r="V2360" s="114">
        <v>18.547876067978017</v>
      </c>
      <c r="W2360" s="114">
        <v>22.45478637320377</v>
      </c>
      <c r="X2360" s="114">
        <v>31.626940357691154</v>
      </c>
      <c r="Y2360" s="114">
        <v>52.128187909801724</v>
      </c>
      <c r="Z2360" s="114">
        <v>95.48160639595028</v>
      </c>
      <c r="AA2360" s="106">
        <v>3</v>
      </c>
      <c r="AB2360" s="114">
        <v>0.60000000000000009</v>
      </c>
      <c r="AC2360" s="114">
        <v>0.60000000000000009</v>
      </c>
      <c r="AD2360" s="114">
        <v>0.30000000000000004</v>
      </c>
      <c r="AE2360" s="114">
        <v>0.30000000000000004</v>
      </c>
      <c r="AF2360" s="117">
        <v>0.90000000000000013</v>
      </c>
      <c r="AG2360" s="117">
        <v>0.90000000000000013</v>
      </c>
    </row>
    <row r="2361" spans="2:33" x14ac:dyDescent="0.2">
      <c r="B2361" s="106">
        <v>2321</v>
      </c>
      <c r="C2361" s="113">
        <v>-1.2599999999999998</v>
      </c>
      <c r="D2361" s="113">
        <v>-0.84</v>
      </c>
      <c r="E2361" s="114">
        <v>13.766881697977649</v>
      </c>
      <c r="F2361" s="114">
        <v>14.080218941562954</v>
      </c>
      <c r="G2361" s="114">
        <v>19.753547796941909</v>
      </c>
      <c r="H2361" s="114">
        <v>22.234705108712642</v>
      </c>
      <c r="I2361" s="114">
        <v>22.576059266231717</v>
      </c>
      <c r="J2361" s="114">
        <v>31.162823208453734</v>
      </c>
      <c r="K2361" s="114">
        <v>33.879828831547222</v>
      </c>
      <c r="L2361" s="114">
        <v>44.86844859430208</v>
      </c>
      <c r="M2361" s="114">
        <v>51.195575211472793</v>
      </c>
      <c r="N2361" s="114">
        <v>57.102962696874911</v>
      </c>
      <c r="O2361" s="114">
        <v>17.395941510476085</v>
      </c>
      <c r="P2361" s="114">
        <v>19.799609889984268</v>
      </c>
      <c r="Q2361" s="114">
        <v>25.114900797360171</v>
      </c>
      <c r="R2361" s="114">
        <v>28.960870102760151</v>
      </c>
      <c r="S2361" s="114">
        <v>34.526903430643195</v>
      </c>
      <c r="T2361" s="114">
        <v>13.766881697977649</v>
      </c>
      <c r="U2361" s="114">
        <v>14.080218941562954</v>
      </c>
      <c r="V2361" s="114">
        <v>19.753547796941909</v>
      </c>
      <c r="W2361" s="114">
        <v>22.234705108712642</v>
      </c>
      <c r="X2361" s="114">
        <v>22.576059266231717</v>
      </c>
      <c r="Y2361" s="114">
        <v>49.716699513499208</v>
      </c>
      <c r="Z2361" s="114">
        <v>110.09417590027635</v>
      </c>
      <c r="AA2361" s="106">
        <v>2</v>
      </c>
      <c r="AB2361" s="114">
        <v>0.89999999999999991</v>
      </c>
      <c r="AC2361" s="114">
        <v>0.6</v>
      </c>
      <c r="AD2361" s="114">
        <v>0.36</v>
      </c>
      <c r="AE2361" s="114">
        <v>0.24</v>
      </c>
      <c r="AF2361" s="117">
        <v>1.2599999999999998</v>
      </c>
      <c r="AG2361" s="117">
        <v>0.84</v>
      </c>
    </row>
    <row r="2362" spans="2:33" x14ac:dyDescent="0.2">
      <c r="B2362" s="106">
        <v>2322</v>
      </c>
      <c r="C2362" s="113">
        <v>-1.2000000000000002</v>
      </c>
      <c r="D2362" s="113">
        <v>-0.60000000000000009</v>
      </c>
      <c r="E2362" s="114">
        <v>12.82124585822045</v>
      </c>
      <c r="F2362" s="114">
        <v>12.814625426401722</v>
      </c>
      <c r="G2362" s="114">
        <v>16.070660666499226</v>
      </c>
      <c r="H2362" s="114">
        <v>18.765026287794562</v>
      </c>
      <c r="I2362" s="114">
        <v>18.688878722353074</v>
      </c>
      <c r="J2362" s="114">
        <v>28.912148746449052</v>
      </c>
      <c r="K2362" s="114">
        <v>31.355375628270043</v>
      </c>
      <c r="L2362" s="114">
        <v>36.827416683406945</v>
      </c>
      <c r="M2362" s="114">
        <v>43.273068055163463</v>
      </c>
      <c r="N2362" s="114">
        <v>45.809676641328039</v>
      </c>
      <c r="O2362" s="114">
        <v>16.090902888228602</v>
      </c>
      <c r="P2362" s="114">
        <v>18.54075020186832</v>
      </c>
      <c r="Q2362" s="114">
        <v>20.756756016907719</v>
      </c>
      <c r="R2362" s="114">
        <v>24.508041767368901</v>
      </c>
      <c r="S2362" s="114">
        <v>27.120797918974965</v>
      </c>
      <c r="T2362" s="114">
        <v>12.82124585822045</v>
      </c>
      <c r="U2362" s="114">
        <v>12.814625426401722</v>
      </c>
      <c r="V2362" s="114">
        <v>16.070660666499226</v>
      </c>
      <c r="W2362" s="114">
        <v>18.765026287794562</v>
      </c>
      <c r="X2362" s="114">
        <v>18.688878722353074</v>
      </c>
      <c r="Y2362" s="114">
        <v>42.946804432279862</v>
      </c>
      <c r="Z2362" s="114">
        <v>93.992065097042499</v>
      </c>
      <c r="AA2362" s="106">
        <v>1</v>
      </c>
      <c r="AB2362" s="114">
        <v>0.8</v>
      </c>
      <c r="AC2362" s="114">
        <v>0.4</v>
      </c>
      <c r="AD2362" s="114">
        <v>0.4</v>
      </c>
      <c r="AE2362" s="114">
        <v>0.2</v>
      </c>
      <c r="AF2362" s="117">
        <v>1.2000000000000002</v>
      </c>
      <c r="AG2362" s="117">
        <v>0.60000000000000009</v>
      </c>
    </row>
    <row r="2363" spans="2:33" x14ac:dyDescent="0.2">
      <c r="B2363" s="106">
        <v>2323</v>
      </c>
      <c r="C2363" s="113">
        <v>-0.90000000000000013</v>
      </c>
      <c r="D2363" s="113">
        <v>-0.90000000000000013</v>
      </c>
      <c r="E2363" s="114">
        <v>11.71391864585431</v>
      </c>
      <c r="F2363" s="114">
        <v>18.504461977305919</v>
      </c>
      <c r="G2363" s="114">
        <v>19.077820346847219</v>
      </c>
      <c r="H2363" s="114">
        <v>14.177819699321635</v>
      </c>
      <c r="I2363" s="114">
        <v>20.213561641200315</v>
      </c>
      <c r="J2363" s="114">
        <v>28.274028465890357</v>
      </c>
      <c r="K2363" s="114">
        <v>37.478127002539154</v>
      </c>
      <c r="L2363" s="114">
        <v>40.067860866204434</v>
      </c>
      <c r="M2363" s="114">
        <v>41.126958748432429</v>
      </c>
      <c r="N2363" s="114">
        <v>49.51922950482939</v>
      </c>
      <c r="O2363" s="114">
        <v>16.560109820036047</v>
      </c>
      <c r="P2363" s="114">
        <v>18.973665025233235</v>
      </c>
      <c r="Q2363" s="114">
        <v>20.990040519357215</v>
      </c>
      <c r="R2363" s="114">
        <v>26.949139049110794</v>
      </c>
      <c r="S2363" s="114">
        <v>29.305667863629075</v>
      </c>
      <c r="T2363" s="114">
        <v>11.71391864585431</v>
      </c>
      <c r="U2363" s="114">
        <v>18.504461977305919</v>
      </c>
      <c r="V2363" s="114">
        <v>19.077820346847219</v>
      </c>
      <c r="W2363" s="114">
        <v>14.177819699321635</v>
      </c>
      <c r="X2363" s="114">
        <v>20.213561641200315</v>
      </c>
      <c r="Y2363" s="114">
        <v>45.962814991706203</v>
      </c>
      <c r="Z2363" s="114">
        <v>95.280677235493471</v>
      </c>
      <c r="AA2363" s="106">
        <v>3</v>
      </c>
      <c r="AB2363" s="114">
        <v>0.60000000000000009</v>
      </c>
      <c r="AC2363" s="114">
        <v>0.60000000000000009</v>
      </c>
      <c r="AD2363" s="114">
        <v>0.30000000000000004</v>
      </c>
      <c r="AE2363" s="114">
        <v>0.30000000000000004</v>
      </c>
      <c r="AF2363" s="117">
        <v>0.90000000000000013</v>
      </c>
      <c r="AG2363" s="117">
        <v>0.90000000000000013</v>
      </c>
    </row>
    <row r="2364" spans="2:33" x14ac:dyDescent="0.2">
      <c r="B2364" s="106">
        <v>2324</v>
      </c>
      <c r="C2364" s="113">
        <v>-0.72</v>
      </c>
      <c r="D2364" s="113">
        <v>-0.96</v>
      </c>
      <c r="E2364" s="114">
        <v>14.485744031974367</v>
      </c>
      <c r="F2364" s="114">
        <v>15.603482954996966</v>
      </c>
      <c r="G2364" s="114">
        <v>13.949303864856894</v>
      </c>
      <c r="H2364" s="114">
        <v>19.996300437948111</v>
      </c>
      <c r="I2364" s="114">
        <v>26.37786181225659</v>
      </c>
      <c r="J2364" s="114">
        <v>31.107000441023089</v>
      </c>
      <c r="K2364" s="114">
        <v>36.067206287491203</v>
      </c>
      <c r="L2364" s="114">
        <v>37.016202155710509</v>
      </c>
      <c r="M2364" s="114">
        <v>48.633484104419502</v>
      </c>
      <c r="N2364" s="114">
        <v>60.447668804626161</v>
      </c>
      <c r="O2364" s="114">
        <v>16.621256409048723</v>
      </c>
      <c r="P2364" s="114">
        <v>20.463723332494236</v>
      </c>
      <c r="Q2364" s="114">
        <v>23.066898290853615</v>
      </c>
      <c r="R2364" s="114">
        <v>28.63718366647139</v>
      </c>
      <c r="S2364" s="114">
        <v>34.069806992369571</v>
      </c>
      <c r="T2364" s="114">
        <v>14.485744031974367</v>
      </c>
      <c r="U2364" s="114">
        <v>15.603482954996966</v>
      </c>
      <c r="V2364" s="114">
        <v>13.949303864856894</v>
      </c>
      <c r="W2364" s="114">
        <v>19.996300437948111</v>
      </c>
      <c r="X2364" s="114">
        <v>26.37786181225659</v>
      </c>
      <c r="Y2364" s="114">
        <v>48.899693937818597</v>
      </c>
      <c r="Z2364" s="114">
        <v>112.17061349635657</v>
      </c>
      <c r="AA2364" s="106">
        <v>4</v>
      </c>
      <c r="AB2364" s="114">
        <v>0.44999999999999996</v>
      </c>
      <c r="AC2364" s="114">
        <v>0.6</v>
      </c>
      <c r="AD2364" s="114">
        <v>0.27</v>
      </c>
      <c r="AE2364" s="114">
        <v>0.36</v>
      </c>
      <c r="AF2364" s="117">
        <v>0.72</v>
      </c>
      <c r="AG2364" s="117">
        <v>0.96</v>
      </c>
    </row>
    <row r="2365" spans="2:33" x14ac:dyDescent="0.2">
      <c r="B2365" s="106">
        <v>2325</v>
      </c>
      <c r="C2365" s="113">
        <v>-0.90000000000000013</v>
      </c>
      <c r="D2365" s="113">
        <v>-0.90000000000000013</v>
      </c>
      <c r="E2365" s="114">
        <v>11.46284980552451</v>
      </c>
      <c r="F2365" s="114">
        <v>12.03192634046875</v>
      </c>
      <c r="G2365" s="114">
        <v>13.648884364192401</v>
      </c>
      <c r="H2365" s="114">
        <v>18.128368609131147</v>
      </c>
      <c r="I2365" s="114">
        <v>29.273716673639676</v>
      </c>
      <c r="J2365" s="114">
        <v>27.816460357034781</v>
      </c>
      <c r="K2365" s="114">
        <v>31.895544231180114</v>
      </c>
      <c r="L2365" s="114">
        <v>35.884894652966238</v>
      </c>
      <c r="M2365" s="114">
        <v>44.086910996820691</v>
      </c>
      <c r="N2365" s="114">
        <v>60.002833904939834</v>
      </c>
      <c r="O2365" s="114">
        <v>16.353610551510272</v>
      </c>
      <c r="P2365" s="114">
        <v>19.863617890711364</v>
      </c>
      <c r="Q2365" s="114">
        <v>22.236010288773837</v>
      </c>
      <c r="R2365" s="114">
        <v>25.958542387689544</v>
      </c>
      <c r="S2365" s="114">
        <v>30.729117231300158</v>
      </c>
      <c r="T2365" s="114">
        <v>11.46284980552451</v>
      </c>
      <c r="U2365" s="114">
        <v>12.03192634046875</v>
      </c>
      <c r="V2365" s="114">
        <v>13.648884364192401</v>
      </c>
      <c r="W2365" s="114">
        <v>18.128368609131147</v>
      </c>
      <c r="X2365" s="114">
        <v>29.273716673639676</v>
      </c>
      <c r="Y2365" s="114">
        <v>44.294237916996437</v>
      </c>
      <c r="Z2365" s="114">
        <v>86.386887236922178</v>
      </c>
      <c r="AA2365" s="106">
        <v>3</v>
      </c>
      <c r="AB2365" s="114">
        <v>0.60000000000000009</v>
      </c>
      <c r="AC2365" s="114">
        <v>0.60000000000000009</v>
      </c>
      <c r="AD2365" s="114">
        <v>0.30000000000000004</v>
      </c>
      <c r="AE2365" s="114">
        <v>0.30000000000000004</v>
      </c>
      <c r="AF2365" s="117">
        <v>0.90000000000000013</v>
      </c>
      <c r="AG2365" s="117">
        <v>0.90000000000000013</v>
      </c>
    </row>
    <row r="2366" spans="2:33" x14ac:dyDescent="0.2">
      <c r="B2366" s="106">
        <v>2326</v>
      </c>
      <c r="C2366" s="113">
        <v>-0.60000000000000009</v>
      </c>
      <c r="D2366" s="113">
        <v>-1.2000000000000002</v>
      </c>
      <c r="E2366" s="114">
        <v>18.326827951404844</v>
      </c>
      <c r="F2366" s="114">
        <v>15.966231403853378</v>
      </c>
      <c r="G2366" s="114">
        <v>22.736348117037618</v>
      </c>
      <c r="H2366" s="114">
        <v>19.081086256411762</v>
      </c>
      <c r="I2366" s="114">
        <v>27.11058610208206</v>
      </c>
      <c r="J2366" s="114">
        <v>36.521611841600638</v>
      </c>
      <c r="K2366" s="114">
        <v>36.863020975146895</v>
      </c>
      <c r="L2366" s="114">
        <v>47.589189098210937</v>
      </c>
      <c r="M2366" s="114">
        <v>47.205290051687889</v>
      </c>
      <c r="N2366" s="114">
        <v>64.402032567093855</v>
      </c>
      <c r="O2366" s="114">
        <v>18.194783890195794</v>
      </c>
      <c r="P2366" s="114">
        <v>20.896789571293517</v>
      </c>
      <c r="Q2366" s="114">
        <v>24.852840981173319</v>
      </c>
      <c r="R2366" s="114">
        <v>28.124203795276127</v>
      </c>
      <c r="S2366" s="114">
        <v>37.291446465011795</v>
      </c>
      <c r="T2366" s="114">
        <v>18.326827951404844</v>
      </c>
      <c r="U2366" s="114">
        <v>15.966231403853378</v>
      </c>
      <c r="V2366" s="114">
        <v>22.736348117037618</v>
      </c>
      <c r="W2366" s="114">
        <v>19.081086256411762</v>
      </c>
      <c r="X2366" s="114">
        <v>27.11058610208206</v>
      </c>
      <c r="Y2366" s="114">
        <v>56.819821586057905</v>
      </c>
      <c r="Z2366" s="114">
        <v>102.15576053864461</v>
      </c>
      <c r="AA2366" s="106">
        <v>5</v>
      </c>
      <c r="AB2366" s="114">
        <v>0.4</v>
      </c>
      <c r="AC2366" s="114">
        <v>0.8</v>
      </c>
      <c r="AD2366" s="114">
        <v>0.2</v>
      </c>
      <c r="AE2366" s="114">
        <v>0.4</v>
      </c>
      <c r="AF2366" s="117">
        <v>0.60000000000000009</v>
      </c>
      <c r="AG2366" s="117">
        <v>1.2000000000000002</v>
      </c>
    </row>
    <row r="2367" spans="2:33" x14ac:dyDescent="0.2">
      <c r="B2367" s="106">
        <v>2327</v>
      </c>
      <c r="C2367" s="113">
        <v>-1.2599999999999998</v>
      </c>
      <c r="D2367" s="113">
        <v>-0.84</v>
      </c>
      <c r="E2367" s="114">
        <v>12.732800220895125</v>
      </c>
      <c r="F2367" s="114">
        <v>17.006546172193833</v>
      </c>
      <c r="G2367" s="114">
        <v>23.059487396103961</v>
      </c>
      <c r="H2367" s="114">
        <v>20.262670728507551</v>
      </c>
      <c r="I2367" s="114">
        <v>19.962142996043887</v>
      </c>
      <c r="J2367" s="114">
        <v>29.450146882887942</v>
      </c>
      <c r="K2367" s="114">
        <v>36.811853890471902</v>
      </c>
      <c r="L2367" s="114">
        <v>45.419710739724863</v>
      </c>
      <c r="M2367" s="114">
        <v>48.008857815855201</v>
      </c>
      <c r="N2367" s="114">
        <v>52.757615273741195</v>
      </c>
      <c r="O2367" s="114">
        <v>16.717346661992817</v>
      </c>
      <c r="P2367" s="114">
        <v>19.805307718278069</v>
      </c>
      <c r="Q2367" s="114">
        <v>22.360223343620902</v>
      </c>
      <c r="R2367" s="114">
        <v>27.74618708734765</v>
      </c>
      <c r="S2367" s="114">
        <v>32.795472277697307</v>
      </c>
      <c r="T2367" s="114">
        <v>12.732800220895125</v>
      </c>
      <c r="U2367" s="114">
        <v>17.006546172193833</v>
      </c>
      <c r="V2367" s="114">
        <v>23.059487396103961</v>
      </c>
      <c r="W2367" s="114">
        <v>20.262670728507551</v>
      </c>
      <c r="X2367" s="114">
        <v>19.962142996043887</v>
      </c>
      <c r="Y2367" s="114">
        <v>50.638556952186576</v>
      </c>
      <c r="Z2367" s="114">
        <v>98.407831753551193</v>
      </c>
      <c r="AA2367" s="106">
        <v>2</v>
      </c>
      <c r="AB2367" s="114">
        <v>0.89999999999999991</v>
      </c>
      <c r="AC2367" s="114">
        <v>0.6</v>
      </c>
      <c r="AD2367" s="114">
        <v>0.36</v>
      </c>
      <c r="AE2367" s="114">
        <v>0.24</v>
      </c>
      <c r="AF2367" s="117">
        <v>1.2599999999999998</v>
      </c>
      <c r="AG2367" s="117">
        <v>0.84</v>
      </c>
    </row>
    <row r="2368" spans="2:33" x14ac:dyDescent="0.2">
      <c r="B2368" s="106">
        <v>2328</v>
      </c>
      <c r="C2368" s="113">
        <v>-0.60000000000000009</v>
      </c>
      <c r="D2368" s="113">
        <v>-1.2000000000000002</v>
      </c>
      <c r="E2368" s="114">
        <v>16.567478530734483</v>
      </c>
      <c r="F2368" s="114">
        <v>11.072000117912729</v>
      </c>
      <c r="G2368" s="114">
        <v>15.115998158359066</v>
      </c>
      <c r="H2368" s="114">
        <v>23.118675970957529</v>
      </c>
      <c r="I2368" s="114">
        <v>28.846076409232417</v>
      </c>
      <c r="J2368" s="114">
        <v>33.851398516920028</v>
      </c>
      <c r="K2368" s="114">
        <v>30.747328934584132</v>
      </c>
      <c r="L2368" s="114">
        <v>37.71240279891925</v>
      </c>
      <c r="M2368" s="114">
        <v>51.891788729142377</v>
      </c>
      <c r="N2368" s="114">
        <v>63.609260921368225</v>
      </c>
      <c r="O2368" s="114">
        <v>17.283919986185545</v>
      </c>
      <c r="P2368" s="114">
        <v>19.675328816671403</v>
      </c>
      <c r="Q2368" s="114">
        <v>22.596404640560184</v>
      </c>
      <c r="R2368" s="114">
        <v>28.773112758184848</v>
      </c>
      <c r="S2368" s="114">
        <v>34.763184512135808</v>
      </c>
      <c r="T2368" s="114">
        <v>16.567478530734483</v>
      </c>
      <c r="U2368" s="114">
        <v>11.072000117912729</v>
      </c>
      <c r="V2368" s="114">
        <v>15.115998158359066</v>
      </c>
      <c r="W2368" s="114">
        <v>23.118675970957529</v>
      </c>
      <c r="X2368" s="114">
        <v>28.846076409232417</v>
      </c>
      <c r="Y2368" s="114">
        <v>50.672200350814023</v>
      </c>
      <c r="Z2368" s="114">
        <v>114.46269981939702</v>
      </c>
      <c r="AA2368" s="106">
        <v>5</v>
      </c>
      <c r="AB2368" s="114">
        <v>0.4</v>
      </c>
      <c r="AC2368" s="114">
        <v>0.8</v>
      </c>
      <c r="AD2368" s="114">
        <v>0.2</v>
      </c>
      <c r="AE2368" s="114">
        <v>0.4</v>
      </c>
      <c r="AF2368" s="117">
        <v>0.60000000000000009</v>
      </c>
      <c r="AG2368" s="117">
        <v>1.2000000000000002</v>
      </c>
    </row>
    <row r="2369" spans="2:33" x14ac:dyDescent="0.2">
      <c r="B2369" s="106">
        <v>2329</v>
      </c>
      <c r="C2369" s="113">
        <v>-0.90000000000000013</v>
      </c>
      <c r="D2369" s="113">
        <v>-0.90000000000000013</v>
      </c>
      <c r="E2369" s="114">
        <v>19.168229498533634</v>
      </c>
      <c r="F2369" s="114">
        <v>13.772149435163477</v>
      </c>
      <c r="G2369" s="114">
        <v>12.195481448930661</v>
      </c>
      <c r="H2369" s="114">
        <v>20.523987778657496</v>
      </c>
      <c r="I2369" s="114">
        <v>22.617689692569741</v>
      </c>
      <c r="J2369" s="114">
        <v>34.689053195524963</v>
      </c>
      <c r="K2369" s="114">
        <v>32.413037770289286</v>
      </c>
      <c r="L2369" s="114">
        <v>34.970479791453236</v>
      </c>
      <c r="M2369" s="114">
        <v>46.203529426166632</v>
      </c>
      <c r="N2369" s="114">
        <v>49.941932510717237</v>
      </c>
      <c r="O2369" s="114">
        <v>15.520823696991329</v>
      </c>
      <c r="P2369" s="114">
        <v>18.640888335125808</v>
      </c>
      <c r="Q2369" s="114">
        <v>22.774998342522576</v>
      </c>
      <c r="R2369" s="114">
        <v>25.679541647509136</v>
      </c>
      <c r="S2369" s="114">
        <v>27.324242818147496</v>
      </c>
      <c r="T2369" s="114">
        <v>19.168229498533634</v>
      </c>
      <c r="U2369" s="114">
        <v>13.772149435163477</v>
      </c>
      <c r="V2369" s="114">
        <v>12.195481448930661</v>
      </c>
      <c r="W2369" s="114">
        <v>20.523987778657496</v>
      </c>
      <c r="X2369" s="114">
        <v>22.617689692569741</v>
      </c>
      <c r="Y2369" s="114">
        <v>48.747311049516767</v>
      </c>
      <c r="Z2369" s="114">
        <v>91.717785033625802</v>
      </c>
      <c r="AA2369" s="106">
        <v>3</v>
      </c>
      <c r="AB2369" s="114">
        <v>0.60000000000000009</v>
      </c>
      <c r="AC2369" s="114">
        <v>0.60000000000000009</v>
      </c>
      <c r="AD2369" s="114">
        <v>0.30000000000000004</v>
      </c>
      <c r="AE2369" s="114">
        <v>0.30000000000000004</v>
      </c>
      <c r="AF2369" s="117">
        <v>0.90000000000000013</v>
      </c>
      <c r="AG2369" s="117">
        <v>0.90000000000000013</v>
      </c>
    </row>
    <row r="2370" spans="2:33" x14ac:dyDescent="0.2">
      <c r="B2370" s="106">
        <v>2330</v>
      </c>
      <c r="C2370" s="113">
        <v>-0.72</v>
      </c>
      <c r="D2370" s="113">
        <v>-0.96</v>
      </c>
      <c r="E2370" s="114">
        <v>17.448374448399885</v>
      </c>
      <c r="F2370" s="114">
        <v>9.7330851603783515</v>
      </c>
      <c r="G2370" s="114">
        <v>17.460298983267531</v>
      </c>
      <c r="H2370" s="114">
        <v>22.654901446254776</v>
      </c>
      <c r="I2370" s="114">
        <v>17.467297508035529</v>
      </c>
      <c r="J2370" s="114">
        <v>33.300169997768364</v>
      </c>
      <c r="K2370" s="114">
        <v>29.301645116964405</v>
      </c>
      <c r="L2370" s="114">
        <v>39.990145854529494</v>
      </c>
      <c r="M2370" s="114">
        <v>48.597715617301148</v>
      </c>
      <c r="N2370" s="114">
        <v>48.890339729004204</v>
      </c>
      <c r="O2370" s="114">
        <v>15.851795549368479</v>
      </c>
      <c r="P2370" s="114">
        <v>19.568559956586054</v>
      </c>
      <c r="Q2370" s="114">
        <v>22.529846871261963</v>
      </c>
      <c r="R2370" s="114">
        <v>25.942814171046372</v>
      </c>
      <c r="S2370" s="114">
        <v>31.423042220968675</v>
      </c>
      <c r="T2370" s="114">
        <v>17.448374448399885</v>
      </c>
      <c r="U2370" s="114">
        <v>9.7330851603783515</v>
      </c>
      <c r="V2370" s="114">
        <v>17.460298983267531</v>
      </c>
      <c r="W2370" s="114">
        <v>22.654901446254776</v>
      </c>
      <c r="X2370" s="114">
        <v>17.467297508035529</v>
      </c>
      <c r="Y2370" s="114">
        <v>46.756920905068924</v>
      </c>
      <c r="Z2370" s="114">
        <v>101.44261155757181</v>
      </c>
      <c r="AA2370" s="106">
        <v>4</v>
      </c>
      <c r="AB2370" s="114">
        <v>0.44999999999999996</v>
      </c>
      <c r="AC2370" s="114">
        <v>0.6</v>
      </c>
      <c r="AD2370" s="114">
        <v>0.27</v>
      </c>
      <c r="AE2370" s="114">
        <v>0.36</v>
      </c>
      <c r="AF2370" s="117">
        <v>0.72</v>
      </c>
      <c r="AG2370" s="117">
        <v>0.96</v>
      </c>
    </row>
    <row r="2371" spans="2:33" x14ac:dyDescent="0.2">
      <c r="B2371" s="106">
        <v>2331</v>
      </c>
      <c r="C2371" s="113">
        <v>-0.60000000000000009</v>
      </c>
      <c r="D2371" s="113">
        <v>-1.2000000000000002</v>
      </c>
      <c r="E2371" s="114">
        <v>19.77448556982684</v>
      </c>
      <c r="F2371" s="114">
        <v>19.170234219932492</v>
      </c>
      <c r="G2371" s="114">
        <v>23.194755433035155</v>
      </c>
      <c r="H2371" s="114">
        <v>18.98980963638018</v>
      </c>
      <c r="I2371" s="114">
        <v>27.118889351239268</v>
      </c>
      <c r="J2371" s="114">
        <v>36.802381387724346</v>
      </c>
      <c r="K2371" s="114">
        <v>40.180894502283579</v>
      </c>
      <c r="L2371" s="114">
        <v>47.487176737381731</v>
      </c>
      <c r="M2371" s="114">
        <v>47.197165680657861</v>
      </c>
      <c r="N2371" s="114">
        <v>61.651816319788857</v>
      </c>
      <c r="O2371" s="114">
        <v>17.027895817897505</v>
      </c>
      <c r="P2371" s="114">
        <v>21.010660282351086</v>
      </c>
      <c r="Q2371" s="114">
        <v>24.292421304346576</v>
      </c>
      <c r="R2371" s="114">
        <v>28.207356044277681</v>
      </c>
      <c r="S2371" s="114">
        <v>34.532926968549589</v>
      </c>
      <c r="T2371" s="114">
        <v>19.77448556982684</v>
      </c>
      <c r="U2371" s="114">
        <v>19.170234219932492</v>
      </c>
      <c r="V2371" s="114">
        <v>23.194755433035155</v>
      </c>
      <c r="W2371" s="114">
        <v>18.98980963638018</v>
      </c>
      <c r="X2371" s="114">
        <v>27.118889351239268</v>
      </c>
      <c r="Y2371" s="114">
        <v>60.241447569486681</v>
      </c>
      <c r="Z2371" s="114">
        <v>104.69835620517989</v>
      </c>
      <c r="AA2371" s="106">
        <v>5</v>
      </c>
      <c r="AB2371" s="114">
        <v>0.4</v>
      </c>
      <c r="AC2371" s="114">
        <v>0.8</v>
      </c>
      <c r="AD2371" s="114">
        <v>0.2</v>
      </c>
      <c r="AE2371" s="114">
        <v>0.4</v>
      </c>
      <c r="AF2371" s="117">
        <v>0.60000000000000009</v>
      </c>
      <c r="AG2371" s="117">
        <v>1.2000000000000002</v>
      </c>
    </row>
    <row r="2372" spans="2:33" x14ac:dyDescent="0.2">
      <c r="B2372" s="106">
        <v>2332</v>
      </c>
      <c r="C2372" s="113">
        <v>-1.2599999999999998</v>
      </c>
      <c r="D2372" s="113">
        <v>-0.84</v>
      </c>
      <c r="E2372" s="114">
        <v>13.864475086964319</v>
      </c>
      <c r="F2372" s="114">
        <v>17.767517394568607</v>
      </c>
      <c r="G2372" s="114">
        <v>20.497231371233148</v>
      </c>
      <c r="H2372" s="114">
        <v>22.785768634800021</v>
      </c>
      <c r="I2372" s="114">
        <v>18.508436039104787</v>
      </c>
      <c r="J2372" s="114">
        <v>30.229185003136781</v>
      </c>
      <c r="K2372" s="114">
        <v>36.003454071483908</v>
      </c>
      <c r="L2372" s="114">
        <v>42.461253878845341</v>
      </c>
      <c r="M2372" s="114">
        <v>48.798188538650116</v>
      </c>
      <c r="N2372" s="114">
        <v>49.119252739195311</v>
      </c>
      <c r="O2372" s="114">
        <v>16.364709916172462</v>
      </c>
      <c r="P2372" s="114">
        <v>18.235936676915301</v>
      </c>
      <c r="Q2372" s="114">
        <v>21.964022507612192</v>
      </c>
      <c r="R2372" s="114">
        <v>26.012419903850095</v>
      </c>
      <c r="S2372" s="114">
        <v>30.610816700090524</v>
      </c>
      <c r="T2372" s="114">
        <v>13.864475086964319</v>
      </c>
      <c r="U2372" s="114">
        <v>17.767517394568607</v>
      </c>
      <c r="V2372" s="114">
        <v>20.497231371233148</v>
      </c>
      <c r="W2372" s="114">
        <v>22.785768634800021</v>
      </c>
      <c r="X2372" s="114">
        <v>18.508436039104787</v>
      </c>
      <c r="Y2372" s="114">
        <v>51.155586414503624</v>
      </c>
      <c r="Z2372" s="114">
        <v>110.07848060255722</v>
      </c>
      <c r="AA2372" s="106">
        <v>2</v>
      </c>
      <c r="AB2372" s="114">
        <v>0.89999999999999991</v>
      </c>
      <c r="AC2372" s="114">
        <v>0.6</v>
      </c>
      <c r="AD2372" s="114">
        <v>0.36</v>
      </c>
      <c r="AE2372" s="114">
        <v>0.24</v>
      </c>
      <c r="AF2372" s="117">
        <v>1.2599999999999998</v>
      </c>
      <c r="AG2372" s="117">
        <v>0.84</v>
      </c>
    </row>
    <row r="2373" spans="2:33" x14ac:dyDescent="0.2">
      <c r="B2373" s="106">
        <v>2333</v>
      </c>
      <c r="C2373" s="113">
        <v>-0.90000000000000013</v>
      </c>
      <c r="D2373" s="113">
        <v>-0.90000000000000013</v>
      </c>
      <c r="E2373" s="114">
        <v>11.629823067149744</v>
      </c>
      <c r="F2373" s="114">
        <v>19.689596222827042</v>
      </c>
      <c r="G2373" s="114">
        <v>13.129366074059426</v>
      </c>
      <c r="H2373" s="114">
        <v>19.938635703439942</v>
      </c>
      <c r="I2373" s="114">
        <v>19.922039271566323</v>
      </c>
      <c r="J2373" s="114">
        <v>27.527838023301065</v>
      </c>
      <c r="K2373" s="114">
        <v>37.031793576382583</v>
      </c>
      <c r="L2373" s="114">
        <v>34.734587588188639</v>
      </c>
      <c r="M2373" s="114">
        <v>44.526186190001745</v>
      </c>
      <c r="N2373" s="114">
        <v>47.663253901913059</v>
      </c>
      <c r="O2373" s="114">
        <v>15.898014956151322</v>
      </c>
      <c r="P2373" s="114">
        <v>17.342197353555541</v>
      </c>
      <c r="Q2373" s="114">
        <v>21.605221514129212</v>
      </c>
      <c r="R2373" s="114">
        <v>24.587550486561803</v>
      </c>
      <c r="S2373" s="114">
        <v>27.741214630346736</v>
      </c>
      <c r="T2373" s="114">
        <v>11.629823067149744</v>
      </c>
      <c r="U2373" s="114">
        <v>19.689596222827042</v>
      </c>
      <c r="V2373" s="114">
        <v>13.129366074059426</v>
      </c>
      <c r="W2373" s="114">
        <v>19.938635703439942</v>
      </c>
      <c r="X2373" s="114">
        <v>19.922039271566323</v>
      </c>
      <c r="Y2373" s="114">
        <v>46.015534148097473</v>
      </c>
      <c r="Z2373" s="114">
        <v>79.385932321864544</v>
      </c>
      <c r="AA2373" s="106">
        <v>3</v>
      </c>
      <c r="AB2373" s="114">
        <v>0.60000000000000009</v>
      </c>
      <c r="AC2373" s="114">
        <v>0.60000000000000009</v>
      </c>
      <c r="AD2373" s="114">
        <v>0.30000000000000004</v>
      </c>
      <c r="AE2373" s="114">
        <v>0.30000000000000004</v>
      </c>
      <c r="AF2373" s="117">
        <v>0.90000000000000013</v>
      </c>
      <c r="AG2373" s="117">
        <v>0.90000000000000013</v>
      </c>
    </row>
    <row r="2374" spans="2:33" x14ac:dyDescent="0.2">
      <c r="B2374" s="106">
        <v>2334</v>
      </c>
      <c r="C2374" s="113">
        <v>-0.90000000000000013</v>
      </c>
      <c r="D2374" s="113">
        <v>-0.90000000000000013</v>
      </c>
      <c r="E2374" s="114">
        <v>15.945661337746436</v>
      </c>
      <c r="F2374" s="114">
        <v>14.912728798644807</v>
      </c>
      <c r="G2374" s="114">
        <v>17.858367552798391</v>
      </c>
      <c r="H2374" s="114">
        <v>18.471757620764208</v>
      </c>
      <c r="I2374" s="114">
        <v>30.172850745727274</v>
      </c>
      <c r="J2374" s="114">
        <v>32.725896870945384</v>
      </c>
      <c r="K2374" s="114">
        <v>34.563425064784894</v>
      </c>
      <c r="L2374" s="114">
        <v>41.14991916836837</v>
      </c>
      <c r="M2374" s="114">
        <v>46.131262889493563</v>
      </c>
      <c r="N2374" s="114">
        <v>64.39149912048029</v>
      </c>
      <c r="O2374" s="114">
        <v>16.780235533198947</v>
      </c>
      <c r="P2374" s="114">
        <v>19.650696266140088</v>
      </c>
      <c r="Q2374" s="114">
        <v>23.291551615569979</v>
      </c>
      <c r="R2374" s="114">
        <v>27.659505268729355</v>
      </c>
      <c r="S2374" s="114">
        <v>34.218648374753016</v>
      </c>
      <c r="T2374" s="114">
        <v>15.945661337746436</v>
      </c>
      <c r="U2374" s="114">
        <v>14.912728798644807</v>
      </c>
      <c r="V2374" s="114">
        <v>17.858367552798391</v>
      </c>
      <c r="W2374" s="114">
        <v>18.471757620764208</v>
      </c>
      <c r="X2374" s="114">
        <v>30.172850745727274</v>
      </c>
      <c r="Y2374" s="114">
        <v>52.544293022335403</v>
      </c>
      <c r="Z2374" s="114">
        <v>97.835966141943032</v>
      </c>
      <c r="AA2374" s="106">
        <v>3</v>
      </c>
      <c r="AB2374" s="114">
        <v>0.60000000000000009</v>
      </c>
      <c r="AC2374" s="114">
        <v>0.60000000000000009</v>
      </c>
      <c r="AD2374" s="114">
        <v>0.30000000000000004</v>
      </c>
      <c r="AE2374" s="114">
        <v>0.30000000000000004</v>
      </c>
      <c r="AF2374" s="117">
        <v>0.90000000000000013</v>
      </c>
      <c r="AG2374" s="117">
        <v>0.90000000000000013</v>
      </c>
    </row>
    <row r="2375" spans="2:33" x14ac:dyDescent="0.2">
      <c r="B2375" s="106">
        <v>2335</v>
      </c>
      <c r="C2375" s="113">
        <v>-1.2000000000000002</v>
      </c>
      <c r="D2375" s="113">
        <v>-0.60000000000000009</v>
      </c>
      <c r="E2375" s="114">
        <v>13.22166740973779</v>
      </c>
      <c r="F2375" s="114">
        <v>12.641387239102926</v>
      </c>
      <c r="G2375" s="114">
        <v>18.801732357955931</v>
      </c>
      <c r="H2375" s="114">
        <v>20.471117476637229</v>
      </c>
      <c r="I2375" s="114">
        <v>14.893405498256602</v>
      </c>
      <c r="J2375" s="114">
        <v>28.474465002822509</v>
      </c>
      <c r="K2375" s="114">
        <v>29.989359007656919</v>
      </c>
      <c r="L2375" s="114">
        <v>38.833939348098326</v>
      </c>
      <c r="M2375" s="114">
        <v>43.803299239460038</v>
      </c>
      <c r="N2375" s="114">
        <v>41.847672669077099</v>
      </c>
      <c r="O2375" s="114">
        <v>15.252797593084718</v>
      </c>
      <c r="P2375" s="114">
        <v>17.347971768553993</v>
      </c>
      <c r="Q2375" s="114">
        <v>20.032206990142395</v>
      </c>
      <c r="R2375" s="114">
        <v>23.33218176282281</v>
      </c>
      <c r="S2375" s="114">
        <v>26.954267170820497</v>
      </c>
      <c r="T2375" s="114">
        <v>13.22166740973779</v>
      </c>
      <c r="U2375" s="114">
        <v>12.641387239102926</v>
      </c>
      <c r="V2375" s="114">
        <v>18.801732357955931</v>
      </c>
      <c r="W2375" s="114">
        <v>20.471117476637229</v>
      </c>
      <c r="X2375" s="114">
        <v>14.893405498256602</v>
      </c>
      <c r="Y2375" s="114">
        <v>43.904513869090096</v>
      </c>
      <c r="Z2375" s="114">
        <v>87.157704314513069</v>
      </c>
      <c r="AA2375" s="106">
        <v>1</v>
      </c>
      <c r="AB2375" s="114">
        <v>0.8</v>
      </c>
      <c r="AC2375" s="114">
        <v>0.4</v>
      </c>
      <c r="AD2375" s="114">
        <v>0.4</v>
      </c>
      <c r="AE2375" s="114">
        <v>0.2</v>
      </c>
      <c r="AF2375" s="117">
        <v>1.2000000000000002</v>
      </c>
      <c r="AG2375" s="117">
        <v>0.60000000000000009</v>
      </c>
    </row>
    <row r="2376" spans="2:33" x14ac:dyDescent="0.2">
      <c r="B2376" s="106">
        <v>2336</v>
      </c>
      <c r="C2376" s="113">
        <v>-0.72</v>
      </c>
      <c r="D2376" s="113">
        <v>-0.96</v>
      </c>
      <c r="E2376" s="114">
        <v>13.699638179625623</v>
      </c>
      <c r="F2376" s="114">
        <v>12.39381727052341</v>
      </c>
      <c r="G2376" s="114">
        <v>12.695338637335748</v>
      </c>
      <c r="H2376" s="114">
        <v>21.196046268324213</v>
      </c>
      <c r="I2376" s="114">
        <v>23.486873144811568</v>
      </c>
      <c r="J2376" s="114">
        <v>31.082984887097314</v>
      </c>
      <c r="K2376" s="114">
        <v>31.523134843496493</v>
      </c>
      <c r="L2376" s="114">
        <v>37.477887335726784</v>
      </c>
      <c r="M2376" s="114">
        <v>50.027274848226732</v>
      </c>
      <c r="N2376" s="114">
        <v>56.902934226382591</v>
      </c>
      <c r="O2376" s="114">
        <v>17.383346707471691</v>
      </c>
      <c r="P2376" s="114">
        <v>19.129317572973083</v>
      </c>
      <c r="Q2376" s="114">
        <v>24.782548698391036</v>
      </c>
      <c r="R2376" s="114">
        <v>28.831228579902518</v>
      </c>
      <c r="S2376" s="114">
        <v>33.416061081571023</v>
      </c>
      <c r="T2376" s="114">
        <v>13.699638179625623</v>
      </c>
      <c r="U2376" s="114">
        <v>12.39381727052341</v>
      </c>
      <c r="V2376" s="114">
        <v>12.695338637335748</v>
      </c>
      <c r="W2376" s="114">
        <v>21.196046268324213</v>
      </c>
      <c r="X2376" s="114">
        <v>23.486873144811568</v>
      </c>
      <c r="Y2376" s="114">
        <v>44.824550533552909</v>
      </c>
      <c r="Z2376" s="114">
        <v>102.40623268547429</v>
      </c>
      <c r="AA2376" s="106">
        <v>4</v>
      </c>
      <c r="AB2376" s="114">
        <v>0.44999999999999996</v>
      </c>
      <c r="AC2376" s="114">
        <v>0.6</v>
      </c>
      <c r="AD2376" s="114">
        <v>0.27</v>
      </c>
      <c r="AE2376" s="114">
        <v>0.36</v>
      </c>
      <c r="AF2376" s="117">
        <v>0.72</v>
      </c>
      <c r="AG2376" s="117">
        <v>0.96</v>
      </c>
    </row>
    <row r="2377" spans="2:33" x14ac:dyDescent="0.2">
      <c r="B2377" s="106">
        <v>2337</v>
      </c>
      <c r="C2377" s="113">
        <v>-0.90000000000000013</v>
      </c>
      <c r="D2377" s="113">
        <v>-0.90000000000000013</v>
      </c>
      <c r="E2377" s="114">
        <v>14.735025436118327</v>
      </c>
      <c r="F2377" s="114">
        <v>18.898554280283154</v>
      </c>
      <c r="G2377" s="114">
        <v>18.08433847627062</v>
      </c>
      <c r="H2377" s="114">
        <v>24.82975047614827</v>
      </c>
      <c r="I2377" s="114">
        <v>32.756287378581433</v>
      </c>
      <c r="J2377" s="114">
        <v>32.07447802625493</v>
      </c>
      <c r="K2377" s="114">
        <v>39.637993192062382</v>
      </c>
      <c r="L2377" s="114">
        <v>43.583323150498423</v>
      </c>
      <c r="M2377" s="114">
        <v>57.034755855526171</v>
      </c>
      <c r="N2377" s="114">
        <v>68.314028690469783</v>
      </c>
      <c r="O2377" s="114">
        <v>17.339452590136602</v>
      </c>
      <c r="P2377" s="114">
        <v>20.739438911779228</v>
      </c>
      <c r="Q2377" s="114">
        <v>25.498984674227803</v>
      </c>
      <c r="R2377" s="114">
        <v>32.205005379377901</v>
      </c>
      <c r="S2377" s="114">
        <v>35.55774131188835</v>
      </c>
      <c r="T2377" s="114">
        <v>14.735025436118327</v>
      </c>
      <c r="U2377" s="114">
        <v>18.898554280283154</v>
      </c>
      <c r="V2377" s="114">
        <v>18.08433847627062</v>
      </c>
      <c r="W2377" s="114">
        <v>24.82975047614827</v>
      </c>
      <c r="X2377" s="114">
        <v>32.756287378581433</v>
      </c>
      <c r="Y2377" s="114">
        <v>58.656759994201714</v>
      </c>
      <c r="Z2377" s="114">
        <v>122.03108625925061</v>
      </c>
      <c r="AA2377" s="106">
        <v>3</v>
      </c>
      <c r="AB2377" s="114">
        <v>0.60000000000000009</v>
      </c>
      <c r="AC2377" s="114">
        <v>0.60000000000000009</v>
      </c>
      <c r="AD2377" s="114">
        <v>0.30000000000000004</v>
      </c>
      <c r="AE2377" s="114">
        <v>0.30000000000000004</v>
      </c>
      <c r="AF2377" s="117">
        <v>0.90000000000000013</v>
      </c>
      <c r="AG2377" s="117">
        <v>0.90000000000000013</v>
      </c>
    </row>
    <row r="2378" spans="2:33" x14ac:dyDescent="0.2">
      <c r="B2378" s="106">
        <v>2338</v>
      </c>
      <c r="C2378" s="113">
        <v>-0.90000000000000013</v>
      </c>
      <c r="D2378" s="113">
        <v>-0.90000000000000013</v>
      </c>
      <c r="E2378" s="114">
        <v>13.069529555481513</v>
      </c>
      <c r="F2378" s="114">
        <v>18.794903611960059</v>
      </c>
      <c r="G2378" s="114">
        <v>18.586518889942198</v>
      </c>
      <c r="H2378" s="114">
        <v>14.954494513101064</v>
      </c>
      <c r="I2378" s="114">
        <v>21.632016629685957</v>
      </c>
      <c r="J2378" s="114">
        <v>29.461171431402832</v>
      </c>
      <c r="K2378" s="114">
        <v>37.334976803581334</v>
      </c>
      <c r="L2378" s="114">
        <v>41.132258407447878</v>
      </c>
      <c r="M2378" s="114">
        <v>40.404879151164813</v>
      </c>
      <c r="N2378" s="114">
        <v>52.183740049439436</v>
      </c>
      <c r="O2378" s="114">
        <v>16.391641875921319</v>
      </c>
      <c r="P2378" s="114">
        <v>18.540073191621275</v>
      </c>
      <c r="Q2378" s="114">
        <v>22.54573951750568</v>
      </c>
      <c r="R2378" s="114">
        <v>25.450384638063749</v>
      </c>
      <c r="S2378" s="114">
        <v>30.551723419753479</v>
      </c>
      <c r="T2378" s="114">
        <v>13.069529555481513</v>
      </c>
      <c r="U2378" s="114">
        <v>18.794903611960059</v>
      </c>
      <c r="V2378" s="114">
        <v>18.586518889942198</v>
      </c>
      <c r="W2378" s="114">
        <v>14.954494513101064</v>
      </c>
      <c r="X2378" s="114">
        <v>21.632016629685957</v>
      </c>
      <c r="Y2378" s="114">
        <v>47.897300366532413</v>
      </c>
      <c r="Z2378" s="114">
        <v>91.516516862967165</v>
      </c>
      <c r="AA2378" s="106">
        <v>3</v>
      </c>
      <c r="AB2378" s="114">
        <v>0.60000000000000009</v>
      </c>
      <c r="AC2378" s="114">
        <v>0.60000000000000009</v>
      </c>
      <c r="AD2378" s="114">
        <v>0.30000000000000004</v>
      </c>
      <c r="AE2378" s="114">
        <v>0.30000000000000004</v>
      </c>
      <c r="AF2378" s="117">
        <v>0.90000000000000013</v>
      </c>
      <c r="AG2378" s="117">
        <v>0.90000000000000013</v>
      </c>
    </row>
    <row r="2379" spans="2:33" x14ac:dyDescent="0.2">
      <c r="B2379" s="106">
        <v>2339</v>
      </c>
      <c r="C2379" s="113">
        <v>-0.60000000000000009</v>
      </c>
      <c r="D2379" s="113">
        <v>-1.2000000000000002</v>
      </c>
      <c r="E2379" s="114">
        <v>11.86763997588373</v>
      </c>
      <c r="F2379" s="114">
        <v>20.146189429596824</v>
      </c>
      <c r="G2379" s="114">
        <v>19.835971010400581</v>
      </c>
      <c r="H2379" s="114">
        <v>21.020097439258063</v>
      </c>
      <c r="I2379" s="114">
        <v>32.942778233903645</v>
      </c>
      <c r="J2379" s="114">
        <v>28.899213683741916</v>
      </c>
      <c r="K2379" s="114">
        <v>39.72562848672618</v>
      </c>
      <c r="L2379" s="114">
        <v>43.20999666646113</v>
      </c>
      <c r="M2379" s="114">
        <v>51.755181278403477</v>
      </c>
      <c r="N2379" s="114">
        <v>67.51513987282685</v>
      </c>
      <c r="O2379" s="114">
        <v>17.031573707858186</v>
      </c>
      <c r="P2379" s="114">
        <v>19.579439057129356</v>
      </c>
      <c r="Q2379" s="114">
        <v>23.374025656060549</v>
      </c>
      <c r="R2379" s="114">
        <v>30.735083839145414</v>
      </c>
      <c r="S2379" s="114">
        <v>34.572361638923205</v>
      </c>
      <c r="T2379" s="114">
        <v>11.86763997588373</v>
      </c>
      <c r="U2379" s="114">
        <v>20.146189429596824</v>
      </c>
      <c r="V2379" s="114">
        <v>19.835971010400581</v>
      </c>
      <c r="W2379" s="114">
        <v>21.020097439258063</v>
      </c>
      <c r="X2379" s="114">
        <v>32.942778233903645</v>
      </c>
      <c r="Y2379" s="114">
        <v>56.51128658397441</v>
      </c>
      <c r="Z2379" s="114">
        <v>126.58614090518418</v>
      </c>
      <c r="AA2379" s="106">
        <v>5</v>
      </c>
      <c r="AB2379" s="114">
        <v>0.4</v>
      </c>
      <c r="AC2379" s="114">
        <v>0.8</v>
      </c>
      <c r="AD2379" s="114">
        <v>0.2</v>
      </c>
      <c r="AE2379" s="114">
        <v>0.4</v>
      </c>
      <c r="AF2379" s="117">
        <v>0.60000000000000009</v>
      </c>
      <c r="AG2379" s="117">
        <v>1.2000000000000002</v>
      </c>
    </row>
    <row r="2380" spans="2:33" x14ac:dyDescent="0.2">
      <c r="B2380" s="106">
        <v>2340</v>
      </c>
      <c r="C2380" s="113">
        <v>-1.2000000000000002</v>
      </c>
      <c r="D2380" s="113">
        <v>-0.60000000000000009</v>
      </c>
      <c r="E2380" s="114">
        <v>16.134571063099216</v>
      </c>
      <c r="F2380" s="114">
        <v>10.995349692587173</v>
      </c>
      <c r="G2380" s="114">
        <v>19.621579603157482</v>
      </c>
      <c r="H2380" s="114">
        <v>23.986205350743237</v>
      </c>
      <c r="I2380" s="114">
        <v>24.734160257288003</v>
      </c>
      <c r="J2380" s="114">
        <v>32.655992501860588</v>
      </c>
      <c r="K2380" s="114">
        <v>31.71318124364473</v>
      </c>
      <c r="L2380" s="114">
        <v>44.827548483371963</v>
      </c>
      <c r="M2380" s="114">
        <v>52.82819718428788</v>
      </c>
      <c r="N2380" s="114">
        <v>57.415806746082964</v>
      </c>
      <c r="O2380" s="114">
        <v>16.521421438761372</v>
      </c>
      <c r="P2380" s="114">
        <v>20.717831551057557</v>
      </c>
      <c r="Q2380" s="114">
        <v>25.205968880214481</v>
      </c>
      <c r="R2380" s="114">
        <v>28.841991833544643</v>
      </c>
      <c r="S2380" s="114">
        <v>32.681646488794961</v>
      </c>
      <c r="T2380" s="114">
        <v>16.134571063099216</v>
      </c>
      <c r="U2380" s="114">
        <v>10.995349692587173</v>
      </c>
      <c r="V2380" s="114">
        <v>19.621579603157482</v>
      </c>
      <c r="W2380" s="114">
        <v>23.986205350743237</v>
      </c>
      <c r="X2380" s="114">
        <v>24.734160257288003</v>
      </c>
      <c r="Y2380" s="114">
        <v>51.495591197794752</v>
      </c>
      <c r="Z2380" s="114">
        <v>98.341168729779952</v>
      </c>
      <c r="AA2380" s="106">
        <v>1</v>
      </c>
      <c r="AB2380" s="114">
        <v>0.8</v>
      </c>
      <c r="AC2380" s="114">
        <v>0.4</v>
      </c>
      <c r="AD2380" s="114">
        <v>0.4</v>
      </c>
      <c r="AE2380" s="114">
        <v>0.2</v>
      </c>
      <c r="AF2380" s="117">
        <v>1.2000000000000002</v>
      </c>
      <c r="AG2380" s="117">
        <v>0.60000000000000009</v>
      </c>
    </row>
    <row r="2381" spans="2:33" x14ac:dyDescent="0.2">
      <c r="B2381" s="106">
        <v>2341</v>
      </c>
      <c r="C2381" s="113">
        <v>-0.90000000000000013</v>
      </c>
      <c r="D2381" s="113">
        <v>-0.90000000000000013</v>
      </c>
      <c r="E2381" s="114">
        <v>15.050819101466281</v>
      </c>
      <c r="F2381" s="114">
        <v>14.63792731023344</v>
      </c>
      <c r="G2381" s="114">
        <v>20.144936613453794</v>
      </c>
      <c r="H2381" s="114">
        <v>26.611390438777036</v>
      </c>
      <c r="I2381" s="114">
        <v>28.970724033912646</v>
      </c>
      <c r="J2381" s="114">
        <v>31.228139114756267</v>
      </c>
      <c r="K2381" s="114">
        <v>35.275365817917198</v>
      </c>
      <c r="L2381" s="114">
        <v>44.021137350226141</v>
      </c>
      <c r="M2381" s="114">
        <v>52.442657734812187</v>
      </c>
      <c r="N2381" s="114">
        <v>61.452081354101566</v>
      </c>
      <c r="O2381" s="114">
        <v>16.177320013289986</v>
      </c>
      <c r="P2381" s="114">
        <v>20.637438507683758</v>
      </c>
      <c r="Q2381" s="114">
        <v>23.876200736772347</v>
      </c>
      <c r="R2381" s="114">
        <v>25.831267296035151</v>
      </c>
      <c r="S2381" s="114">
        <v>32.48135732018892</v>
      </c>
      <c r="T2381" s="114">
        <v>15.050819101466281</v>
      </c>
      <c r="U2381" s="114">
        <v>14.63792731023344</v>
      </c>
      <c r="V2381" s="114">
        <v>20.144936613453794</v>
      </c>
      <c r="W2381" s="114">
        <v>26.611390438777036</v>
      </c>
      <c r="X2381" s="114">
        <v>28.970724033912646</v>
      </c>
      <c r="Y2381" s="114">
        <v>56.521454094204415</v>
      </c>
      <c r="Z2381" s="114">
        <v>119.09289796199928</v>
      </c>
      <c r="AA2381" s="106">
        <v>3</v>
      </c>
      <c r="AB2381" s="114">
        <v>0.60000000000000009</v>
      </c>
      <c r="AC2381" s="114">
        <v>0.60000000000000009</v>
      </c>
      <c r="AD2381" s="114">
        <v>0.30000000000000004</v>
      </c>
      <c r="AE2381" s="114">
        <v>0.30000000000000004</v>
      </c>
      <c r="AF2381" s="117">
        <v>0.90000000000000013</v>
      </c>
      <c r="AG2381" s="117">
        <v>0.90000000000000013</v>
      </c>
    </row>
    <row r="2382" spans="2:33" x14ac:dyDescent="0.2">
      <c r="B2382" s="106">
        <v>2342</v>
      </c>
      <c r="C2382" s="113">
        <v>-0.60000000000000009</v>
      </c>
      <c r="D2382" s="113">
        <v>-1.2000000000000002</v>
      </c>
      <c r="E2382" s="114">
        <v>12.203415942911331</v>
      </c>
      <c r="F2382" s="114">
        <v>12.185725814379754</v>
      </c>
      <c r="G2382" s="114">
        <v>24.674102007510356</v>
      </c>
      <c r="H2382" s="114">
        <v>23.117163146173098</v>
      </c>
      <c r="I2382" s="114">
        <v>31.177189957882682</v>
      </c>
      <c r="J2382" s="114">
        <v>29.446744756749336</v>
      </c>
      <c r="K2382" s="114">
        <v>32.575794853387762</v>
      </c>
      <c r="L2382" s="114">
        <v>48.587417725702892</v>
      </c>
      <c r="M2382" s="114">
        <v>53.076435932076024</v>
      </c>
      <c r="N2382" s="114">
        <v>65.398258342612905</v>
      </c>
      <c r="O2382" s="114">
        <v>17.243328813838005</v>
      </c>
      <c r="P2382" s="114">
        <v>20.390069039008008</v>
      </c>
      <c r="Q2382" s="114">
        <v>23.913315718192536</v>
      </c>
      <c r="R2382" s="114">
        <v>29.959272785902925</v>
      </c>
      <c r="S2382" s="114">
        <v>34.221068384730223</v>
      </c>
      <c r="T2382" s="114">
        <v>12.203415942911331</v>
      </c>
      <c r="U2382" s="114">
        <v>12.185725814379754</v>
      </c>
      <c r="V2382" s="114">
        <v>24.674102007510356</v>
      </c>
      <c r="W2382" s="114">
        <v>23.117163146173098</v>
      </c>
      <c r="X2382" s="114">
        <v>31.177189957882682</v>
      </c>
      <c r="Y2382" s="114">
        <v>54.576564257713351</v>
      </c>
      <c r="Z2382" s="114">
        <v>103.29650657352224</v>
      </c>
      <c r="AA2382" s="106">
        <v>5</v>
      </c>
      <c r="AB2382" s="114">
        <v>0.4</v>
      </c>
      <c r="AC2382" s="114">
        <v>0.8</v>
      </c>
      <c r="AD2382" s="114">
        <v>0.2</v>
      </c>
      <c r="AE2382" s="114">
        <v>0.4</v>
      </c>
      <c r="AF2382" s="117">
        <v>0.60000000000000009</v>
      </c>
      <c r="AG2382" s="117">
        <v>1.2000000000000002</v>
      </c>
    </row>
    <row r="2383" spans="2:33" x14ac:dyDescent="0.2">
      <c r="B2383" s="106">
        <v>2343</v>
      </c>
      <c r="C2383" s="113">
        <v>-0.72</v>
      </c>
      <c r="D2383" s="113">
        <v>-0.96</v>
      </c>
      <c r="E2383" s="114">
        <v>13.912664139423397</v>
      </c>
      <c r="F2383" s="114">
        <v>19.725418340671318</v>
      </c>
      <c r="G2383" s="114">
        <v>12.645593242846662</v>
      </c>
      <c r="H2383" s="114">
        <v>13.82830735867152</v>
      </c>
      <c r="I2383" s="114">
        <v>24.645027128585447</v>
      </c>
      <c r="J2383" s="114">
        <v>29.625417156535615</v>
      </c>
      <c r="K2383" s="114">
        <v>37.839029542214291</v>
      </c>
      <c r="L2383" s="114">
        <v>35.074693390136439</v>
      </c>
      <c r="M2383" s="114">
        <v>39.353062218657669</v>
      </c>
      <c r="N2383" s="114">
        <v>53.176615685242226</v>
      </c>
      <c r="O2383" s="114">
        <v>15.712753017112219</v>
      </c>
      <c r="P2383" s="114">
        <v>18.113611201542973</v>
      </c>
      <c r="Q2383" s="114">
        <v>22.429100147289777</v>
      </c>
      <c r="R2383" s="114">
        <v>25.52475485998615</v>
      </c>
      <c r="S2383" s="114">
        <v>28.531588556656779</v>
      </c>
      <c r="T2383" s="114">
        <v>13.912664139423397</v>
      </c>
      <c r="U2383" s="114">
        <v>19.725418340671318</v>
      </c>
      <c r="V2383" s="114">
        <v>12.645593242846662</v>
      </c>
      <c r="W2383" s="114">
        <v>13.82830735867152</v>
      </c>
      <c r="X2383" s="114">
        <v>24.645027128585447</v>
      </c>
      <c r="Y2383" s="114">
        <v>46.615466936478406</v>
      </c>
      <c r="Z2383" s="114">
        <v>94.14605835060874</v>
      </c>
      <c r="AA2383" s="106">
        <v>4</v>
      </c>
      <c r="AB2383" s="114">
        <v>0.44999999999999996</v>
      </c>
      <c r="AC2383" s="114">
        <v>0.6</v>
      </c>
      <c r="AD2383" s="114">
        <v>0.27</v>
      </c>
      <c r="AE2383" s="114">
        <v>0.36</v>
      </c>
      <c r="AF2383" s="117">
        <v>0.72</v>
      </c>
      <c r="AG2383" s="117">
        <v>0.96</v>
      </c>
    </row>
    <row r="2384" spans="2:33" x14ac:dyDescent="0.2">
      <c r="B2384" s="106">
        <v>2344</v>
      </c>
      <c r="C2384" s="113">
        <v>-1.2000000000000002</v>
      </c>
      <c r="D2384" s="113">
        <v>-0.60000000000000009</v>
      </c>
      <c r="E2384" s="114">
        <v>15.436296728321349</v>
      </c>
      <c r="F2384" s="114">
        <v>20.226665124704748</v>
      </c>
      <c r="G2384" s="114">
        <v>23.638970538533204</v>
      </c>
      <c r="H2384" s="114">
        <v>24.344578564724088</v>
      </c>
      <c r="I2384" s="114">
        <v>29.965320309985501</v>
      </c>
      <c r="J2384" s="114">
        <v>33.475730499221605</v>
      </c>
      <c r="K2384" s="114">
        <v>41.819298161895446</v>
      </c>
      <c r="L2384" s="114">
        <v>48.63109731362561</v>
      </c>
      <c r="M2384" s="114">
        <v>54.623281248892624</v>
      </c>
      <c r="N2384" s="114">
        <v>63.79456704086892</v>
      </c>
      <c r="O2384" s="114">
        <v>18.039433770900256</v>
      </c>
      <c r="P2384" s="114">
        <v>21.592633037190698</v>
      </c>
      <c r="Q2384" s="114">
        <v>24.992126775092405</v>
      </c>
      <c r="R2384" s="114">
        <v>30.278702684168536</v>
      </c>
      <c r="S2384" s="114">
        <v>33.829246730883419</v>
      </c>
      <c r="T2384" s="114">
        <v>15.436296728321349</v>
      </c>
      <c r="U2384" s="114">
        <v>20.226665124704748</v>
      </c>
      <c r="V2384" s="114">
        <v>23.638970538533204</v>
      </c>
      <c r="W2384" s="114">
        <v>24.344578564724088</v>
      </c>
      <c r="X2384" s="114">
        <v>29.965320309985501</v>
      </c>
      <c r="Y2384" s="114">
        <v>61.774041204907554</v>
      </c>
      <c r="Z2384" s="114">
        <v>112.62614645291181</v>
      </c>
      <c r="AA2384" s="106">
        <v>1</v>
      </c>
      <c r="AB2384" s="114">
        <v>0.8</v>
      </c>
      <c r="AC2384" s="114">
        <v>0.4</v>
      </c>
      <c r="AD2384" s="114">
        <v>0.4</v>
      </c>
      <c r="AE2384" s="114">
        <v>0.2</v>
      </c>
      <c r="AF2384" s="117">
        <v>1.2000000000000002</v>
      </c>
      <c r="AG2384" s="117">
        <v>0.60000000000000009</v>
      </c>
    </row>
    <row r="2385" spans="2:33" x14ac:dyDescent="0.2">
      <c r="B2385" s="106">
        <v>2345</v>
      </c>
      <c r="C2385" s="113">
        <v>-0.90000000000000013</v>
      </c>
      <c r="D2385" s="113">
        <v>-0.90000000000000013</v>
      </c>
      <c r="E2385" s="114">
        <v>12.053321598058641</v>
      </c>
      <c r="F2385" s="114">
        <v>20.553860807197903</v>
      </c>
      <c r="G2385" s="114">
        <v>21.382169359563861</v>
      </c>
      <c r="H2385" s="114">
        <v>25.502816733919349</v>
      </c>
      <c r="I2385" s="114">
        <v>28.280368500595834</v>
      </c>
      <c r="J2385" s="114">
        <v>29.122726679680209</v>
      </c>
      <c r="K2385" s="114">
        <v>41.177410888000999</v>
      </c>
      <c r="L2385" s="114">
        <v>44.910382792371323</v>
      </c>
      <c r="M2385" s="114">
        <v>53.451650962551774</v>
      </c>
      <c r="N2385" s="114">
        <v>61.520643372721494</v>
      </c>
      <c r="O2385" s="114">
        <v>17.069405081621568</v>
      </c>
      <c r="P2385" s="114">
        <v>20.623550080803096</v>
      </c>
      <c r="Q2385" s="114">
        <v>23.528213432807462</v>
      </c>
      <c r="R2385" s="114">
        <v>27.948834228632425</v>
      </c>
      <c r="S2385" s="114">
        <v>33.24027487212566</v>
      </c>
      <c r="T2385" s="114">
        <v>12.053321598058641</v>
      </c>
      <c r="U2385" s="114">
        <v>20.553860807197903</v>
      </c>
      <c r="V2385" s="114">
        <v>21.382169359563861</v>
      </c>
      <c r="W2385" s="114">
        <v>25.502816733919349</v>
      </c>
      <c r="X2385" s="114">
        <v>28.280368500595834</v>
      </c>
      <c r="Y2385" s="114">
        <v>58.002512678187713</v>
      </c>
      <c r="Z2385" s="114">
        <v>119.64864996542292</v>
      </c>
      <c r="AA2385" s="106">
        <v>3</v>
      </c>
      <c r="AB2385" s="114">
        <v>0.60000000000000009</v>
      </c>
      <c r="AC2385" s="114">
        <v>0.60000000000000009</v>
      </c>
      <c r="AD2385" s="114">
        <v>0.30000000000000004</v>
      </c>
      <c r="AE2385" s="114">
        <v>0.30000000000000004</v>
      </c>
      <c r="AF2385" s="117">
        <v>0.90000000000000013</v>
      </c>
      <c r="AG2385" s="117">
        <v>0.90000000000000013</v>
      </c>
    </row>
    <row r="2386" spans="2:33" x14ac:dyDescent="0.2">
      <c r="B2386" s="106">
        <v>2346</v>
      </c>
      <c r="C2386" s="113">
        <v>-1.2599999999999998</v>
      </c>
      <c r="D2386" s="113">
        <v>-0.84</v>
      </c>
      <c r="E2386" s="114">
        <v>12.179052688160649</v>
      </c>
      <c r="F2386" s="114">
        <v>15.881124845418793</v>
      </c>
      <c r="G2386" s="114">
        <v>15.057370412618745</v>
      </c>
      <c r="H2386" s="114">
        <v>16.510200851315272</v>
      </c>
      <c r="I2386" s="114">
        <v>26.132226128309558</v>
      </c>
      <c r="J2386" s="114">
        <v>28.583720976090952</v>
      </c>
      <c r="K2386" s="114">
        <v>34.66539681764889</v>
      </c>
      <c r="L2386" s="114">
        <v>36.159768522919066</v>
      </c>
      <c r="M2386" s="114">
        <v>40.366327357799705</v>
      </c>
      <c r="N2386" s="114">
        <v>51.974623017689041</v>
      </c>
      <c r="O2386" s="114">
        <v>16.404668287930303</v>
      </c>
      <c r="P2386" s="114">
        <v>18.784271972230098</v>
      </c>
      <c r="Q2386" s="114">
        <v>21.102398110300321</v>
      </c>
      <c r="R2386" s="114">
        <v>23.856126506484433</v>
      </c>
      <c r="S2386" s="114">
        <v>25.842396889379483</v>
      </c>
      <c r="T2386" s="114">
        <v>12.179052688160649</v>
      </c>
      <c r="U2386" s="114">
        <v>15.881124845418793</v>
      </c>
      <c r="V2386" s="114">
        <v>15.057370412618745</v>
      </c>
      <c r="W2386" s="114">
        <v>16.510200851315272</v>
      </c>
      <c r="X2386" s="114">
        <v>26.132226128309558</v>
      </c>
      <c r="Y2386" s="114">
        <v>45.706481598724871</v>
      </c>
      <c r="Z2386" s="114">
        <v>89.486819461686324</v>
      </c>
      <c r="AA2386" s="106">
        <v>2</v>
      </c>
      <c r="AB2386" s="114">
        <v>0.89999999999999991</v>
      </c>
      <c r="AC2386" s="114">
        <v>0.6</v>
      </c>
      <c r="AD2386" s="114">
        <v>0.36</v>
      </c>
      <c r="AE2386" s="114">
        <v>0.24</v>
      </c>
      <c r="AF2386" s="117">
        <v>1.2599999999999998</v>
      </c>
      <c r="AG2386" s="117">
        <v>0.84</v>
      </c>
    </row>
    <row r="2387" spans="2:33" x14ac:dyDescent="0.2">
      <c r="B2387" s="106">
        <v>2347</v>
      </c>
      <c r="C2387" s="113">
        <v>-0.72</v>
      </c>
      <c r="D2387" s="113">
        <v>-0.96</v>
      </c>
      <c r="E2387" s="114">
        <v>10.864905267594104</v>
      </c>
      <c r="F2387" s="114">
        <v>19.860129332841954</v>
      </c>
      <c r="G2387" s="114">
        <v>13.872084127141775</v>
      </c>
      <c r="H2387" s="114">
        <v>21.184226242932503</v>
      </c>
      <c r="I2387" s="114">
        <v>19.136372411351605</v>
      </c>
      <c r="J2387" s="114">
        <v>27.307852115000205</v>
      </c>
      <c r="K2387" s="114">
        <v>38.118987303717986</v>
      </c>
      <c r="L2387" s="114">
        <v>36.263773285632652</v>
      </c>
      <c r="M2387" s="114">
        <v>45.172736588675633</v>
      </c>
      <c r="N2387" s="114">
        <v>48.615363058442071</v>
      </c>
      <c r="O2387" s="114">
        <v>16.442946847406102</v>
      </c>
      <c r="P2387" s="114">
        <v>18.258857970876033</v>
      </c>
      <c r="Q2387" s="114">
        <v>22.391689158490877</v>
      </c>
      <c r="R2387" s="114">
        <v>23.98851034574313</v>
      </c>
      <c r="S2387" s="114">
        <v>29.478990647090466</v>
      </c>
      <c r="T2387" s="114">
        <v>10.864905267594104</v>
      </c>
      <c r="U2387" s="114">
        <v>19.860129332841954</v>
      </c>
      <c r="V2387" s="114">
        <v>13.872084127141775</v>
      </c>
      <c r="W2387" s="114">
        <v>21.184226242932503</v>
      </c>
      <c r="X2387" s="114">
        <v>19.136372411351605</v>
      </c>
      <c r="Y2387" s="114">
        <v>46.376396459309646</v>
      </c>
      <c r="Z2387" s="114">
        <v>99.753288820425567</v>
      </c>
      <c r="AA2387" s="106">
        <v>4</v>
      </c>
      <c r="AB2387" s="114">
        <v>0.44999999999999996</v>
      </c>
      <c r="AC2387" s="114">
        <v>0.6</v>
      </c>
      <c r="AD2387" s="114">
        <v>0.27</v>
      </c>
      <c r="AE2387" s="114">
        <v>0.36</v>
      </c>
      <c r="AF2387" s="117">
        <v>0.72</v>
      </c>
      <c r="AG2387" s="117">
        <v>0.96</v>
      </c>
    </row>
    <row r="2388" spans="2:33" x14ac:dyDescent="0.2">
      <c r="B2388" s="106">
        <v>2348</v>
      </c>
      <c r="C2388" s="113">
        <v>-0.90000000000000013</v>
      </c>
      <c r="D2388" s="113">
        <v>-0.90000000000000013</v>
      </c>
      <c r="E2388" s="114">
        <v>18.190693455485555</v>
      </c>
      <c r="F2388" s="114">
        <v>16.439129178834254</v>
      </c>
      <c r="G2388" s="114">
        <v>21.615136280872331</v>
      </c>
      <c r="H2388" s="114">
        <v>23.154492142925182</v>
      </c>
      <c r="I2388" s="114">
        <v>27.520762307537119</v>
      </c>
      <c r="J2388" s="114">
        <v>34.739477726099345</v>
      </c>
      <c r="K2388" s="114">
        <v>36.270474377119427</v>
      </c>
      <c r="L2388" s="114">
        <v>43.633738182137748</v>
      </c>
      <c r="M2388" s="114">
        <v>48.671586894008712</v>
      </c>
      <c r="N2388" s="114">
        <v>59.013981389328862</v>
      </c>
      <c r="O2388" s="114">
        <v>16.54878427061379</v>
      </c>
      <c r="P2388" s="114">
        <v>19.831345198285174</v>
      </c>
      <c r="Q2388" s="114">
        <v>22.018601901265416</v>
      </c>
      <c r="R2388" s="114">
        <v>25.51709475108353</v>
      </c>
      <c r="S2388" s="114">
        <v>31.493219081791743</v>
      </c>
      <c r="T2388" s="114">
        <v>18.190693455485555</v>
      </c>
      <c r="U2388" s="114">
        <v>16.439129178834254</v>
      </c>
      <c r="V2388" s="114">
        <v>21.615136280872331</v>
      </c>
      <c r="W2388" s="114">
        <v>23.154492142925182</v>
      </c>
      <c r="X2388" s="114">
        <v>27.520762307537119</v>
      </c>
      <c r="Y2388" s="114">
        <v>58.57501322479434</v>
      </c>
      <c r="Z2388" s="114">
        <v>109.46759843661044</v>
      </c>
      <c r="AA2388" s="106">
        <v>3</v>
      </c>
      <c r="AB2388" s="114">
        <v>0.60000000000000009</v>
      </c>
      <c r="AC2388" s="114">
        <v>0.60000000000000009</v>
      </c>
      <c r="AD2388" s="114">
        <v>0.30000000000000004</v>
      </c>
      <c r="AE2388" s="114">
        <v>0.30000000000000004</v>
      </c>
      <c r="AF2388" s="117">
        <v>0.90000000000000013</v>
      </c>
      <c r="AG2388" s="117">
        <v>0.90000000000000013</v>
      </c>
    </row>
    <row r="2389" spans="2:33" x14ac:dyDescent="0.2">
      <c r="B2389" s="106">
        <v>2349</v>
      </c>
      <c r="C2389" s="113">
        <v>-0.72</v>
      </c>
      <c r="D2389" s="113">
        <v>-0.96</v>
      </c>
      <c r="E2389" s="114">
        <v>17.122373965375434</v>
      </c>
      <c r="F2389" s="114">
        <v>16.40562880231716</v>
      </c>
      <c r="G2389" s="114">
        <v>13.712295826225539</v>
      </c>
      <c r="H2389" s="114">
        <v>20.089686734709712</v>
      </c>
      <c r="I2389" s="114">
        <v>22.486375275034568</v>
      </c>
      <c r="J2389" s="114">
        <v>33.655040529384287</v>
      </c>
      <c r="K2389" s="114">
        <v>36.06228786023577</v>
      </c>
      <c r="L2389" s="114">
        <v>36.480890816941127</v>
      </c>
      <c r="M2389" s="114">
        <v>47.823062068686411</v>
      </c>
      <c r="N2389" s="114">
        <v>54.226482868940195</v>
      </c>
      <c r="O2389" s="114">
        <v>16.532666564008853</v>
      </c>
      <c r="P2389" s="114">
        <v>19.65665905791861</v>
      </c>
      <c r="Q2389" s="114">
        <v>22.768594990715588</v>
      </c>
      <c r="R2389" s="114">
        <v>27.733375333976699</v>
      </c>
      <c r="S2389" s="114">
        <v>31.740107593905627</v>
      </c>
      <c r="T2389" s="114">
        <v>17.122373965375434</v>
      </c>
      <c r="U2389" s="114">
        <v>16.40562880231716</v>
      </c>
      <c r="V2389" s="114">
        <v>13.712295826225539</v>
      </c>
      <c r="W2389" s="114">
        <v>20.089686734709712</v>
      </c>
      <c r="X2389" s="114">
        <v>22.486375275034568</v>
      </c>
      <c r="Y2389" s="114">
        <v>49.649311240022925</v>
      </c>
      <c r="Z2389" s="114">
        <v>111.52493719135633</v>
      </c>
      <c r="AA2389" s="106">
        <v>4</v>
      </c>
      <c r="AB2389" s="114">
        <v>0.44999999999999996</v>
      </c>
      <c r="AC2389" s="114">
        <v>0.6</v>
      </c>
      <c r="AD2389" s="114">
        <v>0.27</v>
      </c>
      <c r="AE2389" s="114">
        <v>0.36</v>
      </c>
      <c r="AF2389" s="117">
        <v>0.72</v>
      </c>
      <c r="AG2389" s="117">
        <v>0.96</v>
      </c>
    </row>
    <row r="2390" spans="2:33" x14ac:dyDescent="0.2">
      <c r="B2390" s="106">
        <v>2350</v>
      </c>
      <c r="C2390" s="113">
        <v>-0.72</v>
      </c>
      <c r="D2390" s="113">
        <v>-0.96</v>
      </c>
      <c r="E2390" s="114">
        <v>12.333229660319859</v>
      </c>
      <c r="F2390" s="114">
        <v>17.170735480442623</v>
      </c>
      <c r="G2390" s="114">
        <v>18.784433199929499</v>
      </c>
      <c r="H2390" s="114">
        <v>16.510658704215434</v>
      </c>
      <c r="I2390" s="114">
        <v>22.72325906526153</v>
      </c>
      <c r="J2390" s="114">
        <v>29.060512597113792</v>
      </c>
      <c r="K2390" s="114">
        <v>37.445018050396548</v>
      </c>
      <c r="L2390" s="114">
        <v>41.844095174993299</v>
      </c>
      <c r="M2390" s="114">
        <v>44.298762070729389</v>
      </c>
      <c r="N2390" s="114">
        <v>55.363999119287023</v>
      </c>
      <c r="O2390" s="114">
        <v>16.727282936793934</v>
      </c>
      <c r="P2390" s="114">
        <v>20.274282569953925</v>
      </c>
      <c r="Q2390" s="114">
        <v>23.059661975063801</v>
      </c>
      <c r="R2390" s="114">
        <v>27.788103366513955</v>
      </c>
      <c r="S2390" s="114">
        <v>32.640740054025493</v>
      </c>
      <c r="T2390" s="114">
        <v>12.333229660319859</v>
      </c>
      <c r="U2390" s="114">
        <v>17.170735480442623</v>
      </c>
      <c r="V2390" s="114">
        <v>18.784433199929499</v>
      </c>
      <c r="W2390" s="114">
        <v>16.510658704215434</v>
      </c>
      <c r="X2390" s="114">
        <v>22.72325906526153</v>
      </c>
      <c r="Y2390" s="114">
        <v>47.754113095700284</v>
      </c>
      <c r="Z2390" s="114">
        <v>96.354696531749084</v>
      </c>
      <c r="AA2390" s="106">
        <v>4</v>
      </c>
      <c r="AB2390" s="114">
        <v>0.44999999999999996</v>
      </c>
      <c r="AC2390" s="114">
        <v>0.6</v>
      </c>
      <c r="AD2390" s="114">
        <v>0.27</v>
      </c>
      <c r="AE2390" s="114">
        <v>0.36</v>
      </c>
      <c r="AF2390" s="117">
        <v>0.72</v>
      </c>
      <c r="AG2390" s="117">
        <v>0.96</v>
      </c>
    </row>
    <row r="2391" spans="2:33" x14ac:dyDescent="0.2">
      <c r="B2391" s="106">
        <v>2351</v>
      </c>
      <c r="C2391" s="113">
        <v>-1.2000000000000002</v>
      </c>
      <c r="D2391" s="113">
        <v>-0.60000000000000009</v>
      </c>
      <c r="E2391" s="114">
        <v>16.954476145422259</v>
      </c>
      <c r="F2391" s="114">
        <v>13.812435146585283</v>
      </c>
      <c r="G2391" s="114">
        <v>20.416106455942099</v>
      </c>
      <c r="H2391" s="114">
        <v>19.27444328889128</v>
      </c>
      <c r="I2391" s="114">
        <v>24.965367367221987</v>
      </c>
      <c r="J2391" s="114">
        <v>32.579160171228182</v>
      </c>
      <c r="K2391" s="114">
        <v>32.344385724698505</v>
      </c>
      <c r="L2391" s="114">
        <v>41.159242962425068</v>
      </c>
      <c r="M2391" s="114">
        <v>44.239787978730817</v>
      </c>
      <c r="N2391" s="114">
        <v>53.135108957520046</v>
      </c>
      <c r="O2391" s="114">
        <v>15.624684025805923</v>
      </c>
      <c r="P2391" s="114">
        <v>18.531950578113221</v>
      </c>
      <c r="Q2391" s="114">
        <v>20.743136506482969</v>
      </c>
      <c r="R2391" s="114">
        <v>24.965344689839537</v>
      </c>
      <c r="S2391" s="114">
        <v>28.169741590298059</v>
      </c>
      <c r="T2391" s="114">
        <v>16.954476145422259</v>
      </c>
      <c r="U2391" s="114">
        <v>13.812435146585283</v>
      </c>
      <c r="V2391" s="114">
        <v>20.416106455942099</v>
      </c>
      <c r="W2391" s="114">
        <v>19.27444328889128</v>
      </c>
      <c r="X2391" s="114">
        <v>24.965367367221987</v>
      </c>
      <c r="Y2391" s="114">
        <v>52.179488689101518</v>
      </c>
      <c r="Z2391" s="114">
        <v>87.348302167104507</v>
      </c>
      <c r="AA2391" s="106">
        <v>1</v>
      </c>
      <c r="AB2391" s="114">
        <v>0.8</v>
      </c>
      <c r="AC2391" s="114">
        <v>0.4</v>
      </c>
      <c r="AD2391" s="114">
        <v>0.4</v>
      </c>
      <c r="AE2391" s="114">
        <v>0.2</v>
      </c>
      <c r="AF2391" s="117">
        <v>1.2000000000000002</v>
      </c>
      <c r="AG2391" s="117">
        <v>0.60000000000000009</v>
      </c>
    </row>
    <row r="2392" spans="2:33" x14ac:dyDescent="0.2">
      <c r="B2392" s="106">
        <v>2352</v>
      </c>
      <c r="C2392" s="113">
        <v>-0.72</v>
      </c>
      <c r="D2392" s="113">
        <v>-0.96</v>
      </c>
      <c r="E2392" s="114">
        <v>15.553800233518375</v>
      </c>
      <c r="F2392" s="114">
        <v>14.672096567107211</v>
      </c>
      <c r="G2392" s="114">
        <v>14.751603233696777</v>
      </c>
      <c r="H2392" s="114">
        <v>19.446548239392442</v>
      </c>
      <c r="I2392" s="114">
        <v>25.977337553466882</v>
      </c>
      <c r="J2392" s="114">
        <v>31.224991411173264</v>
      </c>
      <c r="K2392" s="114">
        <v>32.448523809678235</v>
      </c>
      <c r="L2392" s="114">
        <v>37.693716476102942</v>
      </c>
      <c r="M2392" s="114">
        <v>45.406516866788877</v>
      </c>
      <c r="N2392" s="114">
        <v>57.098125109857612</v>
      </c>
      <c r="O2392" s="114">
        <v>15.671191177654888</v>
      </c>
      <c r="P2392" s="114">
        <v>17.776427242571025</v>
      </c>
      <c r="Q2392" s="114">
        <v>22.942113242406165</v>
      </c>
      <c r="R2392" s="114">
        <v>25.959968627396435</v>
      </c>
      <c r="S2392" s="114">
        <v>31.120787556390731</v>
      </c>
      <c r="T2392" s="114">
        <v>15.553800233518375</v>
      </c>
      <c r="U2392" s="114">
        <v>14.672096567107211</v>
      </c>
      <c r="V2392" s="114">
        <v>14.751603233696777</v>
      </c>
      <c r="W2392" s="114">
        <v>19.446548239392442</v>
      </c>
      <c r="X2392" s="114">
        <v>25.977337553466882</v>
      </c>
      <c r="Y2392" s="114">
        <v>49.107131777093116</v>
      </c>
      <c r="Z2392" s="114">
        <v>109.43802444552151</v>
      </c>
      <c r="AA2392" s="106">
        <v>4</v>
      </c>
      <c r="AB2392" s="114">
        <v>0.44999999999999996</v>
      </c>
      <c r="AC2392" s="114">
        <v>0.6</v>
      </c>
      <c r="AD2392" s="114">
        <v>0.27</v>
      </c>
      <c r="AE2392" s="114">
        <v>0.36</v>
      </c>
      <c r="AF2392" s="117">
        <v>0.72</v>
      </c>
      <c r="AG2392" s="117">
        <v>0.96</v>
      </c>
    </row>
    <row r="2393" spans="2:33" x14ac:dyDescent="0.2">
      <c r="B2393" s="106">
        <v>2353</v>
      </c>
      <c r="C2393" s="113">
        <v>-1.2599999999999998</v>
      </c>
      <c r="D2393" s="113">
        <v>-0.84</v>
      </c>
      <c r="E2393" s="114">
        <v>13.813249343346694</v>
      </c>
      <c r="F2393" s="114">
        <v>14.257754672482978</v>
      </c>
      <c r="G2393" s="114">
        <v>25.761098251618392</v>
      </c>
      <c r="H2393" s="114">
        <v>24.879488455891313</v>
      </c>
      <c r="I2393" s="114">
        <v>32.075309748105177</v>
      </c>
      <c r="J2393" s="114">
        <v>30.403556655061184</v>
      </c>
      <c r="K2393" s="114">
        <v>34.696708433513834</v>
      </c>
      <c r="L2393" s="114">
        <v>50.868476554213245</v>
      </c>
      <c r="M2393" s="114">
        <v>56.050817352793516</v>
      </c>
      <c r="N2393" s="114">
        <v>69.627324572017912</v>
      </c>
      <c r="O2393" s="114">
        <v>16.59030731171449</v>
      </c>
      <c r="P2393" s="114">
        <v>20.438953761030856</v>
      </c>
      <c r="Q2393" s="114">
        <v>25.107378302594853</v>
      </c>
      <c r="R2393" s="114">
        <v>31.171328896902203</v>
      </c>
      <c r="S2393" s="114">
        <v>37.552014823912735</v>
      </c>
      <c r="T2393" s="114">
        <v>13.813249343346694</v>
      </c>
      <c r="U2393" s="114">
        <v>14.257754672482978</v>
      </c>
      <c r="V2393" s="114">
        <v>25.761098251618392</v>
      </c>
      <c r="W2393" s="114">
        <v>24.879488455891313</v>
      </c>
      <c r="X2393" s="114">
        <v>32.075309748105177</v>
      </c>
      <c r="Y2393" s="114">
        <v>58.725042084265873</v>
      </c>
      <c r="Z2393" s="114">
        <v>116.30789997082778</v>
      </c>
      <c r="AA2393" s="106">
        <v>2</v>
      </c>
      <c r="AB2393" s="114">
        <v>0.89999999999999991</v>
      </c>
      <c r="AC2393" s="114">
        <v>0.6</v>
      </c>
      <c r="AD2393" s="114">
        <v>0.36</v>
      </c>
      <c r="AE2393" s="114">
        <v>0.24</v>
      </c>
      <c r="AF2393" s="117">
        <v>1.2599999999999998</v>
      </c>
      <c r="AG2393" s="117">
        <v>0.84</v>
      </c>
    </row>
    <row r="2394" spans="2:33" x14ac:dyDescent="0.2">
      <c r="B2394" s="106">
        <v>2354</v>
      </c>
      <c r="C2394" s="113">
        <v>-0.90000000000000013</v>
      </c>
      <c r="D2394" s="113">
        <v>-0.90000000000000013</v>
      </c>
      <c r="E2394" s="114">
        <v>18.296405154417943</v>
      </c>
      <c r="F2394" s="114">
        <v>19.102787855151874</v>
      </c>
      <c r="G2394" s="114">
        <v>19.805222872340096</v>
      </c>
      <c r="H2394" s="114">
        <v>21.034791107103771</v>
      </c>
      <c r="I2394" s="114">
        <v>28.834996995683859</v>
      </c>
      <c r="J2394" s="114">
        <v>34.633253456041331</v>
      </c>
      <c r="K2394" s="114">
        <v>36.866412008783264</v>
      </c>
      <c r="L2394" s="114">
        <v>42.140310740203248</v>
      </c>
      <c r="M2394" s="114">
        <v>47.177154002647399</v>
      </c>
      <c r="N2394" s="114">
        <v>60.687696502415967</v>
      </c>
      <c r="O2394" s="114">
        <v>16.336848301623387</v>
      </c>
      <c r="P2394" s="114">
        <v>17.76362415363139</v>
      </c>
      <c r="Q2394" s="114">
        <v>22.335087867863152</v>
      </c>
      <c r="R2394" s="114">
        <v>26.142362895543627</v>
      </c>
      <c r="S2394" s="114">
        <v>31.852699506732108</v>
      </c>
      <c r="T2394" s="114">
        <v>18.296405154417943</v>
      </c>
      <c r="U2394" s="114">
        <v>19.102787855151874</v>
      </c>
      <c r="V2394" s="114">
        <v>19.805222872340096</v>
      </c>
      <c r="W2394" s="114">
        <v>21.034791107103771</v>
      </c>
      <c r="X2394" s="114">
        <v>28.834996995683859</v>
      </c>
      <c r="Y2394" s="114">
        <v>58.885835290659692</v>
      </c>
      <c r="Z2394" s="114">
        <v>100.51995427194784</v>
      </c>
      <c r="AA2394" s="106">
        <v>3</v>
      </c>
      <c r="AB2394" s="114">
        <v>0.60000000000000009</v>
      </c>
      <c r="AC2394" s="114">
        <v>0.60000000000000009</v>
      </c>
      <c r="AD2394" s="114">
        <v>0.30000000000000004</v>
      </c>
      <c r="AE2394" s="114">
        <v>0.30000000000000004</v>
      </c>
      <c r="AF2394" s="117">
        <v>0.90000000000000013</v>
      </c>
      <c r="AG2394" s="117">
        <v>0.90000000000000013</v>
      </c>
    </row>
    <row r="2395" spans="2:33" x14ac:dyDescent="0.2">
      <c r="B2395" s="106">
        <v>2355</v>
      </c>
      <c r="C2395" s="113">
        <v>-0.60000000000000009</v>
      </c>
      <c r="D2395" s="113">
        <v>-1.2000000000000002</v>
      </c>
      <c r="E2395" s="114">
        <v>11.950445171371033</v>
      </c>
      <c r="F2395" s="114">
        <v>12.41068200460035</v>
      </c>
      <c r="G2395" s="114">
        <v>17.219776398274984</v>
      </c>
      <c r="H2395" s="114">
        <v>23.071890654983203</v>
      </c>
      <c r="I2395" s="114">
        <v>19.887226942110189</v>
      </c>
      <c r="J2395" s="114">
        <v>28.240663788002038</v>
      </c>
      <c r="K2395" s="114">
        <v>31.752887999029433</v>
      </c>
      <c r="L2395" s="114">
        <v>38.938874690879295</v>
      </c>
      <c r="M2395" s="114">
        <v>49.547580296058705</v>
      </c>
      <c r="N2395" s="114">
        <v>50.300259553973397</v>
      </c>
      <c r="O2395" s="114">
        <v>16.290218616631005</v>
      </c>
      <c r="P2395" s="114">
        <v>19.342205994429083</v>
      </c>
      <c r="Q2395" s="114">
        <v>21.719098292604311</v>
      </c>
      <c r="R2395" s="114">
        <v>26.475689641075501</v>
      </c>
      <c r="S2395" s="114">
        <v>30.413032611863208</v>
      </c>
      <c r="T2395" s="114">
        <v>11.950445171371033</v>
      </c>
      <c r="U2395" s="114">
        <v>12.41068200460035</v>
      </c>
      <c r="V2395" s="114">
        <v>17.219776398274984</v>
      </c>
      <c r="W2395" s="114">
        <v>23.071890654983203</v>
      </c>
      <c r="X2395" s="114">
        <v>19.887226942110189</v>
      </c>
      <c r="Y2395" s="114">
        <v>45.367688498762561</v>
      </c>
      <c r="Z2395" s="114">
        <v>98.836785436239893</v>
      </c>
      <c r="AA2395" s="106">
        <v>5</v>
      </c>
      <c r="AB2395" s="114">
        <v>0.4</v>
      </c>
      <c r="AC2395" s="114">
        <v>0.8</v>
      </c>
      <c r="AD2395" s="114">
        <v>0.2</v>
      </c>
      <c r="AE2395" s="114">
        <v>0.4</v>
      </c>
      <c r="AF2395" s="117">
        <v>0.60000000000000009</v>
      </c>
      <c r="AG2395" s="117">
        <v>1.2000000000000002</v>
      </c>
    </row>
    <row r="2396" spans="2:33" x14ac:dyDescent="0.2">
      <c r="B2396" s="106">
        <v>2356</v>
      </c>
      <c r="C2396" s="113">
        <v>-1.2000000000000002</v>
      </c>
      <c r="D2396" s="113">
        <v>-0.60000000000000009</v>
      </c>
      <c r="E2396" s="114">
        <v>18.333151393642964</v>
      </c>
      <c r="F2396" s="114">
        <v>19.82696514385416</v>
      </c>
      <c r="G2396" s="114">
        <v>14.55805390291415</v>
      </c>
      <c r="H2396" s="114">
        <v>19.160028058655442</v>
      </c>
      <c r="I2396" s="114">
        <v>25.128999506198028</v>
      </c>
      <c r="J2396" s="114">
        <v>33.940072266145883</v>
      </c>
      <c r="K2396" s="114">
        <v>37.540960894825226</v>
      </c>
      <c r="L2396" s="114">
        <v>37.089503223687956</v>
      </c>
      <c r="M2396" s="114">
        <v>45.00408780884861</v>
      </c>
      <c r="N2396" s="114">
        <v>56.394831074538232</v>
      </c>
      <c r="O2396" s="114">
        <v>15.60692087250292</v>
      </c>
      <c r="P2396" s="114">
        <v>17.713995750971065</v>
      </c>
      <c r="Q2396" s="114">
        <v>22.531449320773806</v>
      </c>
      <c r="R2396" s="114">
        <v>25.844059750193168</v>
      </c>
      <c r="S2396" s="114">
        <v>31.265831568340204</v>
      </c>
      <c r="T2396" s="114">
        <v>18.333151393642964</v>
      </c>
      <c r="U2396" s="114">
        <v>19.82696514385416</v>
      </c>
      <c r="V2396" s="114">
        <v>14.55805390291415</v>
      </c>
      <c r="W2396" s="114">
        <v>19.160028058655442</v>
      </c>
      <c r="X2396" s="114">
        <v>25.128999506198028</v>
      </c>
      <c r="Y2396" s="114">
        <v>53.841113889527868</v>
      </c>
      <c r="Z2396" s="114">
        <v>98.513924652735241</v>
      </c>
      <c r="AA2396" s="106">
        <v>1</v>
      </c>
      <c r="AB2396" s="114">
        <v>0.8</v>
      </c>
      <c r="AC2396" s="114">
        <v>0.4</v>
      </c>
      <c r="AD2396" s="114">
        <v>0.4</v>
      </c>
      <c r="AE2396" s="114">
        <v>0.2</v>
      </c>
      <c r="AF2396" s="117">
        <v>1.2000000000000002</v>
      </c>
      <c r="AG2396" s="117">
        <v>0.60000000000000009</v>
      </c>
    </row>
    <row r="2397" spans="2:33" x14ac:dyDescent="0.2">
      <c r="B2397" s="106">
        <v>2357</v>
      </c>
      <c r="C2397" s="113">
        <v>-0.72</v>
      </c>
      <c r="D2397" s="113">
        <v>-0.96</v>
      </c>
      <c r="E2397" s="114">
        <v>17.74416633334198</v>
      </c>
      <c r="F2397" s="114">
        <v>18.234708705410927</v>
      </c>
      <c r="G2397" s="114">
        <v>13.738912712215491</v>
      </c>
      <c r="H2397" s="114">
        <v>21.002958782282779</v>
      </c>
      <c r="I2397" s="114">
        <v>31.65530879166614</v>
      </c>
      <c r="J2397" s="114">
        <v>35.053170352980835</v>
      </c>
      <c r="K2397" s="114">
        <v>37.354897866150424</v>
      </c>
      <c r="L2397" s="114">
        <v>36.852520940023979</v>
      </c>
      <c r="M2397" s="114">
        <v>47.690251440308437</v>
      </c>
      <c r="N2397" s="114">
        <v>63.090980337021655</v>
      </c>
      <c r="O2397" s="114">
        <v>17.309004019638856</v>
      </c>
      <c r="P2397" s="114">
        <v>19.120189160739496</v>
      </c>
      <c r="Q2397" s="114">
        <v>23.113608227808488</v>
      </c>
      <c r="R2397" s="114">
        <v>26.687292658025658</v>
      </c>
      <c r="S2397" s="114">
        <v>31.435671545355515</v>
      </c>
      <c r="T2397" s="114">
        <v>17.74416633334198</v>
      </c>
      <c r="U2397" s="114">
        <v>18.234708705410927</v>
      </c>
      <c r="V2397" s="114">
        <v>13.738912712215491</v>
      </c>
      <c r="W2397" s="114">
        <v>21.002958782282779</v>
      </c>
      <c r="X2397" s="114">
        <v>31.65530879166614</v>
      </c>
      <c r="Y2397" s="114">
        <v>55.755384218455703</v>
      </c>
      <c r="Z2397" s="114">
        <v>115.75422419902827</v>
      </c>
      <c r="AA2397" s="106">
        <v>4</v>
      </c>
      <c r="AB2397" s="114">
        <v>0.44999999999999996</v>
      </c>
      <c r="AC2397" s="114">
        <v>0.6</v>
      </c>
      <c r="AD2397" s="114">
        <v>0.27</v>
      </c>
      <c r="AE2397" s="114">
        <v>0.36</v>
      </c>
      <c r="AF2397" s="117">
        <v>0.72</v>
      </c>
      <c r="AG2397" s="117">
        <v>0.96</v>
      </c>
    </row>
    <row r="2398" spans="2:33" x14ac:dyDescent="0.2">
      <c r="B2398" s="106">
        <v>2358</v>
      </c>
      <c r="C2398" s="113">
        <v>-1.2000000000000002</v>
      </c>
      <c r="D2398" s="113">
        <v>-0.60000000000000009</v>
      </c>
      <c r="E2398" s="114">
        <v>18.125212112175767</v>
      </c>
      <c r="F2398" s="114">
        <v>20.087744617482674</v>
      </c>
      <c r="G2398" s="114">
        <v>20.169606304049765</v>
      </c>
      <c r="H2398" s="114">
        <v>19.273345241802989</v>
      </c>
      <c r="I2398" s="114">
        <v>26.969603344784332</v>
      </c>
      <c r="J2398" s="114">
        <v>35.08490643185123</v>
      </c>
      <c r="K2398" s="114">
        <v>39.981528107969162</v>
      </c>
      <c r="L2398" s="114">
        <v>43.313670139497106</v>
      </c>
      <c r="M2398" s="114">
        <v>47.539867125539431</v>
      </c>
      <c r="N2398" s="114">
        <v>61.197009689349414</v>
      </c>
      <c r="O2398" s="114">
        <v>16.959694319675464</v>
      </c>
      <c r="P2398" s="114">
        <v>19.893783490486488</v>
      </c>
      <c r="Q2398" s="114">
        <v>23.144063835447341</v>
      </c>
      <c r="R2398" s="114">
        <v>28.266521883736441</v>
      </c>
      <c r="S2398" s="114">
        <v>34.227406344565082</v>
      </c>
      <c r="T2398" s="114">
        <v>18.125212112175767</v>
      </c>
      <c r="U2398" s="114">
        <v>20.087744617482674</v>
      </c>
      <c r="V2398" s="114">
        <v>20.169606304049765</v>
      </c>
      <c r="W2398" s="114">
        <v>19.273345241802989</v>
      </c>
      <c r="X2398" s="114">
        <v>26.969603344784332</v>
      </c>
      <c r="Y2398" s="114">
        <v>57.91585445355679</v>
      </c>
      <c r="Z2398" s="114">
        <v>106.16481782188478</v>
      </c>
      <c r="AA2398" s="106">
        <v>1</v>
      </c>
      <c r="AB2398" s="114">
        <v>0.8</v>
      </c>
      <c r="AC2398" s="114">
        <v>0.4</v>
      </c>
      <c r="AD2398" s="114">
        <v>0.4</v>
      </c>
      <c r="AE2398" s="114">
        <v>0.2</v>
      </c>
      <c r="AF2398" s="117">
        <v>1.2000000000000002</v>
      </c>
      <c r="AG2398" s="117">
        <v>0.60000000000000009</v>
      </c>
    </row>
    <row r="2399" spans="2:33" x14ac:dyDescent="0.2">
      <c r="B2399" s="106">
        <v>2359</v>
      </c>
      <c r="C2399" s="113">
        <v>-1.2599999999999998</v>
      </c>
      <c r="D2399" s="113">
        <v>-0.84</v>
      </c>
      <c r="E2399" s="114">
        <v>13.913815206260086</v>
      </c>
      <c r="F2399" s="114">
        <v>17.664758156471375</v>
      </c>
      <c r="G2399" s="114">
        <v>18.567387816870287</v>
      </c>
      <c r="H2399" s="114">
        <v>29.431926725875343</v>
      </c>
      <c r="I2399" s="114">
        <v>26.265610613724569</v>
      </c>
      <c r="J2399" s="114">
        <v>31.777700440033545</v>
      </c>
      <c r="K2399" s="114">
        <v>39.133150566963096</v>
      </c>
      <c r="L2399" s="114">
        <v>43.972336707826301</v>
      </c>
      <c r="M2399" s="114">
        <v>57.896859473160383</v>
      </c>
      <c r="N2399" s="114">
        <v>62.528165337893306</v>
      </c>
      <c r="O2399" s="114">
        <v>17.863885233773459</v>
      </c>
      <c r="P2399" s="114">
        <v>21.46839241049172</v>
      </c>
      <c r="Q2399" s="114">
        <v>25.404948890956014</v>
      </c>
      <c r="R2399" s="114">
        <v>28.46493274728504</v>
      </c>
      <c r="S2399" s="114">
        <v>36.262554724168737</v>
      </c>
      <c r="T2399" s="114">
        <v>13.913815206260086</v>
      </c>
      <c r="U2399" s="114">
        <v>17.664758156471375</v>
      </c>
      <c r="V2399" s="114">
        <v>18.567387816870287</v>
      </c>
      <c r="W2399" s="114">
        <v>29.431926725875343</v>
      </c>
      <c r="X2399" s="114">
        <v>26.265610613724569</v>
      </c>
      <c r="Y2399" s="114">
        <v>56.679890267386511</v>
      </c>
      <c r="Z2399" s="114">
        <v>108.66654378905776</v>
      </c>
      <c r="AA2399" s="106">
        <v>2</v>
      </c>
      <c r="AB2399" s="114">
        <v>0.89999999999999991</v>
      </c>
      <c r="AC2399" s="114">
        <v>0.6</v>
      </c>
      <c r="AD2399" s="114">
        <v>0.36</v>
      </c>
      <c r="AE2399" s="114">
        <v>0.24</v>
      </c>
      <c r="AF2399" s="117">
        <v>1.2599999999999998</v>
      </c>
      <c r="AG2399" s="117">
        <v>0.84</v>
      </c>
    </row>
    <row r="2400" spans="2:33" x14ac:dyDescent="0.2">
      <c r="B2400" s="106">
        <v>2360</v>
      </c>
      <c r="C2400" s="113">
        <v>-1.2599999999999998</v>
      </c>
      <c r="D2400" s="113">
        <v>-0.84</v>
      </c>
      <c r="E2400" s="114">
        <v>16.340737293406931</v>
      </c>
      <c r="F2400" s="114">
        <v>15.906534050845075</v>
      </c>
      <c r="G2400" s="114">
        <v>16.376313334246433</v>
      </c>
      <c r="H2400" s="114">
        <v>20.8305456788847</v>
      </c>
      <c r="I2400" s="114">
        <v>29.154118254674142</v>
      </c>
      <c r="J2400" s="114">
        <v>31.884701507776313</v>
      </c>
      <c r="K2400" s="114">
        <v>33.998437042696139</v>
      </c>
      <c r="L2400" s="114">
        <v>37.247582145366849</v>
      </c>
      <c r="M2400" s="114">
        <v>46.801386259331281</v>
      </c>
      <c r="N2400" s="114">
        <v>59.967952172456783</v>
      </c>
      <c r="O2400" s="114">
        <v>15.543964214369383</v>
      </c>
      <c r="P2400" s="114">
        <v>18.091902991851065</v>
      </c>
      <c r="Q2400" s="114">
        <v>20.871268811120416</v>
      </c>
      <c r="R2400" s="114">
        <v>25.970840580446581</v>
      </c>
      <c r="S2400" s="114">
        <v>30.813833917782642</v>
      </c>
      <c r="T2400" s="114">
        <v>16.340737293406931</v>
      </c>
      <c r="U2400" s="114">
        <v>15.906534050845075</v>
      </c>
      <c r="V2400" s="114">
        <v>16.376313334246433</v>
      </c>
      <c r="W2400" s="114">
        <v>20.8305456788847</v>
      </c>
      <c r="X2400" s="114">
        <v>29.154118254674142</v>
      </c>
      <c r="Y2400" s="114">
        <v>53.078552214311024</v>
      </c>
      <c r="Z2400" s="114">
        <v>97.187391570183024</v>
      </c>
      <c r="AA2400" s="106">
        <v>2</v>
      </c>
      <c r="AB2400" s="114">
        <v>0.89999999999999991</v>
      </c>
      <c r="AC2400" s="114">
        <v>0.6</v>
      </c>
      <c r="AD2400" s="114">
        <v>0.36</v>
      </c>
      <c r="AE2400" s="114">
        <v>0.24</v>
      </c>
      <c r="AF2400" s="117">
        <v>1.2599999999999998</v>
      </c>
      <c r="AG2400" s="117">
        <v>0.84</v>
      </c>
    </row>
    <row r="2401" spans="2:33" x14ac:dyDescent="0.2">
      <c r="B2401" s="106">
        <v>2361</v>
      </c>
      <c r="C2401" s="113">
        <v>-0.72</v>
      </c>
      <c r="D2401" s="113">
        <v>-0.96</v>
      </c>
      <c r="E2401" s="114">
        <v>12.628357028606459</v>
      </c>
      <c r="F2401" s="114">
        <v>13.468695478709119</v>
      </c>
      <c r="G2401" s="114">
        <v>14.462725829597542</v>
      </c>
      <c r="H2401" s="114">
        <v>26.680705854464641</v>
      </c>
      <c r="I2401" s="114">
        <v>21.910540309728539</v>
      </c>
      <c r="J2401" s="114">
        <v>29.7134535514083</v>
      </c>
      <c r="K2401" s="114">
        <v>35.250128408425127</v>
      </c>
      <c r="L2401" s="114">
        <v>40.442667550064293</v>
      </c>
      <c r="M2401" s="114">
        <v>55.870779127409065</v>
      </c>
      <c r="N2401" s="114">
        <v>56.822082415712259</v>
      </c>
      <c r="O2401" s="114">
        <v>17.085096522801841</v>
      </c>
      <c r="P2401" s="114">
        <v>21.781432929716008</v>
      </c>
      <c r="Q2401" s="114">
        <v>25.979941720466751</v>
      </c>
      <c r="R2401" s="114">
        <v>29.190073272944424</v>
      </c>
      <c r="S2401" s="114">
        <v>34.91154210598372</v>
      </c>
      <c r="T2401" s="114">
        <v>12.628357028606459</v>
      </c>
      <c r="U2401" s="114">
        <v>13.468695478709119</v>
      </c>
      <c r="V2401" s="114">
        <v>14.462725829597542</v>
      </c>
      <c r="W2401" s="114">
        <v>26.680705854464641</v>
      </c>
      <c r="X2401" s="114">
        <v>21.910540309728539</v>
      </c>
      <c r="Y2401" s="114">
        <v>47.777120270791976</v>
      </c>
      <c r="Z2401" s="114">
        <v>122.11006415899905</v>
      </c>
      <c r="AA2401" s="106">
        <v>4</v>
      </c>
      <c r="AB2401" s="114">
        <v>0.44999999999999996</v>
      </c>
      <c r="AC2401" s="114">
        <v>0.6</v>
      </c>
      <c r="AD2401" s="114">
        <v>0.27</v>
      </c>
      <c r="AE2401" s="114">
        <v>0.36</v>
      </c>
      <c r="AF2401" s="117">
        <v>0.72</v>
      </c>
      <c r="AG2401" s="117">
        <v>0.96</v>
      </c>
    </row>
    <row r="2402" spans="2:33" x14ac:dyDescent="0.2">
      <c r="B2402" s="106">
        <v>2362</v>
      </c>
      <c r="C2402" s="113">
        <v>-0.72</v>
      </c>
      <c r="D2402" s="113">
        <v>-0.96</v>
      </c>
      <c r="E2402" s="114">
        <v>11.271142732885252</v>
      </c>
      <c r="F2402" s="114">
        <v>18.062369203979369</v>
      </c>
      <c r="G2402" s="114">
        <v>12.297724061779512</v>
      </c>
      <c r="H2402" s="114">
        <v>23.145628227489546</v>
      </c>
      <c r="I2402" s="114">
        <v>24.216130148409853</v>
      </c>
      <c r="J2402" s="114">
        <v>27.437680114575734</v>
      </c>
      <c r="K2402" s="114">
        <v>36.259823046001401</v>
      </c>
      <c r="L2402" s="114">
        <v>34.038261543193862</v>
      </c>
      <c r="M2402" s="114">
        <v>48.207221558328335</v>
      </c>
      <c r="N2402" s="114">
        <v>51.705720729978623</v>
      </c>
      <c r="O2402" s="114">
        <v>16.166537381690482</v>
      </c>
      <c r="P2402" s="114">
        <v>18.197453842022032</v>
      </c>
      <c r="Q2402" s="114">
        <v>21.74053748141435</v>
      </c>
      <c r="R2402" s="114">
        <v>25.061593330838789</v>
      </c>
      <c r="S2402" s="114">
        <v>27.48959058156877</v>
      </c>
      <c r="T2402" s="114">
        <v>11.271142732885252</v>
      </c>
      <c r="U2402" s="114">
        <v>18.062369203979369</v>
      </c>
      <c r="V2402" s="114">
        <v>12.297724061779512</v>
      </c>
      <c r="W2402" s="114">
        <v>23.145628227489546</v>
      </c>
      <c r="X2402" s="114">
        <v>24.216130148409853</v>
      </c>
      <c r="Y2402" s="114">
        <v>47.772651287824324</v>
      </c>
      <c r="Z2402" s="114">
        <v>106.6983422138305</v>
      </c>
      <c r="AA2402" s="106">
        <v>4</v>
      </c>
      <c r="AB2402" s="114">
        <v>0.44999999999999996</v>
      </c>
      <c r="AC2402" s="114">
        <v>0.6</v>
      </c>
      <c r="AD2402" s="114">
        <v>0.27</v>
      </c>
      <c r="AE2402" s="114">
        <v>0.36</v>
      </c>
      <c r="AF2402" s="117">
        <v>0.72</v>
      </c>
      <c r="AG2402" s="117">
        <v>0.96</v>
      </c>
    </row>
    <row r="2403" spans="2:33" x14ac:dyDescent="0.2">
      <c r="B2403" s="106">
        <v>2363</v>
      </c>
      <c r="C2403" s="113">
        <v>-1.2000000000000002</v>
      </c>
      <c r="D2403" s="113">
        <v>-0.60000000000000009</v>
      </c>
      <c r="E2403" s="114">
        <v>13.626332763121379</v>
      </c>
      <c r="F2403" s="114">
        <v>15.41398575058356</v>
      </c>
      <c r="G2403" s="114">
        <v>15.544689147316689</v>
      </c>
      <c r="H2403" s="114">
        <v>22.301726780933588</v>
      </c>
      <c r="I2403" s="114">
        <v>30.229132283266274</v>
      </c>
      <c r="J2403" s="114">
        <v>30.173067382539202</v>
      </c>
      <c r="K2403" s="114">
        <v>35.312110083131756</v>
      </c>
      <c r="L2403" s="114">
        <v>39.970382206175231</v>
      </c>
      <c r="M2403" s="114">
        <v>51.996259515318123</v>
      </c>
      <c r="N2403" s="114">
        <v>65.711422263674123</v>
      </c>
      <c r="O2403" s="114">
        <v>16.546734619417823</v>
      </c>
      <c r="P2403" s="114">
        <v>19.898124332548196</v>
      </c>
      <c r="Q2403" s="114">
        <v>24.425693058858542</v>
      </c>
      <c r="R2403" s="114">
        <v>29.694532734384534</v>
      </c>
      <c r="S2403" s="114">
        <v>35.482289980407849</v>
      </c>
      <c r="T2403" s="114">
        <v>13.626332763121379</v>
      </c>
      <c r="U2403" s="114">
        <v>15.41398575058356</v>
      </c>
      <c r="V2403" s="114">
        <v>15.544689147316689</v>
      </c>
      <c r="W2403" s="114">
        <v>22.301726780933588</v>
      </c>
      <c r="X2403" s="114">
        <v>30.229132283266274</v>
      </c>
      <c r="Y2403" s="114">
        <v>51.711496764057486</v>
      </c>
      <c r="Z2403" s="114">
        <v>99.566426309620866</v>
      </c>
      <c r="AA2403" s="106">
        <v>1</v>
      </c>
      <c r="AB2403" s="114">
        <v>0.8</v>
      </c>
      <c r="AC2403" s="114">
        <v>0.4</v>
      </c>
      <c r="AD2403" s="114">
        <v>0.4</v>
      </c>
      <c r="AE2403" s="114">
        <v>0.2</v>
      </c>
      <c r="AF2403" s="117">
        <v>1.2000000000000002</v>
      </c>
      <c r="AG2403" s="117">
        <v>0.60000000000000009</v>
      </c>
    </row>
    <row r="2404" spans="2:33" x14ac:dyDescent="0.2">
      <c r="B2404" s="106">
        <v>2364</v>
      </c>
      <c r="C2404" s="113">
        <v>-0.72</v>
      </c>
      <c r="D2404" s="113">
        <v>-0.96</v>
      </c>
      <c r="E2404" s="114">
        <v>13.430285064534367</v>
      </c>
      <c r="F2404" s="114">
        <v>15.621307908973527</v>
      </c>
      <c r="G2404" s="114">
        <v>17.70061099783997</v>
      </c>
      <c r="H2404" s="114">
        <v>19.627985783339991</v>
      </c>
      <c r="I2404" s="114">
        <v>29.357058027417231</v>
      </c>
      <c r="J2404" s="114">
        <v>29.266945292950762</v>
      </c>
      <c r="K2404" s="114">
        <v>35.244808437548691</v>
      </c>
      <c r="L2404" s="114">
        <v>40.736607454738376</v>
      </c>
      <c r="M2404" s="114">
        <v>47.504990770545113</v>
      </c>
      <c r="N2404" s="114">
        <v>58.36588995491725</v>
      </c>
      <c r="O2404" s="114">
        <v>15.836660228416395</v>
      </c>
      <c r="P2404" s="114">
        <v>19.623500528575164</v>
      </c>
      <c r="Q2404" s="114">
        <v>23.035996456898406</v>
      </c>
      <c r="R2404" s="114">
        <v>27.877004987205122</v>
      </c>
      <c r="S2404" s="114">
        <v>29.008831927500019</v>
      </c>
      <c r="T2404" s="114">
        <v>13.430285064534367</v>
      </c>
      <c r="U2404" s="114">
        <v>15.621307908973527</v>
      </c>
      <c r="V2404" s="114">
        <v>17.70061099783997</v>
      </c>
      <c r="W2404" s="114">
        <v>19.627985783339991</v>
      </c>
      <c r="X2404" s="114">
        <v>29.357058027417231</v>
      </c>
      <c r="Y2404" s="114">
        <v>51.363028808487172</v>
      </c>
      <c r="Z2404" s="114">
        <v>107.95240662522968</v>
      </c>
      <c r="AA2404" s="106">
        <v>4</v>
      </c>
      <c r="AB2404" s="114">
        <v>0.44999999999999996</v>
      </c>
      <c r="AC2404" s="114">
        <v>0.6</v>
      </c>
      <c r="AD2404" s="114">
        <v>0.27</v>
      </c>
      <c r="AE2404" s="114">
        <v>0.36</v>
      </c>
      <c r="AF2404" s="117">
        <v>0.72</v>
      </c>
      <c r="AG2404" s="117">
        <v>0.96</v>
      </c>
    </row>
    <row r="2405" spans="2:33" x14ac:dyDescent="0.2">
      <c r="B2405" s="106">
        <v>2365</v>
      </c>
      <c r="C2405" s="113">
        <v>-1.2599999999999998</v>
      </c>
      <c r="D2405" s="113">
        <v>-0.84</v>
      </c>
      <c r="E2405" s="114">
        <v>19.691067131521748</v>
      </c>
      <c r="F2405" s="114">
        <v>14.613389776161306</v>
      </c>
      <c r="G2405" s="114">
        <v>24.49547551926717</v>
      </c>
      <c r="H2405" s="114">
        <v>18.20502066814883</v>
      </c>
      <c r="I2405" s="114">
        <v>30.33551921898794</v>
      </c>
      <c r="J2405" s="114">
        <v>36.919807268968782</v>
      </c>
      <c r="K2405" s="114">
        <v>35.423556620384559</v>
      </c>
      <c r="L2405" s="114">
        <v>49.273049387022446</v>
      </c>
      <c r="M2405" s="114">
        <v>48.971010863276661</v>
      </c>
      <c r="N2405" s="114">
        <v>66.55520472367381</v>
      </c>
      <c r="O2405" s="114">
        <v>17.228740137447033</v>
      </c>
      <c r="P2405" s="114">
        <v>20.810166844223254</v>
      </c>
      <c r="Q2405" s="114">
        <v>24.777573867755276</v>
      </c>
      <c r="R2405" s="114">
        <v>30.765990195127831</v>
      </c>
      <c r="S2405" s="114">
        <v>36.21968550468587</v>
      </c>
      <c r="T2405" s="114">
        <v>19.691067131521748</v>
      </c>
      <c r="U2405" s="114">
        <v>14.613389776161306</v>
      </c>
      <c r="V2405" s="114">
        <v>24.49547551926717</v>
      </c>
      <c r="W2405" s="114">
        <v>18.20502066814883</v>
      </c>
      <c r="X2405" s="114">
        <v>30.33551921898794</v>
      </c>
      <c r="Y2405" s="114">
        <v>58.609179169485493</v>
      </c>
      <c r="Z2405" s="114">
        <v>124.97264292198037</v>
      </c>
      <c r="AA2405" s="106">
        <v>2</v>
      </c>
      <c r="AB2405" s="114">
        <v>0.89999999999999991</v>
      </c>
      <c r="AC2405" s="114">
        <v>0.6</v>
      </c>
      <c r="AD2405" s="114">
        <v>0.36</v>
      </c>
      <c r="AE2405" s="114">
        <v>0.24</v>
      </c>
      <c r="AF2405" s="117">
        <v>1.2599999999999998</v>
      </c>
      <c r="AG2405" s="117">
        <v>0.84</v>
      </c>
    </row>
    <row r="2406" spans="2:33" x14ac:dyDescent="0.2">
      <c r="B2406" s="106">
        <v>2366</v>
      </c>
      <c r="C2406" s="113">
        <v>-0.90000000000000013</v>
      </c>
      <c r="D2406" s="113">
        <v>-0.90000000000000013</v>
      </c>
      <c r="E2406" s="114">
        <v>13.706044989990911</v>
      </c>
      <c r="F2406" s="114">
        <v>15.520617737650362</v>
      </c>
      <c r="G2406" s="114">
        <v>22.030836283112308</v>
      </c>
      <c r="H2406" s="114">
        <v>20.813251547186695</v>
      </c>
      <c r="I2406" s="114">
        <v>29.25487828370359</v>
      </c>
      <c r="J2406" s="114">
        <v>30.022596807195168</v>
      </c>
      <c r="K2406" s="114">
        <v>34.183890881379746</v>
      </c>
      <c r="L2406" s="114">
        <v>43.559549939414822</v>
      </c>
      <c r="M2406" s="114">
        <v>48.655894984677516</v>
      </c>
      <c r="N2406" s="114">
        <v>60.418999796962041</v>
      </c>
      <c r="O2406" s="114">
        <v>16.316551817204257</v>
      </c>
      <c r="P2406" s="114">
        <v>18.663273143729384</v>
      </c>
      <c r="Q2406" s="114">
        <v>21.528713656302514</v>
      </c>
      <c r="R2406" s="114">
        <v>27.842643437490821</v>
      </c>
      <c r="S2406" s="114">
        <v>31.164121513258451</v>
      </c>
      <c r="T2406" s="114">
        <v>13.706044989990911</v>
      </c>
      <c r="U2406" s="114">
        <v>15.520617737650362</v>
      </c>
      <c r="V2406" s="114">
        <v>22.030836283112308</v>
      </c>
      <c r="W2406" s="114">
        <v>20.813251547186695</v>
      </c>
      <c r="X2406" s="114">
        <v>29.25487828370359</v>
      </c>
      <c r="Y2406" s="114">
        <v>54.403412165849929</v>
      </c>
      <c r="Z2406" s="114">
        <v>108.68582283593119</v>
      </c>
      <c r="AA2406" s="106">
        <v>3</v>
      </c>
      <c r="AB2406" s="114">
        <v>0.60000000000000009</v>
      </c>
      <c r="AC2406" s="114">
        <v>0.60000000000000009</v>
      </c>
      <c r="AD2406" s="114">
        <v>0.30000000000000004</v>
      </c>
      <c r="AE2406" s="114">
        <v>0.30000000000000004</v>
      </c>
      <c r="AF2406" s="117">
        <v>0.90000000000000013</v>
      </c>
      <c r="AG2406" s="117">
        <v>0.90000000000000013</v>
      </c>
    </row>
    <row r="2407" spans="2:33" x14ac:dyDescent="0.2">
      <c r="B2407" s="106">
        <v>2367</v>
      </c>
      <c r="C2407" s="113">
        <v>-0.90000000000000013</v>
      </c>
      <c r="D2407" s="113">
        <v>-0.90000000000000013</v>
      </c>
      <c r="E2407" s="114">
        <v>17.707236979196793</v>
      </c>
      <c r="F2407" s="114">
        <v>19.439521566941025</v>
      </c>
      <c r="G2407" s="114">
        <v>18.586185976558284</v>
      </c>
      <c r="H2407" s="114">
        <v>19.77365197131698</v>
      </c>
      <c r="I2407" s="114">
        <v>24.635278828994906</v>
      </c>
      <c r="J2407" s="114">
        <v>34.641408278103306</v>
      </c>
      <c r="K2407" s="114">
        <v>40.389864925469382</v>
      </c>
      <c r="L2407" s="114">
        <v>43.28717598455902</v>
      </c>
      <c r="M2407" s="114">
        <v>49.371765571658052</v>
      </c>
      <c r="N2407" s="114">
        <v>60.319291298729041</v>
      </c>
      <c r="O2407" s="114">
        <v>16.934171298906513</v>
      </c>
      <c r="P2407" s="114">
        <v>20.950343358528357</v>
      </c>
      <c r="Q2407" s="114">
        <v>24.700990008000737</v>
      </c>
      <c r="R2407" s="114">
        <v>29.598113600341073</v>
      </c>
      <c r="S2407" s="114">
        <v>35.684012469734135</v>
      </c>
      <c r="T2407" s="114">
        <v>17.707236979196793</v>
      </c>
      <c r="U2407" s="114">
        <v>19.439521566941025</v>
      </c>
      <c r="V2407" s="114">
        <v>18.586185976558284</v>
      </c>
      <c r="W2407" s="114">
        <v>19.77365197131698</v>
      </c>
      <c r="X2407" s="114">
        <v>24.635278828994906</v>
      </c>
      <c r="Y2407" s="114">
        <v>55.522095989042846</v>
      </c>
      <c r="Z2407" s="114">
        <v>96.735108252162149</v>
      </c>
      <c r="AA2407" s="106">
        <v>3</v>
      </c>
      <c r="AB2407" s="114">
        <v>0.60000000000000009</v>
      </c>
      <c r="AC2407" s="114">
        <v>0.60000000000000009</v>
      </c>
      <c r="AD2407" s="114">
        <v>0.30000000000000004</v>
      </c>
      <c r="AE2407" s="114">
        <v>0.30000000000000004</v>
      </c>
      <c r="AF2407" s="117">
        <v>0.90000000000000013</v>
      </c>
      <c r="AG2407" s="117">
        <v>0.90000000000000013</v>
      </c>
    </row>
    <row r="2408" spans="2:33" x14ac:dyDescent="0.2">
      <c r="B2408" s="106">
        <v>2368</v>
      </c>
      <c r="C2408" s="113">
        <v>-0.90000000000000013</v>
      </c>
      <c r="D2408" s="113">
        <v>-0.90000000000000013</v>
      </c>
      <c r="E2408" s="114">
        <v>16.25343194020035</v>
      </c>
      <c r="F2408" s="114">
        <v>16.176063391584066</v>
      </c>
      <c r="G2408" s="114">
        <v>19.167777738471376</v>
      </c>
      <c r="H2408" s="114">
        <v>17.750720219212639</v>
      </c>
      <c r="I2408" s="114">
        <v>24.9788562344925</v>
      </c>
      <c r="J2408" s="114">
        <v>33.057860693809161</v>
      </c>
      <c r="K2408" s="114">
        <v>34.379740575471708</v>
      </c>
      <c r="L2408" s="114">
        <v>40.722339295438474</v>
      </c>
      <c r="M2408" s="114">
        <v>45.33874206246626</v>
      </c>
      <c r="N2408" s="114">
        <v>56.691906543687935</v>
      </c>
      <c r="O2408" s="114">
        <v>16.804428753608811</v>
      </c>
      <c r="P2408" s="114">
        <v>18.203677183887642</v>
      </c>
      <c r="Q2408" s="114">
        <v>21.554561556967098</v>
      </c>
      <c r="R2408" s="114">
        <v>27.588021843253621</v>
      </c>
      <c r="S2408" s="114">
        <v>31.713050309195435</v>
      </c>
      <c r="T2408" s="114">
        <v>16.25343194020035</v>
      </c>
      <c r="U2408" s="114">
        <v>16.176063391584066</v>
      </c>
      <c r="V2408" s="114">
        <v>19.167777738471376</v>
      </c>
      <c r="W2408" s="114">
        <v>17.750720219212639</v>
      </c>
      <c r="X2408" s="114">
        <v>24.9788562344925</v>
      </c>
      <c r="Y2408" s="114">
        <v>51.752344158131251</v>
      </c>
      <c r="Z2408" s="114">
        <v>96.686333807904958</v>
      </c>
      <c r="AA2408" s="106">
        <v>3</v>
      </c>
      <c r="AB2408" s="114">
        <v>0.60000000000000009</v>
      </c>
      <c r="AC2408" s="114">
        <v>0.60000000000000009</v>
      </c>
      <c r="AD2408" s="114">
        <v>0.30000000000000004</v>
      </c>
      <c r="AE2408" s="114">
        <v>0.30000000000000004</v>
      </c>
      <c r="AF2408" s="117">
        <v>0.90000000000000013</v>
      </c>
      <c r="AG2408" s="117">
        <v>0.90000000000000013</v>
      </c>
    </row>
    <row r="2409" spans="2:33" x14ac:dyDescent="0.2">
      <c r="B2409" s="106">
        <v>2369</v>
      </c>
      <c r="C2409" s="113">
        <v>-0.72</v>
      </c>
      <c r="D2409" s="113">
        <v>-0.96</v>
      </c>
      <c r="E2409" s="114">
        <v>15.386963319629963</v>
      </c>
      <c r="F2409" s="114">
        <v>13.021051278706352</v>
      </c>
      <c r="G2409" s="114">
        <v>13.47333820479718</v>
      </c>
      <c r="H2409" s="114">
        <v>19.428997537157265</v>
      </c>
      <c r="I2409" s="114">
        <v>28.545732688082769</v>
      </c>
      <c r="J2409" s="114">
        <v>32.10602784137388</v>
      </c>
      <c r="K2409" s="114">
        <v>32.47459362537829</v>
      </c>
      <c r="L2409" s="114">
        <v>37.978062165132606</v>
      </c>
      <c r="M2409" s="114">
        <v>49.605660196008955</v>
      </c>
      <c r="N2409" s="114">
        <v>60.166362780001201</v>
      </c>
      <c r="O2409" s="114">
        <v>16.719064521743917</v>
      </c>
      <c r="P2409" s="114">
        <v>19.453542346671938</v>
      </c>
      <c r="Q2409" s="114">
        <v>24.504723960335426</v>
      </c>
      <c r="R2409" s="114">
        <v>30.17666265885169</v>
      </c>
      <c r="S2409" s="114">
        <v>31.620630091918432</v>
      </c>
      <c r="T2409" s="114">
        <v>15.386963319629963</v>
      </c>
      <c r="U2409" s="114">
        <v>13.021051278706352</v>
      </c>
      <c r="V2409" s="114">
        <v>13.47333820479718</v>
      </c>
      <c r="W2409" s="114">
        <v>19.428997537157265</v>
      </c>
      <c r="X2409" s="114">
        <v>28.545732688082769</v>
      </c>
      <c r="Y2409" s="114">
        <v>48.266200137639672</v>
      </c>
      <c r="Z2409" s="114">
        <v>109.36985959831733</v>
      </c>
      <c r="AA2409" s="106">
        <v>4</v>
      </c>
      <c r="AB2409" s="114">
        <v>0.44999999999999996</v>
      </c>
      <c r="AC2409" s="114">
        <v>0.6</v>
      </c>
      <c r="AD2409" s="114">
        <v>0.27</v>
      </c>
      <c r="AE2409" s="114">
        <v>0.36</v>
      </c>
      <c r="AF2409" s="117">
        <v>0.72</v>
      </c>
      <c r="AG2409" s="117">
        <v>0.96</v>
      </c>
    </row>
    <row r="2410" spans="2:33" x14ac:dyDescent="0.2">
      <c r="B2410" s="106">
        <v>2370</v>
      </c>
      <c r="C2410" s="113">
        <v>-0.72</v>
      </c>
      <c r="D2410" s="113">
        <v>-0.96</v>
      </c>
      <c r="E2410" s="114">
        <v>17.598152793693323</v>
      </c>
      <c r="F2410" s="114">
        <v>12.748721363452169</v>
      </c>
      <c r="G2410" s="114">
        <v>24.771807375834438</v>
      </c>
      <c r="H2410" s="114">
        <v>16.876959125078113</v>
      </c>
      <c r="I2410" s="114">
        <v>29.290827943900709</v>
      </c>
      <c r="J2410" s="114">
        <v>33.482124843842371</v>
      </c>
      <c r="K2410" s="114">
        <v>33.196381868096928</v>
      </c>
      <c r="L2410" s="114">
        <v>46.980672048545465</v>
      </c>
      <c r="M2410" s="114">
        <v>44.426098763934426</v>
      </c>
      <c r="N2410" s="114">
        <v>62.625522956224415</v>
      </c>
      <c r="O2410" s="114">
        <v>15.883972050149049</v>
      </c>
      <c r="P2410" s="114">
        <v>20.447660504644759</v>
      </c>
      <c r="Q2410" s="114">
        <v>22.208864672711027</v>
      </c>
      <c r="R2410" s="114">
        <v>27.549139638856314</v>
      </c>
      <c r="S2410" s="114">
        <v>33.334695012323706</v>
      </c>
      <c r="T2410" s="114">
        <v>17.598152793693323</v>
      </c>
      <c r="U2410" s="114">
        <v>12.748721363452169</v>
      </c>
      <c r="V2410" s="114">
        <v>24.771807375834438</v>
      </c>
      <c r="W2410" s="114">
        <v>16.876959125078113</v>
      </c>
      <c r="X2410" s="114">
        <v>29.290827943900709</v>
      </c>
      <c r="Y2410" s="114">
        <v>55.272363249162453</v>
      </c>
      <c r="Z2410" s="114">
        <v>115.71041260996645</v>
      </c>
      <c r="AA2410" s="106">
        <v>4</v>
      </c>
      <c r="AB2410" s="114">
        <v>0.44999999999999996</v>
      </c>
      <c r="AC2410" s="114">
        <v>0.6</v>
      </c>
      <c r="AD2410" s="114">
        <v>0.27</v>
      </c>
      <c r="AE2410" s="114">
        <v>0.36</v>
      </c>
      <c r="AF2410" s="117">
        <v>0.72</v>
      </c>
      <c r="AG2410" s="117">
        <v>0.96</v>
      </c>
    </row>
    <row r="2411" spans="2:33" x14ac:dyDescent="0.2">
      <c r="B2411" s="106">
        <v>2371</v>
      </c>
      <c r="C2411" s="113">
        <v>-0.90000000000000013</v>
      </c>
      <c r="D2411" s="113">
        <v>-0.90000000000000013</v>
      </c>
      <c r="E2411" s="114">
        <v>12.595128823745018</v>
      </c>
      <c r="F2411" s="114">
        <v>14.519292023948211</v>
      </c>
      <c r="G2411" s="114">
        <v>13.965396027231886</v>
      </c>
      <c r="H2411" s="114">
        <v>17.970252994605612</v>
      </c>
      <c r="I2411" s="114">
        <v>26.93742057262639</v>
      </c>
      <c r="J2411" s="114">
        <v>28.810380284407135</v>
      </c>
      <c r="K2411" s="114">
        <v>33.744608875732681</v>
      </c>
      <c r="L2411" s="114">
        <v>36.843267348235059</v>
      </c>
      <c r="M2411" s="114">
        <v>45.218619031945018</v>
      </c>
      <c r="N2411" s="114">
        <v>58.401601543015992</v>
      </c>
      <c r="O2411" s="114">
        <v>16.215251460662117</v>
      </c>
      <c r="P2411" s="114">
        <v>19.22531685178447</v>
      </c>
      <c r="Q2411" s="114">
        <v>22.877871321003173</v>
      </c>
      <c r="R2411" s="114">
        <v>27.248366037339405</v>
      </c>
      <c r="S2411" s="114">
        <v>31.464180970389602</v>
      </c>
      <c r="T2411" s="114">
        <v>12.595128823745018</v>
      </c>
      <c r="U2411" s="114">
        <v>14.519292023948211</v>
      </c>
      <c r="V2411" s="114">
        <v>13.965396027231886</v>
      </c>
      <c r="W2411" s="114">
        <v>17.970252994605612</v>
      </c>
      <c r="X2411" s="114">
        <v>26.93742057262639</v>
      </c>
      <c r="Y2411" s="114">
        <v>45.878196728011702</v>
      </c>
      <c r="Z2411" s="114">
        <v>107.39552713457635</v>
      </c>
      <c r="AA2411" s="106">
        <v>3</v>
      </c>
      <c r="AB2411" s="114">
        <v>0.60000000000000009</v>
      </c>
      <c r="AC2411" s="114">
        <v>0.60000000000000009</v>
      </c>
      <c r="AD2411" s="114">
        <v>0.30000000000000004</v>
      </c>
      <c r="AE2411" s="114">
        <v>0.30000000000000004</v>
      </c>
      <c r="AF2411" s="117">
        <v>0.90000000000000013</v>
      </c>
      <c r="AG2411" s="117">
        <v>0.90000000000000013</v>
      </c>
    </row>
    <row r="2412" spans="2:33" x14ac:dyDescent="0.2">
      <c r="B2412" s="106">
        <v>2372</v>
      </c>
      <c r="C2412" s="113">
        <v>-1.2000000000000002</v>
      </c>
      <c r="D2412" s="113">
        <v>-0.60000000000000009</v>
      </c>
      <c r="E2412" s="114">
        <v>12.336944515762108</v>
      </c>
      <c r="F2412" s="114">
        <v>14.406838269003863</v>
      </c>
      <c r="G2412" s="114">
        <v>18.850717294773048</v>
      </c>
      <c r="H2412" s="114">
        <v>19.999719806780426</v>
      </c>
      <c r="I2412" s="114">
        <v>23.035978729335277</v>
      </c>
      <c r="J2412" s="114">
        <v>27.635070172623568</v>
      </c>
      <c r="K2412" s="114">
        <v>33.59892798861042</v>
      </c>
      <c r="L2412" s="114">
        <v>39.22298744187151</v>
      </c>
      <c r="M2412" s="114">
        <v>43.293156844278478</v>
      </c>
      <c r="N2412" s="114">
        <v>50.216025953081342</v>
      </c>
      <c r="O2412" s="114">
        <v>15.29812565686146</v>
      </c>
      <c r="P2412" s="114">
        <v>19.192089719606557</v>
      </c>
      <c r="Q2412" s="114">
        <v>20.372270147098462</v>
      </c>
      <c r="R2412" s="114">
        <v>23.293437037498052</v>
      </c>
      <c r="S2412" s="114">
        <v>27.180047223746065</v>
      </c>
      <c r="T2412" s="114">
        <v>12.336944515762108</v>
      </c>
      <c r="U2412" s="114">
        <v>14.406838269003863</v>
      </c>
      <c r="V2412" s="114">
        <v>18.850717294773048</v>
      </c>
      <c r="W2412" s="114">
        <v>19.999719806780426</v>
      </c>
      <c r="X2412" s="114">
        <v>23.035978729335277</v>
      </c>
      <c r="Y2412" s="114">
        <v>47.710247416831301</v>
      </c>
      <c r="Z2412" s="114">
        <v>80.973581792604307</v>
      </c>
      <c r="AA2412" s="106">
        <v>1</v>
      </c>
      <c r="AB2412" s="114">
        <v>0.8</v>
      </c>
      <c r="AC2412" s="114">
        <v>0.4</v>
      </c>
      <c r="AD2412" s="114">
        <v>0.4</v>
      </c>
      <c r="AE2412" s="114">
        <v>0.2</v>
      </c>
      <c r="AF2412" s="117">
        <v>1.2000000000000002</v>
      </c>
      <c r="AG2412" s="117">
        <v>0.60000000000000009</v>
      </c>
    </row>
    <row r="2413" spans="2:33" x14ac:dyDescent="0.2">
      <c r="B2413" s="106">
        <v>2373</v>
      </c>
      <c r="C2413" s="113">
        <v>-0.72</v>
      </c>
      <c r="D2413" s="113">
        <v>-0.96</v>
      </c>
      <c r="E2413" s="114">
        <v>17.180495898562604</v>
      </c>
      <c r="F2413" s="114">
        <v>13.263823000007172</v>
      </c>
      <c r="G2413" s="114">
        <v>20.455158975035925</v>
      </c>
      <c r="H2413" s="114">
        <v>16.745033785671385</v>
      </c>
      <c r="I2413" s="114">
        <v>21.589059032503648</v>
      </c>
      <c r="J2413" s="114">
        <v>34.28669690362306</v>
      </c>
      <c r="K2413" s="114">
        <v>33.295525995450511</v>
      </c>
      <c r="L2413" s="114">
        <v>41.77514773099292</v>
      </c>
      <c r="M2413" s="114">
        <v>42.554104490489969</v>
      </c>
      <c r="N2413" s="114">
        <v>49.999212469922647</v>
      </c>
      <c r="O2413" s="114">
        <v>17.106201005060456</v>
      </c>
      <c r="P2413" s="114">
        <v>20.031702995443339</v>
      </c>
      <c r="Q2413" s="114">
        <v>21.319988755956995</v>
      </c>
      <c r="R2413" s="114">
        <v>25.809070704818584</v>
      </c>
      <c r="S2413" s="114">
        <v>28.410153437418998</v>
      </c>
      <c r="T2413" s="114">
        <v>17.180495898562604</v>
      </c>
      <c r="U2413" s="114">
        <v>13.263823000007172</v>
      </c>
      <c r="V2413" s="114">
        <v>20.455158975035925</v>
      </c>
      <c r="W2413" s="114">
        <v>16.745033785671385</v>
      </c>
      <c r="X2413" s="114">
        <v>21.589059032503648</v>
      </c>
      <c r="Y2413" s="114">
        <v>49.431907139673179</v>
      </c>
      <c r="Z2413" s="114">
        <v>91.311746250826843</v>
      </c>
      <c r="AA2413" s="106">
        <v>4</v>
      </c>
      <c r="AB2413" s="114">
        <v>0.44999999999999996</v>
      </c>
      <c r="AC2413" s="114">
        <v>0.6</v>
      </c>
      <c r="AD2413" s="114">
        <v>0.27</v>
      </c>
      <c r="AE2413" s="114">
        <v>0.36</v>
      </c>
      <c r="AF2413" s="117">
        <v>0.72</v>
      </c>
      <c r="AG2413" s="117">
        <v>0.96</v>
      </c>
    </row>
    <row r="2414" spans="2:33" x14ac:dyDescent="0.2">
      <c r="B2414" s="106">
        <v>2374</v>
      </c>
      <c r="C2414" s="113">
        <v>-0.90000000000000013</v>
      </c>
      <c r="D2414" s="113">
        <v>-0.90000000000000013</v>
      </c>
      <c r="E2414" s="114">
        <v>18.686007968410081</v>
      </c>
      <c r="F2414" s="114">
        <v>11.469247576052997</v>
      </c>
      <c r="G2414" s="114">
        <v>19.759215170572734</v>
      </c>
      <c r="H2414" s="114">
        <v>22.908090287428148</v>
      </c>
      <c r="I2414" s="114">
        <v>24.637940603092737</v>
      </c>
      <c r="J2414" s="114">
        <v>34.634372609956024</v>
      </c>
      <c r="K2414" s="114">
        <v>29.832177607721132</v>
      </c>
      <c r="L2414" s="114">
        <v>42.705920846616195</v>
      </c>
      <c r="M2414" s="114">
        <v>48.673423538372447</v>
      </c>
      <c r="N2414" s="114">
        <v>57.079201814166552</v>
      </c>
      <c r="O2414" s="114">
        <v>15.948364641545943</v>
      </c>
      <c r="P2414" s="114">
        <v>18.362930031668135</v>
      </c>
      <c r="Q2414" s="114">
        <v>22.946705676043461</v>
      </c>
      <c r="R2414" s="114">
        <v>25.765333250944298</v>
      </c>
      <c r="S2414" s="114">
        <v>32.441261211073815</v>
      </c>
      <c r="T2414" s="114">
        <v>18.686007968410081</v>
      </c>
      <c r="U2414" s="114">
        <v>11.469247576052997</v>
      </c>
      <c r="V2414" s="114">
        <v>19.759215170572734</v>
      </c>
      <c r="W2414" s="114">
        <v>22.908090287428148</v>
      </c>
      <c r="X2414" s="114">
        <v>24.637940603092737</v>
      </c>
      <c r="Y2414" s="114">
        <v>53.25180676457866</v>
      </c>
      <c r="Z2414" s="114">
        <v>102.46089453091992</v>
      </c>
      <c r="AA2414" s="106">
        <v>3</v>
      </c>
      <c r="AB2414" s="114">
        <v>0.60000000000000009</v>
      </c>
      <c r="AC2414" s="114">
        <v>0.60000000000000009</v>
      </c>
      <c r="AD2414" s="114">
        <v>0.30000000000000004</v>
      </c>
      <c r="AE2414" s="114">
        <v>0.30000000000000004</v>
      </c>
      <c r="AF2414" s="117">
        <v>0.90000000000000013</v>
      </c>
      <c r="AG2414" s="117">
        <v>0.90000000000000013</v>
      </c>
    </row>
    <row r="2415" spans="2:33" x14ac:dyDescent="0.2">
      <c r="B2415" s="106">
        <v>2375</v>
      </c>
      <c r="C2415" s="113">
        <v>-0.90000000000000013</v>
      </c>
      <c r="D2415" s="113">
        <v>-0.90000000000000013</v>
      </c>
      <c r="E2415" s="114">
        <v>13.910449000136587</v>
      </c>
      <c r="F2415" s="114">
        <v>20.830005497184462</v>
      </c>
      <c r="G2415" s="114">
        <v>17.775132801798993</v>
      </c>
      <c r="H2415" s="114">
        <v>24.37657429150908</v>
      </c>
      <c r="I2415" s="114">
        <v>25.617857653188224</v>
      </c>
      <c r="J2415" s="114">
        <v>30.458430630212977</v>
      </c>
      <c r="K2415" s="114">
        <v>38.987752169335486</v>
      </c>
      <c r="L2415" s="114">
        <v>40.301858984163538</v>
      </c>
      <c r="M2415" s="114">
        <v>50.319407136387447</v>
      </c>
      <c r="N2415" s="114">
        <v>60.080003042711354</v>
      </c>
      <c r="O2415" s="114">
        <v>16.547981630076389</v>
      </c>
      <c r="P2415" s="114">
        <v>18.157746672151024</v>
      </c>
      <c r="Q2415" s="114">
        <v>22.526726182364545</v>
      </c>
      <c r="R2415" s="114">
        <v>25.942832844878367</v>
      </c>
      <c r="S2415" s="114">
        <v>34.46214538952313</v>
      </c>
      <c r="T2415" s="114">
        <v>13.910449000136587</v>
      </c>
      <c r="U2415" s="114">
        <v>20.830005497184462</v>
      </c>
      <c r="V2415" s="114">
        <v>17.775132801798993</v>
      </c>
      <c r="W2415" s="114">
        <v>24.37657429150908</v>
      </c>
      <c r="X2415" s="114">
        <v>25.617857653188224</v>
      </c>
      <c r="Y2415" s="114">
        <v>55.814984105503484</v>
      </c>
      <c r="Z2415" s="114">
        <v>113.84914529061392</v>
      </c>
      <c r="AA2415" s="106">
        <v>3</v>
      </c>
      <c r="AB2415" s="114">
        <v>0.60000000000000009</v>
      </c>
      <c r="AC2415" s="114">
        <v>0.60000000000000009</v>
      </c>
      <c r="AD2415" s="114">
        <v>0.30000000000000004</v>
      </c>
      <c r="AE2415" s="114">
        <v>0.30000000000000004</v>
      </c>
      <c r="AF2415" s="117">
        <v>0.90000000000000013</v>
      </c>
      <c r="AG2415" s="117">
        <v>0.90000000000000013</v>
      </c>
    </row>
    <row r="2416" spans="2:33" x14ac:dyDescent="0.2">
      <c r="B2416" s="106">
        <v>2376</v>
      </c>
      <c r="C2416" s="113">
        <v>-1.2000000000000002</v>
      </c>
      <c r="D2416" s="113">
        <v>-0.60000000000000009</v>
      </c>
      <c r="E2416" s="114">
        <v>19.659977202106901</v>
      </c>
      <c r="F2416" s="114">
        <v>14.881700126339418</v>
      </c>
      <c r="G2416" s="114">
        <v>23.578117400583583</v>
      </c>
      <c r="H2416" s="114">
        <v>22.538040876789999</v>
      </c>
      <c r="I2416" s="114">
        <v>24.590361961930107</v>
      </c>
      <c r="J2416" s="114">
        <v>36.328810238528753</v>
      </c>
      <c r="K2416" s="114">
        <v>34.579844718517947</v>
      </c>
      <c r="L2416" s="114">
        <v>46.671860209493801</v>
      </c>
      <c r="M2416" s="114">
        <v>51.770636393677933</v>
      </c>
      <c r="N2416" s="114">
        <v>59.503100152699247</v>
      </c>
      <c r="O2416" s="114">
        <v>16.668833036421852</v>
      </c>
      <c r="P2416" s="114">
        <v>19.698144592178529</v>
      </c>
      <c r="Q2416" s="114">
        <v>23.093742808910218</v>
      </c>
      <c r="R2416" s="114">
        <v>29.232595516887933</v>
      </c>
      <c r="S2416" s="114">
        <v>34.91273819076914</v>
      </c>
      <c r="T2416" s="114">
        <v>19.659977202106901</v>
      </c>
      <c r="U2416" s="114">
        <v>14.881700126339418</v>
      </c>
      <c r="V2416" s="114">
        <v>23.578117400583583</v>
      </c>
      <c r="W2416" s="114">
        <v>22.538040876789999</v>
      </c>
      <c r="X2416" s="114">
        <v>24.590361961930107</v>
      </c>
      <c r="Y2416" s="114">
        <v>58.196644889892418</v>
      </c>
      <c r="Z2416" s="114">
        <v>120.50413438537001</v>
      </c>
      <c r="AA2416" s="106">
        <v>1</v>
      </c>
      <c r="AB2416" s="114">
        <v>0.8</v>
      </c>
      <c r="AC2416" s="114">
        <v>0.4</v>
      </c>
      <c r="AD2416" s="114">
        <v>0.4</v>
      </c>
      <c r="AE2416" s="114">
        <v>0.2</v>
      </c>
      <c r="AF2416" s="117">
        <v>1.2000000000000002</v>
      </c>
      <c r="AG2416" s="117">
        <v>0.60000000000000009</v>
      </c>
    </row>
    <row r="2417" spans="2:33" x14ac:dyDescent="0.2">
      <c r="B2417" s="106">
        <v>2377</v>
      </c>
      <c r="C2417" s="113">
        <v>-1.2599999999999998</v>
      </c>
      <c r="D2417" s="113">
        <v>-0.84</v>
      </c>
      <c r="E2417" s="114">
        <v>18.405065812297195</v>
      </c>
      <c r="F2417" s="114">
        <v>18.709089239881436</v>
      </c>
      <c r="G2417" s="114">
        <v>13.601996843808156</v>
      </c>
      <c r="H2417" s="114">
        <v>25.106830610450057</v>
      </c>
      <c r="I2417" s="114">
        <v>26.390316658288398</v>
      </c>
      <c r="J2417" s="114">
        <v>34.308924088067691</v>
      </c>
      <c r="K2417" s="114">
        <v>38.632194496160928</v>
      </c>
      <c r="L2417" s="114">
        <v>36.259489760744785</v>
      </c>
      <c r="M2417" s="114">
        <v>50.975737079907084</v>
      </c>
      <c r="N2417" s="114">
        <v>58.763519578867708</v>
      </c>
      <c r="O2417" s="114">
        <v>15.903858275770496</v>
      </c>
      <c r="P2417" s="114">
        <v>19.923105256279491</v>
      </c>
      <c r="Q2417" s="114">
        <v>22.657492916936629</v>
      </c>
      <c r="R2417" s="114">
        <v>25.868906469457027</v>
      </c>
      <c r="S2417" s="114">
        <v>32.37320292057931</v>
      </c>
      <c r="T2417" s="114">
        <v>18.405065812297195</v>
      </c>
      <c r="U2417" s="114">
        <v>18.709089239881436</v>
      </c>
      <c r="V2417" s="114">
        <v>13.601996843808156</v>
      </c>
      <c r="W2417" s="114">
        <v>25.106830610450057</v>
      </c>
      <c r="X2417" s="114">
        <v>26.390316658288398</v>
      </c>
      <c r="Y2417" s="114">
        <v>55.827183904196566</v>
      </c>
      <c r="Z2417" s="114">
        <v>119.44575872590769</v>
      </c>
      <c r="AA2417" s="106">
        <v>2</v>
      </c>
      <c r="AB2417" s="114">
        <v>0.89999999999999991</v>
      </c>
      <c r="AC2417" s="114">
        <v>0.6</v>
      </c>
      <c r="AD2417" s="114">
        <v>0.36</v>
      </c>
      <c r="AE2417" s="114">
        <v>0.24</v>
      </c>
      <c r="AF2417" s="117">
        <v>1.2599999999999998</v>
      </c>
      <c r="AG2417" s="117">
        <v>0.84</v>
      </c>
    </row>
    <row r="2418" spans="2:33" x14ac:dyDescent="0.2">
      <c r="B2418" s="106">
        <v>2378</v>
      </c>
      <c r="C2418" s="113">
        <v>-1.2000000000000002</v>
      </c>
      <c r="D2418" s="113">
        <v>-0.60000000000000009</v>
      </c>
      <c r="E2418" s="114">
        <v>16.705998875368316</v>
      </c>
      <c r="F2418" s="114">
        <v>16.17566459583168</v>
      </c>
      <c r="G2418" s="114">
        <v>22.481455796765491</v>
      </c>
      <c r="H2418" s="114">
        <v>21.41332585255218</v>
      </c>
      <c r="I2418" s="114">
        <v>29.495720327242299</v>
      </c>
      <c r="J2418" s="114">
        <v>32.370417912594348</v>
      </c>
      <c r="K2418" s="114">
        <v>35.512612993968553</v>
      </c>
      <c r="L2418" s="114">
        <v>44.255329005624056</v>
      </c>
      <c r="M2418" s="114">
        <v>48.688297539102962</v>
      </c>
      <c r="N2418" s="114">
        <v>61.015423682975864</v>
      </c>
      <c r="O2418" s="114">
        <v>15.664419037226031</v>
      </c>
      <c r="P2418" s="114">
        <v>19.336948398136872</v>
      </c>
      <c r="Q2418" s="114">
        <v>21.773873208858564</v>
      </c>
      <c r="R2418" s="114">
        <v>27.274971686550781</v>
      </c>
      <c r="S2418" s="114">
        <v>31.519703355733565</v>
      </c>
      <c r="T2418" s="114">
        <v>16.705998875368316</v>
      </c>
      <c r="U2418" s="114">
        <v>16.17566459583168</v>
      </c>
      <c r="V2418" s="114">
        <v>22.481455796765491</v>
      </c>
      <c r="W2418" s="114">
        <v>21.41332585255218</v>
      </c>
      <c r="X2418" s="114">
        <v>29.495720327242299</v>
      </c>
      <c r="Y2418" s="114">
        <v>57.748335341646808</v>
      </c>
      <c r="Z2418" s="114">
        <v>117.91029955938211</v>
      </c>
      <c r="AA2418" s="106">
        <v>1</v>
      </c>
      <c r="AB2418" s="114">
        <v>0.8</v>
      </c>
      <c r="AC2418" s="114">
        <v>0.4</v>
      </c>
      <c r="AD2418" s="114">
        <v>0.4</v>
      </c>
      <c r="AE2418" s="114">
        <v>0.2</v>
      </c>
      <c r="AF2418" s="117">
        <v>1.2000000000000002</v>
      </c>
      <c r="AG2418" s="117">
        <v>0.60000000000000009</v>
      </c>
    </row>
    <row r="2419" spans="2:33" x14ac:dyDescent="0.2">
      <c r="B2419" s="106">
        <v>2379</v>
      </c>
      <c r="C2419" s="113">
        <v>-0.60000000000000009</v>
      </c>
      <c r="D2419" s="113">
        <v>-1.2000000000000002</v>
      </c>
      <c r="E2419" s="114">
        <v>12.978252692593603</v>
      </c>
      <c r="F2419" s="114">
        <v>14.705535675604345</v>
      </c>
      <c r="G2419" s="114">
        <v>17.486243569741628</v>
      </c>
      <c r="H2419" s="114">
        <v>16.798323351617935</v>
      </c>
      <c r="I2419" s="114">
        <v>26.362338929134626</v>
      </c>
      <c r="J2419" s="114">
        <v>29.200045045863479</v>
      </c>
      <c r="K2419" s="114">
        <v>32.882378433308823</v>
      </c>
      <c r="L2419" s="114">
        <v>39.379631585842347</v>
      </c>
      <c r="M2419" s="114">
        <v>42.170866487399458</v>
      </c>
      <c r="N2419" s="114">
        <v>56.218228523842626</v>
      </c>
      <c r="O2419" s="114">
        <v>16.221792353269876</v>
      </c>
      <c r="P2419" s="114">
        <v>18.176842757704478</v>
      </c>
      <c r="Q2419" s="114">
        <v>21.893388016100719</v>
      </c>
      <c r="R2419" s="114">
        <v>25.372543135781523</v>
      </c>
      <c r="S2419" s="114">
        <v>29.855889594708</v>
      </c>
      <c r="T2419" s="114">
        <v>12.978252692593603</v>
      </c>
      <c r="U2419" s="114">
        <v>14.705535675604345</v>
      </c>
      <c r="V2419" s="114">
        <v>17.486243569741628</v>
      </c>
      <c r="W2419" s="114">
        <v>16.798323351617935</v>
      </c>
      <c r="X2419" s="114">
        <v>26.362338929134626</v>
      </c>
      <c r="Y2419" s="114">
        <v>47.486413545053473</v>
      </c>
      <c r="Z2419" s="114">
        <v>87.596833295214168</v>
      </c>
      <c r="AA2419" s="106">
        <v>5</v>
      </c>
      <c r="AB2419" s="114">
        <v>0.4</v>
      </c>
      <c r="AC2419" s="114">
        <v>0.8</v>
      </c>
      <c r="AD2419" s="114">
        <v>0.2</v>
      </c>
      <c r="AE2419" s="114">
        <v>0.4</v>
      </c>
      <c r="AF2419" s="117">
        <v>0.60000000000000009</v>
      </c>
      <c r="AG2419" s="117">
        <v>1.2000000000000002</v>
      </c>
    </row>
    <row r="2420" spans="2:33" x14ac:dyDescent="0.2">
      <c r="B2420" s="106">
        <v>2380</v>
      </c>
      <c r="C2420" s="113">
        <v>-1.2599999999999998</v>
      </c>
      <c r="D2420" s="113">
        <v>-0.84</v>
      </c>
      <c r="E2420" s="114">
        <v>18.825671138331163</v>
      </c>
      <c r="F2420" s="114">
        <v>12.455434459160912</v>
      </c>
      <c r="G2420" s="114">
        <v>17.776725969162786</v>
      </c>
      <c r="H2420" s="114">
        <v>22.875760309998064</v>
      </c>
      <c r="I2420" s="114">
        <v>24.664985142547973</v>
      </c>
      <c r="J2420" s="114">
        <v>34.590231330753063</v>
      </c>
      <c r="K2420" s="114">
        <v>30.974520480934377</v>
      </c>
      <c r="L2420" s="114">
        <v>38.451265331563299</v>
      </c>
      <c r="M2420" s="114">
        <v>48.080767544263637</v>
      </c>
      <c r="N2420" s="114">
        <v>53.785790163542885</v>
      </c>
      <c r="O2420" s="114">
        <v>15.7645601924219</v>
      </c>
      <c r="P2420" s="114">
        <v>18.519086021773465</v>
      </c>
      <c r="Q2420" s="114">
        <v>20.674539362400512</v>
      </c>
      <c r="R2420" s="114">
        <v>25.205007234265572</v>
      </c>
      <c r="S2420" s="114">
        <v>29.120805020994911</v>
      </c>
      <c r="T2420" s="114">
        <v>18.825671138331163</v>
      </c>
      <c r="U2420" s="114">
        <v>12.455434459160912</v>
      </c>
      <c r="V2420" s="114">
        <v>17.776725969162786</v>
      </c>
      <c r="W2420" s="114">
        <v>22.875760309998064</v>
      </c>
      <c r="X2420" s="114">
        <v>24.664985142547973</v>
      </c>
      <c r="Y2420" s="114">
        <v>52.56511267990188</v>
      </c>
      <c r="Z2420" s="114">
        <v>92.999387857242368</v>
      </c>
      <c r="AA2420" s="106">
        <v>2</v>
      </c>
      <c r="AB2420" s="114">
        <v>0.89999999999999991</v>
      </c>
      <c r="AC2420" s="114">
        <v>0.6</v>
      </c>
      <c r="AD2420" s="114">
        <v>0.36</v>
      </c>
      <c r="AE2420" s="114">
        <v>0.24</v>
      </c>
      <c r="AF2420" s="117">
        <v>1.2599999999999998</v>
      </c>
      <c r="AG2420" s="117">
        <v>0.84</v>
      </c>
    </row>
    <row r="2421" spans="2:33" x14ac:dyDescent="0.2">
      <c r="B2421" s="106">
        <v>2381</v>
      </c>
      <c r="C2421" s="113">
        <v>-1.2000000000000002</v>
      </c>
      <c r="D2421" s="113">
        <v>-0.60000000000000009</v>
      </c>
      <c r="E2421" s="114">
        <v>11.978273435989269</v>
      </c>
      <c r="F2421" s="114">
        <v>13.84751110884816</v>
      </c>
      <c r="G2421" s="114">
        <v>15.880437107810955</v>
      </c>
      <c r="H2421" s="114">
        <v>17.322441331864997</v>
      </c>
      <c r="I2421" s="114">
        <v>21.209948157125137</v>
      </c>
      <c r="J2421" s="114">
        <v>28.296097296471576</v>
      </c>
      <c r="K2421" s="114">
        <v>32.29288782245191</v>
      </c>
      <c r="L2421" s="114">
        <v>36.889247816608766</v>
      </c>
      <c r="M2421" s="114">
        <v>42.575930231774393</v>
      </c>
      <c r="N2421" s="114">
        <v>50.938000231967663</v>
      </c>
      <c r="O2421" s="114">
        <v>16.317823860482306</v>
      </c>
      <c r="P2421" s="114">
        <v>18.44537671360375</v>
      </c>
      <c r="Q2421" s="114">
        <v>21.00881070879781</v>
      </c>
      <c r="R2421" s="114">
        <v>25.253488899909396</v>
      </c>
      <c r="S2421" s="114">
        <v>29.728052074842527</v>
      </c>
      <c r="T2421" s="114">
        <v>11.978273435989269</v>
      </c>
      <c r="U2421" s="114">
        <v>13.84751110884816</v>
      </c>
      <c r="V2421" s="114">
        <v>15.880437107810955</v>
      </c>
      <c r="W2421" s="114">
        <v>17.322441331864997</v>
      </c>
      <c r="X2421" s="114">
        <v>21.209948157125137</v>
      </c>
      <c r="Y2421" s="114">
        <v>43.252482547972399</v>
      </c>
      <c r="Z2421" s="114">
        <v>92.874576446837295</v>
      </c>
      <c r="AA2421" s="106">
        <v>1</v>
      </c>
      <c r="AB2421" s="114">
        <v>0.8</v>
      </c>
      <c r="AC2421" s="114">
        <v>0.4</v>
      </c>
      <c r="AD2421" s="114">
        <v>0.4</v>
      </c>
      <c r="AE2421" s="114">
        <v>0.2</v>
      </c>
      <c r="AF2421" s="117">
        <v>1.2000000000000002</v>
      </c>
      <c r="AG2421" s="117">
        <v>0.60000000000000009</v>
      </c>
    </row>
    <row r="2422" spans="2:33" x14ac:dyDescent="0.2">
      <c r="B2422" s="106">
        <v>2382</v>
      </c>
      <c r="C2422" s="113">
        <v>-0.60000000000000009</v>
      </c>
      <c r="D2422" s="113">
        <v>-1.2000000000000002</v>
      </c>
      <c r="E2422" s="114">
        <v>13.541508105276954</v>
      </c>
      <c r="F2422" s="114">
        <v>15.957894149886137</v>
      </c>
      <c r="G2422" s="114">
        <v>12.701944434558211</v>
      </c>
      <c r="H2422" s="114">
        <v>20.044021109473054</v>
      </c>
      <c r="I2422" s="114">
        <v>28.634489934914267</v>
      </c>
      <c r="J2422" s="114">
        <v>30.90251470640175</v>
      </c>
      <c r="K2422" s="114">
        <v>35.755487550628366</v>
      </c>
      <c r="L2422" s="114">
        <v>36.723788487247589</v>
      </c>
      <c r="M2422" s="114">
        <v>49.724441945465557</v>
      </c>
      <c r="N2422" s="114">
        <v>60.575747547588961</v>
      </c>
      <c r="O2422" s="114">
        <v>17.361006601124796</v>
      </c>
      <c r="P2422" s="114">
        <v>19.79759340074223</v>
      </c>
      <c r="Q2422" s="114">
        <v>24.021844052689378</v>
      </c>
      <c r="R2422" s="114">
        <v>29.680420835992503</v>
      </c>
      <c r="S2422" s="114">
        <v>31.941257612674693</v>
      </c>
      <c r="T2422" s="114">
        <v>13.541508105276954</v>
      </c>
      <c r="U2422" s="114">
        <v>15.957894149886137</v>
      </c>
      <c r="V2422" s="114">
        <v>12.701944434558211</v>
      </c>
      <c r="W2422" s="114">
        <v>20.044021109473054</v>
      </c>
      <c r="X2422" s="114">
        <v>28.634489934914267</v>
      </c>
      <c r="Y2422" s="114">
        <v>48.596322022551725</v>
      </c>
      <c r="Z2422" s="114">
        <v>111.59304830473334</v>
      </c>
      <c r="AA2422" s="106">
        <v>5</v>
      </c>
      <c r="AB2422" s="114">
        <v>0.4</v>
      </c>
      <c r="AC2422" s="114">
        <v>0.8</v>
      </c>
      <c r="AD2422" s="114">
        <v>0.2</v>
      </c>
      <c r="AE2422" s="114">
        <v>0.4</v>
      </c>
      <c r="AF2422" s="117">
        <v>0.60000000000000009</v>
      </c>
      <c r="AG2422" s="117">
        <v>1.2000000000000002</v>
      </c>
    </row>
    <row r="2423" spans="2:33" x14ac:dyDescent="0.2">
      <c r="B2423" s="106">
        <v>2383</v>
      </c>
      <c r="C2423" s="113">
        <v>-0.90000000000000013</v>
      </c>
      <c r="D2423" s="113">
        <v>-0.90000000000000013</v>
      </c>
      <c r="E2423" s="114">
        <v>12.908225318774335</v>
      </c>
      <c r="F2423" s="114">
        <v>21.111027577791074</v>
      </c>
      <c r="G2423" s="114">
        <v>20.688693044317795</v>
      </c>
      <c r="H2423" s="114">
        <v>20.846735405741939</v>
      </c>
      <c r="I2423" s="114">
        <v>28.242653802798884</v>
      </c>
      <c r="J2423" s="114">
        <v>29.168032794333786</v>
      </c>
      <c r="K2423" s="114">
        <v>40.116671074847389</v>
      </c>
      <c r="L2423" s="114">
        <v>44.92353398670361</v>
      </c>
      <c r="M2423" s="114">
        <v>49.289885259820863</v>
      </c>
      <c r="N2423" s="114">
        <v>60.55680693933958</v>
      </c>
      <c r="O2423" s="114">
        <v>16.259807475559452</v>
      </c>
      <c r="P2423" s="114">
        <v>19.005643497056315</v>
      </c>
      <c r="Q2423" s="114">
        <v>24.234840942385816</v>
      </c>
      <c r="R2423" s="114">
        <v>28.443149854078925</v>
      </c>
      <c r="S2423" s="114">
        <v>32.314153136540696</v>
      </c>
      <c r="T2423" s="114">
        <v>12.908225318774335</v>
      </c>
      <c r="U2423" s="114">
        <v>21.111027577791074</v>
      </c>
      <c r="V2423" s="114">
        <v>20.688693044317795</v>
      </c>
      <c r="W2423" s="114">
        <v>20.846735405741939</v>
      </c>
      <c r="X2423" s="114">
        <v>28.242653802798884</v>
      </c>
      <c r="Y2423" s="114">
        <v>56.287591155952569</v>
      </c>
      <c r="Z2423" s="114">
        <v>105.97727091230522</v>
      </c>
      <c r="AA2423" s="106">
        <v>3</v>
      </c>
      <c r="AB2423" s="114">
        <v>0.60000000000000009</v>
      </c>
      <c r="AC2423" s="114">
        <v>0.60000000000000009</v>
      </c>
      <c r="AD2423" s="114">
        <v>0.30000000000000004</v>
      </c>
      <c r="AE2423" s="114">
        <v>0.30000000000000004</v>
      </c>
      <c r="AF2423" s="117">
        <v>0.90000000000000013</v>
      </c>
      <c r="AG2423" s="117">
        <v>0.90000000000000013</v>
      </c>
    </row>
    <row r="2424" spans="2:33" x14ac:dyDescent="0.2">
      <c r="B2424" s="106">
        <v>2384</v>
      </c>
      <c r="C2424" s="113">
        <v>-0.72</v>
      </c>
      <c r="D2424" s="113">
        <v>-0.96</v>
      </c>
      <c r="E2424" s="114">
        <v>13.583304079353747</v>
      </c>
      <c r="F2424" s="114">
        <v>10.339022805812828</v>
      </c>
      <c r="G2424" s="114">
        <v>12.933561579901081</v>
      </c>
      <c r="H2424" s="114">
        <v>21.095515250992783</v>
      </c>
      <c r="I2424" s="114">
        <v>22.029187197654235</v>
      </c>
      <c r="J2424" s="114">
        <v>29.090187377152656</v>
      </c>
      <c r="K2424" s="114">
        <v>28.581277292084909</v>
      </c>
      <c r="L2424" s="114">
        <v>35.032818707817597</v>
      </c>
      <c r="M2424" s="114">
        <v>44.390153183454601</v>
      </c>
      <c r="N2424" s="114">
        <v>49.877963881470833</v>
      </c>
      <c r="O2424" s="114">
        <v>15.506883297798909</v>
      </c>
      <c r="P2424" s="114">
        <v>18.242254486272081</v>
      </c>
      <c r="Q2424" s="114">
        <v>22.099257127916516</v>
      </c>
      <c r="R2424" s="114">
        <v>23.294637932461818</v>
      </c>
      <c r="S2424" s="114">
        <v>27.848776683816599</v>
      </c>
      <c r="T2424" s="114">
        <v>13.583304079353747</v>
      </c>
      <c r="U2424" s="114">
        <v>10.339022805812828</v>
      </c>
      <c r="V2424" s="114">
        <v>12.933561579901081</v>
      </c>
      <c r="W2424" s="114">
        <v>21.095515250992783</v>
      </c>
      <c r="X2424" s="114">
        <v>22.029187197654235</v>
      </c>
      <c r="Y2424" s="114">
        <v>42.841549721947857</v>
      </c>
      <c r="Z2424" s="114">
        <v>83.634964503173677</v>
      </c>
      <c r="AA2424" s="106">
        <v>4</v>
      </c>
      <c r="AB2424" s="114">
        <v>0.44999999999999996</v>
      </c>
      <c r="AC2424" s="114">
        <v>0.6</v>
      </c>
      <c r="AD2424" s="114">
        <v>0.27</v>
      </c>
      <c r="AE2424" s="114">
        <v>0.36</v>
      </c>
      <c r="AF2424" s="117">
        <v>0.72</v>
      </c>
      <c r="AG2424" s="117">
        <v>0.96</v>
      </c>
    </row>
    <row r="2425" spans="2:33" x14ac:dyDescent="0.2">
      <c r="B2425" s="106">
        <v>2385</v>
      </c>
      <c r="C2425" s="113">
        <v>-1.2000000000000002</v>
      </c>
      <c r="D2425" s="113">
        <v>-0.60000000000000009</v>
      </c>
      <c r="E2425" s="114">
        <v>14.50481768635929</v>
      </c>
      <c r="F2425" s="114">
        <v>10.664982208904814</v>
      </c>
      <c r="G2425" s="114">
        <v>19.229703996798346</v>
      </c>
      <c r="H2425" s="114">
        <v>16.758401313456012</v>
      </c>
      <c r="I2425" s="114">
        <v>25.592060196502253</v>
      </c>
      <c r="J2425" s="114">
        <v>29.489325026612789</v>
      </c>
      <c r="K2425" s="114">
        <v>28.868873152600514</v>
      </c>
      <c r="L2425" s="114">
        <v>39.993816979697051</v>
      </c>
      <c r="M2425" s="114">
        <v>42.756251928471755</v>
      </c>
      <c r="N2425" s="114">
        <v>55.338269722224574</v>
      </c>
      <c r="O2425" s="114">
        <v>14.984507340253499</v>
      </c>
      <c r="P2425" s="114">
        <v>18.203890943695701</v>
      </c>
      <c r="Q2425" s="114">
        <v>20.764112982898705</v>
      </c>
      <c r="R2425" s="114">
        <v>25.997850615015743</v>
      </c>
      <c r="S2425" s="114">
        <v>29.746209525722321</v>
      </c>
      <c r="T2425" s="114">
        <v>14.50481768635929</v>
      </c>
      <c r="U2425" s="114">
        <v>10.664982208904814</v>
      </c>
      <c r="V2425" s="114">
        <v>19.229703996798346</v>
      </c>
      <c r="W2425" s="114">
        <v>16.758401313456012</v>
      </c>
      <c r="X2425" s="114">
        <v>25.592060196502253</v>
      </c>
      <c r="Y2425" s="114">
        <v>46.599383173342773</v>
      </c>
      <c r="Z2425" s="114">
        <v>83.838928919327145</v>
      </c>
      <c r="AA2425" s="106">
        <v>1</v>
      </c>
      <c r="AB2425" s="114">
        <v>0.8</v>
      </c>
      <c r="AC2425" s="114">
        <v>0.4</v>
      </c>
      <c r="AD2425" s="114">
        <v>0.4</v>
      </c>
      <c r="AE2425" s="114">
        <v>0.2</v>
      </c>
      <c r="AF2425" s="117">
        <v>1.2000000000000002</v>
      </c>
      <c r="AG2425" s="117">
        <v>0.60000000000000009</v>
      </c>
    </row>
    <row r="2426" spans="2:33" x14ac:dyDescent="0.2">
      <c r="B2426" s="106">
        <v>2386</v>
      </c>
      <c r="C2426" s="113">
        <v>-1.2000000000000002</v>
      </c>
      <c r="D2426" s="113">
        <v>-0.60000000000000009</v>
      </c>
      <c r="E2426" s="114">
        <v>14.852250810004698</v>
      </c>
      <c r="F2426" s="114">
        <v>20.715935179188421</v>
      </c>
      <c r="G2426" s="114">
        <v>18.897413351515635</v>
      </c>
      <c r="H2426" s="114">
        <v>14.106136491659843</v>
      </c>
      <c r="I2426" s="114">
        <v>29.395552643807154</v>
      </c>
      <c r="J2426" s="114">
        <v>31.374397199922292</v>
      </c>
      <c r="K2426" s="114">
        <v>39.594634934300586</v>
      </c>
      <c r="L2426" s="114">
        <v>42.404789161859156</v>
      </c>
      <c r="M2426" s="114">
        <v>42.309269703387223</v>
      </c>
      <c r="N2426" s="114">
        <v>60.823781380403055</v>
      </c>
      <c r="O2426" s="114">
        <v>16.522146389917594</v>
      </c>
      <c r="P2426" s="114">
        <v>18.878699755112166</v>
      </c>
      <c r="Q2426" s="114">
        <v>23.507375810343522</v>
      </c>
      <c r="R2426" s="114">
        <v>28.20313321172738</v>
      </c>
      <c r="S2426" s="114">
        <v>31.428228736595901</v>
      </c>
      <c r="T2426" s="114">
        <v>14.852250810004698</v>
      </c>
      <c r="U2426" s="114">
        <v>20.715935179188421</v>
      </c>
      <c r="V2426" s="114">
        <v>18.897413351515635</v>
      </c>
      <c r="W2426" s="114">
        <v>14.106136491659843</v>
      </c>
      <c r="X2426" s="114">
        <v>29.395552643807154</v>
      </c>
      <c r="Y2426" s="114">
        <v>53.606479384611752</v>
      </c>
      <c r="Z2426" s="114">
        <v>118.94780147757476</v>
      </c>
      <c r="AA2426" s="106">
        <v>1</v>
      </c>
      <c r="AB2426" s="114">
        <v>0.8</v>
      </c>
      <c r="AC2426" s="114">
        <v>0.4</v>
      </c>
      <c r="AD2426" s="114">
        <v>0.4</v>
      </c>
      <c r="AE2426" s="114">
        <v>0.2</v>
      </c>
      <c r="AF2426" s="117">
        <v>1.2000000000000002</v>
      </c>
      <c r="AG2426" s="117">
        <v>0.60000000000000009</v>
      </c>
    </row>
    <row r="2427" spans="2:33" x14ac:dyDescent="0.2">
      <c r="B2427" s="106">
        <v>2387</v>
      </c>
      <c r="C2427" s="113">
        <v>-0.90000000000000013</v>
      </c>
      <c r="D2427" s="113">
        <v>-0.90000000000000013</v>
      </c>
      <c r="E2427" s="114">
        <v>15.778731198860697</v>
      </c>
      <c r="F2427" s="114">
        <v>22.473102482214532</v>
      </c>
      <c r="G2427" s="114">
        <v>25.05231727647497</v>
      </c>
      <c r="H2427" s="114">
        <v>17.84116491900474</v>
      </c>
      <c r="I2427" s="114">
        <v>28.151717117051881</v>
      </c>
      <c r="J2427" s="114">
        <v>34.219975543270074</v>
      </c>
      <c r="K2427" s="114">
        <v>43.81353855220965</v>
      </c>
      <c r="L2427" s="114">
        <v>49.584759954353174</v>
      </c>
      <c r="M2427" s="114">
        <v>50.045000511630676</v>
      </c>
      <c r="N2427" s="114">
        <v>66.056633151677673</v>
      </c>
      <c r="O2427" s="114">
        <v>18.441244344409377</v>
      </c>
      <c r="P2427" s="114">
        <v>21.340436069995118</v>
      </c>
      <c r="Q2427" s="114">
        <v>24.532442677878205</v>
      </c>
      <c r="R2427" s="114">
        <v>32.203835592625936</v>
      </c>
      <c r="S2427" s="114">
        <v>37.904916034625792</v>
      </c>
      <c r="T2427" s="114">
        <v>15.778731198860697</v>
      </c>
      <c r="U2427" s="114">
        <v>22.473102482214532</v>
      </c>
      <c r="V2427" s="114">
        <v>25.05231727647497</v>
      </c>
      <c r="W2427" s="114">
        <v>17.84116491900474</v>
      </c>
      <c r="X2427" s="114">
        <v>28.151717117051881</v>
      </c>
      <c r="Y2427" s="114">
        <v>60.314994514814956</v>
      </c>
      <c r="Z2427" s="114">
        <v>128.80819562725119</v>
      </c>
      <c r="AA2427" s="106">
        <v>3</v>
      </c>
      <c r="AB2427" s="114">
        <v>0.60000000000000009</v>
      </c>
      <c r="AC2427" s="114">
        <v>0.60000000000000009</v>
      </c>
      <c r="AD2427" s="114">
        <v>0.30000000000000004</v>
      </c>
      <c r="AE2427" s="114">
        <v>0.30000000000000004</v>
      </c>
      <c r="AF2427" s="117">
        <v>0.90000000000000013</v>
      </c>
      <c r="AG2427" s="117">
        <v>0.90000000000000013</v>
      </c>
    </row>
    <row r="2428" spans="2:33" x14ac:dyDescent="0.2">
      <c r="B2428" s="106">
        <v>2388</v>
      </c>
      <c r="C2428" s="113">
        <v>-1.2599999999999998</v>
      </c>
      <c r="D2428" s="113">
        <v>-0.84</v>
      </c>
      <c r="E2428" s="114">
        <v>13.399025030022862</v>
      </c>
      <c r="F2428" s="114">
        <v>12.49746922133631</v>
      </c>
      <c r="G2428" s="114">
        <v>24.362643266449123</v>
      </c>
      <c r="H2428" s="114">
        <v>17.911299062466934</v>
      </c>
      <c r="I2428" s="114">
        <v>33.433418319996314</v>
      </c>
      <c r="J2428" s="114">
        <v>29.947557961190103</v>
      </c>
      <c r="K2428" s="114">
        <v>33.945307928175794</v>
      </c>
      <c r="L2428" s="114">
        <v>50.648547035436678</v>
      </c>
      <c r="M2428" s="114">
        <v>48.603316677862175</v>
      </c>
      <c r="N2428" s="114">
        <v>70.6079557553971</v>
      </c>
      <c r="O2428" s="114">
        <v>16.548532931167241</v>
      </c>
      <c r="P2428" s="114">
        <v>21.447838706839484</v>
      </c>
      <c r="Q2428" s="114">
        <v>26.285903768987556</v>
      </c>
      <c r="R2428" s="114">
        <v>30.69201761539524</v>
      </c>
      <c r="S2428" s="114">
        <v>37.174537435400786</v>
      </c>
      <c r="T2428" s="114">
        <v>13.399025030022862</v>
      </c>
      <c r="U2428" s="114">
        <v>12.49746922133631</v>
      </c>
      <c r="V2428" s="114">
        <v>24.362643266449123</v>
      </c>
      <c r="W2428" s="114">
        <v>17.911299062466934</v>
      </c>
      <c r="X2428" s="114">
        <v>33.433418319996314</v>
      </c>
      <c r="Y2428" s="114">
        <v>53.577567718786284</v>
      </c>
      <c r="Z2428" s="114">
        <v>126.05476578095627</v>
      </c>
      <c r="AA2428" s="106">
        <v>2</v>
      </c>
      <c r="AB2428" s="114">
        <v>0.89999999999999991</v>
      </c>
      <c r="AC2428" s="114">
        <v>0.6</v>
      </c>
      <c r="AD2428" s="114">
        <v>0.36</v>
      </c>
      <c r="AE2428" s="114">
        <v>0.24</v>
      </c>
      <c r="AF2428" s="117">
        <v>1.2599999999999998</v>
      </c>
      <c r="AG2428" s="117">
        <v>0.84</v>
      </c>
    </row>
    <row r="2429" spans="2:33" x14ac:dyDescent="0.2">
      <c r="B2429" s="106">
        <v>2389</v>
      </c>
      <c r="C2429" s="113">
        <v>-1.2000000000000002</v>
      </c>
      <c r="D2429" s="113">
        <v>-0.60000000000000009</v>
      </c>
      <c r="E2429" s="114">
        <v>17.634379834885159</v>
      </c>
      <c r="F2429" s="114">
        <v>11.259473323613651</v>
      </c>
      <c r="G2429" s="114">
        <v>21.959898208656767</v>
      </c>
      <c r="H2429" s="114">
        <v>21.587745286474604</v>
      </c>
      <c r="I2429" s="114">
        <v>19.840140744797083</v>
      </c>
      <c r="J2429" s="114">
        <v>33.488655893002679</v>
      </c>
      <c r="K2429" s="114">
        <v>30.729124571831406</v>
      </c>
      <c r="L2429" s="114">
        <v>44.205421450828048</v>
      </c>
      <c r="M2429" s="114">
        <v>47.603985855248389</v>
      </c>
      <c r="N2429" s="114">
        <v>51.05335989084076</v>
      </c>
      <c r="O2429" s="114">
        <v>15.854276058117518</v>
      </c>
      <c r="P2429" s="114">
        <v>19.469651248217755</v>
      </c>
      <c r="Q2429" s="114">
        <v>22.245523242171281</v>
      </c>
      <c r="R2429" s="114">
        <v>26.016240568773785</v>
      </c>
      <c r="S2429" s="114">
        <v>31.213219146043677</v>
      </c>
      <c r="T2429" s="114">
        <v>17.634379834885159</v>
      </c>
      <c r="U2429" s="114">
        <v>11.259473323613651</v>
      </c>
      <c r="V2429" s="114">
        <v>21.959898208656767</v>
      </c>
      <c r="W2429" s="114">
        <v>21.587745286474604</v>
      </c>
      <c r="X2429" s="114">
        <v>19.840140744797083</v>
      </c>
      <c r="Y2429" s="114">
        <v>50.831990694754595</v>
      </c>
      <c r="Z2429" s="114">
        <v>95.289369011070676</v>
      </c>
      <c r="AA2429" s="106">
        <v>1</v>
      </c>
      <c r="AB2429" s="114">
        <v>0.8</v>
      </c>
      <c r="AC2429" s="114">
        <v>0.4</v>
      </c>
      <c r="AD2429" s="114">
        <v>0.4</v>
      </c>
      <c r="AE2429" s="114">
        <v>0.2</v>
      </c>
      <c r="AF2429" s="117">
        <v>1.2000000000000002</v>
      </c>
      <c r="AG2429" s="117">
        <v>0.60000000000000009</v>
      </c>
    </row>
    <row r="2430" spans="2:33" x14ac:dyDescent="0.2">
      <c r="B2430" s="106">
        <v>2390</v>
      </c>
      <c r="C2430" s="113">
        <v>-1.2599999999999998</v>
      </c>
      <c r="D2430" s="113">
        <v>-0.84</v>
      </c>
      <c r="E2430" s="114">
        <v>15.611490135803766</v>
      </c>
      <c r="F2430" s="114">
        <v>14.186510138555711</v>
      </c>
      <c r="G2430" s="114">
        <v>11.2438323549449</v>
      </c>
      <c r="H2430" s="114">
        <v>18.416157655887577</v>
      </c>
      <c r="I2430" s="114">
        <v>15.235621234596231</v>
      </c>
      <c r="J2430" s="114">
        <v>31.709008635163229</v>
      </c>
      <c r="K2430" s="114">
        <v>33.336262083179186</v>
      </c>
      <c r="L2430" s="114">
        <v>32.161151689898709</v>
      </c>
      <c r="M2430" s="114">
        <v>42.101447047819839</v>
      </c>
      <c r="N2430" s="114">
        <v>43.98433006500639</v>
      </c>
      <c r="O2430" s="114">
        <v>16.097518499359463</v>
      </c>
      <c r="P2430" s="114">
        <v>19.149751944623475</v>
      </c>
      <c r="Q2430" s="114">
        <v>20.91731933495381</v>
      </c>
      <c r="R2430" s="114">
        <v>23.685289391932262</v>
      </c>
      <c r="S2430" s="114">
        <v>28.748708830410159</v>
      </c>
      <c r="T2430" s="114">
        <v>15.611490135803766</v>
      </c>
      <c r="U2430" s="114">
        <v>14.186510138555711</v>
      </c>
      <c r="V2430" s="114">
        <v>11.2438323549449</v>
      </c>
      <c r="W2430" s="114">
        <v>18.416157655887577</v>
      </c>
      <c r="X2430" s="114">
        <v>15.235621234596231</v>
      </c>
      <c r="Y2430" s="114">
        <v>41.243952383424173</v>
      </c>
      <c r="Z2430" s="114">
        <v>86.479724345689334</v>
      </c>
      <c r="AA2430" s="106">
        <v>2</v>
      </c>
      <c r="AB2430" s="114">
        <v>0.89999999999999991</v>
      </c>
      <c r="AC2430" s="114">
        <v>0.6</v>
      </c>
      <c r="AD2430" s="114">
        <v>0.36</v>
      </c>
      <c r="AE2430" s="114">
        <v>0.24</v>
      </c>
      <c r="AF2430" s="117">
        <v>1.2599999999999998</v>
      </c>
      <c r="AG2430" s="117">
        <v>0.84</v>
      </c>
    </row>
    <row r="2431" spans="2:33" x14ac:dyDescent="0.2">
      <c r="B2431" s="106">
        <v>2391</v>
      </c>
      <c r="C2431" s="113">
        <v>-0.72</v>
      </c>
      <c r="D2431" s="113">
        <v>-0.96</v>
      </c>
      <c r="E2431" s="114">
        <v>16.447893093855718</v>
      </c>
      <c r="F2431" s="114">
        <v>16.286225094113917</v>
      </c>
      <c r="G2431" s="114">
        <v>16.147471303202842</v>
      </c>
      <c r="H2431" s="114">
        <v>19.14742694342619</v>
      </c>
      <c r="I2431" s="114">
        <v>23.759588200480721</v>
      </c>
      <c r="J2431" s="114">
        <v>34.221578637922264</v>
      </c>
      <c r="K2431" s="114">
        <v>37.428554771903649</v>
      </c>
      <c r="L2431" s="114">
        <v>43.88638549887952</v>
      </c>
      <c r="M2431" s="114">
        <v>50.18214611712834</v>
      </c>
      <c r="N2431" s="114">
        <v>62.238072107138528</v>
      </c>
      <c r="O2431" s="114">
        <v>17.773685544066545</v>
      </c>
      <c r="P2431" s="114">
        <v>21.142329677789732</v>
      </c>
      <c r="Q2431" s="114">
        <v>27.738914195676678</v>
      </c>
      <c r="R2431" s="114">
        <v>31.03471917370215</v>
      </c>
      <c r="S2431" s="114">
        <v>38.478483906657807</v>
      </c>
      <c r="T2431" s="114">
        <v>16.447893093855718</v>
      </c>
      <c r="U2431" s="114">
        <v>16.286225094113917</v>
      </c>
      <c r="V2431" s="114">
        <v>16.147471303202842</v>
      </c>
      <c r="W2431" s="114">
        <v>19.14742694342619</v>
      </c>
      <c r="X2431" s="114">
        <v>23.759588200480721</v>
      </c>
      <c r="Y2431" s="114">
        <v>50.535091842813081</v>
      </c>
      <c r="Z2431" s="114">
        <v>114.57634781124801</v>
      </c>
      <c r="AA2431" s="106">
        <v>4</v>
      </c>
      <c r="AB2431" s="114">
        <v>0.44999999999999996</v>
      </c>
      <c r="AC2431" s="114">
        <v>0.6</v>
      </c>
      <c r="AD2431" s="114">
        <v>0.27</v>
      </c>
      <c r="AE2431" s="114">
        <v>0.36</v>
      </c>
      <c r="AF2431" s="117">
        <v>0.72</v>
      </c>
      <c r="AG2431" s="117">
        <v>0.96</v>
      </c>
    </row>
    <row r="2432" spans="2:33" x14ac:dyDescent="0.2">
      <c r="B2432" s="106">
        <v>2392</v>
      </c>
      <c r="C2432" s="113">
        <v>-0.90000000000000013</v>
      </c>
      <c r="D2432" s="113">
        <v>-0.90000000000000013</v>
      </c>
      <c r="E2432" s="114">
        <v>17.086335988912804</v>
      </c>
      <c r="F2432" s="114">
        <v>20.205153529804182</v>
      </c>
      <c r="G2432" s="114">
        <v>22.703321523867814</v>
      </c>
      <c r="H2432" s="114">
        <v>24.707576909537661</v>
      </c>
      <c r="I2432" s="114">
        <v>29.952627406166698</v>
      </c>
      <c r="J2432" s="114">
        <v>34.198840000532194</v>
      </c>
      <c r="K2432" s="114">
        <v>39.586432120216791</v>
      </c>
      <c r="L2432" s="114">
        <v>45.648976169147964</v>
      </c>
      <c r="M2432" s="114">
        <v>53.621849006486151</v>
      </c>
      <c r="N2432" s="114">
        <v>65.631196672721103</v>
      </c>
      <c r="O2432" s="114">
        <v>17.112504011619389</v>
      </c>
      <c r="P2432" s="114">
        <v>19.381278590412609</v>
      </c>
      <c r="Q2432" s="114">
        <v>22.94565464528015</v>
      </c>
      <c r="R2432" s="114">
        <v>28.914272096948491</v>
      </c>
      <c r="S2432" s="114">
        <v>35.678569266554405</v>
      </c>
      <c r="T2432" s="114">
        <v>17.086335988912804</v>
      </c>
      <c r="U2432" s="114">
        <v>20.205153529804182</v>
      </c>
      <c r="V2432" s="114">
        <v>22.703321523867814</v>
      </c>
      <c r="W2432" s="114">
        <v>24.707576909537661</v>
      </c>
      <c r="X2432" s="114">
        <v>29.952627406166698</v>
      </c>
      <c r="Y2432" s="114">
        <v>62.661875912577059</v>
      </c>
      <c r="Z2432" s="114">
        <v>109.91613329328834</v>
      </c>
      <c r="AA2432" s="106">
        <v>3</v>
      </c>
      <c r="AB2432" s="114">
        <v>0.60000000000000009</v>
      </c>
      <c r="AC2432" s="114">
        <v>0.60000000000000009</v>
      </c>
      <c r="AD2432" s="114">
        <v>0.30000000000000004</v>
      </c>
      <c r="AE2432" s="114">
        <v>0.30000000000000004</v>
      </c>
      <c r="AF2432" s="117">
        <v>0.90000000000000013</v>
      </c>
      <c r="AG2432" s="117">
        <v>0.90000000000000013</v>
      </c>
    </row>
    <row r="2433" spans="2:33" x14ac:dyDescent="0.2">
      <c r="B2433" s="106">
        <v>2393</v>
      </c>
      <c r="C2433" s="113">
        <v>-1.2599999999999998</v>
      </c>
      <c r="D2433" s="113">
        <v>-0.84</v>
      </c>
      <c r="E2433" s="114">
        <v>12.604116511279338</v>
      </c>
      <c r="F2433" s="114">
        <v>11.289849215674955</v>
      </c>
      <c r="G2433" s="114">
        <v>20.933969122769756</v>
      </c>
      <c r="H2433" s="114">
        <v>18.827781044902331</v>
      </c>
      <c r="I2433" s="114">
        <v>18.093004992921639</v>
      </c>
      <c r="J2433" s="114">
        <v>28.288617184858847</v>
      </c>
      <c r="K2433" s="114">
        <v>29.275090276591975</v>
      </c>
      <c r="L2433" s="114">
        <v>40.377053245273423</v>
      </c>
      <c r="M2433" s="114">
        <v>43.363031598931215</v>
      </c>
      <c r="N2433" s="114">
        <v>42.413608980595832</v>
      </c>
      <c r="O2433" s="114">
        <v>15.684500673579509</v>
      </c>
      <c r="P2433" s="114">
        <v>17.985241060917019</v>
      </c>
      <c r="Q2433" s="114">
        <v>19.443084122503667</v>
      </c>
      <c r="R2433" s="114">
        <v>24.535250554028885</v>
      </c>
      <c r="S2433" s="114">
        <v>24.320603987674193</v>
      </c>
      <c r="T2433" s="114">
        <v>12.604116511279338</v>
      </c>
      <c r="U2433" s="114">
        <v>11.289849215674955</v>
      </c>
      <c r="V2433" s="114">
        <v>20.933969122769756</v>
      </c>
      <c r="W2433" s="114">
        <v>18.827781044902331</v>
      </c>
      <c r="X2433" s="114">
        <v>18.093004992921639</v>
      </c>
      <c r="Y2433" s="114">
        <v>44.045686856199687</v>
      </c>
      <c r="Z2433" s="114">
        <v>80.593538086637352</v>
      </c>
      <c r="AA2433" s="106">
        <v>2</v>
      </c>
      <c r="AB2433" s="114">
        <v>0.89999999999999991</v>
      </c>
      <c r="AC2433" s="114">
        <v>0.6</v>
      </c>
      <c r="AD2433" s="114">
        <v>0.36</v>
      </c>
      <c r="AE2433" s="114">
        <v>0.24</v>
      </c>
      <c r="AF2433" s="117">
        <v>1.2599999999999998</v>
      </c>
      <c r="AG2433" s="117">
        <v>0.84</v>
      </c>
    </row>
    <row r="2434" spans="2:33" x14ac:dyDescent="0.2">
      <c r="B2434" s="106">
        <v>2394</v>
      </c>
      <c r="C2434" s="113">
        <v>-0.90000000000000013</v>
      </c>
      <c r="D2434" s="113">
        <v>-0.90000000000000013</v>
      </c>
      <c r="E2434" s="114">
        <v>15.790090995059805</v>
      </c>
      <c r="F2434" s="114">
        <v>9.2870090815453672</v>
      </c>
      <c r="G2434" s="114">
        <v>14.10543424142978</v>
      </c>
      <c r="H2434" s="114">
        <v>18.381249344241962</v>
      </c>
      <c r="I2434" s="114">
        <v>18.403119000773646</v>
      </c>
      <c r="J2434" s="114">
        <v>30.686144069536859</v>
      </c>
      <c r="K2434" s="114">
        <v>28.103682235390703</v>
      </c>
      <c r="L2434" s="114">
        <v>35.395729757379875</v>
      </c>
      <c r="M2434" s="114">
        <v>41.313236268003898</v>
      </c>
      <c r="N2434" s="114">
        <v>44.532340033774602</v>
      </c>
      <c r="O2434" s="114">
        <v>14.896053074477054</v>
      </c>
      <c r="P2434" s="114">
        <v>18.816673153845336</v>
      </c>
      <c r="Q2434" s="114">
        <v>21.290295515950096</v>
      </c>
      <c r="R2434" s="114">
        <v>22.931986923761936</v>
      </c>
      <c r="S2434" s="114">
        <v>26.129221033000956</v>
      </c>
      <c r="T2434" s="114">
        <v>15.790090995059805</v>
      </c>
      <c r="U2434" s="114">
        <v>9.2870090815453672</v>
      </c>
      <c r="V2434" s="114">
        <v>14.10543424142978</v>
      </c>
      <c r="W2434" s="114">
        <v>18.381249344241962</v>
      </c>
      <c r="X2434" s="114">
        <v>18.403119000773646</v>
      </c>
      <c r="Y2434" s="114">
        <v>41.448527219260392</v>
      </c>
      <c r="Z2434" s="114">
        <v>89.46841277148107</v>
      </c>
      <c r="AA2434" s="106">
        <v>3</v>
      </c>
      <c r="AB2434" s="114">
        <v>0.60000000000000009</v>
      </c>
      <c r="AC2434" s="114">
        <v>0.60000000000000009</v>
      </c>
      <c r="AD2434" s="114">
        <v>0.30000000000000004</v>
      </c>
      <c r="AE2434" s="114">
        <v>0.30000000000000004</v>
      </c>
      <c r="AF2434" s="117">
        <v>0.90000000000000013</v>
      </c>
      <c r="AG2434" s="117">
        <v>0.90000000000000013</v>
      </c>
    </row>
    <row r="2435" spans="2:33" x14ac:dyDescent="0.2">
      <c r="B2435" s="106">
        <v>2395</v>
      </c>
      <c r="C2435" s="113">
        <v>-0.90000000000000013</v>
      </c>
      <c r="D2435" s="113">
        <v>-0.90000000000000013</v>
      </c>
      <c r="E2435" s="114">
        <v>12.300461030576557</v>
      </c>
      <c r="F2435" s="114">
        <v>16.284907712594567</v>
      </c>
      <c r="G2435" s="114">
        <v>17.268962796279478</v>
      </c>
      <c r="H2435" s="114">
        <v>17.581672984431194</v>
      </c>
      <c r="I2435" s="114">
        <v>20.431134146643927</v>
      </c>
      <c r="J2435" s="114">
        <v>27.725083386386199</v>
      </c>
      <c r="K2435" s="114">
        <v>35.115138954746897</v>
      </c>
      <c r="L2435" s="114">
        <v>39.307786233558517</v>
      </c>
      <c r="M2435" s="114">
        <v>40.413710796131419</v>
      </c>
      <c r="N2435" s="114">
        <v>48.656484657440828</v>
      </c>
      <c r="O2435" s="114">
        <v>15.424622355809642</v>
      </c>
      <c r="P2435" s="114">
        <v>18.83023124215233</v>
      </c>
      <c r="Q2435" s="114">
        <v>22.038823437279039</v>
      </c>
      <c r="R2435" s="114">
        <v>22.832037811700225</v>
      </c>
      <c r="S2435" s="114">
        <v>28.2253505107969</v>
      </c>
      <c r="T2435" s="114">
        <v>12.300461030576557</v>
      </c>
      <c r="U2435" s="114">
        <v>16.284907712594567</v>
      </c>
      <c r="V2435" s="114">
        <v>17.268962796279478</v>
      </c>
      <c r="W2435" s="114">
        <v>17.581672984431194</v>
      </c>
      <c r="X2435" s="114">
        <v>20.431134146643927</v>
      </c>
      <c r="Y2435" s="114">
        <v>45.699091430291176</v>
      </c>
      <c r="Z2435" s="114">
        <v>82.389607219912421</v>
      </c>
      <c r="AA2435" s="106">
        <v>3</v>
      </c>
      <c r="AB2435" s="114">
        <v>0.60000000000000009</v>
      </c>
      <c r="AC2435" s="114">
        <v>0.60000000000000009</v>
      </c>
      <c r="AD2435" s="114">
        <v>0.30000000000000004</v>
      </c>
      <c r="AE2435" s="114">
        <v>0.30000000000000004</v>
      </c>
      <c r="AF2435" s="117">
        <v>0.90000000000000013</v>
      </c>
      <c r="AG2435" s="117">
        <v>0.90000000000000013</v>
      </c>
    </row>
    <row r="2436" spans="2:33" x14ac:dyDescent="0.2">
      <c r="B2436" s="106">
        <v>2396</v>
      </c>
      <c r="C2436" s="113">
        <v>-1.2599999999999998</v>
      </c>
      <c r="D2436" s="113">
        <v>-0.84</v>
      </c>
      <c r="E2436" s="114">
        <v>19.271223995947281</v>
      </c>
      <c r="F2436" s="114">
        <v>17.759713961495407</v>
      </c>
      <c r="G2436" s="114">
        <v>20.923471104483237</v>
      </c>
      <c r="H2436" s="114">
        <v>16.777149494837513</v>
      </c>
      <c r="I2436" s="114">
        <v>27.633875145407252</v>
      </c>
      <c r="J2436" s="114">
        <v>35.377392738548963</v>
      </c>
      <c r="K2436" s="114">
        <v>37.83986845625013</v>
      </c>
      <c r="L2436" s="114">
        <v>44.307260770555082</v>
      </c>
      <c r="M2436" s="114">
        <v>44.476663144527954</v>
      </c>
      <c r="N2436" s="114">
        <v>61.31173997101773</v>
      </c>
      <c r="O2436" s="114">
        <v>16.106168742601682</v>
      </c>
      <c r="P2436" s="114">
        <v>20.080154494754723</v>
      </c>
      <c r="Q2436" s="114">
        <v>23.383789666071845</v>
      </c>
      <c r="R2436" s="114">
        <v>27.699513649690441</v>
      </c>
      <c r="S2436" s="114">
        <v>33.677864825610477</v>
      </c>
      <c r="T2436" s="114">
        <v>19.271223995947281</v>
      </c>
      <c r="U2436" s="114">
        <v>17.759713961495407</v>
      </c>
      <c r="V2436" s="114">
        <v>20.923471104483237</v>
      </c>
      <c r="W2436" s="114">
        <v>16.777149494837513</v>
      </c>
      <c r="X2436" s="114">
        <v>27.633875145407252</v>
      </c>
      <c r="Y2436" s="114">
        <v>56.440271932474694</v>
      </c>
      <c r="Z2436" s="114">
        <v>101.80903658466632</v>
      </c>
      <c r="AA2436" s="106">
        <v>2</v>
      </c>
      <c r="AB2436" s="114">
        <v>0.89999999999999991</v>
      </c>
      <c r="AC2436" s="114">
        <v>0.6</v>
      </c>
      <c r="AD2436" s="114">
        <v>0.36</v>
      </c>
      <c r="AE2436" s="114">
        <v>0.24</v>
      </c>
      <c r="AF2436" s="117">
        <v>1.2599999999999998</v>
      </c>
      <c r="AG2436" s="117">
        <v>0.84</v>
      </c>
    </row>
    <row r="2437" spans="2:33" x14ac:dyDescent="0.2">
      <c r="B2437" s="106">
        <v>2397</v>
      </c>
      <c r="C2437" s="113">
        <v>-0.90000000000000013</v>
      </c>
      <c r="D2437" s="113">
        <v>-0.90000000000000013</v>
      </c>
      <c r="E2437" s="114">
        <v>17.21975699224063</v>
      </c>
      <c r="F2437" s="114">
        <v>16.789384517500316</v>
      </c>
      <c r="G2437" s="114">
        <v>18.721906727752813</v>
      </c>
      <c r="H2437" s="114">
        <v>20.088912882372352</v>
      </c>
      <c r="I2437" s="114">
        <v>17.137027554827021</v>
      </c>
      <c r="J2437" s="114">
        <v>33.257903313465654</v>
      </c>
      <c r="K2437" s="114">
        <v>35.102563384971738</v>
      </c>
      <c r="L2437" s="114">
        <v>40.491335481407823</v>
      </c>
      <c r="M2437" s="114">
        <v>44.900249829791797</v>
      </c>
      <c r="N2437" s="114">
        <v>46.282238721302342</v>
      </c>
      <c r="O2437" s="114">
        <v>16.038146321225025</v>
      </c>
      <c r="P2437" s="114">
        <v>18.313178867471422</v>
      </c>
      <c r="Q2437" s="114">
        <v>21.76942875365501</v>
      </c>
      <c r="R2437" s="114">
        <v>24.811336947419445</v>
      </c>
      <c r="S2437" s="114">
        <v>29.14521116647532</v>
      </c>
      <c r="T2437" s="114">
        <v>17.21975699224063</v>
      </c>
      <c r="U2437" s="114">
        <v>16.789384517500316</v>
      </c>
      <c r="V2437" s="114">
        <v>18.721906727752813</v>
      </c>
      <c r="W2437" s="114">
        <v>20.088912882372352</v>
      </c>
      <c r="X2437" s="114">
        <v>17.137027554827021</v>
      </c>
      <c r="Y2437" s="114">
        <v>50.403621179409051</v>
      </c>
      <c r="Z2437" s="114">
        <v>95.687049413372421</v>
      </c>
      <c r="AA2437" s="106">
        <v>3</v>
      </c>
      <c r="AB2437" s="114">
        <v>0.60000000000000009</v>
      </c>
      <c r="AC2437" s="114">
        <v>0.60000000000000009</v>
      </c>
      <c r="AD2437" s="114">
        <v>0.30000000000000004</v>
      </c>
      <c r="AE2437" s="114">
        <v>0.30000000000000004</v>
      </c>
      <c r="AF2437" s="117">
        <v>0.90000000000000013</v>
      </c>
      <c r="AG2437" s="117">
        <v>0.90000000000000013</v>
      </c>
    </row>
    <row r="2438" spans="2:33" x14ac:dyDescent="0.2">
      <c r="B2438" s="106">
        <v>2398</v>
      </c>
      <c r="C2438" s="113">
        <v>-0.72</v>
      </c>
      <c r="D2438" s="113">
        <v>-0.96</v>
      </c>
      <c r="E2438" s="114">
        <v>19.123076964625294</v>
      </c>
      <c r="F2438" s="114">
        <v>18.017364244758578</v>
      </c>
      <c r="G2438" s="114">
        <v>18.742176872554918</v>
      </c>
      <c r="H2438" s="114">
        <v>18.570501758921353</v>
      </c>
      <c r="I2438" s="114">
        <v>19.185399082226418</v>
      </c>
      <c r="J2438" s="114">
        <v>35.648568093220625</v>
      </c>
      <c r="K2438" s="114">
        <v>36.58664844407209</v>
      </c>
      <c r="L2438" s="114">
        <v>42.446642787449306</v>
      </c>
      <c r="M2438" s="114">
        <v>46.2306849275055</v>
      </c>
      <c r="N2438" s="114">
        <v>52.139163586428566</v>
      </c>
      <c r="O2438" s="114">
        <v>16.525491128595331</v>
      </c>
      <c r="P2438" s="114">
        <v>18.569284199313511</v>
      </c>
      <c r="Q2438" s="114">
        <v>23.704465914894389</v>
      </c>
      <c r="R2438" s="114">
        <v>27.660183168584147</v>
      </c>
      <c r="S2438" s="114">
        <v>32.953764504202148</v>
      </c>
      <c r="T2438" s="114">
        <v>19.123076964625294</v>
      </c>
      <c r="U2438" s="114">
        <v>18.017364244758578</v>
      </c>
      <c r="V2438" s="114">
        <v>18.742176872554918</v>
      </c>
      <c r="W2438" s="114">
        <v>18.570501758921353</v>
      </c>
      <c r="X2438" s="114">
        <v>19.185399082226418</v>
      </c>
      <c r="Y2438" s="114">
        <v>52.915316643849593</v>
      </c>
      <c r="Z2438" s="114">
        <v>114.17881969650767</v>
      </c>
      <c r="AA2438" s="106">
        <v>4</v>
      </c>
      <c r="AB2438" s="114">
        <v>0.44999999999999996</v>
      </c>
      <c r="AC2438" s="114">
        <v>0.6</v>
      </c>
      <c r="AD2438" s="114">
        <v>0.27</v>
      </c>
      <c r="AE2438" s="114">
        <v>0.36</v>
      </c>
      <c r="AF2438" s="117">
        <v>0.72</v>
      </c>
      <c r="AG2438" s="117">
        <v>0.96</v>
      </c>
    </row>
    <row r="2439" spans="2:33" x14ac:dyDescent="0.2">
      <c r="B2439" s="106">
        <v>2399</v>
      </c>
      <c r="C2439" s="113">
        <v>-1.2000000000000002</v>
      </c>
      <c r="D2439" s="113">
        <v>-0.60000000000000009</v>
      </c>
      <c r="E2439" s="114">
        <v>15.164393005882953</v>
      </c>
      <c r="F2439" s="114">
        <v>11.82520749590196</v>
      </c>
      <c r="G2439" s="114">
        <v>17.459136910990843</v>
      </c>
      <c r="H2439" s="114">
        <v>17.940633387396051</v>
      </c>
      <c r="I2439" s="114">
        <v>29.268494767450484</v>
      </c>
      <c r="J2439" s="114">
        <v>31.81857779547105</v>
      </c>
      <c r="K2439" s="114">
        <v>30.696574115479802</v>
      </c>
      <c r="L2439" s="114">
        <v>39.406075424877294</v>
      </c>
      <c r="M2439" s="114">
        <v>43.484035374098468</v>
      </c>
      <c r="N2439" s="114">
        <v>61.002292377777096</v>
      </c>
      <c r="O2439" s="114">
        <v>16.654184789588097</v>
      </c>
      <c r="P2439" s="114">
        <v>18.871366619577842</v>
      </c>
      <c r="Q2439" s="114">
        <v>21.946938513886451</v>
      </c>
      <c r="R2439" s="114">
        <v>25.543401986702417</v>
      </c>
      <c r="S2439" s="114">
        <v>31.733797610326612</v>
      </c>
      <c r="T2439" s="114">
        <v>15.164393005882953</v>
      </c>
      <c r="U2439" s="114">
        <v>11.82520749590196</v>
      </c>
      <c r="V2439" s="114">
        <v>17.459136910990843</v>
      </c>
      <c r="W2439" s="114">
        <v>17.940633387396051</v>
      </c>
      <c r="X2439" s="114">
        <v>29.268494767450484</v>
      </c>
      <c r="Y2439" s="114">
        <v>49.025858758404517</v>
      </c>
      <c r="Z2439" s="114">
        <v>101.60437245771183</v>
      </c>
      <c r="AA2439" s="106">
        <v>1</v>
      </c>
      <c r="AB2439" s="114">
        <v>0.8</v>
      </c>
      <c r="AC2439" s="114">
        <v>0.4</v>
      </c>
      <c r="AD2439" s="114">
        <v>0.4</v>
      </c>
      <c r="AE2439" s="114">
        <v>0.2</v>
      </c>
      <c r="AF2439" s="117">
        <v>1.2000000000000002</v>
      </c>
      <c r="AG2439" s="117">
        <v>0.60000000000000009</v>
      </c>
    </row>
    <row r="2440" spans="2:33" x14ac:dyDescent="0.2">
      <c r="B2440" s="106">
        <v>2400</v>
      </c>
      <c r="C2440" s="113">
        <v>-0.90000000000000013</v>
      </c>
      <c r="D2440" s="113">
        <v>-0.90000000000000013</v>
      </c>
      <c r="E2440" s="114">
        <v>13.052819616952011</v>
      </c>
      <c r="F2440" s="114">
        <v>18.597010763603112</v>
      </c>
      <c r="G2440" s="114">
        <v>17.612168559529128</v>
      </c>
      <c r="H2440" s="114">
        <v>16.265903012103767</v>
      </c>
      <c r="I2440" s="114">
        <v>30.184859288666658</v>
      </c>
      <c r="J2440" s="114">
        <v>29.473730505457745</v>
      </c>
      <c r="K2440" s="114">
        <v>38.705296623372263</v>
      </c>
      <c r="L2440" s="114">
        <v>43.077750623067928</v>
      </c>
      <c r="M2440" s="114">
        <v>48.218751607372823</v>
      </c>
      <c r="N2440" s="114">
        <v>68.164119573393805</v>
      </c>
      <c r="O2440" s="114">
        <v>16.420910888505734</v>
      </c>
      <c r="P2440" s="114">
        <v>20.108285859769151</v>
      </c>
      <c r="Q2440" s="114">
        <v>25.4655820635388</v>
      </c>
      <c r="R2440" s="114">
        <v>31.952848595269057</v>
      </c>
      <c r="S2440" s="114">
        <v>37.979260284727147</v>
      </c>
      <c r="T2440" s="114">
        <v>13.052819616952011</v>
      </c>
      <c r="U2440" s="114">
        <v>18.597010763603112</v>
      </c>
      <c r="V2440" s="114">
        <v>17.612168559529128</v>
      </c>
      <c r="W2440" s="114">
        <v>16.265903012103767</v>
      </c>
      <c r="X2440" s="114">
        <v>30.184859288666658</v>
      </c>
      <c r="Y2440" s="114">
        <v>51.547091229640721</v>
      </c>
      <c r="Z2440" s="114">
        <v>107.20935203470799</v>
      </c>
      <c r="AA2440" s="106">
        <v>3</v>
      </c>
      <c r="AB2440" s="114">
        <v>0.60000000000000009</v>
      </c>
      <c r="AC2440" s="114">
        <v>0.60000000000000009</v>
      </c>
      <c r="AD2440" s="114">
        <v>0.30000000000000004</v>
      </c>
      <c r="AE2440" s="114">
        <v>0.30000000000000004</v>
      </c>
      <c r="AF2440" s="117">
        <v>0.90000000000000013</v>
      </c>
      <c r="AG2440" s="117">
        <v>0.90000000000000013</v>
      </c>
    </row>
    <row r="2441" spans="2:33" x14ac:dyDescent="0.2">
      <c r="B2441" s="106">
        <v>2401</v>
      </c>
      <c r="C2441" s="113">
        <v>-0.72</v>
      </c>
      <c r="D2441" s="113">
        <v>-0.96</v>
      </c>
      <c r="E2441" s="114">
        <v>18.329531799113603</v>
      </c>
      <c r="F2441" s="114">
        <v>15.664789270799488</v>
      </c>
      <c r="G2441" s="114">
        <v>19.982082232200561</v>
      </c>
      <c r="H2441" s="114">
        <v>23.008258962862516</v>
      </c>
      <c r="I2441" s="114">
        <v>24.210177652274808</v>
      </c>
      <c r="J2441" s="114">
        <v>35.566293459497984</v>
      </c>
      <c r="K2441" s="114">
        <v>35.733927230942392</v>
      </c>
      <c r="L2441" s="114">
        <v>42.031233914715585</v>
      </c>
      <c r="M2441" s="114">
        <v>50.39635169301004</v>
      </c>
      <c r="N2441" s="114">
        <v>56.594737761480729</v>
      </c>
      <c r="O2441" s="114">
        <v>17.236761660384381</v>
      </c>
      <c r="P2441" s="114">
        <v>20.069137960142903</v>
      </c>
      <c r="Q2441" s="114">
        <v>22.049151682515024</v>
      </c>
      <c r="R2441" s="114">
        <v>27.388092730147523</v>
      </c>
      <c r="S2441" s="114">
        <v>32.384560109205921</v>
      </c>
      <c r="T2441" s="114">
        <v>18.329531799113603</v>
      </c>
      <c r="U2441" s="114">
        <v>15.664789270799488</v>
      </c>
      <c r="V2441" s="114">
        <v>19.982082232200561</v>
      </c>
      <c r="W2441" s="114">
        <v>23.008258962862516</v>
      </c>
      <c r="X2441" s="114">
        <v>24.210177652274808</v>
      </c>
      <c r="Y2441" s="114">
        <v>55.85604625032704</v>
      </c>
      <c r="Z2441" s="114">
        <v>122.74025713560444</v>
      </c>
      <c r="AA2441" s="106">
        <v>4</v>
      </c>
      <c r="AB2441" s="114">
        <v>0.44999999999999996</v>
      </c>
      <c r="AC2441" s="114">
        <v>0.6</v>
      </c>
      <c r="AD2441" s="114">
        <v>0.27</v>
      </c>
      <c r="AE2441" s="114">
        <v>0.36</v>
      </c>
      <c r="AF2441" s="117">
        <v>0.72</v>
      </c>
      <c r="AG2441" s="117">
        <v>0.96</v>
      </c>
    </row>
    <row r="2442" spans="2:33" x14ac:dyDescent="0.2">
      <c r="B2442" s="106">
        <v>2402</v>
      </c>
      <c r="C2442" s="113">
        <v>-0.60000000000000009</v>
      </c>
      <c r="D2442" s="113">
        <v>-1.2000000000000002</v>
      </c>
      <c r="E2442" s="114">
        <v>11.807202192446713</v>
      </c>
      <c r="F2442" s="114">
        <v>15.13126534613259</v>
      </c>
      <c r="G2442" s="114">
        <v>19.837630798220285</v>
      </c>
      <c r="H2442" s="114">
        <v>14.606411197364402</v>
      </c>
      <c r="I2442" s="114">
        <v>23.019472543115242</v>
      </c>
      <c r="J2442" s="114">
        <v>28.169229132181599</v>
      </c>
      <c r="K2442" s="114">
        <v>34.347929493350563</v>
      </c>
      <c r="L2442" s="114">
        <v>42.863388002301271</v>
      </c>
      <c r="M2442" s="114">
        <v>42.110301180940773</v>
      </c>
      <c r="N2442" s="114">
        <v>53.44340539377805</v>
      </c>
      <c r="O2442" s="114">
        <v>16.362026939734886</v>
      </c>
      <c r="P2442" s="114">
        <v>19.216664147217973</v>
      </c>
      <c r="Q2442" s="114">
        <v>23.025757204080985</v>
      </c>
      <c r="R2442" s="114">
        <v>27.503889983576371</v>
      </c>
      <c r="S2442" s="114">
        <v>30.423932850662808</v>
      </c>
      <c r="T2442" s="114">
        <v>11.807202192446713</v>
      </c>
      <c r="U2442" s="114">
        <v>15.13126534613259</v>
      </c>
      <c r="V2442" s="114">
        <v>19.837630798220285</v>
      </c>
      <c r="W2442" s="114">
        <v>14.606411197364402</v>
      </c>
      <c r="X2442" s="114">
        <v>23.019472543115242</v>
      </c>
      <c r="Y2442" s="114">
        <v>45.69028745677786</v>
      </c>
      <c r="Z2442" s="114">
        <v>98.4011275293702</v>
      </c>
      <c r="AA2442" s="106">
        <v>5</v>
      </c>
      <c r="AB2442" s="114">
        <v>0.4</v>
      </c>
      <c r="AC2442" s="114">
        <v>0.8</v>
      </c>
      <c r="AD2442" s="114">
        <v>0.2</v>
      </c>
      <c r="AE2442" s="114">
        <v>0.4</v>
      </c>
      <c r="AF2442" s="117">
        <v>0.60000000000000009</v>
      </c>
      <c r="AG2442" s="117">
        <v>1.2000000000000002</v>
      </c>
    </row>
    <row r="2443" spans="2:33" x14ac:dyDescent="0.2">
      <c r="B2443" s="106">
        <v>2403</v>
      </c>
      <c r="C2443" s="113">
        <v>-0.90000000000000013</v>
      </c>
      <c r="D2443" s="113">
        <v>-0.90000000000000013</v>
      </c>
      <c r="E2443" s="114">
        <v>14.332695189464692</v>
      </c>
      <c r="F2443" s="114">
        <v>11.464735708045851</v>
      </c>
      <c r="G2443" s="114">
        <v>17.308450023374998</v>
      </c>
      <c r="H2443" s="114">
        <v>13.041044348592067</v>
      </c>
      <c r="I2443" s="114">
        <v>19.24393937460604</v>
      </c>
      <c r="J2443" s="114">
        <v>29.277918620560389</v>
      </c>
      <c r="K2443" s="114">
        <v>29.820660305857725</v>
      </c>
      <c r="L2443" s="114">
        <v>37.924386006837459</v>
      </c>
      <c r="M2443" s="114">
        <v>37.244969201227796</v>
      </c>
      <c r="N2443" s="114">
        <v>45.488454894153222</v>
      </c>
      <c r="O2443" s="114">
        <v>14.945223431095696</v>
      </c>
      <c r="P2443" s="114">
        <v>18.355924597811875</v>
      </c>
      <c r="Q2443" s="114">
        <v>20.61593598346246</v>
      </c>
      <c r="R2443" s="114">
        <v>24.20392485263573</v>
      </c>
      <c r="S2443" s="114">
        <v>26.244515519547182</v>
      </c>
      <c r="T2443" s="114">
        <v>14.332695189464692</v>
      </c>
      <c r="U2443" s="114">
        <v>11.464735708045851</v>
      </c>
      <c r="V2443" s="114">
        <v>17.308450023374998</v>
      </c>
      <c r="W2443" s="114">
        <v>13.041044348592067</v>
      </c>
      <c r="X2443" s="114">
        <v>19.24393937460604</v>
      </c>
      <c r="Y2443" s="114">
        <v>41.318236051102637</v>
      </c>
      <c r="Z2443" s="114">
        <v>79.635353484597402</v>
      </c>
      <c r="AA2443" s="106">
        <v>3</v>
      </c>
      <c r="AB2443" s="114">
        <v>0.60000000000000009</v>
      </c>
      <c r="AC2443" s="114">
        <v>0.60000000000000009</v>
      </c>
      <c r="AD2443" s="114">
        <v>0.30000000000000004</v>
      </c>
      <c r="AE2443" s="114">
        <v>0.30000000000000004</v>
      </c>
      <c r="AF2443" s="117">
        <v>0.90000000000000013</v>
      </c>
      <c r="AG2443" s="117">
        <v>0.90000000000000013</v>
      </c>
    </row>
    <row r="2444" spans="2:33" x14ac:dyDescent="0.2">
      <c r="B2444" s="106">
        <v>2404</v>
      </c>
      <c r="C2444" s="113">
        <v>-1.2599999999999998</v>
      </c>
      <c r="D2444" s="113">
        <v>-0.84</v>
      </c>
      <c r="E2444" s="114">
        <v>16.125127792751549</v>
      </c>
      <c r="F2444" s="114">
        <v>17.635372582655393</v>
      </c>
      <c r="G2444" s="114">
        <v>19.528240958319437</v>
      </c>
      <c r="H2444" s="114">
        <v>16.471796231539965</v>
      </c>
      <c r="I2444" s="114">
        <v>22.210751177653194</v>
      </c>
      <c r="J2444" s="114">
        <v>33.598506016840005</v>
      </c>
      <c r="K2444" s="114">
        <v>36.578339700977644</v>
      </c>
      <c r="L2444" s="114">
        <v>42.876082286566586</v>
      </c>
      <c r="M2444" s="114">
        <v>44.291815325715675</v>
      </c>
      <c r="N2444" s="114">
        <v>55.412002201180798</v>
      </c>
      <c r="O2444" s="114">
        <v>17.473378224088457</v>
      </c>
      <c r="P2444" s="114">
        <v>18.942967118322251</v>
      </c>
      <c r="Q2444" s="114">
        <v>23.347841328247149</v>
      </c>
      <c r="R2444" s="114">
        <v>27.820019094175709</v>
      </c>
      <c r="S2444" s="114">
        <v>33.201251023527604</v>
      </c>
      <c r="T2444" s="114">
        <v>16.125127792751549</v>
      </c>
      <c r="U2444" s="114">
        <v>17.635372582655393</v>
      </c>
      <c r="V2444" s="114">
        <v>19.528240958319437</v>
      </c>
      <c r="W2444" s="114">
        <v>16.471796231539965</v>
      </c>
      <c r="X2444" s="114">
        <v>22.210751177653194</v>
      </c>
      <c r="Y2444" s="114">
        <v>50.685506686484686</v>
      </c>
      <c r="Z2444" s="114">
        <v>112.38011251487762</v>
      </c>
      <c r="AA2444" s="106">
        <v>2</v>
      </c>
      <c r="AB2444" s="114">
        <v>0.89999999999999991</v>
      </c>
      <c r="AC2444" s="114">
        <v>0.6</v>
      </c>
      <c r="AD2444" s="114">
        <v>0.36</v>
      </c>
      <c r="AE2444" s="114">
        <v>0.24</v>
      </c>
      <c r="AF2444" s="117">
        <v>1.2599999999999998</v>
      </c>
      <c r="AG2444" s="117">
        <v>0.84</v>
      </c>
    </row>
    <row r="2445" spans="2:33" x14ac:dyDescent="0.2">
      <c r="B2445" s="106">
        <v>2405</v>
      </c>
      <c r="C2445" s="113">
        <v>-0.72</v>
      </c>
      <c r="D2445" s="113">
        <v>-0.96</v>
      </c>
      <c r="E2445" s="114">
        <v>12.175230585747627</v>
      </c>
      <c r="F2445" s="114">
        <v>19.100364387683726</v>
      </c>
      <c r="G2445" s="114">
        <v>19.066552656134537</v>
      </c>
      <c r="H2445" s="114">
        <v>16.289133858740275</v>
      </c>
      <c r="I2445" s="114">
        <v>29.060205965232953</v>
      </c>
      <c r="J2445" s="114">
        <v>28.615659578118215</v>
      </c>
      <c r="K2445" s="114">
        <v>37.915826629974489</v>
      </c>
      <c r="L2445" s="114">
        <v>42.677526973303316</v>
      </c>
      <c r="M2445" s="114">
        <v>41.783693577581182</v>
      </c>
      <c r="N2445" s="114">
        <v>59.764574998396505</v>
      </c>
      <c r="O2445" s="114">
        <v>16.440428992370588</v>
      </c>
      <c r="P2445" s="114">
        <v>18.815462242290764</v>
      </c>
      <c r="Q2445" s="114">
        <v>23.610974317168779</v>
      </c>
      <c r="R2445" s="114">
        <v>25.494559718840907</v>
      </c>
      <c r="S2445" s="114">
        <v>30.704369033163552</v>
      </c>
      <c r="T2445" s="114">
        <v>12.175230585747627</v>
      </c>
      <c r="U2445" s="114">
        <v>19.100364387683726</v>
      </c>
      <c r="V2445" s="114">
        <v>19.066552656134537</v>
      </c>
      <c r="W2445" s="114">
        <v>16.289133858740275</v>
      </c>
      <c r="X2445" s="114">
        <v>29.060205965232953</v>
      </c>
      <c r="Y2445" s="114">
        <v>51.694208159057972</v>
      </c>
      <c r="Z2445" s="114">
        <v>107.33812690247154</v>
      </c>
      <c r="AA2445" s="106">
        <v>4</v>
      </c>
      <c r="AB2445" s="114">
        <v>0.44999999999999996</v>
      </c>
      <c r="AC2445" s="114">
        <v>0.6</v>
      </c>
      <c r="AD2445" s="114">
        <v>0.27</v>
      </c>
      <c r="AE2445" s="114">
        <v>0.36</v>
      </c>
      <c r="AF2445" s="117">
        <v>0.72</v>
      </c>
      <c r="AG2445" s="117">
        <v>0.96</v>
      </c>
    </row>
    <row r="2446" spans="2:33" x14ac:dyDescent="0.2">
      <c r="B2446" s="106">
        <v>2406</v>
      </c>
      <c r="C2446" s="113">
        <v>-1.2000000000000002</v>
      </c>
      <c r="D2446" s="113">
        <v>-0.60000000000000009</v>
      </c>
      <c r="E2446" s="114">
        <v>11.247689848357588</v>
      </c>
      <c r="F2446" s="114">
        <v>14.018970957825129</v>
      </c>
      <c r="G2446" s="114">
        <v>19.721347883544095</v>
      </c>
      <c r="H2446" s="114">
        <v>23.123945802450287</v>
      </c>
      <c r="I2446" s="114">
        <v>29.077275359438239</v>
      </c>
      <c r="J2446" s="114">
        <v>28.044142364151465</v>
      </c>
      <c r="K2446" s="114">
        <v>33.559746120726302</v>
      </c>
      <c r="L2446" s="114">
        <v>42.924496783596368</v>
      </c>
      <c r="M2446" s="114">
        <v>50.635835108087562</v>
      </c>
      <c r="N2446" s="114">
        <v>58.32697002504014</v>
      </c>
      <c r="O2446" s="114">
        <v>16.796452515793877</v>
      </c>
      <c r="P2446" s="114">
        <v>19.540775162901173</v>
      </c>
      <c r="Q2446" s="114">
        <v>23.203148900052273</v>
      </c>
      <c r="R2446" s="114">
        <v>27.511889305637276</v>
      </c>
      <c r="S2446" s="114">
        <v>29.249694665601901</v>
      </c>
      <c r="T2446" s="114">
        <v>11.247689848357588</v>
      </c>
      <c r="U2446" s="114">
        <v>14.018970957825129</v>
      </c>
      <c r="V2446" s="114">
        <v>19.721347883544095</v>
      </c>
      <c r="W2446" s="114">
        <v>23.123945802450287</v>
      </c>
      <c r="X2446" s="114">
        <v>29.077275359438239</v>
      </c>
      <c r="Y2446" s="114">
        <v>51.294482938854749</v>
      </c>
      <c r="Z2446" s="114">
        <v>98.63864401323346</v>
      </c>
      <c r="AA2446" s="106">
        <v>1</v>
      </c>
      <c r="AB2446" s="114">
        <v>0.8</v>
      </c>
      <c r="AC2446" s="114">
        <v>0.4</v>
      </c>
      <c r="AD2446" s="114">
        <v>0.4</v>
      </c>
      <c r="AE2446" s="114">
        <v>0.2</v>
      </c>
      <c r="AF2446" s="117">
        <v>1.2000000000000002</v>
      </c>
      <c r="AG2446" s="117">
        <v>0.60000000000000009</v>
      </c>
    </row>
    <row r="2447" spans="2:33" x14ac:dyDescent="0.2">
      <c r="B2447" s="106">
        <v>2407</v>
      </c>
      <c r="C2447" s="113">
        <v>-1.2599999999999998</v>
      </c>
      <c r="D2447" s="113">
        <v>-0.84</v>
      </c>
      <c r="E2447" s="114">
        <v>12.956198820538901</v>
      </c>
      <c r="F2447" s="114">
        <v>14.867711944178389</v>
      </c>
      <c r="G2447" s="114">
        <v>22.767319423239666</v>
      </c>
      <c r="H2447" s="114">
        <v>22.047396945517118</v>
      </c>
      <c r="I2447" s="114">
        <v>24.608353767391115</v>
      </c>
      <c r="J2447" s="114">
        <v>30.031826008541799</v>
      </c>
      <c r="K2447" s="114">
        <v>35.602971888900839</v>
      </c>
      <c r="L2447" s="114">
        <v>48.904854544864257</v>
      </c>
      <c r="M2447" s="114">
        <v>50.94575093799606</v>
      </c>
      <c r="N2447" s="114">
        <v>60.724105757174598</v>
      </c>
      <c r="O2447" s="114">
        <v>17.075627188002898</v>
      </c>
      <c r="P2447" s="114">
        <v>20.735259944722451</v>
      </c>
      <c r="Q2447" s="114">
        <v>26.137535121624591</v>
      </c>
      <c r="R2447" s="114">
        <v>28.898353992478942</v>
      </c>
      <c r="S2447" s="114">
        <v>36.115751989783483</v>
      </c>
      <c r="T2447" s="114">
        <v>12.956198820538901</v>
      </c>
      <c r="U2447" s="114">
        <v>14.867711944178389</v>
      </c>
      <c r="V2447" s="114">
        <v>22.767319423239666</v>
      </c>
      <c r="W2447" s="114">
        <v>22.047396945517118</v>
      </c>
      <c r="X2447" s="114">
        <v>24.608353767391115</v>
      </c>
      <c r="Y2447" s="114">
        <v>52.130121665294403</v>
      </c>
      <c r="Z2447" s="114">
        <v>118.72823039949841</v>
      </c>
      <c r="AA2447" s="106">
        <v>2</v>
      </c>
      <c r="AB2447" s="114">
        <v>0.89999999999999991</v>
      </c>
      <c r="AC2447" s="114">
        <v>0.6</v>
      </c>
      <c r="AD2447" s="114">
        <v>0.36</v>
      </c>
      <c r="AE2447" s="114">
        <v>0.24</v>
      </c>
      <c r="AF2447" s="117">
        <v>1.2599999999999998</v>
      </c>
      <c r="AG2447" s="117">
        <v>0.84</v>
      </c>
    </row>
    <row r="2448" spans="2:33" x14ac:dyDescent="0.2">
      <c r="B2448" s="106">
        <v>2408</v>
      </c>
      <c r="C2448" s="113">
        <v>-0.60000000000000009</v>
      </c>
      <c r="D2448" s="113">
        <v>-1.2000000000000002</v>
      </c>
      <c r="E2448" s="114">
        <v>15.648366724794741</v>
      </c>
      <c r="F2448" s="114">
        <v>14.763400558819725</v>
      </c>
      <c r="G2448" s="114">
        <v>15.823832953340229</v>
      </c>
      <c r="H2448" s="114">
        <v>12.885171096608975</v>
      </c>
      <c r="I2448" s="114">
        <v>21.213756084044171</v>
      </c>
      <c r="J2448" s="114">
        <v>32.199161233582004</v>
      </c>
      <c r="K2448" s="114">
        <v>33.4983251124061</v>
      </c>
      <c r="L2448" s="114">
        <v>37.757868490718828</v>
      </c>
      <c r="M2448" s="114">
        <v>39.105302074097636</v>
      </c>
      <c r="N2448" s="114">
        <v>48.98164129495435</v>
      </c>
      <c r="O2448" s="114">
        <v>16.550794508787263</v>
      </c>
      <c r="P2448" s="114">
        <v>18.734924553586374</v>
      </c>
      <c r="Q2448" s="114">
        <v>21.934035537378598</v>
      </c>
      <c r="R2448" s="114">
        <v>26.220130977488662</v>
      </c>
      <c r="S2448" s="114">
        <v>27.76788521091018</v>
      </c>
      <c r="T2448" s="114">
        <v>15.648366724794741</v>
      </c>
      <c r="U2448" s="114">
        <v>14.763400558819725</v>
      </c>
      <c r="V2448" s="114">
        <v>15.823832953340229</v>
      </c>
      <c r="W2448" s="114">
        <v>12.885171096608975</v>
      </c>
      <c r="X2448" s="114">
        <v>21.213756084044171</v>
      </c>
      <c r="Y2448" s="114">
        <v>44.421559089388793</v>
      </c>
      <c r="Z2448" s="114">
        <v>79.47522498625159</v>
      </c>
      <c r="AA2448" s="106">
        <v>5</v>
      </c>
      <c r="AB2448" s="114">
        <v>0.4</v>
      </c>
      <c r="AC2448" s="114">
        <v>0.8</v>
      </c>
      <c r="AD2448" s="114">
        <v>0.2</v>
      </c>
      <c r="AE2448" s="114">
        <v>0.4</v>
      </c>
      <c r="AF2448" s="117">
        <v>0.60000000000000009</v>
      </c>
      <c r="AG2448" s="117">
        <v>1.2000000000000002</v>
      </c>
    </row>
    <row r="2449" spans="2:33" x14ac:dyDescent="0.2">
      <c r="B2449" s="106">
        <v>2409</v>
      </c>
      <c r="C2449" s="113">
        <v>-1.2599999999999998</v>
      </c>
      <c r="D2449" s="113">
        <v>-0.84</v>
      </c>
      <c r="E2449" s="114">
        <v>13.151168671218207</v>
      </c>
      <c r="F2449" s="114">
        <v>10.013614896140485</v>
      </c>
      <c r="G2449" s="114">
        <v>19.457356649333168</v>
      </c>
      <c r="H2449" s="114">
        <v>17.907869832170185</v>
      </c>
      <c r="I2449" s="114">
        <v>15.466245921226381</v>
      </c>
      <c r="J2449" s="114">
        <v>28.278186309070104</v>
      </c>
      <c r="K2449" s="114">
        <v>27.81660898113104</v>
      </c>
      <c r="L2449" s="114">
        <v>39.151771318315639</v>
      </c>
      <c r="M2449" s="114">
        <v>41.197280814243477</v>
      </c>
      <c r="N2449" s="114">
        <v>39.357195515793798</v>
      </c>
      <c r="O2449" s="114">
        <v>15.127017637851898</v>
      </c>
      <c r="P2449" s="114">
        <v>17.802994084990555</v>
      </c>
      <c r="Q2449" s="114">
        <v>19.694414668982471</v>
      </c>
      <c r="R2449" s="114">
        <v>23.289410982073292</v>
      </c>
      <c r="S2449" s="114">
        <v>23.890949594567417</v>
      </c>
      <c r="T2449" s="114">
        <v>13.151168671218207</v>
      </c>
      <c r="U2449" s="114">
        <v>10.013614896140485</v>
      </c>
      <c r="V2449" s="114">
        <v>19.457356649333168</v>
      </c>
      <c r="W2449" s="114">
        <v>17.907869832170185</v>
      </c>
      <c r="X2449" s="114">
        <v>15.466245921226381</v>
      </c>
      <c r="Y2449" s="114">
        <v>41.182955238951919</v>
      </c>
      <c r="Z2449" s="114">
        <v>82.763978363427015</v>
      </c>
      <c r="AA2449" s="106">
        <v>2</v>
      </c>
      <c r="AB2449" s="114">
        <v>0.89999999999999991</v>
      </c>
      <c r="AC2449" s="114">
        <v>0.6</v>
      </c>
      <c r="AD2449" s="114">
        <v>0.36</v>
      </c>
      <c r="AE2449" s="114">
        <v>0.24</v>
      </c>
      <c r="AF2449" s="117">
        <v>1.2599999999999998</v>
      </c>
      <c r="AG2449" s="117">
        <v>0.84</v>
      </c>
    </row>
    <row r="2450" spans="2:33" x14ac:dyDescent="0.2">
      <c r="B2450" s="106">
        <v>2410</v>
      </c>
      <c r="C2450" s="113">
        <v>-1.2000000000000002</v>
      </c>
      <c r="D2450" s="113">
        <v>-0.60000000000000009</v>
      </c>
      <c r="E2450" s="114">
        <v>15.907791996187161</v>
      </c>
      <c r="F2450" s="114">
        <v>13.574566581377979</v>
      </c>
      <c r="G2450" s="114">
        <v>20.830007707215611</v>
      </c>
      <c r="H2450" s="114">
        <v>24.481756564405476</v>
      </c>
      <c r="I2450" s="114">
        <v>26.079787965475475</v>
      </c>
      <c r="J2450" s="114">
        <v>32.964585414605608</v>
      </c>
      <c r="K2450" s="114">
        <v>33.934837767552104</v>
      </c>
      <c r="L2450" s="114">
        <v>44.491829537460639</v>
      </c>
      <c r="M2450" s="114">
        <v>53.049077244975074</v>
      </c>
      <c r="N2450" s="114">
        <v>59.405996822999597</v>
      </c>
      <c r="O2450" s="114">
        <v>17.056793418418447</v>
      </c>
      <c r="P2450" s="114">
        <v>20.360271186174124</v>
      </c>
      <c r="Q2450" s="114">
        <v>23.661821830245028</v>
      </c>
      <c r="R2450" s="114">
        <v>28.567320680569598</v>
      </c>
      <c r="S2450" s="114">
        <v>33.326208857524122</v>
      </c>
      <c r="T2450" s="114">
        <v>15.907791996187161</v>
      </c>
      <c r="U2450" s="114">
        <v>13.574566581377979</v>
      </c>
      <c r="V2450" s="114">
        <v>20.830007707215611</v>
      </c>
      <c r="W2450" s="114">
        <v>24.481756564405476</v>
      </c>
      <c r="X2450" s="114">
        <v>26.079787965475475</v>
      </c>
      <c r="Y2450" s="114">
        <v>54.539041831031852</v>
      </c>
      <c r="Z2450" s="114">
        <v>100.2374072890394</v>
      </c>
      <c r="AA2450" s="106">
        <v>1</v>
      </c>
      <c r="AB2450" s="114">
        <v>0.8</v>
      </c>
      <c r="AC2450" s="114">
        <v>0.4</v>
      </c>
      <c r="AD2450" s="114">
        <v>0.4</v>
      </c>
      <c r="AE2450" s="114">
        <v>0.2</v>
      </c>
      <c r="AF2450" s="117">
        <v>1.2000000000000002</v>
      </c>
      <c r="AG2450" s="117">
        <v>0.60000000000000009</v>
      </c>
    </row>
    <row r="2451" spans="2:33" x14ac:dyDescent="0.2">
      <c r="B2451" s="106">
        <v>2411</v>
      </c>
      <c r="C2451" s="113">
        <v>-0.90000000000000013</v>
      </c>
      <c r="D2451" s="113">
        <v>-0.90000000000000013</v>
      </c>
      <c r="E2451" s="114">
        <v>12.618312319751059</v>
      </c>
      <c r="F2451" s="114">
        <v>15.196142132973698</v>
      </c>
      <c r="G2451" s="114">
        <v>12.559696334010791</v>
      </c>
      <c r="H2451" s="114">
        <v>18.601787422873027</v>
      </c>
      <c r="I2451" s="114">
        <v>22.787187318453554</v>
      </c>
      <c r="J2451" s="114">
        <v>29.039618434493566</v>
      </c>
      <c r="K2451" s="114">
        <v>33.44005631807763</v>
      </c>
      <c r="L2451" s="114">
        <v>35.44866342515077</v>
      </c>
      <c r="M2451" s="114">
        <v>43.797533979055295</v>
      </c>
      <c r="N2451" s="114">
        <v>51.339200217269351</v>
      </c>
      <c r="O2451" s="114">
        <v>16.421306114742507</v>
      </c>
      <c r="P2451" s="114">
        <v>18.243914185103932</v>
      </c>
      <c r="Q2451" s="114">
        <v>22.888967091139978</v>
      </c>
      <c r="R2451" s="114">
        <v>25.195746556182268</v>
      </c>
      <c r="S2451" s="114">
        <v>28.552012898815796</v>
      </c>
      <c r="T2451" s="114">
        <v>12.618312319751059</v>
      </c>
      <c r="U2451" s="114">
        <v>15.196142132973698</v>
      </c>
      <c r="V2451" s="114">
        <v>12.559696334010791</v>
      </c>
      <c r="W2451" s="114">
        <v>18.601787422873027</v>
      </c>
      <c r="X2451" s="114">
        <v>22.787187318453554</v>
      </c>
      <c r="Y2451" s="114">
        <v>44.056777213407521</v>
      </c>
      <c r="Z2451" s="114">
        <v>87.270568481772955</v>
      </c>
      <c r="AA2451" s="106">
        <v>3</v>
      </c>
      <c r="AB2451" s="114">
        <v>0.60000000000000009</v>
      </c>
      <c r="AC2451" s="114">
        <v>0.60000000000000009</v>
      </c>
      <c r="AD2451" s="114">
        <v>0.30000000000000004</v>
      </c>
      <c r="AE2451" s="114">
        <v>0.30000000000000004</v>
      </c>
      <c r="AF2451" s="117">
        <v>0.90000000000000013</v>
      </c>
      <c r="AG2451" s="117">
        <v>0.90000000000000013</v>
      </c>
    </row>
    <row r="2452" spans="2:33" x14ac:dyDescent="0.2">
      <c r="B2452" s="106">
        <v>2412</v>
      </c>
      <c r="C2452" s="113">
        <v>-0.90000000000000013</v>
      </c>
      <c r="D2452" s="113">
        <v>-0.90000000000000013</v>
      </c>
      <c r="E2452" s="114">
        <v>15.808506246226706</v>
      </c>
      <c r="F2452" s="114">
        <v>18.043360714353298</v>
      </c>
      <c r="G2452" s="114">
        <v>21.717814969996944</v>
      </c>
      <c r="H2452" s="114">
        <v>25.499626260187817</v>
      </c>
      <c r="I2452" s="114">
        <v>22.877533543717078</v>
      </c>
      <c r="J2452" s="114">
        <v>33.177780030805408</v>
      </c>
      <c r="K2452" s="114">
        <v>38.919389630961248</v>
      </c>
      <c r="L2452" s="114">
        <v>45.272608252337932</v>
      </c>
      <c r="M2452" s="114">
        <v>54.819442869176626</v>
      </c>
      <c r="N2452" s="114">
        <v>57.281274213923353</v>
      </c>
      <c r="O2452" s="114">
        <v>17.369273784578702</v>
      </c>
      <c r="P2452" s="114">
        <v>20.87602891660795</v>
      </c>
      <c r="Q2452" s="114">
        <v>23.554793282340988</v>
      </c>
      <c r="R2452" s="114">
        <v>29.319816608988809</v>
      </c>
      <c r="S2452" s="114">
        <v>34.403740670206275</v>
      </c>
      <c r="T2452" s="114">
        <v>15.808506246226706</v>
      </c>
      <c r="U2452" s="114">
        <v>18.043360714353298</v>
      </c>
      <c r="V2452" s="114">
        <v>21.717814969996944</v>
      </c>
      <c r="W2452" s="114">
        <v>25.499626260187817</v>
      </c>
      <c r="X2452" s="114">
        <v>22.877533543717078</v>
      </c>
      <c r="Y2452" s="114">
        <v>57.045802796668724</v>
      </c>
      <c r="Z2452" s="114">
        <v>104.81806940655275</v>
      </c>
      <c r="AA2452" s="106">
        <v>3</v>
      </c>
      <c r="AB2452" s="114">
        <v>0.60000000000000009</v>
      </c>
      <c r="AC2452" s="114">
        <v>0.60000000000000009</v>
      </c>
      <c r="AD2452" s="114">
        <v>0.30000000000000004</v>
      </c>
      <c r="AE2452" s="114">
        <v>0.30000000000000004</v>
      </c>
      <c r="AF2452" s="117">
        <v>0.90000000000000013</v>
      </c>
      <c r="AG2452" s="117">
        <v>0.90000000000000013</v>
      </c>
    </row>
    <row r="2453" spans="2:33" x14ac:dyDescent="0.2">
      <c r="B2453" s="106">
        <v>2413</v>
      </c>
      <c r="C2453" s="113">
        <v>-0.72</v>
      </c>
      <c r="D2453" s="113">
        <v>-0.96</v>
      </c>
      <c r="E2453" s="114">
        <v>11.357632808694852</v>
      </c>
      <c r="F2453" s="114">
        <v>20.29376258821144</v>
      </c>
      <c r="G2453" s="114">
        <v>22.63347280853516</v>
      </c>
      <c r="H2453" s="114">
        <v>15.881447303133605</v>
      </c>
      <c r="I2453" s="114">
        <v>28.317855366411976</v>
      </c>
      <c r="J2453" s="114">
        <v>28.347739530604567</v>
      </c>
      <c r="K2453" s="114">
        <v>40.381500588750065</v>
      </c>
      <c r="L2453" s="114">
        <v>45.755161959155302</v>
      </c>
      <c r="M2453" s="114">
        <v>44.519367969916352</v>
      </c>
      <c r="N2453" s="114">
        <v>61.050907651817738</v>
      </c>
      <c r="O2453" s="114">
        <v>16.990106721909715</v>
      </c>
      <c r="P2453" s="114">
        <v>20.087738000538625</v>
      </c>
      <c r="Q2453" s="114">
        <v>23.121689150620142</v>
      </c>
      <c r="R2453" s="114">
        <v>28.637920666782748</v>
      </c>
      <c r="S2453" s="114">
        <v>32.733052285405762</v>
      </c>
      <c r="T2453" s="114">
        <v>11.357632808694852</v>
      </c>
      <c r="U2453" s="114">
        <v>20.29376258821144</v>
      </c>
      <c r="V2453" s="114">
        <v>22.63347280853516</v>
      </c>
      <c r="W2453" s="114">
        <v>15.881447303133605</v>
      </c>
      <c r="X2453" s="114">
        <v>28.317855366411976</v>
      </c>
      <c r="Y2453" s="114">
        <v>53.376432719598633</v>
      </c>
      <c r="Z2453" s="114">
        <v>112.43208493306339</v>
      </c>
      <c r="AA2453" s="106">
        <v>4</v>
      </c>
      <c r="AB2453" s="114">
        <v>0.44999999999999996</v>
      </c>
      <c r="AC2453" s="114">
        <v>0.6</v>
      </c>
      <c r="AD2453" s="114">
        <v>0.27</v>
      </c>
      <c r="AE2453" s="114">
        <v>0.36</v>
      </c>
      <c r="AF2453" s="117">
        <v>0.72</v>
      </c>
      <c r="AG2453" s="117">
        <v>0.96</v>
      </c>
    </row>
    <row r="2454" spans="2:33" x14ac:dyDescent="0.2">
      <c r="B2454" s="106">
        <v>2414</v>
      </c>
      <c r="C2454" s="113">
        <v>-0.90000000000000013</v>
      </c>
      <c r="D2454" s="113">
        <v>-0.90000000000000013</v>
      </c>
      <c r="E2454" s="114">
        <v>15.635746285409834</v>
      </c>
      <c r="F2454" s="114">
        <v>15.161398741506872</v>
      </c>
      <c r="G2454" s="114">
        <v>14.302499334376503</v>
      </c>
      <c r="H2454" s="114">
        <v>23.454758667887088</v>
      </c>
      <c r="I2454" s="114">
        <v>25.902196037361151</v>
      </c>
      <c r="J2454" s="114">
        <v>31.805920057499268</v>
      </c>
      <c r="K2454" s="114">
        <v>33.893208051023187</v>
      </c>
      <c r="L2454" s="114">
        <v>37.473394622365014</v>
      </c>
      <c r="M2454" s="114">
        <v>51.154296475221599</v>
      </c>
      <c r="N2454" s="114">
        <v>61.037372725813576</v>
      </c>
      <c r="O2454" s="114">
        <v>16.170173772089434</v>
      </c>
      <c r="P2454" s="114">
        <v>18.731809309516315</v>
      </c>
      <c r="Q2454" s="114">
        <v>23.170895287988511</v>
      </c>
      <c r="R2454" s="114">
        <v>27.699537807334512</v>
      </c>
      <c r="S2454" s="114">
        <v>35.135176688452425</v>
      </c>
      <c r="T2454" s="114">
        <v>15.635746285409834</v>
      </c>
      <c r="U2454" s="114">
        <v>15.161398741506872</v>
      </c>
      <c r="V2454" s="114">
        <v>14.302499334376503</v>
      </c>
      <c r="W2454" s="114">
        <v>23.454758667887088</v>
      </c>
      <c r="X2454" s="114">
        <v>25.902196037361151</v>
      </c>
      <c r="Y2454" s="114">
        <v>51.071488356837257</v>
      </c>
      <c r="Z2454" s="114">
        <v>105.85060555800828</v>
      </c>
      <c r="AA2454" s="106">
        <v>3</v>
      </c>
      <c r="AB2454" s="114">
        <v>0.60000000000000009</v>
      </c>
      <c r="AC2454" s="114">
        <v>0.60000000000000009</v>
      </c>
      <c r="AD2454" s="114">
        <v>0.30000000000000004</v>
      </c>
      <c r="AE2454" s="114">
        <v>0.30000000000000004</v>
      </c>
      <c r="AF2454" s="117">
        <v>0.90000000000000013</v>
      </c>
      <c r="AG2454" s="117">
        <v>0.90000000000000013</v>
      </c>
    </row>
    <row r="2455" spans="2:33" x14ac:dyDescent="0.2">
      <c r="B2455" s="106">
        <v>2415</v>
      </c>
      <c r="C2455" s="113">
        <v>-1.2000000000000002</v>
      </c>
      <c r="D2455" s="113">
        <v>-0.60000000000000009</v>
      </c>
      <c r="E2455" s="114">
        <v>16.584083663006918</v>
      </c>
      <c r="F2455" s="114">
        <v>18.530407341640938</v>
      </c>
      <c r="G2455" s="114">
        <v>14.731436019660119</v>
      </c>
      <c r="H2455" s="114">
        <v>21.321785262623056</v>
      </c>
      <c r="I2455" s="114">
        <v>19.880256954579789</v>
      </c>
      <c r="J2455" s="114">
        <v>32.095486952617151</v>
      </c>
      <c r="K2455" s="114">
        <v>36.569105837413169</v>
      </c>
      <c r="L2455" s="114">
        <v>35.459220118200726</v>
      </c>
      <c r="M2455" s="114">
        <v>45.337006658766398</v>
      </c>
      <c r="N2455" s="114">
        <v>46.346449145797386</v>
      </c>
      <c r="O2455" s="114">
        <v>15.511403289610232</v>
      </c>
      <c r="P2455" s="114">
        <v>18.038698495772231</v>
      </c>
      <c r="Q2455" s="114">
        <v>20.727784098540607</v>
      </c>
      <c r="R2455" s="114">
        <v>24.015221396143343</v>
      </c>
      <c r="S2455" s="114">
        <v>26.466192191217598</v>
      </c>
      <c r="T2455" s="114">
        <v>16.584083663006918</v>
      </c>
      <c r="U2455" s="114">
        <v>18.530407341640938</v>
      </c>
      <c r="V2455" s="114">
        <v>14.731436019660119</v>
      </c>
      <c r="W2455" s="114">
        <v>21.321785262623056</v>
      </c>
      <c r="X2455" s="114">
        <v>19.880256954579789</v>
      </c>
      <c r="Y2455" s="114">
        <v>50.570790528346407</v>
      </c>
      <c r="Z2455" s="114">
        <v>93.107754666866128</v>
      </c>
      <c r="AA2455" s="106">
        <v>1</v>
      </c>
      <c r="AB2455" s="114">
        <v>0.8</v>
      </c>
      <c r="AC2455" s="114">
        <v>0.4</v>
      </c>
      <c r="AD2455" s="114">
        <v>0.4</v>
      </c>
      <c r="AE2455" s="114">
        <v>0.2</v>
      </c>
      <c r="AF2455" s="117">
        <v>1.2000000000000002</v>
      </c>
      <c r="AG2455" s="117">
        <v>0.60000000000000009</v>
      </c>
    </row>
    <row r="2456" spans="2:33" x14ac:dyDescent="0.2">
      <c r="B2456" s="106">
        <v>2416</v>
      </c>
      <c r="C2456" s="113">
        <v>-1.2000000000000002</v>
      </c>
      <c r="D2456" s="113">
        <v>-0.60000000000000009</v>
      </c>
      <c r="E2456" s="114">
        <v>10.903039455997845</v>
      </c>
      <c r="F2456" s="114">
        <v>10.774234857052786</v>
      </c>
      <c r="G2456" s="114">
        <v>18.018834951402493</v>
      </c>
      <c r="H2456" s="114">
        <v>16.357215969406791</v>
      </c>
      <c r="I2456" s="114">
        <v>25.67037731539795</v>
      </c>
      <c r="J2456" s="114">
        <v>27.329732784625364</v>
      </c>
      <c r="K2456" s="114">
        <v>30.055472341984558</v>
      </c>
      <c r="L2456" s="114">
        <v>39.050421544429483</v>
      </c>
      <c r="M2456" s="114">
        <v>43.198848681638495</v>
      </c>
      <c r="N2456" s="114">
        <v>58.647397064636841</v>
      </c>
      <c r="O2456" s="114">
        <v>16.426693328627518</v>
      </c>
      <c r="P2456" s="114">
        <v>19.281237484931772</v>
      </c>
      <c r="Q2456" s="114">
        <v>21.03158659302699</v>
      </c>
      <c r="R2456" s="114">
        <v>26.841632712231704</v>
      </c>
      <c r="S2456" s="114">
        <v>32.977019749238892</v>
      </c>
      <c r="T2456" s="114">
        <v>10.903039455997845</v>
      </c>
      <c r="U2456" s="114">
        <v>10.774234857052786</v>
      </c>
      <c r="V2456" s="114">
        <v>18.018834951402493</v>
      </c>
      <c r="W2456" s="114">
        <v>16.357215969406791</v>
      </c>
      <c r="X2456" s="114">
        <v>25.67037731539795</v>
      </c>
      <c r="Y2456" s="114">
        <v>43.089837088474781</v>
      </c>
      <c r="Z2456" s="114">
        <v>80.136716920604698</v>
      </c>
      <c r="AA2456" s="106">
        <v>1</v>
      </c>
      <c r="AB2456" s="114">
        <v>0.8</v>
      </c>
      <c r="AC2456" s="114">
        <v>0.4</v>
      </c>
      <c r="AD2456" s="114">
        <v>0.4</v>
      </c>
      <c r="AE2456" s="114">
        <v>0.2</v>
      </c>
      <c r="AF2456" s="117">
        <v>1.2000000000000002</v>
      </c>
      <c r="AG2456" s="117">
        <v>0.60000000000000009</v>
      </c>
    </row>
    <row r="2457" spans="2:33" x14ac:dyDescent="0.2">
      <c r="B2457" s="106">
        <v>2417</v>
      </c>
      <c r="C2457" s="113">
        <v>-0.72</v>
      </c>
      <c r="D2457" s="113">
        <v>-0.96</v>
      </c>
      <c r="E2457" s="114">
        <v>18.48813319490948</v>
      </c>
      <c r="F2457" s="114">
        <v>11.754144206956617</v>
      </c>
      <c r="G2457" s="114">
        <v>21.16769785904517</v>
      </c>
      <c r="H2457" s="114">
        <v>25.194416379695944</v>
      </c>
      <c r="I2457" s="114">
        <v>19.919214453022555</v>
      </c>
      <c r="J2457" s="114">
        <v>34.483603006247932</v>
      </c>
      <c r="K2457" s="114">
        <v>30.805443938160735</v>
      </c>
      <c r="L2457" s="114">
        <v>43.812527601339944</v>
      </c>
      <c r="M2457" s="114">
        <v>50.209650539242688</v>
      </c>
      <c r="N2457" s="114">
        <v>52.268521555876191</v>
      </c>
      <c r="O2457" s="114">
        <v>15.995469811338454</v>
      </c>
      <c r="P2457" s="114">
        <v>19.051299731204118</v>
      </c>
      <c r="Q2457" s="114">
        <v>22.644829742294775</v>
      </c>
      <c r="R2457" s="114">
        <v>25.015234159546743</v>
      </c>
      <c r="S2457" s="114">
        <v>32.349307102853636</v>
      </c>
      <c r="T2457" s="114">
        <v>18.48813319490948</v>
      </c>
      <c r="U2457" s="114">
        <v>11.754144206956617</v>
      </c>
      <c r="V2457" s="114">
        <v>21.16769785904517</v>
      </c>
      <c r="W2457" s="114">
        <v>25.194416379695944</v>
      </c>
      <c r="X2457" s="114">
        <v>19.919214453022555</v>
      </c>
      <c r="Y2457" s="114">
        <v>53.314343468571735</v>
      </c>
      <c r="Z2457" s="114">
        <v>94.153884569318052</v>
      </c>
      <c r="AA2457" s="106">
        <v>4</v>
      </c>
      <c r="AB2457" s="114">
        <v>0.44999999999999996</v>
      </c>
      <c r="AC2457" s="114">
        <v>0.6</v>
      </c>
      <c r="AD2457" s="114">
        <v>0.27</v>
      </c>
      <c r="AE2457" s="114">
        <v>0.36</v>
      </c>
      <c r="AF2457" s="117">
        <v>0.72</v>
      </c>
      <c r="AG2457" s="117">
        <v>0.96</v>
      </c>
    </row>
    <row r="2458" spans="2:33" x14ac:dyDescent="0.2">
      <c r="B2458" s="106">
        <v>2418</v>
      </c>
      <c r="C2458" s="113">
        <v>-0.90000000000000013</v>
      </c>
      <c r="D2458" s="113">
        <v>-0.90000000000000013</v>
      </c>
      <c r="E2458" s="114">
        <v>13.128723557694272</v>
      </c>
      <c r="F2458" s="114">
        <v>10.517419132849621</v>
      </c>
      <c r="G2458" s="114">
        <v>21.221941976399368</v>
      </c>
      <c r="H2458" s="114">
        <v>23.235296883560693</v>
      </c>
      <c r="I2458" s="114">
        <v>19.750648727942398</v>
      </c>
      <c r="J2458" s="114">
        <v>30.886569954879793</v>
      </c>
      <c r="K2458" s="114">
        <v>31.377616861952767</v>
      </c>
      <c r="L2458" s="114">
        <v>44.006733504279289</v>
      </c>
      <c r="M2458" s="114">
        <v>52.230096008196846</v>
      </c>
      <c r="N2458" s="114">
        <v>53.641921565439269</v>
      </c>
      <c r="O2458" s="114">
        <v>17.757846397185521</v>
      </c>
      <c r="P2458" s="114">
        <v>20.860197729103145</v>
      </c>
      <c r="Q2458" s="114">
        <v>22.784791527879921</v>
      </c>
      <c r="R2458" s="114">
        <v>28.994799124636152</v>
      </c>
      <c r="S2458" s="114">
        <v>33.891272837496871</v>
      </c>
      <c r="T2458" s="114">
        <v>13.128723557694272</v>
      </c>
      <c r="U2458" s="114">
        <v>10.517419132849621</v>
      </c>
      <c r="V2458" s="114">
        <v>21.221941976399368</v>
      </c>
      <c r="W2458" s="114">
        <v>23.235296883560693</v>
      </c>
      <c r="X2458" s="114">
        <v>19.750648727942398</v>
      </c>
      <c r="Y2458" s="114">
        <v>47.309945857130785</v>
      </c>
      <c r="Z2458" s="114">
        <v>115.48922323406259</v>
      </c>
      <c r="AA2458" s="106">
        <v>3</v>
      </c>
      <c r="AB2458" s="114">
        <v>0.60000000000000009</v>
      </c>
      <c r="AC2458" s="114">
        <v>0.60000000000000009</v>
      </c>
      <c r="AD2458" s="114">
        <v>0.30000000000000004</v>
      </c>
      <c r="AE2458" s="114">
        <v>0.30000000000000004</v>
      </c>
      <c r="AF2458" s="117">
        <v>0.90000000000000013</v>
      </c>
      <c r="AG2458" s="117">
        <v>0.90000000000000013</v>
      </c>
    </row>
    <row r="2459" spans="2:33" x14ac:dyDescent="0.2">
      <c r="B2459" s="106">
        <v>2419</v>
      </c>
      <c r="C2459" s="113">
        <v>-1.2599999999999998</v>
      </c>
      <c r="D2459" s="113">
        <v>-0.84</v>
      </c>
      <c r="E2459" s="114">
        <v>15.620679620476423</v>
      </c>
      <c r="F2459" s="114">
        <v>19.092513457344875</v>
      </c>
      <c r="G2459" s="114">
        <v>13.090489334078811</v>
      </c>
      <c r="H2459" s="114">
        <v>17.856258975292274</v>
      </c>
      <c r="I2459" s="114">
        <v>26.056689729990275</v>
      </c>
      <c r="J2459" s="114">
        <v>31.434308520787695</v>
      </c>
      <c r="K2459" s="114">
        <v>37.151897228437022</v>
      </c>
      <c r="L2459" s="114">
        <v>35.495825847590361</v>
      </c>
      <c r="M2459" s="114">
        <v>43.24224944053978</v>
      </c>
      <c r="N2459" s="114">
        <v>51.767323022433018</v>
      </c>
      <c r="O2459" s="114">
        <v>15.813628900311272</v>
      </c>
      <c r="P2459" s="114">
        <v>18.059383771092147</v>
      </c>
      <c r="Q2459" s="114">
        <v>22.40533651351155</v>
      </c>
      <c r="R2459" s="114">
        <v>25.385990465247506</v>
      </c>
      <c r="S2459" s="114">
        <v>25.710633292442743</v>
      </c>
      <c r="T2459" s="114">
        <v>15.620679620476423</v>
      </c>
      <c r="U2459" s="114">
        <v>19.092513457344875</v>
      </c>
      <c r="V2459" s="114">
        <v>13.090489334078811</v>
      </c>
      <c r="W2459" s="114">
        <v>17.856258975292274</v>
      </c>
      <c r="X2459" s="114">
        <v>26.056689729990275</v>
      </c>
      <c r="Y2459" s="114">
        <v>49.93238782354284</v>
      </c>
      <c r="Z2459" s="114">
        <v>87.13887058570306</v>
      </c>
      <c r="AA2459" s="106">
        <v>2</v>
      </c>
      <c r="AB2459" s="114">
        <v>0.89999999999999991</v>
      </c>
      <c r="AC2459" s="114">
        <v>0.6</v>
      </c>
      <c r="AD2459" s="114">
        <v>0.36</v>
      </c>
      <c r="AE2459" s="114">
        <v>0.24</v>
      </c>
      <c r="AF2459" s="117">
        <v>1.2599999999999998</v>
      </c>
      <c r="AG2459" s="117">
        <v>0.84</v>
      </c>
    </row>
    <row r="2460" spans="2:33" x14ac:dyDescent="0.2">
      <c r="B2460" s="106">
        <v>2420</v>
      </c>
      <c r="C2460" s="113">
        <v>-1.2000000000000002</v>
      </c>
      <c r="D2460" s="113">
        <v>-0.60000000000000009</v>
      </c>
      <c r="E2460" s="114">
        <v>18.653224935608378</v>
      </c>
      <c r="F2460" s="114">
        <v>14.737859625622491</v>
      </c>
      <c r="G2460" s="114">
        <v>17.225321796400689</v>
      </c>
      <c r="H2460" s="114">
        <v>22.043876270404642</v>
      </c>
      <c r="I2460" s="114">
        <v>22.953126908535758</v>
      </c>
      <c r="J2460" s="114">
        <v>33.401930536226928</v>
      </c>
      <c r="K2460" s="114">
        <v>32.552829484246807</v>
      </c>
      <c r="L2460" s="114">
        <v>38.867091225145643</v>
      </c>
      <c r="M2460" s="114">
        <v>46.636876918632218</v>
      </c>
      <c r="N2460" s="114">
        <v>49.263225099066986</v>
      </c>
      <c r="O2460" s="114">
        <v>14.74870560061855</v>
      </c>
      <c r="P2460" s="114">
        <v>17.814969858624316</v>
      </c>
      <c r="Q2460" s="114">
        <v>21.641769428744954</v>
      </c>
      <c r="R2460" s="114">
        <v>24.593000648227576</v>
      </c>
      <c r="S2460" s="114">
        <v>26.310098190531228</v>
      </c>
      <c r="T2460" s="114">
        <v>18.653224935608378</v>
      </c>
      <c r="U2460" s="114">
        <v>14.737859625622491</v>
      </c>
      <c r="V2460" s="114">
        <v>17.225321796400689</v>
      </c>
      <c r="W2460" s="114">
        <v>22.043876270404642</v>
      </c>
      <c r="X2460" s="114">
        <v>22.953126908535758</v>
      </c>
      <c r="Y2460" s="114">
        <v>52.755077529380884</v>
      </c>
      <c r="Z2460" s="114">
        <v>98.487756023440141</v>
      </c>
      <c r="AA2460" s="106">
        <v>1</v>
      </c>
      <c r="AB2460" s="114">
        <v>0.8</v>
      </c>
      <c r="AC2460" s="114">
        <v>0.4</v>
      </c>
      <c r="AD2460" s="114">
        <v>0.4</v>
      </c>
      <c r="AE2460" s="114">
        <v>0.2</v>
      </c>
      <c r="AF2460" s="117">
        <v>1.2000000000000002</v>
      </c>
      <c r="AG2460" s="117">
        <v>0.60000000000000009</v>
      </c>
    </row>
    <row r="2461" spans="2:33" x14ac:dyDescent="0.2">
      <c r="B2461" s="106">
        <v>2421</v>
      </c>
      <c r="C2461" s="113">
        <v>-0.90000000000000013</v>
      </c>
      <c r="D2461" s="113">
        <v>-0.90000000000000013</v>
      </c>
      <c r="E2461" s="114">
        <v>13.692316473965208</v>
      </c>
      <c r="F2461" s="114">
        <v>9.0736519069176005</v>
      </c>
      <c r="G2461" s="114">
        <v>19.04383634052725</v>
      </c>
      <c r="H2461" s="114">
        <v>16.378345037247385</v>
      </c>
      <c r="I2461" s="114">
        <v>14.792046258000482</v>
      </c>
      <c r="J2461" s="114">
        <v>28.701256407153984</v>
      </c>
      <c r="K2461" s="114">
        <v>27.853919207541729</v>
      </c>
      <c r="L2461" s="114">
        <v>39.058134237936116</v>
      </c>
      <c r="M2461" s="114">
        <v>38.155003864060497</v>
      </c>
      <c r="N2461" s="114">
        <v>41.313757196501491</v>
      </c>
      <c r="O2461" s="114">
        <v>15.008939933188776</v>
      </c>
      <c r="P2461" s="114">
        <v>18.780267300624129</v>
      </c>
      <c r="Q2461" s="114">
        <v>20.014297897408866</v>
      </c>
      <c r="R2461" s="114">
        <v>21.776658826813112</v>
      </c>
      <c r="S2461" s="114">
        <v>26.521710938501009</v>
      </c>
      <c r="T2461" s="114">
        <v>13.692316473965208</v>
      </c>
      <c r="U2461" s="114">
        <v>9.0736519069176005</v>
      </c>
      <c r="V2461" s="114">
        <v>19.04383634052725</v>
      </c>
      <c r="W2461" s="114">
        <v>16.378345037247385</v>
      </c>
      <c r="X2461" s="114">
        <v>14.792046258000482</v>
      </c>
      <c r="Y2461" s="114">
        <v>39.988606100285686</v>
      </c>
      <c r="Z2461" s="114">
        <v>76.683464140466128</v>
      </c>
      <c r="AA2461" s="106">
        <v>3</v>
      </c>
      <c r="AB2461" s="114">
        <v>0.60000000000000009</v>
      </c>
      <c r="AC2461" s="114">
        <v>0.60000000000000009</v>
      </c>
      <c r="AD2461" s="114">
        <v>0.30000000000000004</v>
      </c>
      <c r="AE2461" s="114">
        <v>0.30000000000000004</v>
      </c>
      <c r="AF2461" s="117">
        <v>0.90000000000000013</v>
      </c>
      <c r="AG2461" s="117">
        <v>0.90000000000000013</v>
      </c>
    </row>
    <row r="2462" spans="2:33" x14ac:dyDescent="0.2">
      <c r="B2462" s="106">
        <v>2422</v>
      </c>
      <c r="C2462" s="113">
        <v>-0.60000000000000009</v>
      </c>
      <c r="D2462" s="113">
        <v>-1.2000000000000002</v>
      </c>
      <c r="E2462" s="114">
        <v>13.191992811730749</v>
      </c>
      <c r="F2462" s="114">
        <v>20.254773300559084</v>
      </c>
      <c r="G2462" s="114">
        <v>18.035628170215386</v>
      </c>
      <c r="H2462" s="114">
        <v>22.642591876701896</v>
      </c>
      <c r="I2462" s="114">
        <v>18.193829505788159</v>
      </c>
      <c r="J2462" s="114">
        <v>29.981241777512402</v>
      </c>
      <c r="K2462" s="114">
        <v>38.727585225816412</v>
      </c>
      <c r="L2462" s="114">
        <v>40.790797426166712</v>
      </c>
      <c r="M2462" s="114">
        <v>49.167492188194828</v>
      </c>
      <c r="N2462" s="114">
        <v>49.845748434889025</v>
      </c>
      <c r="O2462" s="114">
        <v>16.789248965781653</v>
      </c>
      <c r="P2462" s="114">
        <v>18.472811925257329</v>
      </c>
      <c r="Q2462" s="114">
        <v>22.755169255951326</v>
      </c>
      <c r="R2462" s="114">
        <v>26.524900311492932</v>
      </c>
      <c r="S2462" s="114">
        <v>31.651918929100866</v>
      </c>
      <c r="T2462" s="114">
        <v>13.191992811730749</v>
      </c>
      <c r="U2462" s="114">
        <v>20.254773300559084</v>
      </c>
      <c r="V2462" s="114">
        <v>18.035628170215386</v>
      </c>
      <c r="W2462" s="114">
        <v>22.642591876701896</v>
      </c>
      <c r="X2462" s="114">
        <v>18.193829505788159</v>
      </c>
      <c r="Y2462" s="114">
        <v>50.985020331347584</v>
      </c>
      <c r="Z2462" s="114">
        <v>93.050508661123615</v>
      </c>
      <c r="AA2462" s="106">
        <v>5</v>
      </c>
      <c r="AB2462" s="114">
        <v>0.4</v>
      </c>
      <c r="AC2462" s="114">
        <v>0.8</v>
      </c>
      <c r="AD2462" s="114">
        <v>0.2</v>
      </c>
      <c r="AE2462" s="114">
        <v>0.4</v>
      </c>
      <c r="AF2462" s="117">
        <v>0.60000000000000009</v>
      </c>
      <c r="AG2462" s="117">
        <v>1.2000000000000002</v>
      </c>
    </row>
    <row r="2463" spans="2:33" x14ac:dyDescent="0.2">
      <c r="B2463" s="106">
        <v>2423</v>
      </c>
      <c r="C2463" s="113">
        <v>-0.90000000000000013</v>
      </c>
      <c r="D2463" s="113">
        <v>-0.90000000000000013</v>
      </c>
      <c r="E2463" s="114">
        <v>18.137441639264726</v>
      </c>
      <c r="F2463" s="114">
        <v>17.996197247903691</v>
      </c>
      <c r="G2463" s="114">
        <v>23.873257438928007</v>
      </c>
      <c r="H2463" s="114">
        <v>19.649114014817023</v>
      </c>
      <c r="I2463" s="114">
        <v>34.019061402665677</v>
      </c>
      <c r="J2463" s="114">
        <v>35.454956114460572</v>
      </c>
      <c r="K2463" s="114">
        <v>38.461355459557488</v>
      </c>
      <c r="L2463" s="114">
        <v>48.487075202449319</v>
      </c>
      <c r="M2463" s="114">
        <v>47.117387188526166</v>
      </c>
      <c r="N2463" s="114">
        <v>67.852375446347992</v>
      </c>
      <c r="O2463" s="114">
        <v>17.317514475195846</v>
      </c>
      <c r="P2463" s="114">
        <v>20.465158211653797</v>
      </c>
      <c r="Q2463" s="114">
        <v>24.613817763521311</v>
      </c>
      <c r="R2463" s="114">
        <v>27.468273173709143</v>
      </c>
      <c r="S2463" s="114">
        <v>33.833314043682314</v>
      </c>
      <c r="T2463" s="114">
        <v>18.137441639264726</v>
      </c>
      <c r="U2463" s="114">
        <v>17.996197247903691</v>
      </c>
      <c r="V2463" s="114">
        <v>23.873257438928007</v>
      </c>
      <c r="W2463" s="114">
        <v>19.649114014817023</v>
      </c>
      <c r="X2463" s="114">
        <v>34.019061402665677</v>
      </c>
      <c r="Y2463" s="114">
        <v>61.91623440425456</v>
      </c>
      <c r="Z2463" s="114">
        <v>112.65387709843594</v>
      </c>
      <c r="AA2463" s="106">
        <v>3</v>
      </c>
      <c r="AB2463" s="114">
        <v>0.60000000000000009</v>
      </c>
      <c r="AC2463" s="114">
        <v>0.60000000000000009</v>
      </c>
      <c r="AD2463" s="114">
        <v>0.30000000000000004</v>
      </c>
      <c r="AE2463" s="114">
        <v>0.30000000000000004</v>
      </c>
      <c r="AF2463" s="117">
        <v>0.90000000000000013</v>
      </c>
      <c r="AG2463" s="117">
        <v>0.90000000000000013</v>
      </c>
    </row>
    <row r="2464" spans="2:33" x14ac:dyDescent="0.2">
      <c r="B2464" s="106">
        <v>2424</v>
      </c>
      <c r="C2464" s="113">
        <v>-0.60000000000000009</v>
      </c>
      <c r="D2464" s="113">
        <v>-1.2000000000000002</v>
      </c>
      <c r="E2464" s="114">
        <v>16.785665362499692</v>
      </c>
      <c r="F2464" s="114">
        <v>17.15296241720694</v>
      </c>
      <c r="G2464" s="114">
        <v>22.691682243200521</v>
      </c>
      <c r="H2464" s="114">
        <v>27.819025744232441</v>
      </c>
      <c r="I2464" s="114">
        <v>18.705883298730853</v>
      </c>
      <c r="J2464" s="114">
        <v>33.5543430194965</v>
      </c>
      <c r="K2464" s="114">
        <v>36.527675624438487</v>
      </c>
      <c r="L2464" s="114">
        <v>45.327360752524207</v>
      </c>
      <c r="M2464" s="114">
        <v>55.049903958672608</v>
      </c>
      <c r="N2464" s="114">
        <v>54.101576643300696</v>
      </c>
      <c r="O2464" s="114">
        <v>16.768677656996807</v>
      </c>
      <c r="P2464" s="114">
        <v>19.374713207231547</v>
      </c>
      <c r="Q2464" s="114">
        <v>22.635678509323686</v>
      </c>
      <c r="R2464" s="114">
        <v>27.230878214440168</v>
      </c>
      <c r="S2464" s="114">
        <v>35.395693344569843</v>
      </c>
      <c r="T2464" s="114">
        <v>16.785665362499692</v>
      </c>
      <c r="U2464" s="114">
        <v>17.15296241720694</v>
      </c>
      <c r="V2464" s="114">
        <v>22.691682243200521</v>
      </c>
      <c r="W2464" s="114">
        <v>27.819025744232441</v>
      </c>
      <c r="X2464" s="114">
        <v>18.705883298730853</v>
      </c>
      <c r="Y2464" s="114">
        <v>57.119953571124128</v>
      </c>
      <c r="Z2464" s="114">
        <v>112.46514905052834</v>
      </c>
      <c r="AA2464" s="106">
        <v>5</v>
      </c>
      <c r="AB2464" s="114">
        <v>0.4</v>
      </c>
      <c r="AC2464" s="114">
        <v>0.8</v>
      </c>
      <c r="AD2464" s="114">
        <v>0.2</v>
      </c>
      <c r="AE2464" s="114">
        <v>0.4</v>
      </c>
      <c r="AF2464" s="117">
        <v>0.60000000000000009</v>
      </c>
      <c r="AG2464" s="117">
        <v>1.2000000000000002</v>
      </c>
    </row>
    <row r="2465" spans="2:33" x14ac:dyDescent="0.2">
      <c r="B2465" s="106">
        <v>2425</v>
      </c>
      <c r="C2465" s="113">
        <v>-0.90000000000000013</v>
      </c>
      <c r="D2465" s="113">
        <v>-0.90000000000000013</v>
      </c>
      <c r="E2465" s="114">
        <v>16.64365167981402</v>
      </c>
      <c r="F2465" s="114">
        <v>17.370459132930861</v>
      </c>
      <c r="G2465" s="114">
        <v>17.952627715098501</v>
      </c>
      <c r="H2465" s="114">
        <v>18.514394009711133</v>
      </c>
      <c r="I2465" s="114">
        <v>21.910373448601774</v>
      </c>
      <c r="J2465" s="114">
        <v>33.090931124185083</v>
      </c>
      <c r="K2465" s="114">
        <v>37.398650009418994</v>
      </c>
      <c r="L2465" s="114">
        <v>42.488486123603423</v>
      </c>
      <c r="M2465" s="114">
        <v>47.656204116858824</v>
      </c>
      <c r="N2465" s="114">
        <v>55.574186052932419</v>
      </c>
      <c r="O2465" s="114">
        <v>16.447279444371063</v>
      </c>
      <c r="P2465" s="114">
        <v>20.028190876488132</v>
      </c>
      <c r="Q2465" s="114">
        <v>24.535858408504922</v>
      </c>
      <c r="R2465" s="114">
        <v>29.141810107147691</v>
      </c>
      <c r="S2465" s="114">
        <v>33.663812604330644</v>
      </c>
      <c r="T2465" s="114">
        <v>16.64365167981402</v>
      </c>
      <c r="U2465" s="114">
        <v>17.370459132930861</v>
      </c>
      <c r="V2465" s="114">
        <v>17.952627715098501</v>
      </c>
      <c r="W2465" s="114">
        <v>18.514394009711133</v>
      </c>
      <c r="X2465" s="114">
        <v>21.910373448601774</v>
      </c>
      <c r="Y2465" s="114">
        <v>51.191066017304365</v>
      </c>
      <c r="Z2465" s="114">
        <v>103.8036626562513</v>
      </c>
      <c r="AA2465" s="106">
        <v>3</v>
      </c>
      <c r="AB2465" s="114">
        <v>0.60000000000000009</v>
      </c>
      <c r="AC2465" s="114">
        <v>0.60000000000000009</v>
      </c>
      <c r="AD2465" s="114">
        <v>0.30000000000000004</v>
      </c>
      <c r="AE2465" s="114">
        <v>0.30000000000000004</v>
      </c>
      <c r="AF2465" s="117">
        <v>0.90000000000000013</v>
      </c>
      <c r="AG2465" s="117">
        <v>0.90000000000000013</v>
      </c>
    </row>
    <row r="2466" spans="2:33" x14ac:dyDescent="0.2">
      <c r="B2466" s="106">
        <v>2426</v>
      </c>
      <c r="C2466" s="113">
        <v>-0.72</v>
      </c>
      <c r="D2466" s="113">
        <v>-0.96</v>
      </c>
      <c r="E2466" s="114">
        <v>16.960413152606456</v>
      </c>
      <c r="F2466" s="114">
        <v>12.799031453475862</v>
      </c>
      <c r="G2466" s="114">
        <v>20.253929037473235</v>
      </c>
      <c r="H2466" s="114">
        <v>15.803188022386987</v>
      </c>
      <c r="I2466" s="114">
        <v>20.422119878024592</v>
      </c>
      <c r="J2466" s="114">
        <v>33.170767128382963</v>
      </c>
      <c r="K2466" s="114">
        <v>31.866452355539955</v>
      </c>
      <c r="L2466" s="114">
        <v>43.502213823917401</v>
      </c>
      <c r="M2466" s="114">
        <v>41.420476885984421</v>
      </c>
      <c r="N2466" s="114">
        <v>48.757425310214209</v>
      </c>
      <c r="O2466" s="114">
        <v>16.210353975776506</v>
      </c>
      <c r="P2466" s="114">
        <v>19.067420902064093</v>
      </c>
      <c r="Q2466" s="114">
        <v>23.248284786444167</v>
      </c>
      <c r="R2466" s="114">
        <v>25.617288863597434</v>
      </c>
      <c r="S2466" s="114">
        <v>28.335305432189617</v>
      </c>
      <c r="T2466" s="114">
        <v>16.960413152606456</v>
      </c>
      <c r="U2466" s="114">
        <v>12.799031453475862</v>
      </c>
      <c r="V2466" s="114">
        <v>20.253929037473235</v>
      </c>
      <c r="W2466" s="114">
        <v>15.803188022386987</v>
      </c>
      <c r="X2466" s="114">
        <v>20.422119878024592</v>
      </c>
      <c r="Y2466" s="114">
        <v>47.872067307608432</v>
      </c>
      <c r="Z2466" s="114">
        <v>103.80505270741615</v>
      </c>
      <c r="AA2466" s="106">
        <v>4</v>
      </c>
      <c r="AB2466" s="114">
        <v>0.44999999999999996</v>
      </c>
      <c r="AC2466" s="114">
        <v>0.6</v>
      </c>
      <c r="AD2466" s="114">
        <v>0.27</v>
      </c>
      <c r="AE2466" s="114">
        <v>0.36</v>
      </c>
      <c r="AF2466" s="117">
        <v>0.72</v>
      </c>
      <c r="AG2466" s="117">
        <v>0.96</v>
      </c>
    </row>
    <row r="2467" spans="2:33" x14ac:dyDescent="0.2">
      <c r="B2467" s="106">
        <v>2427</v>
      </c>
      <c r="C2467" s="113">
        <v>-0.72</v>
      </c>
      <c r="D2467" s="113">
        <v>-0.96</v>
      </c>
      <c r="E2467" s="114">
        <v>14.317914002217464</v>
      </c>
      <c r="F2467" s="114">
        <v>13.672412161496407</v>
      </c>
      <c r="G2467" s="114">
        <v>22.44889306282662</v>
      </c>
      <c r="H2467" s="114">
        <v>19.479645809449842</v>
      </c>
      <c r="I2467" s="114">
        <v>31.349638379232893</v>
      </c>
      <c r="J2467" s="114">
        <v>31.523147259747653</v>
      </c>
      <c r="K2467" s="114">
        <v>33.019504682744625</v>
      </c>
      <c r="L2467" s="114">
        <v>46.302109368056591</v>
      </c>
      <c r="M2467" s="114">
        <v>46.338320002137827</v>
      </c>
      <c r="N2467" s="114">
        <v>63.063453001224794</v>
      </c>
      <c r="O2467" s="114">
        <v>17.205233257530189</v>
      </c>
      <c r="P2467" s="114">
        <v>19.347092521248218</v>
      </c>
      <c r="Q2467" s="114">
        <v>23.853216305229971</v>
      </c>
      <c r="R2467" s="114">
        <v>26.858674192687985</v>
      </c>
      <c r="S2467" s="114">
        <v>31.713814621991901</v>
      </c>
      <c r="T2467" s="114">
        <v>14.317914002217464</v>
      </c>
      <c r="U2467" s="114">
        <v>13.672412161496407</v>
      </c>
      <c r="V2467" s="114">
        <v>22.44889306282662</v>
      </c>
      <c r="W2467" s="114">
        <v>19.479645809449842</v>
      </c>
      <c r="X2467" s="114">
        <v>31.349638379232893</v>
      </c>
      <c r="Y2467" s="114">
        <v>54.255315190217182</v>
      </c>
      <c r="Z2467" s="114">
        <v>99.224361559495392</v>
      </c>
      <c r="AA2467" s="106">
        <v>4</v>
      </c>
      <c r="AB2467" s="114">
        <v>0.44999999999999996</v>
      </c>
      <c r="AC2467" s="114">
        <v>0.6</v>
      </c>
      <c r="AD2467" s="114">
        <v>0.27</v>
      </c>
      <c r="AE2467" s="114">
        <v>0.36</v>
      </c>
      <c r="AF2467" s="117">
        <v>0.72</v>
      </c>
      <c r="AG2467" s="117">
        <v>0.96</v>
      </c>
    </row>
    <row r="2468" spans="2:33" x14ac:dyDescent="0.2">
      <c r="B2468" s="106">
        <v>2428</v>
      </c>
      <c r="C2468" s="113">
        <v>-0.60000000000000009</v>
      </c>
      <c r="D2468" s="113">
        <v>-1.2000000000000002</v>
      </c>
      <c r="E2468" s="114">
        <v>14.781257816525315</v>
      </c>
      <c r="F2468" s="114">
        <v>19.267740812932264</v>
      </c>
      <c r="G2468" s="114">
        <v>12.604924758276123</v>
      </c>
      <c r="H2468" s="114">
        <v>18.447237857870494</v>
      </c>
      <c r="I2468" s="114">
        <v>17.47652505448697</v>
      </c>
      <c r="J2468" s="114">
        <v>31.198687067817957</v>
      </c>
      <c r="K2468" s="114">
        <v>38.60280581338484</v>
      </c>
      <c r="L2468" s="114">
        <v>35.183894875864596</v>
      </c>
      <c r="M2468" s="114">
        <v>46.078194979457905</v>
      </c>
      <c r="N2468" s="114">
        <v>51.111794786181804</v>
      </c>
      <c r="O2468" s="114">
        <v>16.417429251292642</v>
      </c>
      <c r="P2468" s="114">
        <v>19.335065000452577</v>
      </c>
      <c r="Q2468" s="114">
        <v>22.578970117588472</v>
      </c>
      <c r="R2468" s="114">
        <v>27.630957121587411</v>
      </c>
      <c r="S2468" s="114">
        <v>33.635269731694834</v>
      </c>
      <c r="T2468" s="114">
        <v>14.781257816525315</v>
      </c>
      <c r="U2468" s="114">
        <v>19.267740812932264</v>
      </c>
      <c r="V2468" s="114">
        <v>12.604924758276123</v>
      </c>
      <c r="W2468" s="114">
        <v>18.447237857870494</v>
      </c>
      <c r="X2468" s="114">
        <v>17.47652505448697</v>
      </c>
      <c r="Y2468" s="114">
        <v>46.036777892726739</v>
      </c>
      <c r="Z2468" s="114">
        <v>97.660539096828373</v>
      </c>
      <c r="AA2468" s="106">
        <v>5</v>
      </c>
      <c r="AB2468" s="114">
        <v>0.4</v>
      </c>
      <c r="AC2468" s="114">
        <v>0.8</v>
      </c>
      <c r="AD2468" s="114">
        <v>0.2</v>
      </c>
      <c r="AE2468" s="114">
        <v>0.4</v>
      </c>
      <c r="AF2468" s="117">
        <v>0.60000000000000009</v>
      </c>
      <c r="AG2468" s="117">
        <v>1.2000000000000002</v>
      </c>
    </row>
    <row r="2469" spans="2:33" x14ac:dyDescent="0.2">
      <c r="B2469" s="106">
        <v>2429</v>
      </c>
      <c r="C2469" s="113">
        <v>-0.72</v>
      </c>
      <c r="D2469" s="113">
        <v>-0.96</v>
      </c>
      <c r="E2469" s="114">
        <v>19.824564035250383</v>
      </c>
      <c r="F2469" s="114">
        <v>20.744445221637779</v>
      </c>
      <c r="G2469" s="114">
        <v>17.477090206392241</v>
      </c>
      <c r="H2469" s="114">
        <v>21.480880478288974</v>
      </c>
      <c r="I2469" s="114">
        <v>33.682608380894891</v>
      </c>
      <c r="J2469" s="114">
        <v>36.686129898736809</v>
      </c>
      <c r="K2469" s="114">
        <v>41.562005866262993</v>
      </c>
      <c r="L2469" s="114">
        <v>41.707458493166257</v>
      </c>
      <c r="M2469" s="114">
        <v>50.838196034713114</v>
      </c>
      <c r="N2469" s="114">
        <v>67.398013534792952</v>
      </c>
      <c r="O2469" s="114">
        <v>16.861565863486426</v>
      </c>
      <c r="P2469" s="114">
        <v>20.817560644625214</v>
      </c>
      <c r="Q2469" s="114">
        <v>24.230368286774016</v>
      </c>
      <c r="R2469" s="114">
        <v>29.35731555642414</v>
      </c>
      <c r="S2469" s="114">
        <v>33.715405153898061</v>
      </c>
      <c r="T2469" s="114">
        <v>19.824564035250383</v>
      </c>
      <c r="U2469" s="114">
        <v>20.744445221637779</v>
      </c>
      <c r="V2469" s="114">
        <v>17.477090206392241</v>
      </c>
      <c r="W2469" s="114">
        <v>21.480880478288974</v>
      </c>
      <c r="X2469" s="114">
        <v>33.682608380894891</v>
      </c>
      <c r="Y2469" s="114">
        <v>62.230040485809724</v>
      </c>
      <c r="Z2469" s="114">
        <v>103.83448578246147</v>
      </c>
      <c r="AA2469" s="106">
        <v>4</v>
      </c>
      <c r="AB2469" s="114">
        <v>0.44999999999999996</v>
      </c>
      <c r="AC2469" s="114">
        <v>0.6</v>
      </c>
      <c r="AD2469" s="114">
        <v>0.27</v>
      </c>
      <c r="AE2469" s="114">
        <v>0.36</v>
      </c>
      <c r="AF2469" s="117">
        <v>0.72</v>
      </c>
      <c r="AG2469" s="117">
        <v>0.96</v>
      </c>
    </row>
    <row r="2470" spans="2:33" x14ac:dyDescent="0.2">
      <c r="B2470" s="106">
        <v>2430</v>
      </c>
      <c r="C2470" s="113">
        <v>-0.90000000000000013</v>
      </c>
      <c r="D2470" s="113">
        <v>-0.90000000000000013</v>
      </c>
      <c r="E2470" s="114">
        <v>12.751375448108146</v>
      </c>
      <c r="F2470" s="114">
        <v>16.286181059984418</v>
      </c>
      <c r="G2470" s="114">
        <v>19.997417152510046</v>
      </c>
      <c r="H2470" s="114">
        <v>17.209681992724576</v>
      </c>
      <c r="I2470" s="114">
        <v>22.196130242057009</v>
      </c>
      <c r="J2470" s="114">
        <v>28.237199736881106</v>
      </c>
      <c r="K2470" s="114">
        <v>35.780372167652168</v>
      </c>
      <c r="L2470" s="114">
        <v>42.458223934830443</v>
      </c>
      <c r="M2470" s="114">
        <v>42.989435444609782</v>
      </c>
      <c r="N2470" s="114">
        <v>54.5232613662982</v>
      </c>
      <c r="O2470" s="114">
        <v>15.48582428877296</v>
      </c>
      <c r="P2470" s="114">
        <v>19.494191107667749</v>
      </c>
      <c r="Q2470" s="114">
        <v>22.460806782320397</v>
      </c>
      <c r="R2470" s="114">
        <v>25.779753451885206</v>
      </c>
      <c r="S2470" s="114">
        <v>32.327131124241191</v>
      </c>
      <c r="T2470" s="114">
        <v>12.751375448108146</v>
      </c>
      <c r="U2470" s="114">
        <v>16.286181059984418</v>
      </c>
      <c r="V2470" s="114">
        <v>19.997417152510046</v>
      </c>
      <c r="W2470" s="114">
        <v>17.209681992724576</v>
      </c>
      <c r="X2470" s="114">
        <v>22.196130242057009</v>
      </c>
      <c r="Y2470" s="114">
        <v>48.178998643712291</v>
      </c>
      <c r="Z2470" s="114">
        <v>92.413426669376364</v>
      </c>
      <c r="AA2470" s="106">
        <v>3</v>
      </c>
      <c r="AB2470" s="114">
        <v>0.60000000000000009</v>
      </c>
      <c r="AC2470" s="114">
        <v>0.60000000000000009</v>
      </c>
      <c r="AD2470" s="114">
        <v>0.30000000000000004</v>
      </c>
      <c r="AE2470" s="114">
        <v>0.30000000000000004</v>
      </c>
      <c r="AF2470" s="117">
        <v>0.90000000000000013</v>
      </c>
      <c r="AG2470" s="117">
        <v>0.90000000000000013</v>
      </c>
    </row>
    <row r="2471" spans="2:33" x14ac:dyDescent="0.2">
      <c r="B2471" s="106">
        <v>2431</v>
      </c>
      <c r="C2471" s="113">
        <v>-0.90000000000000013</v>
      </c>
      <c r="D2471" s="113">
        <v>-0.90000000000000013</v>
      </c>
      <c r="E2471" s="114">
        <v>18.961368077893731</v>
      </c>
      <c r="F2471" s="114">
        <v>10.578943134802092</v>
      </c>
      <c r="G2471" s="114">
        <v>19.12985200406283</v>
      </c>
      <c r="H2471" s="114">
        <v>24.336908872570639</v>
      </c>
      <c r="I2471" s="114">
        <v>29.905420533940074</v>
      </c>
      <c r="J2471" s="114">
        <v>36.177644117318138</v>
      </c>
      <c r="K2471" s="114">
        <v>31.268611258788251</v>
      </c>
      <c r="L2471" s="114">
        <v>42.609416672251605</v>
      </c>
      <c r="M2471" s="114">
        <v>52.964229980680827</v>
      </c>
      <c r="N2471" s="114">
        <v>64.580961676557621</v>
      </c>
      <c r="O2471" s="114">
        <v>17.216276039424407</v>
      </c>
      <c r="P2471" s="114">
        <v>20.689668123986159</v>
      </c>
      <c r="Q2471" s="114">
        <v>23.479564668188775</v>
      </c>
      <c r="R2471" s="114">
        <v>28.627321108110188</v>
      </c>
      <c r="S2471" s="114">
        <v>34.675541142617547</v>
      </c>
      <c r="T2471" s="114">
        <v>18.961368077893731</v>
      </c>
      <c r="U2471" s="114">
        <v>10.578943134802092</v>
      </c>
      <c r="V2471" s="114">
        <v>19.12985200406283</v>
      </c>
      <c r="W2471" s="114">
        <v>24.336908872570639</v>
      </c>
      <c r="X2471" s="114">
        <v>29.905420533940074</v>
      </c>
      <c r="Y2471" s="114">
        <v>55.502440807063628</v>
      </c>
      <c r="Z2471" s="114">
        <v>105.17856495370791</v>
      </c>
      <c r="AA2471" s="106">
        <v>3</v>
      </c>
      <c r="AB2471" s="114">
        <v>0.60000000000000009</v>
      </c>
      <c r="AC2471" s="114">
        <v>0.60000000000000009</v>
      </c>
      <c r="AD2471" s="114">
        <v>0.30000000000000004</v>
      </c>
      <c r="AE2471" s="114">
        <v>0.30000000000000004</v>
      </c>
      <c r="AF2471" s="117">
        <v>0.90000000000000013</v>
      </c>
      <c r="AG2471" s="117">
        <v>0.90000000000000013</v>
      </c>
    </row>
    <row r="2472" spans="2:33" x14ac:dyDescent="0.2">
      <c r="B2472" s="106">
        <v>2432</v>
      </c>
      <c r="C2472" s="113">
        <v>-0.60000000000000009</v>
      </c>
      <c r="D2472" s="113">
        <v>-1.2000000000000002</v>
      </c>
      <c r="E2472" s="114">
        <v>18.35934878721595</v>
      </c>
      <c r="F2472" s="114">
        <v>18.697591316518842</v>
      </c>
      <c r="G2472" s="114">
        <v>19.467859446722709</v>
      </c>
      <c r="H2472" s="114">
        <v>20.711202768870262</v>
      </c>
      <c r="I2472" s="114">
        <v>18.719573508577461</v>
      </c>
      <c r="J2472" s="114">
        <v>34.607795607599279</v>
      </c>
      <c r="K2472" s="114">
        <v>38.259558856150477</v>
      </c>
      <c r="L2472" s="114">
        <v>43.012866970465112</v>
      </c>
      <c r="M2472" s="114">
        <v>49.147034149242629</v>
      </c>
      <c r="N2472" s="114">
        <v>54.294328855698588</v>
      </c>
      <c r="O2472" s="114">
        <v>16.248446820383329</v>
      </c>
      <c r="P2472" s="114">
        <v>19.561967539631635</v>
      </c>
      <c r="Q2472" s="114">
        <v>23.545007523742402</v>
      </c>
      <c r="R2472" s="114">
        <v>28.435831380372367</v>
      </c>
      <c r="S2472" s="114">
        <v>35.574755347121126</v>
      </c>
      <c r="T2472" s="114">
        <v>18.35934878721595</v>
      </c>
      <c r="U2472" s="114">
        <v>18.697591316518842</v>
      </c>
      <c r="V2472" s="114">
        <v>19.467859446722709</v>
      </c>
      <c r="W2472" s="114">
        <v>20.711202768870262</v>
      </c>
      <c r="X2472" s="114">
        <v>18.719573508577461</v>
      </c>
      <c r="Y2472" s="114">
        <v>53.954346187873142</v>
      </c>
      <c r="Z2472" s="114">
        <v>109.29650813673834</v>
      </c>
      <c r="AA2472" s="106">
        <v>5</v>
      </c>
      <c r="AB2472" s="114">
        <v>0.4</v>
      </c>
      <c r="AC2472" s="114">
        <v>0.8</v>
      </c>
      <c r="AD2472" s="114">
        <v>0.2</v>
      </c>
      <c r="AE2472" s="114">
        <v>0.4</v>
      </c>
      <c r="AF2472" s="117">
        <v>0.60000000000000009</v>
      </c>
      <c r="AG2472" s="117">
        <v>1.2000000000000002</v>
      </c>
    </row>
    <row r="2473" spans="2:33" x14ac:dyDescent="0.2">
      <c r="B2473" s="106">
        <v>2433</v>
      </c>
      <c r="C2473" s="113">
        <v>-0.90000000000000013</v>
      </c>
      <c r="D2473" s="113">
        <v>-0.90000000000000013</v>
      </c>
      <c r="E2473" s="114">
        <v>16.620893908694988</v>
      </c>
      <c r="F2473" s="114">
        <v>18.835449825940373</v>
      </c>
      <c r="G2473" s="114">
        <v>15.80415521157229</v>
      </c>
      <c r="H2473" s="114">
        <v>22.915648425233769</v>
      </c>
      <c r="I2473" s="114">
        <v>18.667686474519087</v>
      </c>
      <c r="J2473" s="114">
        <v>33.104231624910831</v>
      </c>
      <c r="K2473" s="114">
        <v>37.995453035989343</v>
      </c>
      <c r="L2473" s="114">
        <v>38.736610283402221</v>
      </c>
      <c r="M2473" s="114">
        <v>50.643982096290316</v>
      </c>
      <c r="N2473" s="114">
        <v>50.081402307668434</v>
      </c>
      <c r="O2473" s="114">
        <v>16.483337716215843</v>
      </c>
      <c r="P2473" s="114">
        <v>19.16000321004897</v>
      </c>
      <c r="Q2473" s="114">
        <v>22.932455071829931</v>
      </c>
      <c r="R2473" s="114">
        <v>27.728333671056546</v>
      </c>
      <c r="S2473" s="114">
        <v>31.413715833149347</v>
      </c>
      <c r="T2473" s="114">
        <v>16.620893908694988</v>
      </c>
      <c r="U2473" s="114">
        <v>18.835449825940373</v>
      </c>
      <c r="V2473" s="114">
        <v>15.80415521157229</v>
      </c>
      <c r="W2473" s="114">
        <v>22.915648425233769</v>
      </c>
      <c r="X2473" s="114">
        <v>18.667686474519087</v>
      </c>
      <c r="Y2473" s="114">
        <v>51.695015144575805</v>
      </c>
      <c r="Z2473" s="114">
        <v>97.433337159076757</v>
      </c>
      <c r="AA2473" s="106">
        <v>3</v>
      </c>
      <c r="AB2473" s="114">
        <v>0.60000000000000009</v>
      </c>
      <c r="AC2473" s="114">
        <v>0.60000000000000009</v>
      </c>
      <c r="AD2473" s="114">
        <v>0.30000000000000004</v>
      </c>
      <c r="AE2473" s="114">
        <v>0.30000000000000004</v>
      </c>
      <c r="AF2473" s="117">
        <v>0.90000000000000013</v>
      </c>
      <c r="AG2473" s="117">
        <v>0.90000000000000013</v>
      </c>
    </row>
    <row r="2474" spans="2:33" x14ac:dyDescent="0.2">
      <c r="B2474" s="106">
        <v>2434</v>
      </c>
      <c r="C2474" s="113">
        <v>-0.90000000000000013</v>
      </c>
      <c r="D2474" s="113">
        <v>-0.90000000000000013</v>
      </c>
      <c r="E2474" s="114">
        <v>17.551837836943633</v>
      </c>
      <c r="F2474" s="114">
        <v>15.959014192522101</v>
      </c>
      <c r="G2474" s="114">
        <v>22.711690677703057</v>
      </c>
      <c r="H2474" s="114">
        <v>21.868957212589073</v>
      </c>
      <c r="I2474" s="114">
        <v>31.207037229227975</v>
      </c>
      <c r="J2474" s="114">
        <v>34.734712562724965</v>
      </c>
      <c r="K2474" s="114">
        <v>35.719329315162554</v>
      </c>
      <c r="L2474" s="114">
        <v>44.193274969096819</v>
      </c>
      <c r="M2474" s="114">
        <v>48.406580096366447</v>
      </c>
      <c r="N2474" s="114">
        <v>61.639607175587628</v>
      </c>
      <c r="O2474" s="114">
        <v>17.182874725781332</v>
      </c>
      <c r="P2474" s="114">
        <v>19.760315122640453</v>
      </c>
      <c r="Q2474" s="114">
        <v>21.481584291393762</v>
      </c>
      <c r="R2474" s="114">
        <v>26.537622883777374</v>
      </c>
      <c r="S2474" s="114">
        <v>30.432569946359653</v>
      </c>
      <c r="T2474" s="114">
        <v>17.551837836943633</v>
      </c>
      <c r="U2474" s="114">
        <v>15.959014192522101</v>
      </c>
      <c r="V2474" s="114">
        <v>22.711690677703057</v>
      </c>
      <c r="W2474" s="114">
        <v>21.868957212589073</v>
      </c>
      <c r="X2474" s="114">
        <v>31.207037229227975</v>
      </c>
      <c r="Y2474" s="114">
        <v>59.357762047927309</v>
      </c>
      <c r="Z2474" s="114">
        <v>108.17885475663294</v>
      </c>
      <c r="AA2474" s="106">
        <v>3</v>
      </c>
      <c r="AB2474" s="114">
        <v>0.60000000000000009</v>
      </c>
      <c r="AC2474" s="114">
        <v>0.60000000000000009</v>
      </c>
      <c r="AD2474" s="114">
        <v>0.30000000000000004</v>
      </c>
      <c r="AE2474" s="114">
        <v>0.30000000000000004</v>
      </c>
      <c r="AF2474" s="117">
        <v>0.90000000000000013</v>
      </c>
      <c r="AG2474" s="117">
        <v>0.90000000000000013</v>
      </c>
    </row>
    <row r="2475" spans="2:33" x14ac:dyDescent="0.2">
      <c r="B2475" s="106">
        <v>2435</v>
      </c>
      <c r="C2475" s="113">
        <v>-1.2599999999999998</v>
      </c>
      <c r="D2475" s="113">
        <v>-0.84</v>
      </c>
      <c r="E2475" s="114">
        <v>11.058387089696428</v>
      </c>
      <c r="F2475" s="114">
        <v>17.645817347154921</v>
      </c>
      <c r="G2475" s="114">
        <v>11.23505882929161</v>
      </c>
      <c r="H2475" s="114">
        <v>21.52025523480031</v>
      </c>
      <c r="I2475" s="114">
        <v>15.774551667105232</v>
      </c>
      <c r="J2475" s="114">
        <v>26.808795010296883</v>
      </c>
      <c r="K2475" s="114">
        <v>36.243845783183211</v>
      </c>
      <c r="L2475" s="114">
        <v>33.369632624484652</v>
      </c>
      <c r="M2475" s="114">
        <v>45.130900639082157</v>
      </c>
      <c r="N2475" s="114">
        <v>42.552733923822124</v>
      </c>
      <c r="O2475" s="114">
        <v>15.750407920600455</v>
      </c>
      <c r="P2475" s="114">
        <v>18.59802843602829</v>
      </c>
      <c r="Q2475" s="114">
        <v>22.134573795193042</v>
      </c>
      <c r="R2475" s="114">
        <v>23.610645404281847</v>
      </c>
      <c r="S2475" s="114">
        <v>26.778182256716892</v>
      </c>
      <c r="T2475" s="114">
        <v>11.058387089696428</v>
      </c>
      <c r="U2475" s="114">
        <v>17.645817347154921</v>
      </c>
      <c r="V2475" s="114">
        <v>11.23505882929161</v>
      </c>
      <c r="W2475" s="114">
        <v>21.52025523480031</v>
      </c>
      <c r="X2475" s="114">
        <v>15.774551667105232</v>
      </c>
      <c r="Y2475" s="114">
        <v>41.846966297997163</v>
      </c>
      <c r="Z2475" s="114">
        <v>75.890307099899189</v>
      </c>
      <c r="AA2475" s="106">
        <v>2</v>
      </c>
      <c r="AB2475" s="114">
        <v>0.89999999999999991</v>
      </c>
      <c r="AC2475" s="114">
        <v>0.6</v>
      </c>
      <c r="AD2475" s="114">
        <v>0.36</v>
      </c>
      <c r="AE2475" s="114">
        <v>0.24</v>
      </c>
      <c r="AF2475" s="117">
        <v>1.2599999999999998</v>
      </c>
      <c r="AG2475" s="117">
        <v>0.84</v>
      </c>
    </row>
    <row r="2476" spans="2:33" x14ac:dyDescent="0.2">
      <c r="B2476" s="106">
        <v>2436</v>
      </c>
      <c r="C2476" s="113">
        <v>-0.60000000000000009</v>
      </c>
      <c r="D2476" s="113">
        <v>-1.2000000000000002</v>
      </c>
      <c r="E2476" s="114">
        <v>16.877201021197582</v>
      </c>
      <c r="F2476" s="114">
        <v>16.604602032283481</v>
      </c>
      <c r="G2476" s="114">
        <v>18.047643292190052</v>
      </c>
      <c r="H2476" s="114">
        <v>23.203296932713215</v>
      </c>
      <c r="I2476" s="114">
        <v>31.579709952494809</v>
      </c>
      <c r="J2476" s="114">
        <v>33.763768235555666</v>
      </c>
      <c r="K2476" s="114">
        <v>36.194866664795384</v>
      </c>
      <c r="L2476" s="114">
        <v>42.320325741486116</v>
      </c>
      <c r="M2476" s="114">
        <v>52.772873167388127</v>
      </c>
      <c r="N2476" s="114">
        <v>66.453815312608128</v>
      </c>
      <c r="O2476" s="114">
        <v>16.886567214358084</v>
      </c>
      <c r="P2476" s="114">
        <v>19.590264632511904</v>
      </c>
      <c r="Q2476" s="114">
        <v>24.272682449296063</v>
      </c>
      <c r="R2476" s="114">
        <v>29.569576234674912</v>
      </c>
      <c r="S2476" s="114">
        <v>34.874105360113319</v>
      </c>
      <c r="T2476" s="114">
        <v>16.877201021197582</v>
      </c>
      <c r="U2476" s="114">
        <v>16.604602032283481</v>
      </c>
      <c r="V2476" s="114">
        <v>18.047643292190052</v>
      </c>
      <c r="W2476" s="114">
        <v>23.203296932713215</v>
      </c>
      <c r="X2476" s="114">
        <v>31.579709952494809</v>
      </c>
      <c r="Y2476" s="114">
        <v>57.444245028440356</v>
      </c>
      <c r="Z2476" s="114">
        <v>115.98042971966953</v>
      </c>
      <c r="AA2476" s="106">
        <v>5</v>
      </c>
      <c r="AB2476" s="114">
        <v>0.4</v>
      </c>
      <c r="AC2476" s="114">
        <v>0.8</v>
      </c>
      <c r="AD2476" s="114">
        <v>0.2</v>
      </c>
      <c r="AE2476" s="114">
        <v>0.4</v>
      </c>
      <c r="AF2476" s="117">
        <v>0.60000000000000009</v>
      </c>
      <c r="AG2476" s="117">
        <v>1.2000000000000002</v>
      </c>
    </row>
    <row r="2477" spans="2:33" x14ac:dyDescent="0.2">
      <c r="B2477" s="106">
        <v>2437</v>
      </c>
      <c r="C2477" s="113">
        <v>-0.90000000000000013</v>
      </c>
      <c r="D2477" s="113">
        <v>-0.90000000000000013</v>
      </c>
      <c r="E2477" s="114">
        <v>14.081897185390389</v>
      </c>
      <c r="F2477" s="114">
        <v>19.057604175667194</v>
      </c>
      <c r="G2477" s="114">
        <v>21.558911210322439</v>
      </c>
      <c r="H2477" s="114">
        <v>18.935880234100548</v>
      </c>
      <c r="I2477" s="114">
        <v>22.373483013031418</v>
      </c>
      <c r="J2477" s="114">
        <v>31.163210381930373</v>
      </c>
      <c r="K2477" s="114">
        <v>38.934895947391738</v>
      </c>
      <c r="L2477" s="114">
        <v>47.368429621286232</v>
      </c>
      <c r="M2477" s="114">
        <v>49.66466615859634</v>
      </c>
      <c r="N2477" s="114">
        <v>58.192813086487241</v>
      </c>
      <c r="O2477" s="114">
        <v>17.081313196539984</v>
      </c>
      <c r="P2477" s="114">
        <v>19.877291771724543</v>
      </c>
      <c r="Q2477" s="114">
        <v>25.809518410963793</v>
      </c>
      <c r="R2477" s="114">
        <v>30.728785924495792</v>
      </c>
      <c r="S2477" s="114">
        <v>35.819330073455824</v>
      </c>
      <c r="T2477" s="114">
        <v>14.081897185390389</v>
      </c>
      <c r="U2477" s="114">
        <v>19.057604175667194</v>
      </c>
      <c r="V2477" s="114">
        <v>21.558911210322439</v>
      </c>
      <c r="W2477" s="114">
        <v>18.935880234100548</v>
      </c>
      <c r="X2477" s="114">
        <v>22.373483013031418</v>
      </c>
      <c r="Y2477" s="114">
        <v>52.835009313814687</v>
      </c>
      <c r="Z2477" s="114">
        <v>108.69819722005829</v>
      </c>
      <c r="AA2477" s="106">
        <v>3</v>
      </c>
      <c r="AB2477" s="114">
        <v>0.60000000000000009</v>
      </c>
      <c r="AC2477" s="114">
        <v>0.60000000000000009</v>
      </c>
      <c r="AD2477" s="114">
        <v>0.30000000000000004</v>
      </c>
      <c r="AE2477" s="114">
        <v>0.30000000000000004</v>
      </c>
      <c r="AF2477" s="117">
        <v>0.90000000000000013</v>
      </c>
      <c r="AG2477" s="117">
        <v>0.90000000000000013</v>
      </c>
    </row>
    <row r="2478" spans="2:33" x14ac:dyDescent="0.2">
      <c r="B2478" s="106">
        <v>2438</v>
      </c>
      <c r="C2478" s="113">
        <v>-0.90000000000000013</v>
      </c>
      <c r="D2478" s="113">
        <v>-0.90000000000000013</v>
      </c>
      <c r="E2478" s="114">
        <v>13.8320315967573</v>
      </c>
      <c r="F2478" s="114">
        <v>20.84582206792426</v>
      </c>
      <c r="G2478" s="114">
        <v>21.79248678372684</v>
      </c>
      <c r="H2478" s="114">
        <v>25.647822024767748</v>
      </c>
      <c r="I2478" s="114">
        <v>32.346014878555152</v>
      </c>
      <c r="J2478" s="114">
        <v>32.079862730736018</v>
      </c>
      <c r="K2478" s="114">
        <v>41.120954878865632</v>
      </c>
      <c r="L2478" s="114">
        <v>45.971787234486698</v>
      </c>
      <c r="M2478" s="114">
        <v>55.814933600357243</v>
      </c>
      <c r="N2478" s="114">
        <v>70.116273108210621</v>
      </c>
      <c r="O2478" s="114">
        <v>18.247831133978718</v>
      </c>
      <c r="P2478" s="114">
        <v>20.275132810941372</v>
      </c>
      <c r="Q2478" s="114">
        <v>24.179300450759857</v>
      </c>
      <c r="R2478" s="114">
        <v>30.167111575589495</v>
      </c>
      <c r="S2478" s="114">
        <v>37.770258229655468</v>
      </c>
      <c r="T2478" s="114">
        <v>13.8320315967573</v>
      </c>
      <c r="U2478" s="114">
        <v>20.84582206792426</v>
      </c>
      <c r="V2478" s="114">
        <v>21.79248678372684</v>
      </c>
      <c r="W2478" s="114">
        <v>25.647822024767748</v>
      </c>
      <c r="X2478" s="114">
        <v>32.346014878555152</v>
      </c>
      <c r="Y2478" s="114">
        <v>61.603826948333285</v>
      </c>
      <c r="Z2478" s="114">
        <v>105.41530368570474</v>
      </c>
      <c r="AA2478" s="106">
        <v>3</v>
      </c>
      <c r="AB2478" s="114">
        <v>0.60000000000000009</v>
      </c>
      <c r="AC2478" s="114">
        <v>0.60000000000000009</v>
      </c>
      <c r="AD2478" s="114">
        <v>0.30000000000000004</v>
      </c>
      <c r="AE2478" s="114">
        <v>0.30000000000000004</v>
      </c>
      <c r="AF2478" s="117">
        <v>0.90000000000000013</v>
      </c>
      <c r="AG2478" s="117">
        <v>0.90000000000000013</v>
      </c>
    </row>
    <row r="2479" spans="2:33" x14ac:dyDescent="0.2">
      <c r="B2479" s="106">
        <v>2439</v>
      </c>
      <c r="C2479" s="113">
        <v>-1.2599999999999998</v>
      </c>
      <c r="D2479" s="113">
        <v>-0.84</v>
      </c>
      <c r="E2479" s="114">
        <v>11.441989756392829</v>
      </c>
      <c r="F2479" s="114">
        <v>15.257103326006852</v>
      </c>
      <c r="G2479" s="114">
        <v>17.620634266063082</v>
      </c>
      <c r="H2479" s="114">
        <v>20.058366317834036</v>
      </c>
      <c r="I2479" s="114">
        <v>19.353239053233469</v>
      </c>
      <c r="J2479" s="114">
        <v>28.500185622478252</v>
      </c>
      <c r="K2479" s="114">
        <v>35.404813223436861</v>
      </c>
      <c r="L2479" s="114">
        <v>41.497383372362229</v>
      </c>
      <c r="M2479" s="114">
        <v>47.569747732719023</v>
      </c>
      <c r="N2479" s="114">
        <v>50.631680682492537</v>
      </c>
      <c r="O2479" s="114">
        <v>17.058195866085423</v>
      </c>
      <c r="P2479" s="114">
        <v>20.147709897430008</v>
      </c>
      <c r="Q2479" s="114">
        <v>23.876749106299147</v>
      </c>
      <c r="R2479" s="114">
        <v>27.511381414884987</v>
      </c>
      <c r="S2479" s="114">
        <v>31.278441629259067</v>
      </c>
      <c r="T2479" s="114">
        <v>11.441989756392829</v>
      </c>
      <c r="U2479" s="114">
        <v>15.257103326006852</v>
      </c>
      <c r="V2479" s="114">
        <v>17.620634266063082</v>
      </c>
      <c r="W2479" s="114">
        <v>20.058366317834036</v>
      </c>
      <c r="X2479" s="114">
        <v>19.353239053233469</v>
      </c>
      <c r="Y2479" s="114">
        <v>45.037728417646093</v>
      </c>
      <c r="Z2479" s="114">
        <v>108.66073490437952</v>
      </c>
      <c r="AA2479" s="106">
        <v>2</v>
      </c>
      <c r="AB2479" s="114">
        <v>0.89999999999999991</v>
      </c>
      <c r="AC2479" s="114">
        <v>0.6</v>
      </c>
      <c r="AD2479" s="114">
        <v>0.36</v>
      </c>
      <c r="AE2479" s="114">
        <v>0.24</v>
      </c>
      <c r="AF2479" s="117">
        <v>1.2599999999999998</v>
      </c>
      <c r="AG2479" s="117">
        <v>0.84</v>
      </c>
    </row>
    <row r="2480" spans="2:33" x14ac:dyDescent="0.2">
      <c r="B2480" s="106">
        <v>2440</v>
      </c>
      <c r="C2480" s="113">
        <v>-1.2000000000000002</v>
      </c>
      <c r="D2480" s="113">
        <v>-0.60000000000000009</v>
      </c>
      <c r="E2480" s="114">
        <v>18.685842869884784</v>
      </c>
      <c r="F2480" s="114">
        <v>18.350208041822448</v>
      </c>
      <c r="G2480" s="114">
        <v>15.550128271044741</v>
      </c>
      <c r="H2480" s="114">
        <v>16.55603061142353</v>
      </c>
      <c r="I2480" s="114">
        <v>20.695833105741851</v>
      </c>
      <c r="J2480" s="114">
        <v>35.092381214344115</v>
      </c>
      <c r="K2480" s="114">
        <v>36.485959974575245</v>
      </c>
      <c r="L2480" s="114">
        <v>38.213463743652412</v>
      </c>
      <c r="M2480" s="114">
        <v>43.904041625633816</v>
      </c>
      <c r="N2480" s="114">
        <v>52.289167104827534</v>
      </c>
      <c r="O2480" s="114">
        <v>16.406538344459332</v>
      </c>
      <c r="P2480" s="114">
        <v>18.135751932752797</v>
      </c>
      <c r="Q2480" s="114">
        <v>22.66333547260767</v>
      </c>
      <c r="R2480" s="114">
        <v>27.348011014210286</v>
      </c>
      <c r="S2480" s="114">
        <v>31.593333999085683</v>
      </c>
      <c r="T2480" s="114">
        <v>18.685842869884784</v>
      </c>
      <c r="U2480" s="114">
        <v>18.350208041822448</v>
      </c>
      <c r="V2480" s="114">
        <v>15.550128271044741</v>
      </c>
      <c r="W2480" s="114">
        <v>16.55603061142353</v>
      </c>
      <c r="X2480" s="114">
        <v>20.695833105741851</v>
      </c>
      <c r="Y2480" s="114">
        <v>50.492802167975981</v>
      </c>
      <c r="Z2480" s="114">
        <v>104.83301155988966</v>
      </c>
      <c r="AA2480" s="106">
        <v>1</v>
      </c>
      <c r="AB2480" s="114">
        <v>0.8</v>
      </c>
      <c r="AC2480" s="114">
        <v>0.4</v>
      </c>
      <c r="AD2480" s="114">
        <v>0.4</v>
      </c>
      <c r="AE2480" s="114">
        <v>0.2</v>
      </c>
      <c r="AF2480" s="117">
        <v>1.2000000000000002</v>
      </c>
      <c r="AG2480" s="117">
        <v>0.60000000000000009</v>
      </c>
    </row>
    <row r="2481" spans="2:33" x14ac:dyDescent="0.2">
      <c r="B2481" s="106">
        <v>2441</v>
      </c>
      <c r="C2481" s="113">
        <v>-1.2599999999999998</v>
      </c>
      <c r="D2481" s="113">
        <v>-0.84</v>
      </c>
      <c r="E2481" s="114">
        <v>13.297877018936603</v>
      </c>
      <c r="F2481" s="114">
        <v>14.261973448655183</v>
      </c>
      <c r="G2481" s="114">
        <v>20.003132010386803</v>
      </c>
      <c r="H2481" s="114">
        <v>18.155846838839825</v>
      </c>
      <c r="I2481" s="114">
        <v>29.493703756259016</v>
      </c>
      <c r="J2481" s="114">
        <v>30.101544344331963</v>
      </c>
      <c r="K2481" s="114">
        <v>33.54047988115088</v>
      </c>
      <c r="L2481" s="114">
        <v>43.993170098718025</v>
      </c>
      <c r="M2481" s="114">
        <v>46.464474092361606</v>
      </c>
      <c r="N2481" s="114">
        <v>63.578488026123992</v>
      </c>
      <c r="O2481" s="114">
        <v>16.803667325395359</v>
      </c>
      <c r="P2481" s="114">
        <v>19.278506432495696</v>
      </c>
      <c r="Q2481" s="114">
        <v>23.990038088331222</v>
      </c>
      <c r="R2481" s="114">
        <v>28.308627253521781</v>
      </c>
      <c r="S2481" s="114">
        <v>34.084784269864976</v>
      </c>
      <c r="T2481" s="114">
        <v>13.297877018936603</v>
      </c>
      <c r="U2481" s="114">
        <v>14.261973448655183</v>
      </c>
      <c r="V2481" s="114">
        <v>20.003132010386803</v>
      </c>
      <c r="W2481" s="114">
        <v>18.155846838839825</v>
      </c>
      <c r="X2481" s="114">
        <v>29.493703756259016</v>
      </c>
      <c r="Y2481" s="114">
        <v>50.587046891710997</v>
      </c>
      <c r="Z2481" s="114">
        <v>91.66612491493575</v>
      </c>
      <c r="AA2481" s="106">
        <v>2</v>
      </c>
      <c r="AB2481" s="114">
        <v>0.89999999999999991</v>
      </c>
      <c r="AC2481" s="114">
        <v>0.6</v>
      </c>
      <c r="AD2481" s="114">
        <v>0.36</v>
      </c>
      <c r="AE2481" s="114">
        <v>0.24</v>
      </c>
      <c r="AF2481" s="117">
        <v>1.2599999999999998</v>
      </c>
      <c r="AG2481" s="117">
        <v>0.84</v>
      </c>
    </row>
    <row r="2482" spans="2:33" x14ac:dyDescent="0.2">
      <c r="B2482" s="106">
        <v>2442</v>
      </c>
      <c r="C2482" s="113">
        <v>-0.90000000000000013</v>
      </c>
      <c r="D2482" s="113">
        <v>-0.90000000000000013</v>
      </c>
      <c r="E2482" s="114">
        <v>13.041307516990219</v>
      </c>
      <c r="F2482" s="114">
        <v>16.753332302020326</v>
      </c>
      <c r="G2482" s="114">
        <v>19.324198061256997</v>
      </c>
      <c r="H2482" s="114">
        <v>21.136807062474112</v>
      </c>
      <c r="I2482" s="114">
        <v>30.322364170541732</v>
      </c>
      <c r="J2482" s="114">
        <v>30.589176905003562</v>
      </c>
      <c r="K2482" s="114">
        <v>36.627550222480998</v>
      </c>
      <c r="L2482" s="114">
        <v>44.884346770281084</v>
      </c>
      <c r="M2482" s="114">
        <v>51.43630872752302</v>
      </c>
      <c r="N2482" s="114">
        <v>67.397883117155615</v>
      </c>
      <c r="O2482" s="114">
        <v>17.547869388013343</v>
      </c>
      <c r="P2482" s="114">
        <v>19.874217920460673</v>
      </c>
      <c r="Q2482" s="114">
        <v>25.560148709024087</v>
      </c>
      <c r="R2482" s="114">
        <v>30.299501665048908</v>
      </c>
      <c r="S2482" s="114">
        <v>37.075518946613883</v>
      </c>
      <c r="T2482" s="114">
        <v>13.041307516990219</v>
      </c>
      <c r="U2482" s="114">
        <v>16.753332302020326</v>
      </c>
      <c r="V2482" s="114">
        <v>19.324198061256997</v>
      </c>
      <c r="W2482" s="114">
        <v>21.136807062474112</v>
      </c>
      <c r="X2482" s="114">
        <v>30.322364170541732</v>
      </c>
      <c r="Y2482" s="114">
        <v>53.786143665166847</v>
      </c>
      <c r="Z2482" s="114">
        <v>114.81050750605107</v>
      </c>
      <c r="AA2482" s="106">
        <v>3</v>
      </c>
      <c r="AB2482" s="114">
        <v>0.60000000000000009</v>
      </c>
      <c r="AC2482" s="114">
        <v>0.60000000000000009</v>
      </c>
      <c r="AD2482" s="114">
        <v>0.30000000000000004</v>
      </c>
      <c r="AE2482" s="114">
        <v>0.30000000000000004</v>
      </c>
      <c r="AF2482" s="117">
        <v>0.90000000000000013</v>
      </c>
      <c r="AG2482" s="117">
        <v>0.90000000000000013</v>
      </c>
    </row>
    <row r="2483" spans="2:33" x14ac:dyDescent="0.2">
      <c r="B2483" s="106">
        <v>2443</v>
      </c>
      <c r="C2483" s="113">
        <v>-0.60000000000000009</v>
      </c>
      <c r="D2483" s="113">
        <v>-1.2000000000000002</v>
      </c>
      <c r="E2483" s="114">
        <v>18.972057977059912</v>
      </c>
      <c r="F2483" s="114">
        <v>18.731785779213713</v>
      </c>
      <c r="G2483" s="114">
        <v>18.15146834322616</v>
      </c>
      <c r="H2483" s="114">
        <v>22.934918526946959</v>
      </c>
      <c r="I2483" s="114">
        <v>22.723068676806413</v>
      </c>
      <c r="J2483" s="114">
        <v>35.57809870154275</v>
      </c>
      <c r="K2483" s="114">
        <v>38.93672567074929</v>
      </c>
      <c r="L2483" s="114">
        <v>41.867934307637405</v>
      </c>
      <c r="M2483" s="114">
        <v>53.768646156335969</v>
      </c>
      <c r="N2483" s="114">
        <v>58.191976364934938</v>
      </c>
      <c r="O2483" s="114">
        <v>16.606040724482838</v>
      </c>
      <c r="P2483" s="114">
        <v>20.204939891535577</v>
      </c>
      <c r="Q2483" s="114">
        <v>23.716465964411245</v>
      </c>
      <c r="R2483" s="114">
        <v>30.83372762938901</v>
      </c>
      <c r="S2483" s="114">
        <v>35.468907688128525</v>
      </c>
      <c r="T2483" s="114">
        <v>18.972057977059912</v>
      </c>
      <c r="U2483" s="114">
        <v>18.731785779213713</v>
      </c>
      <c r="V2483" s="114">
        <v>18.15146834322616</v>
      </c>
      <c r="W2483" s="114">
        <v>22.934918526946959</v>
      </c>
      <c r="X2483" s="114">
        <v>22.723068676806413</v>
      </c>
      <c r="Y2483" s="114">
        <v>56.523876072211308</v>
      </c>
      <c r="Z2483" s="114">
        <v>126.32404783540734</v>
      </c>
      <c r="AA2483" s="106">
        <v>5</v>
      </c>
      <c r="AB2483" s="114">
        <v>0.4</v>
      </c>
      <c r="AC2483" s="114">
        <v>0.8</v>
      </c>
      <c r="AD2483" s="114">
        <v>0.2</v>
      </c>
      <c r="AE2483" s="114">
        <v>0.4</v>
      </c>
      <c r="AF2483" s="117">
        <v>0.60000000000000009</v>
      </c>
      <c r="AG2483" s="117">
        <v>1.2000000000000002</v>
      </c>
    </row>
    <row r="2484" spans="2:33" x14ac:dyDescent="0.2">
      <c r="B2484" s="106">
        <v>2444</v>
      </c>
      <c r="C2484" s="113">
        <v>-0.90000000000000013</v>
      </c>
      <c r="D2484" s="113">
        <v>-0.90000000000000013</v>
      </c>
      <c r="E2484" s="114">
        <v>13.884689150694374</v>
      </c>
      <c r="F2484" s="114">
        <v>12.110133139004859</v>
      </c>
      <c r="G2484" s="114">
        <v>21.827307427790487</v>
      </c>
      <c r="H2484" s="114">
        <v>29.331793376487553</v>
      </c>
      <c r="I2484" s="114">
        <v>26.477512457888736</v>
      </c>
      <c r="J2484" s="114">
        <v>31.832536887712273</v>
      </c>
      <c r="K2484" s="114">
        <v>33.207643086543058</v>
      </c>
      <c r="L2484" s="114">
        <v>46.66147901266401</v>
      </c>
      <c r="M2484" s="114">
        <v>58.471082738899895</v>
      </c>
      <c r="N2484" s="114">
        <v>64.92649755621963</v>
      </c>
      <c r="O2484" s="114">
        <v>17.947847737017899</v>
      </c>
      <c r="P2484" s="114">
        <v>21.0975099475382</v>
      </c>
      <c r="Q2484" s="114">
        <v>24.834171584873523</v>
      </c>
      <c r="R2484" s="114">
        <v>29.139289362412342</v>
      </c>
      <c r="S2484" s="114">
        <v>38.448985098330894</v>
      </c>
      <c r="T2484" s="114">
        <v>13.884689150694374</v>
      </c>
      <c r="U2484" s="114">
        <v>12.110133139004859</v>
      </c>
      <c r="V2484" s="114">
        <v>21.827307427790487</v>
      </c>
      <c r="W2484" s="114">
        <v>29.331793376487553</v>
      </c>
      <c r="X2484" s="114">
        <v>26.477512457888736</v>
      </c>
      <c r="Y2484" s="114">
        <v>55.21416447474688</v>
      </c>
      <c r="Z2484" s="114">
        <v>121.04349462284573</v>
      </c>
      <c r="AA2484" s="106">
        <v>3</v>
      </c>
      <c r="AB2484" s="114">
        <v>0.60000000000000009</v>
      </c>
      <c r="AC2484" s="114">
        <v>0.60000000000000009</v>
      </c>
      <c r="AD2484" s="114">
        <v>0.30000000000000004</v>
      </c>
      <c r="AE2484" s="114">
        <v>0.30000000000000004</v>
      </c>
      <c r="AF2484" s="117">
        <v>0.90000000000000013</v>
      </c>
      <c r="AG2484" s="117">
        <v>0.90000000000000013</v>
      </c>
    </row>
    <row r="2485" spans="2:33" x14ac:dyDescent="0.2">
      <c r="B2485" s="106">
        <v>2445</v>
      </c>
      <c r="C2485" s="113">
        <v>-0.60000000000000009</v>
      </c>
      <c r="D2485" s="113">
        <v>-1.2000000000000002</v>
      </c>
      <c r="E2485" s="114">
        <v>12.718543199487812</v>
      </c>
      <c r="F2485" s="114">
        <v>18.284600961474737</v>
      </c>
      <c r="G2485" s="114">
        <v>21.743284224698691</v>
      </c>
      <c r="H2485" s="114">
        <v>16.223128455556626</v>
      </c>
      <c r="I2485" s="114">
        <v>18.423611222360066</v>
      </c>
      <c r="J2485" s="114">
        <v>29.013858016549197</v>
      </c>
      <c r="K2485" s="114">
        <v>38.069240718585583</v>
      </c>
      <c r="L2485" s="114">
        <v>44.072137711811422</v>
      </c>
      <c r="M2485" s="114">
        <v>43.391280678061108</v>
      </c>
      <c r="N2485" s="114">
        <v>51.627825258817438</v>
      </c>
      <c r="O2485" s="114">
        <v>16.295314817061385</v>
      </c>
      <c r="P2485" s="114">
        <v>19.784639757110845</v>
      </c>
      <c r="Q2485" s="114">
        <v>22.328853487112731</v>
      </c>
      <c r="R2485" s="114">
        <v>27.168152222504482</v>
      </c>
      <c r="S2485" s="114">
        <v>33.204214036457373</v>
      </c>
      <c r="T2485" s="114">
        <v>12.718543199487812</v>
      </c>
      <c r="U2485" s="114">
        <v>18.284600961474737</v>
      </c>
      <c r="V2485" s="114">
        <v>21.743284224698691</v>
      </c>
      <c r="W2485" s="114">
        <v>16.223128455556626</v>
      </c>
      <c r="X2485" s="114">
        <v>18.423611222360066</v>
      </c>
      <c r="Y2485" s="114">
        <v>48.359201605341163</v>
      </c>
      <c r="Z2485" s="114">
        <v>108.65730288068133</v>
      </c>
      <c r="AA2485" s="106">
        <v>5</v>
      </c>
      <c r="AB2485" s="114">
        <v>0.4</v>
      </c>
      <c r="AC2485" s="114">
        <v>0.8</v>
      </c>
      <c r="AD2485" s="114">
        <v>0.2</v>
      </c>
      <c r="AE2485" s="114">
        <v>0.4</v>
      </c>
      <c r="AF2485" s="117">
        <v>0.60000000000000009</v>
      </c>
      <c r="AG2485" s="117">
        <v>1.2000000000000002</v>
      </c>
    </row>
    <row r="2486" spans="2:33" x14ac:dyDescent="0.2">
      <c r="B2486" s="106">
        <v>2446</v>
      </c>
      <c r="C2486" s="113">
        <v>-0.72</v>
      </c>
      <c r="D2486" s="113">
        <v>-0.96</v>
      </c>
      <c r="E2486" s="114">
        <v>17.018614831798125</v>
      </c>
      <c r="F2486" s="114">
        <v>12.401760380240297</v>
      </c>
      <c r="G2486" s="114">
        <v>19.841949961171085</v>
      </c>
      <c r="H2486" s="114">
        <v>24.243633118204166</v>
      </c>
      <c r="I2486" s="114">
        <v>25.28100017598598</v>
      </c>
      <c r="J2486" s="114">
        <v>34.048135878942581</v>
      </c>
      <c r="K2486" s="114">
        <v>32.202428199058907</v>
      </c>
      <c r="L2486" s="114">
        <v>42.558555799012353</v>
      </c>
      <c r="M2486" s="114">
        <v>51.251068725695596</v>
      </c>
      <c r="N2486" s="114">
        <v>56.803762553991568</v>
      </c>
      <c r="O2486" s="114">
        <v>17.029521047144456</v>
      </c>
      <c r="P2486" s="114">
        <v>19.80066781881861</v>
      </c>
      <c r="Q2486" s="114">
        <v>22.716605837841268</v>
      </c>
      <c r="R2486" s="114">
        <v>27.007435607491431</v>
      </c>
      <c r="S2486" s="114">
        <v>31.522762378005588</v>
      </c>
      <c r="T2486" s="114">
        <v>17.018614831798125</v>
      </c>
      <c r="U2486" s="114">
        <v>12.401760380240297</v>
      </c>
      <c r="V2486" s="114">
        <v>19.841949961171085</v>
      </c>
      <c r="W2486" s="114">
        <v>24.243633118204166</v>
      </c>
      <c r="X2486" s="114">
        <v>25.28100017598598</v>
      </c>
      <c r="Y2486" s="114">
        <v>53.716334560677531</v>
      </c>
      <c r="Z2486" s="114">
        <v>107.06740066806145</v>
      </c>
      <c r="AA2486" s="106">
        <v>4</v>
      </c>
      <c r="AB2486" s="114">
        <v>0.44999999999999996</v>
      </c>
      <c r="AC2486" s="114">
        <v>0.6</v>
      </c>
      <c r="AD2486" s="114">
        <v>0.27</v>
      </c>
      <c r="AE2486" s="114">
        <v>0.36</v>
      </c>
      <c r="AF2486" s="117">
        <v>0.72</v>
      </c>
      <c r="AG2486" s="117">
        <v>0.96</v>
      </c>
    </row>
    <row r="2487" spans="2:33" x14ac:dyDescent="0.2">
      <c r="B2487" s="106">
        <v>2447</v>
      </c>
      <c r="C2487" s="113">
        <v>-0.72</v>
      </c>
      <c r="D2487" s="113">
        <v>-0.96</v>
      </c>
      <c r="E2487" s="114">
        <v>16.534596826692127</v>
      </c>
      <c r="F2487" s="114">
        <v>12.264156510050775</v>
      </c>
      <c r="G2487" s="114">
        <v>16.04290344744447</v>
      </c>
      <c r="H2487" s="114">
        <v>14.731885223378516</v>
      </c>
      <c r="I2487" s="114">
        <v>23.359699430988972</v>
      </c>
      <c r="J2487" s="114">
        <v>32.882299650728456</v>
      </c>
      <c r="K2487" s="114">
        <v>31.792746868620085</v>
      </c>
      <c r="L2487" s="114">
        <v>38.949679730046107</v>
      </c>
      <c r="M2487" s="114">
        <v>41.146575409283535</v>
      </c>
      <c r="N2487" s="114">
        <v>53.746471512994603</v>
      </c>
      <c r="O2487" s="114">
        <v>16.347702824036329</v>
      </c>
      <c r="P2487" s="114">
        <v>19.528590358569311</v>
      </c>
      <c r="Q2487" s="114">
        <v>22.906776282601637</v>
      </c>
      <c r="R2487" s="114">
        <v>26.41469018590502</v>
      </c>
      <c r="S2487" s="114">
        <v>30.386772082005631</v>
      </c>
      <c r="T2487" s="114">
        <v>16.534596826692127</v>
      </c>
      <c r="U2487" s="114">
        <v>12.264156510050775</v>
      </c>
      <c r="V2487" s="114">
        <v>16.04290344744447</v>
      </c>
      <c r="W2487" s="114">
        <v>14.731885223378516</v>
      </c>
      <c r="X2487" s="114">
        <v>23.359699430988972</v>
      </c>
      <c r="Y2487" s="114">
        <v>45.528102361144413</v>
      </c>
      <c r="Z2487" s="114">
        <v>103.465893360473</v>
      </c>
      <c r="AA2487" s="106">
        <v>4</v>
      </c>
      <c r="AB2487" s="114">
        <v>0.44999999999999996</v>
      </c>
      <c r="AC2487" s="114">
        <v>0.6</v>
      </c>
      <c r="AD2487" s="114">
        <v>0.27</v>
      </c>
      <c r="AE2487" s="114">
        <v>0.36</v>
      </c>
      <c r="AF2487" s="117">
        <v>0.72</v>
      </c>
      <c r="AG2487" s="117">
        <v>0.96</v>
      </c>
    </row>
    <row r="2488" spans="2:33" x14ac:dyDescent="0.2">
      <c r="B2488" s="106">
        <v>2448</v>
      </c>
      <c r="C2488" s="113">
        <v>-0.72</v>
      </c>
      <c r="D2488" s="113">
        <v>-0.96</v>
      </c>
      <c r="E2488" s="114">
        <v>13.565818013411416</v>
      </c>
      <c r="F2488" s="114">
        <v>10.989976213070801</v>
      </c>
      <c r="G2488" s="114">
        <v>19.11437696063993</v>
      </c>
      <c r="H2488" s="114">
        <v>16.678698934478227</v>
      </c>
      <c r="I2488" s="114">
        <v>22.043141891943719</v>
      </c>
      <c r="J2488" s="114">
        <v>30.054745852789452</v>
      </c>
      <c r="K2488" s="114">
        <v>29.815266942409021</v>
      </c>
      <c r="L2488" s="114">
        <v>41.714062659864489</v>
      </c>
      <c r="M2488" s="114">
        <v>42.306455342762774</v>
      </c>
      <c r="N2488" s="114">
        <v>52.803427412472416</v>
      </c>
      <c r="O2488" s="114">
        <v>16.488927839378036</v>
      </c>
      <c r="P2488" s="114">
        <v>18.825290729338221</v>
      </c>
      <c r="Q2488" s="114">
        <v>22.599685699224558</v>
      </c>
      <c r="R2488" s="114">
        <v>25.627756408284547</v>
      </c>
      <c r="S2488" s="114">
        <v>30.760285520528697</v>
      </c>
      <c r="T2488" s="114">
        <v>13.565818013411416</v>
      </c>
      <c r="U2488" s="114">
        <v>10.989976213070801</v>
      </c>
      <c r="V2488" s="114">
        <v>19.11437696063993</v>
      </c>
      <c r="W2488" s="114">
        <v>16.678698934478227</v>
      </c>
      <c r="X2488" s="114">
        <v>22.043141891943719</v>
      </c>
      <c r="Y2488" s="114">
        <v>44.600336112874359</v>
      </c>
      <c r="Z2488" s="114">
        <v>98.420213820202008</v>
      </c>
      <c r="AA2488" s="106">
        <v>4</v>
      </c>
      <c r="AB2488" s="114">
        <v>0.44999999999999996</v>
      </c>
      <c r="AC2488" s="114">
        <v>0.6</v>
      </c>
      <c r="AD2488" s="114">
        <v>0.27</v>
      </c>
      <c r="AE2488" s="114">
        <v>0.36</v>
      </c>
      <c r="AF2488" s="117">
        <v>0.72</v>
      </c>
      <c r="AG2488" s="117">
        <v>0.96</v>
      </c>
    </row>
    <row r="2489" spans="2:33" x14ac:dyDescent="0.2">
      <c r="B2489" s="106">
        <v>2449</v>
      </c>
      <c r="C2489" s="113">
        <v>-1.2599999999999998</v>
      </c>
      <c r="D2489" s="113">
        <v>-0.84</v>
      </c>
      <c r="E2489" s="114">
        <v>18.855902581242141</v>
      </c>
      <c r="F2489" s="114">
        <v>13.811311725176989</v>
      </c>
      <c r="G2489" s="114">
        <v>15.226698192025758</v>
      </c>
      <c r="H2489" s="114">
        <v>26.73825471242937</v>
      </c>
      <c r="I2489" s="114">
        <v>30.167896949614459</v>
      </c>
      <c r="J2489" s="114">
        <v>35.447031407087593</v>
      </c>
      <c r="K2489" s="114">
        <v>33.96699303817222</v>
      </c>
      <c r="L2489" s="114">
        <v>39.904414089021842</v>
      </c>
      <c r="M2489" s="114">
        <v>54.141569008093384</v>
      </c>
      <c r="N2489" s="114">
        <v>64.705957475238733</v>
      </c>
      <c r="O2489" s="114">
        <v>16.591128825845452</v>
      </c>
      <c r="P2489" s="114">
        <v>20.155681312995231</v>
      </c>
      <c r="Q2489" s="114">
        <v>24.677715896996084</v>
      </c>
      <c r="R2489" s="114">
        <v>27.403314295664014</v>
      </c>
      <c r="S2489" s="114">
        <v>34.538060525624275</v>
      </c>
      <c r="T2489" s="114">
        <v>18.855902581242141</v>
      </c>
      <c r="U2489" s="114">
        <v>13.811311725176989</v>
      </c>
      <c r="V2489" s="114">
        <v>15.226698192025758</v>
      </c>
      <c r="W2489" s="114">
        <v>26.73825471242937</v>
      </c>
      <c r="X2489" s="114">
        <v>30.167896949614459</v>
      </c>
      <c r="Y2489" s="114">
        <v>56.32089963684394</v>
      </c>
      <c r="Z2489" s="114">
        <v>123.89743018052076</v>
      </c>
      <c r="AA2489" s="106">
        <v>2</v>
      </c>
      <c r="AB2489" s="114">
        <v>0.89999999999999991</v>
      </c>
      <c r="AC2489" s="114">
        <v>0.6</v>
      </c>
      <c r="AD2489" s="114">
        <v>0.36</v>
      </c>
      <c r="AE2489" s="114">
        <v>0.24</v>
      </c>
      <c r="AF2489" s="117">
        <v>1.2599999999999998</v>
      </c>
      <c r="AG2489" s="117">
        <v>0.84</v>
      </c>
    </row>
    <row r="2490" spans="2:33" x14ac:dyDescent="0.2">
      <c r="B2490" s="106">
        <v>2450</v>
      </c>
      <c r="C2490" s="113">
        <v>-0.60000000000000009</v>
      </c>
      <c r="D2490" s="113">
        <v>-1.2000000000000002</v>
      </c>
      <c r="E2490" s="114">
        <v>13.75992000350753</v>
      </c>
      <c r="F2490" s="114">
        <v>13.100491432290827</v>
      </c>
      <c r="G2490" s="114">
        <v>14.073346398731037</v>
      </c>
      <c r="H2490" s="114">
        <v>21.079609596272263</v>
      </c>
      <c r="I2490" s="114">
        <v>24.716688385208844</v>
      </c>
      <c r="J2490" s="114">
        <v>29.310124046038208</v>
      </c>
      <c r="K2490" s="114">
        <v>31.702640366388732</v>
      </c>
      <c r="L2490" s="114">
        <v>35.004864304220355</v>
      </c>
      <c r="M2490" s="114">
        <v>46.667132000850209</v>
      </c>
      <c r="N2490" s="114">
        <v>53.537879041885489</v>
      </c>
      <c r="O2490" s="114">
        <v>15.550204042530678</v>
      </c>
      <c r="P2490" s="114">
        <v>18.602148934097904</v>
      </c>
      <c r="Q2490" s="114">
        <v>20.931517905489319</v>
      </c>
      <c r="R2490" s="114">
        <v>25.587522404577946</v>
      </c>
      <c r="S2490" s="114">
        <v>28.821190656676645</v>
      </c>
      <c r="T2490" s="114">
        <v>13.75992000350753</v>
      </c>
      <c r="U2490" s="114">
        <v>13.100491432290827</v>
      </c>
      <c r="V2490" s="114">
        <v>14.073346398731037</v>
      </c>
      <c r="W2490" s="114">
        <v>21.079609596272263</v>
      </c>
      <c r="X2490" s="114">
        <v>24.716688385208844</v>
      </c>
      <c r="Y2490" s="114">
        <v>46.487884428611935</v>
      </c>
      <c r="Z2490" s="114">
        <v>84.803116107641614</v>
      </c>
      <c r="AA2490" s="106">
        <v>5</v>
      </c>
      <c r="AB2490" s="114">
        <v>0.4</v>
      </c>
      <c r="AC2490" s="114">
        <v>0.8</v>
      </c>
      <c r="AD2490" s="114">
        <v>0.2</v>
      </c>
      <c r="AE2490" s="114">
        <v>0.4</v>
      </c>
      <c r="AF2490" s="117">
        <v>0.60000000000000009</v>
      </c>
      <c r="AG2490" s="117">
        <v>1.2000000000000002</v>
      </c>
    </row>
    <row r="2491" spans="2:33" x14ac:dyDescent="0.2">
      <c r="B2491" s="106">
        <v>2451</v>
      </c>
      <c r="C2491" s="113">
        <v>-0.72</v>
      </c>
      <c r="D2491" s="113">
        <v>-0.96</v>
      </c>
      <c r="E2491" s="114">
        <v>13.607034103035019</v>
      </c>
      <c r="F2491" s="114">
        <v>13.538974121939809</v>
      </c>
      <c r="G2491" s="114">
        <v>16.495658392883772</v>
      </c>
      <c r="H2491" s="114">
        <v>18.969198003334462</v>
      </c>
      <c r="I2491" s="114">
        <v>18.388491171473444</v>
      </c>
      <c r="J2491" s="114">
        <v>29.858558871453713</v>
      </c>
      <c r="K2491" s="114">
        <v>31.558565207140493</v>
      </c>
      <c r="L2491" s="114">
        <v>38.00300350775052</v>
      </c>
      <c r="M2491" s="114">
        <v>44.51190926758305</v>
      </c>
      <c r="N2491" s="114">
        <v>46.494482582211759</v>
      </c>
      <c r="O2491" s="114">
        <v>16.251524768418694</v>
      </c>
      <c r="P2491" s="114">
        <v>18.019591085200684</v>
      </c>
      <c r="Q2491" s="114">
        <v>21.507345114866748</v>
      </c>
      <c r="R2491" s="114">
        <v>25.542711264248588</v>
      </c>
      <c r="S2491" s="114">
        <v>28.105991410738316</v>
      </c>
      <c r="T2491" s="114">
        <v>13.607034103035019</v>
      </c>
      <c r="U2491" s="114">
        <v>13.538974121939809</v>
      </c>
      <c r="V2491" s="114">
        <v>16.495658392883772</v>
      </c>
      <c r="W2491" s="114">
        <v>18.969198003334462</v>
      </c>
      <c r="X2491" s="114">
        <v>18.388491171473444</v>
      </c>
      <c r="Y2491" s="114">
        <v>44.369024548521594</v>
      </c>
      <c r="Z2491" s="114">
        <v>87.512302512946306</v>
      </c>
      <c r="AA2491" s="106">
        <v>4</v>
      </c>
      <c r="AB2491" s="114">
        <v>0.44999999999999996</v>
      </c>
      <c r="AC2491" s="114">
        <v>0.6</v>
      </c>
      <c r="AD2491" s="114">
        <v>0.27</v>
      </c>
      <c r="AE2491" s="114">
        <v>0.36</v>
      </c>
      <c r="AF2491" s="117">
        <v>0.72</v>
      </c>
      <c r="AG2491" s="117">
        <v>0.96</v>
      </c>
    </row>
    <row r="2492" spans="2:33" x14ac:dyDescent="0.2">
      <c r="B2492" s="106">
        <v>2452</v>
      </c>
      <c r="C2492" s="113">
        <v>-0.90000000000000013</v>
      </c>
      <c r="D2492" s="113">
        <v>-0.90000000000000013</v>
      </c>
      <c r="E2492" s="114">
        <v>14.797904872815252</v>
      </c>
      <c r="F2492" s="114">
        <v>18.937065194700399</v>
      </c>
      <c r="G2492" s="114">
        <v>20.794922437470731</v>
      </c>
      <c r="H2492" s="114">
        <v>14.111723398923719</v>
      </c>
      <c r="I2492" s="114">
        <v>17.494073671864328</v>
      </c>
      <c r="J2492" s="114">
        <v>29.796985979255656</v>
      </c>
      <c r="K2492" s="114">
        <v>36.094316989186837</v>
      </c>
      <c r="L2492" s="114">
        <v>41.266334091549901</v>
      </c>
      <c r="M2492" s="114">
        <v>38.333920186361652</v>
      </c>
      <c r="N2492" s="114">
        <v>44.206260050462205</v>
      </c>
      <c r="O2492" s="114">
        <v>14.999081106440403</v>
      </c>
      <c r="P2492" s="114">
        <v>17.157251794486438</v>
      </c>
      <c r="Q2492" s="114">
        <v>20.471411654079169</v>
      </c>
      <c r="R2492" s="114">
        <v>24.222196787437934</v>
      </c>
      <c r="S2492" s="114">
        <v>26.712186378597877</v>
      </c>
      <c r="T2492" s="114">
        <v>14.797904872815252</v>
      </c>
      <c r="U2492" s="114">
        <v>18.937065194700399</v>
      </c>
      <c r="V2492" s="114">
        <v>20.794922437470731</v>
      </c>
      <c r="W2492" s="114">
        <v>14.111723398923719</v>
      </c>
      <c r="X2492" s="114">
        <v>17.494073671864328</v>
      </c>
      <c r="Y2492" s="114">
        <v>48.352382739480426</v>
      </c>
      <c r="Z2492" s="114">
        <v>92.928848845538496</v>
      </c>
      <c r="AA2492" s="106">
        <v>3</v>
      </c>
      <c r="AB2492" s="114">
        <v>0.60000000000000009</v>
      </c>
      <c r="AC2492" s="114">
        <v>0.60000000000000009</v>
      </c>
      <c r="AD2492" s="114">
        <v>0.30000000000000004</v>
      </c>
      <c r="AE2492" s="114">
        <v>0.30000000000000004</v>
      </c>
      <c r="AF2492" s="117">
        <v>0.90000000000000013</v>
      </c>
      <c r="AG2492" s="117">
        <v>0.90000000000000013</v>
      </c>
    </row>
    <row r="2493" spans="2:33" x14ac:dyDescent="0.2">
      <c r="B2493" s="106">
        <v>2453</v>
      </c>
      <c r="C2493" s="113">
        <v>-0.90000000000000013</v>
      </c>
      <c r="D2493" s="113">
        <v>-0.90000000000000013</v>
      </c>
      <c r="E2493" s="114">
        <v>13.11308995506416</v>
      </c>
      <c r="F2493" s="114">
        <v>13.610592640474987</v>
      </c>
      <c r="G2493" s="114">
        <v>20.067258026148895</v>
      </c>
      <c r="H2493" s="114">
        <v>15.381080269599131</v>
      </c>
      <c r="I2493" s="114">
        <v>25.315042111717794</v>
      </c>
      <c r="J2493" s="114">
        <v>28.910752559126465</v>
      </c>
      <c r="K2493" s="114">
        <v>31.905080320185025</v>
      </c>
      <c r="L2493" s="114">
        <v>42.330104682871223</v>
      </c>
      <c r="M2493" s="114">
        <v>42.60766017130873</v>
      </c>
      <c r="N2493" s="114">
        <v>55.371648077659422</v>
      </c>
      <c r="O2493" s="114">
        <v>15.797662604062305</v>
      </c>
      <c r="P2493" s="114">
        <v>18.294487679710038</v>
      </c>
      <c r="Q2493" s="114">
        <v>22.262846656722328</v>
      </c>
      <c r="R2493" s="114">
        <v>27.226579901709599</v>
      </c>
      <c r="S2493" s="114">
        <v>30.056605965941628</v>
      </c>
      <c r="T2493" s="114">
        <v>13.11308995506416</v>
      </c>
      <c r="U2493" s="114">
        <v>13.610592640474987</v>
      </c>
      <c r="V2493" s="114">
        <v>20.067258026148895</v>
      </c>
      <c r="W2493" s="114">
        <v>15.381080269599131</v>
      </c>
      <c r="X2493" s="114">
        <v>25.315042111717794</v>
      </c>
      <c r="Y2493" s="114">
        <v>47.172449142166151</v>
      </c>
      <c r="Z2493" s="114">
        <v>102.65079616931988</v>
      </c>
      <c r="AA2493" s="106">
        <v>3</v>
      </c>
      <c r="AB2493" s="114">
        <v>0.60000000000000009</v>
      </c>
      <c r="AC2493" s="114">
        <v>0.60000000000000009</v>
      </c>
      <c r="AD2493" s="114">
        <v>0.30000000000000004</v>
      </c>
      <c r="AE2493" s="114">
        <v>0.30000000000000004</v>
      </c>
      <c r="AF2493" s="117">
        <v>0.90000000000000013</v>
      </c>
      <c r="AG2493" s="117">
        <v>0.90000000000000013</v>
      </c>
    </row>
    <row r="2494" spans="2:33" x14ac:dyDescent="0.2">
      <c r="B2494" s="106">
        <v>2454</v>
      </c>
      <c r="C2494" s="113">
        <v>-0.90000000000000013</v>
      </c>
      <c r="D2494" s="113">
        <v>-0.90000000000000013</v>
      </c>
      <c r="E2494" s="114">
        <v>15.703711409886491</v>
      </c>
      <c r="F2494" s="114">
        <v>16.34549653857675</v>
      </c>
      <c r="G2494" s="114">
        <v>12.21809498533926</v>
      </c>
      <c r="H2494" s="114">
        <v>21.530604115892444</v>
      </c>
      <c r="I2494" s="114">
        <v>27.108251654777149</v>
      </c>
      <c r="J2494" s="114">
        <v>31.788219232716116</v>
      </c>
      <c r="K2494" s="114">
        <v>35.27048830483578</v>
      </c>
      <c r="L2494" s="114">
        <v>33.866730461193562</v>
      </c>
      <c r="M2494" s="114">
        <v>46.391725665073032</v>
      </c>
      <c r="N2494" s="114">
        <v>55.601597474224455</v>
      </c>
      <c r="O2494" s="114">
        <v>16.084507822829625</v>
      </c>
      <c r="P2494" s="114">
        <v>18.92499176625903</v>
      </c>
      <c r="Q2494" s="114">
        <v>21.648635475854302</v>
      </c>
      <c r="R2494" s="114">
        <v>24.861121549180588</v>
      </c>
      <c r="S2494" s="114">
        <v>28.493345819447306</v>
      </c>
      <c r="T2494" s="114">
        <v>15.703711409886491</v>
      </c>
      <c r="U2494" s="114">
        <v>16.34549653857675</v>
      </c>
      <c r="V2494" s="114">
        <v>12.21809498533926</v>
      </c>
      <c r="W2494" s="114">
        <v>21.530604115892444</v>
      </c>
      <c r="X2494" s="114">
        <v>27.108251654777149</v>
      </c>
      <c r="Y2494" s="114">
        <v>50.274444573220485</v>
      </c>
      <c r="Z2494" s="114">
        <v>104.35325808016336</v>
      </c>
      <c r="AA2494" s="106">
        <v>3</v>
      </c>
      <c r="AB2494" s="114">
        <v>0.60000000000000009</v>
      </c>
      <c r="AC2494" s="114">
        <v>0.60000000000000009</v>
      </c>
      <c r="AD2494" s="114">
        <v>0.30000000000000004</v>
      </c>
      <c r="AE2494" s="114">
        <v>0.30000000000000004</v>
      </c>
      <c r="AF2494" s="117">
        <v>0.90000000000000013</v>
      </c>
      <c r="AG2494" s="117">
        <v>0.90000000000000013</v>
      </c>
    </row>
    <row r="2495" spans="2:33" x14ac:dyDescent="0.2">
      <c r="B2495" s="106">
        <v>2455</v>
      </c>
      <c r="C2495" s="113">
        <v>-1.2599999999999998</v>
      </c>
      <c r="D2495" s="113">
        <v>-0.84</v>
      </c>
      <c r="E2495" s="114">
        <v>12.836600659034957</v>
      </c>
      <c r="F2495" s="114">
        <v>10.022954254301048</v>
      </c>
      <c r="G2495" s="114">
        <v>14.083066046142537</v>
      </c>
      <c r="H2495" s="114">
        <v>15.959866706936182</v>
      </c>
      <c r="I2495" s="114">
        <v>22.262556132091333</v>
      </c>
      <c r="J2495" s="114">
        <v>27.854479553387925</v>
      </c>
      <c r="K2495" s="114">
        <v>29.121475517190611</v>
      </c>
      <c r="L2495" s="114">
        <v>36.110884638204702</v>
      </c>
      <c r="M2495" s="114">
        <v>40.683458307306886</v>
      </c>
      <c r="N2495" s="114">
        <v>49.693228900825162</v>
      </c>
      <c r="O2495" s="114">
        <v>15.017878894352968</v>
      </c>
      <c r="P2495" s="114">
        <v>19.098521262889562</v>
      </c>
      <c r="Q2495" s="114">
        <v>22.027818592062165</v>
      </c>
      <c r="R2495" s="114">
        <v>24.723591600370703</v>
      </c>
      <c r="S2495" s="114">
        <v>27.430672768733828</v>
      </c>
      <c r="T2495" s="114">
        <v>12.836600659034957</v>
      </c>
      <c r="U2495" s="114">
        <v>10.022954254301048</v>
      </c>
      <c r="V2495" s="114">
        <v>14.083066046142537</v>
      </c>
      <c r="W2495" s="114">
        <v>15.959866706936182</v>
      </c>
      <c r="X2495" s="114">
        <v>22.262556132091333</v>
      </c>
      <c r="Y2495" s="114">
        <v>39.848199933439801</v>
      </c>
      <c r="Z2495" s="114">
        <v>93.324711068394294</v>
      </c>
      <c r="AA2495" s="106">
        <v>2</v>
      </c>
      <c r="AB2495" s="114">
        <v>0.89999999999999991</v>
      </c>
      <c r="AC2495" s="114">
        <v>0.6</v>
      </c>
      <c r="AD2495" s="114">
        <v>0.36</v>
      </c>
      <c r="AE2495" s="114">
        <v>0.24</v>
      </c>
      <c r="AF2495" s="117">
        <v>1.2599999999999998</v>
      </c>
      <c r="AG2495" s="117">
        <v>0.84</v>
      </c>
    </row>
    <row r="2496" spans="2:33" x14ac:dyDescent="0.2">
      <c r="B2496" s="106">
        <v>2456</v>
      </c>
      <c r="C2496" s="113">
        <v>-0.90000000000000013</v>
      </c>
      <c r="D2496" s="113">
        <v>-0.90000000000000013</v>
      </c>
      <c r="E2496" s="114">
        <v>16.375117479720576</v>
      </c>
      <c r="F2496" s="114">
        <v>19.834647980740787</v>
      </c>
      <c r="G2496" s="114">
        <v>12.192032977330115</v>
      </c>
      <c r="H2496" s="114">
        <v>18.46275541800054</v>
      </c>
      <c r="I2496" s="114">
        <v>26.601981343828811</v>
      </c>
      <c r="J2496" s="114">
        <v>32.431597975526557</v>
      </c>
      <c r="K2496" s="114">
        <v>39.254757477403288</v>
      </c>
      <c r="L2496" s="114">
        <v>35.807061953794822</v>
      </c>
      <c r="M2496" s="114">
        <v>43.758796586670968</v>
      </c>
      <c r="N2496" s="114">
        <v>60.102083323935489</v>
      </c>
      <c r="O2496" s="114">
        <v>16.056480495805982</v>
      </c>
      <c r="P2496" s="114">
        <v>19.420109496662501</v>
      </c>
      <c r="Q2496" s="114">
        <v>23.615028976464707</v>
      </c>
      <c r="R2496" s="114">
        <v>25.296041168670428</v>
      </c>
      <c r="S2496" s="114">
        <v>33.500101980106678</v>
      </c>
      <c r="T2496" s="114">
        <v>16.375117479720576</v>
      </c>
      <c r="U2496" s="114">
        <v>19.834647980740787</v>
      </c>
      <c r="V2496" s="114">
        <v>12.192032977330115</v>
      </c>
      <c r="W2496" s="114">
        <v>18.46275541800054</v>
      </c>
      <c r="X2496" s="114">
        <v>26.601981343828811</v>
      </c>
      <c r="Y2496" s="114">
        <v>51.31725906765989</v>
      </c>
      <c r="Z2496" s="114">
        <v>109.70771625078612</v>
      </c>
      <c r="AA2496" s="106">
        <v>3</v>
      </c>
      <c r="AB2496" s="114">
        <v>0.60000000000000009</v>
      </c>
      <c r="AC2496" s="114">
        <v>0.60000000000000009</v>
      </c>
      <c r="AD2496" s="114">
        <v>0.30000000000000004</v>
      </c>
      <c r="AE2496" s="114">
        <v>0.30000000000000004</v>
      </c>
      <c r="AF2496" s="117">
        <v>0.90000000000000013</v>
      </c>
      <c r="AG2496" s="117">
        <v>0.90000000000000013</v>
      </c>
    </row>
    <row r="2497" spans="2:33" x14ac:dyDescent="0.2">
      <c r="B2497" s="106">
        <v>2457</v>
      </c>
      <c r="C2497" s="113">
        <v>-0.90000000000000013</v>
      </c>
      <c r="D2497" s="113">
        <v>-0.90000000000000013</v>
      </c>
      <c r="E2497" s="114">
        <v>12.816293691560443</v>
      </c>
      <c r="F2497" s="114">
        <v>13.395900865555383</v>
      </c>
      <c r="G2497" s="114">
        <v>17.549448770877014</v>
      </c>
      <c r="H2497" s="114">
        <v>17.798784465276121</v>
      </c>
      <c r="I2497" s="114">
        <v>25.457963952741672</v>
      </c>
      <c r="J2497" s="114">
        <v>29.392294589629795</v>
      </c>
      <c r="K2497" s="114">
        <v>32.098835062082649</v>
      </c>
      <c r="L2497" s="114">
        <v>40.064151121989156</v>
      </c>
      <c r="M2497" s="114">
        <v>43.823388936480036</v>
      </c>
      <c r="N2497" s="114">
        <v>58.056036781144563</v>
      </c>
      <c r="O2497" s="114">
        <v>16.576000898069353</v>
      </c>
      <c r="P2497" s="114">
        <v>18.702934196527266</v>
      </c>
      <c r="Q2497" s="114">
        <v>22.514702351112142</v>
      </c>
      <c r="R2497" s="114">
        <v>26.024604471203915</v>
      </c>
      <c r="S2497" s="114">
        <v>32.598072828402891</v>
      </c>
      <c r="T2497" s="114">
        <v>12.816293691560443</v>
      </c>
      <c r="U2497" s="114">
        <v>13.395900865555383</v>
      </c>
      <c r="V2497" s="114">
        <v>17.549448770877014</v>
      </c>
      <c r="W2497" s="114">
        <v>17.798784465276121</v>
      </c>
      <c r="X2497" s="114">
        <v>25.457963952741672</v>
      </c>
      <c r="Y2497" s="114">
        <v>46.631114921432093</v>
      </c>
      <c r="Z2497" s="114">
        <v>104.44066371775406</v>
      </c>
      <c r="AA2497" s="106">
        <v>3</v>
      </c>
      <c r="AB2497" s="114">
        <v>0.60000000000000009</v>
      </c>
      <c r="AC2497" s="114">
        <v>0.60000000000000009</v>
      </c>
      <c r="AD2497" s="114">
        <v>0.30000000000000004</v>
      </c>
      <c r="AE2497" s="114">
        <v>0.30000000000000004</v>
      </c>
      <c r="AF2497" s="117">
        <v>0.90000000000000013</v>
      </c>
      <c r="AG2497" s="117">
        <v>0.90000000000000013</v>
      </c>
    </row>
    <row r="2498" spans="2:33" x14ac:dyDescent="0.2">
      <c r="B2498" s="106">
        <v>2458</v>
      </c>
      <c r="C2498" s="113">
        <v>-0.90000000000000013</v>
      </c>
      <c r="D2498" s="113">
        <v>-0.90000000000000013</v>
      </c>
      <c r="E2498" s="114">
        <v>14.383360043054275</v>
      </c>
      <c r="F2498" s="114">
        <v>18.639154201545271</v>
      </c>
      <c r="G2498" s="114">
        <v>15.896858543880835</v>
      </c>
      <c r="H2498" s="114">
        <v>19.780533263172099</v>
      </c>
      <c r="I2498" s="114">
        <v>26.417587186729669</v>
      </c>
      <c r="J2498" s="114">
        <v>31.180630124710135</v>
      </c>
      <c r="K2498" s="114">
        <v>39.365630442917066</v>
      </c>
      <c r="L2498" s="114">
        <v>40.275553591424959</v>
      </c>
      <c r="M2498" s="114">
        <v>47.683390222730758</v>
      </c>
      <c r="N2498" s="114">
        <v>59.223449488660322</v>
      </c>
      <c r="O2498" s="114">
        <v>16.79727008165586</v>
      </c>
      <c r="P2498" s="114">
        <v>20.726476241371795</v>
      </c>
      <c r="Q2498" s="114">
        <v>24.378695047544124</v>
      </c>
      <c r="R2498" s="114">
        <v>27.902856959558658</v>
      </c>
      <c r="S2498" s="114">
        <v>32.805862301930652</v>
      </c>
      <c r="T2498" s="114">
        <v>14.383360043054275</v>
      </c>
      <c r="U2498" s="114">
        <v>18.639154201545271</v>
      </c>
      <c r="V2498" s="114">
        <v>15.896858543880835</v>
      </c>
      <c r="W2498" s="114">
        <v>19.780533263172099</v>
      </c>
      <c r="X2498" s="114">
        <v>26.417587186729669</v>
      </c>
      <c r="Y2498" s="114">
        <v>51.718843575844296</v>
      </c>
      <c r="Z2498" s="114">
        <v>118.45448222129471</v>
      </c>
      <c r="AA2498" s="106">
        <v>3</v>
      </c>
      <c r="AB2498" s="114">
        <v>0.60000000000000009</v>
      </c>
      <c r="AC2498" s="114">
        <v>0.60000000000000009</v>
      </c>
      <c r="AD2498" s="114">
        <v>0.30000000000000004</v>
      </c>
      <c r="AE2498" s="114">
        <v>0.30000000000000004</v>
      </c>
      <c r="AF2498" s="117">
        <v>0.90000000000000013</v>
      </c>
      <c r="AG2498" s="117">
        <v>0.90000000000000013</v>
      </c>
    </row>
    <row r="2499" spans="2:33" x14ac:dyDescent="0.2">
      <c r="B2499" s="106">
        <v>2459</v>
      </c>
      <c r="C2499" s="113">
        <v>-1.2599999999999998</v>
      </c>
      <c r="D2499" s="113">
        <v>-0.84</v>
      </c>
      <c r="E2499" s="114">
        <v>17.943393658131932</v>
      </c>
      <c r="F2499" s="114">
        <v>12.489222872971549</v>
      </c>
      <c r="G2499" s="114">
        <v>15.190441637371858</v>
      </c>
      <c r="H2499" s="114">
        <v>19.851611660485229</v>
      </c>
      <c r="I2499" s="114">
        <v>18.158989754005972</v>
      </c>
      <c r="J2499" s="114">
        <v>34.664903057810818</v>
      </c>
      <c r="K2499" s="114">
        <v>30.969257337474737</v>
      </c>
      <c r="L2499" s="114">
        <v>37.18229101346148</v>
      </c>
      <c r="M2499" s="114">
        <v>43.960370613425866</v>
      </c>
      <c r="N2499" s="114">
        <v>46.408508364007965</v>
      </c>
      <c r="O2499" s="114">
        <v>16.721509399678887</v>
      </c>
      <c r="P2499" s="114">
        <v>18.480034464503188</v>
      </c>
      <c r="Q2499" s="114">
        <v>21.991849376089622</v>
      </c>
      <c r="R2499" s="114">
        <v>24.108758952940637</v>
      </c>
      <c r="S2499" s="114">
        <v>28.249518610001992</v>
      </c>
      <c r="T2499" s="114">
        <v>17.943393658131932</v>
      </c>
      <c r="U2499" s="114">
        <v>12.489222872971549</v>
      </c>
      <c r="V2499" s="114">
        <v>15.190441637371858</v>
      </c>
      <c r="W2499" s="114">
        <v>19.851611660485229</v>
      </c>
      <c r="X2499" s="114">
        <v>18.158989754005972</v>
      </c>
      <c r="Y2499" s="114">
        <v>46.125226422309865</v>
      </c>
      <c r="Z2499" s="114">
        <v>97.809694489143709</v>
      </c>
      <c r="AA2499" s="106">
        <v>2</v>
      </c>
      <c r="AB2499" s="114">
        <v>0.89999999999999991</v>
      </c>
      <c r="AC2499" s="114">
        <v>0.6</v>
      </c>
      <c r="AD2499" s="114">
        <v>0.36</v>
      </c>
      <c r="AE2499" s="114">
        <v>0.24</v>
      </c>
      <c r="AF2499" s="117">
        <v>1.2599999999999998</v>
      </c>
      <c r="AG2499" s="117">
        <v>0.84</v>
      </c>
    </row>
    <row r="2500" spans="2:33" x14ac:dyDescent="0.2">
      <c r="B2500" s="106">
        <v>2460</v>
      </c>
      <c r="C2500" s="113">
        <v>-1.2000000000000002</v>
      </c>
      <c r="D2500" s="113">
        <v>-0.60000000000000009</v>
      </c>
      <c r="E2500" s="114">
        <v>17.896538666638037</v>
      </c>
      <c r="F2500" s="114">
        <v>12.489334569059956</v>
      </c>
      <c r="G2500" s="114">
        <v>20.539626044795131</v>
      </c>
      <c r="H2500" s="114">
        <v>22.407744056674225</v>
      </c>
      <c r="I2500" s="114">
        <v>36.300374987569768</v>
      </c>
      <c r="J2500" s="114">
        <v>36.053442068115132</v>
      </c>
      <c r="K2500" s="114">
        <v>33.766100915192617</v>
      </c>
      <c r="L2500" s="114">
        <v>47.403672421031068</v>
      </c>
      <c r="M2500" s="114">
        <v>53.828563909152237</v>
      </c>
      <c r="N2500" s="114">
        <v>74.823587677232894</v>
      </c>
      <c r="O2500" s="114">
        <v>18.156903401477095</v>
      </c>
      <c r="P2500" s="114">
        <v>21.276766346132661</v>
      </c>
      <c r="Q2500" s="114">
        <v>26.864046376235937</v>
      </c>
      <c r="R2500" s="114">
        <v>31.420819852478012</v>
      </c>
      <c r="S2500" s="114">
        <v>38.523212689663126</v>
      </c>
      <c r="T2500" s="114">
        <v>17.896538666638037</v>
      </c>
      <c r="U2500" s="114">
        <v>12.489334569059956</v>
      </c>
      <c r="V2500" s="114">
        <v>20.539626044795131</v>
      </c>
      <c r="W2500" s="114">
        <v>22.407744056674225</v>
      </c>
      <c r="X2500" s="114">
        <v>36.300374987569768</v>
      </c>
      <c r="Y2500" s="114">
        <v>58.550726758252544</v>
      </c>
      <c r="Z2500" s="114">
        <v>114.10267786255375</v>
      </c>
      <c r="AA2500" s="106">
        <v>1</v>
      </c>
      <c r="AB2500" s="114">
        <v>0.8</v>
      </c>
      <c r="AC2500" s="114">
        <v>0.4</v>
      </c>
      <c r="AD2500" s="114">
        <v>0.4</v>
      </c>
      <c r="AE2500" s="114">
        <v>0.2</v>
      </c>
      <c r="AF2500" s="117">
        <v>1.2000000000000002</v>
      </c>
      <c r="AG2500" s="117">
        <v>0.60000000000000009</v>
      </c>
    </row>
    <row r="2501" spans="2:33" x14ac:dyDescent="0.2">
      <c r="B2501" s="106">
        <v>2461</v>
      </c>
      <c r="C2501" s="113">
        <v>-0.72</v>
      </c>
      <c r="D2501" s="113">
        <v>-0.96</v>
      </c>
      <c r="E2501" s="114">
        <v>16.555580068607647</v>
      </c>
      <c r="F2501" s="114">
        <v>12.104785226303925</v>
      </c>
      <c r="G2501" s="114">
        <v>13.977345073142548</v>
      </c>
      <c r="H2501" s="114">
        <v>26.942092616650974</v>
      </c>
      <c r="I2501" s="114">
        <v>24.149852219196973</v>
      </c>
      <c r="J2501" s="114">
        <v>33.634185310959232</v>
      </c>
      <c r="K2501" s="114">
        <v>31.021928489361247</v>
      </c>
      <c r="L2501" s="114">
        <v>37.506366953645106</v>
      </c>
      <c r="M2501" s="114">
        <v>53.323497417841423</v>
      </c>
      <c r="N2501" s="114">
        <v>58.76241260965903</v>
      </c>
      <c r="O2501" s="114">
        <v>17.078605242351586</v>
      </c>
      <c r="P2501" s="114">
        <v>18.917143263057323</v>
      </c>
      <c r="Q2501" s="114">
        <v>23.529021880502558</v>
      </c>
      <c r="R2501" s="114">
        <v>26.381404801190449</v>
      </c>
      <c r="S2501" s="114">
        <v>34.612560390462058</v>
      </c>
      <c r="T2501" s="114">
        <v>16.555580068607647</v>
      </c>
      <c r="U2501" s="114">
        <v>12.104785226303925</v>
      </c>
      <c r="V2501" s="114">
        <v>13.977345073142548</v>
      </c>
      <c r="W2501" s="114">
        <v>26.942092616650974</v>
      </c>
      <c r="X2501" s="114">
        <v>24.149852219196973</v>
      </c>
      <c r="Y2501" s="114">
        <v>50.670425700553132</v>
      </c>
      <c r="Z2501" s="114">
        <v>118.84334281009279</v>
      </c>
      <c r="AA2501" s="106">
        <v>4</v>
      </c>
      <c r="AB2501" s="114">
        <v>0.44999999999999996</v>
      </c>
      <c r="AC2501" s="114">
        <v>0.6</v>
      </c>
      <c r="AD2501" s="114">
        <v>0.27</v>
      </c>
      <c r="AE2501" s="114">
        <v>0.36</v>
      </c>
      <c r="AF2501" s="117">
        <v>0.72</v>
      </c>
      <c r="AG2501" s="117">
        <v>0.96</v>
      </c>
    </row>
    <row r="2502" spans="2:33" x14ac:dyDescent="0.2">
      <c r="B2502" s="106">
        <v>2462</v>
      </c>
      <c r="C2502" s="113">
        <v>-0.90000000000000013</v>
      </c>
      <c r="D2502" s="113">
        <v>-0.90000000000000013</v>
      </c>
      <c r="E2502" s="114">
        <v>14.871863903926478</v>
      </c>
      <c r="F2502" s="114">
        <v>19.832142309460796</v>
      </c>
      <c r="G2502" s="114">
        <v>16.708585536185399</v>
      </c>
      <c r="H2502" s="114">
        <v>24.194515981262789</v>
      </c>
      <c r="I2502" s="114">
        <v>24.097377359123247</v>
      </c>
      <c r="J2502" s="114">
        <v>31.33898772789323</v>
      </c>
      <c r="K2502" s="114">
        <v>38.846648383837049</v>
      </c>
      <c r="L2502" s="114">
        <v>40.450727016875071</v>
      </c>
      <c r="M2502" s="114">
        <v>51.777650569220647</v>
      </c>
      <c r="N2502" s="114">
        <v>55.355692678895124</v>
      </c>
      <c r="O2502" s="114">
        <v>16.467123823966752</v>
      </c>
      <c r="P2502" s="114">
        <v>19.014506074376254</v>
      </c>
      <c r="Q2502" s="114">
        <v>23.742141480689671</v>
      </c>
      <c r="R2502" s="114">
        <v>27.583134587957858</v>
      </c>
      <c r="S2502" s="114">
        <v>31.258315319771878</v>
      </c>
      <c r="T2502" s="114">
        <v>14.871863903926478</v>
      </c>
      <c r="U2502" s="114">
        <v>19.832142309460796</v>
      </c>
      <c r="V2502" s="114">
        <v>16.708585536185399</v>
      </c>
      <c r="W2502" s="114">
        <v>24.194515981262789</v>
      </c>
      <c r="X2502" s="114">
        <v>24.097377359123247</v>
      </c>
      <c r="Y2502" s="114">
        <v>54.528178045795187</v>
      </c>
      <c r="Z2502" s="114">
        <v>97.368134073037595</v>
      </c>
      <c r="AA2502" s="106">
        <v>3</v>
      </c>
      <c r="AB2502" s="114">
        <v>0.60000000000000009</v>
      </c>
      <c r="AC2502" s="114">
        <v>0.60000000000000009</v>
      </c>
      <c r="AD2502" s="114">
        <v>0.30000000000000004</v>
      </c>
      <c r="AE2502" s="114">
        <v>0.30000000000000004</v>
      </c>
      <c r="AF2502" s="117">
        <v>0.90000000000000013</v>
      </c>
      <c r="AG2502" s="117">
        <v>0.90000000000000013</v>
      </c>
    </row>
    <row r="2503" spans="2:33" x14ac:dyDescent="0.2">
      <c r="B2503" s="106">
        <v>2463</v>
      </c>
      <c r="C2503" s="113">
        <v>-0.72</v>
      </c>
      <c r="D2503" s="113">
        <v>-0.96</v>
      </c>
      <c r="E2503" s="114">
        <v>11.839138428006601</v>
      </c>
      <c r="F2503" s="114">
        <v>17.039567108415994</v>
      </c>
      <c r="G2503" s="114">
        <v>12.401586232463448</v>
      </c>
      <c r="H2503" s="114">
        <v>21.208513937475885</v>
      </c>
      <c r="I2503" s="114">
        <v>22.271793755773977</v>
      </c>
      <c r="J2503" s="114">
        <v>27.626009482506767</v>
      </c>
      <c r="K2503" s="114">
        <v>35.705142201073215</v>
      </c>
      <c r="L2503" s="114">
        <v>34.554053015657672</v>
      </c>
      <c r="M2503" s="114">
        <v>46.93537184946716</v>
      </c>
      <c r="N2503" s="114">
        <v>50.654127454758971</v>
      </c>
      <c r="O2503" s="114">
        <v>15.786871054500166</v>
      </c>
      <c r="P2503" s="114">
        <v>18.665575092657221</v>
      </c>
      <c r="Q2503" s="114">
        <v>22.152466783194225</v>
      </c>
      <c r="R2503" s="114">
        <v>25.726857911991274</v>
      </c>
      <c r="S2503" s="114">
        <v>28.382333698984993</v>
      </c>
      <c r="T2503" s="114">
        <v>11.839138428006601</v>
      </c>
      <c r="U2503" s="114">
        <v>17.039567108415994</v>
      </c>
      <c r="V2503" s="114">
        <v>12.401586232463448</v>
      </c>
      <c r="W2503" s="114">
        <v>21.208513937475885</v>
      </c>
      <c r="X2503" s="114">
        <v>22.271793755773977</v>
      </c>
      <c r="Y2503" s="114">
        <v>45.785333751646405</v>
      </c>
      <c r="Z2503" s="114">
        <v>97.10292603947579</v>
      </c>
      <c r="AA2503" s="106">
        <v>4</v>
      </c>
      <c r="AB2503" s="114">
        <v>0.44999999999999996</v>
      </c>
      <c r="AC2503" s="114">
        <v>0.6</v>
      </c>
      <c r="AD2503" s="114">
        <v>0.27</v>
      </c>
      <c r="AE2503" s="114">
        <v>0.36</v>
      </c>
      <c r="AF2503" s="117">
        <v>0.72</v>
      </c>
      <c r="AG2503" s="117">
        <v>0.96</v>
      </c>
    </row>
    <row r="2504" spans="2:33" x14ac:dyDescent="0.2">
      <c r="B2504" s="106">
        <v>2464</v>
      </c>
      <c r="C2504" s="113">
        <v>-0.72</v>
      </c>
      <c r="D2504" s="113">
        <v>-0.96</v>
      </c>
      <c r="E2504" s="114">
        <v>12.449855285103762</v>
      </c>
      <c r="F2504" s="114">
        <v>9.6146702524915568</v>
      </c>
      <c r="G2504" s="114">
        <v>12.776020474429899</v>
      </c>
      <c r="H2504" s="114">
        <v>19.364170914969733</v>
      </c>
      <c r="I2504" s="114">
        <v>24.221945861162812</v>
      </c>
      <c r="J2504" s="114">
        <v>28.565284582957169</v>
      </c>
      <c r="K2504" s="114">
        <v>29.586522113425509</v>
      </c>
      <c r="L2504" s="114">
        <v>35.898524649358876</v>
      </c>
      <c r="M2504" s="114">
        <v>43.88434899005513</v>
      </c>
      <c r="N2504" s="114">
        <v>54.998253895947876</v>
      </c>
      <c r="O2504" s="114">
        <v>16.115429297853407</v>
      </c>
      <c r="P2504" s="114">
        <v>19.971851860933953</v>
      </c>
      <c r="Q2504" s="114">
        <v>23.122504174928977</v>
      </c>
      <c r="R2504" s="114">
        <v>24.520178075085397</v>
      </c>
      <c r="S2504" s="114">
        <v>30.776308034785064</v>
      </c>
      <c r="T2504" s="114">
        <v>12.449855285103762</v>
      </c>
      <c r="U2504" s="114">
        <v>9.6146702524915568</v>
      </c>
      <c r="V2504" s="114">
        <v>12.776020474429899</v>
      </c>
      <c r="W2504" s="114">
        <v>19.364170914969733</v>
      </c>
      <c r="X2504" s="114">
        <v>24.221945861162812</v>
      </c>
      <c r="Y2504" s="114">
        <v>41.505357350538574</v>
      </c>
      <c r="Z2504" s="114">
        <v>94.028096256894344</v>
      </c>
      <c r="AA2504" s="106">
        <v>4</v>
      </c>
      <c r="AB2504" s="114">
        <v>0.44999999999999996</v>
      </c>
      <c r="AC2504" s="114">
        <v>0.6</v>
      </c>
      <c r="AD2504" s="114">
        <v>0.27</v>
      </c>
      <c r="AE2504" s="114">
        <v>0.36</v>
      </c>
      <c r="AF2504" s="117">
        <v>0.72</v>
      </c>
      <c r="AG2504" s="117">
        <v>0.96</v>
      </c>
    </row>
    <row r="2505" spans="2:33" x14ac:dyDescent="0.2">
      <c r="B2505" s="106">
        <v>2465</v>
      </c>
      <c r="C2505" s="113">
        <v>-1.2599999999999998</v>
      </c>
      <c r="D2505" s="113">
        <v>-0.84</v>
      </c>
      <c r="E2505" s="114">
        <v>16.251081593350083</v>
      </c>
      <c r="F2505" s="114">
        <v>19.91027647401371</v>
      </c>
      <c r="G2505" s="114">
        <v>17.737430347704404</v>
      </c>
      <c r="H2505" s="114">
        <v>19.31869152070324</v>
      </c>
      <c r="I2505" s="114">
        <v>21.614678214202868</v>
      </c>
      <c r="J2505" s="114">
        <v>32.869031038023422</v>
      </c>
      <c r="K2505" s="114">
        <v>40.224967925038079</v>
      </c>
      <c r="L2505" s="114">
        <v>43.66182925878946</v>
      </c>
      <c r="M2505" s="114">
        <v>49.848564281188274</v>
      </c>
      <c r="N2505" s="114">
        <v>57.570381559139513</v>
      </c>
      <c r="O2505" s="114">
        <v>16.617949444673339</v>
      </c>
      <c r="P2505" s="114">
        <v>20.31469145102437</v>
      </c>
      <c r="Q2505" s="114">
        <v>25.924398911085056</v>
      </c>
      <c r="R2505" s="114">
        <v>30.529872760485034</v>
      </c>
      <c r="S2505" s="114">
        <v>35.955703344936644</v>
      </c>
      <c r="T2505" s="114">
        <v>16.251081593350083</v>
      </c>
      <c r="U2505" s="114">
        <v>19.91027647401371</v>
      </c>
      <c r="V2505" s="114">
        <v>17.737430347704404</v>
      </c>
      <c r="W2505" s="114">
        <v>19.31869152070324</v>
      </c>
      <c r="X2505" s="114">
        <v>21.614678214202868</v>
      </c>
      <c r="Y2505" s="114">
        <v>52.410341626434352</v>
      </c>
      <c r="Z2505" s="114">
        <v>117.79452333517062</v>
      </c>
      <c r="AA2505" s="106">
        <v>2</v>
      </c>
      <c r="AB2505" s="114">
        <v>0.89999999999999991</v>
      </c>
      <c r="AC2505" s="114">
        <v>0.6</v>
      </c>
      <c r="AD2505" s="114">
        <v>0.36</v>
      </c>
      <c r="AE2505" s="114">
        <v>0.24</v>
      </c>
      <c r="AF2505" s="117">
        <v>1.2599999999999998</v>
      </c>
      <c r="AG2505" s="117">
        <v>0.84</v>
      </c>
    </row>
    <row r="2506" spans="2:33" x14ac:dyDescent="0.2">
      <c r="B2506" s="106">
        <v>2466</v>
      </c>
      <c r="C2506" s="113">
        <v>-0.90000000000000013</v>
      </c>
      <c r="D2506" s="113">
        <v>-0.90000000000000013</v>
      </c>
      <c r="E2506" s="114">
        <v>12.705257170172123</v>
      </c>
      <c r="F2506" s="114">
        <v>12.707130473227906</v>
      </c>
      <c r="G2506" s="114">
        <v>20.074045523437935</v>
      </c>
      <c r="H2506" s="114">
        <v>17.057495604305846</v>
      </c>
      <c r="I2506" s="114">
        <v>26.850360553955429</v>
      </c>
      <c r="J2506" s="114">
        <v>27.651710250746014</v>
      </c>
      <c r="K2506" s="114">
        <v>31.867052204950344</v>
      </c>
      <c r="L2506" s="114">
        <v>41.454637128141499</v>
      </c>
      <c r="M2506" s="114">
        <v>42.079720717334986</v>
      </c>
      <c r="N2506" s="114">
        <v>54.549351381999315</v>
      </c>
      <c r="O2506" s="114">
        <v>14.946453080573891</v>
      </c>
      <c r="P2506" s="114">
        <v>19.159921731722438</v>
      </c>
      <c r="Q2506" s="114">
        <v>21.380591604703564</v>
      </c>
      <c r="R2506" s="114">
        <v>25.02222511302914</v>
      </c>
      <c r="S2506" s="114">
        <v>27.698990828043886</v>
      </c>
      <c r="T2506" s="114">
        <v>12.705257170172123</v>
      </c>
      <c r="U2506" s="114">
        <v>12.707130473227906</v>
      </c>
      <c r="V2506" s="114">
        <v>20.074045523437935</v>
      </c>
      <c r="W2506" s="114">
        <v>17.057495604305846</v>
      </c>
      <c r="X2506" s="114">
        <v>26.850360553955429</v>
      </c>
      <c r="Y2506" s="114">
        <v>47.771143932010098</v>
      </c>
      <c r="Z2506" s="114">
        <v>84.804358964060981</v>
      </c>
      <c r="AA2506" s="106">
        <v>3</v>
      </c>
      <c r="AB2506" s="114">
        <v>0.60000000000000009</v>
      </c>
      <c r="AC2506" s="114">
        <v>0.60000000000000009</v>
      </c>
      <c r="AD2506" s="114">
        <v>0.30000000000000004</v>
      </c>
      <c r="AE2506" s="114">
        <v>0.30000000000000004</v>
      </c>
      <c r="AF2506" s="117">
        <v>0.90000000000000013</v>
      </c>
      <c r="AG2506" s="117">
        <v>0.90000000000000013</v>
      </c>
    </row>
    <row r="2507" spans="2:33" x14ac:dyDescent="0.2">
      <c r="B2507" s="106">
        <v>2467</v>
      </c>
      <c r="C2507" s="113">
        <v>-1.2599999999999998</v>
      </c>
      <c r="D2507" s="113">
        <v>-0.84</v>
      </c>
      <c r="E2507" s="114">
        <v>16.018636317804543</v>
      </c>
      <c r="F2507" s="114">
        <v>13.688589629225095</v>
      </c>
      <c r="G2507" s="114">
        <v>17.559202183637066</v>
      </c>
      <c r="H2507" s="114">
        <v>18.823541972189823</v>
      </c>
      <c r="I2507" s="114">
        <v>27.464702844073212</v>
      </c>
      <c r="J2507" s="114">
        <v>31.953660511408874</v>
      </c>
      <c r="K2507" s="114">
        <v>32.094060993966622</v>
      </c>
      <c r="L2507" s="114">
        <v>40.041454422529</v>
      </c>
      <c r="M2507" s="114">
        <v>43.711263733522486</v>
      </c>
      <c r="N2507" s="114">
        <v>53.703129886797072</v>
      </c>
      <c r="O2507" s="114">
        <v>15.935024193604333</v>
      </c>
      <c r="P2507" s="114">
        <v>18.405471364741526</v>
      </c>
      <c r="Q2507" s="114">
        <v>22.482252238891935</v>
      </c>
      <c r="R2507" s="114">
        <v>24.887721761332664</v>
      </c>
      <c r="S2507" s="114">
        <v>26.23842704272386</v>
      </c>
      <c r="T2507" s="114">
        <v>16.018636317804543</v>
      </c>
      <c r="U2507" s="114">
        <v>13.688589629225095</v>
      </c>
      <c r="V2507" s="114">
        <v>17.559202183637066</v>
      </c>
      <c r="W2507" s="114">
        <v>18.823541972189823</v>
      </c>
      <c r="X2507" s="114">
        <v>27.464702844073212</v>
      </c>
      <c r="Y2507" s="114">
        <v>50.324767226759789</v>
      </c>
      <c r="Z2507" s="114">
        <v>102.89320195750429</v>
      </c>
      <c r="AA2507" s="106">
        <v>2</v>
      </c>
      <c r="AB2507" s="114">
        <v>0.89999999999999991</v>
      </c>
      <c r="AC2507" s="114">
        <v>0.6</v>
      </c>
      <c r="AD2507" s="114">
        <v>0.36</v>
      </c>
      <c r="AE2507" s="114">
        <v>0.24</v>
      </c>
      <c r="AF2507" s="117">
        <v>1.2599999999999998</v>
      </c>
      <c r="AG2507" s="117">
        <v>0.84</v>
      </c>
    </row>
    <row r="2508" spans="2:33" x14ac:dyDescent="0.2">
      <c r="B2508" s="106">
        <v>2468</v>
      </c>
      <c r="C2508" s="113">
        <v>-1.2599999999999998</v>
      </c>
      <c r="D2508" s="113">
        <v>-0.84</v>
      </c>
      <c r="E2508" s="114">
        <v>15.378786244392852</v>
      </c>
      <c r="F2508" s="114">
        <v>13.062626989213758</v>
      </c>
      <c r="G2508" s="114">
        <v>11.682244114409777</v>
      </c>
      <c r="H2508" s="114">
        <v>21.62213410759345</v>
      </c>
      <c r="I2508" s="114">
        <v>21.333721685352938</v>
      </c>
      <c r="J2508" s="114">
        <v>31.737707069153238</v>
      </c>
      <c r="K2508" s="114">
        <v>30.287979451646716</v>
      </c>
      <c r="L2508" s="114">
        <v>31.520167885387224</v>
      </c>
      <c r="M2508" s="114">
        <v>43.573534141806149</v>
      </c>
      <c r="N2508" s="114">
        <v>47.980628918390842</v>
      </c>
      <c r="O2508" s="114">
        <v>16.358920824760386</v>
      </c>
      <c r="P2508" s="114">
        <v>17.225352462432959</v>
      </c>
      <c r="Q2508" s="114">
        <v>19.837923770977447</v>
      </c>
      <c r="R2508" s="114">
        <v>21.9514000342127</v>
      </c>
      <c r="S2508" s="114">
        <v>26.646907233037904</v>
      </c>
      <c r="T2508" s="114">
        <v>15.378786244392852</v>
      </c>
      <c r="U2508" s="114">
        <v>13.062626989213758</v>
      </c>
      <c r="V2508" s="114">
        <v>11.682244114409777</v>
      </c>
      <c r="W2508" s="114">
        <v>21.62213410759345</v>
      </c>
      <c r="X2508" s="114">
        <v>21.333721685352938</v>
      </c>
      <c r="Y2508" s="114">
        <v>44.810000755114714</v>
      </c>
      <c r="Z2508" s="114">
        <v>82.345646784172857</v>
      </c>
      <c r="AA2508" s="106">
        <v>2</v>
      </c>
      <c r="AB2508" s="114">
        <v>0.89999999999999991</v>
      </c>
      <c r="AC2508" s="114">
        <v>0.6</v>
      </c>
      <c r="AD2508" s="114">
        <v>0.36</v>
      </c>
      <c r="AE2508" s="114">
        <v>0.24</v>
      </c>
      <c r="AF2508" s="117">
        <v>1.2599999999999998</v>
      </c>
      <c r="AG2508" s="117">
        <v>0.84</v>
      </c>
    </row>
    <row r="2509" spans="2:33" x14ac:dyDescent="0.2">
      <c r="B2509" s="106">
        <v>2469</v>
      </c>
      <c r="C2509" s="113">
        <v>-0.90000000000000013</v>
      </c>
      <c r="D2509" s="113">
        <v>-0.90000000000000013</v>
      </c>
      <c r="E2509" s="114">
        <v>13.678266688414826</v>
      </c>
      <c r="F2509" s="114">
        <v>10.678994222595161</v>
      </c>
      <c r="G2509" s="114">
        <v>17.305571812751172</v>
      </c>
      <c r="H2509" s="114">
        <v>23.380303345377886</v>
      </c>
      <c r="I2509" s="114">
        <v>20.052388082282732</v>
      </c>
      <c r="J2509" s="114">
        <v>30.326492012673246</v>
      </c>
      <c r="K2509" s="114">
        <v>31.101299330635566</v>
      </c>
      <c r="L2509" s="114">
        <v>40.363857001420392</v>
      </c>
      <c r="M2509" s="114">
        <v>49.99111610114678</v>
      </c>
      <c r="N2509" s="114">
        <v>55.34565598460977</v>
      </c>
      <c r="O2509" s="114">
        <v>16.648225324258419</v>
      </c>
      <c r="P2509" s="114">
        <v>20.422305108040405</v>
      </c>
      <c r="Q2509" s="114">
        <v>23.05828518866922</v>
      </c>
      <c r="R2509" s="114">
        <v>26.610812755768894</v>
      </c>
      <c r="S2509" s="114">
        <v>35.293267902327038</v>
      </c>
      <c r="T2509" s="114">
        <v>13.678266688414826</v>
      </c>
      <c r="U2509" s="114">
        <v>10.678994222595161</v>
      </c>
      <c r="V2509" s="114">
        <v>17.305571812751172</v>
      </c>
      <c r="W2509" s="114">
        <v>23.380303345377886</v>
      </c>
      <c r="X2509" s="114">
        <v>20.052388082282732</v>
      </c>
      <c r="Y2509" s="114">
        <v>45.795064396523642</v>
      </c>
      <c r="Z2509" s="114">
        <v>86.600248353948885</v>
      </c>
      <c r="AA2509" s="106">
        <v>3</v>
      </c>
      <c r="AB2509" s="114">
        <v>0.60000000000000009</v>
      </c>
      <c r="AC2509" s="114">
        <v>0.60000000000000009</v>
      </c>
      <c r="AD2509" s="114">
        <v>0.30000000000000004</v>
      </c>
      <c r="AE2509" s="114">
        <v>0.30000000000000004</v>
      </c>
      <c r="AF2509" s="117">
        <v>0.90000000000000013</v>
      </c>
      <c r="AG2509" s="117">
        <v>0.90000000000000013</v>
      </c>
    </row>
    <row r="2510" spans="2:33" x14ac:dyDescent="0.2">
      <c r="B2510" s="106">
        <v>2470</v>
      </c>
      <c r="C2510" s="113">
        <v>-1.2599999999999998</v>
      </c>
      <c r="D2510" s="113">
        <v>-0.84</v>
      </c>
      <c r="E2510" s="114">
        <v>10.895635078566968</v>
      </c>
      <c r="F2510" s="114">
        <v>19.55029622945144</v>
      </c>
      <c r="G2510" s="114">
        <v>14.231841753315617</v>
      </c>
      <c r="H2510" s="114">
        <v>25.824252396147038</v>
      </c>
      <c r="I2510" s="114">
        <v>24.465943666782579</v>
      </c>
      <c r="J2510" s="114">
        <v>28.685345697246859</v>
      </c>
      <c r="K2510" s="114">
        <v>39.496103242457934</v>
      </c>
      <c r="L2510" s="114">
        <v>38.202559118067732</v>
      </c>
      <c r="M2510" s="114">
        <v>53.848416082374008</v>
      </c>
      <c r="N2510" s="114">
        <v>59.054594546552984</v>
      </c>
      <c r="O2510" s="114">
        <v>17.789710618679891</v>
      </c>
      <c r="P2510" s="114">
        <v>19.945807013006494</v>
      </c>
      <c r="Q2510" s="114">
        <v>23.970717364752115</v>
      </c>
      <c r="R2510" s="114">
        <v>28.02416368622697</v>
      </c>
      <c r="S2510" s="114">
        <v>34.588650879770405</v>
      </c>
      <c r="T2510" s="114">
        <v>10.895635078566968</v>
      </c>
      <c r="U2510" s="114">
        <v>19.55029622945144</v>
      </c>
      <c r="V2510" s="114">
        <v>14.231841753315617</v>
      </c>
      <c r="W2510" s="114">
        <v>25.824252396147038</v>
      </c>
      <c r="X2510" s="114">
        <v>24.465943666782579</v>
      </c>
      <c r="Y2510" s="114">
        <v>50.586924403781111</v>
      </c>
      <c r="Z2510" s="114">
        <v>112.41981849816499</v>
      </c>
      <c r="AA2510" s="106">
        <v>2</v>
      </c>
      <c r="AB2510" s="114">
        <v>0.89999999999999991</v>
      </c>
      <c r="AC2510" s="114">
        <v>0.6</v>
      </c>
      <c r="AD2510" s="114">
        <v>0.36</v>
      </c>
      <c r="AE2510" s="114">
        <v>0.24</v>
      </c>
      <c r="AF2510" s="117">
        <v>1.2599999999999998</v>
      </c>
      <c r="AG2510" s="117">
        <v>0.84</v>
      </c>
    </row>
    <row r="2511" spans="2:33" x14ac:dyDescent="0.2">
      <c r="B2511" s="106">
        <v>2471</v>
      </c>
      <c r="C2511" s="113">
        <v>-0.90000000000000013</v>
      </c>
      <c r="D2511" s="113">
        <v>-0.90000000000000013</v>
      </c>
      <c r="E2511" s="114">
        <v>17.446834712927114</v>
      </c>
      <c r="F2511" s="114">
        <v>17.155355500313764</v>
      </c>
      <c r="G2511" s="114">
        <v>16.638793859197712</v>
      </c>
      <c r="H2511" s="114">
        <v>16.335567681177295</v>
      </c>
      <c r="I2511" s="114">
        <v>27.545305416159387</v>
      </c>
      <c r="J2511" s="114">
        <v>34.047910633087902</v>
      </c>
      <c r="K2511" s="114">
        <v>37.384120184205649</v>
      </c>
      <c r="L2511" s="114">
        <v>40.708246206957718</v>
      </c>
      <c r="M2511" s="114">
        <v>44.890315247449436</v>
      </c>
      <c r="N2511" s="114">
        <v>59.341085854765772</v>
      </c>
      <c r="O2511" s="114">
        <v>16.601075920160788</v>
      </c>
      <c r="P2511" s="114">
        <v>20.228764683891885</v>
      </c>
      <c r="Q2511" s="114">
        <v>24.069452347760006</v>
      </c>
      <c r="R2511" s="114">
        <v>28.554747566272141</v>
      </c>
      <c r="S2511" s="114">
        <v>31.795780438606386</v>
      </c>
      <c r="T2511" s="114">
        <v>17.446834712927114</v>
      </c>
      <c r="U2511" s="114">
        <v>17.155355500313764</v>
      </c>
      <c r="V2511" s="114">
        <v>16.638793859197712</v>
      </c>
      <c r="W2511" s="114">
        <v>16.335567681177295</v>
      </c>
      <c r="X2511" s="114">
        <v>27.545305416159387</v>
      </c>
      <c r="Y2511" s="114">
        <v>52.258639709947893</v>
      </c>
      <c r="Z2511" s="114">
        <v>95.165811150107928</v>
      </c>
      <c r="AA2511" s="106">
        <v>3</v>
      </c>
      <c r="AB2511" s="114">
        <v>0.60000000000000009</v>
      </c>
      <c r="AC2511" s="114">
        <v>0.60000000000000009</v>
      </c>
      <c r="AD2511" s="114">
        <v>0.30000000000000004</v>
      </c>
      <c r="AE2511" s="114">
        <v>0.30000000000000004</v>
      </c>
      <c r="AF2511" s="117">
        <v>0.90000000000000013</v>
      </c>
      <c r="AG2511" s="117">
        <v>0.90000000000000013</v>
      </c>
    </row>
    <row r="2512" spans="2:33" x14ac:dyDescent="0.2">
      <c r="B2512" s="106">
        <v>2472</v>
      </c>
      <c r="C2512" s="113">
        <v>-1.2000000000000002</v>
      </c>
      <c r="D2512" s="113">
        <v>-0.60000000000000009</v>
      </c>
      <c r="E2512" s="114">
        <v>19.946903692085939</v>
      </c>
      <c r="F2512" s="114">
        <v>14.409439630958808</v>
      </c>
      <c r="G2512" s="114">
        <v>19.145557051583744</v>
      </c>
      <c r="H2512" s="114">
        <v>22.080002489907454</v>
      </c>
      <c r="I2512" s="114">
        <v>25.802920533598083</v>
      </c>
      <c r="J2512" s="114">
        <v>37.237286726262155</v>
      </c>
      <c r="K2512" s="114">
        <v>34.599110909458155</v>
      </c>
      <c r="L2512" s="114">
        <v>45.487562899722064</v>
      </c>
      <c r="M2512" s="114">
        <v>52.557825627784858</v>
      </c>
      <c r="N2512" s="114">
        <v>60.521967657007075</v>
      </c>
      <c r="O2512" s="114">
        <v>17.290383034176216</v>
      </c>
      <c r="P2512" s="114">
        <v>20.189671278499347</v>
      </c>
      <c r="Q2512" s="114">
        <v>26.342005848138321</v>
      </c>
      <c r="R2512" s="114">
        <v>30.477823137877404</v>
      </c>
      <c r="S2512" s="114">
        <v>34.719047123408991</v>
      </c>
      <c r="T2512" s="114">
        <v>19.946903692085939</v>
      </c>
      <c r="U2512" s="114">
        <v>14.409439630958808</v>
      </c>
      <c r="V2512" s="114">
        <v>19.145557051583744</v>
      </c>
      <c r="W2512" s="114">
        <v>22.080002489907454</v>
      </c>
      <c r="X2512" s="114">
        <v>25.802920533598083</v>
      </c>
      <c r="Y2512" s="114">
        <v>55.865249333152605</v>
      </c>
      <c r="Z2512" s="114">
        <v>121.67521158317967</v>
      </c>
      <c r="AA2512" s="106">
        <v>1</v>
      </c>
      <c r="AB2512" s="114">
        <v>0.8</v>
      </c>
      <c r="AC2512" s="114">
        <v>0.4</v>
      </c>
      <c r="AD2512" s="114">
        <v>0.4</v>
      </c>
      <c r="AE2512" s="114">
        <v>0.2</v>
      </c>
      <c r="AF2512" s="117">
        <v>1.2000000000000002</v>
      </c>
      <c r="AG2512" s="117">
        <v>0.60000000000000009</v>
      </c>
    </row>
    <row r="2513" spans="2:33" x14ac:dyDescent="0.2">
      <c r="B2513" s="106">
        <v>2473</v>
      </c>
      <c r="C2513" s="113">
        <v>-1.2599999999999998</v>
      </c>
      <c r="D2513" s="113">
        <v>-0.84</v>
      </c>
      <c r="E2513" s="114">
        <v>17.460363450784548</v>
      </c>
      <c r="F2513" s="114">
        <v>21.366274711602721</v>
      </c>
      <c r="G2513" s="114">
        <v>13.653222717534646</v>
      </c>
      <c r="H2513" s="114">
        <v>18.313576202805386</v>
      </c>
      <c r="I2513" s="114">
        <v>19.796104148089441</v>
      </c>
      <c r="J2513" s="114">
        <v>34.052062563723887</v>
      </c>
      <c r="K2513" s="114">
        <v>39.272648691841049</v>
      </c>
      <c r="L2513" s="114">
        <v>34.761437089744767</v>
      </c>
      <c r="M2513" s="114">
        <v>45.080395924222564</v>
      </c>
      <c r="N2513" s="114">
        <v>52.837463224503459</v>
      </c>
      <c r="O2513" s="114">
        <v>16.591699112939338</v>
      </c>
      <c r="P2513" s="114">
        <v>17.906373980238328</v>
      </c>
      <c r="Q2513" s="114">
        <v>21.108214372210121</v>
      </c>
      <c r="R2513" s="114">
        <v>26.766819721417178</v>
      </c>
      <c r="S2513" s="114">
        <v>33.041359076414018</v>
      </c>
      <c r="T2513" s="114">
        <v>17.460363450784548</v>
      </c>
      <c r="U2513" s="114">
        <v>21.366274711602721</v>
      </c>
      <c r="V2513" s="114">
        <v>13.653222717534646</v>
      </c>
      <c r="W2513" s="114">
        <v>18.313576202805386</v>
      </c>
      <c r="X2513" s="114">
        <v>19.796104148089441</v>
      </c>
      <c r="Y2513" s="114">
        <v>50.660976245951389</v>
      </c>
      <c r="Z2513" s="114">
        <v>113.28752339700479</v>
      </c>
      <c r="AA2513" s="106">
        <v>2</v>
      </c>
      <c r="AB2513" s="114">
        <v>0.89999999999999991</v>
      </c>
      <c r="AC2513" s="114">
        <v>0.6</v>
      </c>
      <c r="AD2513" s="114">
        <v>0.36</v>
      </c>
      <c r="AE2513" s="114">
        <v>0.24</v>
      </c>
      <c r="AF2513" s="117">
        <v>1.2599999999999998</v>
      </c>
      <c r="AG2513" s="117">
        <v>0.84</v>
      </c>
    </row>
    <row r="2514" spans="2:33" x14ac:dyDescent="0.2">
      <c r="B2514" s="106">
        <v>2474</v>
      </c>
      <c r="C2514" s="113">
        <v>-1.2599999999999998</v>
      </c>
      <c r="D2514" s="113">
        <v>-0.84</v>
      </c>
      <c r="E2514" s="114">
        <v>13.414694363488493</v>
      </c>
      <c r="F2514" s="114">
        <v>13.06214964915959</v>
      </c>
      <c r="G2514" s="114">
        <v>19.917937860457076</v>
      </c>
      <c r="H2514" s="114">
        <v>24.537289034275471</v>
      </c>
      <c r="I2514" s="114">
        <v>31.785591002248232</v>
      </c>
      <c r="J2514" s="114">
        <v>30.27821703524004</v>
      </c>
      <c r="K2514" s="114">
        <v>32.664539523391007</v>
      </c>
      <c r="L2514" s="114">
        <v>43.241064326242295</v>
      </c>
      <c r="M2514" s="114">
        <v>51.475837714701235</v>
      </c>
      <c r="N2514" s="114">
        <v>63.950543610809376</v>
      </c>
      <c r="O2514" s="114">
        <v>16.863522671751547</v>
      </c>
      <c r="P2514" s="114">
        <v>19.602389874231417</v>
      </c>
      <c r="Q2514" s="114">
        <v>23.323126465785219</v>
      </c>
      <c r="R2514" s="114">
        <v>26.938548680425765</v>
      </c>
      <c r="S2514" s="114">
        <v>32.164952608561144</v>
      </c>
      <c r="T2514" s="114">
        <v>13.414694363488493</v>
      </c>
      <c r="U2514" s="114">
        <v>13.06214964915959</v>
      </c>
      <c r="V2514" s="114">
        <v>19.917937860457076</v>
      </c>
      <c r="W2514" s="114">
        <v>24.537289034275471</v>
      </c>
      <c r="X2514" s="114">
        <v>31.785591002248232</v>
      </c>
      <c r="Y2514" s="114">
        <v>54.001314631450235</v>
      </c>
      <c r="Z2514" s="114">
        <v>102.13972307556787</v>
      </c>
      <c r="AA2514" s="106">
        <v>2</v>
      </c>
      <c r="AB2514" s="114">
        <v>0.89999999999999991</v>
      </c>
      <c r="AC2514" s="114">
        <v>0.6</v>
      </c>
      <c r="AD2514" s="114">
        <v>0.36</v>
      </c>
      <c r="AE2514" s="114">
        <v>0.24</v>
      </c>
      <c r="AF2514" s="117">
        <v>1.2599999999999998</v>
      </c>
      <c r="AG2514" s="117">
        <v>0.84</v>
      </c>
    </row>
    <row r="2515" spans="2:33" x14ac:dyDescent="0.2">
      <c r="B2515" s="106">
        <v>2475</v>
      </c>
      <c r="C2515" s="113">
        <v>-0.90000000000000013</v>
      </c>
      <c r="D2515" s="113">
        <v>-0.90000000000000013</v>
      </c>
      <c r="E2515" s="114">
        <v>16.108032273768423</v>
      </c>
      <c r="F2515" s="114">
        <v>10.651628279957002</v>
      </c>
      <c r="G2515" s="114">
        <v>19.141252681568602</v>
      </c>
      <c r="H2515" s="114">
        <v>20.579333490508677</v>
      </c>
      <c r="I2515" s="114">
        <v>17.372486654360291</v>
      </c>
      <c r="J2515" s="114">
        <v>31.375424676022487</v>
      </c>
      <c r="K2515" s="114">
        <v>30.247740987596121</v>
      </c>
      <c r="L2515" s="114">
        <v>42.073919443845803</v>
      </c>
      <c r="M2515" s="114">
        <v>46.089481099926992</v>
      </c>
      <c r="N2515" s="114">
        <v>48.817784283872662</v>
      </c>
      <c r="O2515" s="114">
        <v>15.267392402254064</v>
      </c>
      <c r="P2515" s="114">
        <v>19.596112707639119</v>
      </c>
      <c r="Q2515" s="114">
        <v>22.932666762277201</v>
      </c>
      <c r="R2515" s="114">
        <v>25.510147609418315</v>
      </c>
      <c r="S2515" s="114">
        <v>31.445297629512371</v>
      </c>
      <c r="T2515" s="114">
        <v>16.108032273768423</v>
      </c>
      <c r="U2515" s="114">
        <v>10.651628279957002</v>
      </c>
      <c r="V2515" s="114">
        <v>19.141252681568602</v>
      </c>
      <c r="W2515" s="114">
        <v>20.579333490508677</v>
      </c>
      <c r="X2515" s="114">
        <v>17.372486654360291</v>
      </c>
      <c r="Y2515" s="114">
        <v>46.112706810296991</v>
      </c>
      <c r="Z2515" s="114">
        <v>93.302617962822808</v>
      </c>
      <c r="AA2515" s="106">
        <v>3</v>
      </c>
      <c r="AB2515" s="114">
        <v>0.60000000000000009</v>
      </c>
      <c r="AC2515" s="114">
        <v>0.60000000000000009</v>
      </c>
      <c r="AD2515" s="114">
        <v>0.30000000000000004</v>
      </c>
      <c r="AE2515" s="114">
        <v>0.30000000000000004</v>
      </c>
      <c r="AF2515" s="117">
        <v>0.90000000000000013</v>
      </c>
      <c r="AG2515" s="117">
        <v>0.90000000000000013</v>
      </c>
    </row>
    <row r="2516" spans="2:33" x14ac:dyDescent="0.2">
      <c r="B2516" s="106">
        <v>2476</v>
      </c>
      <c r="C2516" s="113">
        <v>-0.90000000000000013</v>
      </c>
      <c r="D2516" s="113">
        <v>-0.90000000000000013</v>
      </c>
      <c r="E2516" s="114">
        <v>17.83652303693917</v>
      </c>
      <c r="F2516" s="114">
        <v>16.490320304347176</v>
      </c>
      <c r="G2516" s="114">
        <v>11.286580810606399</v>
      </c>
      <c r="H2516" s="114">
        <v>21.548841717646695</v>
      </c>
      <c r="I2516" s="114">
        <v>22.601450683181213</v>
      </c>
      <c r="J2516" s="114">
        <v>33.580879025250326</v>
      </c>
      <c r="K2516" s="114">
        <v>34.939251205947841</v>
      </c>
      <c r="L2516" s="114">
        <v>33.519807032560315</v>
      </c>
      <c r="M2516" s="114">
        <v>44.677790368210651</v>
      </c>
      <c r="N2516" s="114">
        <v>51.390316995382378</v>
      </c>
      <c r="O2516" s="114">
        <v>15.744355988311154</v>
      </c>
      <c r="P2516" s="114">
        <v>18.448930901600665</v>
      </c>
      <c r="Q2516" s="114">
        <v>22.233226221953917</v>
      </c>
      <c r="R2516" s="114">
        <v>23.128948650563956</v>
      </c>
      <c r="S2516" s="114">
        <v>28.788866312201165</v>
      </c>
      <c r="T2516" s="114">
        <v>17.83652303693917</v>
      </c>
      <c r="U2516" s="114">
        <v>16.490320304347176</v>
      </c>
      <c r="V2516" s="114">
        <v>11.286580810606399</v>
      </c>
      <c r="W2516" s="114">
        <v>21.548841717646695</v>
      </c>
      <c r="X2516" s="114">
        <v>22.601450683181213</v>
      </c>
      <c r="Y2516" s="114">
        <v>49.510437184667794</v>
      </c>
      <c r="Z2516" s="114">
        <v>93.609755436404384</v>
      </c>
      <c r="AA2516" s="106">
        <v>3</v>
      </c>
      <c r="AB2516" s="114">
        <v>0.60000000000000009</v>
      </c>
      <c r="AC2516" s="114">
        <v>0.60000000000000009</v>
      </c>
      <c r="AD2516" s="114">
        <v>0.30000000000000004</v>
      </c>
      <c r="AE2516" s="114">
        <v>0.30000000000000004</v>
      </c>
      <c r="AF2516" s="117">
        <v>0.90000000000000013</v>
      </c>
      <c r="AG2516" s="117">
        <v>0.90000000000000013</v>
      </c>
    </row>
    <row r="2517" spans="2:33" x14ac:dyDescent="0.2">
      <c r="B2517" s="106">
        <v>2477</v>
      </c>
      <c r="C2517" s="113">
        <v>-0.60000000000000009</v>
      </c>
      <c r="D2517" s="113">
        <v>-1.2000000000000002</v>
      </c>
      <c r="E2517" s="114">
        <v>18.276592799988755</v>
      </c>
      <c r="F2517" s="114">
        <v>11.638880294396873</v>
      </c>
      <c r="G2517" s="114">
        <v>19.981858682807516</v>
      </c>
      <c r="H2517" s="114">
        <v>26.37077665562866</v>
      </c>
      <c r="I2517" s="114">
        <v>30.278456239020201</v>
      </c>
      <c r="J2517" s="114">
        <v>34.793183986869948</v>
      </c>
      <c r="K2517" s="114">
        <v>32.524026907498566</v>
      </c>
      <c r="L2517" s="114">
        <v>43.676879146755184</v>
      </c>
      <c r="M2517" s="114">
        <v>53.749877441492991</v>
      </c>
      <c r="N2517" s="114">
        <v>64.483033058742379</v>
      </c>
      <c r="O2517" s="114">
        <v>16.516591186881193</v>
      </c>
      <c r="P2517" s="114">
        <v>20.885146613101693</v>
      </c>
      <c r="Q2517" s="114">
        <v>23.695020463947667</v>
      </c>
      <c r="R2517" s="114">
        <v>27.379100785864331</v>
      </c>
      <c r="S2517" s="114">
        <v>34.204576819722178</v>
      </c>
      <c r="T2517" s="114">
        <v>18.276592799988755</v>
      </c>
      <c r="U2517" s="114">
        <v>11.638880294396873</v>
      </c>
      <c r="V2517" s="114">
        <v>19.981858682807516</v>
      </c>
      <c r="W2517" s="114">
        <v>26.37077665562866</v>
      </c>
      <c r="X2517" s="114">
        <v>30.278456239020201</v>
      </c>
      <c r="Y2517" s="114">
        <v>57.355466877046354</v>
      </c>
      <c r="Z2517" s="114">
        <v>123.86230956371959</v>
      </c>
      <c r="AA2517" s="106">
        <v>5</v>
      </c>
      <c r="AB2517" s="114">
        <v>0.4</v>
      </c>
      <c r="AC2517" s="114">
        <v>0.8</v>
      </c>
      <c r="AD2517" s="114">
        <v>0.2</v>
      </c>
      <c r="AE2517" s="114">
        <v>0.4</v>
      </c>
      <c r="AF2517" s="117">
        <v>0.60000000000000009</v>
      </c>
      <c r="AG2517" s="117">
        <v>1.2000000000000002</v>
      </c>
    </row>
    <row r="2518" spans="2:33" x14ac:dyDescent="0.2">
      <c r="B2518" s="106">
        <v>2478</v>
      </c>
      <c r="C2518" s="113">
        <v>-1.2000000000000002</v>
      </c>
      <c r="D2518" s="113">
        <v>-0.60000000000000009</v>
      </c>
      <c r="E2518" s="114">
        <v>14.152167840424717</v>
      </c>
      <c r="F2518" s="114">
        <v>11.703020509368066</v>
      </c>
      <c r="G2518" s="114">
        <v>17.051299641194706</v>
      </c>
      <c r="H2518" s="114">
        <v>26.675054937558446</v>
      </c>
      <c r="I2518" s="114">
        <v>24.632320757352574</v>
      </c>
      <c r="J2518" s="114">
        <v>30.886222166947732</v>
      </c>
      <c r="K2518" s="114">
        <v>31.087333612633007</v>
      </c>
      <c r="L2518" s="114">
        <v>41.008577845352491</v>
      </c>
      <c r="M2518" s="114">
        <v>52.775451038127827</v>
      </c>
      <c r="N2518" s="114">
        <v>58.969125666850474</v>
      </c>
      <c r="O2518" s="114">
        <v>16.734054326523015</v>
      </c>
      <c r="P2518" s="114">
        <v>19.38431310326494</v>
      </c>
      <c r="Q2518" s="114">
        <v>23.957278204157785</v>
      </c>
      <c r="R2518" s="114">
        <v>26.10039610056938</v>
      </c>
      <c r="S2518" s="114">
        <v>34.3368049094979</v>
      </c>
      <c r="T2518" s="114">
        <v>14.152167840424717</v>
      </c>
      <c r="U2518" s="114">
        <v>11.703020509368066</v>
      </c>
      <c r="V2518" s="114">
        <v>17.051299641194706</v>
      </c>
      <c r="W2518" s="114">
        <v>26.675054937558446</v>
      </c>
      <c r="X2518" s="114">
        <v>24.632320757352574</v>
      </c>
      <c r="Y2518" s="114">
        <v>50.285154126962603</v>
      </c>
      <c r="Z2518" s="114">
        <v>103.00368545263912</v>
      </c>
      <c r="AA2518" s="106">
        <v>1</v>
      </c>
      <c r="AB2518" s="114">
        <v>0.8</v>
      </c>
      <c r="AC2518" s="114">
        <v>0.4</v>
      </c>
      <c r="AD2518" s="114">
        <v>0.4</v>
      </c>
      <c r="AE2518" s="114">
        <v>0.2</v>
      </c>
      <c r="AF2518" s="117">
        <v>1.2000000000000002</v>
      </c>
      <c r="AG2518" s="117">
        <v>0.60000000000000009</v>
      </c>
    </row>
    <row r="2519" spans="2:33" x14ac:dyDescent="0.2">
      <c r="B2519" s="106">
        <v>2479</v>
      </c>
      <c r="C2519" s="113">
        <v>-1.2599999999999998</v>
      </c>
      <c r="D2519" s="113">
        <v>-0.84</v>
      </c>
      <c r="E2519" s="114">
        <v>11.568615445861532</v>
      </c>
      <c r="F2519" s="114">
        <v>11.217096122534763</v>
      </c>
      <c r="G2519" s="114">
        <v>14.627967367995392</v>
      </c>
      <c r="H2519" s="114">
        <v>17.669599275666922</v>
      </c>
      <c r="I2519" s="114">
        <v>25.812941186198408</v>
      </c>
      <c r="J2519" s="114">
        <v>28.042477055446145</v>
      </c>
      <c r="K2519" s="114">
        <v>30.263855506643075</v>
      </c>
      <c r="L2519" s="114">
        <v>38.265513774929715</v>
      </c>
      <c r="M2519" s="114">
        <v>44.675770565293917</v>
      </c>
      <c r="N2519" s="114">
        <v>56.886521920258446</v>
      </c>
      <c r="O2519" s="114">
        <v>16.473861609584613</v>
      </c>
      <c r="P2519" s="114">
        <v>19.046759384108313</v>
      </c>
      <c r="Q2519" s="114">
        <v>23.637546406934323</v>
      </c>
      <c r="R2519" s="114">
        <v>27.006171289626995</v>
      </c>
      <c r="S2519" s="114">
        <v>31.073580734060037</v>
      </c>
      <c r="T2519" s="114">
        <v>11.568615445861532</v>
      </c>
      <c r="U2519" s="114">
        <v>11.217096122534763</v>
      </c>
      <c r="V2519" s="114">
        <v>14.627967367995392</v>
      </c>
      <c r="W2519" s="114">
        <v>17.669599275666922</v>
      </c>
      <c r="X2519" s="114">
        <v>25.812941186198408</v>
      </c>
      <c r="Y2519" s="114">
        <v>42.371106397517529</v>
      </c>
      <c r="Z2519" s="114">
        <v>88.539209938611748</v>
      </c>
      <c r="AA2519" s="106">
        <v>2</v>
      </c>
      <c r="AB2519" s="114">
        <v>0.89999999999999991</v>
      </c>
      <c r="AC2519" s="114">
        <v>0.6</v>
      </c>
      <c r="AD2519" s="114">
        <v>0.36</v>
      </c>
      <c r="AE2519" s="114">
        <v>0.24</v>
      </c>
      <c r="AF2519" s="117">
        <v>1.2599999999999998</v>
      </c>
      <c r="AG2519" s="117">
        <v>0.84</v>
      </c>
    </row>
    <row r="2520" spans="2:33" x14ac:dyDescent="0.2">
      <c r="B2520" s="106">
        <v>2480</v>
      </c>
      <c r="C2520" s="113">
        <v>-1.2000000000000002</v>
      </c>
      <c r="D2520" s="113">
        <v>-0.60000000000000009</v>
      </c>
      <c r="E2520" s="114">
        <v>18.404336759281417</v>
      </c>
      <c r="F2520" s="114">
        <v>12.422260391527317</v>
      </c>
      <c r="G2520" s="114">
        <v>17.515957485128276</v>
      </c>
      <c r="H2520" s="114">
        <v>16.975795401244827</v>
      </c>
      <c r="I2520" s="114">
        <v>20.57956388098555</v>
      </c>
      <c r="J2520" s="114">
        <v>34.514050660621407</v>
      </c>
      <c r="K2520" s="114">
        <v>31.33525982264641</v>
      </c>
      <c r="L2520" s="114">
        <v>39.959102103195029</v>
      </c>
      <c r="M2520" s="114">
        <v>43.61608192571618</v>
      </c>
      <c r="N2520" s="114">
        <v>50.666418267211291</v>
      </c>
      <c r="O2520" s="114">
        <v>16.10971390133999</v>
      </c>
      <c r="P2520" s="114">
        <v>18.912999431119093</v>
      </c>
      <c r="Q2520" s="114">
        <v>22.443144618066754</v>
      </c>
      <c r="R2520" s="114">
        <v>26.640286524471353</v>
      </c>
      <c r="S2520" s="114">
        <v>30.086854386225742</v>
      </c>
      <c r="T2520" s="114">
        <v>18.404336759281417</v>
      </c>
      <c r="U2520" s="114">
        <v>12.422260391527317</v>
      </c>
      <c r="V2520" s="114">
        <v>17.515957485128276</v>
      </c>
      <c r="W2520" s="114">
        <v>16.975795401244827</v>
      </c>
      <c r="X2520" s="114">
        <v>20.57956388098555</v>
      </c>
      <c r="Y2520" s="114">
        <v>47.664621426874774</v>
      </c>
      <c r="Z2520" s="114">
        <v>95.863004513873051</v>
      </c>
      <c r="AA2520" s="106">
        <v>1</v>
      </c>
      <c r="AB2520" s="114">
        <v>0.8</v>
      </c>
      <c r="AC2520" s="114">
        <v>0.4</v>
      </c>
      <c r="AD2520" s="114">
        <v>0.4</v>
      </c>
      <c r="AE2520" s="114">
        <v>0.2</v>
      </c>
      <c r="AF2520" s="117">
        <v>1.2000000000000002</v>
      </c>
      <c r="AG2520" s="117">
        <v>0.60000000000000009</v>
      </c>
    </row>
    <row r="2521" spans="2:33" x14ac:dyDescent="0.2">
      <c r="B2521" s="106">
        <v>2481</v>
      </c>
      <c r="C2521" s="113">
        <v>-1.2599999999999998</v>
      </c>
      <c r="D2521" s="113">
        <v>-0.84</v>
      </c>
      <c r="E2521" s="114">
        <v>18.490914606946472</v>
      </c>
      <c r="F2521" s="114">
        <v>10.332578908398641</v>
      </c>
      <c r="G2521" s="114">
        <v>15.006141133802867</v>
      </c>
      <c r="H2521" s="114">
        <v>26.597023266627868</v>
      </c>
      <c r="I2521" s="114">
        <v>20.62289717870874</v>
      </c>
      <c r="J2521" s="114">
        <v>34.394840935387528</v>
      </c>
      <c r="K2521" s="114">
        <v>30.867900562733439</v>
      </c>
      <c r="L2521" s="114">
        <v>38.007132167293065</v>
      </c>
      <c r="M2521" s="114">
        <v>53.201473654906337</v>
      </c>
      <c r="N2521" s="114">
        <v>55.876236268971866</v>
      </c>
      <c r="O2521" s="114">
        <v>15.903926328441056</v>
      </c>
      <c r="P2521" s="114">
        <v>20.535321654334798</v>
      </c>
      <c r="Q2521" s="114">
        <v>23.000991033490198</v>
      </c>
      <c r="R2521" s="114">
        <v>26.604450388278469</v>
      </c>
      <c r="S2521" s="114">
        <v>35.253339090263125</v>
      </c>
      <c r="T2521" s="114">
        <v>18.490914606946472</v>
      </c>
      <c r="U2521" s="114">
        <v>10.332578908398641</v>
      </c>
      <c r="V2521" s="114">
        <v>15.006141133802867</v>
      </c>
      <c r="W2521" s="114">
        <v>26.597023266627868</v>
      </c>
      <c r="X2521" s="114">
        <v>20.62289717870874</v>
      </c>
      <c r="Y2521" s="114">
        <v>49.434704989160707</v>
      </c>
      <c r="Z2521" s="114">
        <v>98.699743355904403</v>
      </c>
      <c r="AA2521" s="106">
        <v>2</v>
      </c>
      <c r="AB2521" s="114">
        <v>0.89999999999999991</v>
      </c>
      <c r="AC2521" s="114">
        <v>0.6</v>
      </c>
      <c r="AD2521" s="114">
        <v>0.36</v>
      </c>
      <c r="AE2521" s="114">
        <v>0.24</v>
      </c>
      <c r="AF2521" s="117">
        <v>1.2599999999999998</v>
      </c>
      <c r="AG2521" s="117">
        <v>0.84</v>
      </c>
    </row>
    <row r="2522" spans="2:33" x14ac:dyDescent="0.2">
      <c r="B2522" s="106">
        <v>2482</v>
      </c>
      <c r="C2522" s="113">
        <v>-0.90000000000000013</v>
      </c>
      <c r="D2522" s="113">
        <v>-0.90000000000000013</v>
      </c>
      <c r="E2522" s="114">
        <v>13.161117729231847</v>
      </c>
      <c r="F2522" s="114">
        <v>11.546310893891466</v>
      </c>
      <c r="G2522" s="114">
        <v>14.455808762574176</v>
      </c>
      <c r="H2522" s="114">
        <v>17.550534499412247</v>
      </c>
      <c r="I2522" s="114">
        <v>23.625681307585033</v>
      </c>
      <c r="J2522" s="114">
        <v>29.342586619537034</v>
      </c>
      <c r="K2522" s="114">
        <v>29.116472976474181</v>
      </c>
      <c r="L2522" s="114">
        <v>35.147606803028516</v>
      </c>
      <c r="M2522" s="114">
        <v>40.795573378188728</v>
      </c>
      <c r="N2522" s="114">
        <v>50.106785749504326</v>
      </c>
      <c r="O2522" s="114">
        <v>16.181468890305187</v>
      </c>
      <c r="P2522" s="114">
        <v>17.570162082582716</v>
      </c>
      <c r="Q2522" s="114">
        <v>20.691798040454341</v>
      </c>
      <c r="R2522" s="114">
        <v>23.24503887877648</v>
      </c>
      <c r="S2522" s="114">
        <v>26.481104441919292</v>
      </c>
      <c r="T2522" s="114">
        <v>13.161117729231847</v>
      </c>
      <c r="U2522" s="114">
        <v>11.546310893891466</v>
      </c>
      <c r="V2522" s="114">
        <v>14.455808762574176</v>
      </c>
      <c r="W2522" s="114">
        <v>17.550534499412247</v>
      </c>
      <c r="X2522" s="114">
        <v>23.625681307585033</v>
      </c>
      <c r="Y2522" s="114">
        <v>42.991346830115823</v>
      </c>
      <c r="Z2522" s="114">
        <v>93.140958489055251</v>
      </c>
      <c r="AA2522" s="106">
        <v>3</v>
      </c>
      <c r="AB2522" s="114">
        <v>0.60000000000000009</v>
      </c>
      <c r="AC2522" s="114">
        <v>0.60000000000000009</v>
      </c>
      <c r="AD2522" s="114">
        <v>0.30000000000000004</v>
      </c>
      <c r="AE2522" s="114">
        <v>0.30000000000000004</v>
      </c>
      <c r="AF2522" s="117">
        <v>0.90000000000000013</v>
      </c>
      <c r="AG2522" s="117">
        <v>0.90000000000000013</v>
      </c>
    </row>
    <row r="2523" spans="2:33" x14ac:dyDescent="0.2">
      <c r="B2523" s="106">
        <v>2483</v>
      </c>
      <c r="C2523" s="113">
        <v>-0.72</v>
      </c>
      <c r="D2523" s="113">
        <v>-0.96</v>
      </c>
      <c r="E2523" s="114">
        <v>15.258621486710837</v>
      </c>
      <c r="F2523" s="114">
        <v>18.677583923080764</v>
      </c>
      <c r="G2523" s="114">
        <v>23.284929108836373</v>
      </c>
      <c r="H2523" s="114">
        <v>19.994497397388841</v>
      </c>
      <c r="I2523" s="114">
        <v>27.702288445467143</v>
      </c>
      <c r="J2523" s="114">
        <v>32.317582969448182</v>
      </c>
      <c r="K2523" s="114">
        <v>37.719525945096628</v>
      </c>
      <c r="L2523" s="114">
        <v>45.318271934965438</v>
      </c>
      <c r="M2523" s="114">
        <v>46.906852197823284</v>
      </c>
      <c r="N2523" s="114">
        <v>59.629472702355685</v>
      </c>
      <c r="O2523" s="114">
        <v>17.058961482737345</v>
      </c>
      <c r="P2523" s="114">
        <v>19.041942022015864</v>
      </c>
      <c r="Q2523" s="114">
        <v>22.033342826129065</v>
      </c>
      <c r="R2523" s="114">
        <v>26.912354800434443</v>
      </c>
      <c r="S2523" s="114">
        <v>31.927184256888541</v>
      </c>
      <c r="T2523" s="114">
        <v>15.258621486710837</v>
      </c>
      <c r="U2523" s="114">
        <v>18.677583923080764</v>
      </c>
      <c r="V2523" s="114">
        <v>23.284929108836373</v>
      </c>
      <c r="W2523" s="114">
        <v>19.994497397388841</v>
      </c>
      <c r="X2523" s="114">
        <v>27.702288445467143</v>
      </c>
      <c r="Y2523" s="114">
        <v>57.41473540282783</v>
      </c>
      <c r="Z2523" s="114">
        <v>119.22190954901103</v>
      </c>
      <c r="AA2523" s="106">
        <v>4</v>
      </c>
      <c r="AB2523" s="114">
        <v>0.44999999999999996</v>
      </c>
      <c r="AC2523" s="114">
        <v>0.6</v>
      </c>
      <c r="AD2523" s="114">
        <v>0.27</v>
      </c>
      <c r="AE2523" s="114">
        <v>0.36</v>
      </c>
      <c r="AF2523" s="117">
        <v>0.72</v>
      </c>
      <c r="AG2523" s="117">
        <v>0.96</v>
      </c>
    </row>
    <row r="2524" spans="2:33" x14ac:dyDescent="0.2">
      <c r="B2524" s="106">
        <v>2484</v>
      </c>
      <c r="C2524" s="113">
        <v>-1.2000000000000002</v>
      </c>
      <c r="D2524" s="113">
        <v>-0.60000000000000009</v>
      </c>
      <c r="E2524" s="114">
        <v>13.109247736067626</v>
      </c>
      <c r="F2524" s="114">
        <v>9.7255748888940374</v>
      </c>
      <c r="G2524" s="114">
        <v>14.941623205990584</v>
      </c>
      <c r="H2524" s="114">
        <v>17.456397175467174</v>
      </c>
      <c r="I2524" s="114">
        <v>20.170470327898109</v>
      </c>
      <c r="J2524" s="114">
        <v>29.517427016007524</v>
      </c>
      <c r="K2524" s="114">
        <v>28.651440316961796</v>
      </c>
      <c r="L2524" s="114">
        <v>35.719747719718661</v>
      </c>
      <c r="M2524" s="114">
        <v>41.78791941844058</v>
      </c>
      <c r="N2524" s="114">
        <v>46.940737968570282</v>
      </c>
      <c r="O2524" s="114">
        <v>16.408179279939898</v>
      </c>
      <c r="P2524" s="114">
        <v>18.925865428067759</v>
      </c>
      <c r="Q2524" s="114">
        <v>20.778124513728077</v>
      </c>
      <c r="R2524" s="114">
        <v>24.331522242973406</v>
      </c>
      <c r="S2524" s="114">
        <v>26.770267640672174</v>
      </c>
      <c r="T2524" s="114">
        <v>13.109247736067626</v>
      </c>
      <c r="U2524" s="114">
        <v>9.7255748888940374</v>
      </c>
      <c r="V2524" s="114">
        <v>14.941623205990584</v>
      </c>
      <c r="W2524" s="114">
        <v>17.456397175467174</v>
      </c>
      <c r="X2524" s="114">
        <v>20.170470327898109</v>
      </c>
      <c r="Y2524" s="114">
        <v>40.477856511892398</v>
      </c>
      <c r="Z2524" s="114">
        <v>75.910426830045964</v>
      </c>
      <c r="AA2524" s="106">
        <v>1</v>
      </c>
      <c r="AB2524" s="114">
        <v>0.8</v>
      </c>
      <c r="AC2524" s="114">
        <v>0.4</v>
      </c>
      <c r="AD2524" s="114">
        <v>0.4</v>
      </c>
      <c r="AE2524" s="114">
        <v>0.2</v>
      </c>
      <c r="AF2524" s="117">
        <v>1.2000000000000002</v>
      </c>
      <c r="AG2524" s="117">
        <v>0.60000000000000009</v>
      </c>
    </row>
    <row r="2525" spans="2:33" x14ac:dyDescent="0.2">
      <c r="B2525" s="106">
        <v>2485</v>
      </c>
      <c r="C2525" s="113">
        <v>-1.2000000000000002</v>
      </c>
      <c r="D2525" s="113">
        <v>-0.60000000000000009</v>
      </c>
      <c r="E2525" s="114">
        <v>16.415251677427616</v>
      </c>
      <c r="F2525" s="114">
        <v>13.197140625157378</v>
      </c>
      <c r="G2525" s="114">
        <v>25.903890741783009</v>
      </c>
      <c r="H2525" s="114">
        <v>18.610869629021881</v>
      </c>
      <c r="I2525" s="114">
        <v>29.389949973152753</v>
      </c>
      <c r="J2525" s="114">
        <v>34.047560535861315</v>
      </c>
      <c r="K2525" s="114">
        <v>33.525392147861879</v>
      </c>
      <c r="L2525" s="114">
        <v>49.874055953458956</v>
      </c>
      <c r="M2525" s="114">
        <v>49.660805828486041</v>
      </c>
      <c r="N2525" s="114">
        <v>65.555983582690374</v>
      </c>
      <c r="O2525" s="114">
        <v>17.632308858433699</v>
      </c>
      <c r="P2525" s="114">
        <v>20.328251522704502</v>
      </c>
      <c r="Q2525" s="114">
        <v>23.970165211675948</v>
      </c>
      <c r="R2525" s="114">
        <v>31.04993619946416</v>
      </c>
      <c r="S2525" s="114">
        <v>36.166033609537621</v>
      </c>
      <c r="T2525" s="114">
        <v>16.415251677427616</v>
      </c>
      <c r="U2525" s="114">
        <v>13.197140625157378</v>
      </c>
      <c r="V2525" s="114">
        <v>25.903890741783009</v>
      </c>
      <c r="W2525" s="114">
        <v>18.610869629021881</v>
      </c>
      <c r="X2525" s="114">
        <v>29.389949973152753</v>
      </c>
      <c r="Y2525" s="114">
        <v>56.087805638444891</v>
      </c>
      <c r="Z2525" s="114">
        <v>114.68131922140289</v>
      </c>
      <c r="AA2525" s="106">
        <v>1</v>
      </c>
      <c r="AB2525" s="114">
        <v>0.8</v>
      </c>
      <c r="AC2525" s="114">
        <v>0.4</v>
      </c>
      <c r="AD2525" s="114">
        <v>0.4</v>
      </c>
      <c r="AE2525" s="114">
        <v>0.2</v>
      </c>
      <c r="AF2525" s="117">
        <v>1.2000000000000002</v>
      </c>
      <c r="AG2525" s="117">
        <v>0.60000000000000009</v>
      </c>
    </row>
    <row r="2526" spans="2:33" x14ac:dyDescent="0.2">
      <c r="B2526" s="106">
        <v>2486</v>
      </c>
      <c r="C2526" s="113">
        <v>-1.2599999999999998</v>
      </c>
      <c r="D2526" s="113">
        <v>-0.84</v>
      </c>
      <c r="E2526" s="114">
        <v>14.915873886459877</v>
      </c>
      <c r="F2526" s="114">
        <v>21.49446123426107</v>
      </c>
      <c r="G2526" s="114">
        <v>13.417942162574676</v>
      </c>
      <c r="H2526" s="114">
        <v>20.801099262724318</v>
      </c>
      <c r="I2526" s="114">
        <v>21.701728456228636</v>
      </c>
      <c r="J2526" s="114">
        <v>33.770377351165429</v>
      </c>
      <c r="K2526" s="114">
        <v>42.867153085158762</v>
      </c>
      <c r="L2526" s="114">
        <v>40.385900976032374</v>
      </c>
      <c r="M2526" s="114">
        <v>50.257216286340572</v>
      </c>
      <c r="N2526" s="114">
        <v>61.699466984202189</v>
      </c>
      <c r="O2526" s="114">
        <v>18.854503464705552</v>
      </c>
      <c r="P2526" s="114">
        <v>21.372691850897692</v>
      </c>
      <c r="Q2526" s="114">
        <v>26.967958813457699</v>
      </c>
      <c r="R2526" s="114">
        <v>29.456117023616255</v>
      </c>
      <c r="S2526" s="114">
        <v>39.997738527973553</v>
      </c>
      <c r="T2526" s="114">
        <v>14.915873886459877</v>
      </c>
      <c r="U2526" s="114">
        <v>21.49446123426107</v>
      </c>
      <c r="V2526" s="114">
        <v>13.417942162574676</v>
      </c>
      <c r="W2526" s="114">
        <v>20.801099262724318</v>
      </c>
      <c r="X2526" s="114">
        <v>21.701728456228636</v>
      </c>
      <c r="Y2526" s="114">
        <v>50.747331443646267</v>
      </c>
      <c r="Z2526" s="114">
        <v>118.28441906918084</v>
      </c>
      <c r="AA2526" s="106">
        <v>2</v>
      </c>
      <c r="AB2526" s="114">
        <v>0.89999999999999991</v>
      </c>
      <c r="AC2526" s="114">
        <v>0.6</v>
      </c>
      <c r="AD2526" s="114">
        <v>0.36</v>
      </c>
      <c r="AE2526" s="114">
        <v>0.24</v>
      </c>
      <c r="AF2526" s="117">
        <v>1.2599999999999998</v>
      </c>
      <c r="AG2526" s="117">
        <v>0.84</v>
      </c>
    </row>
    <row r="2527" spans="2:33" x14ac:dyDescent="0.2">
      <c r="B2527" s="106">
        <v>2487</v>
      </c>
      <c r="C2527" s="113">
        <v>-0.60000000000000009</v>
      </c>
      <c r="D2527" s="113">
        <v>-1.2000000000000002</v>
      </c>
      <c r="E2527" s="114">
        <v>15.057806317074732</v>
      </c>
      <c r="F2527" s="114">
        <v>14.865778367954118</v>
      </c>
      <c r="G2527" s="114">
        <v>21.007215927265634</v>
      </c>
      <c r="H2527" s="114">
        <v>18.051393815213224</v>
      </c>
      <c r="I2527" s="114">
        <v>30.864248716243161</v>
      </c>
      <c r="J2527" s="114">
        <v>32.707434076266793</v>
      </c>
      <c r="K2527" s="114">
        <v>35.906050130631868</v>
      </c>
      <c r="L2527" s="114">
        <v>46.121390014734118</v>
      </c>
      <c r="M2527" s="114">
        <v>47.87464096400079</v>
      </c>
      <c r="N2527" s="114">
        <v>68.5627897617114</v>
      </c>
      <c r="O2527" s="114">
        <v>17.649627759192061</v>
      </c>
      <c r="P2527" s="114">
        <v>21.040271762677751</v>
      </c>
      <c r="Q2527" s="114">
        <v>25.114174087468484</v>
      </c>
      <c r="R2527" s="114">
        <v>29.823247148787566</v>
      </c>
      <c r="S2527" s="114">
        <v>37.698541045468239</v>
      </c>
      <c r="T2527" s="114">
        <v>15.057806317074732</v>
      </c>
      <c r="U2527" s="114">
        <v>14.865778367954118</v>
      </c>
      <c r="V2527" s="114">
        <v>21.007215927265634</v>
      </c>
      <c r="W2527" s="114">
        <v>18.051393815213224</v>
      </c>
      <c r="X2527" s="114">
        <v>30.864248716243161</v>
      </c>
      <c r="Y2527" s="114">
        <v>53.7466417108756</v>
      </c>
      <c r="Z2527" s="114">
        <v>99.643155462078212</v>
      </c>
      <c r="AA2527" s="106">
        <v>5</v>
      </c>
      <c r="AB2527" s="114">
        <v>0.4</v>
      </c>
      <c r="AC2527" s="114">
        <v>0.8</v>
      </c>
      <c r="AD2527" s="114">
        <v>0.2</v>
      </c>
      <c r="AE2527" s="114">
        <v>0.4</v>
      </c>
      <c r="AF2527" s="117">
        <v>0.60000000000000009</v>
      </c>
      <c r="AG2527" s="117">
        <v>1.2000000000000002</v>
      </c>
    </row>
    <row r="2528" spans="2:33" x14ac:dyDescent="0.2">
      <c r="B2528" s="106">
        <v>2488</v>
      </c>
      <c r="C2528" s="113">
        <v>-0.90000000000000013</v>
      </c>
      <c r="D2528" s="113">
        <v>-0.90000000000000013</v>
      </c>
      <c r="E2528" s="114">
        <v>16.849583535193933</v>
      </c>
      <c r="F2528" s="114">
        <v>16.935405846488713</v>
      </c>
      <c r="G2528" s="114">
        <v>19.724344884454631</v>
      </c>
      <c r="H2528" s="114">
        <v>19.251948760898504</v>
      </c>
      <c r="I2528" s="114">
        <v>21.342161137620053</v>
      </c>
      <c r="J2528" s="114">
        <v>34.039926160338617</v>
      </c>
      <c r="K2528" s="114">
        <v>36.121090358107956</v>
      </c>
      <c r="L2528" s="114">
        <v>41.755374828449128</v>
      </c>
      <c r="M2528" s="114">
        <v>45.994045216667608</v>
      </c>
      <c r="N2528" s="114">
        <v>51.094163526994535</v>
      </c>
      <c r="O2528" s="114">
        <v>17.190342625144684</v>
      </c>
      <c r="P2528" s="114">
        <v>19.185684511619243</v>
      </c>
      <c r="Q2528" s="114">
        <v>22.031029943994497</v>
      </c>
      <c r="R2528" s="114">
        <v>26.742096455769104</v>
      </c>
      <c r="S2528" s="114">
        <v>29.752002389374482</v>
      </c>
      <c r="T2528" s="114">
        <v>16.849583535193933</v>
      </c>
      <c r="U2528" s="114">
        <v>16.935405846488713</v>
      </c>
      <c r="V2528" s="114">
        <v>19.724344884454631</v>
      </c>
      <c r="W2528" s="114">
        <v>19.251948760898504</v>
      </c>
      <c r="X2528" s="114">
        <v>21.342161137620053</v>
      </c>
      <c r="Y2528" s="114">
        <v>52.194751730613241</v>
      </c>
      <c r="Z2528" s="114">
        <v>103.00572602825477</v>
      </c>
      <c r="AA2528" s="106">
        <v>3</v>
      </c>
      <c r="AB2528" s="114">
        <v>0.60000000000000009</v>
      </c>
      <c r="AC2528" s="114">
        <v>0.60000000000000009</v>
      </c>
      <c r="AD2528" s="114">
        <v>0.30000000000000004</v>
      </c>
      <c r="AE2528" s="114">
        <v>0.30000000000000004</v>
      </c>
      <c r="AF2528" s="117">
        <v>0.90000000000000013</v>
      </c>
      <c r="AG2528" s="117">
        <v>0.90000000000000013</v>
      </c>
    </row>
    <row r="2529" spans="2:33" x14ac:dyDescent="0.2">
      <c r="B2529" s="106">
        <v>2489</v>
      </c>
      <c r="C2529" s="113">
        <v>-0.90000000000000013</v>
      </c>
      <c r="D2529" s="113">
        <v>-0.90000000000000013</v>
      </c>
      <c r="E2529" s="114">
        <v>17.926319169023646</v>
      </c>
      <c r="F2529" s="114">
        <v>18.697268251014147</v>
      </c>
      <c r="G2529" s="114">
        <v>18.168746177188311</v>
      </c>
      <c r="H2529" s="114">
        <v>19.541755162493637</v>
      </c>
      <c r="I2529" s="114">
        <v>25.782100400054439</v>
      </c>
      <c r="J2529" s="114">
        <v>34.285477533760336</v>
      </c>
      <c r="K2529" s="114">
        <v>37.587255996981398</v>
      </c>
      <c r="L2529" s="114">
        <v>39.82176142447674</v>
      </c>
      <c r="M2529" s="114">
        <v>43.607666718113542</v>
      </c>
      <c r="N2529" s="114">
        <v>55.600487891910575</v>
      </c>
      <c r="O2529" s="114">
        <v>16.35915836473669</v>
      </c>
      <c r="P2529" s="114">
        <v>18.88998774596725</v>
      </c>
      <c r="Q2529" s="114">
        <v>21.65301524728843</v>
      </c>
      <c r="R2529" s="114">
        <v>24.065911555619905</v>
      </c>
      <c r="S2529" s="114">
        <v>29.818387491856136</v>
      </c>
      <c r="T2529" s="114">
        <v>17.926319169023646</v>
      </c>
      <c r="U2529" s="114">
        <v>18.697268251014147</v>
      </c>
      <c r="V2529" s="114">
        <v>18.168746177188311</v>
      </c>
      <c r="W2529" s="114">
        <v>19.541755162493637</v>
      </c>
      <c r="X2529" s="114">
        <v>25.782100400054439</v>
      </c>
      <c r="Y2529" s="114">
        <v>55.341546349988853</v>
      </c>
      <c r="Z2529" s="114">
        <v>94.178025024914248</v>
      </c>
      <c r="AA2529" s="106">
        <v>3</v>
      </c>
      <c r="AB2529" s="114">
        <v>0.60000000000000009</v>
      </c>
      <c r="AC2529" s="114">
        <v>0.60000000000000009</v>
      </c>
      <c r="AD2529" s="114">
        <v>0.30000000000000004</v>
      </c>
      <c r="AE2529" s="114">
        <v>0.30000000000000004</v>
      </c>
      <c r="AF2529" s="117">
        <v>0.90000000000000013</v>
      </c>
      <c r="AG2529" s="117">
        <v>0.90000000000000013</v>
      </c>
    </row>
    <row r="2530" spans="2:33" x14ac:dyDescent="0.2">
      <c r="B2530" s="106">
        <v>2490</v>
      </c>
      <c r="C2530" s="113">
        <v>-0.90000000000000013</v>
      </c>
      <c r="D2530" s="113">
        <v>-0.90000000000000013</v>
      </c>
      <c r="E2530" s="114">
        <v>12.083994878492309</v>
      </c>
      <c r="F2530" s="114">
        <v>20.127356359795417</v>
      </c>
      <c r="G2530" s="114">
        <v>23.025986020844268</v>
      </c>
      <c r="H2530" s="114">
        <v>18.274738877409238</v>
      </c>
      <c r="I2530" s="114">
        <v>20.994974484188383</v>
      </c>
      <c r="J2530" s="114">
        <v>30.000956959151342</v>
      </c>
      <c r="K2530" s="114">
        <v>40.270816418678592</v>
      </c>
      <c r="L2530" s="114">
        <v>48.226412630259226</v>
      </c>
      <c r="M2530" s="114">
        <v>47.125231076750254</v>
      </c>
      <c r="N2530" s="114">
        <v>57.196088327608273</v>
      </c>
      <c r="O2530" s="114">
        <v>17.916962080659033</v>
      </c>
      <c r="P2530" s="114">
        <v>20.143460058883175</v>
      </c>
      <c r="Q2530" s="114">
        <v>25.200426609414958</v>
      </c>
      <c r="R2530" s="114">
        <v>28.850492199341016</v>
      </c>
      <c r="S2530" s="114">
        <v>36.20111384341989</v>
      </c>
      <c r="T2530" s="114">
        <v>12.083994878492309</v>
      </c>
      <c r="U2530" s="114">
        <v>20.127356359795417</v>
      </c>
      <c r="V2530" s="114">
        <v>23.025986020844268</v>
      </c>
      <c r="W2530" s="114">
        <v>18.274738877409238</v>
      </c>
      <c r="X2530" s="114">
        <v>20.994974484188383</v>
      </c>
      <c r="Y2530" s="114">
        <v>51.941820967254827</v>
      </c>
      <c r="Z2530" s="114">
        <v>100.99281251038376</v>
      </c>
      <c r="AA2530" s="106">
        <v>3</v>
      </c>
      <c r="AB2530" s="114">
        <v>0.60000000000000009</v>
      </c>
      <c r="AC2530" s="114">
        <v>0.60000000000000009</v>
      </c>
      <c r="AD2530" s="114">
        <v>0.30000000000000004</v>
      </c>
      <c r="AE2530" s="114">
        <v>0.30000000000000004</v>
      </c>
      <c r="AF2530" s="117">
        <v>0.90000000000000013</v>
      </c>
      <c r="AG2530" s="117">
        <v>0.90000000000000013</v>
      </c>
    </row>
    <row r="2531" spans="2:33" x14ac:dyDescent="0.2">
      <c r="B2531" s="106">
        <v>2491</v>
      </c>
      <c r="C2531" s="113">
        <v>-0.60000000000000009</v>
      </c>
      <c r="D2531" s="113">
        <v>-1.2000000000000002</v>
      </c>
      <c r="E2531" s="114">
        <v>12.887485213311244</v>
      </c>
      <c r="F2531" s="114">
        <v>16.531424509814741</v>
      </c>
      <c r="G2531" s="114">
        <v>18.000448538708167</v>
      </c>
      <c r="H2531" s="114">
        <v>14.514944854911935</v>
      </c>
      <c r="I2531" s="114">
        <v>21.293735943493726</v>
      </c>
      <c r="J2531" s="114">
        <v>28.899471053489385</v>
      </c>
      <c r="K2531" s="114">
        <v>35.563874563193551</v>
      </c>
      <c r="L2531" s="114">
        <v>39.450799682190024</v>
      </c>
      <c r="M2531" s="114">
        <v>38.813766596665538</v>
      </c>
      <c r="N2531" s="114">
        <v>47.443707775025871</v>
      </c>
      <c r="O2531" s="114">
        <v>16.011985840178141</v>
      </c>
      <c r="P2531" s="114">
        <v>19.03245005337881</v>
      </c>
      <c r="Q2531" s="114">
        <v>21.450351143481857</v>
      </c>
      <c r="R2531" s="114">
        <v>24.298821741753603</v>
      </c>
      <c r="S2531" s="114">
        <v>26.149971831532145</v>
      </c>
      <c r="T2531" s="114">
        <v>12.887485213311244</v>
      </c>
      <c r="U2531" s="114">
        <v>16.531424509814741</v>
      </c>
      <c r="V2531" s="114">
        <v>18.000448538708167</v>
      </c>
      <c r="W2531" s="114">
        <v>14.514944854911935</v>
      </c>
      <c r="X2531" s="114">
        <v>21.293735943493726</v>
      </c>
      <c r="Y2531" s="114">
        <v>45.585790587559082</v>
      </c>
      <c r="Z2531" s="114">
        <v>100.17664456241907</v>
      </c>
      <c r="AA2531" s="106">
        <v>5</v>
      </c>
      <c r="AB2531" s="114">
        <v>0.4</v>
      </c>
      <c r="AC2531" s="114">
        <v>0.8</v>
      </c>
      <c r="AD2531" s="114">
        <v>0.2</v>
      </c>
      <c r="AE2531" s="114">
        <v>0.4</v>
      </c>
      <c r="AF2531" s="117">
        <v>0.60000000000000009</v>
      </c>
      <c r="AG2531" s="117">
        <v>1.2000000000000002</v>
      </c>
    </row>
    <row r="2532" spans="2:33" x14ac:dyDescent="0.2">
      <c r="B2532" s="106">
        <v>2492</v>
      </c>
      <c r="C2532" s="113">
        <v>-0.72</v>
      </c>
      <c r="D2532" s="113">
        <v>-0.96</v>
      </c>
      <c r="E2532" s="114">
        <v>14.634400397152767</v>
      </c>
      <c r="F2532" s="114">
        <v>17.226388491838197</v>
      </c>
      <c r="G2532" s="114">
        <v>19.022786228385929</v>
      </c>
      <c r="H2532" s="114">
        <v>21.087862023020147</v>
      </c>
      <c r="I2532" s="114">
        <v>21.418109195701696</v>
      </c>
      <c r="J2532" s="114">
        <v>31.603971369784446</v>
      </c>
      <c r="K2532" s="114">
        <v>36.992321147222697</v>
      </c>
      <c r="L2532" s="114">
        <v>41.940187453636014</v>
      </c>
      <c r="M2532" s="114">
        <v>48.096211630747483</v>
      </c>
      <c r="N2532" s="114">
        <v>54.563343545988353</v>
      </c>
      <c r="O2532" s="114">
        <v>16.969570972631679</v>
      </c>
      <c r="P2532" s="114">
        <v>19.7659326553845</v>
      </c>
      <c r="Q2532" s="114">
        <v>22.917401225250085</v>
      </c>
      <c r="R2532" s="114">
        <v>27.008349607727336</v>
      </c>
      <c r="S2532" s="114">
        <v>33.145234350286657</v>
      </c>
      <c r="T2532" s="114">
        <v>14.634400397152767</v>
      </c>
      <c r="U2532" s="114">
        <v>17.226388491838197</v>
      </c>
      <c r="V2532" s="114">
        <v>19.022786228385929</v>
      </c>
      <c r="W2532" s="114">
        <v>21.087862023020147</v>
      </c>
      <c r="X2532" s="114">
        <v>21.418109195701696</v>
      </c>
      <c r="Y2532" s="114">
        <v>51.378427349147117</v>
      </c>
      <c r="Z2532" s="114">
        <v>107.44541458026082</v>
      </c>
      <c r="AA2532" s="106">
        <v>4</v>
      </c>
      <c r="AB2532" s="114">
        <v>0.44999999999999996</v>
      </c>
      <c r="AC2532" s="114">
        <v>0.6</v>
      </c>
      <c r="AD2532" s="114">
        <v>0.27</v>
      </c>
      <c r="AE2532" s="114">
        <v>0.36</v>
      </c>
      <c r="AF2532" s="117">
        <v>0.72</v>
      </c>
      <c r="AG2532" s="117">
        <v>0.96</v>
      </c>
    </row>
    <row r="2533" spans="2:33" x14ac:dyDescent="0.2">
      <c r="B2533" s="106">
        <v>2493</v>
      </c>
      <c r="C2533" s="113">
        <v>-1.2000000000000002</v>
      </c>
      <c r="D2533" s="113">
        <v>-0.60000000000000009</v>
      </c>
      <c r="E2533" s="114">
        <v>16.329355831385065</v>
      </c>
      <c r="F2533" s="114">
        <v>17.424235554581188</v>
      </c>
      <c r="G2533" s="114">
        <v>16.094952531789925</v>
      </c>
      <c r="H2533" s="114">
        <v>18.606419875045866</v>
      </c>
      <c r="I2533" s="114">
        <v>22.567581281900377</v>
      </c>
      <c r="J2533" s="114">
        <v>32.953088365927684</v>
      </c>
      <c r="K2533" s="114">
        <v>35.805513536575866</v>
      </c>
      <c r="L2533" s="114">
        <v>38.42690312568859</v>
      </c>
      <c r="M2533" s="114">
        <v>43.67904490935603</v>
      </c>
      <c r="N2533" s="114">
        <v>52.696814391873431</v>
      </c>
      <c r="O2533" s="114">
        <v>16.623732534542619</v>
      </c>
      <c r="P2533" s="114">
        <v>18.381277981994678</v>
      </c>
      <c r="Q2533" s="114">
        <v>22.331950593898664</v>
      </c>
      <c r="R2533" s="114">
        <v>25.072625034310164</v>
      </c>
      <c r="S2533" s="114">
        <v>30.129233109973054</v>
      </c>
      <c r="T2533" s="114">
        <v>16.329355831385065</v>
      </c>
      <c r="U2533" s="114">
        <v>17.424235554581188</v>
      </c>
      <c r="V2533" s="114">
        <v>16.094952531789925</v>
      </c>
      <c r="W2533" s="114">
        <v>18.606419875045866</v>
      </c>
      <c r="X2533" s="114">
        <v>22.567581281900377</v>
      </c>
      <c r="Y2533" s="114">
        <v>50.242236744288668</v>
      </c>
      <c r="Z2533" s="114">
        <v>98.838143407641923</v>
      </c>
      <c r="AA2533" s="106">
        <v>1</v>
      </c>
      <c r="AB2533" s="114">
        <v>0.8</v>
      </c>
      <c r="AC2533" s="114">
        <v>0.4</v>
      </c>
      <c r="AD2533" s="114">
        <v>0.4</v>
      </c>
      <c r="AE2533" s="114">
        <v>0.2</v>
      </c>
      <c r="AF2533" s="117">
        <v>1.2000000000000002</v>
      </c>
      <c r="AG2533" s="117">
        <v>0.60000000000000009</v>
      </c>
    </row>
    <row r="2534" spans="2:33" x14ac:dyDescent="0.2">
      <c r="B2534" s="106">
        <v>2494</v>
      </c>
      <c r="C2534" s="113">
        <v>-0.72</v>
      </c>
      <c r="D2534" s="113">
        <v>-0.96</v>
      </c>
      <c r="E2534" s="114">
        <v>17.863798121522862</v>
      </c>
      <c r="F2534" s="114">
        <v>19.878157547742614</v>
      </c>
      <c r="G2534" s="114">
        <v>21.305920463414456</v>
      </c>
      <c r="H2534" s="114">
        <v>24.198159430498002</v>
      </c>
      <c r="I2534" s="114">
        <v>30.447318785724995</v>
      </c>
      <c r="J2534" s="114">
        <v>34.698581912385052</v>
      </c>
      <c r="K2534" s="114">
        <v>39.749697735587048</v>
      </c>
      <c r="L2534" s="114">
        <v>44.468476422330497</v>
      </c>
      <c r="M2534" s="114">
        <v>52.70521904417997</v>
      </c>
      <c r="N2534" s="114">
        <v>64.720211626978454</v>
      </c>
      <c r="O2534" s="114">
        <v>16.83478379086219</v>
      </c>
      <c r="P2534" s="114">
        <v>19.871540187844435</v>
      </c>
      <c r="Q2534" s="114">
        <v>23.162555958916041</v>
      </c>
      <c r="R2534" s="114">
        <v>28.507059613681967</v>
      </c>
      <c r="S2534" s="114">
        <v>34.272892841253459</v>
      </c>
      <c r="T2534" s="114">
        <v>17.863798121522862</v>
      </c>
      <c r="U2534" s="114">
        <v>19.878157547742614</v>
      </c>
      <c r="V2534" s="114">
        <v>21.305920463414456</v>
      </c>
      <c r="W2534" s="114">
        <v>24.198159430498002</v>
      </c>
      <c r="X2534" s="114">
        <v>30.447318785724995</v>
      </c>
      <c r="Y2534" s="114">
        <v>62.319230581425259</v>
      </c>
      <c r="Z2534" s="114">
        <v>107.65803337851371</v>
      </c>
      <c r="AA2534" s="106">
        <v>4</v>
      </c>
      <c r="AB2534" s="114">
        <v>0.44999999999999996</v>
      </c>
      <c r="AC2534" s="114">
        <v>0.6</v>
      </c>
      <c r="AD2534" s="114">
        <v>0.27</v>
      </c>
      <c r="AE2534" s="114">
        <v>0.36</v>
      </c>
      <c r="AF2534" s="117">
        <v>0.72</v>
      </c>
      <c r="AG2534" s="117">
        <v>0.96</v>
      </c>
    </row>
    <row r="2535" spans="2:33" x14ac:dyDescent="0.2">
      <c r="B2535" s="106">
        <v>2495</v>
      </c>
      <c r="C2535" s="113">
        <v>-0.90000000000000013</v>
      </c>
      <c r="D2535" s="113">
        <v>-0.90000000000000013</v>
      </c>
      <c r="E2535" s="114">
        <v>15.161427727399447</v>
      </c>
      <c r="F2535" s="114">
        <v>13.98799537402283</v>
      </c>
      <c r="G2535" s="114">
        <v>15.101411681763292</v>
      </c>
      <c r="H2535" s="114">
        <v>14.572917059508463</v>
      </c>
      <c r="I2535" s="114">
        <v>25.763036657656688</v>
      </c>
      <c r="J2535" s="114">
        <v>31.115457161401196</v>
      </c>
      <c r="K2535" s="114">
        <v>32.052943570007137</v>
      </c>
      <c r="L2535" s="114">
        <v>36.147944972935008</v>
      </c>
      <c r="M2535" s="114">
        <v>38.542841944643783</v>
      </c>
      <c r="N2535" s="114">
        <v>54.078827131926666</v>
      </c>
      <c r="O2535" s="114">
        <v>15.954029434001749</v>
      </c>
      <c r="P2535" s="114">
        <v>18.064948195984307</v>
      </c>
      <c r="Q2535" s="114">
        <v>21.046533291171716</v>
      </c>
      <c r="R2535" s="114">
        <v>23.96992488513532</v>
      </c>
      <c r="S2535" s="114">
        <v>28.315790474269978</v>
      </c>
      <c r="T2535" s="114">
        <v>15.161427727399447</v>
      </c>
      <c r="U2535" s="114">
        <v>13.98799537402283</v>
      </c>
      <c r="V2535" s="114">
        <v>15.101411681763292</v>
      </c>
      <c r="W2535" s="114">
        <v>14.572917059508463</v>
      </c>
      <c r="X2535" s="114">
        <v>25.763036657656688</v>
      </c>
      <c r="Y2535" s="114">
        <v>45.922076894801613</v>
      </c>
      <c r="Z2535" s="114">
        <v>91.744199418530116</v>
      </c>
      <c r="AA2535" s="106">
        <v>3</v>
      </c>
      <c r="AB2535" s="114">
        <v>0.60000000000000009</v>
      </c>
      <c r="AC2535" s="114">
        <v>0.60000000000000009</v>
      </c>
      <c r="AD2535" s="114">
        <v>0.30000000000000004</v>
      </c>
      <c r="AE2535" s="114">
        <v>0.30000000000000004</v>
      </c>
      <c r="AF2535" s="117">
        <v>0.90000000000000013</v>
      </c>
      <c r="AG2535" s="117">
        <v>0.90000000000000013</v>
      </c>
    </row>
    <row r="2536" spans="2:33" x14ac:dyDescent="0.2">
      <c r="B2536" s="106">
        <v>2496</v>
      </c>
      <c r="C2536" s="113">
        <v>-1.2599999999999998</v>
      </c>
      <c r="D2536" s="113">
        <v>-0.84</v>
      </c>
      <c r="E2536" s="114">
        <v>17.334760667174088</v>
      </c>
      <c r="F2536" s="114">
        <v>17.880756842670337</v>
      </c>
      <c r="G2536" s="114">
        <v>19.911460133478762</v>
      </c>
      <c r="H2536" s="114">
        <v>26.57983808074307</v>
      </c>
      <c r="I2536" s="114">
        <v>28.354993809409798</v>
      </c>
      <c r="J2536" s="114">
        <v>35.134706131816664</v>
      </c>
      <c r="K2536" s="114">
        <v>37.820581897027104</v>
      </c>
      <c r="L2536" s="114">
        <v>43.727787193959273</v>
      </c>
      <c r="M2536" s="114">
        <v>53.710246845232376</v>
      </c>
      <c r="N2536" s="114">
        <v>62.448073061250689</v>
      </c>
      <c r="O2536" s="114">
        <v>17.799945464642576</v>
      </c>
      <c r="P2536" s="114">
        <v>19.939825054356767</v>
      </c>
      <c r="Q2536" s="114">
        <v>23.816327060480511</v>
      </c>
      <c r="R2536" s="114">
        <v>27.130408764489307</v>
      </c>
      <c r="S2536" s="114">
        <v>34.093079251840891</v>
      </c>
      <c r="T2536" s="114">
        <v>17.334760667174088</v>
      </c>
      <c r="U2536" s="114">
        <v>17.880756842670337</v>
      </c>
      <c r="V2536" s="114">
        <v>19.911460133478762</v>
      </c>
      <c r="W2536" s="114">
        <v>26.57983808074307</v>
      </c>
      <c r="X2536" s="114">
        <v>28.354993809409798</v>
      </c>
      <c r="Y2536" s="114">
        <v>59.662422758077192</v>
      </c>
      <c r="Z2536" s="114">
        <v>128.47192883004411</v>
      </c>
      <c r="AA2536" s="106">
        <v>2</v>
      </c>
      <c r="AB2536" s="114">
        <v>0.89999999999999991</v>
      </c>
      <c r="AC2536" s="114">
        <v>0.6</v>
      </c>
      <c r="AD2536" s="114">
        <v>0.36</v>
      </c>
      <c r="AE2536" s="114">
        <v>0.24</v>
      </c>
      <c r="AF2536" s="117">
        <v>1.2599999999999998</v>
      </c>
      <c r="AG2536" s="117">
        <v>0.84</v>
      </c>
    </row>
    <row r="2537" spans="2:33" x14ac:dyDescent="0.2">
      <c r="B2537" s="106">
        <v>2497</v>
      </c>
      <c r="C2537" s="113">
        <v>-0.90000000000000013</v>
      </c>
      <c r="D2537" s="113">
        <v>-0.90000000000000013</v>
      </c>
      <c r="E2537" s="114">
        <v>14.103582883849054</v>
      </c>
      <c r="F2537" s="114">
        <v>17.72689052292931</v>
      </c>
      <c r="G2537" s="114">
        <v>17.784329893482486</v>
      </c>
      <c r="H2537" s="114">
        <v>17.727898340024389</v>
      </c>
      <c r="I2537" s="114">
        <v>22.993985815803192</v>
      </c>
      <c r="J2537" s="114">
        <v>31.9215191714813</v>
      </c>
      <c r="K2537" s="114">
        <v>38.051740543936234</v>
      </c>
      <c r="L2537" s="114">
        <v>42.777420032269006</v>
      </c>
      <c r="M2537" s="114">
        <v>48.042525163248314</v>
      </c>
      <c r="N2537" s="114">
        <v>58.20824647816243</v>
      </c>
      <c r="O2537" s="114">
        <v>17.817936287632246</v>
      </c>
      <c r="P2537" s="114">
        <v>20.324850021006924</v>
      </c>
      <c r="Q2537" s="114">
        <v>24.993090138786521</v>
      </c>
      <c r="R2537" s="114">
        <v>30.314626823223925</v>
      </c>
      <c r="S2537" s="114">
        <v>35.214260662359237</v>
      </c>
      <c r="T2537" s="114">
        <v>14.103582883849054</v>
      </c>
      <c r="U2537" s="114">
        <v>17.72689052292931</v>
      </c>
      <c r="V2537" s="114">
        <v>17.784329893482486</v>
      </c>
      <c r="W2537" s="114">
        <v>17.727898340024389</v>
      </c>
      <c r="X2537" s="114">
        <v>22.993985815803192</v>
      </c>
      <c r="Y2537" s="114">
        <v>49.485991861905489</v>
      </c>
      <c r="Z2537" s="114">
        <v>109.11368697185547</v>
      </c>
      <c r="AA2537" s="106">
        <v>3</v>
      </c>
      <c r="AB2537" s="114">
        <v>0.60000000000000009</v>
      </c>
      <c r="AC2537" s="114">
        <v>0.60000000000000009</v>
      </c>
      <c r="AD2537" s="114">
        <v>0.30000000000000004</v>
      </c>
      <c r="AE2537" s="114">
        <v>0.30000000000000004</v>
      </c>
      <c r="AF2537" s="117">
        <v>0.90000000000000013</v>
      </c>
      <c r="AG2537" s="117">
        <v>0.90000000000000013</v>
      </c>
    </row>
    <row r="2538" spans="2:33" x14ac:dyDescent="0.2">
      <c r="B2538" s="106">
        <v>2498</v>
      </c>
      <c r="C2538" s="113">
        <v>-0.90000000000000013</v>
      </c>
      <c r="D2538" s="113">
        <v>-0.90000000000000013</v>
      </c>
      <c r="E2538" s="114">
        <v>12.811275085180718</v>
      </c>
      <c r="F2538" s="114">
        <v>16.968472950268211</v>
      </c>
      <c r="G2538" s="114">
        <v>15.774821896258711</v>
      </c>
      <c r="H2538" s="114">
        <v>18.32360727147174</v>
      </c>
      <c r="I2538" s="114">
        <v>27.934235448815347</v>
      </c>
      <c r="J2538" s="114">
        <v>28.092535168273272</v>
      </c>
      <c r="K2538" s="114">
        <v>36.392722284521149</v>
      </c>
      <c r="L2538" s="114">
        <v>37.971811747934019</v>
      </c>
      <c r="M2538" s="114">
        <v>44.082926863084211</v>
      </c>
      <c r="N2538" s="114">
        <v>58.211631165666162</v>
      </c>
      <c r="O2538" s="114">
        <v>15.281260083092555</v>
      </c>
      <c r="P2538" s="114">
        <v>19.424249334252938</v>
      </c>
      <c r="Q2538" s="114">
        <v>22.196989851675308</v>
      </c>
      <c r="R2538" s="114">
        <v>25.759319591612471</v>
      </c>
      <c r="S2538" s="114">
        <v>30.277395716850815</v>
      </c>
      <c r="T2538" s="114">
        <v>12.811275085180718</v>
      </c>
      <c r="U2538" s="114">
        <v>16.968472950268211</v>
      </c>
      <c r="V2538" s="114">
        <v>15.774821896258711</v>
      </c>
      <c r="W2538" s="114">
        <v>18.32360727147174</v>
      </c>
      <c r="X2538" s="114">
        <v>27.934235448815347</v>
      </c>
      <c r="Y2538" s="114">
        <v>49.293185788068115</v>
      </c>
      <c r="Z2538" s="114">
        <v>108.89287008279609</v>
      </c>
      <c r="AA2538" s="106">
        <v>3</v>
      </c>
      <c r="AB2538" s="114">
        <v>0.60000000000000009</v>
      </c>
      <c r="AC2538" s="114">
        <v>0.60000000000000009</v>
      </c>
      <c r="AD2538" s="114">
        <v>0.30000000000000004</v>
      </c>
      <c r="AE2538" s="114">
        <v>0.30000000000000004</v>
      </c>
      <c r="AF2538" s="117">
        <v>0.90000000000000013</v>
      </c>
      <c r="AG2538" s="117">
        <v>0.90000000000000013</v>
      </c>
    </row>
    <row r="2539" spans="2:33" x14ac:dyDescent="0.2">
      <c r="B2539" s="106">
        <v>2499</v>
      </c>
      <c r="C2539" s="113">
        <v>-0.90000000000000013</v>
      </c>
      <c r="D2539" s="113">
        <v>-0.90000000000000013</v>
      </c>
      <c r="E2539" s="114">
        <v>18.443925604769259</v>
      </c>
      <c r="F2539" s="114">
        <v>12.398233847441638</v>
      </c>
      <c r="G2539" s="114">
        <v>19.529059248119523</v>
      </c>
      <c r="H2539" s="114">
        <v>24.588080696584832</v>
      </c>
      <c r="I2539" s="114">
        <v>24.407057328117276</v>
      </c>
      <c r="J2539" s="114">
        <v>34.536907131029722</v>
      </c>
      <c r="K2539" s="114">
        <v>30.402124846290928</v>
      </c>
      <c r="L2539" s="114">
        <v>42.103732194619397</v>
      </c>
      <c r="M2539" s="114">
        <v>51.299559364416247</v>
      </c>
      <c r="N2539" s="114">
        <v>56.179792390852299</v>
      </c>
      <c r="O2539" s="114">
        <v>16.092981526260463</v>
      </c>
      <c r="P2539" s="114">
        <v>18.00389099884929</v>
      </c>
      <c r="Q2539" s="114">
        <v>22.574672946499874</v>
      </c>
      <c r="R2539" s="114">
        <v>26.711478667831415</v>
      </c>
      <c r="S2539" s="114">
        <v>31.772735062735023</v>
      </c>
      <c r="T2539" s="114">
        <v>18.443925604769259</v>
      </c>
      <c r="U2539" s="114">
        <v>12.398233847441638</v>
      </c>
      <c r="V2539" s="114">
        <v>19.529059248119523</v>
      </c>
      <c r="W2539" s="114">
        <v>24.588080696584832</v>
      </c>
      <c r="X2539" s="114">
        <v>24.407057328117276</v>
      </c>
      <c r="Y2539" s="114">
        <v>54.283423811587461</v>
      </c>
      <c r="Z2539" s="114">
        <v>102.16717496966731</v>
      </c>
      <c r="AA2539" s="106">
        <v>3</v>
      </c>
      <c r="AB2539" s="114">
        <v>0.60000000000000009</v>
      </c>
      <c r="AC2539" s="114">
        <v>0.60000000000000009</v>
      </c>
      <c r="AD2539" s="114">
        <v>0.30000000000000004</v>
      </c>
      <c r="AE2539" s="114">
        <v>0.30000000000000004</v>
      </c>
      <c r="AF2539" s="117">
        <v>0.90000000000000013</v>
      </c>
      <c r="AG2539" s="117">
        <v>0.90000000000000013</v>
      </c>
    </row>
    <row r="2540" spans="2:33" x14ac:dyDescent="0.2">
      <c r="B2540" s="106">
        <v>2500</v>
      </c>
      <c r="C2540" s="113">
        <v>-0.60000000000000009</v>
      </c>
      <c r="D2540" s="113">
        <v>-1.2000000000000002</v>
      </c>
      <c r="E2540" s="114">
        <v>10.304500306790349</v>
      </c>
      <c r="F2540" s="114">
        <v>14.719175531372503</v>
      </c>
      <c r="G2540" s="114">
        <v>17.532443900605188</v>
      </c>
      <c r="H2540" s="114">
        <v>15.018173386199802</v>
      </c>
      <c r="I2540" s="114">
        <v>24.285329755676997</v>
      </c>
      <c r="J2540" s="114">
        <v>26.738735994491947</v>
      </c>
      <c r="K2540" s="114">
        <v>33.506153232589988</v>
      </c>
      <c r="L2540" s="114">
        <v>39.675082437015682</v>
      </c>
      <c r="M2540" s="114">
        <v>39.666487017553649</v>
      </c>
      <c r="N2540" s="114">
        <v>51.964029837391841</v>
      </c>
      <c r="O2540" s="114">
        <v>16.434235687701598</v>
      </c>
      <c r="P2540" s="114">
        <v>18.786977701217484</v>
      </c>
      <c r="Q2540" s="114">
        <v>22.142638536410495</v>
      </c>
      <c r="R2540" s="114">
        <v>24.648313631353847</v>
      </c>
      <c r="S2540" s="114">
        <v>27.678700081714844</v>
      </c>
      <c r="T2540" s="114">
        <v>10.304500306790349</v>
      </c>
      <c r="U2540" s="114">
        <v>14.719175531372503</v>
      </c>
      <c r="V2540" s="114">
        <v>17.532443900605188</v>
      </c>
      <c r="W2540" s="114">
        <v>15.018173386199802</v>
      </c>
      <c r="X2540" s="114">
        <v>24.285329755676997</v>
      </c>
      <c r="Y2540" s="114">
        <v>43.717058695507831</v>
      </c>
      <c r="Z2540" s="114">
        <v>86.122394059189972</v>
      </c>
      <c r="AA2540" s="106">
        <v>5</v>
      </c>
      <c r="AB2540" s="114">
        <v>0.4</v>
      </c>
      <c r="AC2540" s="114">
        <v>0.8</v>
      </c>
      <c r="AD2540" s="114">
        <v>0.2</v>
      </c>
      <c r="AE2540" s="114">
        <v>0.4</v>
      </c>
      <c r="AF2540" s="117">
        <v>0.60000000000000009</v>
      </c>
      <c r="AG2540" s="117">
        <v>1.2000000000000002</v>
      </c>
    </row>
    <row r="2541" spans="2:33" x14ac:dyDescent="0.2">
      <c r="B2541" s="106">
        <v>2501</v>
      </c>
      <c r="C2541" s="113">
        <v>-0.90000000000000013</v>
      </c>
      <c r="D2541" s="113">
        <v>-0.90000000000000013</v>
      </c>
      <c r="E2541" s="114">
        <v>15.11402584538237</v>
      </c>
      <c r="F2541" s="114">
        <v>14.547886053059777</v>
      </c>
      <c r="G2541" s="114">
        <v>13.66350341240306</v>
      </c>
      <c r="H2541" s="114">
        <v>23.296321593837352</v>
      </c>
      <c r="I2541" s="114">
        <v>23.287490914286469</v>
      </c>
      <c r="J2541" s="114">
        <v>30.344166116585704</v>
      </c>
      <c r="K2541" s="114">
        <v>33.28241993249322</v>
      </c>
      <c r="L2541" s="114">
        <v>34.272789349056879</v>
      </c>
      <c r="M2541" s="114">
        <v>46.393293362077713</v>
      </c>
      <c r="N2541" s="114">
        <v>52.778719308435974</v>
      </c>
      <c r="O2541" s="114">
        <v>15.230140271203334</v>
      </c>
      <c r="P2541" s="114">
        <v>18.734533879433442</v>
      </c>
      <c r="Q2541" s="114">
        <v>20.609285936653819</v>
      </c>
      <c r="R2541" s="114">
        <v>23.096971768240362</v>
      </c>
      <c r="S2541" s="114">
        <v>29.491228394149505</v>
      </c>
      <c r="T2541" s="114">
        <v>15.11402584538237</v>
      </c>
      <c r="U2541" s="114">
        <v>14.547886053059777</v>
      </c>
      <c r="V2541" s="114">
        <v>13.66350341240306</v>
      </c>
      <c r="W2541" s="114">
        <v>23.296321593837352</v>
      </c>
      <c r="X2541" s="114">
        <v>23.287490914286469</v>
      </c>
      <c r="Y2541" s="114">
        <v>48.699069799142443</v>
      </c>
      <c r="Z2541" s="114">
        <v>87.431559204541571</v>
      </c>
      <c r="AA2541" s="106">
        <v>3</v>
      </c>
      <c r="AB2541" s="114">
        <v>0.60000000000000009</v>
      </c>
      <c r="AC2541" s="114">
        <v>0.60000000000000009</v>
      </c>
      <c r="AD2541" s="114">
        <v>0.30000000000000004</v>
      </c>
      <c r="AE2541" s="114">
        <v>0.30000000000000004</v>
      </c>
      <c r="AF2541" s="117">
        <v>0.90000000000000013</v>
      </c>
      <c r="AG2541" s="117">
        <v>0.90000000000000013</v>
      </c>
    </row>
    <row r="2542" spans="2:33" x14ac:dyDescent="0.2">
      <c r="B2542" s="106">
        <v>2502</v>
      </c>
      <c r="C2542" s="113">
        <v>-0.72</v>
      </c>
      <c r="D2542" s="113">
        <v>-0.96</v>
      </c>
      <c r="E2542" s="114">
        <v>17.397478961306383</v>
      </c>
      <c r="F2542" s="114">
        <v>11.474853486757198</v>
      </c>
      <c r="G2542" s="114">
        <v>19.492830180603296</v>
      </c>
      <c r="H2542" s="114">
        <v>18.123906328410673</v>
      </c>
      <c r="I2542" s="114">
        <v>18.039852058656603</v>
      </c>
      <c r="J2542" s="114">
        <v>34.235888564070535</v>
      </c>
      <c r="K2542" s="114">
        <v>30.652852935662143</v>
      </c>
      <c r="L2542" s="114">
        <v>41.835000491966653</v>
      </c>
      <c r="M2542" s="114">
        <v>44.045083739637619</v>
      </c>
      <c r="N2542" s="114">
        <v>49.435389074457341</v>
      </c>
      <c r="O2542" s="114">
        <v>16.838409602764152</v>
      </c>
      <c r="P2542" s="114">
        <v>19.177999448904945</v>
      </c>
      <c r="Q2542" s="114">
        <v>22.342170311363358</v>
      </c>
      <c r="R2542" s="114">
        <v>25.921177411226946</v>
      </c>
      <c r="S2542" s="114">
        <v>31.395537015800738</v>
      </c>
      <c r="T2542" s="114">
        <v>17.397478961306383</v>
      </c>
      <c r="U2542" s="114">
        <v>11.474853486757198</v>
      </c>
      <c r="V2542" s="114">
        <v>19.492830180603296</v>
      </c>
      <c r="W2542" s="114">
        <v>18.123906328410673</v>
      </c>
      <c r="X2542" s="114">
        <v>18.039852058656603</v>
      </c>
      <c r="Y2542" s="114">
        <v>47.020609633440998</v>
      </c>
      <c r="Z2542" s="114">
        <v>105.79674306370322</v>
      </c>
      <c r="AA2542" s="106">
        <v>4</v>
      </c>
      <c r="AB2542" s="114">
        <v>0.44999999999999996</v>
      </c>
      <c r="AC2542" s="114">
        <v>0.6</v>
      </c>
      <c r="AD2542" s="114">
        <v>0.27</v>
      </c>
      <c r="AE2542" s="114">
        <v>0.36</v>
      </c>
      <c r="AF2542" s="117">
        <v>0.72</v>
      </c>
      <c r="AG2542" s="117">
        <v>0.96</v>
      </c>
    </row>
    <row r="2543" spans="2:33" x14ac:dyDescent="0.2">
      <c r="B2543" s="106">
        <v>2503</v>
      </c>
      <c r="C2543" s="113">
        <v>-0.60000000000000009</v>
      </c>
      <c r="D2543" s="113">
        <v>-1.2000000000000002</v>
      </c>
      <c r="E2543" s="114">
        <v>14.838332328673062</v>
      </c>
      <c r="F2543" s="114">
        <v>16.661518539404522</v>
      </c>
      <c r="G2543" s="114">
        <v>19.633631187675391</v>
      </c>
      <c r="H2543" s="114">
        <v>15.12602074793784</v>
      </c>
      <c r="I2543" s="114">
        <v>22.618826217774497</v>
      </c>
      <c r="J2543" s="114">
        <v>31.63398965896058</v>
      </c>
      <c r="K2543" s="114">
        <v>36.091530807859598</v>
      </c>
      <c r="L2543" s="114">
        <v>43.604373782063831</v>
      </c>
      <c r="M2543" s="114">
        <v>42.646741007000948</v>
      </c>
      <c r="N2543" s="114">
        <v>54.00426795376066</v>
      </c>
      <c r="O2543" s="114">
        <v>16.795657330287519</v>
      </c>
      <c r="P2543" s="114">
        <v>19.430012268455076</v>
      </c>
      <c r="Q2543" s="114">
        <v>23.97074259438844</v>
      </c>
      <c r="R2543" s="114">
        <v>27.520720259063108</v>
      </c>
      <c r="S2543" s="114">
        <v>31.385441735986163</v>
      </c>
      <c r="T2543" s="114">
        <v>14.838332328673062</v>
      </c>
      <c r="U2543" s="114">
        <v>16.661518539404522</v>
      </c>
      <c r="V2543" s="114">
        <v>19.633631187675391</v>
      </c>
      <c r="W2543" s="114">
        <v>15.12602074793784</v>
      </c>
      <c r="X2543" s="114">
        <v>22.618826217774497</v>
      </c>
      <c r="Y2543" s="114">
        <v>48.956913506254828</v>
      </c>
      <c r="Z2543" s="114">
        <v>108.64316540005288</v>
      </c>
      <c r="AA2543" s="106">
        <v>5</v>
      </c>
      <c r="AB2543" s="114">
        <v>0.4</v>
      </c>
      <c r="AC2543" s="114">
        <v>0.8</v>
      </c>
      <c r="AD2543" s="114">
        <v>0.2</v>
      </c>
      <c r="AE2543" s="114">
        <v>0.4</v>
      </c>
      <c r="AF2543" s="117">
        <v>0.60000000000000009</v>
      </c>
      <c r="AG2543" s="117">
        <v>1.2000000000000002</v>
      </c>
    </row>
    <row r="2544" spans="2:33" x14ac:dyDescent="0.2">
      <c r="B2544" s="106">
        <v>2504</v>
      </c>
      <c r="C2544" s="113">
        <v>-1.2599999999999998</v>
      </c>
      <c r="D2544" s="113">
        <v>-0.84</v>
      </c>
      <c r="E2544" s="114">
        <v>12.974342105554808</v>
      </c>
      <c r="F2544" s="114">
        <v>17.273220683765672</v>
      </c>
      <c r="G2544" s="114">
        <v>16.865110637787016</v>
      </c>
      <c r="H2544" s="114">
        <v>21.046002422294642</v>
      </c>
      <c r="I2544" s="114">
        <v>22.522362291892243</v>
      </c>
      <c r="J2544" s="114">
        <v>28.979667909123883</v>
      </c>
      <c r="K2544" s="114">
        <v>36.062317353021676</v>
      </c>
      <c r="L2544" s="114">
        <v>38.28548343835331</v>
      </c>
      <c r="M2544" s="114">
        <v>46.146124639714273</v>
      </c>
      <c r="N2544" s="114">
        <v>49.652367363409681</v>
      </c>
      <c r="O2544" s="114">
        <v>16.005325803569075</v>
      </c>
      <c r="P2544" s="114">
        <v>18.789096669256004</v>
      </c>
      <c r="Q2544" s="114">
        <v>21.420372800566295</v>
      </c>
      <c r="R2544" s="114">
        <v>25.100122217419631</v>
      </c>
      <c r="S2544" s="114">
        <v>27.130005071517438</v>
      </c>
      <c r="T2544" s="114">
        <v>12.974342105554808</v>
      </c>
      <c r="U2544" s="114">
        <v>17.273220683765672</v>
      </c>
      <c r="V2544" s="114">
        <v>16.865110637787016</v>
      </c>
      <c r="W2544" s="114">
        <v>21.046002422294642</v>
      </c>
      <c r="X2544" s="114">
        <v>22.522362291892243</v>
      </c>
      <c r="Y2544" s="114">
        <v>48.951192870152759</v>
      </c>
      <c r="Z2544" s="114">
        <v>101.95942377555627</v>
      </c>
      <c r="AA2544" s="106">
        <v>2</v>
      </c>
      <c r="AB2544" s="114">
        <v>0.89999999999999991</v>
      </c>
      <c r="AC2544" s="114">
        <v>0.6</v>
      </c>
      <c r="AD2544" s="114">
        <v>0.36</v>
      </c>
      <c r="AE2544" s="114">
        <v>0.24</v>
      </c>
      <c r="AF2544" s="117">
        <v>1.2599999999999998</v>
      </c>
      <c r="AG2544" s="117">
        <v>0.84</v>
      </c>
    </row>
    <row r="2545" spans="2:33" x14ac:dyDescent="0.2">
      <c r="B2545" s="106">
        <v>2505</v>
      </c>
      <c r="C2545" s="113">
        <v>-0.90000000000000013</v>
      </c>
      <c r="D2545" s="113">
        <v>-0.90000000000000013</v>
      </c>
      <c r="E2545" s="114">
        <v>13.562005824383164</v>
      </c>
      <c r="F2545" s="114">
        <v>15.547607275451814</v>
      </c>
      <c r="G2545" s="114">
        <v>18.760376258668146</v>
      </c>
      <c r="H2545" s="114">
        <v>20.145731255252048</v>
      </c>
      <c r="I2545" s="114">
        <v>21.743349246462664</v>
      </c>
      <c r="J2545" s="114">
        <v>29.715613782671408</v>
      </c>
      <c r="K2545" s="114">
        <v>34.014905877030131</v>
      </c>
      <c r="L2545" s="114">
        <v>40.538337124761</v>
      </c>
      <c r="M2545" s="114">
        <v>45.243338916843868</v>
      </c>
      <c r="N2545" s="114">
        <v>50.861595018500424</v>
      </c>
      <c r="O2545" s="114">
        <v>16.153607958288244</v>
      </c>
      <c r="P2545" s="114">
        <v>18.467298601578317</v>
      </c>
      <c r="Q2545" s="114">
        <v>21.777960866092855</v>
      </c>
      <c r="R2545" s="114">
        <v>25.09760766159182</v>
      </c>
      <c r="S2545" s="114">
        <v>29.11824577203776</v>
      </c>
      <c r="T2545" s="114">
        <v>13.562005824383164</v>
      </c>
      <c r="U2545" s="114">
        <v>15.547607275451814</v>
      </c>
      <c r="V2545" s="114">
        <v>18.760376258668146</v>
      </c>
      <c r="W2545" s="114">
        <v>20.145731255252048</v>
      </c>
      <c r="X2545" s="114">
        <v>21.743349246462664</v>
      </c>
      <c r="Y2545" s="114">
        <v>48.863030938805338</v>
      </c>
      <c r="Z2545" s="114">
        <v>91.996653212656838</v>
      </c>
      <c r="AA2545" s="106">
        <v>3</v>
      </c>
      <c r="AB2545" s="114">
        <v>0.60000000000000009</v>
      </c>
      <c r="AC2545" s="114">
        <v>0.60000000000000009</v>
      </c>
      <c r="AD2545" s="114">
        <v>0.30000000000000004</v>
      </c>
      <c r="AE2545" s="114">
        <v>0.30000000000000004</v>
      </c>
      <c r="AF2545" s="117">
        <v>0.90000000000000013</v>
      </c>
      <c r="AG2545" s="117">
        <v>0.90000000000000013</v>
      </c>
    </row>
    <row r="2546" spans="2:33" x14ac:dyDescent="0.2">
      <c r="B2546" s="106">
        <v>2506</v>
      </c>
      <c r="C2546" s="113">
        <v>-0.60000000000000009</v>
      </c>
      <c r="D2546" s="113">
        <v>-1.2000000000000002</v>
      </c>
      <c r="E2546" s="114">
        <v>15.006748910056999</v>
      </c>
      <c r="F2546" s="114">
        <v>11.197707277049769</v>
      </c>
      <c r="G2546" s="114">
        <v>19.358903342199238</v>
      </c>
      <c r="H2546" s="114">
        <v>26.358180556648755</v>
      </c>
      <c r="I2546" s="114">
        <v>22.013143208784932</v>
      </c>
      <c r="J2546" s="114">
        <v>31.10133132347628</v>
      </c>
      <c r="K2546" s="114">
        <v>31.753208121933046</v>
      </c>
      <c r="L2546" s="114">
        <v>43.524603964504472</v>
      </c>
      <c r="M2546" s="114">
        <v>55.347697344193939</v>
      </c>
      <c r="N2546" s="114">
        <v>57.627872430148621</v>
      </c>
      <c r="O2546" s="114">
        <v>16.094582413419282</v>
      </c>
      <c r="P2546" s="114">
        <v>20.555500844883277</v>
      </c>
      <c r="Q2546" s="114">
        <v>24.165700622305234</v>
      </c>
      <c r="R2546" s="114">
        <v>28.989516787545185</v>
      </c>
      <c r="S2546" s="114">
        <v>35.614729221363689</v>
      </c>
      <c r="T2546" s="114">
        <v>15.006748910056999</v>
      </c>
      <c r="U2546" s="114">
        <v>11.197707277049769</v>
      </c>
      <c r="V2546" s="114">
        <v>19.358903342199238</v>
      </c>
      <c r="W2546" s="114">
        <v>26.358180556648755</v>
      </c>
      <c r="X2546" s="114">
        <v>22.013143208784932</v>
      </c>
      <c r="Y2546" s="114">
        <v>50.657154569369951</v>
      </c>
      <c r="Z2546" s="114">
        <v>105.80262223181872</v>
      </c>
      <c r="AA2546" s="106">
        <v>5</v>
      </c>
      <c r="AB2546" s="114">
        <v>0.4</v>
      </c>
      <c r="AC2546" s="114">
        <v>0.8</v>
      </c>
      <c r="AD2546" s="114">
        <v>0.2</v>
      </c>
      <c r="AE2546" s="114">
        <v>0.4</v>
      </c>
      <c r="AF2546" s="117">
        <v>0.60000000000000009</v>
      </c>
      <c r="AG2546" s="117">
        <v>1.2000000000000002</v>
      </c>
    </row>
    <row r="2547" spans="2:33" x14ac:dyDescent="0.2">
      <c r="B2547" s="106">
        <v>2507</v>
      </c>
      <c r="C2547" s="113">
        <v>-0.90000000000000013</v>
      </c>
      <c r="D2547" s="113">
        <v>-0.90000000000000013</v>
      </c>
      <c r="E2547" s="114">
        <v>16.065016801193348</v>
      </c>
      <c r="F2547" s="114">
        <v>19.89316925472767</v>
      </c>
      <c r="G2547" s="114">
        <v>15.753598141832686</v>
      </c>
      <c r="H2547" s="114">
        <v>18.054399583395224</v>
      </c>
      <c r="I2547" s="114">
        <v>29.119268222454629</v>
      </c>
      <c r="J2547" s="114">
        <v>33.85423943499795</v>
      </c>
      <c r="K2547" s="114">
        <v>39.856355261222674</v>
      </c>
      <c r="L2547" s="114">
        <v>38.627637370941692</v>
      </c>
      <c r="M2547" s="114">
        <v>48.912937058631393</v>
      </c>
      <c r="N2547" s="114">
        <v>63.466098171506275</v>
      </c>
      <c r="O2547" s="114">
        <v>17.789222633804602</v>
      </c>
      <c r="P2547" s="114">
        <v>19.963186006495004</v>
      </c>
      <c r="Q2547" s="114">
        <v>22.874039229109005</v>
      </c>
      <c r="R2547" s="114">
        <v>30.858537475236169</v>
      </c>
      <c r="S2547" s="114">
        <v>34.346829949051646</v>
      </c>
      <c r="T2547" s="114">
        <v>16.065016801193348</v>
      </c>
      <c r="U2547" s="114">
        <v>19.89316925472767</v>
      </c>
      <c r="V2547" s="114">
        <v>15.753598141832686</v>
      </c>
      <c r="W2547" s="114">
        <v>18.054399583395224</v>
      </c>
      <c r="X2547" s="114">
        <v>29.119268222454629</v>
      </c>
      <c r="Y2547" s="114">
        <v>54.042861096918429</v>
      </c>
      <c r="Z2547" s="114">
        <v>119.3608219681264</v>
      </c>
      <c r="AA2547" s="106">
        <v>3</v>
      </c>
      <c r="AB2547" s="114">
        <v>0.60000000000000009</v>
      </c>
      <c r="AC2547" s="114">
        <v>0.60000000000000009</v>
      </c>
      <c r="AD2547" s="114">
        <v>0.30000000000000004</v>
      </c>
      <c r="AE2547" s="114">
        <v>0.30000000000000004</v>
      </c>
      <c r="AF2547" s="117">
        <v>0.90000000000000013</v>
      </c>
      <c r="AG2547" s="117">
        <v>0.90000000000000013</v>
      </c>
    </row>
    <row r="2548" spans="2:33" x14ac:dyDescent="0.2">
      <c r="B2548" s="106">
        <v>2508</v>
      </c>
      <c r="C2548" s="113">
        <v>-0.72</v>
      </c>
      <c r="D2548" s="113">
        <v>-0.96</v>
      </c>
      <c r="E2548" s="114">
        <v>16.835478969950856</v>
      </c>
      <c r="F2548" s="114">
        <v>11.993481208500814</v>
      </c>
      <c r="G2548" s="114">
        <v>15.096695435418223</v>
      </c>
      <c r="H2548" s="114">
        <v>20.128280762781483</v>
      </c>
      <c r="I2548" s="114">
        <v>23.499345621933177</v>
      </c>
      <c r="J2548" s="114">
        <v>31.833887182762886</v>
      </c>
      <c r="K2548" s="114">
        <v>29.790980060163957</v>
      </c>
      <c r="L2548" s="114">
        <v>36.188950125923007</v>
      </c>
      <c r="M2548" s="114">
        <v>42.883092644074765</v>
      </c>
      <c r="N2548" s="114">
        <v>47.053050944055016</v>
      </c>
      <c r="O2548" s="114">
        <v>14.998408212812029</v>
      </c>
      <c r="P2548" s="114">
        <v>17.797498851663143</v>
      </c>
      <c r="Q2548" s="114">
        <v>21.092254690504785</v>
      </c>
      <c r="R2548" s="114">
        <v>22.754811881293282</v>
      </c>
      <c r="S2548" s="114">
        <v>23.553705322121839</v>
      </c>
      <c r="T2548" s="114">
        <v>16.835478969950856</v>
      </c>
      <c r="U2548" s="114">
        <v>11.993481208500814</v>
      </c>
      <c r="V2548" s="114">
        <v>15.096695435418223</v>
      </c>
      <c r="W2548" s="114">
        <v>20.128280762781483</v>
      </c>
      <c r="X2548" s="114">
        <v>23.499345621933177</v>
      </c>
      <c r="Y2548" s="114">
        <v>47.779976800670262</v>
      </c>
      <c r="Z2548" s="114">
        <v>81.803314619794747</v>
      </c>
      <c r="AA2548" s="106">
        <v>4</v>
      </c>
      <c r="AB2548" s="114">
        <v>0.44999999999999996</v>
      </c>
      <c r="AC2548" s="114">
        <v>0.6</v>
      </c>
      <c r="AD2548" s="114">
        <v>0.27</v>
      </c>
      <c r="AE2548" s="114">
        <v>0.36</v>
      </c>
      <c r="AF2548" s="117">
        <v>0.72</v>
      </c>
      <c r="AG2548" s="117">
        <v>0.96</v>
      </c>
    </row>
    <row r="2549" spans="2:33" x14ac:dyDescent="0.2">
      <c r="B2549" s="106">
        <v>2509</v>
      </c>
      <c r="C2549" s="113">
        <v>-0.72</v>
      </c>
      <c r="D2549" s="113">
        <v>-0.96</v>
      </c>
      <c r="E2549" s="114">
        <v>12.235986241207055</v>
      </c>
      <c r="F2549" s="114">
        <v>16.477289660774055</v>
      </c>
      <c r="G2549" s="114">
        <v>19.42044818602001</v>
      </c>
      <c r="H2549" s="114">
        <v>20.692659342661432</v>
      </c>
      <c r="I2549" s="114">
        <v>27.91446005957998</v>
      </c>
      <c r="J2549" s="114">
        <v>28.58450603836069</v>
      </c>
      <c r="K2549" s="114">
        <v>35.84455880953174</v>
      </c>
      <c r="L2549" s="114">
        <v>41.961449314441204</v>
      </c>
      <c r="M2549" s="114">
        <v>48.256991704389648</v>
      </c>
      <c r="N2549" s="114">
        <v>58.593952289269531</v>
      </c>
      <c r="O2549" s="114">
        <v>16.348519797153635</v>
      </c>
      <c r="P2549" s="114">
        <v>19.367269148757686</v>
      </c>
      <c r="Q2549" s="114">
        <v>22.541001128421193</v>
      </c>
      <c r="R2549" s="114">
        <v>27.564332361728216</v>
      </c>
      <c r="S2549" s="114">
        <v>30.679492229689551</v>
      </c>
      <c r="T2549" s="114">
        <v>12.235986241207055</v>
      </c>
      <c r="U2549" s="114">
        <v>16.477289660774055</v>
      </c>
      <c r="V2549" s="114">
        <v>19.42044818602001</v>
      </c>
      <c r="W2549" s="114">
        <v>20.692659342661432</v>
      </c>
      <c r="X2549" s="114">
        <v>27.91446005957998</v>
      </c>
      <c r="Y2549" s="114">
        <v>51.911767720156035</v>
      </c>
      <c r="Z2549" s="114">
        <v>112.92357279213535</v>
      </c>
      <c r="AA2549" s="106">
        <v>4</v>
      </c>
      <c r="AB2549" s="114">
        <v>0.44999999999999996</v>
      </c>
      <c r="AC2549" s="114">
        <v>0.6</v>
      </c>
      <c r="AD2549" s="114">
        <v>0.27</v>
      </c>
      <c r="AE2549" s="114">
        <v>0.36</v>
      </c>
      <c r="AF2549" s="117">
        <v>0.72</v>
      </c>
      <c r="AG2549" s="117">
        <v>0.96</v>
      </c>
    </row>
    <row r="2550" spans="2:33" x14ac:dyDescent="0.2">
      <c r="B2550" s="106">
        <v>2510</v>
      </c>
      <c r="C2550" s="113">
        <v>-0.90000000000000013</v>
      </c>
      <c r="D2550" s="113">
        <v>-0.90000000000000013</v>
      </c>
      <c r="E2550" s="114">
        <v>16.21165072535879</v>
      </c>
      <c r="F2550" s="114">
        <v>10.512057758238505</v>
      </c>
      <c r="G2550" s="114">
        <v>12.265172736140141</v>
      </c>
      <c r="H2550" s="114">
        <v>22.425910815626253</v>
      </c>
      <c r="I2550" s="114">
        <v>17.406741564547954</v>
      </c>
      <c r="J2550" s="114">
        <v>31.554196905507307</v>
      </c>
      <c r="K2550" s="114">
        <v>29.338570084656613</v>
      </c>
      <c r="L2550" s="114">
        <v>33.634300108149446</v>
      </c>
      <c r="M2550" s="114">
        <v>46.347498589241447</v>
      </c>
      <c r="N2550" s="114">
        <v>45.764598922589492</v>
      </c>
      <c r="O2550" s="114">
        <v>15.342546180148517</v>
      </c>
      <c r="P2550" s="114">
        <v>18.826512326418108</v>
      </c>
      <c r="Q2550" s="114">
        <v>21.369127372009306</v>
      </c>
      <c r="R2550" s="114">
        <v>23.921587773615194</v>
      </c>
      <c r="S2550" s="114">
        <v>28.357857358041539</v>
      </c>
      <c r="T2550" s="114">
        <v>16.21165072535879</v>
      </c>
      <c r="U2550" s="114">
        <v>10.512057758238505</v>
      </c>
      <c r="V2550" s="114">
        <v>12.265172736140141</v>
      </c>
      <c r="W2550" s="114">
        <v>22.425910815626253</v>
      </c>
      <c r="X2550" s="114">
        <v>17.406741564547954</v>
      </c>
      <c r="Y2550" s="114">
        <v>43.100750965874745</v>
      </c>
      <c r="Z2550" s="114">
        <v>85.286169257336383</v>
      </c>
      <c r="AA2550" s="106">
        <v>3</v>
      </c>
      <c r="AB2550" s="114">
        <v>0.60000000000000009</v>
      </c>
      <c r="AC2550" s="114">
        <v>0.60000000000000009</v>
      </c>
      <c r="AD2550" s="114">
        <v>0.30000000000000004</v>
      </c>
      <c r="AE2550" s="114">
        <v>0.30000000000000004</v>
      </c>
      <c r="AF2550" s="117">
        <v>0.90000000000000013</v>
      </c>
      <c r="AG2550" s="117">
        <v>0.90000000000000013</v>
      </c>
    </row>
    <row r="2551" spans="2:33" x14ac:dyDescent="0.2">
      <c r="B2551" s="106">
        <v>2511</v>
      </c>
      <c r="C2551" s="113">
        <v>-0.60000000000000009</v>
      </c>
      <c r="D2551" s="113">
        <v>-1.2000000000000002</v>
      </c>
      <c r="E2551" s="114">
        <v>17.196428707953434</v>
      </c>
      <c r="F2551" s="114">
        <v>11.535806897376137</v>
      </c>
      <c r="G2551" s="114">
        <v>17.087702209819039</v>
      </c>
      <c r="H2551" s="114">
        <v>24.047961288328622</v>
      </c>
      <c r="I2551" s="114">
        <v>20.945030132052615</v>
      </c>
      <c r="J2551" s="114">
        <v>34.479488752861904</v>
      </c>
      <c r="K2551" s="114">
        <v>31.983935009785586</v>
      </c>
      <c r="L2551" s="114">
        <v>39.333517002334681</v>
      </c>
      <c r="M2551" s="114">
        <v>52.25908864683462</v>
      </c>
      <c r="N2551" s="114">
        <v>53.76307075075767</v>
      </c>
      <c r="O2551" s="114">
        <v>17.283060044908471</v>
      </c>
      <c r="P2551" s="114">
        <v>20.448128112409449</v>
      </c>
      <c r="Q2551" s="114">
        <v>22.245814792515642</v>
      </c>
      <c r="R2551" s="114">
        <v>28.211127358505998</v>
      </c>
      <c r="S2551" s="114">
        <v>32.818040618705055</v>
      </c>
      <c r="T2551" s="114">
        <v>17.196428707953434</v>
      </c>
      <c r="U2551" s="114">
        <v>11.535806897376137</v>
      </c>
      <c r="V2551" s="114">
        <v>17.087702209819039</v>
      </c>
      <c r="W2551" s="114">
        <v>24.047961288328622</v>
      </c>
      <c r="X2551" s="114">
        <v>20.945030132052615</v>
      </c>
      <c r="Y2551" s="114">
        <v>49.626244419395796</v>
      </c>
      <c r="Z2551" s="114">
        <v>97.426414922560411</v>
      </c>
      <c r="AA2551" s="106">
        <v>5</v>
      </c>
      <c r="AB2551" s="114">
        <v>0.4</v>
      </c>
      <c r="AC2551" s="114">
        <v>0.8</v>
      </c>
      <c r="AD2551" s="114">
        <v>0.2</v>
      </c>
      <c r="AE2551" s="114">
        <v>0.4</v>
      </c>
      <c r="AF2551" s="117">
        <v>0.60000000000000009</v>
      </c>
      <c r="AG2551" s="117">
        <v>1.2000000000000002</v>
      </c>
    </row>
    <row r="2552" spans="2:33" x14ac:dyDescent="0.2">
      <c r="B2552" s="106">
        <v>2512</v>
      </c>
      <c r="C2552" s="113">
        <v>-0.72</v>
      </c>
      <c r="D2552" s="113">
        <v>-0.96</v>
      </c>
      <c r="E2552" s="114">
        <v>15.935959921403843</v>
      </c>
      <c r="F2552" s="114">
        <v>20.11718138314399</v>
      </c>
      <c r="G2552" s="114">
        <v>14.693210234269873</v>
      </c>
      <c r="H2552" s="114">
        <v>18.294199406281653</v>
      </c>
      <c r="I2552" s="114">
        <v>19.18597148731525</v>
      </c>
      <c r="J2552" s="114">
        <v>32.868803650979899</v>
      </c>
      <c r="K2552" s="114">
        <v>40.043048051950549</v>
      </c>
      <c r="L2552" s="114">
        <v>38.092783501373034</v>
      </c>
      <c r="M2552" s="114">
        <v>45.065173786861351</v>
      </c>
      <c r="N2552" s="114">
        <v>53.805977851990342</v>
      </c>
      <c r="O2552" s="114">
        <v>16.932843729576057</v>
      </c>
      <c r="P2552" s="114">
        <v>19.92586666880656</v>
      </c>
      <c r="Q2552" s="114">
        <v>23.399573267103161</v>
      </c>
      <c r="R2552" s="114">
        <v>26.770974380579698</v>
      </c>
      <c r="S2552" s="114">
        <v>34.620006364675092</v>
      </c>
      <c r="T2552" s="114">
        <v>15.935959921403843</v>
      </c>
      <c r="U2552" s="114">
        <v>20.11718138314399</v>
      </c>
      <c r="V2552" s="114">
        <v>14.693210234269873</v>
      </c>
      <c r="W2552" s="114">
        <v>18.294199406281653</v>
      </c>
      <c r="X2552" s="114">
        <v>19.18597148731525</v>
      </c>
      <c r="Y2552" s="114">
        <v>49.433928676449234</v>
      </c>
      <c r="Z2552" s="114">
        <v>117.59509180972682</v>
      </c>
      <c r="AA2552" s="106">
        <v>4</v>
      </c>
      <c r="AB2552" s="114">
        <v>0.44999999999999996</v>
      </c>
      <c r="AC2552" s="114">
        <v>0.6</v>
      </c>
      <c r="AD2552" s="114">
        <v>0.27</v>
      </c>
      <c r="AE2552" s="114">
        <v>0.36</v>
      </c>
      <c r="AF2552" s="117">
        <v>0.72</v>
      </c>
      <c r="AG2552" s="117">
        <v>0.96</v>
      </c>
    </row>
    <row r="2553" spans="2:33" x14ac:dyDescent="0.2">
      <c r="B2553" s="106">
        <v>2513</v>
      </c>
      <c r="C2553" s="113">
        <v>-0.90000000000000013</v>
      </c>
      <c r="D2553" s="113">
        <v>-0.90000000000000013</v>
      </c>
      <c r="E2553" s="114">
        <v>13.709404994555804</v>
      </c>
      <c r="F2553" s="114">
        <v>20.228949624440936</v>
      </c>
      <c r="G2553" s="114">
        <v>13.727133307339603</v>
      </c>
      <c r="H2553" s="114">
        <v>18.465586257868242</v>
      </c>
      <c r="I2553" s="114">
        <v>31.128342952530595</v>
      </c>
      <c r="J2553" s="114">
        <v>31.041776793729955</v>
      </c>
      <c r="K2553" s="114">
        <v>41.852431366848649</v>
      </c>
      <c r="L2553" s="114">
        <v>40.488818004680461</v>
      </c>
      <c r="M2553" s="114">
        <v>49.074246168966383</v>
      </c>
      <c r="N2553" s="114">
        <v>68.061308484353276</v>
      </c>
      <c r="O2553" s="114">
        <v>17.332371799174151</v>
      </c>
      <c r="P2553" s="114">
        <v>21.623481742407712</v>
      </c>
      <c r="Q2553" s="114">
        <v>26.761684697340858</v>
      </c>
      <c r="R2553" s="114">
        <v>30.60865991109814</v>
      </c>
      <c r="S2553" s="114">
        <v>36.932965531822681</v>
      </c>
      <c r="T2553" s="114">
        <v>13.709404994555804</v>
      </c>
      <c r="U2553" s="114">
        <v>20.228949624440936</v>
      </c>
      <c r="V2553" s="114">
        <v>13.727133307339603</v>
      </c>
      <c r="W2553" s="114">
        <v>18.465586257868242</v>
      </c>
      <c r="X2553" s="114">
        <v>31.128342952530595</v>
      </c>
      <c r="Y2553" s="114">
        <v>52.396834240609877</v>
      </c>
      <c r="Z2553" s="114">
        <v>123.42398914901206</v>
      </c>
      <c r="AA2553" s="106">
        <v>3</v>
      </c>
      <c r="AB2553" s="114">
        <v>0.60000000000000009</v>
      </c>
      <c r="AC2553" s="114">
        <v>0.60000000000000009</v>
      </c>
      <c r="AD2553" s="114">
        <v>0.30000000000000004</v>
      </c>
      <c r="AE2553" s="114">
        <v>0.30000000000000004</v>
      </c>
      <c r="AF2553" s="117">
        <v>0.90000000000000013</v>
      </c>
      <c r="AG2553" s="117">
        <v>0.90000000000000013</v>
      </c>
    </row>
    <row r="2554" spans="2:33" x14ac:dyDescent="0.2">
      <c r="B2554" s="106">
        <v>2514</v>
      </c>
      <c r="C2554" s="113">
        <v>-0.72</v>
      </c>
      <c r="D2554" s="113">
        <v>-0.96</v>
      </c>
      <c r="E2554" s="114">
        <v>11.331297440178403</v>
      </c>
      <c r="F2554" s="114">
        <v>14.23128076865093</v>
      </c>
      <c r="G2554" s="114">
        <v>14.477507938669557</v>
      </c>
      <c r="H2554" s="114">
        <v>21.286090308052756</v>
      </c>
      <c r="I2554" s="114">
        <v>18.150674026142934</v>
      </c>
      <c r="J2554" s="114">
        <v>27.540181748863713</v>
      </c>
      <c r="K2554" s="114">
        <v>33.159266601407793</v>
      </c>
      <c r="L2554" s="114">
        <v>37.321604609526268</v>
      </c>
      <c r="M2554" s="114">
        <v>46.790487641027639</v>
      </c>
      <c r="N2554" s="114">
        <v>48.676275806930185</v>
      </c>
      <c r="O2554" s="114">
        <v>16.20888430868531</v>
      </c>
      <c r="P2554" s="114">
        <v>18.927985832756864</v>
      </c>
      <c r="Q2554" s="114">
        <v>22.844096670856711</v>
      </c>
      <c r="R2554" s="114">
        <v>25.504397332974882</v>
      </c>
      <c r="S2554" s="114">
        <v>30.525601780787252</v>
      </c>
      <c r="T2554" s="114">
        <v>11.331297440178403</v>
      </c>
      <c r="U2554" s="114">
        <v>14.23128076865093</v>
      </c>
      <c r="V2554" s="114">
        <v>14.477507938669557</v>
      </c>
      <c r="W2554" s="114">
        <v>21.286090308052756</v>
      </c>
      <c r="X2554" s="114">
        <v>18.150674026142934</v>
      </c>
      <c r="Y2554" s="114">
        <v>42.99864950559882</v>
      </c>
      <c r="Z2554" s="114">
        <v>79.211936857111226</v>
      </c>
      <c r="AA2554" s="106">
        <v>4</v>
      </c>
      <c r="AB2554" s="114">
        <v>0.44999999999999996</v>
      </c>
      <c r="AC2554" s="114">
        <v>0.6</v>
      </c>
      <c r="AD2554" s="114">
        <v>0.27</v>
      </c>
      <c r="AE2554" s="114">
        <v>0.36</v>
      </c>
      <c r="AF2554" s="117">
        <v>0.72</v>
      </c>
      <c r="AG2554" s="117">
        <v>0.96</v>
      </c>
    </row>
    <row r="2555" spans="2:33" x14ac:dyDescent="0.2">
      <c r="B2555" s="106">
        <v>2515</v>
      </c>
      <c r="C2555" s="113">
        <v>-0.60000000000000009</v>
      </c>
      <c r="D2555" s="113">
        <v>-1.2000000000000002</v>
      </c>
      <c r="E2555" s="114">
        <v>16.859813191918207</v>
      </c>
      <c r="F2555" s="114">
        <v>14.066536232562097</v>
      </c>
      <c r="G2555" s="114">
        <v>13.023261979273155</v>
      </c>
      <c r="H2555" s="114">
        <v>17.527127832073127</v>
      </c>
      <c r="I2555" s="114">
        <v>22.3703922992736</v>
      </c>
      <c r="J2555" s="114">
        <v>33.001010105635956</v>
      </c>
      <c r="K2555" s="114">
        <v>32.078260306183452</v>
      </c>
      <c r="L2555" s="114">
        <v>34.176010447008018</v>
      </c>
      <c r="M2555" s="114">
        <v>41.677109637825147</v>
      </c>
      <c r="N2555" s="114">
        <v>50.148535016851696</v>
      </c>
      <c r="O2555" s="114">
        <v>16.141196913717749</v>
      </c>
      <c r="P2555" s="114">
        <v>18.011724073621355</v>
      </c>
      <c r="Q2555" s="114">
        <v>21.152748467734863</v>
      </c>
      <c r="R2555" s="114">
        <v>24.14998180575202</v>
      </c>
      <c r="S2555" s="114">
        <v>27.778142717578095</v>
      </c>
      <c r="T2555" s="114">
        <v>16.859813191918207</v>
      </c>
      <c r="U2555" s="114">
        <v>14.066536232562097</v>
      </c>
      <c r="V2555" s="114">
        <v>13.023261979273155</v>
      </c>
      <c r="W2555" s="114">
        <v>17.527127832073127</v>
      </c>
      <c r="X2555" s="114">
        <v>22.3703922992736</v>
      </c>
      <c r="Y2555" s="114">
        <v>46.086070162927953</v>
      </c>
      <c r="Z2555" s="114">
        <v>93.892077277208386</v>
      </c>
      <c r="AA2555" s="106">
        <v>5</v>
      </c>
      <c r="AB2555" s="114">
        <v>0.4</v>
      </c>
      <c r="AC2555" s="114">
        <v>0.8</v>
      </c>
      <c r="AD2555" s="114">
        <v>0.2</v>
      </c>
      <c r="AE2555" s="114">
        <v>0.4</v>
      </c>
      <c r="AF2555" s="117">
        <v>0.60000000000000009</v>
      </c>
      <c r="AG2555" s="117">
        <v>1.2000000000000002</v>
      </c>
    </row>
    <row r="2556" spans="2:33" x14ac:dyDescent="0.2">
      <c r="B2556" s="106">
        <v>2516</v>
      </c>
      <c r="C2556" s="113">
        <v>-0.90000000000000013</v>
      </c>
      <c r="D2556" s="113">
        <v>-0.90000000000000013</v>
      </c>
      <c r="E2556" s="114">
        <v>15.555213565286159</v>
      </c>
      <c r="F2556" s="114">
        <v>13.622625312037911</v>
      </c>
      <c r="G2556" s="114">
        <v>17.920598400018434</v>
      </c>
      <c r="H2556" s="114">
        <v>19.069565409499599</v>
      </c>
      <c r="I2556" s="114">
        <v>17.118010601909084</v>
      </c>
      <c r="J2556" s="114">
        <v>31.697374022728031</v>
      </c>
      <c r="K2556" s="114">
        <v>32.550702695386967</v>
      </c>
      <c r="L2556" s="114">
        <v>40.76223228625102</v>
      </c>
      <c r="M2556" s="114">
        <v>45.450668972923886</v>
      </c>
      <c r="N2556" s="114">
        <v>50.153063177053468</v>
      </c>
      <c r="O2556" s="114">
        <v>16.142160457441872</v>
      </c>
      <c r="P2556" s="114">
        <v>18.928077383349056</v>
      </c>
      <c r="Q2556" s="114">
        <v>22.841633886232586</v>
      </c>
      <c r="R2556" s="114">
        <v>26.381103563424286</v>
      </c>
      <c r="S2556" s="114">
        <v>33.035052575144384</v>
      </c>
      <c r="T2556" s="114">
        <v>15.555213565286159</v>
      </c>
      <c r="U2556" s="114">
        <v>13.622625312037911</v>
      </c>
      <c r="V2556" s="114">
        <v>17.920598400018434</v>
      </c>
      <c r="W2556" s="114">
        <v>19.069565409499599</v>
      </c>
      <c r="X2556" s="114">
        <v>17.118010601909084</v>
      </c>
      <c r="Y2556" s="114">
        <v>46.089623587045104</v>
      </c>
      <c r="Z2556" s="114">
        <v>94.845861505590463</v>
      </c>
      <c r="AA2556" s="106">
        <v>3</v>
      </c>
      <c r="AB2556" s="114">
        <v>0.60000000000000009</v>
      </c>
      <c r="AC2556" s="114">
        <v>0.60000000000000009</v>
      </c>
      <c r="AD2556" s="114">
        <v>0.30000000000000004</v>
      </c>
      <c r="AE2556" s="114">
        <v>0.30000000000000004</v>
      </c>
      <c r="AF2556" s="117">
        <v>0.90000000000000013</v>
      </c>
      <c r="AG2556" s="117">
        <v>0.90000000000000013</v>
      </c>
    </row>
    <row r="2557" spans="2:33" x14ac:dyDescent="0.2">
      <c r="B2557" s="106">
        <v>2517</v>
      </c>
      <c r="C2557" s="113">
        <v>-0.90000000000000013</v>
      </c>
      <c r="D2557" s="113">
        <v>-0.90000000000000013</v>
      </c>
      <c r="E2557" s="114">
        <v>16.289982324726139</v>
      </c>
      <c r="F2557" s="114">
        <v>21.051901091365323</v>
      </c>
      <c r="G2557" s="114">
        <v>14.515395006805495</v>
      </c>
      <c r="H2557" s="114">
        <v>25.208359264619819</v>
      </c>
      <c r="I2557" s="114">
        <v>26.835235528051975</v>
      </c>
      <c r="J2557" s="114">
        <v>32.744497256553657</v>
      </c>
      <c r="K2557" s="114">
        <v>41.52199179321768</v>
      </c>
      <c r="L2557" s="114">
        <v>39.5060586058665</v>
      </c>
      <c r="M2557" s="114">
        <v>56.163481656537378</v>
      </c>
      <c r="N2557" s="114">
        <v>60.932452515497211</v>
      </c>
      <c r="O2557" s="114">
        <v>16.454514931827518</v>
      </c>
      <c r="P2557" s="114">
        <v>20.470090701852357</v>
      </c>
      <c r="Q2557" s="114">
        <v>24.990663599061005</v>
      </c>
      <c r="R2557" s="114">
        <v>30.955122391917559</v>
      </c>
      <c r="S2557" s="114">
        <v>34.097216987445236</v>
      </c>
      <c r="T2557" s="114">
        <v>16.289982324726139</v>
      </c>
      <c r="U2557" s="114">
        <v>21.051901091365323</v>
      </c>
      <c r="V2557" s="114">
        <v>14.515395006805495</v>
      </c>
      <c r="W2557" s="114">
        <v>25.208359264619819</v>
      </c>
      <c r="X2557" s="114">
        <v>26.835235528051975</v>
      </c>
      <c r="Y2557" s="114">
        <v>56.836237638379927</v>
      </c>
      <c r="Z2557" s="114">
        <v>130.00183716368565</v>
      </c>
      <c r="AA2557" s="106">
        <v>3</v>
      </c>
      <c r="AB2557" s="114">
        <v>0.60000000000000009</v>
      </c>
      <c r="AC2557" s="114">
        <v>0.60000000000000009</v>
      </c>
      <c r="AD2557" s="114">
        <v>0.30000000000000004</v>
      </c>
      <c r="AE2557" s="114">
        <v>0.30000000000000004</v>
      </c>
      <c r="AF2557" s="117">
        <v>0.90000000000000013</v>
      </c>
      <c r="AG2557" s="117">
        <v>0.90000000000000013</v>
      </c>
    </row>
    <row r="2558" spans="2:33" x14ac:dyDescent="0.2">
      <c r="B2558" s="106">
        <v>2518</v>
      </c>
      <c r="C2558" s="113">
        <v>-0.72</v>
      </c>
      <c r="D2558" s="113">
        <v>-0.96</v>
      </c>
      <c r="E2558" s="114">
        <v>15.056164774469327</v>
      </c>
      <c r="F2558" s="114">
        <v>12.772117011178167</v>
      </c>
      <c r="G2558" s="114">
        <v>23.517785316530642</v>
      </c>
      <c r="H2558" s="114">
        <v>27.928098071131185</v>
      </c>
      <c r="I2558" s="114">
        <v>27.483535403366069</v>
      </c>
      <c r="J2558" s="114">
        <v>33.426425454428752</v>
      </c>
      <c r="K2558" s="114">
        <v>32.998643066007212</v>
      </c>
      <c r="L2558" s="114">
        <v>49.729210291897573</v>
      </c>
      <c r="M2558" s="114">
        <v>59.365568585615847</v>
      </c>
      <c r="N2558" s="114">
        <v>62.470624742609047</v>
      </c>
      <c r="O2558" s="114">
        <v>18.370260679959426</v>
      </c>
      <c r="P2558" s="114">
        <v>20.226526054829044</v>
      </c>
      <c r="Q2558" s="114">
        <v>26.211424975366931</v>
      </c>
      <c r="R2558" s="114">
        <v>31.437470514484662</v>
      </c>
      <c r="S2558" s="114">
        <v>34.987089339242978</v>
      </c>
      <c r="T2558" s="114">
        <v>15.056164774469327</v>
      </c>
      <c r="U2558" s="114">
        <v>12.772117011178167</v>
      </c>
      <c r="V2558" s="114">
        <v>23.517785316530642</v>
      </c>
      <c r="W2558" s="114">
        <v>27.928098071131185</v>
      </c>
      <c r="X2558" s="114">
        <v>27.483535403366069</v>
      </c>
      <c r="Y2558" s="114">
        <v>57.361673685146044</v>
      </c>
      <c r="Z2558" s="114">
        <v>126.30786545546599</v>
      </c>
      <c r="AA2558" s="106">
        <v>4</v>
      </c>
      <c r="AB2558" s="114">
        <v>0.44999999999999996</v>
      </c>
      <c r="AC2558" s="114">
        <v>0.6</v>
      </c>
      <c r="AD2558" s="114">
        <v>0.27</v>
      </c>
      <c r="AE2558" s="114">
        <v>0.36</v>
      </c>
      <c r="AF2558" s="117">
        <v>0.72</v>
      </c>
      <c r="AG2558" s="117">
        <v>0.96</v>
      </c>
    </row>
    <row r="2559" spans="2:33" x14ac:dyDescent="0.2">
      <c r="B2559" s="106">
        <v>2519</v>
      </c>
      <c r="C2559" s="113">
        <v>-0.72</v>
      </c>
      <c r="D2559" s="113">
        <v>-0.96</v>
      </c>
      <c r="E2559" s="114">
        <v>14.740452996662144</v>
      </c>
      <c r="F2559" s="114">
        <v>11.918048862766287</v>
      </c>
      <c r="G2559" s="114">
        <v>14.277479111152161</v>
      </c>
      <c r="H2559" s="114">
        <v>19.311064724511564</v>
      </c>
      <c r="I2559" s="114">
        <v>13.269760435315494</v>
      </c>
      <c r="J2559" s="114">
        <v>29.828343901296428</v>
      </c>
      <c r="K2559" s="114">
        <v>30.387787068667819</v>
      </c>
      <c r="L2559" s="114">
        <v>34.207574830475409</v>
      </c>
      <c r="M2559" s="114">
        <v>42.506872741149145</v>
      </c>
      <c r="N2559" s="114">
        <v>41.297146599350306</v>
      </c>
      <c r="O2559" s="114">
        <v>15.087890904634284</v>
      </c>
      <c r="P2559" s="114">
        <v>18.469738205901532</v>
      </c>
      <c r="Q2559" s="114">
        <v>19.930095719323248</v>
      </c>
      <c r="R2559" s="114">
        <v>23.195808016637582</v>
      </c>
      <c r="S2559" s="114">
        <v>28.027386164034812</v>
      </c>
      <c r="T2559" s="114">
        <v>14.740452996662144</v>
      </c>
      <c r="U2559" s="114">
        <v>11.918048862766287</v>
      </c>
      <c r="V2559" s="114">
        <v>14.277479111152161</v>
      </c>
      <c r="W2559" s="114">
        <v>19.311064724511564</v>
      </c>
      <c r="X2559" s="114">
        <v>13.269760435315494</v>
      </c>
      <c r="Y2559" s="114">
        <v>40.849015821289584</v>
      </c>
      <c r="Z2559" s="114">
        <v>71.777397706836695</v>
      </c>
      <c r="AA2559" s="106">
        <v>4</v>
      </c>
      <c r="AB2559" s="114">
        <v>0.44999999999999996</v>
      </c>
      <c r="AC2559" s="114">
        <v>0.6</v>
      </c>
      <c r="AD2559" s="114">
        <v>0.27</v>
      </c>
      <c r="AE2559" s="114">
        <v>0.36</v>
      </c>
      <c r="AF2559" s="117">
        <v>0.72</v>
      </c>
      <c r="AG2559" s="117">
        <v>0.96</v>
      </c>
    </row>
    <row r="2560" spans="2:33" x14ac:dyDescent="0.2">
      <c r="B2560" s="106">
        <v>2520</v>
      </c>
      <c r="C2560" s="113">
        <v>-0.72</v>
      </c>
      <c r="D2560" s="113">
        <v>-0.96</v>
      </c>
      <c r="E2560" s="114">
        <v>16.182083699694672</v>
      </c>
      <c r="F2560" s="114">
        <v>17.421181724340794</v>
      </c>
      <c r="G2560" s="114">
        <v>16.593897503578852</v>
      </c>
      <c r="H2560" s="114">
        <v>15.922540805942457</v>
      </c>
      <c r="I2560" s="114">
        <v>21.473934476475719</v>
      </c>
      <c r="J2560" s="114">
        <v>32.027534011666432</v>
      </c>
      <c r="K2560" s="114">
        <v>36.039261281575875</v>
      </c>
      <c r="L2560" s="114">
        <v>38.244910063772991</v>
      </c>
      <c r="M2560" s="114">
        <v>41.25831502378081</v>
      </c>
      <c r="N2560" s="114">
        <v>51.686524440855955</v>
      </c>
      <c r="O2560" s="114">
        <v>15.845450311971758</v>
      </c>
      <c r="P2560" s="114">
        <v>18.618079557235081</v>
      </c>
      <c r="Q2560" s="114">
        <v>21.65101256019414</v>
      </c>
      <c r="R2560" s="114">
        <v>25.335774217838352</v>
      </c>
      <c r="S2560" s="114">
        <v>30.212589964380236</v>
      </c>
      <c r="T2560" s="114">
        <v>16.182083699694672</v>
      </c>
      <c r="U2560" s="114">
        <v>17.421181724340794</v>
      </c>
      <c r="V2560" s="114">
        <v>16.593897503578852</v>
      </c>
      <c r="W2560" s="114">
        <v>15.922540805942457</v>
      </c>
      <c r="X2560" s="114">
        <v>21.473934476475719</v>
      </c>
      <c r="Y2560" s="114">
        <v>48.744110248045189</v>
      </c>
      <c r="Z2560" s="114">
        <v>93.249565791068875</v>
      </c>
      <c r="AA2560" s="106">
        <v>4</v>
      </c>
      <c r="AB2560" s="114">
        <v>0.44999999999999996</v>
      </c>
      <c r="AC2560" s="114">
        <v>0.6</v>
      </c>
      <c r="AD2560" s="114">
        <v>0.27</v>
      </c>
      <c r="AE2560" s="114">
        <v>0.36</v>
      </c>
      <c r="AF2560" s="117">
        <v>0.72</v>
      </c>
      <c r="AG2560" s="117">
        <v>0.96</v>
      </c>
    </row>
    <row r="2561" spans="2:33" x14ac:dyDescent="0.2">
      <c r="B2561" s="106">
        <v>2521</v>
      </c>
      <c r="C2561" s="113">
        <v>-1.2599999999999998</v>
      </c>
      <c r="D2561" s="113">
        <v>-0.84</v>
      </c>
      <c r="E2561" s="114">
        <v>14.185265540396529</v>
      </c>
      <c r="F2561" s="114">
        <v>20.477821928288805</v>
      </c>
      <c r="G2561" s="114">
        <v>16.671445414622792</v>
      </c>
      <c r="H2561" s="114">
        <v>24.483079287165399</v>
      </c>
      <c r="I2561" s="114">
        <v>29.640724214783141</v>
      </c>
      <c r="J2561" s="114">
        <v>31.095870851596668</v>
      </c>
      <c r="K2561" s="114">
        <v>39.359416041920149</v>
      </c>
      <c r="L2561" s="114">
        <v>39.85560607767664</v>
      </c>
      <c r="M2561" s="114">
        <v>50.186871285476272</v>
      </c>
      <c r="N2561" s="114">
        <v>61.326552174881719</v>
      </c>
      <c r="O2561" s="114">
        <v>16.91060531120014</v>
      </c>
      <c r="P2561" s="114">
        <v>18.881594113631344</v>
      </c>
      <c r="Q2561" s="114">
        <v>23.184160663053849</v>
      </c>
      <c r="R2561" s="114">
        <v>25.703791998310873</v>
      </c>
      <c r="S2561" s="114">
        <v>31.685827960098578</v>
      </c>
      <c r="T2561" s="114">
        <v>14.185265540396529</v>
      </c>
      <c r="U2561" s="114">
        <v>20.477821928288805</v>
      </c>
      <c r="V2561" s="114">
        <v>16.671445414622792</v>
      </c>
      <c r="W2561" s="114">
        <v>24.483079287165399</v>
      </c>
      <c r="X2561" s="114">
        <v>29.640724214783141</v>
      </c>
      <c r="Y2561" s="114">
        <v>56.649472525430177</v>
      </c>
      <c r="Z2561" s="114">
        <v>104.5260542298947</v>
      </c>
      <c r="AA2561" s="106">
        <v>2</v>
      </c>
      <c r="AB2561" s="114">
        <v>0.89999999999999991</v>
      </c>
      <c r="AC2561" s="114">
        <v>0.6</v>
      </c>
      <c r="AD2561" s="114">
        <v>0.36</v>
      </c>
      <c r="AE2561" s="114">
        <v>0.24</v>
      </c>
      <c r="AF2561" s="117">
        <v>1.2599999999999998</v>
      </c>
      <c r="AG2561" s="117">
        <v>0.84</v>
      </c>
    </row>
    <row r="2562" spans="2:33" x14ac:dyDescent="0.2">
      <c r="B2562" s="106">
        <v>2522</v>
      </c>
      <c r="C2562" s="113">
        <v>-1.2599999999999998</v>
      </c>
      <c r="D2562" s="113">
        <v>-0.84</v>
      </c>
      <c r="E2562" s="114">
        <v>16.830479972552546</v>
      </c>
      <c r="F2562" s="114">
        <v>14.001515949744583</v>
      </c>
      <c r="G2562" s="114">
        <v>20.053737784855212</v>
      </c>
      <c r="H2562" s="114">
        <v>15.644902633434572</v>
      </c>
      <c r="I2562" s="114">
        <v>21.556611970188044</v>
      </c>
      <c r="J2562" s="114">
        <v>33.334428847682318</v>
      </c>
      <c r="K2562" s="114">
        <v>33.135861638432623</v>
      </c>
      <c r="L2562" s="114">
        <v>42.541300585905567</v>
      </c>
      <c r="M2562" s="114">
        <v>42.221175442621309</v>
      </c>
      <c r="N2562" s="114">
        <v>53.3978455138991</v>
      </c>
      <c r="O2562" s="114">
        <v>16.503948875129772</v>
      </c>
      <c r="P2562" s="114">
        <v>19.13434568868804</v>
      </c>
      <c r="Q2562" s="114">
        <v>22.487562801050355</v>
      </c>
      <c r="R2562" s="114">
        <v>26.576272809186737</v>
      </c>
      <c r="S2562" s="114">
        <v>31.841233543711056</v>
      </c>
      <c r="T2562" s="114">
        <v>16.830479972552546</v>
      </c>
      <c r="U2562" s="114">
        <v>14.001515949744583</v>
      </c>
      <c r="V2562" s="114">
        <v>20.053737784855212</v>
      </c>
      <c r="W2562" s="114">
        <v>15.644902633434572</v>
      </c>
      <c r="X2562" s="114">
        <v>21.556611970188044</v>
      </c>
      <c r="Y2562" s="114">
        <v>48.436074373606367</v>
      </c>
      <c r="Z2562" s="114">
        <v>93.083713120939564</v>
      </c>
      <c r="AA2562" s="106">
        <v>2</v>
      </c>
      <c r="AB2562" s="114">
        <v>0.89999999999999991</v>
      </c>
      <c r="AC2562" s="114">
        <v>0.6</v>
      </c>
      <c r="AD2562" s="114">
        <v>0.36</v>
      </c>
      <c r="AE2562" s="114">
        <v>0.24</v>
      </c>
      <c r="AF2562" s="117">
        <v>1.2599999999999998</v>
      </c>
      <c r="AG2562" s="117">
        <v>0.84</v>
      </c>
    </row>
    <row r="2563" spans="2:33" x14ac:dyDescent="0.2">
      <c r="B2563" s="106">
        <v>2523</v>
      </c>
      <c r="C2563" s="113">
        <v>-1.2000000000000002</v>
      </c>
      <c r="D2563" s="113">
        <v>-0.60000000000000009</v>
      </c>
      <c r="E2563" s="114">
        <v>16.20712264190983</v>
      </c>
      <c r="F2563" s="114">
        <v>12.370512054553529</v>
      </c>
      <c r="G2563" s="114">
        <v>11.908367733091911</v>
      </c>
      <c r="H2563" s="114">
        <v>16.923686480770673</v>
      </c>
      <c r="I2563" s="114">
        <v>15.709904426246354</v>
      </c>
      <c r="J2563" s="114">
        <v>32.839437883090888</v>
      </c>
      <c r="K2563" s="114">
        <v>30.434518835951071</v>
      </c>
      <c r="L2563" s="114">
        <v>33.2658442625644</v>
      </c>
      <c r="M2563" s="114">
        <v>41.045287712384841</v>
      </c>
      <c r="N2563" s="114">
        <v>45.415341193585633</v>
      </c>
      <c r="O2563" s="114">
        <v>16.632315241181058</v>
      </c>
      <c r="P2563" s="114">
        <v>18.064006781397541</v>
      </c>
      <c r="Q2563" s="114">
        <v>21.357476529472489</v>
      </c>
      <c r="R2563" s="114">
        <v>24.121601231614168</v>
      </c>
      <c r="S2563" s="114">
        <v>29.705436767339279</v>
      </c>
      <c r="T2563" s="114">
        <v>16.20712264190983</v>
      </c>
      <c r="U2563" s="114">
        <v>12.370512054553529</v>
      </c>
      <c r="V2563" s="114">
        <v>11.908367733091911</v>
      </c>
      <c r="W2563" s="114">
        <v>16.923686480770673</v>
      </c>
      <c r="X2563" s="114">
        <v>15.709904426246354</v>
      </c>
      <c r="Y2563" s="114">
        <v>40.63183336614987</v>
      </c>
      <c r="Z2563" s="114">
        <v>76.879649431149787</v>
      </c>
      <c r="AA2563" s="106">
        <v>1</v>
      </c>
      <c r="AB2563" s="114">
        <v>0.8</v>
      </c>
      <c r="AC2563" s="114">
        <v>0.4</v>
      </c>
      <c r="AD2563" s="114">
        <v>0.4</v>
      </c>
      <c r="AE2563" s="114">
        <v>0.2</v>
      </c>
      <c r="AF2563" s="117">
        <v>1.2000000000000002</v>
      </c>
      <c r="AG2563" s="117">
        <v>0.60000000000000009</v>
      </c>
    </row>
    <row r="2564" spans="2:33" x14ac:dyDescent="0.2">
      <c r="B2564" s="106">
        <v>2524</v>
      </c>
      <c r="C2564" s="113">
        <v>-1.2000000000000002</v>
      </c>
      <c r="D2564" s="113">
        <v>-0.60000000000000009</v>
      </c>
      <c r="E2564" s="114">
        <v>12.427678402109148</v>
      </c>
      <c r="F2564" s="114">
        <v>16.181555205382885</v>
      </c>
      <c r="G2564" s="114">
        <v>20.936642603979855</v>
      </c>
      <c r="H2564" s="114">
        <v>19.997370663996239</v>
      </c>
      <c r="I2564" s="114">
        <v>24.147055489722366</v>
      </c>
      <c r="J2564" s="114">
        <v>28.944641288134211</v>
      </c>
      <c r="K2564" s="114">
        <v>34.773205177965039</v>
      </c>
      <c r="L2564" s="114">
        <v>43.552395962780359</v>
      </c>
      <c r="M2564" s="114">
        <v>47.626719666061149</v>
      </c>
      <c r="N2564" s="114">
        <v>56.095560758705957</v>
      </c>
      <c r="O2564" s="114">
        <v>16.516962886025063</v>
      </c>
      <c r="P2564" s="114">
        <v>18.591649972582154</v>
      </c>
      <c r="Q2564" s="114">
        <v>22.615753358800504</v>
      </c>
      <c r="R2564" s="114">
        <v>27.62934900206491</v>
      </c>
      <c r="S2564" s="114">
        <v>31.948505268983592</v>
      </c>
      <c r="T2564" s="114">
        <v>12.427678402109148</v>
      </c>
      <c r="U2564" s="114">
        <v>16.181555205382885</v>
      </c>
      <c r="V2564" s="114">
        <v>20.936642603979855</v>
      </c>
      <c r="W2564" s="114">
        <v>19.997370663996239</v>
      </c>
      <c r="X2564" s="114">
        <v>24.147055489722366</v>
      </c>
      <c r="Y2564" s="114">
        <v>50.617576235197816</v>
      </c>
      <c r="Z2564" s="114">
        <v>89.057783766240561</v>
      </c>
      <c r="AA2564" s="106">
        <v>1</v>
      </c>
      <c r="AB2564" s="114">
        <v>0.8</v>
      </c>
      <c r="AC2564" s="114">
        <v>0.4</v>
      </c>
      <c r="AD2564" s="114">
        <v>0.4</v>
      </c>
      <c r="AE2564" s="114">
        <v>0.2</v>
      </c>
      <c r="AF2564" s="117">
        <v>1.2000000000000002</v>
      </c>
      <c r="AG2564" s="117">
        <v>0.60000000000000009</v>
      </c>
    </row>
    <row r="2565" spans="2:33" x14ac:dyDescent="0.2">
      <c r="B2565" s="106">
        <v>2525</v>
      </c>
      <c r="C2565" s="113">
        <v>-0.60000000000000009</v>
      </c>
      <c r="D2565" s="113">
        <v>-1.2000000000000002</v>
      </c>
      <c r="E2565" s="114">
        <v>10.364086026231423</v>
      </c>
      <c r="F2565" s="114">
        <v>14.0823152527642</v>
      </c>
      <c r="G2565" s="114">
        <v>14.313350821517748</v>
      </c>
      <c r="H2565" s="114">
        <v>21.112220271485871</v>
      </c>
      <c r="I2565" s="114">
        <v>17.58046836268948</v>
      </c>
      <c r="J2565" s="114">
        <v>27.633481110187354</v>
      </c>
      <c r="K2565" s="114">
        <v>33.542584336315976</v>
      </c>
      <c r="L2565" s="114">
        <v>37.593543687729202</v>
      </c>
      <c r="M2565" s="114">
        <v>47.922559794617221</v>
      </c>
      <c r="N2565" s="114">
        <v>51.547500413074452</v>
      </c>
      <c r="O2565" s="114">
        <v>17.269395083955931</v>
      </c>
      <c r="P2565" s="114">
        <v>19.460269083551776</v>
      </c>
      <c r="Q2565" s="114">
        <v>23.280192866211454</v>
      </c>
      <c r="R2565" s="114">
        <v>26.810339523131351</v>
      </c>
      <c r="S2565" s="114">
        <v>33.967032050384972</v>
      </c>
      <c r="T2565" s="114">
        <v>10.364086026231423</v>
      </c>
      <c r="U2565" s="114">
        <v>14.0823152527642</v>
      </c>
      <c r="V2565" s="114">
        <v>14.313350821517748</v>
      </c>
      <c r="W2565" s="114">
        <v>21.112220271485871</v>
      </c>
      <c r="X2565" s="114">
        <v>17.58046836268948</v>
      </c>
      <c r="Y2565" s="114">
        <v>41.63396290134483</v>
      </c>
      <c r="Z2565" s="114">
        <v>104.16858487757604</v>
      </c>
      <c r="AA2565" s="106">
        <v>5</v>
      </c>
      <c r="AB2565" s="114">
        <v>0.4</v>
      </c>
      <c r="AC2565" s="114">
        <v>0.8</v>
      </c>
      <c r="AD2565" s="114">
        <v>0.2</v>
      </c>
      <c r="AE2565" s="114">
        <v>0.4</v>
      </c>
      <c r="AF2565" s="117">
        <v>0.60000000000000009</v>
      </c>
      <c r="AG2565" s="117">
        <v>1.2000000000000002</v>
      </c>
    </row>
    <row r="2566" spans="2:33" x14ac:dyDescent="0.2">
      <c r="B2566" s="106">
        <v>2526</v>
      </c>
      <c r="C2566" s="113">
        <v>-0.90000000000000013</v>
      </c>
      <c r="D2566" s="113">
        <v>-0.90000000000000013</v>
      </c>
      <c r="E2566" s="114">
        <v>19.015140704951456</v>
      </c>
      <c r="F2566" s="114">
        <v>11.869431972903012</v>
      </c>
      <c r="G2566" s="114">
        <v>25.176579362726034</v>
      </c>
      <c r="H2566" s="114">
        <v>25.178856620863414</v>
      </c>
      <c r="I2566" s="114">
        <v>31.948434398064052</v>
      </c>
      <c r="J2566" s="114">
        <v>37.329830505902265</v>
      </c>
      <c r="K2566" s="114">
        <v>33.070555852956545</v>
      </c>
      <c r="L2566" s="114">
        <v>48.576641163063165</v>
      </c>
      <c r="M2566" s="114">
        <v>55.362950654203594</v>
      </c>
      <c r="N2566" s="114">
        <v>66.492982510610034</v>
      </c>
      <c r="O2566" s="114">
        <v>18.314689800950809</v>
      </c>
      <c r="P2566" s="114">
        <v>21.201123880053533</v>
      </c>
      <c r="Q2566" s="114">
        <v>23.400061800337131</v>
      </c>
      <c r="R2566" s="114">
        <v>30.18409403334018</v>
      </c>
      <c r="S2566" s="114">
        <v>34.544548112545982</v>
      </c>
      <c r="T2566" s="114">
        <v>19.015140704951456</v>
      </c>
      <c r="U2566" s="114">
        <v>11.869431972903012</v>
      </c>
      <c r="V2566" s="114">
        <v>25.176579362726034</v>
      </c>
      <c r="W2566" s="114">
        <v>25.178856620863414</v>
      </c>
      <c r="X2566" s="114">
        <v>31.948434398064052</v>
      </c>
      <c r="Y2566" s="114">
        <v>61.150702094921414</v>
      </c>
      <c r="Z2566" s="114">
        <v>113.81036289926855</v>
      </c>
      <c r="AA2566" s="106">
        <v>3</v>
      </c>
      <c r="AB2566" s="114">
        <v>0.60000000000000009</v>
      </c>
      <c r="AC2566" s="114">
        <v>0.60000000000000009</v>
      </c>
      <c r="AD2566" s="114">
        <v>0.30000000000000004</v>
      </c>
      <c r="AE2566" s="114">
        <v>0.30000000000000004</v>
      </c>
      <c r="AF2566" s="117">
        <v>0.90000000000000013</v>
      </c>
      <c r="AG2566" s="117">
        <v>0.90000000000000013</v>
      </c>
    </row>
    <row r="2567" spans="2:33" x14ac:dyDescent="0.2">
      <c r="B2567" s="106">
        <v>2527</v>
      </c>
      <c r="C2567" s="113">
        <v>-0.90000000000000013</v>
      </c>
      <c r="D2567" s="113">
        <v>-0.90000000000000013</v>
      </c>
      <c r="E2567" s="114">
        <v>12.622262088915704</v>
      </c>
      <c r="F2567" s="114">
        <v>15.674835406845791</v>
      </c>
      <c r="G2567" s="114">
        <v>14.558377008623893</v>
      </c>
      <c r="H2567" s="114">
        <v>14.035141994620854</v>
      </c>
      <c r="I2567" s="114">
        <v>22.430404244551806</v>
      </c>
      <c r="J2567" s="114">
        <v>29.771351169568288</v>
      </c>
      <c r="K2567" s="114">
        <v>35.556782656772889</v>
      </c>
      <c r="L2567" s="114">
        <v>37.391714953195454</v>
      </c>
      <c r="M2567" s="114">
        <v>40.073714906238052</v>
      </c>
      <c r="N2567" s="114">
        <v>51.330573823189411</v>
      </c>
      <c r="O2567" s="114">
        <v>17.149089080652583</v>
      </c>
      <c r="P2567" s="114">
        <v>19.881947249927098</v>
      </c>
      <c r="Q2567" s="114">
        <v>22.833337944571561</v>
      </c>
      <c r="R2567" s="114">
        <v>26.038572911617198</v>
      </c>
      <c r="S2567" s="114">
        <v>28.900169578637605</v>
      </c>
      <c r="T2567" s="114">
        <v>12.622262088915704</v>
      </c>
      <c r="U2567" s="114">
        <v>15.674835406845791</v>
      </c>
      <c r="V2567" s="114">
        <v>14.558377008623893</v>
      </c>
      <c r="W2567" s="114">
        <v>14.035141994620854</v>
      </c>
      <c r="X2567" s="114">
        <v>22.430404244551806</v>
      </c>
      <c r="Y2567" s="114">
        <v>43.092587533004526</v>
      </c>
      <c r="Z2567" s="114">
        <v>82.201812049629254</v>
      </c>
      <c r="AA2567" s="106">
        <v>3</v>
      </c>
      <c r="AB2567" s="114">
        <v>0.60000000000000009</v>
      </c>
      <c r="AC2567" s="114">
        <v>0.60000000000000009</v>
      </c>
      <c r="AD2567" s="114">
        <v>0.30000000000000004</v>
      </c>
      <c r="AE2567" s="114">
        <v>0.30000000000000004</v>
      </c>
      <c r="AF2567" s="117">
        <v>0.90000000000000013</v>
      </c>
      <c r="AG2567" s="117">
        <v>0.90000000000000013</v>
      </c>
    </row>
    <row r="2568" spans="2:33" x14ac:dyDescent="0.2">
      <c r="B2568" s="106">
        <v>2528</v>
      </c>
      <c r="C2568" s="113">
        <v>-1.2599999999999998</v>
      </c>
      <c r="D2568" s="113">
        <v>-0.84</v>
      </c>
      <c r="E2568" s="114">
        <v>17.025612956245531</v>
      </c>
      <c r="F2568" s="114">
        <v>13.869598729526473</v>
      </c>
      <c r="G2568" s="114">
        <v>22.126082969916418</v>
      </c>
      <c r="H2568" s="114">
        <v>16.509796014752457</v>
      </c>
      <c r="I2568" s="114">
        <v>23.322407467369402</v>
      </c>
      <c r="J2568" s="114">
        <v>33.057116862975469</v>
      </c>
      <c r="K2568" s="114">
        <v>33.111298007894817</v>
      </c>
      <c r="L2568" s="114">
        <v>44.677462807965163</v>
      </c>
      <c r="M2568" s="114">
        <v>42.486764421342713</v>
      </c>
      <c r="N2568" s="114">
        <v>54.671826653276455</v>
      </c>
      <c r="O2568" s="114">
        <v>16.031503906729938</v>
      </c>
      <c r="P2568" s="114">
        <v>19.241699278368344</v>
      </c>
      <c r="Q2568" s="114">
        <v>22.551379838048746</v>
      </c>
      <c r="R2568" s="114">
        <v>25.976968406590256</v>
      </c>
      <c r="S2568" s="114">
        <v>31.349419185907053</v>
      </c>
      <c r="T2568" s="114">
        <v>17.025612956245531</v>
      </c>
      <c r="U2568" s="114">
        <v>13.869598729526473</v>
      </c>
      <c r="V2568" s="114">
        <v>22.126082969916418</v>
      </c>
      <c r="W2568" s="114">
        <v>16.509796014752457</v>
      </c>
      <c r="X2568" s="114">
        <v>23.322407467369402</v>
      </c>
      <c r="Y2568" s="114">
        <v>50.875162305296257</v>
      </c>
      <c r="Z2568" s="114">
        <v>113.68641801918892</v>
      </c>
      <c r="AA2568" s="106">
        <v>2</v>
      </c>
      <c r="AB2568" s="114">
        <v>0.89999999999999991</v>
      </c>
      <c r="AC2568" s="114">
        <v>0.6</v>
      </c>
      <c r="AD2568" s="114">
        <v>0.36</v>
      </c>
      <c r="AE2568" s="114">
        <v>0.24</v>
      </c>
      <c r="AF2568" s="117">
        <v>1.2599999999999998</v>
      </c>
      <c r="AG2568" s="117">
        <v>0.84</v>
      </c>
    </row>
    <row r="2569" spans="2:33" x14ac:dyDescent="0.2">
      <c r="B2569" s="106">
        <v>2529</v>
      </c>
      <c r="C2569" s="113">
        <v>-0.90000000000000013</v>
      </c>
      <c r="D2569" s="113">
        <v>-0.90000000000000013</v>
      </c>
      <c r="E2569" s="114">
        <v>14.269409590095901</v>
      </c>
      <c r="F2569" s="114">
        <v>16.00556249091952</v>
      </c>
      <c r="G2569" s="114">
        <v>19.299216466406929</v>
      </c>
      <c r="H2569" s="114">
        <v>22.196499870623622</v>
      </c>
      <c r="I2569" s="114">
        <v>22.705072208587971</v>
      </c>
      <c r="J2569" s="114">
        <v>32.908652851650139</v>
      </c>
      <c r="K2569" s="114">
        <v>37.529661090290901</v>
      </c>
      <c r="L2569" s="114">
        <v>44.533690669345077</v>
      </c>
      <c r="M2569" s="114">
        <v>51.953638482361875</v>
      </c>
      <c r="N2569" s="114">
        <v>59.602241396843354</v>
      </c>
      <c r="O2569" s="114">
        <v>18.639243261554238</v>
      </c>
      <c r="P2569" s="114">
        <v>21.524098599371381</v>
      </c>
      <c r="Q2569" s="114">
        <v>25.234474202938149</v>
      </c>
      <c r="R2569" s="114">
        <v>29.757138611738252</v>
      </c>
      <c r="S2569" s="114">
        <v>36.897169188255383</v>
      </c>
      <c r="T2569" s="114">
        <v>14.269409590095901</v>
      </c>
      <c r="U2569" s="114">
        <v>16.00556249091952</v>
      </c>
      <c r="V2569" s="114">
        <v>19.299216466406929</v>
      </c>
      <c r="W2569" s="114">
        <v>22.196499870623622</v>
      </c>
      <c r="X2569" s="114">
        <v>22.705072208587971</v>
      </c>
      <c r="Y2569" s="114">
        <v>51.442500263189714</v>
      </c>
      <c r="Z2569" s="114">
        <v>106.57615202124747</v>
      </c>
      <c r="AA2569" s="106">
        <v>3</v>
      </c>
      <c r="AB2569" s="114">
        <v>0.60000000000000009</v>
      </c>
      <c r="AC2569" s="114">
        <v>0.60000000000000009</v>
      </c>
      <c r="AD2569" s="114">
        <v>0.30000000000000004</v>
      </c>
      <c r="AE2569" s="114">
        <v>0.30000000000000004</v>
      </c>
      <c r="AF2569" s="117">
        <v>0.90000000000000013</v>
      </c>
      <c r="AG2569" s="117">
        <v>0.90000000000000013</v>
      </c>
    </row>
    <row r="2570" spans="2:33" x14ac:dyDescent="0.2">
      <c r="B2570" s="106">
        <v>2530</v>
      </c>
      <c r="C2570" s="113">
        <v>-0.72</v>
      </c>
      <c r="D2570" s="113">
        <v>-0.96</v>
      </c>
      <c r="E2570" s="114">
        <v>15.907202403381781</v>
      </c>
      <c r="F2570" s="114">
        <v>17.366632323697893</v>
      </c>
      <c r="G2570" s="114">
        <v>23.213637567863508</v>
      </c>
      <c r="H2570" s="114">
        <v>26.39603398407413</v>
      </c>
      <c r="I2570" s="114">
        <v>32.993520453648692</v>
      </c>
      <c r="J2570" s="114">
        <v>33.336054355906306</v>
      </c>
      <c r="K2570" s="114">
        <v>38.051545710526291</v>
      </c>
      <c r="L2570" s="114">
        <v>48.002677385956645</v>
      </c>
      <c r="M2570" s="114">
        <v>55.745490286068652</v>
      </c>
      <c r="N2570" s="114">
        <v>68.33601111550405</v>
      </c>
      <c r="O2570" s="114">
        <v>17.428851952524525</v>
      </c>
      <c r="P2570" s="114">
        <v>20.684913386828399</v>
      </c>
      <c r="Q2570" s="114">
        <v>24.789039818093137</v>
      </c>
      <c r="R2570" s="114">
        <v>29.349456301994522</v>
      </c>
      <c r="S2570" s="114">
        <v>35.342490661855358</v>
      </c>
      <c r="T2570" s="114">
        <v>15.907202403381781</v>
      </c>
      <c r="U2570" s="114">
        <v>17.366632323697893</v>
      </c>
      <c r="V2570" s="114">
        <v>23.213637567863508</v>
      </c>
      <c r="W2570" s="114">
        <v>26.39603398407413</v>
      </c>
      <c r="X2570" s="114">
        <v>32.993520453648692</v>
      </c>
      <c r="Y2570" s="114">
        <v>62.472663303804794</v>
      </c>
      <c r="Z2570" s="114">
        <v>114.07705581255541</v>
      </c>
      <c r="AA2570" s="106">
        <v>4</v>
      </c>
      <c r="AB2570" s="114">
        <v>0.44999999999999996</v>
      </c>
      <c r="AC2570" s="114">
        <v>0.6</v>
      </c>
      <c r="AD2570" s="114">
        <v>0.27</v>
      </c>
      <c r="AE2570" s="114">
        <v>0.36</v>
      </c>
      <c r="AF2570" s="117">
        <v>0.72</v>
      </c>
      <c r="AG2570" s="117">
        <v>0.96</v>
      </c>
    </row>
    <row r="2571" spans="2:33" x14ac:dyDescent="0.2">
      <c r="B2571" s="106">
        <v>2531</v>
      </c>
      <c r="C2571" s="113">
        <v>-0.60000000000000009</v>
      </c>
      <c r="D2571" s="113">
        <v>-1.2000000000000002</v>
      </c>
      <c r="E2571" s="114">
        <v>15.705770413991257</v>
      </c>
      <c r="F2571" s="114">
        <v>17.484841465719974</v>
      </c>
      <c r="G2571" s="114">
        <v>22.812509741623835</v>
      </c>
      <c r="H2571" s="114">
        <v>24.457356738010532</v>
      </c>
      <c r="I2571" s="114">
        <v>36.132399070787045</v>
      </c>
      <c r="J2571" s="114">
        <v>33.826008118019963</v>
      </c>
      <c r="K2571" s="114">
        <v>39.474593402558241</v>
      </c>
      <c r="L2571" s="114">
        <v>49.247942465367842</v>
      </c>
      <c r="M2571" s="114">
        <v>57.348070864796675</v>
      </c>
      <c r="N2571" s="114">
        <v>74.749566931066767</v>
      </c>
      <c r="O2571" s="114">
        <v>18.120237704028707</v>
      </c>
      <c r="P2571" s="114">
        <v>21.989751936838267</v>
      </c>
      <c r="Q2571" s="114">
        <v>26.435432723744007</v>
      </c>
      <c r="R2571" s="114">
        <v>32.890714126786143</v>
      </c>
      <c r="S2571" s="114">
        <v>38.617167860279721</v>
      </c>
      <c r="T2571" s="114">
        <v>15.705770413991257</v>
      </c>
      <c r="U2571" s="114">
        <v>17.484841465719974</v>
      </c>
      <c r="V2571" s="114">
        <v>22.812509741623835</v>
      </c>
      <c r="W2571" s="114">
        <v>24.457356738010532</v>
      </c>
      <c r="X2571" s="114">
        <v>36.132399070787045</v>
      </c>
      <c r="Y2571" s="114">
        <v>62.453317267626531</v>
      </c>
      <c r="Z2571" s="114">
        <v>124.67333862314212</v>
      </c>
      <c r="AA2571" s="106">
        <v>5</v>
      </c>
      <c r="AB2571" s="114">
        <v>0.4</v>
      </c>
      <c r="AC2571" s="114">
        <v>0.8</v>
      </c>
      <c r="AD2571" s="114">
        <v>0.2</v>
      </c>
      <c r="AE2571" s="114">
        <v>0.4</v>
      </c>
      <c r="AF2571" s="117">
        <v>0.60000000000000009</v>
      </c>
      <c r="AG2571" s="117">
        <v>1.2000000000000002</v>
      </c>
    </row>
    <row r="2572" spans="2:33" x14ac:dyDescent="0.2">
      <c r="B2572" s="106">
        <v>2532</v>
      </c>
      <c r="C2572" s="113">
        <v>-0.90000000000000013</v>
      </c>
      <c r="D2572" s="113">
        <v>-0.90000000000000013</v>
      </c>
      <c r="E2572" s="114">
        <v>16.267202463486278</v>
      </c>
      <c r="F2572" s="114">
        <v>18.923907931826143</v>
      </c>
      <c r="G2572" s="114">
        <v>15.118636059618435</v>
      </c>
      <c r="H2572" s="114">
        <v>27.334674348948123</v>
      </c>
      <c r="I2572" s="114">
        <v>22.13723894945025</v>
      </c>
      <c r="J2572" s="114">
        <v>34.386650246844312</v>
      </c>
      <c r="K2572" s="114">
        <v>38.905810578451359</v>
      </c>
      <c r="L2572" s="114">
        <v>40.029200973260338</v>
      </c>
      <c r="M2572" s="114">
        <v>57.114878147240759</v>
      </c>
      <c r="N2572" s="114">
        <v>59.017508795357472</v>
      </c>
      <c r="O2572" s="114">
        <v>18.119447783358034</v>
      </c>
      <c r="P2572" s="114">
        <v>19.981902646625215</v>
      </c>
      <c r="Q2572" s="114">
        <v>24.910564913641903</v>
      </c>
      <c r="R2572" s="114">
        <v>29.780203798292636</v>
      </c>
      <c r="S2572" s="114">
        <v>36.880269845907222</v>
      </c>
      <c r="T2572" s="114">
        <v>16.267202463486278</v>
      </c>
      <c r="U2572" s="114">
        <v>18.923907931826143</v>
      </c>
      <c r="V2572" s="114">
        <v>15.118636059618435</v>
      </c>
      <c r="W2572" s="114">
        <v>27.334674348948123</v>
      </c>
      <c r="X2572" s="114">
        <v>22.13723894945025</v>
      </c>
      <c r="Y2572" s="114">
        <v>54.790808600895261</v>
      </c>
      <c r="Z2572" s="114">
        <v>119.22889111527087</v>
      </c>
      <c r="AA2572" s="106">
        <v>3</v>
      </c>
      <c r="AB2572" s="114">
        <v>0.60000000000000009</v>
      </c>
      <c r="AC2572" s="114">
        <v>0.60000000000000009</v>
      </c>
      <c r="AD2572" s="114">
        <v>0.30000000000000004</v>
      </c>
      <c r="AE2572" s="114">
        <v>0.30000000000000004</v>
      </c>
      <c r="AF2572" s="117">
        <v>0.90000000000000013</v>
      </c>
      <c r="AG2572" s="117">
        <v>0.90000000000000013</v>
      </c>
    </row>
    <row r="2573" spans="2:33" x14ac:dyDescent="0.2">
      <c r="B2573" s="106">
        <v>2533</v>
      </c>
      <c r="C2573" s="113">
        <v>-0.60000000000000009</v>
      </c>
      <c r="D2573" s="113">
        <v>-1.2000000000000002</v>
      </c>
      <c r="E2573" s="114">
        <v>14.802495135268378</v>
      </c>
      <c r="F2573" s="114">
        <v>14.165038504602599</v>
      </c>
      <c r="G2573" s="114">
        <v>12.792083875004796</v>
      </c>
      <c r="H2573" s="114">
        <v>15.238340757268606</v>
      </c>
      <c r="I2573" s="114">
        <v>26.301620056098848</v>
      </c>
      <c r="J2573" s="114">
        <v>30.64023005407385</v>
      </c>
      <c r="K2573" s="114">
        <v>33.016810856737855</v>
      </c>
      <c r="L2573" s="114">
        <v>33.97725124603371</v>
      </c>
      <c r="M2573" s="114">
        <v>38.097679699754217</v>
      </c>
      <c r="N2573" s="114">
        <v>52.679532874259607</v>
      </c>
      <c r="O2573" s="114">
        <v>15.837734918805472</v>
      </c>
      <c r="P2573" s="114">
        <v>18.851772352135256</v>
      </c>
      <c r="Q2573" s="114">
        <v>21.185167371028914</v>
      </c>
      <c r="R2573" s="114">
        <v>22.859338942485611</v>
      </c>
      <c r="S2573" s="114">
        <v>26.377912818160759</v>
      </c>
      <c r="T2573" s="114">
        <v>14.802495135268378</v>
      </c>
      <c r="U2573" s="114">
        <v>14.165038504602599</v>
      </c>
      <c r="V2573" s="114">
        <v>12.792083875004796</v>
      </c>
      <c r="W2573" s="114">
        <v>15.238340757268606</v>
      </c>
      <c r="X2573" s="114">
        <v>26.301620056098848</v>
      </c>
      <c r="Y2573" s="114">
        <v>45.024678713594241</v>
      </c>
      <c r="Z2573" s="114">
        <v>86.108270650641884</v>
      </c>
      <c r="AA2573" s="106">
        <v>5</v>
      </c>
      <c r="AB2573" s="114">
        <v>0.4</v>
      </c>
      <c r="AC2573" s="114">
        <v>0.8</v>
      </c>
      <c r="AD2573" s="114">
        <v>0.2</v>
      </c>
      <c r="AE2573" s="114">
        <v>0.4</v>
      </c>
      <c r="AF2573" s="117">
        <v>0.60000000000000009</v>
      </c>
      <c r="AG2573" s="117">
        <v>1.2000000000000002</v>
      </c>
    </row>
    <row r="2574" spans="2:33" x14ac:dyDescent="0.2">
      <c r="B2574" s="106">
        <v>2534</v>
      </c>
      <c r="C2574" s="113">
        <v>-1.2000000000000002</v>
      </c>
      <c r="D2574" s="113">
        <v>-0.60000000000000009</v>
      </c>
      <c r="E2574" s="114">
        <v>18.500224366896955</v>
      </c>
      <c r="F2574" s="114">
        <v>12.180762659542044</v>
      </c>
      <c r="G2574" s="114">
        <v>20.946285707793852</v>
      </c>
      <c r="H2574" s="114">
        <v>21.000310228941633</v>
      </c>
      <c r="I2574" s="114">
        <v>16.800410994121631</v>
      </c>
      <c r="J2574" s="114">
        <v>34.021758767818753</v>
      </c>
      <c r="K2574" s="114">
        <v>30.035585790812508</v>
      </c>
      <c r="L2574" s="114">
        <v>43.021748938594712</v>
      </c>
      <c r="M2574" s="114">
        <v>47.116657296188144</v>
      </c>
      <c r="N2574" s="114">
        <v>48.164829722891447</v>
      </c>
      <c r="O2574" s="114">
        <v>15.521534400921798</v>
      </c>
      <c r="P2574" s="114">
        <v>17.854823131270464</v>
      </c>
      <c r="Q2574" s="114">
        <v>22.07546323080086</v>
      </c>
      <c r="R2574" s="114">
        <v>26.116347067246512</v>
      </c>
      <c r="S2574" s="114">
        <v>31.364418728769817</v>
      </c>
      <c r="T2574" s="114">
        <v>18.500224366896955</v>
      </c>
      <c r="U2574" s="114">
        <v>12.180762659542044</v>
      </c>
      <c r="V2574" s="114">
        <v>20.946285707793852</v>
      </c>
      <c r="W2574" s="114">
        <v>21.000310228941633</v>
      </c>
      <c r="X2574" s="114">
        <v>16.800410994121631</v>
      </c>
      <c r="Y2574" s="114">
        <v>49.906701911061859</v>
      </c>
      <c r="Z2574" s="114">
        <v>102.12009521287538</v>
      </c>
      <c r="AA2574" s="106">
        <v>1</v>
      </c>
      <c r="AB2574" s="114">
        <v>0.8</v>
      </c>
      <c r="AC2574" s="114">
        <v>0.4</v>
      </c>
      <c r="AD2574" s="114">
        <v>0.4</v>
      </c>
      <c r="AE2574" s="114">
        <v>0.2</v>
      </c>
      <c r="AF2574" s="117">
        <v>1.2000000000000002</v>
      </c>
      <c r="AG2574" s="117">
        <v>0.60000000000000009</v>
      </c>
    </row>
    <row r="2575" spans="2:33" x14ac:dyDescent="0.2">
      <c r="B2575" s="106">
        <v>2535</v>
      </c>
      <c r="C2575" s="113">
        <v>-1.2599999999999998</v>
      </c>
      <c r="D2575" s="113">
        <v>-0.84</v>
      </c>
      <c r="E2575" s="114">
        <v>12.382258680090061</v>
      </c>
      <c r="F2575" s="114">
        <v>18.914282829366613</v>
      </c>
      <c r="G2575" s="114">
        <v>18.303721075398272</v>
      </c>
      <c r="H2575" s="114">
        <v>22.331306194768096</v>
      </c>
      <c r="I2575" s="114">
        <v>23.240555790690326</v>
      </c>
      <c r="J2575" s="114">
        <v>29.063755941100233</v>
      </c>
      <c r="K2575" s="114">
        <v>37.06198722433372</v>
      </c>
      <c r="L2575" s="114">
        <v>39.527083927198319</v>
      </c>
      <c r="M2575" s="114">
        <v>47.722408699158876</v>
      </c>
      <c r="N2575" s="114">
        <v>52.601133115568807</v>
      </c>
      <c r="O2575" s="114">
        <v>16.681497261010172</v>
      </c>
      <c r="P2575" s="114">
        <v>18.147704394967107</v>
      </c>
      <c r="Q2575" s="114">
        <v>21.223362851800047</v>
      </c>
      <c r="R2575" s="114">
        <v>25.39110250439078</v>
      </c>
      <c r="S2575" s="114">
        <v>29.360577324878481</v>
      </c>
      <c r="T2575" s="114">
        <v>12.382258680090061</v>
      </c>
      <c r="U2575" s="114">
        <v>18.914282829366613</v>
      </c>
      <c r="V2575" s="114">
        <v>18.303721075398272</v>
      </c>
      <c r="W2575" s="114">
        <v>22.331306194768096</v>
      </c>
      <c r="X2575" s="114">
        <v>23.240555790690326</v>
      </c>
      <c r="Y2575" s="114">
        <v>51.354565925686352</v>
      </c>
      <c r="Z2575" s="114">
        <v>107.30268198572273</v>
      </c>
      <c r="AA2575" s="106">
        <v>2</v>
      </c>
      <c r="AB2575" s="114">
        <v>0.89999999999999991</v>
      </c>
      <c r="AC2575" s="114">
        <v>0.6</v>
      </c>
      <c r="AD2575" s="114">
        <v>0.36</v>
      </c>
      <c r="AE2575" s="114">
        <v>0.24</v>
      </c>
      <c r="AF2575" s="117">
        <v>1.2599999999999998</v>
      </c>
      <c r="AG2575" s="117">
        <v>0.84</v>
      </c>
    </row>
    <row r="2576" spans="2:33" x14ac:dyDescent="0.2">
      <c r="B2576" s="106">
        <v>2536</v>
      </c>
      <c r="C2576" s="113">
        <v>-0.90000000000000013</v>
      </c>
      <c r="D2576" s="113">
        <v>-0.90000000000000013</v>
      </c>
      <c r="E2576" s="114">
        <v>15.227002749626191</v>
      </c>
      <c r="F2576" s="114">
        <v>14.918734018307461</v>
      </c>
      <c r="G2576" s="114">
        <v>15.746612405962413</v>
      </c>
      <c r="H2576" s="114">
        <v>18.509460987778269</v>
      </c>
      <c r="I2576" s="114">
        <v>24.030984651952409</v>
      </c>
      <c r="J2576" s="114">
        <v>30.629369193316432</v>
      </c>
      <c r="K2576" s="114">
        <v>33.809023062687956</v>
      </c>
      <c r="L2576" s="114">
        <v>37.97915843748131</v>
      </c>
      <c r="M2576" s="114">
        <v>43.985953452997748</v>
      </c>
      <c r="N2576" s="114">
        <v>52.989877983654786</v>
      </c>
      <c r="O2576" s="114">
        <v>15.402366443690241</v>
      </c>
      <c r="P2576" s="114">
        <v>18.890289044380495</v>
      </c>
      <c r="Q2576" s="114">
        <v>22.232546031518897</v>
      </c>
      <c r="R2576" s="114">
        <v>25.476492465219479</v>
      </c>
      <c r="S2576" s="114">
        <v>28.958893331702377</v>
      </c>
      <c r="T2576" s="114">
        <v>15.227002749626191</v>
      </c>
      <c r="U2576" s="114">
        <v>14.918734018307461</v>
      </c>
      <c r="V2576" s="114">
        <v>15.746612405962413</v>
      </c>
      <c r="W2576" s="114">
        <v>18.509460987778269</v>
      </c>
      <c r="X2576" s="114">
        <v>24.030984651952409</v>
      </c>
      <c r="Y2576" s="114">
        <v>48.160876586475496</v>
      </c>
      <c r="Z2576" s="114">
        <v>92.800300977130135</v>
      </c>
      <c r="AA2576" s="106">
        <v>3</v>
      </c>
      <c r="AB2576" s="114">
        <v>0.60000000000000009</v>
      </c>
      <c r="AC2576" s="114">
        <v>0.60000000000000009</v>
      </c>
      <c r="AD2576" s="114">
        <v>0.30000000000000004</v>
      </c>
      <c r="AE2576" s="114">
        <v>0.30000000000000004</v>
      </c>
      <c r="AF2576" s="117">
        <v>0.90000000000000013</v>
      </c>
      <c r="AG2576" s="117">
        <v>0.90000000000000013</v>
      </c>
    </row>
    <row r="2577" spans="2:33" x14ac:dyDescent="0.2">
      <c r="B2577" s="106">
        <v>2537</v>
      </c>
      <c r="C2577" s="113">
        <v>-1.2599999999999998</v>
      </c>
      <c r="D2577" s="113">
        <v>-0.84</v>
      </c>
      <c r="E2577" s="114">
        <v>17.91979369490446</v>
      </c>
      <c r="F2577" s="114">
        <v>22.376111382840662</v>
      </c>
      <c r="G2577" s="114">
        <v>19.615026593884398</v>
      </c>
      <c r="H2577" s="114">
        <v>21.2818847068332</v>
      </c>
      <c r="I2577" s="114">
        <v>24.410375970541814</v>
      </c>
      <c r="J2577" s="114">
        <v>34.471082510439672</v>
      </c>
      <c r="K2577" s="114">
        <v>42.454587419755491</v>
      </c>
      <c r="L2577" s="114">
        <v>45.437529811269954</v>
      </c>
      <c r="M2577" s="114">
        <v>49.717198398604317</v>
      </c>
      <c r="N2577" s="114">
        <v>60.791109237288666</v>
      </c>
      <c r="O2577" s="114">
        <v>16.551288815535212</v>
      </c>
      <c r="P2577" s="114">
        <v>20.078476036914829</v>
      </c>
      <c r="Q2577" s="114">
        <v>25.822503217385556</v>
      </c>
      <c r="R2577" s="114">
        <v>28.435313691771118</v>
      </c>
      <c r="S2577" s="114">
        <v>36.380733266746851</v>
      </c>
      <c r="T2577" s="114">
        <v>17.91979369490446</v>
      </c>
      <c r="U2577" s="114">
        <v>22.376111382840662</v>
      </c>
      <c r="V2577" s="114">
        <v>19.615026593884398</v>
      </c>
      <c r="W2577" s="114">
        <v>21.2818847068332</v>
      </c>
      <c r="X2577" s="114">
        <v>24.410375970541814</v>
      </c>
      <c r="Y2577" s="114">
        <v>58.551687210217381</v>
      </c>
      <c r="Z2577" s="114">
        <v>106.9926724837286</v>
      </c>
      <c r="AA2577" s="106">
        <v>2</v>
      </c>
      <c r="AB2577" s="114">
        <v>0.89999999999999991</v>
      </c>
      <c r="AC2577" s="114">
        <v>0.6</v>
      </c>
      <c r="AD2577" s="114">
        <v>0.36</v>
      </c>
      <c r="AE2577" s="114">
        <v>0.24</v>
      </c>
      <c r="AF2577" s="117">
        <v>1.2599999999999998</v>
      </c>
      <c r="AG2577" s="117">
        <v>0.84</v>
      </c>
    </row>
    <row r="2578" spans="2:33" x14ac:dyDescent="0.2">
      <c r="B2578" s="106">
        <v>2538</v>
      </c>
      <c r="C2578" s="113">
        <v>-0.60000000000000009</v>
      </c>
      <c r="D2578" s="113">
        <v>-1.2000000000000002</v>
      </c>
      <c r="E2578" s="114">
        <v>15.350102617785566</v>
      </c>
      <c r="F2578" s="114">
        <v>17.168185444474613</v>
      </c>
      <c r="G2578" s="114">
        <v>13.775489591197179</v>
      </c>
      <c r="H2578" s="114">
        <v>20.290908372549815</v>
      </c>
      <c r="I2578" s="114">
        <v>22.6513176816404</v>
      </c>
      <c r="J2578" s="114">
        <v>33.126732293780151</v>
      </c>
      <c r="K2578" s="114">
        <v>37.265262744886002</v>
      </c>
      <c r="L2578" s="114">
        <v>37.291026287287586</v>
      </c>
      <c r="M2578" s="114">
        <v>48.256204886786755</v>
      </c>
      <c r="N2578" s="114">
        <v>58.649015447064315</v>
      </c>
      <c r="O2578" s="114">
        <v>17.776629675994585</v>
      </c>
      <c r="P2578" s="114">
        <v>20.097077300411389</v>
      </c>
      <c r="Q2578" s="114">
        <v>23.515536696090408</v>
      </c>
      <c r="R2578" s="114">
        <v>27.96529651423694</v>
      </c>
      <c r="S2578" s="114">
        <v>35.997697765423915</v>
      </c>
      <c r="T2578" s="114">
        <v>15.350102617785566</v>
      </c>
      <c r="U2578" s="114">
        <v>17.168185444474613</v>
      </c>
      <c r="V2578" s="114">
        <v>13.775489591197179</v>
      </c>
      <c r="W2578" s="114">
        <v>20.290908372549815</v>
      </c>
      <c r="X2578" s="114">
        <v>22.6513176816404</v>
      </c>
      <c r="Y2578" s="114">
        <v>48.909524536915498</v>
      </c>
      <c r="Z2578" s="114">
        <v>95.10957051214146</v>
      </c>
      <c r="AA2578" s="106">
        <v>5</v>
      </c>
      <c r="AB2578" s="114">
        <v>0.4</v>
      </c>
      <c r="AC2578" s="114">
        <v>0.8</v>
      </c>
      <c r="AD2578" s="114">
        <v>0.2</v>
      </c>
      <c r="AE2578" s="114">
        <v>0.4</v>
      </c>
      <c r="AF2578" s="117">
        <v>0.60000000000000009</v>
      </c>
      <c r="AG2578" s="117">
        <v>1.2000000000000002</v>
      </c>
    </row>
    <row r="2579" spans="2:33" x14ac:dyDescent="0.2">
      <c r="B2579" s="106">
        <v>2539</v>
      </c>
      <c r="C2579" s="113">
        <v>-0.60000000000000009</v>
      </c>
      <c r="D2579" s="113">
        <v>-1.2000000000000002</v>
      </c>
      <c r="E2579" s="114">
        <v>13.969423478739165</v>
      </c>
      <c r="F2579" s="114">
        <v>16.322726961752181</v>
      </c>
      <c r="G2579" s="114">
        <v>19.215485949299179</v>
      </c>
      <c r="H2579" s="114">
        <v>18.981110127186163</v>
      </c>
      <c r="I2579" s="114">
        <v>19.05207512781401</v>
      </c>
      <c r="J2579" s="114">
        <v>29.603867650346086</v>
      </c>
      <c r="K2579" s="114">
        <v>35.030365041897639</v>
      </c>
      <c r="L2579" s="114">
        <v>41.848493074873375</v>
      </c>
      <c r="M2579" s="114">
        <v>45.999237839170156</v>
      </c>
      <c r="N2579" s="114">
        <v>50.6561432625302</v>
      </c>
      <c r="O2579" s="114">
        <v>15.634444171606921</v>
      </c>
      <c r="P2579" s="114">
        <v>18.707638080145458</v>
      </c>
      <c r="Q2579" s="114">
        <v>22.633007125574196</v>
      </c>
      <c r="R2579" s="114">
        <v>27.018127711983993</v>
      </c>
      <c r="S2579" s="114">
        <v>31.60406813471619</v>
      </c>
      <c r="T2579" s="114">
        <v>13.969423478739165</v>
      </c>
      <c r="U2579" s="114">
        <v>16.322726961752181</v>
      </c>
      <c r="V2579" s="114">
        <v>19.215485949299179</v>
      </c>
      <c r="W2579" s="114">
        <v>18.981110127186163</v>
      </c>
      <c r="X2579" s="114">
        <v>19.05207512781401</v>
      </c>
      <c r="Y2579" s="114">
        <v>48.212712550950904</v>
      </c>
      <c r="Z2579" s="114">
        <v>107.10852898823016</v>
      </c>
      <c r="AA2579" s="106">
        <v>5</v>
      </c>
      <c r="AB2579" s="114">
        <v>0.4</v>
      </c>
      <c r="AC2579" s="114">
        <v>0.8</v>
      </c>
      <c r="AD2579" s="114">
        <v>0.2</v>
      </c>
      <c r="AE2579" s="114">
        <v>0.4</v>
      </c>
      <c r="AF2579" s="117">
        <v>0.60000000000000009</v>
      </c>
      <c r="AG2579" s="117">
        <v>1.2000000000000002</v>
      </c>
    </row>
    <row r="2580" spans="2:33" x14ac:dyDescent="0.2">
      <c r="B2580" s="106">
        <v>2540</v>
      </c>
      <c r="C2580" s="113">
        <v>-1.2000000000000002</v>
      </c>
      <c r="D2580" s="113">
        <v>-0.60000000000000009</v>
      </c>
      <c r="E2580" s="114">
        <v>16.572783859076715</v>
      </c>
      <c r="F2580" s="114">
        <v>13.413729281601036</v>
      </c>
      <c r="G2580" s="114">
        <v>13.218151677264999</v>
      </c>
      <c r="H2580" s="114">
        <v>15.093643008948824</v>
      </c>
      <c r="I2580" s="114">
        <v>23.894569358006194</v>
      </c>
      <c r="J2580" s="114">
        <v>32.917067189491213</v>
      </c>
      <c r="K2580" s="114">
        <v>32.317245541117224</v>
      </c>
      <c r="L2580" s="114">
        <v>34.871892232023953</v>
      </c>
      <c r="M2580" s="114">
        <v>41.720314370972652</v>
      </c>
      <c r="N2580" s="114">
        <v>54.444939382386039</v>
      </c>
      <c r="O2580" s="114">
        <v>16.344283330414498</v>
      </c>
      <c r="P2580" s="114">
        <v>18.903516259516188</v>
      </c>
      <c r="Q2580" s="114">
        <v>21.653740554758954</v>
      </c>
      <c r="R2580" s="114">
        <v>26.626671362023828</v>
      </c>
      <c r="S2580" s="114">
        <v>30.550370024379845</v>
      </c>
      <c r="T2580" s="114">
        <v>16.572783859076715</v>
      </c>
      <c r="U2580" s="114">
        <v>13.413729281601036</v>
      </c>
      <c r="V2580" s="114">
        <v>13.218151677264999</v>
      </c>
      <c r="W2580" s="114">
        <v>15.093643008948824</v>
      </c>
      <c r="X2580" s="114">
        <v>23.894569358006194</v>
      </c>
      <c r="Y2580" s="114">
        <v>44.971732736244697</v>
      </c>
      <c r="Z2580" s="114">
        <v>93.167349805953592</v>
      </c>
      <c r="AA2580" s="106">
        <v>1</v>
      </c>
      <c r="AB2580" s="114">
        <v>0.8</v>
      </c>
      <c r="AC2580" s="114">
        <v>0.4</v>
      </c>
      <c r="AD2580" s="114">
        <v>0.4</v>
      </c>
      <c r="AE2580" s="114">
        <v>0.2</v>
      </c>
      <c r="AF2580" s="117">
        <v>1.2000000000000002</v>
      </c>
      <c r="AG2580" s="117">
        <v>0.60000000000000009</v>
      </c>
    </row>
    <row r="2581" spans="2:33" x14ac:dyDescent="0.2">
      <c r="B2581" s="106">
        <v>2541</v>
      </c>
      <c r="C2581" s="113">
        <v>-0.90000000000000013</v>
      </c>
      <c r="D2581" s="113">
        <v>-0.90000000000000013</v>
      </c>
      <c r="E2581" s="114">
        <v>13.70206394597837</v>
      </c>
      <c r="F2581" s="114">
        <v>17.913427039425564</v>
      </c>
      <c r="G2581" s="114">
        <v>13.367799774315706</v>
      </c>
      <c r="H2581" s="114">
        <v>21.629484905920609</v>
      </c>
      <c r="I2581" s="114">
        <v>24.994848881073032</v>
      </c>
      <c r="J2581" s="114">
        <v>29.826202968714341</v>
      </c>
      <c r="K2581" s="114">
        <v>36.480844881514287</v>
      </c>
      <c r="L2581" s="114">
        <v>34.020318184725447</v>
      </c>
      <c r="M2581" s="114">
        <v>46.517710735358172</v>
      </c>
      <c r="N2581" s="114">
        <v>51.554333193448805</v>
      </c>
      <c r="O2581" s="114">
        <v>16.124139022735971</v>
      </c>
      <c r="P2581" s="114">
        <v>18.567417842088723</v>
      </c>
      <c r="Q2581" s="114">
        <v>20.652518410409741</v>
      </c>
      <c r="R2581" s="114">
        <v>24.888225829437562</v>
      </c>
      <c r="S2581" s="114">
        <v>26.559484312375773</v>
      </c>
      <c r="T2581" s="114">
        <v>13.70206394597837</v>
      </c>
      <c r="U2581" s="114">
        <v>17.913427039425564</v>
      </c>
      <c r="V2581" s="114">
        <v>13.367799774315706</v>
      </c>
      <c r="W2581" s="114">
        <v>21.629484905920609</v>
      </c>
      <c r="X2581" s="114">
        <v>24.994848881073032</v>
      </c>
      <c r="Y2581" s="114">
        <v>49.584677607451738</v>
      </c>
      <c r="Z2581" s="114">
        <v>94.816092693603537</v>
      </c>
      <c r="AA2581" s="106">
        <v>3</v>
      </c>
      <c r="AB2581" s="114">
        <v>0.60000000000000009</v>
      </c>
      <c r="AC2581" s="114">
        <v>0.60000000000000009</v>
      </c>
      <c r="AD2581" s="114">
        <v>0.30000000000000004</v>
      </c>
      <c r="AE2581" s="114">
        <v>0.30000000000000004</v>
      </c>
      <c r="AF2581" s="117">
        <v>0.90000000000000013</v>
      </c>
      <c r="AG2581" s="117">
        <v>0.90000000000000013</v>
      </c>
    </row>
    <row r="2582" spans="2:33" x14ac:dyDescent="0.2">
      <c r="B2582" s="106">
        <v>2542</v>
      </c>
      <c r="C2582" s="113">
        <v>-0.90000000000000013</v>
      </c>
      <c r="D2582" s="113">
        <v>-0.90000000000000013</v>
      </c>
      <c r="E2582" s="114">
        <v>17.290161616924554</v>
      </c>
      <c r="F2582" s="114">
        <v>12.671870534614531</v>
      </c>
      <c r="G2582" s="114">
        <v>16.345803931691446</v>
      </c>
      <c r="H2582" s="114">
        <v>18.969043039434126</v>
      </c>
      <c r="I2582" s="114">
        <v>29.582673787925479</v>
      </c>
      <c r="J2582" s="114">
        <v>35.160665244371678</v>
      </c>
      <c r="K2582" s="114">
        <v>32.906025659002061</v>
      </c>
      <c r="L2582" s="114">
        <v>39.420678448177036</v>
      </c>
      <c r="M2582" s="114">
        <v>48.365529851506494</v>
      </c>
      <c r="N2582" s="114">
        <v>61.831370144240992</v>
      </c>
      <c r="O2582" s="114">
        <v>17.870503627447125</v>
      </c>
      <c r="P2582" s="114">
        <v>20.234155124387531</v>
      </c>
      <c r="Q2582" s="114">
        <v>23.07487451648559</v>
      </c>
      <c r="R2582" s="114">
        <v>29.396486812072368</v>
      </c>
      <c r="S2582" s="114">
        <v>32.248696356315513</v>
      </c>
      <c r="T2582" s="114">
        <v>17.290161616924554</v>
      </c>
      <c r="U2582" s="114">
        <v>12.671870534614531</v>
      </c>
      <c r="V2582" s="114">
        <v>16.345803931691446</v>
      </c>
      <c r="W2582" s="114">
        <v>18.969043039434126</v>
      </c>
      <c r="X2582" s="114">
        <v>29.582673787925479</v>
      </c>
      <c r="Y2582" s="114">
        <v>51.214803507038482</v>
      </c>
      <c r="Z2582" s="114">
        <v>115.76055346888234</v>
      </c>
      <c r="AA2582" s="106">
        <v>3</v>
      </c>
      <c r="AB2582" s="114">
        <v>0.60000000000000009</v>
      </c>
      <c r="AC2582" s="114">
        <v>0.60000000000000009</v>
      </c>
      <c r="AD2582" s="114">
        <v>0.30000000000000004</v>
      </c>
      <c r="AE2582" s="114">
        <v>0.30000000000000004</v>
      </c>
      <c r="AF2582" s="117">
        <v>0.90000000000000013</v>
      </c>
      <c r="AG2582" s="117">
        <v>0.90000000000000013</v>
      </c>
    </row>
    <row r="2583" spans="2:33" x14ac:dyDescent="0.2">
      <c r="B2583" s="106">
        <v>2543</v>
      </c>
      <c r="C2583" s="113">
        <v>-0.60000000000000009</v>
      </c>
      <c r="D2583" s="113">
        <v>-1.2000000000000002</v>
      </c>
      <c r="E2583" s="114">
        <v>17.516809946599505</v>
      </c>
      <c r="F2583" s="114">
        <v>14.907111746083434</v>
      </c>
      <c r="G2583" s="114">
        <v>22.016524393964243</v>
      </c>
      <c r="H2583" s="114">
        <v>20.542266224322912</v>
      </c>
      <c r="I2583" s="114">
        <v>22.813331120164829</v>
      </c>
      <c r="J2583" s="114">
        <v>34.059519201705818</v>
      </c>
      <c r="K2583" s="114">
        <v>34.005820328199157</v>
      </c>
      <c r="L2583" s="114">
        <v>44.310220023419646</v>
      </c>
      <c r="M2583" s="114">
        <v>46.842930421826097</v>
      </c>
      <c r="N2583" s="114">
        <v>54.027741326605664</v>
      </c>
      <c r="O2583" s="114">
        <v>16.542709255106313</v>
      </c>
      <c r="P2583" s="114">
        <v>19.098708582115723</v>
      </c>
      <c r="Q2583" s="114">
        <v>22.293695629455403</v>
      </c>
      <c r="R2583" s="114">
        <v>26.300664197503185</v>
      </c>
      <c r="S2583" s="114">
        <v>31.214410206440835</v>
      </c>
      <c r="T2583" s="114">
        <v>17.516809946599505</v>
      </c>
      <c r="U2583" s="114">
        <v>14.907111746083434</v>
      </c>
      <c r="V2583" s="114">
        <v>22.016524393964243</v>
      </c>
      <c r="W2583" s="114">
        <v>20.542266224322912</v>
      </c>
      <c r="X2583" s="114">
        <v>22.813331120164829</v>
      </c>
      <c r="Y2583" s="114">
        <v>53.968024455112449</v>
      </c>
      <c r="Z2583" s="114">
        <v>108.64221729784299</v>
      </c>
      <c r="AA2583" s="106">
        <v>5</v>
      </c>
      <c r="AB2583" s="114">
        <v>0.4</v>
      </c>
      <c r="AC2583" s="114">
        <v>0.8</v>
      </c>
      <c r="AD2583" s="114">
        <v>0.2</v>
      </c>
      <c r="AE2583" s="114">
        <v>0.4</v>
      </c>
      <c r="AF2583" s="117">
        <v>0.60000000000000009</v>
      </c>
      <c r="AG2583" s="117">
        <v>1.2000000000000002</v>
      </c>
    </row>
    <row r="2584" spans="2:33" x14ac:dyDescent="0.2">
      <c r="B2584" s="106">
        <v>2544</v>
      </c>
      <c r="C2584" s="113">
        <v>-0.60000000000000009</v>
      </c>
      <c r="D2584" s="113">
        <v>-1.2000000000000002</v>
      </c>
      <c r="E2584" s="114">
        <v>16.886243004227456</v>
      </c>
      <c r="F2584" s="114">
        <v>19.128336250843581</v>
      </c>
      <c r="G2584" s="114">
        <v>16.852498059409154</v>
      </c>
      <c r="H2584" s="114">
        <v>23.226957332789993</v>
      </c>
      <c r="I2584" s="114">
        <v>21.731083890084804</v>
      </c>
      <c r="J2584" s="114">
        <v>33.993054437770077</v>
      </c>
      <c r="K2584" s="114">
        <v>38.627678925276172</v>
      </c>
      <c r="L2584" s="114">
        <v>41.06574859158178</v>
      </c>
      <c r="M2584" s="114">
        <v>51.715528023975963</v>
      </c>
      <c r="N2584" s="114">
        <v>54.462309660435452</v>
      </c>
      <c r="O2584" s="114">
        <v>17.106811433542621</v>
      </c>
      <c r="P2584" s="114">
        <v>19.49934267443259</v>
      </c>
      <c r="Q2584" s="114">
        <v>24.213250532172626</v>
      </c>
      <c r="R2584" s="114">
        <v>28.48857069118597</v>
      </c>
      <c r="S2584" s="114">
        <v>32.731225770350648</v>
      </c>
      <c r="T2584" s="114">
        <v>16.886243004227456</v>
      </c>
      <c r="U2584" s="114">
        <v>19.128336250843581</v>
      </c>
      <c r="V2584" s="114">
        <v>16.852498059409154</v>
      </c>
      <c r="W2584" s="114">
        <v>23.226957332789993</v>
      </c>
      <c r="X2584" s="114">
        <v>21.731083890084804</v>
      </c>
      <c r="Y2584" s="114">
        <v>54.181080687770411</v>
      </c>
      <c r="Z2584" s="114">
        <v>108.50874476183597</v>
      </c>
      <c r="AA2584" s="106">
        <v>5</v>
      </c>
      <c r="AB2584" s="114">
        <v>0.4</v>
      </c>
      <c r="AC2584" s="114">
        <v>0.8</v>
      </c>
      <c r="AD2584" s="114">
        <v>0.2</v>
      </c>
      <c r="AE2584" s="114">
        <v>0.4</v>
      </c>
      <c r="AF2584" s="117">
        <v>0.60000000000000009</v>
      </c>
      <c r="AG2584" s="117">
        <v>1.2000000000000002</v>
      </c>
    </row>
    <row r="2585" spans="2:33" x14ac:dyDescent="0.2">
      <c r="B2585" s="106">
        <v>2545</v>
      </c>
      <c r="C2585" s="113">
        <v>-0.90000000000000013</v>
      </c>
      <c r="D2585" s="113">
        <v>-0.90000000000000013</v>
      </c>
      <c r="E2585" s="114">
        <v>15.100997988405311</v>
      </c>
      <c r="F2585" s="114">
        <v>11.074223869351108</v>
      </c>
      <c r="G2585" s="114">
        <v>20.07288514495438</v>
      </c>
      <c r="H2585" s="114">
        <v>15.601815662289244</v>
      </c>
      <c r="I2585" s="114">
        <v>23.810038380944093</v>
      </c>
      <c r="J2585" s="114">
        <v>31.547550850155105</v>
      </c>
      <c r="K2585" s="114">
        <v>29.883685444398477</v>
      </c>
      <c r="L2585" s="114">
        <v>42.356399586003562</v>
      </c>
      <c r="M2585" s="114">
        <v>44.001204321542453</v>
      </c>
      <c r="N2585" s="114">
        <v>55.887451196841653</v>
      </c>
      <c r="O2585" s="114">
        <v>16.446552861749794</v>
      </c>
      <c r="P2585" s="114">
        <v>18.809461575047369</v>
      </c>
      <c r="Q2585" s="114">
        <v>22.283514441049181</v>
      </c>
      <c r="R2585" s="114">
        <v>28.399388659253209</v>
      </c>
      <c r="S2585" s="114">
        <v>32.07741281589756</v>
      </c>
      <c r="T2585" s="114">
        <v>15.100997988405311</v>
      </c>
      <c r="U2585" s="114">
        <v>11.074223869351108</v>
      </c>
      <c r="V2585" s="114">
        <v>20.07288514495438</v>
      </c>
      <c r="W2585" s="114">
        <v>15.601815662289244</v>
      </c>
      <c r="X2585" s="114">
        <v>23.810038380944093</v>
      </c>
      <c r="Y2585" s="114">
        <v>46.470196754877456</v>
      </c>
      <c r="Z2585" s="114">
        <v>89.20721107582014</v>
      </c>
      <c r="AA2585" s="106">
        <v>3</v>
      </c>
      <c r="AB2585" s="114">
        <v>0.60000000000000009</v>
      </c>
      <c r="AC2585" s="114">
        <v>0.60000000000000009</v>
      </c>
      <c r="AD2585" s="114">
        <v>0.30000000000000004</v>
      </c>
      <c r="AE2585" s="114">
        <v>0.30000000000000004</v>
      </c>
      <c r="AF2585" s="117">
        <v>0.90000000000000013</v>
      </c>
      <c r="AG2585" s="117">
        <v>0.90000000000000013</v>
      </c>
    </row>
    <row r="2586" spans="2:33" x14ac:dyDescent="0.2">
      <c r="B2586" s="106">
        <v>2546</v>
      </c>
      <c r="C2586" s="113">
        <v>-0.60000000000000009</v>
      </c>
      <c r="D2586" s="113">
        <v>-1.2000000000000002</v>
      </c>
      <c r="E2586" s="114">
        <v>13.517495914775534</v>
      </c>
      <c r="F2586" s="114">
        <v>16.219054673956112</v>
      </c>
      <c r="G2586" s="114">
        <v>12.038326422347378</v>
      </c>
      <c r="H2586" s="114">
        <v>19.743649510138727</v>
      </c>
      <c r="I2586" s="114">
        <v>29.238251162769004</v>
      </c>
      <c r="J2586" s="114">
        <v>31.118245295274384</v>
      </c>
      <c r="K2586" s="114">
        <v>35.736418626301521</v>
      </c>
      <c r="L2586" s="114">
        <v>36.580799752735949</v>
      </c>
      <c r="M2586" s="114">
        <v>47.383230743717291</v>
      </c>
      <c r="N2586" s="114">
        <v>62.209937611032004</v>
      </c>
      <c r="O2586" s="114">
        <v>17.600749380498851</v>
      </c>
      <c r="P2586" s="114">
        <v>19.517363952345409</v>
      </c>
      <c r="Q2586" s="114">
        <v>24.542473330388571</v>
      </c>
      <c r="R2586" s="114">
        <v>27.639581233578564</v>
      </c>
      <c r="S2586" s="114">
        <v>32.971686448263</v>
      </c>
      <c r="T2586" s="114">
        <v>13.517495914775534</v>
      </c>
      <c r="U2586" s="114">
        <v>16.219054673956112</v>
      </c>
      <c r="V2586" s="114">
        <v>12.038326422347378</v>
      </c>
      <c r="W2586" s="114">
        <v>19.743649510138727</v>
      </c>
      <c r="X2586" s="114">
        <v>29.238251162769004</v>
      </c>
      <c r="Y2586" s="114">
        <v>48.482141757306742</v>
      </c>
      <c r="Z2586" s="114">
        <v>93.72828544067076</v>
      </c>
      <c r="AA2586" s="106">
        <v>5</v>
      </c>
      <c r="AB2586" s="114">
        <v>0.4</v>
      </c>
      <c r="AC2586" s="114">
        <v>0.8</v>
      </c>
      <c r="AD2586" s="114">
        <v>0.2</v>
      </c>
      <c r="AE2586" s="114">
        <v>0.4</v>
      </c>
      <c r="AF2586" s="117">
        <v>0.60000000000000009</v>
      </c>
      <c r="AG2586" s="117">
        <v>1.2000000000000002</v>
      </c>
    </row>
    <row r="2587" spans="2:33" x14ac:dyDescent="0.2">
      <c r="B2587" s="106">
        <v>2547</v>
      </c>
      <c r="C2587" s="113">
        <v>-0.90000000000000013</v>
      </c>
      <c r="D2587" s="113">
        <v>-0.90000000000000013</v>
      </c>
      <c r="E2587" s="114">
        <v>18.070678945217391</v>
      </c>
      <c r="F2587" s="114">
        <v>17.700032052425367</v>
      </c>
      <c r="G2587" s="114">
        <v>18.480125702273011</v>
      </c>
      <c r="H2587" s="114">
        <v>17.550705540472475</v>
      </c>
      <c r="I2587" s="114">
        <v>26.567355066379385</v>
      </c>
      <c r="J2587" s="114">
        <v>35.117670238890618</v>
      </c>
      <c r="K2587" s="114">
        <v>36.890087434146913</v>
      </c>
      <c r="L2587" s="114">
        <v>41.192110128243144</v>
      </c>
      <c r="M2587" s="114">
        <v>45.436530685361674</v>
      </c>
      <c r="N2587" s="114">
        <v>56.260110248525692</v>
      </c>
      <c r="O2587" s="114">
        <v>17.046991293673226</v>
      </c>
      <c r="P2587" s="114">
        <v>19.190055381721546</v>
      </c>
      <c r="Q2587" s="114">
        <v>22.711984425970133</v>
      </c>
      <c r="R2587" s="114">
        <v>27.8858251448892</v>
      </c>
      <c r="S2587" s="114">
        <v>29.692755182146307</v>
      </c>
      <c r="T2587" s="114">
        <v>18.070678945217391</v>
      </c>
      <c r="U2587" s="114">
        <v>17.700032052425367</v>
      </c>
      <c r="V2587" s="114">
        <v>18.480125702273011</v>
      </c>
      <c r="W2587" s="114">
        <v>17.550705540472475</v>
      </c>
      <c r="X2587" s="114">
        <v>26.567355066379385</v>
      </c>
      <c r="Y2587" s="114">
        <v>54.322620057684858</v>
      </c>
      <c r="Z2587" s="114">
        <v>103.68613931462775</v>
      </c>
      <c r="AA2587" s="106">
        <v>3</v>
      </c>
      <c r="AB2587" s="114">
        <v>0.60000000000000009</v>
      </c>
      <c r="AC2587" s="114">
        <v>0.60000000000000009</v>
      </c>
      <c r="AD2587" s="114">
        <v>0.30000000000000004</v>
      </c>
      <c r="AE2587" s="114">
        <v>0.30000000000000004</v>
      </c>
      <c r="AF2587" s="117">
        <v>0.90000000000000013</v>
      </c>
      <c r="AG2587" s="117">
        <v>0.90000000000000013</v>
      </c>
    </row>
    <row r="2588" spans="2:33" x14ac:dyDescent="0.2">
      <c r="B2588" s="106">
        <v>2548</v>
      </c>
      <c r="C2588" s="113">
        <v>-1.2000000000000002</v>
      </c>
      <c r="D2588" s="113">
        <v>-0.60000000000000009</v>
      </c>
      <c r="E2588" s="114">
        <v>12.454194941578272</v>
      </c>
      <c r="F2588" s="114">
        <v>20.893468170992794</v>
      </c>
      <c r="G2588" s="114">
        <v>21.980797516444909</v>
      </c>
      <c r="H2588" s="114">
        <v>15.947619958097256</v>
      </c>
      <c r="I2588" s="114">
        <v>27.564633255003571</v>
      </c>
      <c r="J2588" s="114">
        <v>28.561435676553888</v>
      </c>
      <c r="K2588" s="114">
        <v>40.496834302986052</v>
      </c>
      <c r="L2588" s="114">
        <v>46.097310549315822</v>
      </c>
      <c r="M2588" s="114">
        <v>45.659026362460686</v>
      </c>
      <c r="N2588" s="114">
        <v>62.805443780817996</v>
      </c>
      <c r="O2588" s="114">
        <v>16.107240734975615</v>
      </c>
      <c r="P2588" s="114">
        <v>19.603366131993258</v>
      </c>
      <c r="Q2588" s="114">
        <v>24.116513032870913</v>
      </c>
      <c r="R2588" s="114">
        <v>29.71140640436343</v>
      </c>
      <c r="S2588" s="114">
        <v>35.240810525814425</v>
      </c>
      <c r="T2588" s="114">
        <v>12.454194941578272</v>
      </c>
      <c r="U2588" s="114">
        <v>20.893468170992794</v>
      </c>
      <c r="V2588" s="114">
        <v>21.980797516444909</v>
      </c>
      <c r="W2588" s="114">
        <v>15.947619958097256</v>
      </c>
      <c r="X2588" s="114">
        <v>27.564633255003571</v>
      </c>
      <c r="Y2588" s="114">
        <v>53.796856113769103</v>
      </c>
      <c r="Z2588" s="114">
        <v>95.226569829745387</v>
      </c>
      <c r="AA2588" s="106">
        <v>1</v>
      </c>
      <c r="AB2588" s="114">
        <v>0.8</v>
      </c>
      <c r="AC2588" s="114">
        <v>0.4</v>
      </c>
      <c r="AD2588" s="114">
        <v>0.4</v>
      </c>
      <c r="AE2588" s="114">
        <v>0.2</v>
      </c>
      <c r="AF2588" s="117">
        <v>1.2000000000000002</v>
      </c>
      <c r="AG2588" s="117">
        <v>0.60000000000000009</v>
      </c>
    </row>
    <row r="2589" spans="2:33" x14ac:dyDescent="0.2">
      <c r="B2589" s="106">
        <v>2549</v>
      </c>
      <c r="C2589" s="113">
        <v>-0.60000000000000009</v>
      </c>
      <c r="D2589" s="113">
        <v>-1.2000000000000002</v>
      </c>
      <c r="E2589" s="114">
        <v>14.237171188823249</v>
      </c>
      <c r="F2589" s="114">
        <v>11.947506697553358</v>
      </c>
      <c r="G2589" s="114">
        <v>14.50821479333958</v>
      </c>
      <c r="H2589" s="114">
        <v>17.750840530285345</v>
      </c>
      <c r="I2589" s="114">
        <v>23.783000378070344</v>
      </c>
      <c r="J2589" s="114">
        <v>30.169911568235921</v>
      </c>
      <c r="K2589" s="114">
        <v>31.16254438470704</v>
      </c>
      <c r="L2589" s="114">
        <v>37.95359801283643</v>
      </c>
      <c r="M2589" s="114">
        <v>44.028584926032501</v>
      </c>
      <c r="N2589" s="114">
        <v>54.472819515852088</v>
      </c>
      <c r="O2589" s="114">
        <v>15.932740379412673</v>
      </c>
      <c r="P2589" s="114">
        <v>19.215037687153682</v>
      </c>
      <c r="Q2589" s="114">
        <v>23.445383219496851</v>
      </c>
      <c r="R2589" s="114">
        <v>26.277744395747156</v>
      </c>
      <c r="S2589" s="114">
        <v>30.689819137781743</v>
      </c>
      <c r="T2589" s="114">
        <v>14.237171188823249</v>
      </c>
      <c r="U2589" s="114">
        <v>11.947506697553358</v>
      </c>
      <c r="V2589" s="114">
        <v>14.50821479333958</v>
      </c>
      <c r="W2589" s="114">
        <v>17.750840530285345</v>
      </c>
      <c r="X2589" s="114">
        <v>23.783000378070344</v>
      </c>
      <c r="Y2589" s="114">
        <v>44.280640499038441</v>
      </c>
      <c r="Z2589" s="114">
        <v>102.22719201331799</v>
      </c>
      <c r="AA2589" s="106">
        <v>5</v>
      </c>
      <c r="AB2589" s="114">
        <v>0.4</v>
      </c>
      <c r="AC2589" s="114">
        <v>0.8</v>
      </c>
      <c r="AD2589" s="114">
        <v>0.2</v>
      </c>
      <c r="AE2589" s="114">
        <v>0.4</v>
      </c>
      <c r="AF2589" s="117">
        <v>0.60000000000000009</v>
      </c>
      <c r="AG2589" s="117">
        <v>1.2000000000000002</v>
      </c>
    </row>
    <row r="2590" spans="2:33" x14ac:dyDescent="0.2">
      <c r="B2590" s="106">
        <v>2550</v>
      </c>
      <c r="C2590" s="113">
        <v>-0.60000000000000009</v>
      </c>
      <c r="D2590" s="113">
        <v>-1.2000000000000002</v>
      </c>
      <c r="E2590" s="114">
        <v>18.103020683185328</v>
      </c>
      <c r="F2590" s="114">
        <v>20.133636688216747</v>
      </c>
      <c r="G2590" s="114">
        <v>17.606316672520972</v>
      </c>
      <c r="H2590" s="114">
        <v>22.2396154841921</v>
      </c>
      <c r="I2590" s="114">
        <v>23.442216788765435</v>
      </c>
      <c r="J2590" s="114">
        <v>33.702063808002848</v>
      </c>
      <c r="K2590" s="114">
        <v>38.388043479655195</v>
      </c>
      <c r="L2590" s="114">
        <v>41.410945664742016</v>
      </c>
      <c r="M2590" s="114">
        <v>48.521574135605697</v>
      </c>
      <c r="N2590" s="114">
        <v>55.649981022169413</v>
      </c>
      <c r="O2590" s="114">
        <v>15.59904312481752</v>
      </c>
      <c r="P2590" s="114">
        <v>18.254406791438448</v>
      </c>
      <c r="Q2590" s="114">
        <v>23.804628992221044</v>
      </c>
      <c r="R2590" s="114">
        <v>26.281958651413596</v>
      </c>
      <c r="S2590" s="114">
        <v>32.207764233403978</v>
      </c>
      <c r="T2590" s="114">
        <v>18.103020683185328</v>
      </c>
      <c r="U2590" s="114">
        <v>20.133636688216747</v>
      </c>
      <c r="V2590" s="114">
        <v>17.606316672520972</v>
      </c>
      <c r="W2590" s="114">
        <v>22.2396154841921</v>
      </c>
      <c r="X2590" s="114">
        <v>23.442216788765435</v>
      </c>
      <c r="Y2590" s="114">
        <v>56.442025594363933</v>
      </c>
      <c r="Z2590" s="114">
        <v>103.4825843700423</v>
      </c>
      <c r="AA2590" s="106">
        <v>5</v>
      </c>
      <c r="AB2590" s="114">
        <v>0.4</v>
      </c>
      <c r="AC2590" s="114">
        <v>0.8</v>
      </c>
      <c r="AD2590" s="114">
        <v>0.2</v>
      </c>
      <c r="AE2590" s="114">
        <v>0.4</v>
      </c>
      <c r="AF2590" s="117">
        <v>0.60000000000000009</v>
      </c>
      <c r="AG2590" s="117">
        <v>1.2000000000000002</v>
      </c>
    </row>
    <row r="2591" spans="2:33" x14ac:dyDescent="0.2">
      <c r="B2591" s="106">
        <v>2551</v>
      </c>
      <c r="C2591" s="113">
        <v>-1.2599999999999998</v>
      </c>
      <c r="D2591" s="113">
        <v>-0.84</v>
      </c>
      <c r="E2591" s="114">
        <v>13.691581249363729</v>
      </c>
      <c r="F2591" s="114">
        <v>15.174377247309835</v>
      </c>
      <c r="G2591" s="114">
        <v>15.083715427097513</v>
      </c>
      <c r="H2591" s="114">
        <v>16.821559864704696</v>
      </c>
      <c r="I2591" s="114">
        <v>33.093975303648953</v>
      </c>
      <c r="J2591" s="114">
        <v>31.541606106792862</v>
      </c>
      <c r="K2591" s="114">
        <v>36.490483972492257</v>
      </c>
      <c r="L2591" s="114">
        <v>39.559152508423082</v>
      </c>
      <c r="M2591" s="114">
        <v>48.451437720278491</v>
      </c>
      <c r="N2591" s="114">
        <v>67.209196343616824</v>
      </c>
      <c r="O2591" s="114">
        <v>17.850024857429133</v>
      </c>
      <c r="P2591" s="114">
        <v>21.316106725182422</v>
      </c>
      <c r="Q2591" s="114">
        <v>24.47543708132557</v>
      </c>
      <c r="R2591" s="114">
        <v>31.629877855573795</v>
      </c>
      <c r="S2591" s="114">
        <v>34.115221039967871</v>
      </c>
      <c r="T2591" s="114">
        <v>13.691581249363729</v>
      </c>
      <c r="U2591" s="114">
        <v>15.174377247309835</v>
      </c>
      <c r="V2591" s="114">
        <v>15.083715427097513</v>
      </c>
      <c r="W2591" s="114">
        <v>16.821559864704696</v>
      </c>
      <c r="X2591" s="114">
        <v>33.093975303648953</v>
      </c>
      <c r="Y2591" s="114">
        <v>49.565092063524972</v>
      </c>
      <c r="Z2591" s="114">
        <v>96.423773796521687</v>
      </c>
      <c r="AA2591" s="106">
        <v>2</v>
      </c>
      <c r="AB2591" s="114">
        <v>0.89999999999999991</v>
      </c>
      <c r="AC2591" s="114">
        <v>0.6</v>
      </c>
      <c r="AD2591" s="114">
        <v>0.36</v>
      </c>
      <c r="AE2591" s="114">
        <v>0.24</v>
      </c>
      <c r="AF2591" s="117">
        <v>1.2599999999999998</v>
      </c>
      <c r="AG2591" s="117">
        <v>0.84</v>
      </c>
    </row>
    <row r="2592" spans="2:33" x14ac:dyDescent="0.2">
      <c r="B2592" s="106">
        <v>2552</v>
      </c>
      <c r="C2592" s="113">
        <v>-1.2599999999999998</v>
      </c>
      <c r="D2592" s="113">
        <v>-0.84</v>
      </c>
      <c r="E2592" s="114">
        <v>15.435454351785136</v>
      </c>
      <c r="F2592" s="114">
        <v>10.28022748758584</v>
      </c>
      <c r="G2592" s="114">
        <v>17.042249345250678</v>
      </c>
      <c r="H2592" s="114">
        <v>23.492426284363656</v>
      </c>
      <c r="I2592" s="114">
        <v>23.927702920421616</v>
      </c>
      <c r="J2592" s="114">
        <v>31.485571741620401</v>
      </c>
      <c r="K2592" s="114">
        <v>28.931684254853671</v>
      </c>
      <c r="L2592" s="114">
        <v>39.352931538578254</v>
      </c>
      <c r="M2592" s="114">
        <v>48.384978720296651</v>
      </c>
      <c r="N2592" s="114">
        <v>52.689458989302359</v>
      </c>
      <c r="O2592" s="114">
        <v>16.050117389835265</v>
      </c>
      <c r="P2592" s="114">
        <v>18.651456767267831</v>
      </c>
      <c r="Q2592" s="114">
        <v>22.310682193327576</v>
      </c>
      <c r="R2592" s="114">
        <v>24.892552435932995</v>
      </c>
      <c r="S2592" s="114">
        <v>28.761756068880743</v>
      </c>
      <c r="T2592" s="114">
        <v>15.435454351785136</v>
      </c>
      <c r="U2592" s="114">
        <v>10.28022748758584</v>
      </c>
      <c r="V2592" s="114">
        <v>17.042249345250678</v>
      </c>
      <c r="W2592" s="114">
        <v>23.492426284363656</v>
      </c>
      <c r="X2592" s="114">
        <v>23.927702920421616</v>
      </c>
      <c r="Y2592" s="114">
        <v>48.139292965052455</v>
      </c>
      <c r="Z2592" s="114">
        <v>83.911603097573419</v>
      </c>
      <c r="AA2592" s="106">
        <v>2</v>
      </c>
      <c r="AB2592" s="114">
        <v>0.89999999999999991</v>
      </c>
      <c r="AC2592" s="114">
        <v>0.6</v>
      </c>
      <c r="AD2592" s="114">
        <v>0.36</v>
      </c>
      <c r="AE2592" s="114">
        <v>0.24</v>
      </c>
      <c r="AF2592" s="117">
        <v>1.2599999999999998</v>
      </c>
      <c r="AG2592" s="117">
        <v>0.84</v>
      </c>
    </row>
    <row r="2593" spans="2:33" x14ac:dyDescent="0.2">
      <c r="B2593" s="106">
        <v>2553</v>
      </c>
      <c r="C2593" s="113">
        <v>-0.90000000000000013</v>
      </c>
      <c r="D2593" s="113">
        <v>-0.90000000000000013</v>
      </c>
      <c r="E2593" s="114">
        <v>14.678896773027098</v>
      </c>
      <c r="F2593" s="114">
        <v>12.522054759711864</v>
      </c>
      <c r="G2593" s="114">
        <v>19.456924729973053</v>
      </c>
      <c r="H2593" s="114">
        <v>19.081186749610765</v>
      </c>
      <c r="I2593" s="114">
        <v>35.319315043649247</v>
      </c>
      <c r="J2593" s="114">
        <v>32.333873005122051</v>
      </c>
      <c r="K2593" s="114">
        <v>31.829265523855035</v>
      </c>
      <c r="L2593" s="114">
        <v>44.100382611265765</v>
      </c>
      <c r="M2593" s="114">
        <v>49.06685412501303</v>
      </c>
      <c r="N2593" s="114">
        <v>69.209927462815827</v>
      </c>
      <c r="O2593" s="114">
        <v>17.654976232094953</v>
      </c>
      <c r="P2593" s="114">
        <v>19.307210764143171</v>
      </c>
      <c r="Q2593" s="114">
        <v>24.643457881292711</v>
      </c>
      <c r="R2593" s="114">
        <v>29.985667375402265</v>
      </c>
      <c r="S2593" s="114">
        <v>33.89061241916658</v>
      </c>
      <c r="T2593" s="114">
        <v>14.678896773027098</v>
      </c>
      <c r="U2593" s="114">
        <v>12.522054759711864</v>
      </c>
      <c r="V2593" s="114">
        <v>19.456924729973053</v>
      </c>
      <c r="W2593" s="114">
        <v>19.081186749610765</v>
      </c>
      <c r="X2593" s="114">
        <v>35.319315043649247</v>
      </c>
      <c r="Y2593" s="114">
        <v>53.456462808071272</v>
      </c>
      <c r="Z2593" s="114">
        <v>100.46502319404054</v>
      </c>
      <c r="AA2593" s="106">
        <v>3</v>
      </c>
      <c r="AB2593" s="114">
        <v>0.60000000000000009</v>
      </c>
      <c r="AC2593" s="114">
        <v>0.60000000000000009</v>
      </c>
      <c r="AD2593" s="114">
        <v>0.30000000000000004</v>
      </c>
      <c r="AE2593" s="114">
        <v>0.30000000000000004</v>
      </c>
      <c r="AF2593" s="117">
        <v>0.90000000000000013</v>
      </c>
      <c r="AG2593" s="117">
        <v>0.90000000000000013</v>
      </c>
    </row>
    <row r="2594" spans="2:33" x14ac:dyDescent="0.2">
      <c r="B2594" s="106">
        <v>2554</v>
      </c>
      <c r="C2594" s="113">
        <v>-0.72</v>
      </c>
      <c r="D2594" s="113">
        <v>-0.96</v>
      </c>
      <c r="E2594" s="114">
        <v>18.422935528143217</v>
      </c>
      <c r="F2594" s="114">
        <v>15.786297115153602</v>
      </c>
      <c r="G2594" s="114">
        <v>12.35987730149856</v>
      </c>
      <c r="H2594" s="114">
        <v>25.536729289356526</v>
      </c>
      <c r="I2594" s="114">
        <v>21.339931726101177</v>
      </c>
      <c r="J2594" s="114">
        <v>34.866838057863426</v>
      </c>
      <c r="K2594" s="114">
        <v>35.833929787802575</v>
      </c>
      <c r="L2594" s="114">
        <v>37.564625746801028</v>
      </c>
      <c r="M2594" s="114">
        <v>52.464681828564053</v>
      </c>
      <c r="N2594" s="114">
        <v>53.373282669672719</v>
      </c>
      <c r="O2594" s="114">
        <v>16.443902529720209</v>
      </c>
      <c r="P2594" s="114">
        <v>20.047632672648973</v>
      </c>
      <c r="Q2594" s="114">
        <v>25.204748445302467</v>
      </c>
      <c r="R2594" s="114">
        <v>26.927952539207528</v>
      </c>
      <c r="S2594" s="114">
        <v>32.033350943571541</v>
      </c>
      <c r="T2594" s="114">
        <v>18.422935528143217</v>
      </c>
      <c r="U2594" s="114">
        <v>15.786297115153602</v>
      </c>
      <c r="V2594" s="114">
        <v>12.35987730149856</v>
      </c>
      <c r="W2594" s="114">
        <v>25.536729289356526</v>
      </c>
      <c r="X2594" s="114">
        <v>21.339931726101177</v>
      </c>
      <c r="Y2594" s="114">
        <v>51.664755962148554</v>
      </c>
      <c r="Z2594" s="114">
        <v>107.44230006530593</v>
      </c>
      <c r="AA2594" s="106">
        <v>4</v>
      </c>
      <c r="AB2594" s="114">
        <v>0.44999999999999996</v>
      </c>
      <c r="AC2594" s="114">
        <v>0.6</v>
      </c>
      <c r="AD2594" s="114">
        <v>0.27</v>
      </c>
      <c r="AE2594" s="114">
        <v>0.36</v>
      </c>
      <c r="AF2594" s="117">
        <v>0.72</v>
      </c>
      <c r="AG2594" s="117">
        <v>0.96</v>
      </c>
    </row>
    <row r="2595" spans="2:33" x14ac:dyDescent="0.2">
      <c r="B2595" s="106">
        <v>2555</v>
      </c>
      <c r="C2595" s="113">
        <v>-0.72</v>
      </c>
      <c r="D2595" s="113">
        <v>-0.96</v>
      </c>
      <c r="E2595" s="114">
        <v>11.403080902416001</v>
      </c>
      <c r="F2595" s="114">
        <v>16.230796725774635</v>
      </c>
      <c r="G2595" s="114">
        <v>13.034003911988229</v>
      </c>
      <c r="H2595" s="114">
        <v>13.921576726191795</v>
      </c>
      <c r="I2595" s="114">
        <v>27.118835117811109</v>
      </c>
      <c r="J2595" s="114">
        <v>27.516223845406724</v>
      </c>
      <c r="K2595" s="114">
        <v>34.570863755543165</v>
      </c>
      <c r="L2595" s="114">
        <v>34.964310903915759</v>
      </c>
      <c r="M2595" s="114">
        <v>40.654218273465716</v>
      </c>
      <c r="N2595" s="114">
        <v>57.037804270362507</v>
      </c>
      <c r="O2595" s="114">
        <v>16.113142942990724</v>
      </c>
      <c r="P2595" s="114">
        <v>18.34006702976853</v>
      </c>
      <c r="Q2595" s="114">
        <v>21.93030699192753</v>
      </c>
      <c r="R2595" s="114">
        <v>26.732641547273921</v>
      </c>
      <c r="S2595" s="114">
        <v>29.918969152551398</v>
      </c>
      <c r="T2595" s="114">
        <v>11.403080902416001</v>
      </c>
      <c r="U2595" s="114">
        <v>16.230796725774635</v>
      </c>
      <c r="V2595" s="114">
        <v>13.034003911988229</v>
      </c>
      <c r="W2595" s="114">
        <v>13.921576726191795</v>
      </c>
      <c r="X2595" s="114">
        <v>27.118835117811109</v>
      </c>
      <c r="Y2595" s="114">
        <v>43.758032907339285</v>
      </c>
      <c r="Z2595" s="114">
        <v>89.533520819606593</v>
      </c>
      <c r="AA2595" s="106">
        <v>4</v>
      </c>
      <c r="AB2595" s="114">
        <v>0.44999999999999996</v>
      </c>
      <c r="AC2595" s="114">
        <v>0.6</v>
      </c>
      <c r="AD2595" s="114">
        <v>0.27</v>
      </c>
      <c r="AE2595" s="114">
        <v>0.36</v>
      </c>
      <c r="AF2595" s="117">
        <v>0.72</v>
      </c>
      <c r="AG2595" s="117">
        <v>0.96</v>
      </c>
    </row>
    <row r="2596" spans="2:33" x14ac:dyDescent="0.2">
      <c r="B2596" s="106">
        <v>2556</v>
      </c>
      <c r="C2596" s="113">
        <v>-0.90000000000000013</v>
      </c>
      <c r="D2596" s="113">
        <v>-0.90000000000000013</v>
      </c>
      <c r="E2596" s="114">
        <v>15.310340892032681</v>
      </c>
      <c r="F2596" s="114">
        <v>20.717705645396556</v>
      </c>
      <c r="G2596" s="114">
        <v>22.083873062861848</v>
      </c>
      <c r="H2596" s="114">
        <v>24.994061525353665</v>
      </c>
      <c r="I2596" s="114">
        <v>35.336487031085859</v>
      </c>
      <c r="J2596" s="114">
        <v>31.904579238105772</v>
      </c>
      <c r="K2596" s="114">
        <v>42.096814530928015</v>
      </c>
      <c r="L2596" s="114">
        <v>46.951879263772085</v>
      </c>
      <c r="M2596" s="114">
        <v>55.345183907979838</v>
      </c>
      <c r="N2596" s="114">
        <v>70.339903568523724</v>
      </c>
      <c r="O2596" s="114">
        <v>16.594238346073091</v>
      </c>
      <c r="P2596" s="114">
        <v>21.379108885531458</v>
      </c>
      <c r="Q2596" s="114">
        <v>24.868006200910237</v>
      </c>
      <c r="R2596" s="114">
        <v>30.351122382626173</v>
      </c>
      <c r="S2596" s="114">
        <v>35.003416537437865</v>
      </c>
      <c r="T2596" s="114">
        <v>15.310340892032681</v>
      </c>
      <c r="U2596" s="114">
        <v>20.717705645396556</v>
      </c>
      <c r="V2596" s="114">
        <v>22.083873062861848</v>
      </c>
      <c r="W2596" s="114">
        <v>24.994061525353665</v>
      </c>
      <c r="X2596" s="114">
        <v>35.336487031085859</v>
      </c>
      <c r="Y2596" s="114">
        <v>63.771832709203764</v>
      </c>
      <c r="Z2596" s="114">
        <v>105.30384793631232</v>
      </c>
      <c r="AA2596" s="106">
        <v>3</v>
      </c>
      <c r="AB2596" s="114">
        <v>0.60000000000000009</v>
      </c>
      <c r="AC2596" s="114">
        <v>0.60000000000000009</v>
      </c>
      <c r="AD2596" s="114">
        <v>0.30000000000000004</v>
      </c>
      <c r="AE2596" s="114">
        <v>0.30000000000000004</v>
      </c>
      <c r="AF2596" s="117">
        <v>0.90000000000000013</v>
      </c>
      <c r="AG2596" s="117">
        <v>0.90000000000000013</v>
      </c>
    </row>
    <row r="2597" spans="2:33" x14ac:dyDescent="0.2">
      <c r="B2597" s="106">
        <v>2557</v>
      </c>
      <c r="C2597" s="113">
        <v>-1.2000000000000002</v>
      </c>
      <c r="D2597" s="113">
        <v>-0.60000000000000009</v>
      </c>
      <c r="E2597" s="114">
        <v>15.862780604726016</v>
      </c>
      <c r="F2597" s="114">
        <v>15.856458134808964</v>
      </c>
      <c r="G2597" s="114">
        <v>19.908474777740878</v>
      </c>
      <c r="H2597" s="114">
        <v>19.886313503385914</v>
      </c>
      <c r="I2597" s="114">
        <v>22.180551345657456</v>
      </c>
      <c r="J2597" s="114">
        <v>32.785662501495253</v>
      </c>
      <c r="K2597" s="114">
        <v>36.649067075585826</v>
      </c>
      <c r="L2597" s="114">
        <v>46.089637596044554</v>
      </c>
      <c r="M2597" s="114">
        <v>52.112245888423345</v>
      </c>
      <c r="N2597" s="114">
        <v>59.810968422758322</v>
      </c>
      <c r="O2597" s="114">
        <v>16.922881896769237</v>
      </c>
      <c r="P2597" s="114">
        <v>20.792608940776862</v>
      </c>
      <c r="Q2597" s="114">
        <v>26.181162818303676</v>
      </c>
      <c r="R2597" s="114">
        <v>32.225932385037432</v>
      </c>
      <c r="S2597" s="114">
        <v>37.630417077100866</v>
      </c>
      <c r="T2597" s="114">
        <v>15.862780604726016</v>
      </c>
      <c r="U2597" s="114">
        <v>15.856458134808964</v>
      </c>
      <c r="V2597" s="114">
        <v>19.908474777740878</v>
      </c>
      <c r="W2597" s="114">
        <v>19.886313503385914</v>
      </c>
      <c r="X2597" s="114">
        <v>22.180551345657456</v>
      </c>
      <c r="Y2597" s="114">
        <v>51.508003074041468</v>
      </c>
      <c r="Z2597" s="114">
        <v>99.86724338574416</v>
      </c>
      <c r="AA2597" s="106">
        <v>1</v>
      </c>
      <c r="AB2597" s="114">
        <v>0.8</v>
      </c>
      <c r="AC2597" s="114">
        <v>0.4</v>
      </c>
      <c r="AD2597" s="114">
        <v>0.4</v>
      </c>
      <c r="AE2597" s="114">
        <v>0.2</v>
      </c>
      <c r="AF2597" s="117">
        <v>1.2000000000000002</v>
      </c>
      <c r="AG2597" s="117">
        <v>0.60000000000000009</v>
      </c>
    </row>
    <row r="2598" spans="2:33" x14ac:dyDescent="0.2">
      <c r="B2598" s="106">
        <v>2558</v>
      </c>
      <c r="C2598" s="113">
        <v>-1.2599999999999998</v>
      </c>
      <c r="D2598" s="113">
        <v>-0.84</v>
      </c>
      <c r="E2598" s="114">
        <v>12.79964167389199</v>
      </c>
      <c r="F2598" s="114">
        <v>17.721436477930716</v>
      </c>
      <c r="G2598" s="114">
        <v>16.711830726282276</v>
      </c>
      <c r="H2598" s="114">
        <v>20.904725522872454</v>
      </c>
      <c r="I2598" s="114">
        <v>25.939562234462354</v>
      </c>
      <c r="J2598" s="114">
        <v>29.064138904105089</v>
      </c>
      <c r="K2598" s="114">
        <v>37.551951140442547</v>
      </c>
      <c r="L2598" s="114">
        <v>40.561447449653315</v>
      </c>
      <c r="M2598" s="114">
        <v>48.49156122587268</v>
      </c>
      <c r="N2598" s="114">
        <v>57.880479216562598</v>
      </c>
      <c r="O2598" s="114">
        <v>16.264497230213099</v>
      </c>
      <c r="P2598" s="114">
        <v>19.830514662511831</v>
      </c>
      <c r="Q2598" s="114">
        <v>23.849616723371039</v>
      </c>
      <c r="R2598" s="114">
        <v>27.586835703000226</v>
      </c>
      <c r="S2598" s="114">
        <v>31.940916982100244</v>
      </c>
      <c r="T2598" s="114">
        <v>12.79964167389199</v>
      </c>
      <c r="U2598" s="114">
        <v>17.721436477930716</v>
      </c>
      <c r="V2598" s="114">
        <v>16.711830726282276</v>
      </c>
      <c r="W2598" s="114">
        <v>20.904725522872454</v>
      </c>
      <c r="X2598" s="114">
        <v>25.939562234462354</v>
      </c>
      <c r="Y2598" s="114">
        <v>50.433275366778432</v>
      </c>
      <c r="Z2598" s="114">
        <v>99.401004154912584</v>
      </c>
      <c r="AA2598" s="106">
        <v>2</v>
      </c>
      <c r="AB2598" s="114">
        <v>0.89999999999999991</v>
      </c>
      <c r="AC2598" s="114">
        <v>0.6</v>
      </c>
      <c r="AD2598" s="114">
        <v>0.36</v>
      </c>
      <c r="AE2598" s="114">
        <v>0.24</v>
      </c>
      <c r="AF2598" s="117">
        <v>1.2599999999999998</v>
      </c>
      <c r="AG2598" s="117">
        <v>0.84</v>
      </c>
    </row>
    <row r="2599" spans="2:33" x14ac:dyDescent="0.2">
      <c r="B2599" s="106">
        <v>2559</v>
      </c>
      <c r="C2599" s="113">
        <v>-1.2599999999999998</v>
      </c>
      <c r="D2599" s="113">
        <v>-0.84</v>
      </c>
      <c r="E2599" s="114">
        <v>10.563296349890184</v>
      </c>
      <c r="F2599" s="114">
        <v>15.608679415576212</v>
      </c>
      <c r="G2599" s="114">
        <v>16.030164345031448</v>
      </c>
      <c r="H2599" s="114">
        <v>17.732634055398101</v>
      </c>
      <c r="I2599" s="114">
        <v>20.6986969500906</v>
      </c>
      <c r="J2599" s="114">
        <v>27.892943367584316</v>
      </c>
      <c r="K2599" s="114">
        <v>35.930288330729113</v>
      </c>
      <c r="L2599" s="114">
        <v>37.859696546354527</v>
      </c>
      <c r="M2599" s="114">
        <v>45.619600533182975</v>
      </c>
      <c r="N2599" s="114">
        <v>53.470165890995162</v>
      </c>
      <c r="O2599" s="114">
        <v>17.329647017694132</v>
      </c>
      <c r="P2599" s="114">
        <v>20.3216089151529</v>
      </c>
      <c r="Q2599" s="114">
        <v>21.829532201323079</v>
      </c>
      <c r="R2599" s="114">
        <v>27.886966477784874</v>
      </c>
      <c r="S2599" s="114">
        <v>32.771468940904562</v>
      </c>
      <c r="T2599" s="114">
        <v>10.563296349890184</v>
      </c>
      <c r="U2599" s="114">
        <v>15.608679415576212</v>
      </c>
      <c r="V2599" s="114">
        <v>16.030164345031448</v>
      </c>
      <c r="W2599" s="114">
        <v>17.732634055398101</v>
      </c>
      <c r="X2599" s="114">
        <v>20.6986969500906</v>
      </c>
      <c r="Y2599" s="114">
        <v>43.120499213815215</v>
      </c>
      <c r="Z2599" s="114">
        <v>106.279261482953</v>
      </c>
      <c r="AA2599" s="106">
        <v>2</v>
      </c>
      <c r="AB2599" s="114">
        <v>0.89999999999999991</v>
      </c>
      <c r="AC2599" s="114">
        <v>0.6</v>
      </c>
      <c r="AD2599" s="114">
        <v>0.36</v>
      </c>
      <c r="AE2599" s="114">
        <v>0.24</v>
      </c>
      <c r="AF2599" s="117">
        <v>1.2599999999999998</v>
      </c>
      <c r="AG2599" s="117">
        <v>0.84</v>
      </c>
    </row>
    <row r="2600" spans="2:33" x14ac:dyDescent="0.2">
      <c r="B2600" s="106">
        <v>2560</v>
      </c>
      <c r="C2600" s="113">
        <v>-0.90000000000000013</v>
      </c>
      <c r="D2600" s="113">
        <v>-0.90000000000000013</v>
      </c>
      <c r="E2600" s="114">
        <v>17.807945705131729</v>
      </c>
      <c r="F2600" s="114">
        <v>12.726606367293559</v>
      </c>
      <c r="G2600" s="114">
        <v>14.868316056945059</v>
      </c>
      <c r="H2600" s="114">
        <v>19.565376691372681</v>
      </c>
      <c r="I2600" s="114">
        <v>19.982234749189683</v>
      </c>
      <c r="J2600" s="114">
        <v>33.971792557743129</v>
      </c>
      <c r="K2600" s="114">
        <v>30.477913167281297</v>
      </c>
      <c r="L2600" s="114">
        <v>37.967417514613892</v>
      </c>
      <c r="M2600" s="114">
        <v>47.470134225730881</v>
      </c>
      <c r="N2600" s="114">
        <v>49.244647060237725</v>
      </c>
      <c r="O2600" s="114">
        <v>16.1638468526114</v>
      </c>
      <c r="P2600" s="114">
        <v>17.751306799987738</v>
      </c>
      <c r="Q2600" s="114">
        <v>23.099101457668834</v>
      </c>
      <c r="R2600" s="114">
        <v>27.9047575343582</v>
      </c>
      <c r="S2600" s="114">
        <v>29.262412311048042</v>
      </c>
      <c r="T2600" s="114">
        <v>17.807945705131729</v>
      </c>
      <c r="U2600" s="114">
        <v>12.726606367293559</v>
      </c>
      <c r="V2600" s="114">
        <v>14.868316056945059</v>
      </c>
      <c r="W2600" s="114">
        <v>19.565376691372681</v>
      </c>
      <c r="X2600" s="114">
        <v>19.982234749189683</v>
      </c>
      <c r="Y2600" s="114">
        <v>46.943502366042139</v>
      </c>
      <c r="Z2600" s="114">
        <v>86.709367525946448</v>
      </c>
      <c r="AA2600" s="106">
        <v>3</v>
      </c>
      <c r="AB2600" s="114">
        <v>0.60000000000000009</v>
      </c>
      <c r="AC2600" s="114">
        <v>0.60000000000000009</v>
      </c>
      <c r="AD2600" s="114">
        <v>0.30000000000000004</v>
      </c>
      <c r="AE2600" s="114">
        <v>0.30000000000000004</v>
      </c>
      <c r="AF2600" s="117">
        <v>0.90000000000000013</v>
      </c>
      <c r="AG2600" s="117">
        <v>0.90000000000000013</v>
      </c>
    </row>
    <row r="2601" spans="2:33" x14ac:dyDescent="0.2">
      <c r="B2601" s="106">
        <v>2561</v>
      </c>
      <c r="C2601" s="113">
        <v>-1.2000000000000002</v>
      </c>
      <c r="D2601" s="113">
        <v>-0.60000000000000009</v>
      </c>
      <c r="E2601" s="114">
        <v>17.826017982079172</v>
      </c>
      <c r="F2601" s="114">
        <v>16.37878563674904</v>
      </c>
      <c r="G2601" s="114">
        <v>13.336361622823958</v>
      </c>
      <c r="H2601" s="114">
        <v>26.386733356815192</v>
      </c>
      <c r="I2601" s="114">
        <v>31.012978133221914</v>
      </c>
      <c r="J2601" s="114">
        <v>34.855446859982287</v>
      </c>
      <c r="K2601" s="114">
        <v>36.017637077869054</v>
      </c>
      <c r="L2601" s="114">
        <v>38.11439051805786</v>
      </c>
      <c r="M2601" s="114">
        <v>56.138034490593192</v>
      </c>
      <c r="N2601" s="114">
        <v>65.532316504065022</v>
      </c>
      <c r="O2601" s="114">
        <v>17.029428877903115</v>
      </c>
      <c r="P2601" s="114">
        <v>19.638851441120014</v>
      </c>
      <c r="Q2601" s="114">
        <v>24.778028895233902</v>
      </c>
      <c r="R2601" s="114">
        <v>29.751301133778</v>
      </c>
      <c r="S2601" s="114">
        <v>34.519338370843109</v>
      </c>
      <c r="T2601" s="114">
        <v>17.826017982079172</v>
      </c>
      <c r="U2601" s="114">
        <v>16.37878563674904</v>
      </c>
      <c r="V2601" s="114">
        <v>13.336361622823958</v>
      </c>
      <c r="W2601" s="114">
        <v>26.386733356815192</v>
      </c>
      <c r="X2601" s="114">
        <v>31.012978133221914</v>
      </c>
      <c r="Y2601" s="114">
        <v>56.628663728698967</v>
      </c>
      <c r="Z2601" s="114">
        <v>110.42876409225437</v>
      </c>
      <c r="AA2601" s="106">
        <v>1</v>
      </c>
      <c r="AB2601" s="114">
        <v>0.8</v>
      </c>
      <c r="AC2601" s="114">
        <v>0.4</v>
      </c>
      <c r="AD2601" s="114">
        <v>0.4</v>
      </c>
      <c r="AE2601" s="114">
        <v>0.2</v>
      </c>
      <c r="AF2601" s="117">
        <v>1.2000000000000002</v>
      </c>
      <c r="AG2601" s="117">
        <v>0.60000000000000009</v>
      </c>
    </row>
    <row r="2602" spans="2:33" x14ac:dyDescent="0.2">
      <c r="B2602" s="106">
        <v>2562</v>
      </c>
      <c r="C2602" s="113">
        <v>-0.90000000000000013</v>
      </c>
      <c r="D2602" s="113">
        <v>-0.90000000000000013</v>
      </c>
      <c r="E2602" s="114">
        <v>13.276772362513407</v>
      </c>
      <c r="F2602" s="114">
        <v>10.794396830270212</v>
      </c>
      <c r="G2602" s="114">
        <v>17.992625757029263</v>
      </c>
      <c r="H2602" s="114">
        <v>14.35247022548705</v>
      </c>
      <c r="I2602" s="114">
        <v>17.631698719407876</v>
      </c>
      <c r="J2602" s="114">
        <v>28.534961607759488</v>
      </c>
      <c r="K2602" s="114">
        <v>29.134398335353051</v>
      </c>
      <c r="L2602" s="114">
        <v>38.091800059797933</v>
      </c>
      <c r="M2602" s="114">
        <v>37.675506212596069</v>
      </c>
      <c r="N2602" s="114">
        <v>44.713503726183532</v>
      </c>
      <c r="O2602" s="114">
        <v>15.258189245246081</v>
      </c>
      <c r="P2602" s="114">
        <v>18.340001505082839</v>
      </c>
      <c r="Q2602" s="114">
        <v>20.09917430276867</v>
      </c>
      <c r="R2602" s="114">
        <v>23.323035987109019</v>
      </c>
      <c r="S2602" s="114">
        <v>27.081805006775657</v>
      </c>
      <c r="T2602" s="114">
        <v>13.276772362513407</v>
      </c>
      <c r="U2602" s="114">
        <v>10.794396830270212</v>
      </c>
      <c r="V2602" s="114">
        <v>17.992625757029263</v>
      </c>
      <c r="W2602" s="114">
        <v>14.35247022548705</v>
      </c>
      <c r="X2602" s="114">
        <v>17.631698719407876</v>
      </c>
      <c r="Y2602" s="114">
        <v>40.425222004822047</v>
      </c>
      <c r="Z2602" s="114">
        <v>92.861005643622121</v>
      </c>
      <c r="AA2602" s="106">
        <v>3</v>
      </c>
      <c r="AB2602" s="114">
        <v>0.60000000000000009</v>
      </c>
      <c r="AC2602" s="114">
        <v>0.60000000000000009</v>
      </c>
      <c r="AD2602" s="114">
        <v>0.30000000000000004</v>
      </c>
      <c r="AE2602" s="114">
        <v>0.30000000000000004</v>
      </c>
      <c r="AF2602" s="117">
        <v>0.90000000000000013</v>
      </c>
      <c r="AG2602" s="117">
        <v>0.90000000000000013</v>
      </c>
    </row>
    <row r="2603" spans="2:33" x14ac:dyDescent="0.2">
      <c r="B2603" s="106">
        <v>2563</v>
      </c>
      <c r="C2603" s="113">
        <v>-0.60000000000000009</v>
      </c>
      <c r="D2603" s="113">
        <v>-1.2000000000000002</v>
      </c>
      <c r="E2603" s="114">
        <v>12.425397834480568</v>
      </c>
      <c r="F2603" s="114">
        <v>14.529597672563401</v>
      </c>
      <c r="G2603" s="114">
        <v>18.371113914343535</v>
      </c>
      <c r="H2603" s="114">
        <v>18.041704084554326</v>
      </c>
      <c r="I2603" s="114">
        <v>24.141993408271162</v>
      </c>
      <c r="J2603" s="114">
        <v>27.902713758568733</v>
      </c>
      <c r="K2603" s="114">
        <v>34.155517140921106</v>
      </c>
      <c r="L2603" s="114">
        <v>39.658855428030108</v>
      </c>
      <c r="M2603" s="114">
        <v>44.521743615287548</v>
      </c>
      <c r="N2603" s="114">
        <v>56.127704074269765</v>
      </c>
      <c r="O2603" s="114">
        <v>15.477315924088165</v>
      </c>
      <c r="P2603" s="114">
        <v>19.625919468357704</v>
      </c>
      <c r="Q2603" s="114">
        <v>21.287741513686573</v>
      </c>
      <c r="R2603" s="114">
        <v>26.480039530733222</v>
      </c>
      <c r="S2603" s="114">
        <v>31.985710665998603</v>
      </c>
      <c r="T2603" s="114">
        <v>12.425397834480568</v>
      </c>
      <c r="U2603" s="114">
        <v>14.529597672563401</v>
      </c>
      <c r="V2603" s="114">
        <v>18.371113914343535</v>
      </c>
      <c r="W2603" s="114">
        <v>18.041704084554326</v>
      </c>
      <c r="X2603" s="114">
        <v>24.141993408271162</v>
      </c>
      <c r="Y2603" s="114">
        <v>47.116884576117329</v>
      </c>
      <c r="Z2603" s="114">
        <v>95.700599631033924</v>
      </c>
      <c r="AA2603" s="106">
        <v>5</v>
      </c>
      <c r="AB2603" s="114">
        <v>0.4</v>
      </c>
      <c r="AC2603" s="114">
        <v>0.8</v>
      </c>
      <c r="AD2603" s="114">
        <v>0.2</v>
      </c>
      <c r="AE2603" s="114">
        <v>0.4</v>
      </c>
      <c r="AF2603" s="117">
        <v>0.60000000000000009</v>
      </c>
      <c r="AG2603" s="117">
        <v>1.2000000000000002</v>
      </c>
    </row>
    <row r="2604" spans="2:33" x14ac:dyDescent="0.2">
      <c r="B2604" s="106">
        <v>2564</v>
      </c>
      <c r="C2604" s="113">
        <v>-0.90000000000000013</v>
      </c>
      <c r="D2604" s="113">
        <v>-0.90000000000000013</v>
      </c>
      <c r="E2604" s="114">
        <v>11.493860586234437</v>
      </c>
      <c r="F2604" s="114">
        <v>19.576261406472156</v>
      </c>
      <c r="G2604" s="114">
        <v>19.703284123012558</v>
      </c>
      <c r="H2604" s="114">
        <v>14.575482199068801</v>
      </c>
      <c r="I2604" s="114">
        <v>19.191732572915654</v>
      </c>
      <c r="J2604" s="114">
        <v>27.594366561904437</v>
      </c>
      <c r="K2604" s="114">
        <v>38.347695996995128</v>
      </c>
      <c r="L2604" s="114">
        <v>42.380314555845402</v>
      </c>
      <c r="M2604" s="114">
        <v>41.359699707402541</v>
      </c>
      <c r="N2604" s="114">
        <v>49.752436007763542</v>
      </c>
      <c r="O2604" s="114">
        <v>16.10050597567</v>
      </c>
      <c r="P2604" s="114">
        <v>18.771434590522972</v>
      </c>
      <c r="Q2604" s="114">
        <v>22.677030432832844</v>
      </c>
      <c r="R2604" s="114">
        <v>26.784217508333739</v>
      </c>
      <c r="S2604" s="114">
        <v>30.560703434847888</v>
      </c>
      <c r="T2604" s="114">
        <v>11.493860586234437</v>
      </c>
      <c r="U2604" s="114">
        <v>19.576261406472156</v>
      </c>
      <c r="V2604" s="114">
        <v>19.703284123012558</v>
      </c>
      <c r="W2604" s="114">
        <v>14.575482199068801</v>
      </c>
      <c r="X2604" s="114">
        <v>19.191732572915654</v>
      </c>
      <c r="Y2604" s="114">
        <v>46.614699588949364</v>
      </c>
      <c r="Z2604" s="114">
        <v>102.26530530150771</v>
      </c>
      <c r="AA2604" s="106">
        <v>3</v>
      </c>
      <c r="AB2604" s="114">
        <v>0.60000000000000009</v>
      </c>
      <c r="AC2604" s="114">
        <v>0.60000000000000009</v>
      </c>
      <c r="AD2604" s="114">
        <v>0.30000000000000004</v>
      </c>
      <c r="AE2604" s="114">
        <v>0.30000000000000004</v>
      </c>
      <c r="AF2604" s="117">
        <v>0.90000000000000013</v>
      </c>
      <c r="AG2604" s="117">
        <v>0.90000000000000013</v>
      </c>
    </row>
    <row r="2605" spans="2:33" x14ac:dyDescent="0.2">
      <c r="B2605" s="106">
        <v>2565</v>
      </c>
      <c r="C2605" s="113">
        <v>-1.2000000000000002</v>
      </c>
      <c r="D2605" s="113">
        <v>-0.60000000000000009</v>
      </c>
      <c r="E2605" s="114">
        <v>11.214461087428102</v>
      </c>
      <c r="F2605" s="114">
        <v>13.885557230719826</v>
      </c>
      <c r="G2605" s="114">
        <v>18.30769787219684</v>
      </c>
      <c r="H2605" s="114">
        <v>20.132509987299031</v>
      </c>
      <c r="I2605" s="114">
        <v>19.978019906855167</v>
      </c>
      <c r="J2605" s="114">
        <v>27.706972850024492</v>
      </c>
      <c r="K2605" s="114">
        <v>32.040008779864714</v>
      </c>
      <c r="L2605" s="114">
        <v>39.596668436542096</v>
      </c>
      <c r="M2605" s="114">
        <v>45.175599231579426</v>
      </c>
      <c r="N2605" s="114">
        <v>48.550418981611649</v>
      </c>
      <c r="O2605" s="114">
        <v>16.49251176259639</v>
      </c>
      <c r="P2605" s="114">
        <v>18.154451549144888</v>
      </c>
      <c r="Q2605" s="114">
        <v>21.288970564345256</v>
      </c>
      <c r="R2605" s="114">
        <v>25.043089244280395</v>
      </c>
      <c r="S2605" s="114">
        <v>28.572399074756483</v>
      </c>
      <c r="T2605" s="114">
        <v>11.214461087428102</v>
      </c>
      <c r="U2605" s="114">
        <v>13.885557230719826</v>
      </c>
      <c r="V2605" s="114">
        <v>18.30769787219684</v>
      </c>
      <c r="W2605" s="114">
        <v>20.132509987299031</v>
      </c>
      <c r="X2605" s="114">
        <v>19.978019906855167</v>
      </c>
      <c r="Y2605" s="114">
        <v>44.952245021552741</v>
      </c>
      <c r="Z2605" s="114">
        <v>79.028133666742434</v>
      </c>
      <c r="AA2605" s="106">
        <v>1</v>
      </c>
      <c r="AB2605" s="114">
        <v>0.8</v>
      </c>
      <c r="AC2605" s="114">
        <v>0.4</v>
      </c>
      <c r="AD2605" s="114">
        <v>0.4</v>
      </c>
      <c r="AE2605" s="114">
        <v>0.2</v>
      </c>
      <c r="AF2605" s="117">
        <v>1.2000000000000002</v>
      </c>
      <c r="AG2605" s="117">
        <v>0.60000000000000009</v>
      </c>
    </row>
    <row r="2606" spans="2:33" x14ac:dyDescent="0.2">
      <c r="B2606" s="106">
        <v>2566</v>
      </c>
      <c r="C2606" s="113">
        <v>-0.60000000000000009</v>
      </c>
      <c r="D2606" s="113">
        <v>-1.2000000000000002</v>
      </c>
      <c r="E2606" s="114">
        <v>18.005268819417253</v>
      </c>
      <c r="F2606" s="114">
        <v>19.662767218495603</v>
      </c>
      <c r="G2606" s="114">
        <v>16.249225201628615</v>
      </c>
      <c r="H2606" s="114">
        <v>28.392019478763899</v>
      </c>
      <c r="I2606" s="114">
        <v>28.746626829113012</v>
      </c>
      <c r="J2606" s="114">
        <v>34.622418254729254</v>
      </c>
      <c r="K2606" s="114">
        <v>39.311663934700462</v>
      </c>
      <c r="L2606" s="114">
        <v>41.553109082997331</v>
      </c>
      <c r="M2606" s="114">
        <v>56.320333016942634</v>
      </c>
      <c r="N2606" s="114">
        <v>62.531163774041538</v>
      </c>
      <c r="O2606" s="114">
        <v>16.617149435312001</v>
      </c>
      <c r="P2606" s="114">
        <v>19.64889671620486</v>
      </c>
      <c r="Q2606" s="114">
        <v>25.303883881368716</v>
      </c>
      <c r="R2606" s="114">
        <v>27.928313538178735</v>
      </c>
      <c r="S2606" s="114">
        <v>33.784536944928526</v>
      </c>
      <c r="T2606" s="114">
        <v>18.005268819417253</v>
      </c>
      <c r="U2606" s="114">
        <v>19.662767218495603</v>
      </c>
      <c r="V2606" s="114">
        <v>16.249225201628615</v>
      </c>
      <c r="W2606" s="114">
        <v>28.392019478763899</v>
      </c>
      <c r="X2606" s="114">
        <v>28.746626829113012</v>
      </c>
      <c r="Y2606" s="114">
        <v>60.634660341591577</v>
      </c>
      <c r="Z2606" s="114">
        <v>110.81374735305218</v>
      </c>
      <c r="AA2606" s="106">
        <v>5</v>
      </c>
      <c r="AB2606" s="114">
        <v>0.4</v>
      </c>
      <c r="AC2606" s="114">
        <v>0.8</v>
      </c>
      <c r="AD2606" s="114">
        <v>0.2</v>
      </c>
      <c r="AE2606" s="114">
        <v>0.4</v>
      </c>
      <c r="AF2606" s="117">
        <v>0.60000000000000009</v>
      </c>
      <c r="AG2606" s="117">
        <v>1.2000000000000002</v>
      </c>
    </row>
    <row r="2607" spans="2:33" x14ac:dyDescent="0.2">
      <c r="B2607" s="106">
        <v>2567</v>
      </c>
      <c r="C2607" s="113">
        <v>-1.2599999999999998</v>
      </c>
      <c r="D2607" s="113">
        <v>-0.84</v>
      </c>
      <c r="E2607" s="114">
        <v>17.226080751232118</v>
      </c>
      <c r="F2607" s="114">
        <v>18.938422917138499</v>
      </c>
      <c r="G2607" s="114">
        <v>20.715508408978181</v>
      </c>
      <c r="H2607" s="114">
        <v>22.883889609443433</v>
      </c>
      <c r="I2607" s="114">
        <v>30.787470915923603</v>
      </c>
      <c r="J2607" s="114">
        <v>33.952283739422832</v>
      </c>
      <c r="K2607" s="114">
        <v>38.965469845296425</v>
      </c>
      <c r="L2607" s="114">
        <v>44.299007525243098</v>
      </c>
      <c r="M2607" s="114">
        <v>49.162170157807815</v>
      </c>
      <c r="N2607" s="114">
        <v>61.882954197163563</v>
      </c>
      <c r="O2607" s="114">
        <v>16.726202988190714</v>
      </c>
      <c r="P2607" s="114">
        <v>20.027046928157926</v>
      </c>
      <c r="Q2607" s="114">
        <v>23.583499116264917</v>
      </c>
      <c r="R2607" s="114">
        <v>26.278280548364382</v>
      </c>
      <c r="S2607" s="114">
        <v>31.095483281239961</v>
      </c>
      <c r="T2607" s="114">
        <v>17.226080751232118</v>
      </c>
      <c r="U2607" s="114">
        <v>18.938422917138499</v>
      </c>
      <c r="V2607" s="114">
        <v>20.715508408978181</v>
      </c>
      <c r="W2607" s="114">
        <v>22.883889609443433</v>
      </c>
      <c r="X2607" s="114">
        <v>30.787470915923603</v>
      </c>
      <c r="Y2607" s="114">
        <v>59.949482336238582</v>
      </c>
      <c r="Z2607" s="114">
        <v>101.96366199921755</v>
      </c>
      <c r="AA2607" s="106">
        <v>2</v>
      </c>
      <c r="AB2607" s="114">
        <v>0.89999999999999991</v>
      </c>
      <c r="AC2607" s="114">
        <v>0.6</v>
      </c>
      <c r="AD2607" s="114">
        <v>0.36</v>
      </c>
      <c r="AE2607" s="114">
        <v>0.24</v>
      </c>
      <c r="AF2607" s="117">
        <v>1.2599999999999998</v>
      </c>
      <c r="AG2607" s="117">
        <v>0.84</v>
      </c>
    </row>
    <row r="2608" spans="2:33" x14ac:dyDescent="0.2">
      <c r="B2608" s="106">
        <v>2568</v>
      </c>
      <c r="C2608" s="113">
        <v>-1.2000000000000002</v>
      </c>
      <c r="D2608" s="113">
        <v>-0.60000000000000009</v>
      </c>
      <c r="E2608" s="114">
        <v>16.080242377337342</v>
      </c>
      <c r="F2608" s="114">
        <v>11.370766248315441</v>
      </c>
      <c r="G2608" s="114">
        <v>24.262024410340572</v>
      </c>
      <c r="H2608" s="114">
        <v>21.78468514827447</v>
      </c>
      <c r="I2608" s="114">
        <v>20.115245234115953</v>
      </c>
      <c r="J2608" s="114">
        <v>32.756874862707335</v>
      </c>
      <c r="K2608" s="114">
        <v>31.044359866825996</v>
      </c>
      <c r="L2608" s="114">
        <v>45.704650391129832</v>
      </c>
      <c r="M2608" s="114">
        <v>48.182172516965849</v>
      </c>
      <c r="N2608" s="114">
        <v>52.343885902594792</v>
      </c>
      <c r="O2608" s="114">
        <v>16.676632485369993</v>
      </c>
      <c r="P2608" s="114">
        <v>19.673593618510555</v>
      </c>
      <c r="Q2608" s="114">
        <v>21.442625980789259</v>
      </c>
      <c r="R2608" s="114">
        <v>26.39748736869138</v>
      </c>
      <c r="S2608" s="114">
        <v>32.228640668478839</v>
      </c>
      <c r="T2608" s="114">
        <v>16.080242377337342</v>
      </c>
      <c r="U2608" s="114">
        <v>11.370766248315441</v>
      </c>
      <c r="V2608" s="114">
        <v>24.262024410340572</v>
      </c>
      <c r="W2608" s="114">
        <v>21.78468514827447</v>
      </c>
      <c r="X2608" s="114">
        <v>20.115245234115953</v>
      </c>
      <c r="Y2608" s="114">
        <v>51.263113710276272</v>
      </c>
      <c r="Z2608" s="114">
        <v>105.58924639110852</v>
      </c>
      <c r="AA2608" s="106">
        <v>1</v>
      </c>
      <c r="AB2608" s="114">
        <v>0.8</v>
      </c>
      <c r="AC2608" s="114">
        <v>0.4</v>
      </c>
      <c r="AD2608" s="114">
        <v>0.4</v>
      </c>
      <c r="AE2608" s="114">
        <v>0.2</v>
      </c>
      <c r="AF2608" s="117">
        <v>1.2000000000000002</v>
      </c>
      <c r="AG2608" s="117">
        <v>0.60000000000000009</v>
      </c>
    </row>
    <row r="2609" spans="2:33" x14ac:dyDescent="0.2">
      <c r="B2609" s="106">
        <v>2569</v>
      </c>
      <c r="C2609" s="113">
        <v>-0.60000000000000009</v>
      </c>
      <c r="D2609" s="113">
        <v>-1.2000000000000002</v>
      </c>
      <c r="E2609" s="114">
        <v>18.89018958326584</v>
      </c>
      <c r="F2609" s="114">
        <v>14.028816361148976</v>
      </c>
      <c r="G2609" s="114">
        <v>13.552928845343661</v>
      </c>
      <c r="H2609" s="114">
        <v>27.592747583026533</v>
      </c>
      <c r="I2609" s="114">
        <v>30.980981180027172</v>
      </c>
      <c r="J2609" s="114">
        <v>35.85332643676913</v>
      </c>
      <c r="K2609" s="114">
        <v>33.351209751109074</v>
      </c>
      <c r="L2609" s="114">
        <v>37.405727822044732</v>
      </c>
      <c r="M2609" s="114">
        <v>54.322602399886236</v>
      </c>
      <c r="N2609" s="114">
        <v>65.801945111297357</v>
      </c>
      <c r="O2609" s="114">
        <v>16.96313685350329</v>
      </c>
      <c r="P2609" s="114">
        <v>19.322393389960098</v>
      </c>
      <c r="Q2609" s="114">
        <v>23.85279897670107</v>
      </c>
      <c r="R2609" s="114">
        <v>26.729854816859703</v>
      </c>
      <c r="S2609" s="114">
        <v>34.820963931270185</v>
      </c>
      <c r="T2609" s="114">
        <v>18.89018958326584</v>
      </c>
      <c r="U2609" s="114">
        <v>14.028816361148976</v>
      </c>
      <c r="V2609" s="114">
        <v>13.552928845343661</v>
      </c>
      <c r="W2609" s="114">
        <v>27.592747583026533</v>
      </c>
      <c r="X2609" s="114">
        <v>30.980981180027172</v>
      </c>
      <c r="Y2609" s="114">
        <v>56.626350892225865</v>
      </c>
      <c r="Z2609" s="114">
        <v>96.214983333155246</v>
      </c>
      <c r="AA2609" s="106">
        <v>5</v>
      </c>
      <c r="AB2609" s="114">
        <v>0.4</v>
      </c>
      <c r="AC2609" s="114">
        <v>0.8</v>
      </c>
      <c r="AD2609" s="114">
        <v>0.2</v>
      </c>
      <c r="AE2609" s="114">
        <v>0.4</v>
      </c>
      <c r="AF2609" s="117">
        <v>0.60000000000000009</v>
      </c>
      <c r="AG2609" s="117">
        <v>1.2000000000000002</v>
      </c>
    </row>
    <row r="2610" spans="2:33" x14ac:dyDescent="0.2">
      <c r="B2610" s="106">
        <v>2570</v>
      </c>
      <c r="C2610" s="113">
        <v>-0.90000000000000013</v>
      </c>
      <c r="D2610" s="113">
        <v>-0.90000000000000013</v>
      </c>
      <c r="E2610" s="114">
        <v>16.475710303760163</v>
      </c>
      <c r="F2610" s="114">
        <v>18.676615454835673</v>
      </c>
      <c r="G2610" s="114">
        <v>21.042148315105997</v>
      </c>
      <c r="H2610" s="114">
        <v>20.018294288469857</v>
      </c>
      <c r="I2610" s="114">
        <v>25.949217216710384</v>
      </c>
      <c r="J2610" s="114">
        <v>32.590966895655903</v>
      </c>
      <c r="K2610" s="114">
        <v>37.879683138075677</v>
      </c>
      <c r="L2610" s="114">
        <v>43.408107171449572</v>
      </c>
      <c r="M2610" s="114">
        <v>45.850581753817508</v>
      </c>
      <c r="N2610" s="114">
        <v>55.56116489920597</v>
      </c>
      <c r="O2610" s="114">
        <v>16.11525659189574</v>
      </c>
      <c r="P2610" s="114">
        <v>19.203067683240004</v>
      </c>
      <c r="Q2610" s="114">
        <v>22.365958856343575</v>
      </c>
      <c r="R2610" s="114">
        <v>25.832287465347651</v>
      </c>
      <c r="S2610" s="114">
        <v>29.611947682495586</v>
      </c>
      <c r="T2610" s="114">
        <v>16.475710303760163</v>
      </c>
      <c r="U2610" s="114">
        <v>18.676615454835673</v>
      </c>
      <c r="V2610" s="114">
        <v>21.042148315105997</v>
      </c>
      <c r="W2610" s="114">
        <v>20.018294288469857</v>
      </c>
      <c r="X2610" s="114">
        <v>25.949217216710384</v>
      </c>
      <c r="Y2610" s="114">
        <v>56.183148470787252</v>
      </c>
      <c r="Z2610" s="114">
        <v>107.80014462219543</v>
      </c>
      <c r="AA2610" s="106">
        <v>3</v>
      </c>
      <c r="AB2610" s="114">
        <v>0.60000000000000009</v>
      </c>
      <c r="AC2610" s="114">
        <v>0.60000000000000009</v>
      </c>
      <c r="AD2610" s="114">
        <v>0.30000000000000004</v>
      </c>
      <c r="AE2610" s="114">
        <v>0.30000000000000004</v>
      </c>
      <c r="AF2610" s="117">
        <v>0.90000000000000013</v>
      </c>
      <c r="AG2610" s="117">
        <v>0.90000000000000013</v>
      </c>
    </row>
    <row r="2611" spans="2:33" x14ac:dyDescent="0.2">
      <c r="B2611" s="106">
        <v>2571</v>
      </c>
      <c r="C2611" s="113">
        <v>-0.90000000000000013</v>
      </c>
      <c r="D2611" s="113">
        <v>-0.90000000000000013</v>
      </c>
      <c r="E2611" s="114">
        <v>16.356310898232639</v>
      </c>
      <c r="F2611" s="114">
        <v>14.277498001234132</v>
      </c>
      <c r="G2611" s="114">
        <v>18.382482120721381</v>
      </c>
      <c r="H2611" s="114">
        <v>22.879829562052496</v>
      </c>
      <c r="I2611" s="114">
        <v>24.767510610850096</v>
      </c>
      <c r="J2611" s="114">
        <v>34.394103804883422</v>
      </c>
      <c r="K2611" s="114">
        <v>35.18730798092178</v>
      </c>
      <c r="L2611" s="114">
        <v>43.934081143467417</v>
      </c>
      <c r="M2611" s="114">
        <v>52.051104189173472</v>
      </c>
      <c r="N2611" s="114">
        <v>60.130258956906658</v>
      </c>
      <c r="O2611" s="114">
        <v>18.037792906650782</v>
      </c>
      <c r="P2611" s="114">
        <v>20.909809979687648</v>
      </c>
      <c r="Q2611" s="114">
        <v>25.551599022746036</v>
      </c>
      <c r="R2611" s="114">
        <v>29.171274627120976</v>
      </c>
      <c r="S2611" s="114">
        <v>35.362748346056563</v>
      </c>
      <c r="T2611" s="114">
        <v>16.356310898232639</v>
      </c>
      <c r="U2611" s="114">
        <v>14.277498001234132</v>
      </c>
      <c r="V2611" s="114">
        <v>18.382482120721381</v>
      </c>
      <c r="W2611" s="114">
        <v>22.879829562052496</v>
      </c>
      <c r="X2611" s="114">
        <v>24.767510610850096</v>
      </c>
      <c r="Y2611" s="114">
        <v>52.591505842743587</v>
      </c>
      <c r="Z2611" s="114">
        <v>97.94520166510577</v>
      </c>
      <c r="AA2611" s="106">
        <v>3</v>
      </c>
      <c r="AB2611" s="114">
        <v>0.60000000000000009</v>
      </c>
      <c r="AC2611" s="114">
        <v>0.60000000000000009</v>
      </c>
      <c r="AD2611" s="114">
        <v>0.30000000000000004</v>
      </c>
      <c r="AE2611" s="114">
        <v>0.30000000000000004</v>
      </c>
      <c r="AF2611" s="117">
        <v>0.90000000000000013</v>
      </c>
      <c r="AG2611" s="117">
        <v>0.90000000000000013</v>
      </c>
    </row>
    <row r="2612" spans="2:33" x14ac:dyDescent="0.2">
      <c r="B2612" s="106">
        <v>2572</v>
      </c>
      <c r="C2612" s="113">
        <v>-1.2599999999999998</v>
      </c>
      <c r="D2612" s="113">
        <v>-0.84</v>
      </c>
      <c r="E2612" s="114">
        <v>12.075484988449427</v>
      </c>
      <c r="F2612" s="114">
        <v>17.89566721298193</v>
      </c>
      <c r="G2612" s="114">
        <v>18.273671156985415</v>
      </c>
      <c r="H2612" s="114">
        <v>24.948029128023425</v>
      </c>
      <c r="I2612" s="114">
        <v>20.474004029513672</v>
      </c>
      <c r="J2612" s="114">
        <v>27.893411464651255</v>
      </c>
      <c r="K2612" s="114">
        <v>36.617928556205598</v>
      </c>
      <c r="L2612" s="114">
        <v>41.340963086063944</v>
      </c>
      <c r="M2612" s="114">
        <v>51.754530194493924</v>
      </c>
      <c r="N2612" s="114">
        <v>54.533304955429102</v>
      </c>
      <c r="O2612" s="114">
        <v>15.817926476201828</v>
      </c>
      <c r="P2612" s="114">
        <v>18.722261343223668</v>
      </c>
      <c r="Q2612" s="114">
        <v>23.067291929078529</v>
      </c>
      <c r="R2612" s="114">
        <v>26.806501066470499</v>
      </c>
      <c r="S2612" s="114">
        <v>34.05930092591543</v>
      </c>
      <c r="T2612" s="114">
        <v>12.075484988449427</v>
      </c>
      <c r="U2612" s="114">
        <v>17.89566721298193</v>
      </c>
      <c r="V2612" s="114">
        <v>18.273671156985415</v>
      </c>
      <c r="W2612" s="114">
        <v>24.948029128023425</v>
      </c>
      <c r="X2612" s="114">
        <v>20.474004029513672</v>
      </c>
      <c r="Y2612" s="114">
        <v>50.54058059395669</v>
      </c>
      <c r="Z2612" s="114">
        <v>114.17294037384875</v>
      </c>
      <c r="AA2612" s="106">
        <v>2</v>
      </c>
      <c r="AB2612" s="114">
        <v>0.89999999999999991</v>
      </c>
      <c r="AC2612" s="114">
        <v>0.6</v>
      </c>
      <c r="AD2612" s="114">
        <v>0.36</v>
      </c>
      <c r="AE2612" s="114">
        <v>0.24</v>
      </c>
      <c r="AF2612" s="117">
        <v>1.2599999999999998</v>
      </c>
      <c r="AG2612" s="117">
        <v>0.84</v>
      </c>
    </row>
    <row r="2613" spans="2:33" x14ac:dyDescent="0.2">
      <c r="B2613" s="106">
        <v>2573</v>
      </c>
      <c r="C2613" s="113">
        <v>-0.60000000000000009</v>
      </c>
      <c r="D2613" s="113">
        <v>-1.2000000000000002</v>
      </c>
      <c r="E2613" s="114">
        <v>12.476090972681529</v>
      </c>
      <c r="F2613" s="114">
        <v>15.319404533640164</v>
      </c>
      <c r="G2613" s="114">
        <v>23.60678645823884</v>
      </c>
      <c r="H2613" s="114">
        <v>17.512021713951569</v>
      </c>
      <c r="I2613" s="114">
        <v>20.115620382920817</v>
      </c>
      <c r="J2613" s="114">
        <v>29.150683303055789</v>
      </c>
      <c r="K2613" s="114">
        <v>36.052470340349316</v>
      </c>
      <c r="L2613" s="114">
        <v>47.156205736224166</v>
      </c>
      <c r="M2613" s="114">
        <v>45.434136220056736</v>
      </c>
      <c r="N2613" s="114">
        <v>53.214567116357252</v>
      </c>
      <c r="O2613" s="114">
        <v>16.67459233037426</v>
      </c>
      <c r="P2613" s="114">
        <v>20.733065806709153</v>
      </c>
      <c r="Q2613" s="114">
        <v>23.549419277985326</v>
      </c>
      <c r="R2613" s="114">
        <v>27.922114506105167</v>
      </c>
      <c r="S2613" s="114">
        <v>33.098946733436435</v>
      </c>
      <c r="T2613" s="114">
        <v>12.476090972681529</v>
      </c>
      <c r="U2613" s="114">
        <v>15.319404533640164</v>
      </c>
      <c r="V2613" s="114">
        <v>23.60678645823884</v>
      </c>
      <c r="W2613" s="114">
        <v>17.512021713951569</v>
      </c>
      <c r="X2613" s="114">
        <v>20.115620382920817</v>
      </c>
      <c r="Y2613" s="114">
        <v>48.66398155096779</v>
      </c>
      <c r="Z2613" s="114">
        <v>113.98164935160052</v>
      </c>
      <c r="AA2613" s="106">
        <v>5</v>
      </c>
      <c r="AB2613" s="114">
        <v>0.4</v>
      </c>
      <c r="AC2613" s="114">
        <v>0.8</v>
      </c>
      <c r="AD2613" s="114">
        <v>0.2</v>
      </c>
      <c r="AE2613" s="114">
        <v>0.4</v>
      </c>
      <c r="AF2613" s="117">
        <v>0.60000000000000009</v>
      </c>
      <c r="AG2613" s="117">
        <v>1.2000000000000002</v>
      </c>
    </row>
    <row r="2614" spans="2:33" x14ac:dyDescent="0.2">
      <c r="B2614" s="106">
        <v>2574</v>
      </c>
      <c r="C2614" s="113">
        <v>-0.90000000000000013</v>
      </c>
      <c r="D2614" s="113">
        <v>-0.90000000000000013</v>
      </c>
      <c r="E2614" s="114">
        <v>16.232964547565565</v>
      </c>
      <c r="F2614" s="114">
        <v>11.780107515841387</v>
      </c>
      <c r="G2614" s="114">
        <v>14.765319877502627</v>
      </c>
      <c r="H2614" s="114">
        <v>23.255060732422582</v>
      </c>
      <c r="I2614" s="114">
        <v>22.94267843903819</v>
      </c>
      <c r="J2614" s="114">
        <v>32.941707008975065</v>
      </c>
      <c r="K2614" s="114">
        <v>31.862533454538063</v>
      </c>
      <c r="L2614" s="114">
        <v>38.104367369791703</v>
      </c>
      <c r="M2614" s="114">
        <v>50.431495093925697</v>
      </c>
      <c r="N2614" s="114">
        <v>56.951606346027226</v>
      </c>
      <c r="O2614" s="114">
        <v>16.7087424614095</v>
      </c>
      <c r="P2614" s="114">
        <v>20.082425938696677</v>
      </c>
      <c r="Q2614" s="114">
        <v>23.339047492289076</v>
      </c>
      <c r="R2614" s="114">
        <v>27.176434361503116</v>
      </c>
      <c r="S2614" s="114">
        <v>34.008927906989037</v>
      </c>
      <c r="T2614" s="114">
        <v>16.232964547565565</v>
      </c>
      <c r="U2614" s="114">
        <v>11.780107515841387</v>
      </c>
      <c r="V2614" s="114">
        <v>14.765319877502627</v>
      </c>
      <c r="W2614" s="114">
        <v>23.255060732422582</v>
      </c>
      <c r="X2614" s="114">
        <v>22.94267843903819</v>
      </c>
      <c r="Y2614" s="114">
        <v>48.185670148023917</v>
      </c>
      <c r="Z2614" s="114">
        <v>106.68233915577534</v>
      </c>
      <c r="AA2614" s="106">
        <v>3</v>
      </c>
      <c r="AB2614" s="114">
        <v>0.60000000000000009</v>
      </c>
      <c r="AC2614" s="114">
        <v>0.60000000000000009</v>
      </c>
      <c r="AD2614" s="114">
        <v>0.30000000000000004</v>
      </c>
      <c r="AE2614" s="114">
        <v>0.30000000000000004</v>
      </c>
      <c r="AF2614" s="117">
        <v>0.90000000000000013</v>
      </c>
      <c r="AG2614" s="117">
        <v>0.90000000000000013</v>
      </c>
    </row>
    <row r="2615" spans="2:33" x14ac:dyDescent="0.2">
      <c r="B2615" s="106">
        <v>2575</v>
      </c>
      <c r="C2615" s="113">
        <v>-0.60000000000000009</v>
      </c>
      <c r="D2615" s="113">
        <v>-1.2000000000000002</v>
      </c>
      <c r="E2615" s="114">
        <v>13.304919362472905</v>
      </c>
      <c r="F2615" s="114">
        <v>18.738691756372045</v>
      </c>
      <c r="G2615" s="114">
        <v>16.870156395288419</v>
      </c>
      <c r="H2615" s="114">
        <v>20.099971159221269</v>
      </c>
      <c r="I2615" s="114">
        <v>24.558233847282658</v>
      </c>
      <c r="J2615" s="114">
        <v>29.849125386610989</v>
      </c>
      <c r="K2615" s="114">
        <v>36.908608982485674</v>
      </c>
      <c r="L2615" s="114">
        <v>37.592473686183617</v>
      </c>
      <c r="M2615" s="114">
        <v>43.761160408163818</v>
      </c>
      <c r="N2615" s="114">
        <v>51.326986175219865</v>
      </c>
      <c r="O2615" s="114">
        <v>16.544206024138084</v>
      </c>
      <c r="P2615" s="114">
        <v>18.169917226113629</v>
      </c>
      <c r="Q2615" s="114">
        <v>20.722317290895198</v>
      </c>
      <c r="R2615" s="114">
        <v>23.661189248942549</v>
      </c>
      <c r="S2615" s="114">
        <v>26.768752327937207</v>
      </c>
      <c r="T2615" s="114">
        <v>13.304919362472905</v>
      </c>
      <c r="U2615" s="114">
        <v>18.738691756372045</v>
      </c>
      <c r="V2615" s="114">
        <v>16.870156395288419</v>
      </c>
      <c r="W2615" s="114">
        <v>20.099971159221269</v>
      </c>
      <c r="X2615" s="114">
        <v>24.558233847282658</v>
      </c>
      <c r="Y2615" s="114">
        <v>50.894574293554413</v>
      </c>
      <c r="Z2615" s="114">
        <v>86.039829874256256</v>
      </c>
      <c r="AA2615" s="106">
        <v>5</v>
      </c>
      <c r="AB2615" s="114">
        <v>0.4</v>
      </c>
      <c r="AC2615" s="114">
        <v>0.8</v>
      </c>
      <c r="AD2615" s="114">
        <v>0.2</v>
      </c>
      <c r="AE2615" s="114">
        <v>0.4</v>
      </c>
      <c r="AF2615" s="117">
        <v>0.60000000000000009</v>
      </c>
      <c r="AG2615" s="117">
        <v>1.2000000000000002</v>
      </c>
    </row>
    <row r="2616" spans="2:33" x14ac:dyDescent="0.2">
      <c r="B2616" s="106">
        <v>2576</v>
      </c>
      <c r="C2616" s="113">
        <v>-0.90000000000000013</v>
      </c>
      <c r="D2616" s="113">
        <v>-0.90000000000000013</v>
      </c>
      <c r="E2616" s="114">
        <v>12.489010200691045</v>
      </c>
      <c r="F2616" s="114">
        <v>14.900980710859184</v>
      </c>
      <c r="G2616" s="114">
        <v>21.738616073431849</v>
      </c>
      <c r="H2616" s="114">
        <v>17.598858150457126</v>
      </c>
      <c r="I2616" s="114">
        <v>22.704929164718052</v>
      </c>
      <c r="J2616" s="114">
        <v>28.17015593835778</v>
      </c>
      <c r="K2616" s="114">
        <v>34.048184167344317</v>
      </c>
      <c r="L2616" s="114">
        <v>43.574706746166804</v>
      </c>
      <c r="M2616" s="114">
        <v>43.736843950449561</v>
      </c>
      <c r="N2616" s="114">
        <v>54.434584172910185</v>
      </c>
      <c r="O2616" s="114">
        <v>15.681145737666736</v>
      </c>
      <c r="P2616" s="114">
        <v>19.147203456485133</v>
      </c>
      <c r="Q2616" s="114">
        <v>21.836090672734954</v>
      </c>
      <c r="R2616" s="114">
        <v>26.137985799992435</v>
      </c>
      <c r="S2616" s="114">
        <v>31.729655008192132</v>
      </c>
      <c r="T2616" s="114">
        <v>12.489010200691045</v>
      </c>
      <c r="U2616" s="114">
        <v>14.900980710859184</v>
      </c>
      <c r="V2616" s="114">
        <v>21.738616073431849</v>
      </c>
      <c r="W2616" s="114">
        <v>17.598858150457126</v>
      </c>
      <c r="X2616" s="114">
        <v>22.704929164718052</v>
      </c>
      <c r="Y2616" s="114">
        <v>48.478814389492769</v>
      </c>
      <c r="Z2616" s="114">
        <v>101.43725529875255</v>
      </c>
      <c r="AA2616" s="106">
        <v>3</v>
      </c>
      <c r="AB2616" s="114">
        <v>0.60000000000000009</v>
      </c>
      <c r="AC2616" s="114">
        <v>0.60000000000000009</v>
      </c>
      <c r="AD2616" s="114">
        <v>0.30000000000000004</v>
      </c>
      <c r="AE2616" s="114">
        <v>0.30000000000000004</v>
      </c>
      <c r="AF2616" s="117">
        <v>0.90000000000000013</v>
      </c>
      <c r="AG2616" s="117">
        <v>0.90000000000000013</v>
      </c>
    </row>
    <row r="2617" spans="2:33" x14ac:dyDescent="0.2">
      <c r="B2617" s="106">
        <v>2577</v>
      </c>
      <c r="C2617" s="113">
        <v>-0.90000000000000013</v>
      </c>
      <c r="D2617" s="113">
        <v>-0.90000000000000013</v>
      </c>
      <c r="E2617" s="114">
        <v>17.881597497632796</v>
      </c>
      <c r="F2617" s="114">
        <v>17.306742691492563</v>
      </c>
      <c r="G2617" s="114">
        <v>24.284187091423416</v>
      </c>
      <c r="H2617" s="114">
        <v>23.19580889106301</v>
      </c>
      <c r="I2617" s="114">
        <v>29.715401433295831</v>
      </c>
      <c r="J2617" s="114">
        <v>34.440427659808471</v>
      </c>
      <c r="K2617" s="114">
        <v>36.939482335148817</v>
      </c>
      <c r="L2617" s="114">
        <v>45.890194069996113</v>
      </c>
      <c r="M2617" s="114">
        <v>50.671944455095037</v>
      </c>
      <c r="N2617" s="114">
        <v>62.746083242066945</v>
      </c>
      <c r="O2617" s="114">
        <v>16.558830162175674</v>
      </c>
      <c r="P2617" s="114">
        <v>19.632739643656254</v>
      </c>
      <c r="Q2617" s="114">
        <v>21.606006978572697</v>
      </c>
      <c r="R2617" s="114">
        <v>27.476135564032028</v>
      </c>
      <c r="S2617" s="114">
        <v>33.030681808771114</v>
      </c>
      <c r="T2617" s="114">
        <v>17.881597497632796</v>
      </c>
      <c r="U2617" s="114">
        <v>17.306742691492563</v>
      </c>
      <c r="V2617" s="114">
        <v>24.284187091423416</v>
      </c>
      <c r="W2617" s="114">
        <v>23.19580889106301</v>
      </c>
      <c r="X2617" s="114">
        <v>29.715401433295831</v>
      </c>
      <c r="Y2617" s="114">
        <v>61.407145488397418</v>
      </c>
      <c r="Z2617" s="114">
        <v>112.90540756329104</v>
      </c>
      <c r="AA2617" s="106">
        <v>3</v>
      </c>
      <c r="AB2617" s="114">
        <v>0.60000000000000009</v>
      </c>
      <c r="AC2617" s="114">
        <v>0.60000000000000009</v>
      </c>
      <c r="AD2617" s="114">
        <v>0.30000000000000004</v>
      </c>
      <c r="AE2617" s="114">
        <v>0.30000000000000004</v>
      </c>
      <c r="AF2617" s="117">
        <v>0.90000000000000013</v>
      </c>
      <c r="AG2617" s="117">
        <v>0.90000000000000013</v>
      </c>
    </row>
    <row r="2618" spans="2:33" x14ac:dyDescent="0.2">
      <c r="B2618" s="106">
        <v>2578</v>
      </c>
      <c r="C2618" s="113">
        <v>-1.2000000000000002</v>
      </c>
      <c r="D2618" s="113">
        <v>-0.60000000000000009</v>
      </c>
      <c r="E2618" s="114">
        <v>13.137146253894551</v>
      </c>
      <c r="F2618" s="114">
        <v>11.274546131660014</v>
      </c>
      <c r="G2618" s="114">
        <v>14.000123789629264</v>
      </c>
      <c r="H2618" s="114">
        <v>18.219476167999762</v>
      </c>
      <c r="I2618" s="114">
        <v>22.973475729741825</v>
      </c>
      <c r="J2618" s="114">
        <v>28.257438092345478</v>
      </c>
      <c r="K2618" s="114">
        <v>29.26249230165816</v>
      </c>
      <c r="L2618" s="114">
        <v>34.978242747484281</v>
      </c>
      <c r="M2618" s="114">
        <v>39.97123638505429</v>
      </c>
      <c r="N2618" s="114">
        <v>49.816131368850563</v>
      </c>
      <c r="O2618" s="114">
        <v>15.120291838450926</v>
      </c>
      <c r="P2618" s="114">
        <v>17.987946169998146</v>
      </c>
      <c r="Q2618" s="114">
        <v>20.978118957855017</v>
      </c>
      <c r="R2618" s="114">
        <v>21.751760217054528</v>
      </c>
      <c r="S2618" s="114">
        <v>26.842655639108738</v>
      </c>
      <c r="T2618" s="114">
        <v>13.137146253894551</v>
      </c>
      <c r="U2618" s="114">
        <v>11.274546131660014</v>
      </c>
      <c r="V2618" s="114">
        <v>14.000123789629264</v>
      </c>
      <c r="W2618" s="114">
        <v>18.219476167999762</v>
      </c>
      <c r="X2618" s="114">
        <v>22.973475729741825</v>
      </c>
      <c r="Y2618" s="114">
        <v>42.570321897122902</v>
      </c>
      <c r="Z2618" s="114">
        <v>82.948617691212036</v>
      </c>
      <c r="AA2618" s="106">
        <v>1</v>
      </c>
      <c r="AB2618" s="114">
        <v>0.8</v>
      </c>
      <c r="AC2618" s="114">
        <v>0.4</v>
      </c>
      <c r="AD2618" s="114">
        <v>0.4</v>
      </c>
      <c r="AE2618" s="114">
        <v>0.2</v>
      </c>
      <c r="AF2618" s="117">
        <v>1.2000000000000002</v>
      </c>
      <c r="AG2618" s="117">
        <v>0.60000000000000009</v>
      </c>
    </row>
    <row r="2619" spans="2:33" x14ac:dyDescent="0.2">
      <c r="B2619" s="106">
        <v>2579</v>
      </c>
      <c r="C2619" s="113">
        <v>-1.2000000000000002</v>
      </c>
      <c r="D2619" s="113">
        <v>-0.60000000000000009</v>
      </c>
      <c r="E2619" s="114">
        <v>18.659710079849496</v>
      </c>
      <c r="F2619" s="114">
        <v>20.519444233166201</v>
      </c>
      <c r="G2619" s="114">
        <v>13.432841428327144</v>
      </c>
      <c r="H2619" s="114">
        <v>17.796722593654636</v>
      </c>
      <c r="I2619" s="114">
        <v>29.095547637213169</v>
      </c>
      <c r="J2619" s="114">
        <v>35.526677753332713</v>
      </c>
      <c r="K2619" s="114">
        <v>39.442047140949803</v>
      </c>
      <c r="L2619" s="114">
        <v>35.642247720427896</v>
      </c>
      <c r="M2619" s="114">
        <v>45.684557795343075</v>
      </c>
      <c r="N2619" s="114">
        <v>60.788728427288461</v>
      </c>
      <c r="O2619" s="114">
        <v>16.866967673483217</v>
      </c>
      <c r="P2619" s="114">
        <v>18.922602907783602</v>
      </c>
      <c r="Q2619" s="114">
        <v>22.209406292100752</v>
      </c>
      <c r="R2619" s="114">
        <v>27.887835201688439</v>
      </c>
      <c r="S2619" s="114">
        <v>31.693180790075292</v>
      </c>
      <c r="T2619" s="114">
        <v>18.659710079849496</v>
      </c>
      <c r="U2619" s="114">
        <v>20.519444233166201</v>
      </c>
      <c r="V2619" s="114">
        <v>13.432841428327144</v>
      </c>
      <c r="W2619" s="114">
        <v>17.796722593654636</v>
      </c>
      <c r="X2619" s="114">
        <v>29.095547637213169</v>
      </c>
      <c r="Y2619" s="114">
        <v>54.937055986865033</v>
      </c>
      <c r="Z2619" s="114">
        <v>103.11611987118962</v>
      </c>
      <c r="AA2619" s="106">
        <v>1</v>
      </c>
      <c r="AB2619" s="114">
        <v>0.8</v>
      </c>
      <c r="AC2619" s="114">
        <v>0.4</v>
      </c>
      <c r="AD2619" s="114">
        <v>0.4</v>
      </c>
      <c r="AE2619" s="114">
        <v>0.2</v>
      </c>
      <c r="AF2619" s="117">
        <v>1.2000000000000002</v>
      </c>
      <c r="AG2619" s="117">
        <v>0.60000000000000009</v>
      </c>
    </row>
    <row r="2620" spans="2:33" x14ac:dyDescent="0.2">
      <c r="B2620" s="106">
        <v>2580</v>
      </c>
      <c r="C2620" s="113">
        <v>-0.90000000000000013</v>
      </c>
      <c r="D2620" s="113">
        <v>-0.90000000000000013</v>
      </c>
      <c r="E2620" s="114">
        <v>15.671512141013896</v>
      </c>
      <c r="F2620" s="114">
        <v>17.330777347691431</v>
      </c>
      <c r="G2620" s="114">
        <v>19.780659235675884</v>
      </c>
      <c r="H2620" s="114">
        <v>17.027113268824237</v>
      </c>
      <c r="I2620" s="114">
        <v>20.543497268938225</v>
      </c>
      <c r="J2620" s="114">
        <v>32.170826522779308</v>
      </c>
      <c r="K2620" s="114">
        <v>36.214773930988663</v>
      </c>
      <c r="L2620" s="114">
        <v>42.62304085404849</v>
      </c>
      <c r="M2620" s="114">
        <v>44.359419380288344</v>
      </c>
      <c r="N2620" s="114">
        <v>50.783932611777615</v>
      </c>
      <c r="O2620" s="114">
        <v>16.499314381765412</v>
      </c>
      <c r="P2620" s="114">
        <v>18.883996583297233</v>
      </c>
      <c r="Q2620" s="114">
        <v>22.842381618372606</v>
      </c>
      <c r="R2620" s="114">
        <v>27.332306111464106</v>
      </c>
      <c r="S2620" s="114">
        <v>30.24043534283939</v>
      </c>
      <c r="T2620" s="114">
        <v>15.671512141013896</v>
      </c>
      <c r="U2620" s="114">
        <v>17.330777347691431</v>
      </c>
      <c r="V2620" s="114">
        <v>19.780659235675884</v>
      </c>
      <c r="W2620" s="114">
        <v>17.027113268824237</v>
      </c>
      <c r="X2620" s="114">
        <v>20.543497268938225</v>
      </c>
      <c r="Y2620" s="114">
        <v>50.144700722432638</v>
      </c>
      <c r="Z2620" s="114">
        <v>87.337067336716743</v>
      </c>
      <c r="AA2620" s="106">
        <v>3</v>
      </c>
      <c r="AB2620" s="114">
        <v>0.60000000000000009</v>
      </c>
      <c r="AC2620" s="114">
        <v>0.60000000000000009</v>
      </c>
      <c r="AD2620" s="114">
        <v>0.30000000000000004</v>
      </c>
      <c r="AE2620" s="114">
        <v>0.30000000000000004</v>
      </c>
      <c r="AF2620" s="117">
        <v>0.90000000000000013</v>
      </c>
      <c r="AG2620" s="117">
        <v>0.90000000000000013</v>
      </c>
    </row>
    <row r="2621" spans="2:33" x14ac:dyDescent="0.2">
      <c r="B2621" s="106">
        <v>2581</v>
      </c>
      <c r="C2621" s="113">
        <v>-1.2000000000000002</v>
      </c>
      <c r="D2621" s="113">
        <v>-0.60000000000000009</v>
      </c>
      <c r="E2621" s="114">
        <v>17.412472637452737</v>
      </c>
      <c r="F2621" s="114">
        <v>19.34813024775945</v>
      </c>
      <c r="G2621" s="114">
        <v>14.548260301302495</v>
      </c>
      <c r="H2621" s="114">
        <v>16.500179404559734</v>
      </c>
      <c r="I2621" s="114">
        <v>18.269829539090416</v>
      </c>
      <c r="J2621" s="114">
        <v>32.695752898507898</v>
      </c>
      <c r="K2621" s="114">
        <v>38.718358283943395</v>
      </c>
      <c r="L2621" s="114">
        <v>37.035883360442789</v>
      </c>
      <c r="M2621" s="114">
        <v>42.756501795046468</v>
      </c>
      <c r="N2621" s="114">
        <v>47.507934191316444</v>
      </c>
      <c r="O2621" s="114">
        <v>15.283280261055163</v>
      </c>
      <c r="P2621" s="114">
        <v>19.370228036183946</v>
      </c>
      <c r="Q2621" s="114">
        <v>22.487623059140294</v>
      </c>
      <c r="R2621" s="114">
        <v>26.256322390486734</v>
      </c>
      <c r="S2621" s="114">
        <v>29.238104652226028</v>
      </c>
      <c r="T2621" s="114">
        <v>17.412472637452737</v>
      </c>
      <c r="U2621" s="114">
        <v>19.34813024775945</v>
      </c>
      <c r="V2621" s="114">
        <v>14.548260301302495</v>
      </c>
      <c r="W2621" s="114">
        <v>16.500179404559734</v>
      </c>
      <c r="X2621" s="114">
        <v>18.269829539090416</v>
      </c>
      <c r="Y2621" s="114">
        <v>48.536683906016044</v>
      </c>
      <c r="Z2621" s="114">
        <v>96.255617581822406</v>
      </c>
      <c r="AA2621" s="106">
        <v>1</v>
      </c>
      <c r="AB2621" s="114">
        <v>0.8</v>
      </c>
      <c r="AC2621" s="114">
        <v>0.4</v>
      </c>
      <c r="AD2621" s="114">
        <v>0.4</v>
      </c>
      <c r="AE2621" s="114">
        <v>0.2</v>
      </c>
      <c r="AF2621" s="117">
        <v>1.2000000000000002</v>
      </c>
      <c r="AG2621" s="117">
        <v>0.60000000000000009</v>
      </c>
    </row>
    <row r="2622" spans="2:33" x14ac:dyDescent="0.2">
      <c r="B2622" s="106">
        <v>2582</v>
      </c>
      <c r="C2622" s="113">
        <v>-0.60000000000000009</v>
      </c>
      <c r="D2622" s="113">
        <v>-1.2000000000000002</v>
      </c>
      <c r="E2622" s="114">
        <v>17.680814885993808</v>
      </c>
      <c r="F2622" s="114">
        <v>12.670794225094571</v>
      </c>
      <c r="G2622" s="114">
        <v>13.071204706477083</v>
      </c>
      <c r="H2622" s="114">
        <v>14.765801155452507</v>
      </c>
      <c r="I2622" s="114">
        <v>24.672959888417243</v>
      </c>
      <c r="J2622" s="114">
        <v>33.762073273256973</v>
      </c>
      <c r="K2622" s="114">
        <v>31.930190366768684</v>
      </c>
      <c r="L2622" s="114">
        <v>34.606785176141429</v>
      </c>
      <c r="M2622" s="114">
        <v>39.815696304666915</v>
      </c>
      <c r="N2622" s="114">
        <v>53.345886363247843</v>
      </c>
      <c r="O2622" s="114">
        <v>16.081258387263166</v>
      </c>
      <c r="P2622" s="114">
        <v>19.259396141674113</v>
      </c>
      <c r="Q2622" s="114">
        <v>21.535580469664346</v>
      </c>
      <c r="R2622" s="114">
        <v>25.049895149214407</v>
      </c>
      <c r="S2622" s="114">
        <v>28.6729264748306</v>
      </c>
      <c r="T2622" s="114">
        <v>17.680814885993808</v>
      </c>
      <c r="U2622" s="114">
        <v>12.670794225094571</v>
      </c>
      <c r="V2622" s="114">
        <v>13.071204706477083</v>
      </c>
      <c r="W2622" s="114">
        <v>14.765801155452507</v>
      </c>
      <c r="X2622" s="114">
        <v>24.672959888417243</v>
      </c>
      <c r="Y2622" s="114">
        <v>45.439149906491494</v>
      </c>
      <c r="Z2622" s="114">
        <v>99.647140157452725</v>
      </c>
      <c r="AA2622" s="106">
        <v>5</v>
      </c>
      <c r="AB2622" s="114">
        <v>0.4</v>
      </c>
      <c r="AC2622" s="114">
        <v>0.8</v>
      </c>
      <c r="AD2622" s="114">
        <v>0.2</v>
      </c>
      <c r="AE2622" s="114">
        <v>0.4</v>
      </c>
      <c r="AF2622" s="117">
        <v>0.60000000000000009</v>
      </c>
      <c r="AG2622" s="117">
        <v>1.2000000000000002</v>
      </c>
    </row>
    <row r="2623" spans="2:33" x14ac:dyDescent="0.2">
      <c r="B2623" s="106">
        <v>2583</v>
      </c>
      <c r="C2623" s="113">
        <v>-1.2599999999999998</v>
      </c>
      <c r="D2623" s="113">
        <v>-0.84</v>
      </c>
      <c r="E2623" s="114">
        <v>11.875301366413844</v>
      </c>
      <c r="F2623" s="114">
        <v>12.846079416037036</v>
      </c>
      <c r="G2623" s="114">
        <v>21.022290062711772</v>
      </c>
      <c r="H2623" s="114">
        <v>15.636450674643783</v>
      </c>
      <c r="I2623" s="114">
        <v>20.941812687220395</v>
      </c>
      <c r="J2623" s="114">
        <v>27.221293194867304</v>
      </c>
      <c r="K2623" s="114">
        <v>31.016661673871411</v>
      </c>
      <c r="L2623" s="114">
        <v>43.550058892960124</v>
      </c>
      <c r="M2623" s="114">
        <v>40.240847492434831</v>
      </c>
      <c r="N2623" s="114">
        <v>52.052020918383406</v>
      </c>
      <c r="O2623" s="114">
        <v>15.34599182845346</v>
      </c>
      <c r="P2623" s="114">
        <v>18.170582257834376</v>
      </c>
      <c r="Q2623" s="114">
        <v>22.527768830248352</v>
      </c>
      <c r="R2623" s="114">
        <v>24.604396817791049</v>
      </c>
      <c r="S2623" s="114">
        <v>31.110208231163011</v>
      </c>
      <c r="T2623" s="114">
        <v>11.875301366413844</v>
      </c>
      <c r="U2623" s="114">
        <v>12.846079416037036</v>
      </c>
      <c r="V2623" s="114">
        <v>21.022290062711772</v>
      </c>
      <c r="W2623" s="114">
        <v>15.636450674643783</v>
      </c>
      <c r="X2623" s="114">
        <v>20.941812687220395</v>
      </c>
      <c r="Y2623" s="114">
        <v>44.213305268931386</v>
      </c>
      <c r="Z2623" s="114">
        <v>87.74072615370801</v>
      </c>
      <c r="AA2623" s="106">
        <v>2</v>
      </c>
      <c r="AB2623" s="114">
        <v>0.89999999999999991</v>
      </c>
      <c r="AC2623" s="114">
        <v>0.6</v>
      </c>
      <c r="AD2623" s="114">
        <v>0.36</v>
      </c>
      <c r="AE2623" s="114">
        <v>0.24</v>
      </c>
      <c r="AF2623" s="117">
        <v>1.2599999999999998</v>
      </c>
      <c r="AG2623" s="117">
        <v>0.84</v>
      </c>
    </row>
    <row r="2624" spans="2:33" x14ac:dyDescent="0.2">
      <c r="B2624" s="106">
        <v>2584</v>
      </c>
      <c r="C2624" s="113">
        <v>-0.90000000000000013</v>
      </c>
      <c r="D2624" s="113">
        <v>-0.90000000000000013</v>
      </c>
      <c r="E2624" s="114">
        <v>15.166411940690349</v>
      </c>
      <c r="F2624" s="114">
        <v>17.58215871415732</v>
      </c>
      <c r="G2624" s="114">
        <v>23.002439541912516</v>
      </c>
      <c r="H2624" s="114">
        <v>18.749693075938705</v>
      </c>
      <c r="I2624" s="114">
        <v>26.246083311970395</v>
      </c>
      <c r="J2624" s="114">
        <v>31.206286053072706</v>
      </c>
      <c r="K2624" s="114">
        <v>36.52473344455796</v>
      </c>
      <c r="L2624" s="114">
        <v>44.707061715325224</v>
      </c>
      <c r="M2624" s="114">
        <v>46.10359294407148</v>
      </c>
      <c r="N2624" s="114">
        <v>58.903841203102935</v>
      </c>
      <c r="O2624" s="114">
        <v>16.039874112382357</v>
      </c>
      <c r="P2624" s="114">
        <v>18.94257473040064</v>
      </c>
      <c r="Q2624" s="114">
        <v>21.704622173412709</v>
      </c>
      <c r="R2624" s="114">
        <v>27.353899868132775</v>
      </c>
      <c r="S2624" s="114">
        <v>32.65775789113254</v>
      </c>
      <c r="T2624" s="114">
        <v>15.166411940690349</v>
      </c>
      <c r="U2624" s="114">
        <v>17.58215871415732</v>
      </c>
      <c r="V2624" s="114">
        <v>23.002439541912516</v>
      </c>
      <c r="W2624" s="114">
        <v>18.749693075938705</v>
      </c>
      <c r="X2624" s="114">
        <v>26.246083311970395</v>
      </c>
      <c r="Y2624" s="114">
        <v>55.091934999523232</v>
      </c>
      <c r="Z2624" s="114">
        <v>90.943295163394836</v>
      </c>
      <c r="AA2624" s="106">
        <v>3</v>
      </c>
      <c r="AB2624" s="114">
        <v>0.60000000000000009</v>
      </c>
      <c r="AC2624" s="114">
        <v>0.60000000000000009</v>
      </c>
      <c r="AD2624" s="114">
        <v>0.30000000000000004</v>
      </c>
      <c r="AE2624" s="114">
        <v>0.30000000000000004</v>
      </c>
      <c r="AF2624" s="117">
        <v>0.90000000000000013</v>
      </c>
      <c r="AG2624" s="117">
        <v>0.90000000000000013</v>
      </c>
    </row>
    <row r="2625" spans="2:33" x14ac:dyDescent="0.2">
      <c r="B2625" s="106">
        <v>2585</v>
      </c>
      <c r="C2625" s="113">
        <v>-0.72</v>
      </c>
      <c r="D2625" s="113">
        <v>-0.96</v>
      </c>
      <c r="E2625" s="114">
        <v>12.865942425818105</v>
      </c>
      <c r="F2625" s="114">
        <v>14.421133497183575</v>
      </c>
      <c r="G2625" s="114">
        <v>23.857076332978046</v>
      </c>
      <c r="H2625" s="114">
        <v>26.759419161127227</v>
      </c>
      <c r="I2625" s="114">
        <v>28.016672411382309</v>
      </c>
      <c r="J2625" s="114">
        <v>29.579367230800202</v>
      </c>
      <c r="K2625" s="114">
        <v>35.192454122643873</v>
      </c>
      <c r="L2625" s="114">
        <v>49.149884429396337</v>
      </c>
      <c r="M2625" s="114">
        <v>57.389860100415504</v>
      </c>
      <c r="N2625" s="114">
        <v>65.580269388716601</v>
      </c>
      <c r="O2625" s="114">
        <v>16.713424804982097</v>
      </c>
      <c r="P2625" s="114">
        <v>20.771320625460298</v>
      </c>
      <c r="Q2625" s="114">
        <v>25.292808096418291</v>
      </c>
      <c r="R2625" s="114">
        <v>30.630440939288277</v>
      </c>
      <c r="S2625" s="114">
        <v>37.563596977334292</v>
      </c>
      <c r="T2625" s="114">
        <v>12.865942425818105</v>
      </c>
      <c r="U2625" s="114">
        <v>14.421133497183575</v>
      </c>
      <c r="V2625" s="114">
        <v>23.857076332978046</v>
      </c>
      <c r="W2625" s="114">
        <v>26.759419161127227</v>
      </c>
      <c r="X2625" s="114">
        <v>28.016672411382309</v>
      </c>
      <c r="Y2625" s="114">
        <v>56.633246649071808</v>
      </c>
      <c r="Z2625" s="114">
        <v>117.28434172127962</v>
      </c>
      <c r="AA2625" s="106">
        <v>4</v>
      </c>
      <c r="AB2625" s="114">
        <v>0.44999999999999996</v>
      </c>
      <c r="AC2625" s="114">
        <v>0.6</v>
      </c>
      <c r="AD2625" s="114">
        <v>0.27</v>
      </c>
      <c r="AE2625" s="114">
        <v>0.36</v>
      </c>
      <c r="AF2625" s="117">
        <v>0.72</v>
      </c>
      <c r="AG2625" s="117">
        <v>0.96</v>
      </c>
    </row>
    <row r="2626" spans="2:33" x14ac:dyDescent="0.2">
      <c r="B2626" s="106">
        <v>2586</v>
      </c>
      <c r="C2626" s="113">
        <v>-0.90000000000000013</v>
      </c>
      <c r="D2626" s="113">
        <v>-0.90000000000000013</v>
      </c>
      <c r="E2626" s="114">
        <v>10.841666472749505</v>
      </c>
      <c r="F2626" s="114">
        <v>13.121416464384009</v>
      </c>
      <c r="G2626" s="114">
        <v>12.443441932676212</v>
      </c>
      <c r="H2626" s="114">
        <v>19.407002742894335</v>
      </c>
      <c r="I2626" s="114">
        <v>20.826904659138176</v>
      </c>
      <c r="J2626" s="114">
        <v>27.894237366945589</v>
      </c>
      <c r="K2626" s="114">
        <v>30.794511943415198</v>
      </c>
      <c r="L2626" s="114">
        <v>33.956324177118404</v>
      </c>
      <c r="M2626" s="114">
        <v>45.209895503455407</v>
      </c>
      <c r="N2626" s="114">
        <v>50.905154865761979</v>
      </c>
      <c r="O2626" s="114">
        <v>17.052570894196084</v>
      </c>
      <c r="P2626" s="114">
        <v>17.67309547903119</v>
      </c>
      <c r="Q2626" s="114">
        <v>21.512882244442192</v>
      </c>
      <c r="R2626" s="114">
        <v>25.802892760561072</v>
      </c>
      <c r="S2626" s="114">
        <v>30.078250206623803</v>
      </c>
      <c r="T2626" s="114">
        <v>10.841666472749505</v>
      </c>
      <c r="U2626" s="114">
        <v>13.121416464384009</v>
      </c>
      <c r="V2626" s="114">
        <v>12.443441932676212</v>
      </c>
      <c r="W2626" s="114">
        <v>19.407002742894335</v>
      </c>
      <c r="X2626" s="114">
        <v>20.826904659138176</v>
      </c>
      <c r="Y2626" s="114">
        <v>40.835593105561045</v>
      </c>
      <c r="Z2626" s="114">
        <v>78.727645882191808</v>
      </c>
      <c r="AA2626" s="106">
        <v>3</v>
      </c>
      <c r="AB2626" s="114">
        <v>0.60000000000000009</v>
      </c>
      <c r="AC2626" s="114">
        <v>0.60000000000000009</v>
      </c>
      <c r="AD2626" s="114">
        <v>0.30000000000000004</v>
      </c>
      <c r="AE2626" s="114">
        <v>0.30000000000000004</v>
      </c>
      <c r="AF2626" s="117">
        <v>0.90000000000000013</v>
      </c>
      <c r="AG2626" s="117">
        <v>0.90000000000000013</v>
      </c>
    </row>
    <row r="2627" spans="2:33" x14ac:dyDescent="0.2">
      <c r="B2627" s="106">
        <v>2587</v>
      </c>
      <c r="C2627" s="113">
        <v>-0.60000000000000009</v>
      </c>
      <c r="D2627" s="113">
        <v>-1.2000000000000002</v>
      </c>
      <c r="E2627" s="114">
        <v>13.069957338424487</v>
      </c>
      <c r="F2627" s="114">
        <v>12.333839605621151</v>
      </c>
      <c r="G2627" s="114">
        <v>14.891623944226271</v>
      </c>
      <c r="H2627" s="114">
        <v>18.088712620966874</v>
      </c>
      <c r="I2627" s="114">
        <v>26.359885640782352</v>
      </c>
      <c r="J2627" s="114">
        <v>28.855717718673375</v>
      </c>
      <c r="K2627" s="114">
        <v>29.765068236922929</v>
      </c>
      <c r="L2627" s="114">
        <v>37.158286907552345</v>
      </c>
      <c r="M2627" s="114">
        <v>42.259301615507049</v>
      </c>
      <c r="N2627" s="114">
        <v>55.511090439969358</v>
      </c>
      <c r="O2627" s="114">
        <v>15.785760380248888</v>
      </c>
      <c r="P2627" s="114">
        <v>17.431228631301778</v>
      </c>
      <c r="Q2627" s="114">
        <v>22.266662963326073</v>
      </c>
      <c r="R2627" s="114">
        <v>24.170588994540175</v>
      </c>
      <c r="S2627" s="114">
        <v>29.151204799187006</v>
      </c>
      <c r="T2627" s="114">
        <v>13.069957338424487</v>
      </c>
      <c r="U2627" s="114">
        <v>12.333839605621151</v>
      </c>
      <c r="V2627" s="114">
        <v>14.891623944226271</v>
      </c>
      <c r="W2627" s="114">
        <v>18.088712620966874</v>
      </c>
      <c r="X2627" s="114">
        <v>26.359885640782352</v>
      </c>
      <c r="Y2627" s="114">
        <v>45.153335475826729</v>
      </c>
      <c r="Z2627" s="114">
        <v>89.151532054130385</v>
      </c>
      <c r="AA2627" s="106">
        <v>5</v>
      </c>
      <c r="AB2627" s="114">
        <v>0.4</v>
      </c>
      <c r="AC2627" s="114">
        <v>0.8</v>
      </c>
      <c r="AD2627" s="114">
        <v>0.2</v>
      </c>
      <c r="AE2627" s="114">
        <v>0.4</v>
      </c>
      <c r="AF2627" s="117">
        <v>0.60000000000000009</v>
      </c>
      <c r="AG2627" s="117">
        <v>1.2000000000000002</v>
      </c>
    </row>
    <row r="2628" spans="2:33" x14ac:dyDescent="0.2">
      <c r="B2628" s="106">
        <v>2588</v>
      </c>
      <c r="C2628" s="113">
        <v>-1.2000000000000002</v>
      </c>
      <c r="D2628" s="113">
        <v>-0.60000000000000009</v>
      </c>
      <c r="E2628" s="114">
        <v>12.653923144723983</v>
      </c>
      <c r="F2628" s="114">
        <v>15.220060682289141</v>
      </c>
      <c r="G2628" s="114">
        <v>21.027317782434935</v>
      </c>
      <c r="H2628" s="114">
        <v>24.613562233932473</v>
      </c>
      <c r="I2628" s="114">
        <v>23.992680622553525</v>
      </c>
      <c r="J2628" s="114">
        <v>28.814595903161678</v>
      </c>
      <c r="K2628" s="114">
        <v>33.816743408201333</v>
      </c>
      <c r="L2628" s="114">
        <v>43.86741195275853</v>
      </c>
      <c r="M2628" s="114">
        <v>49.723995069832256</v>
      </c>
      <c r="N2628" s="114">
        <v>54.355685066244199</v>
      </c>
      <c r="O2628" s="114">
        <v>16.160672758437695</v>
      </c>
      <c r="P2628" s="114">
        <v>18.596682725912192</v>
      </c>
      <c r="Q2628" s="114">
        <v>22.840094170323596</v>
      </c>
      <c r="R2628" s="114">
        <v>25.110432835899783</v>
      </c>
      <c r="S2628" s="114">
        <v>30.363004443690674</v>
      </c>
      <c r="T2628" s="114">
        <v>12.653923144723983</v>
      </c>
      <c r="U2628" s="114">
        <v>15.220060682289141</v>
      </c>
      <c r="V2628" s="114">
        <v>21.027317782434935</v>
      </c>
      <c r="W2628" s="114">
        <v>24.613562233932473</v>
      </c>
      <c r="X2628" s="114">
        <v>23.992680622553525</v>
      </c>
      <c r="Y2628" s="114">
        <v>52.436617874893159</v>
      </c>
      <c r="Z2628" s="114">
        <v>100.93628843802668</v>
      </c>
      <c r="AA2628" s="106">
        <v>1</v>
      </c>
      <c r="AB2628" s="114">
        <v>0.8</v>
      </c>
      <c r="AC2628" s="114">
        <v>0.4</v>
      </c>
      <c r="AD2628" s="114">
        <v>0.4</v>
      </c>
      <c r="AE2628" s="114">
        <v>0.2</v>
      </c>
      <c r="AF2628" s="117">
        <v>1.2000000000000002</v>
      </c>
      <c r="AG2628" s="117">
        <v>0.60000000000000009</v>
      </c>
    </row>
    <row r="2629" spans="2:33" x14ac:dyDescent="0.2">
      <c r="B2629" s="106">
        <v>2589</v>
      </c>
      <c r="C2629" s="113">
        <v>-0.72</v>
      </c>
      <c r="D2629" s="113">
        <v>-0.96</v>
      </c>
      <c r="E2629" s="114">
        <v>13.495817770978986</v>
      </c>
      <c r="F2629" s="114">
        <v>14.313077768393875</v>
      </c>
      <c r="G2629" s="114">
        <v>13.701064182281058</v>
      </c>
      <c r="H2629" s="114">
        <v>15.547580340483375</v>
      </c>
      <c r="I2629" s="114">
        <v>22.373719578656821</v>
      </c>
      <c r="J2629" s="114">
        <v>28.779310432308886</v>
      </c>
      <c r="K2629" s="114">
        <v>32.586430327253872</v>
      </c>
      <c r="L2629" s="114">
        <v>32.874895069999269</v>
      </c>
      <c r="M2629" s="114">
        <v>37.550755284299065</v>
      </c>
      <c r="N2629" s="114">
        <v>45.143269266287973</v>
      </c>
      <c r="O2629" s="114">
        <v>15.2834926613299</v>
      </c>
      <c r="P2629" s="114">
        <v>18.273352558859997</v>
      </c>
      <c r="Q2629" s="114">
        <v>19.173830887718211</v>
      </c>
      <c r="R2629" s="114">
        <v>22.00317494381569</v>
      </c>
      <c r="S2629" s="114">
        <v>22.769549687631152</v>
      </c>
      <c r="T2629" s="114">
        <v>13.495817770978986</v>
      </c>
      <c r="U2629" s="114">
        <v>14.313077768393875</v>
      </c>
      <c r="V2629" s="114">
        <v>13.701064182281058</v>
      </c>
      <c r="W2629" s="114">
        <v>15.547580340483375</v>
      </c>
      <c r="X2629" s="114">
        <v>22.373719578656821</v>
      </c>
      <c r="Y2629" s="114">
        <v>43.217871943818949</v>
      </c>
      <c r="Z2629" s="114">
        <v>85.340366913228735</v>
      </c>
      <c r="AA2629" s="106">
        <v>4</v>
      </c>
      <c r="AB2629" s="114">
        <v>0.44999999999999996</v>
      </c>
      <c r="AC2629" s="114">
        <v>0.6</v>
      </c>
      <c r="AD2629" s="114">
        <v>0.27</v>
      </c>
      <c r="AE2629" s="114">
        <v>0.36</v>
      </c>
      <c r="AF2629" s="117">
        <v>0.72</v>
      </c>
      <c r="AG2629" s="117">
        <v>0.96</v>
      </c>
    </row>
    <row r="2630" spans="2:33" x14ac:dyDescent="0.2">
      <c r="B2630" s="106">
        <v>2590</v>
      </c>
      <c r="C2630" s="113">
        <v>-1.2000000000000002</v>
      </c>
      <c r="D2630" s="113">
        <v>-0.60000000000000009</v>
      </c>
      <c r="E2630" s="114">
        <v>16.597076236461312</v>
      </c>
      <c r="F2630" s="114">
        <v>14.672592583364647</v>
      </c>
      <c r="G2630" s="114">
        <v>16.942865550987875</v>
      </c>
      <c r="H2630" s="114">
        <v>19.199446978247344</v>
      </c>
      <c r="I2630" s="114">
        <v>34.032657863401411</v>
      </c>
      <c r="J2630" s="114">
        <v>33.61207182968564</v>
      </c>
      <c r="K2630" s="114">
        <v>34.690265412191629</v>
      </c>
      <c r="L2630" s="114">
        <v>41.754543724496649</v>
      </c>
      <c r="M2630" s="114">
        <v>46.036035357169027</v>
      </c>
      <c r="N2630" s="114">
        <v>65.566991083129523</v>
      </c>
      <c r="O2630" s="114">
        <v>17.014995593224327</v>
      </c>
      <c r="P2630" s="114">
        <v>20.017672828826981</v>
      </c>
      <c r="Q2630" s="114">
        <v>24.811678173508774</v>
      </c>
      <c r="R2630" s="114">
        <v>26.836588378921682</v>
      </c>
      <c r="S2630" s="114">
        <v>31.534333219728115</v>
      </c>
      <c r="T2630" s="114">
        <v>16.597076236461312</v>
      </c>
      <c r="U2630" s="114">
        <v>14.672592583364647</v>
      </c>
      <c r="V2630" s="114">
        <v>16.942865550987875</v>
      </c>
      <c r="W2630" s="114">
        <v>19.199446978247344</v>
      </c>
      <c r="X2630" s="114">
        <v>34.032657863401411</v>
      </c>
      <c r="Y2630" s="114">
        <v>54.371727209003296</v>
      </c>
      <c r="Z2630" s="114">
        <v>106.65892875506501</v>
      </c>
      <c r="AA2630" s="106">
        <v>1</v>
      </c>
      <c r="AB2630" s="114">
        <v>0.8</v>
      </c>
      <c r="AC2630" s="114">
        <v>0.4</v>
      </c>
      <c r="AD2630" s="114">
        <v>0.4</v>
      </c>
      <c r="AE2630" s="114">
        <v>0.2</v>
      </c>
      <c r="AF2630" s="117">
        <v>1.2000000000000002</v>
      </c>
      <c r="AG2630" s="117">
        <v>0.60000000000000009</v>
      </c>
    </row>
    <row r="2631" spans="2:33" x14ac:dyDescent="0.2">
      <c r="B2631" s="106">
        <v>2591</v>
      </c>
      <c r="C2631" s="113">
        <v>-1.2000000000000002</v>
      </c>
      <c r="D2631" s="113">
        <v>-0.60000000000000009</v>
      </c>
      <c r="E2631" s="114">
        <v>15.098512980732451</v>
      </c>
      <c r="F2631" s="114">
        <v>11.50589228575706</v>
      </c>
      <c r="G2631" s="114">
        <v>19.579649294223866</v>
      </c>
      <c r="H2631" s="114">
        <v>18.726628486847233</v>
      </c>
      <c r="I2631" s="114">
        <v>26.533502057330331</v>
      </c>
      <c r="J2631" s="114">
        <v>32.842236350227964</v>
      </c>
      <c r="K2631" s="114">
        <v>32.742242497730757</v>
      </c>
      <c r="L2631" s="114">
        <v>44.42173191171166</v>
      </c>
      <c r="M2631" s="114">
        <v>48.248256726275926</v>
      </c>
      <c r="N2631" s="114">
        <v>62.437663691602673</v>
      </c>
      <c r="O2631" s="114">
        <v>17.743723369495513</v>
      </c>
      <c r="P2631" s="114">
        <v>21.236350211973697</v>
      </c>
      <c r="Q2631" s="114">
        <v>24.842082617487794</v>
      </c>
      <c r="R2631" s="114">
        <v>29.521628239428694</v>
      </c>
      <c r="S2631" s="114">
        <v>35.904161634272342</v>
      </c>
      <c r="T2631" s="114">
        <v>15.098512980732451</v>
      </c>
      <c r="U2631" s="114">
        <v>11.50589228575706</v>
      </c>
      <c r="V2631" s="114">
        <v>19.579649294223866</v>
      </c>
      <c r="W2631" s="114">
        <v>18.726628486847233</v>
      </c>
      <c r="X2631" s="114">
        <v>26.533502057330331</v>
      </c>
      <c r="Y2631" s="114">
        <v>49.186864552390325</v>
      </c>
      <c r="Z2631" s="114">
        <v>98.736270848987942</v>
      </c>
      <c r="AA2631" s="106">
        <v>1</v>
      </c>
      <c r="AB2631" s="114">
        <v>0.8</v>
      </c>
      <c r="AC2631" s="114">
        <v>0.4</v>
      </c>
      <c r="AD2631" s="114">
        <v>0.4</v>
      </c>
      <c r="AE2631" s="114">
        <v>0.2</v>
      </c>
      <c r="AF2631" s="117">
        <v>1.2000000000000002</v>
      </c>
      <c r="AG2631" s="117">
        <v>0.60000000000000009</v>
      </c>
    </row>
    <row r="2632" spans="2:33" x14ac:dyDescent="0.2">
      <c r="B2632" s="106">
        <v>2592</v>
      </c>
      <c r="C2632" s="113">
        <v>-1.2000000000000002</v>
      </c>
      <c r="D2632" s="113">
        <v>-0.60000000000000009</v>
      </c>
      <c r="E2632" s="114">
        <v>16.678392378503602</v>
      </c>
      <c r="F2632" s="114">
        <v>21.061074267877508</v>
      </c>
      <c r="G2632" s="114">
        <v>12.367795488452511</v>
      </c>
      <c r="H2632" s="114">
        <v>25.535544417043852</v>
      </c>
      <c r="I2632" s="114">
        <v>25.155898441024874</v>
      </c>
      <c r="J2632" s="114">
        <v>33.277445601631804</v>
      </c>
      <c r="K2632" s="114">
        <v>39.754127617647661</v>
      </c>
      <c r="L2632" s="114">
        <v>37.064803191562035</v>
      </c>
      <c r="M2632" s="114">
        <v>52.043683541155403</v>
      </c>
      <c r="N2632" s="114">
        <v>57.565519433460487</v>
      </c>
      <c r="O2632" s="114">
        <v>16.599053223128202</v>
      </c>
      <c r="P2632" s="114">
        <v>18.693053349770153</v>
      </c>
      <c r="Q2632" s="114">
        <v>24.697007703109524</v>
      </c>
      <c r="R2632" s="114">
        <v>26.508139124111551</v>
      </c>
      <c r="S2632" s="114">
        <v>32.409620992435613</v>
      </c>
      <c r="T2632" s="114">
        <v>16.678392378503602</v>
      </c>
      <c r="U2632" s="114">
        <v>21.061074267877508</v>
      </c>
      <c r="V2632" s="114">
        <v>12.367795488452511</v>
      </c>
      <c r="W2632" s="114">
        <v>25.535544417043852</v>
      </c>
      <c r="X2632" s="114">
        <v>25.155898441024874</v>
      </c>
      <c r="Y2632" s="114">
        <v>55.330425324540528</v>
      </c>
      <c r="Z2632" s="114">
        <v>112.87005862337995</v>
      </c>
      <c r="AA2632" s="106">
        <v>1</v>
      </c>
      <c r="AB2632" s="114">
        <v>0.8</v>
      </c>
      <c r="AC2632" s="114">
        <v>0.4</v>
      </c>
      <c r="AD2632" s="114">
        <v>0.4</v>
      </c>
      <c r="AE2632" s="114">
        <v>0.2</v>
      </c>
      <c r="AF2632" s="117">
        <v>1.2000000000000002</v>
      </c>
      <c r="AG2632" s="117">
        <v>0.60000000000000009</v>
      </c>
    </row>
    <row r="2633" spans="2:33" x14ac:dyDescent="0.2">
      <c r="B2633" s="106">
        <v>2593</v>
      </c>
      <c r="C2633" s="113">
        <v>-1.2599999999999998</v>
      </c>
      <c r="D2633" s="113">
        <v>-0.84</v>
      </c>
      <c r="E2633" s="114">
        <v>15.897838911981172</v>
      </c>
      <c r="F2633" s="114">
        <v>14.533284306315149</v>
      </c>
      <c r="G2633" s="114">
        <v>18.406039895265398</v>
      </c>
      <c r="H2633" s="114">
        <v>15.486122980101602</v>
      </c>
      <c r="I2633" s="114">
        <v>23.896577033599527</v>
      </c>
      <c r="J2633" s="114">
        <v>32.660403033697953</v>
      </c>
      <c r="K2633" s="114">
        <v>33.312157274087106</v>
      </c>
      <c r="L2633" s="114">
        <v>40.443627809674453</v>
      </c>
      <c r="M2633" s="114">
        <v>41.53286548857227</v>
      </c>
      <c r="N2633" s="114">
        <v>54.266991910979677</v>
      </c>
      <c r="O2633" s="114">
        <v>16.762564121716782</v>
      </c>
      <c r="P2633" s="114">
        <v>18.778872967771957</v>
      </c>
      <c r="Q2633" s="114">
        <v>22.037587914409055</v>
      </c>
      <c r="R2633" s="114">
        <v>26.046742508470668</v>
      </c>
      <c r="S2633" s="114">
        <v>30.370414877380149</v>
      </c>
      <c r="T2633" s="114">
        <v>15.897838911981172</v>
      </c>
      <c r="U2633" s="114">
        <v>14.533284306315149</v>
      </c>
      <c r="V2633" s="114">
        <v>18.406039895265398</v>
      </c>
      <c r="W2633" s="114">
        <v>15.486122980101602</v>
      </c>
      <c r="X2633" s="114">
        <v>23.896577033599527</v>
      </c>
      <c r="Y2633" s="114">
        <v>48.071123372709259</v>
      </c>
      <c r="Z2633" s="114">
        <v>95.181758030639671</v>
      </c>
      <c r="AA2633" s="106">
        <v>2</v>
      </c>
      <c r="AB2633" s="114">
        <v>0.89999999999999991</v>
      </c>
      <c r="AC2633" s="114">
        <v>0.6</v>
      </c>
      <c r="AD2633" s="114">
        <v>0.36</v>
      </c>
      <c r="AE2633" s="114">
        <v>0.24</v>
      </c>
      <c r="AF2633" s="117">
        <v>1.2599999999999998</v>
      </c>
      <c r="AG2633" s="117">
        <v>0.84</v>
      </c>
    </row>
    <row r="2634" spans="2:33" x14ac:dyDescent="0.2">
      <c r="B2634" s="106">
        <v>2594</v>
      </c>
      <c r="C2634" s="113">
        <v>-0.60000000000000009</v>
      </c>
      <c r="D2634" s="113">
        <v>-1.2000000000000002</v>
      </c>
      <c r="E2634" s="114">
        <v>13.924741274804568</v>
      </c>
      <c r="F2634" s="114">
        <v>17.845992039076247</v>
      </c>
      <c r="G2634" s="114">
        <v>17.890158120337613</v>
      </c>
      <c r="H2634" s="114">
        <v>23.135132511694742</v>
      </c>
      <c r="I2634" s="114">
        <v>25.381981603906372</v>
      </c>
      <c r="J2634" s="114">
        <v>30.14600660683492</v>
      </c>
      <c r="K2634" s="114">
        <v>36.226368147007548</v>
      </c>
      <c r="L2634" s="114">
        <v>40.576041511170828</v>
      </c>
      <c r="M2634" s="114">
        <v>49.690053344213887</v>
      </c>
      <c r="N2634" s="114">
        <v>57.133733361325163</v>
      </c>
      <c r="O2634" s="114">
        <v>16.221265332030352</v>
      </c>
      <c r="P2634" s="114">
        <v>18.380376107931301</v>
      </c>
      <c r="Q2634" s="114">
        <v>22.685883390833215</v>
      </c>
      <c r="R2634" s="114">
        <v>26.554920832519144</v>
      </c>
      <c r="S2634" s="114">
        <v>31.751751757418791</v>
      </c>
      <c r="T2634" s="114">
        <v>13.924741274804568</v>
      </c>
      <c r="U2634" s="114">
        <v>17.845992039076247</v>
      </c>
      <c r="V2634" s="114">
        <v>17.890158120337613</v>
      </c>
      <c r="W2634" s="114">
        <v>23.135132511694742</v>
      </c>
      <c r="X2634" s="114">
        <v>25.381981603906372</v>
      </c>
      <c r="Y2634" s="114">
        <v>53.224613948998694</v>
      </c>
      <c r="Z2634" s="114">
        <v>97.102969383768226</v>
      </c>
      <c r="AA2634" s="106">
        <v>5</v>
      </c>
      <c r="AB2634" s="114">
        <v>0.4</v>
      </c>
      <c r="AC2634" s="114">
        <v>0.8</v>
      </c>
      <c r="AD2634" s="114">
        <v>0.2</v>
      </c>
      <c r="AE2634" s="114">
        <v>0.4</v>
      </c>
      <c r="AF2634" s="117">
        <v>0.60000000000000009</v>
      </c>
      <c r="AG2634" s="117">
        <v>1.2000000000000002</v>
      </c>
    </row>
    <row r="2635" spans="2:33" x14ac:dyDescent="0.2">
      <c r="B2635" s="106">
        <v>2595</v>
      </c>
      <c r="C2635" s="113">
        <v>-0.90000000000000013</v>
      </c>
      <c r="D2635" s="113">
        <v>-0.90000000000000013</v>
      </c>
      <c r="E2635" s="114">
        <v>18.813699536184103</v>
      </c>
      <c r="F2635" s="114">
        <v>15.414063556952222</v>
      </c>
      <c r="G2635" s="114">
        <v>19.710560701375158</v>
      </c>
      <c r="H2635" s="114">
        <v>17.491577605060158</v>
      </c>
      <c r="I2635" s="114">
        <v>31.279665561273472</v>
      </c>
      <c r="J2635" s="114">
        <v>34.842738070467632</v>
      </c>
      <c r="K2635" s="114">
        <v>34.129090485288174</v>
      </c>
      <c r="L2635" s="114">
        <v>42.622684293563317</v>
      </c>
      <c r="M2635" s="114">
        <v>43.738989676453222</v>
      </c>
      <c r="N2635" s="114">
        <v>61.664669853129695</v>
      </c>
      <c r="O2635" s="114">
        <v>16.029038534283529</v>
      </c>
      <c r="P2635" s="114">
        <v>18.715026928335952</v>
      </c>
      <c r="Q2635" s="114">
        <v>22.912123592188159</v>
      </c>
      <c r="R2635" s="114">
        <v>26.247412071393065</v>
      </c>
      <c r="S2635" s="114">
        <v>30.385004291856223</v>
      </c>
      <c r="T2635" s="114">
        <v>18.813699536184103</v>
      </c>
      <c r="U2635" s="114">
        <v>15.414063556952222</v>
      </c>
      <c r="V2635" s="114">
        <v>19.710560701375158</v>
      </c>
      <c r="W2635" s="114">
        <v>17.491577605060158</v>
      </c>
      <c r="X2635" s="114">
        <v>31.279665561273472</v>
      </c>
      <c r="Y2635" s="114">
        <v>56.092759017394776</v>
      </c>
      <c r="Z2635" s="114">
        <v>108.54789657106845</v>
      </c>
      <c r="AA2635" s="106">
        <v>3</v>
      </c>
      <c r="AB2635" s="114">
        <v>0.60000000000000009</v>
      </c>
      <c r="AC2635" s="114">
        <v>0.60000000000000009</v>
      </c>
      <c r="AD2635" s="114">
        <v>0.30000000000000004</v>
      </c>
      <c r="AE2635" s="114">
        <v>0.30000000000000004</v>
      </c>
      <c r="AF2635" s="117">
        <v>0.90000000000000013</v>
      </c>
      <c r="AG2635" s="117">
        <v>0.90000000000000013</v>
      </c>
    </row>
    <row r="2636" spans="2:33" x14ac:dyDescent="0.2">
      <c r="B2636" s="106">
        <v>2596</v>
      </c>
      <c r="C2636" s="113">
        <v>-0.90000000000000013</v>
      </c>
      <c r="D2636" s="113">
        <v>-0.90000000000000013</v>
      </c>
      <c r="E2636" s="114">
        <v>18.213485478753604</v>
      </c>
      <c r="F2636" s="114">
        <v>13.903830099924985</v>
      </c>
      <c r="G2636" s="114">
        <v>15.204157035167839</v>
      </c>
      <c r="H2636" s="114">
        <v>17.227089244649257</v>
      </c>
      <c r="I2636" s="114">
        <v>22.15257609458618</v>
      </c>
      <c r="J2636" s="114">
        <v>36.306864062536071</v>
      </c>
      <c r="K2636" s="114">
        <v>35.499438139648205</v>
      </c>
      <c r="L2636" s="114">
        <v>40.026144801219935</v>
      </c>
      <c r="M2636" s="114">
        <v>49.141691957981678</v>
      </c>
      <c r="N2636" s="114">
        <v>61.032790126864896</v>
      </c>
      <c r="O2636" s="114">
        <v>18.093378583782467</v>
      </c>
      <c r="P2636" s="114">
        <v>21.595608039723221</v>
      </c>
      <c r="Q2636" s="114">
        <v>24.821987766052096</v>
      </c>
      <c r="R2636" s="114">
        <v>31.914602713332421</v>
      </c>
      <c r="S2636" s="114">
        <v>38.880214032278715</v>
      </c>
      <c r="T2636" s="114">
        <v>18.213485478753604</v>
      </c>
      <c r="U2636" s="114">
        <v>13.903830099924985</v>
      </c>
      <c r="V2636" s="114">
        <v>15.204157035167839</v>
      </c>
      <c r="W2636" s="114">
        <v>17.227089244649257</v>
      </c>
      <c r="X2636" s="114">
        <v>22.15257609458618</v>
      </c>
      <c r="Y2636" s="114">
        <v>47.991966917626435</v>
      </c>
      <c r="Z2636" s="114">
        <v>106.02656291749682</v>
      </c>
      <c r="AA2636" s="106">
        <v>3</v>
      </c>
      <c r="AB2636" s="114">
        <v>0.60000000000000009</v>
      </c>
      <c r="AC2636" s="114">
        <v>0.60000000000000009</v>
      </c>
      <c r="AD2636" s="114">
        <v>0.30000000000000004</v>
      </c>
      <c r="AE2636" s="114">
        <v>0.30000000000000004</v>
      </c>
      <c r="AF2636" s="117">
        <v>0.90000000000000013</v>
      </c>
      <c r="AG2636" s="117">
        <v>0.90000000000000013</v>
      </c>
    </row>
    <row r="2637" spans="2:33" x14ac:dyDescent="0.2">
      <c r="B2637" s="106">
        <v>2597</v>
      </c>
      <c r="C2637" s="113">
        <v>-0.72</v>
      </c>
      <c r="D2637" s="113">
        <v>-0.96</v>
      </c>
      <c r="E2637" s="114">
        <v>18.719086987774162</v>
      </c>
      <c r="F2637" s="114">
        <v>15.863435783605315</v>
      </c>
      <c r="G2637" s="114">
        <v>17.468204788241025</v>
      </c>
      <c r="H2637" s="114">
        <v>18.055812310054666</v>
      </c>
      <c r="I2637" s="114">
        <v>14.827570045716612</v>
      </c>
      <c r="J2637" s="114">
        <v>34.172711812706503</v>
      </c>
      <c r="K2637" s="114">
        <v>35.423678803230715</v>
      </c>
      <c r="L2637" s="114">
        <v>38.411859745096159</v>
      </c>
      <c r="M2637" s="114">
        <v>41.854870450632731</v>
      </c>
      <c r="N2637" s="114">
        <v>44.991891157501357</v>
      </c>
      <c r="O2637" s="114">
        <v>15.453624824932339</v>
      </c>
      <c r="P2637" s="114">
        <v>19.5602430196254</v>
      </c>
      <c r="Q2637" s="114">
        <v>20.943654956855134</v>
      </c>
      <c r="R2637" s="114">
        <v>23.799058140578065</v>
      </c>
      <c r="S2637" s="114">
        <v>30.164321111784744</v>
      </c>
      <c r="T2637" s="114">
        <v>18.719086987774162</v>
      </c>
      <c r="U2637" s="114">
        <v>15.863435783605315</v>
      </c>
      <c r="V2637" s="114">
        <v>17.468204788241025</v>
      </c>
      <c r="W2637" s="114">
        <v>18.055812310054666</v>
      </c>
      <c r="X2637" s="114">
        <v>14.827570045716612</v>
      </c>
      <c r="Y2637" s="114">
        <v>48.32530020986745</v>
      </c>
      <c r="Z2637" s="114">
        <v>92.177301580750239</v>
      </c>
      <c r="AA2637" s="106">
        <v>4</v>
      </c>
      <c r="AB2637" s="114">
        <v>0.44999999999999996</v>
      </c>
      <c r="AC2637" s="114">
        <v>0.6</v>
      </c>
      <c r="AD2637" s="114">
        <v>0.27</v>
      </c>
      <c r="AE2637" s="114">
        <v>0.36</v>
      </c>
      <c r="AF2637" s="117">
        <v>0.72</v>
      </c>
      <c r="AG2637" s="117">
        <v>0.96</v>
      </c>
    </row>
    <row r="2638" spans="2:33" x14ac:dyDescent="0.2">
      <c r="B2638" s="106">
        <v>2598</v>
      </c>
      <c r="C2638" s="113">
        <v>-1.2000000000000002</v>
      </c>
      <c r="D2638" s="113">
        <v>-0.60000000000000009</v>
      </c>
      <c r="E2638" s="114">
        <v>12.194715755528684</v>
      </c>
      <c r="F2638" s="114">
        <v>15.781439451665026</v>
      </c>
      <c r="G2638" s="114">
        <v>18.832492366658972</v>
      </c>
      <c r="H2638" s="114">
        <v>21.60459451911035</v>
      </c>
      <c r="I2638" s="114">
        <v>28.503671675043922</v>
      </c>
      <c r="J2638" s="114">
        <v>28.27238119070087</v>
      </c>
      <c r="K2638" s="114">
        <v>34.143334700677791</v>
      </c>
      <c r="L2638" s="114">
        <v>41.975398943873905</v>
      </c>
      <c r="M2638" s="114">
        <v>47.344054851646746</v>
      </c>
      <c r="N2638" s="114">
        <v>58.103836394011111</v>
      </c>
      <c r="O2638" s="114">
        <v>16.077665435172186</v>
      </c>
      <c r="P2638" s="114">
        <v>18.361895249012765</v>
      </c>
      <c r="Q2638" s="114">
        <v>23.142906577214934</v>
      </c>
      <c r="R2638" s="114">
        <v>25.739460332536396</v>
      </c>
      <c r="S2638" s="114">
        <v>29.600164718967189</v>
      </c>
      <c r="T2638" s="114">
        <v>12.194715755528684</v>
      </c>
      <c r="U2638" s="114">
        <v>15.781439451665026</v>
      </c>
      <c r="V2638" s="114">
        <v>18.832492366658972</v>
      </c>
      <c r="W2638" s="114">
        <v>21.60459451911035</v>
      </c>
      <c r="X2638" s="114">
        <v>28.503671675043922</v>
      </c>
      <c r="Y2638" s="114">
        <v>51.657845385833092</v>
      </c>
      <c r="Z2638" s="114">
        <v>92.871318560681203</v>
      </c>
      <c r="AA2638" s="106">
        <v>1</v>
      </c>
      <c r="AB2638" s="114">
        <v>0.8</v>
      </c>
      <c r="AC2638" s="114">
        <v>0.4</v>
      </c>
      <c r="AD2638" s="114">
        <v>0.4</v>
      </c>
      <c r="AE2638" s="114">
        <v>0.2</v>
      </c>
      <c r="AF2638" s="117">
        <v>1.2000000000000002</v>
      </c>
      <c r="AG2638" s="117">
        <v>0.60000000000000009</v>
      </c>
    </row>
    <row r="2639" spans="2:33" x14ac:dyDescent="0.2">
      <c r="B2639" s="106">
        <v>2599</v>
      </c>
      <c r="C2639" s="113">
        <v>-0.60000000000000009</v>
      </c>
      <c r="D2639" s="113">
        <v>-1.2000000000000002</v>
      </c>
      <c r="E2639" s="114">
        <v>16.796731629758686</v>
      </c>
      <c r="F2639" s="114">
        <v>14.495317482625374</v>
      </c>
      <c r="G2639" s="114">
        <v>12.754405099364167</v>
      </c>
      <c r="H2639" s="114">
        <v>16.688673788960806</v>
      </c>
      <c r="I2639" s="114">
        <v>24.046220782305813</v>
      </c>
      <c r="J2639" s="114">
        <v>33.434979366988465</v>
      </c>
      <c r="K2639" s="114">
        <v>32.636692206707757</v>
      </c>
      <c r="L2639" s="114">
        <v>34.493892186575977</v>
      </c>
      <c r="M2639" s="114">
        <v>42.577167957948589</v>
      </c>
      <c r="N2639" s="114">
        <v>54.821014960407517</v>
      </c>
      <c r="O2639" s="114">
        <v>16.638247737229779</v>
      </c>
      <c r="P2639" s="114">
        <v>18.141374724082382</v>
      </c>
      <c r="Q2639" s="114">
        <v>21.73948708721181</v>
      </c>
      <c r="R2639" s="114">
        <v>25.888494168987783</v>
      </c>
      <c r="S2639" s="114">
        <v>30.774794178101704</v>
      </c>
      <c r="T2639" s="114">
        <v>16.796731629758686</v>
      </c>
      <c r="U2639" s="114">
        <v>14.495317482625374</v>
      </c>
      <c r="V2639" s="114">
        <v>12.754405099364167</v>
      </c>
      <c r="W2639" s="114">
        <v>16.688673788960806</v>
      </c>
      <c r="X2639" s="114">
        <v>24.046220782305813</v>
      </c>
      <c r="Y2639" s="114">
        <v>46.474229332946138</v>
      </c>
      <c r="Z2639" s="114">
        <v>94.885471351766554</v>
      </c>
      <c r="AA2639" s="106">
        <v>5</v>
      </c>
      <c r="AB2639" s="114">
        <v>0.4</v>
      </c>
      <c r="AC2639" s="114">
        <v>0.8</v>
      </c>
      <c r="AD2639" s="114">
        <v>0.2</v>
      </c>
      <c r="AE2639" s="114">
        <v>0.4</v>
      </c>
      <c r="AF2639" s="117">
        <v>0.60000000000000009</v>
      </c>
      <c r="AG2639" s="117">
        <v>1.2000000000000002</v>
      </c>
    </row>
    <row r="2640" spans="2:33" x14ac:dyDescent="0.2">
      <c r="B2640" s="106">
        <v>2600</v>
      </c>
      <c r="C2640" s="113">
        <v>-0.72</v>
      </c>
      <c r="D2640" s="113">
        <v>-0.96</v>
      </c>
      <c r="E2640" s="114">
        <v>19.676140942407205</v>
      </c>
      <c r="F2640" s="114">
        <v>12.268298521297435</v>
      </c>
      <c r="G2640" s="114">
        <v>12.970152536321169</v>
      </c>
      <c r="H2640" s="114">
        <v>22.079415443708328</v>
      </c>
      <c r="I2640" s="114">
        <v>27.8445915897315</v>
      </c>
      <c r="J2640" s="114">
        <v>34.985460687876135</v>
      </c>
      <c r="K2640" s="114">
        <v>31.533354122747649</v>
      </c>
      <c r="L2640" s="114">
        <v>34.661766599926324</v>
      </c>
      <c r="M2640" s="114">
        <v>47.373300966020011</v>
      </c>
      <c r="N2640" s="114">
        <v>56.763841178610555</v>
      </c>
      <c r="O2640" s="114">
        <v>15.30931974546893</v>
      </c>
      <c r="P2640" s="114">
        <v>19.265055601450214</v>
      </c>
      <c r="Q2640" s="114">
        <v>21.691614063605154</v>
      </c>
      <c r="R2640" s="114">
        <v>25.293885522311683</v>
      </c>
      <c r="S2640" s="114">
        <v>28.919249588879055</v>
      </c>
      <c r="T2640" s="114">
        <v>19.676140942407205</v>
      </c>
      <c r="U2640" s="114">
        <v>12.268298521297435</v>
      </c>
      <c r="V2640" s="114">
        <v>12.970152536321169</v>
      </c>
      <c r="W2640" s="114">
        <v>22.079415443708328</v>
      </c>
      <c r="X2640" s="114">
        <v>27.8445915897315</v>
      </c>
      <c r="Y2640" s="114">
        <v>51.741392915432598</v>
      </c>
      <c r="Z2640" s="114">
        <v>113.09224130724351</v>
      </c>
      <c r="AA2640" s="106">
        <v>4</v>
      </c>
      <c r="AB2640" s="114">
        <v>0.44999999999999996</v>
      </c>
      <c r="AC2640" s="114">
        <v>0.6</v>
      </c>
      <c r="AD2640" s="114">
        <v>0.27</v>
      </c>
      <c r="AE2640" s="114">
        <v>0.36</v>
      </c>
      <c r="AF2640" s="117">
        <v>0.72</v>
      </c>
      <c r="AG2640" s="117">
        <v>0.96</v>
      </c>
    </row>
    <row r="2641" spans="2:33" x14ac:dyDescent="0.2">
      <c r="B2641" s="106">
        <v>2601</v>
      </c>
      <c r="C2641" s="113">
        <v>-0.60000000000000009</v>
      </c>
      <c r="D2641" s="113">
        <v>-1.2000000000000002</v>
      </c>
      <c r="E2641" s="114">
        <v>13.657229068189924</v>
      </c>
      <c r="F2641" s="114">
        <v>17.655450687433625</v>
      </c>
      <c r="G2641" s="114">
        <v>14.012685231600074</v>
      </c>
      <c r="H2641" s="114">
        <v>25.315467300722219</v>
      </c>
      <c r="I2641" s="114">
        <v>23.306475399214818</v>
      </c>
      <c r="J2641" s="114">
        <v>29.631174966540652</v>
      </c>
      <c r="K2641" s="114">
        <v>38.658295454548472</v>
      </c>
      <c r="L2641" s="114">
        <v>37.266193643331867</v>
      </c>
      <c r="M2641" s="114">
        <v>52.644427304409824</v>
      </c>
      <c r="N2641" s="114">
        <v>54.761402709099379</v>
      </c>
      <c r="O2641" s="114">
        <v>15.973945898350728</v>
      </c>
      <c r="P2641" s="114">
        <v>21.002844767114848</v>
      </c>
      <c r="Q2641" s="114">
        <v>23.253508411731794</v>
      </c>
      <c r="R2641" s="114">
        <v>27.328960003687605</v>
      </c>
      <c r="S2641" s="114">
        <v>31.45492730988456</v>
      </c>
      <c r="T2641" s="114">
        <v>13.657229068189924</v>
      </c>
      <c r="U2641" s="114">
        <v>17.655450687433625</v>
      </c>
      <c r="V2641" s="114">
        <v>14.012685231600074</v>
      </c>
      <c r="W2641" s="114">
        <v>25.315467300722219</v>
      </c>
      <c r="X2641" s="114">
        <v>23.306475399214818</v>
      </c>
      <c r="Y2641" s="114">
        <v>50.866807672045347</v>
      </c>
      <c r="Z2641" s="114">
        <v>113.46982397615909</v>
      </c>
      <c r="AA2641" s="106">
        <v>5</v>
      </c>
      <c r="AB2641" s="114">
        <v>0.4</v>
      </c>
      <c r="AC2641" s="114">
        <v>0.8</v>
      </c>
      <c r="AD2641" s="114">
        <v>0.2</v>
      </c>
      <c r="AE2641" s="114">
        <v>0.4</v>
      </c>
      <c r="AF2641" s="117">
        <v>0.60000000000000009</v>
      </c>
      <c r="AG2641" s="117">
        <v>1.2000000000000002</v>
      </c>
    </row>
    <row r="2642" spans="2:33" x14ac:dyDescent="0.2">
      <c r="B2642" s="106">
        <v>2602</v>
      </c>
      <c r="C2642" s="113">
        <v>-0.72</v>
      </c>
      <c r="D2642" s="113">
        <v>-0.96</v>
      </c>
      <c r="E2642" s="114">
        <v>17.927872126950071</v>
      </c>
      <c r="F2642" s="114">
        <v>11.821589208403473</v>
      </c>
      <c r="G2642" s="114">
        <v>20.439426458598486</v>
      </c>
      <c r="H2642" s="114">
        <v>20.034584131736516</v>
      </c>
      <c r="I2642" s="114">
        <v>22.268520805589041</v>
      </c>
      <c r="J2642" s="114">
        <v>35.660691217480917</v>
      </c>
      <c r="K2642" s="114">
        <v>32.633963438203843</v>
      </c>
      <c r="L2642" s="114">
        <v>44.178352098367782</v>
      </c>
      <c r="M2642" s="114">
        <v>49.248041647245785</v>
      </c>
      <c r="N2642" s="114">
        <v>59.839810665448056</v>
      </c>
      <c r="O2642" s="114">
        <v>17.732819090530846</v>
      </c>
      <c r="P2642" s="114">
        <v>20.812374229800369</v>
      </c>
      <c r="Q2642" s="114">
        <v>23.738925639769295</v>
      </c>
      <c r="R2642" s="114">
        <v>29.213457515509269</v>
      </c>
      <c r="S2642" s="114">
        <v>37.571289859859014</v>
      </c>
      <c r="T2642" s="114">
        <v>17.927872126950071</v>
      </c>
      <c r="U2642" s="114">
        <v>11.821589208403473</v>
      </c>
      <c r="V2642" s="114">
        <v>20.439426458598486</v>
      </c>
      <c r="W2642" s="114">
        <v>20.034584131736516</v>
      </c>
      <c r="X2642" s="114">
        <v>22.268520805589041</v>
      </c>
      <c r="Y2642" s="114">
        <v>50.968981672108526</v>
      </c>
      <c r="Z2642" s="114">
        <v>120.77199100274133</v>
      </c>
      <c r="AA2642" s="106">
        <v>4</v>
      </c>
      <c r="AB2642" s="114">
        <v>0.44999999999999996</v>
      </c>
      <c r="AC2642" s="114">
        <v>0.6</v>
      </c>
      <c r="AD2642" s="114">
        <v>0.27</v>
      </c>
      <c r="AE2642" s="114">
        <v>0.36</v>
      </c>
      <c r="AF2642" s="117">
        <v>0.72</v>
      </c>
      <c r="AG2642" s="117">
        <v>0.96</v>
      </c>
    </row>
    <row r="2643" spans="2:33" x14ac:dyDescent="0.2">
      <c r="B2643" s="106">
        <v>2603</v>
      </c>
      <c r="C2643" s="113">
        <v>-0.90000000000000013</v>
      </c>
      <c r="D2643" s="113">
        <v>-0.90000000000000013</v>
      </c>
      <c r="E2643" s="114">
        <v>17.640055737269421</v>
      </c>
      <c r="F2643" s="114">
        <v>18.218504379630684</v>
      </c>
      <c r="G2643" s="114">
        <v>21.311041494618603</v>
      </c>
      <c r="H2643" s="114">
        <v>21.265985528444883</v>
      </c>
      <c r="I2643" s="114">
        <v>16.061919245455883</v>
      </c>
      <c r="J2643" s="114">
        <v>34.078417729314275</v>
      </c>
      <c r="K2643" s="114">
        <v>36.533216841602247</v>
      </c>
      <c r="L2643" s="114">
        <v>41.579160547850996</v>
      </c>
      <c r="M2643" s="114">
        <v>44.691857495200786</v>
      </c>
      <c r="N2643" s="114">
        <v>44.121284307140002</v>
      </c>
      <c r="O2643" s="114">
        <v>16.438361992044854</v>
      </c>
      <c r="P2643" s="114">
        <v>18.314712461971563</v>
      </c>
      <c r="Q2643" s="114">
        <v>20.268119053232393</v>
      </c>
      <c r="R2643" s="114">
        <v>23.425871966755903</v>
      </c>
      <c r="S2643" s="114">
        <v>28.059365061684119</v>
      </c>
      <c r="T2643" s="114">
        <v>17.640055737269421</v>
      </c>
      <c r="U2643" s="114">
        <v>18.218504379630684</v>
      </c>
      <c r="V2643" s="114">
        <v>21.311041494618603</v>
      </c>
      <c r="W2643" s="114">
        <v>21.265985528444883</v>
      </c>
      <c r="X2643" s="114">
        <v>16.061919245455883</v>
      </c>
      <c r="Y2643" s="114">
        <v>53.261857272158608</v>
      </c>
      <c r="Z2643" s="114">
        <v>93.074722599203767</v>
      </c>
      <c r="AA2643" s="106">
        <v>3</v>
      </c>
      <c r="AB2643" s="114">
        <v>0.60000000000000009</v>
      </c>
      <c r="AC2643" s="114">
        <v>0.60000000000000009</v>
      </c>
      <c r="AD2643" s="114">
        <v>0.30000000000000004</v>
      </c>
      <c r="AE2643" s="114">
        <v>0.30000000000000004</v>
      </c>
      <c r="AF2643" s="117">
        <v>0.90000000000000013</v>
      </c>
      <c r="AG2643" s="117">
        <v>0.90000000000000013</v>
      </c>
    </row>
    <row r="2644" spans="2:33" x14ac:dyDescent="0.2">
      <c r="B2644" s="106">
        <v>2604</v>
      </c>
      <c r="C2644" s="113">
        <v>-0.60000000000000009</v>
      </c>
      <c r="D2644" s="113">
        <v>-1.2000000000000002</v>
      </c>
      <c r="E2644" s="114">
        <v>16.90439856019902</v>
      </c>
      <c r="F2644" s="114">
        <v>13.797228675837683</v>
      </c>
      <c r="G2644" s="114">
        <v>17.064939610926533</v>
      </c>
      <c r="H2644" s="114">
        <v>15.473774845373665</v>
      </c>
      <c r="I2644" s="114">
        <v>17.457597843520581</v>
      </c>
      <c r="J2644" s="114">
        <v>32.575526846800457</v>
      </c>
      <c r="K2644" s="114">
        <v>32.071233851447872</v>
      </c>
      <c r="L2644" s="114">
        <v>40.239803818230612</v>
      </c>
      <c r="M2644" s="114">
        <v>41.34656123069238</v>
      </c>
      <c r="N2644" s="114">
        <v>49.648559286342781</v>
      </c>
      <c r="O2644" s="114">
        <v>15.671128286601437</v>
      </c>
      <c r="P2644" s="114">
        <v>18.274005175610188</v>
      </c>
      <c r="Q2644" s="114">
        <v>23.174864207304079</v>
      </c>
      <c r="R2644" s="114">
        <v>25.872786385318715</v>
      </c>
      <c r="S2644" s="114">
        <v>32.1909614428222</v>
      </c>
      <c r="T2644" s="114">
        <v>16.90439856019902</v>
      </c>
      <c r="U2644" s="114">
        <v>13.797228675837683</v>
      </c>
      <c r="V2644" s="114">
        <v>17.064939610926533</v>
      </c>
      <c r="W2644" s="114">
        <v>15.473774845373665</v>
      </c>
      <c r="X2644" s="114">
        <v>17.457597843520581</v>
      </c>
      <c r="Y2644" s="114">
        <v>45.108735369677717</v>
      </c>
      <c r="Z2644" s="114">
        <v>80.891836931470664</v>
      </c>
      <c r="AA2644" s="106">
        <v>5</v>
      </c>
      <c r="AB2644" s="114">
        <v>0.4</v>
      </c>
      <c r="AC2644" s="114">
        <v>0.8</v>
      </c>
      <c r="AD2644" s="114">
        <v>0.2</v>
      </c>
      <c r="AE2644" s="114">
        <v>0.4</v>
      </c>
      <c r="AF2644" s="117">
        <v>0.60000000000000009</v>
      </c>
      <c r="AG2644" s="117">
        <v>1.2000000000000002</v>
      </c>
    </row>
    <row r="2645" spans="2:33" x14ac:dyDescent="0.2">
      <c r="B2645" s="106">
        <v>2605</v>
      </c>
      <c r="C2645" s="113">
        <v>-0.72</v>
      </c>
      <c r="D2645" s="113">
        <v>-0.96</v>
      </c>
      <c r="E2645" s="114">
        <v>14.986864709869263</v>
      </c>
      <c r="F2645" s="114">
        <v>17.242842384301301</v>
      </c>
      <c r="G2645" s="114">
        <v>14.139102438693879</v>
      </c>
      <c r="H2645" s="114">
        <v>22.082098604423102</v>
      </c>
      <c r="I2645" s="114">
        <v>26.927417299273134</v>
      </c>
      <c r="J2645" s="114">
        <v>31.473671628608916</v>
      </c>
      <c r="K2645" s="114">
        <v>36.241203272487382</v>
      </c>
      <c r="L2645" s="114">
        <v>35.788748238388322</v>
      </c>
      <c r="M2645" s="114">
        <v>48.363527021402696</v>
      </c>
      <c r="N2645" s="114">
        <v>54.848726199446837</v>
      </c>
      <c r="O2645" s="114">
        <v>16.486806918739653</v>
      </c>
      <c r="P2645" s="114">
        <v>18.998360888186081</v>
      </c>
      <c r="Q2645" s="114">
        <v>21.649645799694444</v>
      </c>
      <c r="R2645" s="114">
        <v>26.281428416979594</v>
      </c>
      <c r="S2645" s="114">
        <v>27.921308900173702</v>
      </c>
      <c r="T2645" s="114">
        <v>14.986864709869263</v>
      </c>
      <c r="U2645" s="114">
        <v>17.242842384301301</v>
      </c>
      <c r="V2645" s="114">
        <v>14.139102438693879</v>
      </c>
      <c r="W2645" s="114">
        <v>22.082098604423102</v>
      </c>
      <c r="X2645" s="114">
        <v>26.927417299273134</v>
      </c>
      <c r="Y2645" s="114">
        <v>51.739634876539625</v>
      </c>
      <c r="Z2645" s="114">
        <v>108.77028557854797</v>
      </c>
      <c r="AA2645" s="106">
        <v>4</v>
      </c>
      <c r="AB2645" s="114">
        <v>0.44999999999999996</v>
      </c>
      <c r="AC2645" s="114">
        <v>0.6</v>
      </c>
      <c r="AD2645" s="114">
        <v>0.27</v>
      </c>
      <c r="AE2645" s="114">
        <v>0.36</v>
      </c>
      <c r="AF2645" s="117">
        <v>0.72</v>
      </c>
      <c r="AG2645" s="117">
        <v>0.96</v>
      </c>
    </row>
    <row r="2646" spans="2:33" x14ac:dyDescent="0.2">
      <c r="B2646" s="106">
        <v>2606</v>
      </c>
      <c r="C2646" s="113">
        <v>-1.2000000000000002</v>
      </c>
      <c r="D2646" s="113">
        <v>-0.60000000000000009</v>
      </c>
      <c r="E2646" s="114">
        <v>14.830130008258591</v>
      </c>
      <c r="F2646" s="114">
        <v>13.908585668148746</v>
      </c>
      <c r="G2646" s="114">
        <v>17.161529160867552</v>
      </c>
      <c r="H2646" s="114">
        <v>13.956400418259904</v>
      </c>
      <c r="I2646" s="114">
        <v>15.452994900855053</v>
      </c>
      <c r="J2646" s="114">
        <v>29.69281211362231</v>
      </c>
      <c r="K2646" s="114">
        <v>31.801723920908383</v>
      </c>
      <c r="L2646" s="114">
        <v>38.392369960452427</v>
      </c>
      <c r="M2646" s="114">
        <v>36.321060464106715</v>
      </c>
      <c r="N2646" s="114">
        <v>42.469041235636183</v>
      </c>
      <c r="O2646" s="114">
        <v>14.862682105363719</v>
      </c>
      <c r="P2646" s="114">
        <v>17.893138252759638</v>
      </c>
      <c r="Q2646" s="114">
        <v>21.230840799584875</v>
      </c>
      <c r="R2646" s="114">
        <v>22.364660045846811</v>
      </c>
      <c r="S2646" s="114">
        <v>27.01604633478113</v>
      </c>
      <c r="T2646" s="114">
        <v>14.830130008258591</v>
      </c>
      <c r="U2646" s="114">
        <v>13.908585668148746</v>
      </c>
      <c r="V2646" s="114">
        <v>17.161529160867552</v>
      </c>
      <c r="W2646" s="114">
        <v>13.956400418259904</v>
      </c>
      <c r="X2646" s="114">
        <v>15.452994900855053</v>
      </c>
      <c r="Y2646" s="114">
        <v>42.01911489513477</v>
      </c>
      <c r="Z2646" s="114">
        <v>72.005567256861298</v>
      </c>
      <c r="AA2646" s="106">
        <v>1</v>
      </c>
      <c r="AB2646" s="114">
        <v>0.8</v>
      </c>
      <c r="AC2646" s="114">
        <v>0.4</v>
      </c>
      <c r="AD2646" s="114">
        <v>0.4</v>
      </c>
      <c r="AE2646" s="114">
        <v>0.2</v>
      </c>
      <c r="AF2646" s="117">
        <v>1.2000000000000002</v>
      </c>
      <c r="AG2646" s="117">
        <v>0.60000000000000009</v>
      </c>
    </row>
    <row r="2647" spans="2:33" x14ac:dyDescent="0.2">
      <c r="B2647" s="106">
        <v>2607</v>
      </c>
      <c r="C2647" s="113">
        <v>-0.72</v>
      </c>
      <c r="D2647" s="113">
        <v>-0.96</v>
      </c>
      <c r="E2647" s="114">
        <v>18.370779127733019</v>
      </c>
      <c r="F2647" s="114">
        <v>11.839524056709443</v>
      </c>
      <c r="G2647" s="114">
        <v>16.287287162270612</v>
      </c>
      <c r="H2647" s="114">
        <v>23.610854762231202</v>
      </c>
      <c r="I2647" s="114">
        <v>26.931763287109149</v>
      </c>
      <c r="J2647" s="114">
        <v>34.101688721494376</v>
      </c>
      <c r="K2647" s="114">
        <v>30.275377472393597</v>
      </c>
      <c r="L2647" s="114">
        <v>38.132415324115144</v>
      </c>
      <c r="M2647" s="114">
        <v>50.502895964937203</v>
      </c>
      <c r="N2647" s="114">
        <v>58.329400863897781</v>
      </c>
      <c r="O2647" s="114">
        <v>15.730909593761357</v>
      </c>
      <c r="P2647" s="114">
        <v>18.435853415684154</v>
      </c>
      <c r="Q2647" s="114">
        <v>21.845128161844531</v>
      </c>
      <c r="R2647" s="114">
        <v>26.892041202706</v>
      </c>
      <c r="S2647" s="114">
        <v>31.397637576788632</v>
      </c>
      <c r="T2647" s="114">
        <v>18.370779127733019</v>
      </c>
      <c r="U2647" s="114">
        <v>11.839524056709443</v>
      </c>
      <c r="V2647" s="114">
        <v>16.287287162270612</v>
      </c>
      <c r="W2647" s="114">
        <v>23.610854762231202</v>
      </c>
      <c r="X2647" s="114">
        <v>26.931763287109149</v>
      </c>
      <c r="Y2647" s="114">
        <v>52.735763298810248</v>
      </c>
      <c r="Z2647" s="114">
        <v>105.50337370934147</v>
      </c>
      <c r="AA2647" s="106">
        <v>4</v>
      </c>
      <c r="AB2647" s="114">
        <v>0.44999999999999996</v>
      </c>
      <c r="AC2647" s="114">
        <v>0.6</v>
      </c>
      <c r="AD2647" s="114">
        <v>0.27</v>
      </c>
      <c r="AE2647" s="114">
        <v>0.36</v>
      </c>
      <c r="AF2647" s="117">
        <v>0.72</v>
      </c>
      <c r="AG2647" s="117">
        <v>0.96</v>
      </c>
    </row>
    <row r="2648" spans="2:33" x14ac:dyDescent="0.2">
      <c r="B2648" s="106">
        <v>2608</v>
      </c>
      <c r="C2648" s="113">
        <v>-0.72</v>
      </c>
      <c r="D2648" s="113">
        <v>-0.96</v>
      </c>
      <c r="E2648" s="114">
        <v>12.773619868347769</v>
      </c>
      <c r="F2648" s="114">
        <v>16.882354074944466</v>
      </c>
      <c r="G2648" s="114">
        <v>19.017094955906192</v>
      </c>
      <c r="H2648" s="114">
        <v>16.792553486331492</v>
      </c>
      <c r="I2648" s="114">
        <v>22.161070635360403</v>
      </c>
      <c r="J2648" s="114">
        <v>29.513653492092615</v>
      </c>
      <c r="K2648" s="114">
        <v>35.436493511288326</v>
      </c>
      <c r="L2648" s="114">
        <v>41.653056694464297</v>
      </c>
      <c r="M2648" s="114">
        <v>41.254773816962526</v>
      </c>
      <c r="N2648" s="114">
        <v>50.576979424004392</v>
      </c>
      <c r="O2648" s="114">
        <v>16.740033623744846</v>
      </c>
      <c r="P2648" s="114">
        <v>18.55413943634386</v>
      </c>
      <c r="Q2648" s="114">
        <v>22.635961738558105</v>
      </c>
      <c r="R2648" s="114">
        <v>24.462220330631034</v>
      </c>
      <c r="S2648" s="114">
        <v>28.415908788643989</v>
      </c>
      <c r="T2648" s="114">
        <v>12.773619868347769</v>
      </c>
      <c r="U2648" s="114">
        <v>16.882354074944466</v>
      </c>
      <c r="V2648" s="114">
        <v>19.017094955906192</v>
      </c>
      <c r="W2648" s="114">
        <v>16.792553486331492</v>
      </c>
      <c r="X2648" s="114">
        <v>22.161070635360403</v>
      </c>
      <c r="Y2648" s="114">
        <v>47.927622976620199</v>
      </c>
      <c r="Z2648" s="114">
        <v>92.47525785681097</v>
      </c>
      <c r="AA2648" s="106">
        <v>4</v>
      </c>
      <c r="AB2648" s="114">
        <v>0.44999999999999996</v>
      </c>
      <c r="AC2648" s="114">
        <v>0.6</v>
      </c>
      <c r="AD2648" s="114">
        <v>0.27</v>
      </c>
      <c r="AE2648" s="114">
        <v>0.36</v>
      </c>
      <c r="AF2648" s="117">
        <v>0.72</v>
      </c>
      <c r="AG2648" s="117">
        <v>0.96</v>
      </c>
    </row>
    <row r="2649" spans="2:33" x14ac:dyDescent="0.2">
      <c r="B2649" s="106">
        <v>2609</v>
      </c>
      <c r="C2649" s="113">
        <v>-0.60000000000000009</v>
      </c>
      <c r="D2649" s="113">
        <v>-1.2000000000000002</v>
      </c>
      <c r="E2649" s="114">
        <v>10.404781131800982</v>
      </c>
      <c r="F2649" s="114">
        <v>10.025283679345904</v>
      </c>
      <c r="G2649" s="114">
        <v>11.146424996074362</v>
      </c>
      <c r="H2649" s="114">
        <v>12.985775813753719</v>
      </c>
      <c r="I2649" s="114">
        <v>18.333588758491928</v>
      </c>
      <c r="J2649" s="114">
        <v>26.049834455695017</v>
      </c>
      <c r="K2649" s="114">
        <v>28.829280778015672</v>
      </c>
      <c r="L2649" s="114">
        <v>32.913724826059301</v>
      </c>
      <c r="M2649" s="114">
        <v>37.389298289511828</v>
      </c>
      <c r="N2649" s="114">
        <v>44.898031349099114</v>
      </c>
      <c r="O2649" s="114">
        <v>15.645053323894034</v>
      </c>
      <c r="P2649" s="114">
        <v>18.803997098669768</v>
      </c>
      <c r="Q2649" s="114">
        <v>21.767299829984939</v>
      </c>
      <c r="R2649" s="114">
        <v>24.403522475758109</v>
      </c>
      <c r="S2649" s="114">
        <v>26.564442590607186</v>
      </c>
      <c r="T2649" s="114">
        <v>10.404781131800982</v>
      </c>
      <c r="U2649" s="114">
        <v>10.025283679345904</v>
      </c>
      <c r="V2649" s="114">
        <v>11.146424996074362</v>
      </c>
      <c r="W2649" s="114">
        <v>12.985775813753719</v>
      </c>
      <c r="X2649" s="114">
        <v>18.333588758491928</v>
      </c>
      <c r="Y2649" s="114">
        <v>33.471785618521032</v>
      </c>
      <c r="Z2649" s="114">
        <v>65.078176129532864</v>
      </c>
      <c r="AA2649" s="106">
        <v>5</v>
      </c>
      <c r="AB2649" s="114">
        <v>0.4</v>
      </c>
      <c r="AC2649" s="114">
        <v>0.8</v>
      </c>
      <c r="AD2649" s="114">
        <v>0.2</v>
      </c>
      <c r="AE2649" s="114">
        <v>0.4</v>
      </c>
      <c r="AF2649" s="117">
        <v>0.60000000000000009</v>
      </c>
      <c r="AG2649" s="117">
        <v>1.2000000000000002</v>
      </c>
    </row>
    <row r="2650" spans="2:33" x14ac:dyDescent="0.2">
      <c r="B2650" s="106">
        <v>2610</v>
      </c>
      <c r="C2650" s="113">
        <v>-0.72</v>
      </c>
      <c r="D2650" s="113">
        <v>-0.96</v>
      </c>
      <c r="E2650" s="114">
        <v>19.975440167668236</v>
      </c>
      <c r="F2650" s="114">
        <v>18.561967648719666</v>
      </c>
      <c r="G2650" s="114">
        <v>19.579197690126268</v>
      </c>
      <c r="H2650" s="114">
        <v>20.952965994581387</v>
      </c>
      <c r="I2650" s="114">
        <v>22.709007895546812</v>
      </c>
      <c r="J2650" s="114">
        <v>37.238630087041699</v>
      </c>
      <c r="K2650" s="114">
        <v>38.267938498075367</v>
      </c>
      <c r="L2650" s="114">
        <v>44.962623698704498</v>
      </c>
      <c r="M2650" s="114">
        <v>51.669126794843514</v>
      </c>
      <c r="N2650" s="114">
        <v>57.486673999695746</v>
      </c>
      <c r="O2650" s="114">
        <v>17.263189919373463</v>
      </c>
      <c r="P2650" s="114">
        <v>19.705970849355701</v>
      </c>
      <c r="Q2650" s="114">
        <v>25.38342600857823</v>
      </c>
      <c r="R2650" s="114">
        <v>30.716160800262127</v>
      </c>
      <c r="S2650" s="114">
        <v>34.777666104148935</v>
      </c>
      <c r="T2650" s="114">
        <v>19.975440167668236</v>
      </c>
      <c r="U2650" s="114">
        <v>18.561967648719666</v>
      </c>
      <c r="V2650" s="114">
        <v>19.579197690126268</v>
      </c>
      <c r="W2650" s="114">
        <v>20.952965994581387</v>
      </c>
      <c r="X2650" s="114">
        <v>22.709007895546812</v>
      </c>
      <c r="Y2650" s="114">
        <v>57.104339747330769</v>
      </c>
      <c r="Z2650" s="114">
        <v>119.595809586065</v>
      </c>
      <c r="AA2650" s="106">
        <v>4</v>
      </c>
      <c r="AB2650" s="114">
        <v>0.44999999999999996</v>
      </c>
      <c r="AC2650" s="114">
        <v>0.6</v>
      </c>
      <c r="AD2650" s="114">
        <v>0.27</v>
      </c>
      <c r="AE2650" s="114">
        <v>0.36</v>
      </c>
      <c r="AF2650" s="117">
        <v>0.72</v>
      </c>
      <c r="AG2650" s="117">
        <v>0.96</v>
      </c>
    </row>
    <row r="2651" spans="2:33" x14ac:dyDescent="0.2">
      <c r="B2651" s="106">
        <v>2611</v>
      </c>
      <c r="C2651" s="113">
        <v>-0.72</v>
      </c>
      <c r="D2651" s="113">
        <v>-0.96</v>
      </c>
      <c r="E2651" s="114">
        <v>14.412376357394933</v>
      </c>
      <c r="F2651" s="114">
        <v>20.392035920667457</v>
      </c>
      <c r="G2651" s="114">
        <v>12.343060371559297</v>
      </c>
      <c r="H2651" s="114">
        <v>16.491212150661113</v>
      </c>
      <c r="I2651" s="114">
        <v>25.07548077246431</v>
      </c>
      <c r="J2651" s="114">
        <v>30.622545070543428</v>
      </c>
      <c r="K2651" s="114">
        <v>38.328280163555029</v>
      </c>
      <c r="L2651" s="114">
        <v>34.498988576444376</v>
      </c>
      <c r="M2651" s="114">
        <v>41.435454957448336</v>
      </c>
      <c r="N2651" s="114">
        <v>55.255473295490454</v>
      </c>
      <c r="O2651" s="114">
        <v>16.210168713148494</v>
      </c>
      <c r="P2651" s="114">
        <v>17.936244242887572</v>
      </c>
      <c r="Q2651" s="114">
        <v>22.155928204885079</v>
      </c>
      <c r="R2651" s="114">
        <v>24.944242806787223</v>
      </c>
      <c r="S2651" s="114">
        <v>30.179992523026144</v>
      </c>
      <c r="T2651" s="114">
        <v>14.412376357394933</v>
      </c>
      <c r="U2651" s="114">
        <v>20.392035920667457</v>
      </c>
      <c r="V2651" s="114">
        <v>12.343060371559297</v>
      </c>
      <c r="W2651" s="114">
        <v>16.491212150661113</v>
      </c>
      <c r="X2651" s="114">
        <v>25.07548077246431</v>
      </c>
      <c r="Y2651" s="114">
        <v>48.768690194084343</v>
      </c>
      <c r="Z2651" s="114">
        <v>97.798763142961633</v>
      </c>
      <c r="AA2651" s="106">
        <v>4</v>
      </c>
      <c r="AB2651" s="114">
        <v>0.44999999999999996</v>
      </c>
      <c r="AC2651" s="114">
        <v>0.6</v>
      </c>
      <c r="AD2651" s="114">
        <v>0.27</v>
      </c>
      <c r="AE2651" s="114">
        <v>0.36</v>
      </c>
      <c r="AF2651" s="117">
        <v>0.72</v>
      </c>
      <c r="AG2651" s="117">
        <v>0.96</v>
      </c>
    </row>
    <row r="2652" spans="2:33" x14ac:dyDescent="0.2">
      <c r="B2652" s="106">
        <v>2612</v>
      </c>
      <c r="C2652" s="113">
        <v>-0.60000000000000009</v>
      </c>
      <c r="D2652" s="113">
        <v>-1.2000000000000002</v>
      </c>
      <c r="E2652" s="114">
        <v>13.824214739340341</v>
      </c>
      <c r="F2652" s="114">
        <v>18.296128841853793</v>
      </c>
      <c r="G2652" s="114">
        <v>19.620918724019916</v>
      </c>
      <c r="H2652" s="114">
        <v>16.538059444591067</v>
      </c>
      <c r="I2652" s="114">
        <v>29.322754114099236</v>
      </c>
      <c r="J2652" s="114">
        <v>29.996006269275377</v>
      </c>
      <c r="K2652" s="114">
        <v>36.545414780898909</v>
      </c>
      <c r="L2652" s="114">
        <v>42.115592933645424</v>
      </c>
      <c r="M2652" s="114">
        <v>43.252355143148407</v>
      </c>
      <c r="N2652" s="114">
        <v>59.812632011959373</v>
      </c>
      <c r="O2652" s="114">
        <v>16.171791529935035</v>
      </c>
      <c r="P2652" s="114">
        <v>18.249285939045116</v>
      </c>
      <c r="Q2652" s="114">
        <v>22.494674209625508</v>
      </c>
      <c r="R2652" s="114">
        <v>26.71429569855734</v>
      </c>
      <c r="S2652" s="114">
        <v>30.489877897860136</v>
      </c>
      <c r="T2652" s="114">
        <v>13.824214739340341</v>
      </c>
      <c r="U2652" s="114">
        <v>18.296128841853793</v>
      </c>
      <c r="V2652" s="114">
        <v>19.620918724019916</v>
      </c>
      <c r="W2652" s="114">
        <v>16.538059444591067</v>
      </c>
      <c r="X2652" s="114">
        <v>29.322754114099236</v>
      </c>
      <c r="Y2652" s="114">
        <v>52.857935148292469</v>
      </c>
      <c r="Z2652" s="114">
        <v>119.02586857692836</v>
      </c>
      <c r="AA2652" s="106">
        <v>5</v>
      </c>
      <c r="AB2652" s="114">
        <v>0.4</v>
      </c>
      <c r="AC2652" s="114">
        <v>0.8</v>
      </c>
      <c r="AD2652" s="114">
        <v>0.2</v>
      </c>
      <c r="AE2652" s="114">
        <v>0.4</v>
      </c>
      <c r="AF2652" s="117">
        <v>0.60000000000000009</v>
      </c>
      <c r="AG2652" s="117">
        <v>1.2000000000000002</v>
      </c>
    </row>
    <row r="2653" spans="2:33" x14ac:dyDescent="0.2">
      <c r="B2653" s="106">
        <v>2613</v>
      </c>
      <c r="C2653" s="113">
        <v>-0.90000000000000013</v>
      </c>
      <c r="D2653" s="113">
        <v>-0.90000000000000013</v>
      </c>
      <c r="E2653" s="114">
        <v>14.36728011253809</v>
      </c>
      <c r="F2653" s="114">
        <v>15.512519278276432</v>
      </c>
      <c r="G2653" s="114">
        <v>23.18582993226406</v>
      </c>
      <c r="H2653" s="114">
        <v>20.909656419470515</v>
      </c>
      <c r="I2653" s="114">
        <v>23.810295739752036</v>
      </c>
      <c r="J2653" s="114">
        <v>32.374932210767845</v>
      </c>
      <c r="K2653" s="114">
        <v>36.511033332167536</v>
      </c>
      <c r="L2653" s="114">
        <v>47.529735361843407</v>
      </c>
      <c r="M2653" s="114">
        <v>50.877997182923394</v>
      </c>
      <c r="N2653" s="114">
        <v>59.268569059475404</v>
      </c>
      <c r="O2653" s="114">
        <v>18.007652098229755</v>
      </c>
      <c r="P2653" s="114">
        <v>20.998514053891103</v>
      </c>
      <c r="Q2653" s="114">
        <v>24.343905429579348</v>
      </c>
      <c r="R2653" s="114">
        <v>29.968340763452879</v>
      </c>
      <c r="S2653" s="114">
        <v>35.458273319723368</v>
      </c>
      <c r="T2653" s="114">
        <v>14.36728011253809</v>
      </c>
      <c r="U2653" s="114">
        <v>15.512519278276432</v>
      </c>
      <c r="V2653" s="114">
        <v>23.18582993226406</v>
      </c>
      <c r="W2653" s="114">
        <v>20.909656419470515</v>
      </c>
      <c r="X2653" s="114">
        <v>23.810295739752036</v>
      </c>
      <c r="Y2653" s="114">
        <v>53.252534393104312</v>
      </c>
      <c r="Z2653" s="114">
        <v>100.83834262863157</v>
      </c>
      <c r="AA2653" s="106">
        <v>3</v>
      </c>
      <c r="AB2653" s="114">
        <v>0.60000000000000009</v>
      </c>
      <c r="AC2653" s="114">
        <v>0.60000000000000009</v>
      </c>
      <c r="AD2653" s="114">
        <v>0.30000000000000004</v>
      </c>
      <c r="AE2653" s="114">
        <v>0.30000000000000004</v>
      </c>
      <c r="AF2653" s="117">
        <v>0.90000000000000013</v>
      </c>
      <c r="AG2653" s="117">
        <v>0.90000000000000013</v>
      </c>
    </row>
    <row r="2654" spans="2:33" x14ac:dyDescent="0.2">
      <c r="B2654" s="106">
        <v>2614</v>
      </c>
      <c r="C2654" s="113">
        <v>-0.60000000000000009</v>
      </c>
      <c r="D2654" s="113">
        <v>-1.2000000000000002</v>
      </c>
      <c r="E2654" s="114">
        <v>13.872559778168426</v>
      </c>
      <c r="F2654" s="114">
        <v>10.037145810931477</v>
      </c>
      <c r="G2654" s="114">
        <v>18.597251791115152</v>
      </c>
      <c r="H2654" s="114">
        <v>14.253607086391355</v>
      </c>
      <c r="I2654" s="114">
        <v>15.213377135724379</v>
      </c>
      <c r="J2654" s="114">
        <v>29.672256566702792</v>
      </c>
      <c r="K2654" s="114">
        <v>28.460998370297578</v>
      </c>
      <c r="L2654" s="114">
        <v>38.102465025019917</v>
      </c>
      <c r="M2654" s="114">
        <v>36.494982664132259</v>
      </c>
      <c r="N2654" s="114">
        <v>39.345739217551561</v>
      </c>
      <c r="O2654" s="114">
        <v>15.799696788534366</v>
      </c>
      <c r="P2654" s="114">
        <v>18.4238525593661</v>
      </c>
      <c r="Q2654" s="114">
        <v>19.505213233904765</v>
      </c>
      <c r="R2654" s="114">
        <v>22.241375577740904</v>
      </c>
      <c r="S2654" s="114">
        <v>24.132362081827182</v>
      </c>
      <c r="T2654" s="114">
        <v>13.872559778168426</v>
      </c>
      <c r="U2654" s="114">
        <v>10.037145810931477</v>
      </c>
      <c r="V2654" s="114">
        <v>18.597251791115152</v>
      </c>
      <c r="W2654" s="114">
        <v>14.253607086391355</v>
      </c>
      <c r="X2654" s="114">
        <v>15.213377135724379</v>
      </c>
      <c r="Y2654" s="114">
        <v>39.643141051476334</v>
      </c>
      <c r="Z2654" s="114">
        <v>68.367581399401217</v>
      </c>
      <c r="AA2654" s="106">
        <v>5</v>
      </c>
      <c r="AB2654" s="114">
        <v>0.4</v>
      </c>
      <c r="AC2654" s="114">
        <v>0.8</v>
      </c>
      <c r="AD2654" s="114">
        <v>0.2</v>
      </c>
      <c r="AE2654" s="114">
        <v>0.4</v>
      </c>
      <c r="AF2654" s="117">
        <v>0.60000000000000009</v>
      </c>
      <c r="AG2654" s="117">
        <v>1.2000000000000002</v>
      </c>
    </row>
    <row r="2655" spans="2:33" x14ac:dyDescent="0.2">
      <c r="B2655" s="106">
        <v>2615</v>
      </c>
      <c r="C2655" s="113">
        <v>-0.90000000000000013</v>
      </c>
      <c r="D2655" s="113">
        <v>-0.90000000000000013</v>
      </c>
      <c r="E2655" s="114">
        <v>17.631017552114429</v>
      </c>
      <c r="F2655" s="114">
        <v>11.783613769618658</v>
      </c>
      <c r="G2655" s="114">
        <v>18.463830189126181</v>
      </c>
      <c r="H2655" s="114">
        <v>24.266921597279161</v>
      </c>
      <c r="I2655" s="114">
        <v>20.693663792123331</v>
      </c>
      <c r="J2655" s="114">
        <v>34.345348705332249</v>
      </c>
      <c r="K2655" s="114">
        <v>30.124825052846965</v>
      </c>
      <c r="L2655" s="114">
        <v>40.200725596978813</v>
      </c>
      <c r="M2655" s="114">
        <v>48.928659656052474</v>
      </c>
      <c r="N2655" s="114">
        <v>52.960055194211499</v>
      </c>
      <c r="O2655" s="114">
        <v>16.71433115321782</v>
      </c>
      <c r="P2655" s="114">
        <v>18.341211283228308</v>
      </c>
      <c r="Q2655" s="114">
        <v>21.736895407852632</v>
      </c>
      <c r="R2655" s="114">
        <v>24.661738058773313</v>
      </c>
      <c r="S2655" s="114">
        <v>32.266391402088168</v>
      </c>
      <c r="T2655" s="114">
        <v>17.631017552114429</v>
      </c>
      <c r="U2655" s="114">
        <v>11.783613769618658</v>
      </c>
      <c r="V2655" s="114">
        <v>18.463830189126181</v>
      </c>
      <c r="W2655" s="114">
        <v>24.266921597279161</v>
      </c>
      <c r="X2655" s="114">
        <v>20.693663792123331</v>
      </c>
      <c r="Y2655" s="114">
        <v>50.890502353157359</v>
      </c>
      <c r="Z2655" s="114">
        <v>105.59339828867047</v>
      </c>
      <c r="AA2655" s="106">
        <v>3</v>
      </c>
      <c r="AB2655" s="114">
        <v>0.60000000000000009</v>
      </c>
      <c r="AC2655" s="114">
        <v>0.60000000000000009</v>
      </c>
      <c r="AD2655" s="114">
        <v>0.30000000000000004</v>
      </c>
      <c r="AE2655" s="114">
        <v>0.30000000000000004</v>
      </c>
      <c r="AF2655" s="117">
        <v>0.90000000000000013</v>
      </c>
      <c r="AG2655" s="117">
        <v>0.90000000000000013</v>
      </c>
    </row>
    <row r="2656" spans="2:33" x14ac:dyDescent="0.2">
      <c r="B2656" s="106">
        <v>2616</v>
      </c>
      <c r="C2656" s="113">
        <v>-0.60000000000000009</v>
      </c>
      <c r="D2656" s="113">
        <v>-1.2000000000000002</v>
      </c>
      <c r="E2656" s="114">
        <v>12.619672225549287</v>
      </c>
      <c r="F2656" s="114">
        <v>20.183244455381192</v>
      </c>
      <c r="G2656" s="114">
        <v>21.462137550294891</v>
      </c>
      <c r="H2656" s="114">
        <v>19.346028540096604</v>
      </c>
      <c r="I2656" s="114">
        <v>19.74317837803946</v>
      </c>
      <c r="J2656" s="114">
        <v>29.697814958363828</v>
      </c>
      <c r="K2656" s="114">
        <v>39.970737630473714</v>
      </c>
      <c r="L2656" s="114">
        <v>44.853838731211425</v>
      </c>
      <c r="M2656" s="114">
        <v>48.210001022186923</v>
      </c>
      <c r="N2656" s="114">
        <v>54.00238837289502</v>
      </c>
      <c r="O2656" s="114">
        <v>17.078142732814541</v>
      </c>
      <c r="P2656" s="114">
        <v>19.787493175092521</v>
      </c>
      <c r="Q2656" s="114">
        <v>23.391701180916534</v>
      </c>
      <c r="R2656" s="114">
        <v>28.863972482090318</v>
      </c>
      <c r="S2656" s="114">
        <v>34.25920999485556</v>
      </c>
      <c r="T2656" s="114">
        <v>12.619672225549287</v>
      </c>
      <c r="U2656" s="114">
        <v>20.183244455381192</v>
      </c>
      <c r="V2656" s="114">
        <v>21.462137550294891</v>
      </c>
      <c r="W2656" s="114">
        <v>19.346028540096604</v>
      </c>
      <c r="X2656" s="114">
        <v>19.74317837803946</v>
      </c>
      <c r="Y2656" s="114">
        <v>51.495201902537971</v>
      </c>
      <c r="Z2656" s="114">
        <v>110.03974648815827</v>
      </c>
      <c r="AA2656" s="106">
        <v>5</v>
      </c>
      <c r="AB2656" s="114">
        <v>0.4</v>
      </c>
      <c r="AC2656" s="114">
        <v>0.8</v>
      </c>
      <c r="AD2656" s="114">
        <v>0.2</v>
      </c>
      <c r="AE2656" s="114">
        <v>0.4</v>
      </c>
      <c r="AF2656" s="117">
        <v>0.60000000000000009</v>
      </c>
      <c r="AG2656" s="117">
        <v>1.2000000000000002</v>
      </c>
    </row>
    <row r="2657" spans="2:33" x14ac:dyDescent="0.2">
      <c r="B2657" s="106">
        <v>2617</v>
      </c>
      <c r="C2657" s="113">
        <v>-0.90000000000000013</v>
      </c>
      <c r="D2657" s="113">
        <v>-0.90000000000000013</v>
      </c>
      <c r="E2657" s="114">
        <v>15.491277697041962</v>
      </c>
      <c r="F2657" s="114">
        <v>14.59450588357571</v>
      </c>
      <c r="G2657" s="114">
        <v>22.126169269696412</v>
      </c>
      <c r="H2657" s="114">
        <v>22.310904423735828</v>
      </c>
      <c r="I2657" s="114">
        <v>30.39318788274155</v>
      </c>
      <c r="J2657" s="114">
        <v>32.35418805900126</v>
      </c>
      <c r="K2657" s="114">
        <v>35.934435034252473</v>
      </c>
      <c r="L2657" s="114">
        <v>45.771206563401165</v>
      </c>
      <c r="M2657" s="114">
        <v>51.544342139499435</v>
      </c>
      <c r="N2657" s="114">
        <v>64.279494689878177</v>
      </c>
      <c r="O2657" s="114">
        <v>16.862910361959297</v>
      </c>
      <c r="P2657" s="114">
        <v>21.339929150676763</v>
      </c>
      <c r="Q2657" s="114">
        <v>23.645037293704753</v>
      </c>
      <c r="R2657" s="114">
        <v>29.233437715763607</v>
      </c>
      <c r="S2657" s="114">
        <v>33.886306807136627</v>
      </c>
      <c r="T2657" s="114">
        <v>15.491277697041962</v>
      </c>
      <c r="U2657" s="114">
        <v>14.59450588357571</v>
      </c>
      <c r="V2657" s="114">
        <v>22.126169269696412</v>
      </c>
      <c r="W2657" s="114">
        <v>22.310904423735828</v>
      </c>
      <c r="X2657" s="114">
        <v>30.39318788274155</v>
      </c>
      <c r="Y2657" s="114">
        <v>56.435598759455374</v>
      </c>
      <c r="Z2657" s="114">
        <v>110.05510091105924</v>
      </c>
      <c r="AA2657" s="106">
        <v>3</v>
      </c>
      <c r="AB2657" s="114">
        <v>0.60000000000000009</v>
      </c>
      <c r="AC2657" s="114">
        <v>0.60000000000000009</v>
      </c>
      <c r="AD2657" s="114">
        <v>0.30000000000000004</v>
      </c>
      <c r="AE2657" s="114">
        <v>0.30000000000000004</v>
      </c>
      <c r="AF2657" s="117">
        <v>0.90000000000000013</v>
      </c>
      <c r="AG2657" s="117">
        <v>0.90000000000000013</v>
      </c>
    </row>
    <row r="2658" spans="2:33" x14ac:dyDescent="0.2">
      <c r="B2658" s="106">
        <v>2618</v>
      </c>
      <c r="C2658" s="113">
        <v>-0.72</v>
      </c>
      <c r="D2658" s="113">
        <v>-0.96</v>
      </c>
      <c r="E2658" s="114">
        <v>11.619927235920029</v>
      </c>
      <c r="F2658" s="114">
        <v>12.972273033542955</v>
      </c>
      <c r="G2658" s="114">
        <v>13.771215315928696</v>
      </c>
      <c r="H2658" s="114">
        <v>19.379798092084069</v>
      </c>
      <c r="I2658" s="114">
        <v>14.165432872534701</v>
      </c>
      <c r="J2658" s="114">
        <v>26.504191436935542</v>
      </c>
      <c r="K2658" s="114">
        <v>30.780641601715509</v>
      </c>
      <c r="L2658" s="114">
        <v>33.878646485789247</v>
      </c>
      <c r="M2658" s="114">
        <v>42.500335632222097</v>
      </c>
      <c r="N2658" s="114">
        <v>39.392409766388326</v>
      </c>
      <c r="O2658" s="114">
        <v>14.884264201015514</v>
      </c>
      <c r="P2658" s="114">
        <v>17.808368568172554</v>
      </c>
      <c r="Q2658" s="114">
        <v>20.107431169860551</v>
      </c>
      <c r="R2658" s="114">
        <v>23.120537540138027</v>
      </c>
      <c r="S2658" s="114">
        <v>25.226976893853625</v>
      </c>
      <c r="T2658" s="114">
        <v>11.619927235920029</v>
      </c>
      <c r="U2658" s="114">
        <v>12.972273033542955</v>
      </c>
      <c r="V2658" s="114">
        <v>13.771215315928696</v>
      </c>
      <c r="W2658" s="114">
        <v>19.379798092084069</v>
      </c>
      <c r="X2658" s="114">
        <v>14.165432872534701</v>
      </c>
      <c r="Y2658" s="114">
        <v>39.314558108333486</v>
      </c>
      <c r="Z2658" s="114">
        <v>78.67405207857459</v>
      </c>
      <c r="AA2658" s="106">
        <v>4</v>
      </c>
      <c r="AB2658" s="114">
        <v>0.44999999999999996</v>
      </c>
      <c r="AC2658" s="114">
        <v>0.6</v>
      </c>
      <c r="AD2658" s="114">
        <v>0.27</v>
      </c>
      <c r="AE2658" s="114">
        <v>0.36</v>
      </c>
      <c r="AF2658" s="117">
        <v>0.72</v>
      </c>
      <c r="AG2658" s="117">
        <v>0.96</v>
      </c>
    </row>
    <row r="2659" spans="2:33" x14ac:dyDescent="0.2">
      <c r="B2659" s="106">
        <v>2619</v>
      </c>
      <c r="C2659" s="113">
        <v>-1.2000000000000002</v>
      </c>
      <c r="D2659" s="113">
        <v>-0.60000000000000009</v>
      </c>
      <c r="E2659" s="114">
        <v>16.265872900827009</v>
      </c>
      <c r="F2659" s="114">
        <v>14.088979828346528</v>
      </c>
      <c r="G2659" s="114">
        <v>14.456964703091366</v>
      </c>
      <c r="H2659" s="114">
        <v>23.580870432762676</v>
      </c>
      <c r="I2659" s="114">
        <v>31.887080514172126</v>
      </c>
      <c r="J2659" s="114">
        <v>33.787131186956572</v>
      </c>
      <c r="K2659" s="114">
        <v>35.120530060241052</v>
      </c>
      <c r="L2659" s="114">
        <v>40.409260330887619</v>
      </c>
      <c r="M2659" s="114">
        <v>54.021090472782177</v>
      </c>
      <c r="N2659" s="114">
        <v>69.483344026992441</v>
      </c>
      <c r="O2659" s="114">
        <v>17.521258286129562</v>
      </c>
      <c r="P2659" s="114">
        <v>21.031550231894524</v>
      </c>
      <c r="Q2659" s="114">
        <v>25.952295627796254</v>
      </c>
      <c r="R2659" s="114">
        <v>30.440220040019501</v>
      </c>
      <c r="S2659" s="114">
        <v>37.596263512820315</v>
      </c>
      <c r="T2659" s="114">
        <v>16.265872900827009</v>
      </c>
      <c r="U2659" s="114">
        <v>14.088979828346528</v>
      </c>
      <c r="V2659" s="114">
        <v>14.456964703091366</v>
      </c>
      <c r="W2659" s="114">
        <v>23.580870432762676</v>
      </c>
      <c r="X2659" s="114">
        <v>31.887080514172126</v>
      </c>
      <c r="Y2659" s="114">
        <v>53.566982678130479</v>
      </c>
      <c r="Z2659" s="114">
        <v>121.32139533653029</v>
      </c>
      <c r="AA2659" s="106">
        <v>1</v>
      </c>
      <c r="AB2659" s="114">
        <v>0.8</v>
      </c>
      <c r="AC2659" s="114">
        <v>0.4</v>
      </c>
      <c r="AD2659" s="114">
        <v>0.4</v>
      </c>
      <c r="AE2659" s="114">
        <v>0.2</v>
      </c>
      <c r="AF2659" s="117">
        <v>1.2000000000000002</v>
      </c>
      <c r="AG2659" s="117">
        <v>0.60000000000000009</v>
      </c>
    </row>
    <row r="2660" spans="2:33" x14ac:dyDescent="0.2">
      <c r="B2660" s="106">
        <v>2620</v>
      </c>
      <c r="C2660" s="113">
        <v>-0.90000000000000013</v>
      </c>
      <c r="D2660" s="113">
        <v>-0.90000000000000013</v>
      </c>
      <c r="E2660" s="114">
        <v>18.706276521282696</v>
      </c>
      <c r="F2660" s="114">
        <v>14.506422152142424</v>
      </c>
      <c r="G2660" s="114">
        <v>15.367065019585066</v>
      </c>
      <c r="H2660" s="114">
        <v>22.57613974292773</v>
      </c>
      <c r="I2660" s="114">
        <v>26.875671624241605</v>
      </c>
      <c r="J2660" s="114">
        <v>34.332398387452521</v>
      </c>
      <c r="K2660" s="114">
        <v>33.509704552988161</v>
      </c>
      <c r="L2660" s="114">
        <v>37.314482264006969</v>
      </c>
      <c r="M2660" s="114">
        <v>48.704020571140873</v>
      </c>
      <c r="N2660" s="114">
        <v>56.162737002329344</v>
      </c>
      <c r="O2660" s="114">
        <v>15.626121866169827</v>
      </c>
      <c r="P2660" s="114">
        <v>19.003282400845737</v>
      </c>
      <c r="Q2660" s="114">
        <v>21.947417244421903</v>
      </c>
      <c r="R2660" s="114">
        <v>26.127880828213144</v>
      </c>
      <c r="S2660" s="114">
        <v>29.287065378087739</v>
      </c>
      <c r="T2660" s="114">
        <v>18.706276521282696</v>
      </c>
      <c r="U2660" s="114">
        <v>14.506422152142424</v>
      </c>
      <c r="V2660" s="114">
        <v>15.367065019585066</v>
      </c>
      <c r="W2660" s="114">
        <v>22.57613974292773</v>
      </c>
      <c r="X2660" s="114">
        <v>26.875671624241605</v>
      </c>
      <c r="Y2660" s="114">
        <v>53.555292967702762</v>
      </c>
      <c r="Z2660" s="114">
        <v>100.2539699070042</v>
      </c>
      <c r="AA2660" s="106">
        <v>3</v>
      </c>
      <c r="AB2660" s="114">
        <v>0.60000000000000009</v>
      </c>
      <c r="AC2660" s="114">
        <v>0.60000000000000009</v>
      </c>
      <c r="AD2660" s="114">
        <v>0.30000000000000004</v>
      </c>
      <c r="AE2660" s="114">
        <v>0.30000000000000004</v>
      </c>
      <c r="AF2660" s="117">
        <v>0.90000000000000013</v>
      </c>
      <c r="AG2660" s="117">
        <v>0.90000000000000013</v>
      </c>
    </row>
    <row r="2661" spans="2:33" x14ac:dyDescent="0.2">
      <c r="B2661" s="106">
        <v>2621</v>
      </c>
      <c r="C2661" s="113">
        <v>-0.90000000000000013</v>
      </c>
      <c r="D2661" s="113">
        <v>-0.90000000000000013</v>
      </c>
      <c r="E2661" s="114">
        <v>17.314605536662636</v>
      </c>
      <c r="F2661" s="114">
        <v>19.189184025207908</v>
      </c>
      <c r="G2661" s="114">
        <v>18.731338762977536</v>
      </c>
      <c r="H2661" s="114">
        <v>20.795447525513165</v>
      </c>
      <c r="I2661" s="114">
        <v>23.781313788420078</v>
      </c>
      <c r="J2661" s="114">
        <v>32.963273684093089</v>
      </c>
      <c r="K2661" s="114">
        <v>37.720738949294834</v>
      </c>
      <c r="L2661" s="114">
        <v>41.177567126133027</v>
      </c>
      <c r="M2661" s="114">
        <v>44.769185241148627</v>
      </c>
      <c r="N2661" s="114">
        <v>51.836736444326014</v>
      </c>
      <c r="O2661" s="114">
        <v>15.648668147430453</v>
      </c>
      <c r="P2661" s="114">
        <v>18.531554924086926</v>
      </c>
      <c r="Q2661" s="114">
        <v>22.446228363155491</v>
      </c>
      <c r="R2661" s="114">
        <v>23.973737715635462</v>
      </c>
      <c r="S2661" s="114">
        <v>28.055422655905936</v>
      </c>
      <c r="T2661" s="114">
        <v>17.314605536662636</v>
      </c>
      <c r="U2661" s="114">
        <v>19.189184025207908</v>
      </c>
      <c r="V2661" s="114">
        <v>18.731338762977536</v>
      </c>
      <c r="W2661" s="114">
        <v>20.795447525513165</v>
      </c>
      <c r="X2661" s="114">
        <v>23.781313788420078</v>
      </c>
      <c r="Y2661" s="114">
        <v>55.282421114447807</v>
      </c>
      <c r="Z2661" s="114">
        <v>98.424790325760313</v>
      </c>
      <c r="AA2661" s="106">
        <v>3</v>
      </c>
      <c r="AB2661" s="114">
        <v>0.60000000000000009</v>
      </c>
      <c r="AC2661" s="114">
        <v>0.60000000000000009</v>
      </c>
      <c r="AD2661" s="114">
        <v>0.30000000000000004</v>
      </c>
      <c r="AE2661" s="114">
        <v>0.30000000000000004</v>
      </c>
      <c r="AF2661" s="117">
        <v>0.90000000000000013</v>
      </c>
      <c r="AG2661" s="117">
        <v>0.90000000000000013</v>
      </c>
    </row>
    <row r="2662" spans="2:33" x14ac:dyDescent="0.2">
      <c r="B2662" s="106">
        <v>2622</v>
      </c>
      <c r="C2662" s="113">
        <v>-1.2000000000000002</v>
      </c>
      <c r="D2662" s="113">
        <v>-0.60000000000000009</v>
      </c>
      <c r="E2662" s="114">
        <v>18.171744596000664</v>
      </c>
      <c r="F2662" s="114">
        <v>20.452263068483131</v>
      </c>
      <c r="G2662" s="114">
        <v>19.164761120587212</v>
      </c>
      <c r="H2662" s="114">
        <v>25.397071806604501</v>
      </c>
      <c r="I2662" s="114">
        <v>27.572940647904097</v>
      </c>
      <c r="J2662" s="114">
        <v>35.492081630046485</v>
      </c>
      <c r="K2662" s="114">
        <v>42.573091606854334</v>
      </c>
      <c r="L2662" s="114">
        <v>45.861304833031475</v>
      </c>
      <c r="M2662" s="114">
        <v>58.204585285704759</v>
      </c>
      <c r="N2662" s="114">
        <v>68.247691512891265</v>
      </c>
      <c r="O2662" s="114">
        <v>17.320337034045821</v>
      </c>
      <c r="P2662" s="114">
        <v>22.120828538371203</v>
      </c>
      <c r="Q2662" s="114">
        <v>26.696543712444264</v>
      </c>
      <c r="R2662" s="114">
        <v>32.807513479100258</v>
      </c>
      <c r="S2662" s="114">
        <v>40.674750864987168</v>
      </c>
      <c r="T2662" s="114">
        <v>18.171744596000664</v>
      </c>
      <c r="U2662" s="114">
        <v>20.452263068483131</v>
      </c>
      <c r="V2662" s="114">
        <v>19.164761120587212</v>
      </c>
      <c r="W2662" s="114">
        <v>25.397071806604501</v>
      </c>
      <c r="X2662" s="114">
        <v>27.572940647904097</v>
      </c>
      <c r="Y2662" s="114">
        <v>60.921606747244056</v>
      </c>
      <c r="Z2662" s="114">
        <v>113.69916361749733</v>
      </c>
      <c r="AA2662" s="106">
        <v>1</v>
      </c>
      <c r="AB2662" s="114">
        <v>0.8</v>
      </c>
      <c r="AC2662" s="114">
        <v>0.4</v>
      </c>
      <c r="AD2662" s="114">
        <v>0.4</v>
      </c>
      <c r="AE2662" s="114">
        <v>0.2</v>
      </c>
      <c r="AF2662" s="117">
        <v>1.2000000000000002</v>
      </c>
      <c r="AG2662" s="117">
        <v>0.60000000000000009</v>
      </c>
    </row>
    <row r="2663" spans="2:33" x14ac:dyDescent="0.2">
      <c r="B2663" s="106">
        <v>2623</v>
      </c>
      <c r="C2663" s="113">
        <v>-0.60000000000000009</v>
      </c>
      <c r="D2663" s="113">
        <v>-1.2000000000000002</v>
      </c>
      <c r="E2663" s="114">
        <v>9.6651289829491205</v>
      </c>
      <c r="F2663" s="114">
        <v>13.96707156670427</v>
      </c>
      <c r="G2663" s="114">
        <v>19.959987477154083</v>
      </c>
      <c r="H2663" s="114">
        <v>19.519975777213851</v>
      </c>
      <c r="I2663" s="114">
        <v>19.3853340352325</v>
      </c>
      <c r="J2663" s="114">
        <v>26.588404782520204</v>
      </c>
      <c r="K2663" s="114">
        <v>31.825866127728574</v>
      </c>
      <c r="L2663" s="114">
        <v>41.346864242348829</v>
      </c>
      <c r="M2663" s="114">
        <v>45.475045711418346</v>
      </c>
      <c r="N2663" s="114">
        <v>47.952681732896565</v>
      </c>
      <c r="O2663" s="114">
        <v>16.923275799571083</v>
      </c>
      <c r="P2663" s="114">
        <v>17.858794561024304</v>
      </c>
      <c r="Q2663" s="114">
        <v>21.386876765194746</v>
      </c>
      <c r="R2663" s="114">
        <v>25.955069934204495</v>
      </c>
      <c r="S2663" s="114">
        <v>28.567347697664065</v>
      </c>
      <c r="T2663" s="114">
        <v>9.6651289829491205</v>
      </c>
      <c r="U2663" s="114">
        <v>13.96707156670427</v>
      </c>
      <c r="V2663" s="114">
        <v>19.959987477154083</v>
      </c>
      <c r="W2663" s="114">
        <v>19.519975777213851</v>
      </c>
      <c r="X2663" s="114">
        <v>19.3853340352325</v>
      </c>
      <c r="Y2663" s="114">
        <v>44.246825517324375</v>
      </c>
      <c r="Z2663" s="114">
        <v>100.02943440055671</v>
      </c>
      <c r="AA2663" s="106">
        <v>5</v>
      </c>
      <c r="AB2663" s="114">
        <v>0.4</v>
      </c>
      <c r="AC2663" s="114">
        <v>0.8</v>
      </c>
      <c r="AD2663" s="114">
        <v>0.2</v>
      </c>
      <c r="AE2663" s="114">
        <v>0.4</v>
      </c>
      <c r="AF2663" s="117">
        <v>0.60000000000000009</v>
      </c>
      <c r="AG2663" s="117">
        <v>1.2000000000000002</v>
      </c>
    </row>
    <row r="2664" spans="2:33" x14ac:dyDescent="0.2">
      <c r="B2664" s="106">
        <v>2624</v>
      </c>
      <c r="C2664" s="113">
        <v>-0.72</v>
      </c>
      <c r="D2664" s="113">
        <v>-0.96</v>
      </c>
      <c r="E2664" s="114">
        <v>16.010762124008416</v>
      </c>
      <c r="F2664" s="114">
        <v>16.451033053813926</v>
      </c>
      <c r="G2664" s="114">
        <v>12.155478235172826</v>
      </c>
      <c r="H2664" s="114">
        <v>22.024650239459245</v>
      </c>
      <c r="I2664" s="114">
        <v>27.767974118869553</v>
      </c>
      <c r="J2664" s="114">
        <v>33.024901789619101</v>
      </c>
      <c r="K2664" s="114">
        <v>36.30771985732455</v>
      </c>
      <c r="L2664" s="114">
        <v>37.298781620854648</v>
      </c>
      <c r="M2664" s="114">
        <v>50.873650264591333</v>
      </c>
      <c r="N2664" s="114">
        <v>61.241463017171661</v>
      </c>
      <c r="O2664" s="114">
        <v>17.014139665610685</v>
      </c>
      <c r="P2664" s="114">
        <v>19.856686803510623</v>
      </c>
      <c r="Q2664" s="114">
        <v>25.143303385681822</v>
      </c>
      <c r="R2664" s="114">
        <v>28.849000025132089</v>
      </c>
      <c r="S2664" s="114">
        <v>33.473488898302108</v>
      </c>
      <c r="T2664" s="114">
        <v>16.010762124008416</v>
      </c>
      <c r="U2664" s="114">
        <v>16.451033053813926</v>
      </c>
      <c r="V2664" s="114">
        <v>12.155478235172826</v>
      </c>
      <c r="W2664" s="114">
        <v>22.024650239459245</v>
      </c>
      <c r="X2664" s="114">
        <v>27.767974118869553</v>
      </c>
      <c r="Y2664" s="114">
        <v>51.193911276518122</v>
      </c>
      <c r="Z2664" s="114">
        <v>97.99513916595788</v>
      </c>
      <c r="AA2664" s="106">
        <v>4</v>
      </c>
      <c r="AB2664" s="114">
        <v>0.44999999999999996</v>
      </c>
      <c r="AC2664" s="114">
        <v>0.6</v>
      </c>
      <c r="AD2664" s="114">
        <v>0.27</v>
      </c>
      <c r="AE2664" s="114">
        <v>0.36</v>
      </c>
      <c r="AF2664" s="117">
        <v>0.72</v>
      </c>
      <c r="AG2664" s="117">
        <v>0.96</v>
      </c>
    </row>
    <row r="2665" spans="2:33" x14ac:dyDescent="0.2">
      <c r="B2665" s="106">
        <v>2625</v>
      </c>
      <c r="C2665" s="113">
        <v>-1.2599999999999998</v>
      </c>
      <c r="D2665" s="113">
        <v>-0.84</v>
      </c>
      <c r="E2665" s="114">
        <v>16.611194711923467</v>
      </c>
      <c r="F2665" s="114">
        <v>21.372991240328528</v>
      </c>
      <c r="G2665" s="114">
        <v>16.979778091236941</v>
      </c>
      <c r="H2665" s="114">
        <v>22.279515582211012</v>
      </c>
      <c r="I2665" s="114">
        <v>19.736240280732837</v>
      </c>
      <c r="J2665" s="114">
        <v>33.612933602114303</v>
      </c>
      <c r="K2665" s="114">
        <v>40.233453558638281</v>
      </c>
      <c r="L2665" s="114">
        <v>40.277644797870188</v>
      </c>
      <c r="M2665" s="114">
        <v>50.00957359970797</v>
      </c>
      <c r="N2665" s="114">
        <v>53.078012799152994</v>
      </c>
      <c r="O2665" s="114">
        <v>17.001738890190836</v>
      </c>
      <c r="P2665" s="114">
        <v>18.860462318309754</v>
      </c>
      <c r="Q2665" s="114">
        <v>23.297866706633247</v>
      </c>
      <c r="R2665" s="114">
        <v>27.730058017496958</v>
      </c>
      <c r="S2665" s="114">
        <v>33.341772518420157</v>
      </c>
      <c r="T2665" s="114">
        <v>16.611194711923467</v>
      </c>
      <c r="U2665" s="114">
        <v>21.372991240328528</v>
      </c>
      <c r="V2665" s="114">
        <v>16.979778091236941</v>
      </c>
      <c r="W2665" s="114">
        <v>22.279515582211012</v>
      </c>
      <c r="X2665" s="114">
        <v>19.736240280732837</v>
      </c>
      <c r="Y2665" s="114">
        <v>53.871159731004802</v>
      </c>
      <c r="Z2665" s="114">
        <v>97.702994626387465</v>
      </c>
      <c r="AA2665" s="106">
        <v>2</v>
      </c>
      <c r="AB2665" s="114">
        <v>0.89999999999999991</v>
      </c>
      <c r="AC2665" s="114">
        <v>0.6</v>
      </c>
      <c r="AD2665" s="114">
        <v>0.36</v>
      </c>
      <c r="AE2665" s="114">
        <v>0.24</v>
      </c>
      <c r="AF2665" s="117">
        <v>1.2599999999999998</v>
      </c>
      <c r="AG2665" s="117">
        <v>0.84</v>
      </c>
    </row>
    <row r="2666" spans="2:33" x14ac:dyDescent="0.2">
      <c r="B2666" s="106">
        <v>2626</v>
      </c>
      <c r="C2666" s="113">
        <v>-1.2000000000000002</v>
      </c>
      <c r="D2666" s="113">
        <v>-0.60000000000000009</v>
      </c>
      <c r="E2666" s="114">
        <v>12.40581918329358</v>
      </c>
      <c r="F2666" s="114">
        <v>16.978243331907045</v>
      </c>
      <c r="G2666" s="114">
        <v>16.239237273410509</v>
      </c>
      <c r="H2666" s="114">
        <v>19.052190373627962</v>
      </c>
      <c r="I2666" s="114">
        <v>23.434560229246035</v>
      </c>
      <c r="J2666" s="114">
        <v>28.454930170929725</v>
      </c>
      <c r="K2666" s="114">
        <v>36.088303538721618</v>
      </c>
      <c r="L2666" s="114">
        <v>38.307794670595953</v>
      </c>
      <c r="M2666" s="114">
        <v>43.596458941631226</v>
      </c>
      <c r="N2666" s="114">
        <v>53.348569685025439</v>
      </c>
      <c r="O2666" s="114">
        <v>16.049110987636144</v>
      </c>
      <c r="P2666" s="114">
        <v>19.110060206814573</v>
      </c>
      <c r="Q2666" s="114">
        <v>22.068557397185444</v>
      </c>
      <c r="R2666" s="114">
        <v>24.544268568003265</v>
      </c>
      <c r="S2666" s="114">
        <v>29.914009455779404</v>
      </c>
      <c r="T2666" s="114">
        <v>12.40581918329358</v>
      </c>
      <c r="U2666" s="114">
        <v>16.978243331907045</v>
      </c>
      <c r="V2666" s="114">
        <v>16.239237273410509</v>
      </c>
      <c r="W2666" s="114">
        <v>19.052190373627962</v>
      </c>
      <c r="X2666" s="114">
        <v>23.434560229246035</v>
      </c>
      <c r="Y2666" s="114">
        <v>47.661173142981106</v>
      </c>
      <c r="Z2666" s="114">
        <v>87.073116637809193</v>
      </c>
      <c r="AA2666" s="106">
        <v>1</v>
      </c>
      <c r="AB2666" s="114">
        <v>0.8</v>
      </c>
      <c r="AC2666" s="114">
        <v>0.4</v>
      </c>
      <c r="AD2666" s="114">
        <v>0.4</v>
      </c>
      <c r="AE2666" s="114">
        <v>0.2</v>
      </c>
      <c r="AF2666" s="117">
        <v>1.2000000000000002</v>
      </c>
      <c r="AG2666" s="117">
        <v>0.60000000000000009</v>
      </c>
    </row>
    <row r="2667" spans="2:33" x14ac:dyDescent="0.2">
      <c r="B2667" s="106">
        <v>2627</v>
      </c>
      <c r="C2667" s="113">
        <v>-0.90000000000000013</v>
      </c>
      <c r="D2667" s="113">
        <v>-0.90000000000000013</v>
      </c>
      <c r="E2667" s="114">
        <v>18.524627558537986</v>
      </c>
      <c r="F2667" s="114">
        <v>19.271624405978788</v>
      </c>
      <c r="G2667" s="114">
        <v>18.99794794819827</v>
      </c>
      <c r="H2667" s="114">
        <v>15.189945505612087</v>
      </c>
      <c r="I2667" s="114">
        <v>24.788844305045068</v>
      </c>
      <c r="J2667" s="114">
        <v>33.969989709647479</v>
      </c>
      <c r="K2667" s="114">
        <v>37.237334583476787</v>
      </c>
      <c r="L2667" s="114">
        <v>40.794922776016158</v>
      </c>
      <c r="M2667" s="114">
        <v>40.184230767647641</v>
      </c>
      <c r="N2667" s="114">
        <v>52.49060097786726</v>
      </c>
      <c r="O2667" s="114">
        <v>15.445362151109492</v>
      </c>
      <c r="P2667" s="114">
        <v>17.965710177498</v>
      </c>
      <c r="Q2667" s="114">
        <v>21.796974827817888</v>
      </c>
      <c r="R2667" s="114">
        <v>24.994285262035554</v>
      </c>
      <c r="S2667" s="114">
        <v>27.701756672822192</v>
      </c>
      <c r="T2667" s="114">
        <v>18.524627558537986</v>
      </c>
      <c r="U2667" s="114">
        <v>19.271624405978788</v>
      </c>
      <c r="V2667" s="114">
        <v>18.99794794819827</v>
      </c>
      <c r="W2667" s="114">
        <v>15.189945505612087</v>
      </c>
      <c r="X2667" s="114">
        <v>24.788844305045068</v>
      </c>
      <c r="Y2667" s="114">
        <v>54.052670211195732</v>
      </c>
      <c r="Z2667" s="114">
        <v>106.60509905410862</v>
      </c>
      <c r="AA2667" s="106">
        <v>3</v>
      </c>
      <c r="AB2667" s="114">
        <v>0.60000000000000009</v>
      </c>
      <c r="AC2667" s="114">
        <v>0.60000000000000009</v>
      </c>
      <c r="AD2667" s="114">
        <v>0.30000000000000004</v>
      </c>
      <c r="AE2667" s="114">
        <v>0.30000000000000004</v>
      </c>
      <c r="AF2667" s="117">
        <v>0.90000000000000013</v>
      </c>
      <c r="AG2667" s="117">
        <v>0.90000000000000013</v>
      </c>
    </row>
    <row r="2668" spans="2:33" x14ac:dyDescent="0.2">
      <c r="B2668" s="106">
        <v>2628</v>
      </c>
      <c r="C2668" s="113">
        <v>-0.90000000000000013</v>
      </c>
      <c r="D2668" s="113">
        <v>-0.90000000000000013</v>
      </c>
      <c r="E2668" s="114">
        <v>12.819290152871233</v>
      </c>
      <c r="F2668" s="114">
        <v>16.548110258612958</v>
      </c>
      <c r="G2668" s="114">
        <v>19.134267787179489</v>
      </c>
      <c r="H2668" s="114">
        <v>23.347072749914155</v>
      </c>
      <c r="I2668" s="114">
        <v>23.88482204966008</v>
      </c>
      <c r="J2668" s="114">
        <v>30.703769279375589</v>
      </c>
      <c r="K2668" s="114">
        <v>38.334641273296839</v>
      </c>
      <c r="L2668" s="114">
        <v>44.478512192647436</v>
      </c>
      <c r="M2668" s="114">
        <v>54.887322783152442</v>
      </c>
      <c r="N2668" s="114">
        <v>61.459531422952651</v>
      </c>
      <c r="O2668" s="114">
        <v>17.884479126504356</v>
      </c>
      <c r="P2668" s="114">
        <v>21.786531014683881</v>
      </c>
      <c r="Q2668" s="114">
        <v>25.344244405467947</v>
      </c>
      <c r="R2668" s="114">
        <v>31.540250033238287</v>
      </c>
      <c r="S2668" s="114">
        <v>37.574709373292571</v>
      </c>
      <c r="T2668" s="114">
        <v>12.819290152871233</v>
      </c>
      <c r="U2668" s="114">
        <v>16.548110258612958</v>
      </c>
      <c r="V2668" s="114">
        <v>19.134267787179489</v>
      </c>
      <c r="W2668" s="114">
        <v>23.347072749914155</v>
      </c>
      <c r="X2668" s="114">
        <v>23.88482204966008</v>
      </c>
      <c r="Y2668" s="114">
        <v>51.690502135748076</v>
      </c>
      <c r="Z2668" s="114">
        <v>122.77166507285379</v>
      </c>
      <c r="AA2668" s="106">
        <v>3</v>
      </c>
      <c r="AB2668" s="114">
        <v>0.60000000000000009</v>
      </c>
      <c r="AC2668" s="114">
        <v>0.60000000000000009</v>
      </c>
      <c r="AD2668" s="114">
        <v>0.30000000000000004</v>
      </c>
      <c r="AE2668" s="114">
        <v>0.30000000000000004</v>
      </c>
      <c r="AF2668" s="117">
        <v>0.90000000000000013</v>
      </c>
      <c r="AG2668" s="117">
        <v>0.90000000000000013</v>
      </c>
    </row>
    <row r="2669" spans="2:33" x14ac:dyDescent="0.2">
      <c r="B2669" s="106">
        <v>2629</v>
      </c>
      <c r="C2669" s="113">
        <v>-0.72</v>
      </c>
      <c r="D2669" s="113">
        <v>-0.96</v>
      </c>
      <c r="E2669" s="114">
        <v>15.741300780489617</v>
      </c>
      <c r="F2669" s="114">
        <v>17.801673913513973</v>
      </c>
      <c r="G2669" s="114">
        <v>20.650621930762274</v>
      </c>
      <c r="H2669" s="114">
        <v>14.825035999784461</v>
      </c>
      <c r="I2669" s="114">
        <v>26.478889340596957</v>
      </c>
      <c r="J2669" s="114">
        <v>32.06348859675866</v>
      </c>
      <c r="K2669" s="114">
        <v>35.52814278882925</v>
      </c>
      <c r="L2669" s="114">
        <v>44.148856033085075</v>
      </c>
      <c r="M2669" s="114">
        <v>41.457753530086798</v>
      </c>
      <c r="N2669" s="114">
        <v>57.145007634902861</v>
      </c>
      <c r="O2669" s="114">
        <v>16.322187816269043</v>
      </c>
      <c r="P2669" s="114">
        <v>17.726468875315277</v>
      </c>
      <c r="Q2669" s="114">
        <v>23.498234102322801</v>
      </c>
      <c r="R2669" s="114">
        <v>26.632717530302337</v>
      </c>
      <c r="S2669" s="114">
        <v>30.666118294305903</v>
      </c>
      <c r="T2669" s="114">
        <v>15.741300780489617</v>
      </c>
      <c r="U2669" s="114">
        <v>17.801673913513973</v>
      </c>
      <c r="V2669" s="114">
        <v>20.650621930762274</v>
      </c>
      <c r="W2669" s="114">
        <v>14.825035999784461</v>
      </c>
      <c r="X2669" s="114">
        <v>26.478889340596957</v>
      </c>
      <c r="Y2669" s="114">
        <v>52.598566431000869</v>
      </c>
      <c r="Z2669" s="114">
        <v>104.63761564616118</v>
      </c>
      <c r="AA2669" s="106">
        <v>4</v>
      </c>
      <c r="AB2669" s="114">
        <v>0.44999999999999996</v>
      </c>
      <c r="AC2669" s="114">
        <v>0.6</v>
      </c>
      <c r="AD2669" s="114">
        <v>0.27</v>
      </c>
      <c r="AE2669" s="114">
        <v>0.36</v>
      </c>
      <c r="AF2669" s="117">
        <v>0.72</v>
      </c>
      <c r="AG2669" s="117">
        <v>0.96</v>
      </c>
    </row>
    <row r="2670" spans="2:33" x14ac:dyDescent="0.2">
      <c r="B2670" s="106">
        <v>2630</v>
      </c>
      <c r="C2670" s="113">
        <v>-0.72</v>
      </c>
      <c r="D2670" s="113">
        <v>-0.96</v>
      </c>
      <c r="E2670" s="114">
        <v>12.127781812464129</v>
      </c>
      <c r="F2670" s="114">
        <v>15.137117076897191</v>
      </c>
      <c r="G2670" s="114">
        <v>13.094873941264968</v>
      </c>
      <c r="H2670" s="114">
        <v>21.5729074524717</v>
      </c>
      <c r="I2670" s="114">
        <v>21.808865883160955</v>
      </c>
      <c r="J2670" s="114">
        <v>28.393192976302092</v>
      </c>
      <c r="K2670" s="114">
        <v>34.858868174451963</v>
      </c>
      <c r="L2670" s="114">
        <v>36.069746896923107</v>
      </c>
      <c r="M2670" s="114">
        <v>48.092423903150255</v>
      </c>
      <c r="N2670" s="114">
        <v>50.985579489429242</v>
      </c>
      <c r="O2670" s="114">
        <v>16.265411163837964</v>
      </c>
      <c r="P2670" s="114">
        <v>19.721751097554773</v>
      </c>
      <c r="Q2670" s="114">
        <v>22.974872955658139</v>
      </c>
      <c r="R2670" s="114">
        <v>26.519516450678555</v>
      </c>
      <c r="S2670" s="114">
        <v>29.176713606268287</v>
      </c>
      <c r="T2670" s="114">
        <v>12.127781812464129</v>
      </c>
      <c r="U2670" s="114">
        <v>15.137117076897191</v>
      </c>
      <c r="V2670" s="114">
        <v>13.094873941264968</v>
      </c>
      <c r="W2670" s="114">
        <v>21.5729074524717</v>
      </c>
      <c r="X2670" s="114">
        <v>21.808865883160955</v>
      </c>
      <c r="Y2670" s="114">
        <v>45.130118823335977</v>
      </c>
      <c r="Z2670" s="114">
        <v>81.660315248408367</v>
      </c>
      <c r="AA2670" s="106">
        <v>4</v>
      </c>
      <c r="AB2670" s="114">
        <v>0.44999999999999996</v>
      </c>
      <c r="AC2670" s="114">
        <v>0.6</v>
      </c>
      <c r="AD2670" s="114">
        <v>0.27</v>
      </c>
      <c r="AE2670" s="114">
        <v>0.36</v>
      </c>
      <c r="AF2670" s="117">
        <v>0.72</v>
      </c>
      <c r="AG2670" s="117">
        <v>0.96</v>
      </c>
    </row>
    <row r="2671" spans="2:33" x14ac:dyDescent="0.2">
      <c r="B2671" s="106">
        <v>2631</v>
      </c>
      <c r="C2671" s="113">
        <v>-1.2599999999999998</v>
      </c>
      <c r="D2671" s="113">
        <v>-0.84</v>
      </c>
      <c r="E2671" s="114">
        <v>19.02536369737329</v>
      </c>
      <c r="F2671" s="114">
        <v>18.162736416185979</v>
      </c>
      <c r="G2671" s="114">
        <v>15.298197951401242</v>
      </c>
      <c r="H2671" s="114">
        <v>16.104293076548068</v>
      </c>
      <c r="I2671" s="114">
        <v>28.494243210644385</v>
      </c>
      <c r="J2671" s="114">
        <v>35.702591797563912</v>
      </c>
      <c r="K2671" s="114">
        <v>38.830088780998082</v>
      </c>
      <c r="L2671" s="114">
        <v>41.442825165218508</v>
      </c>
      <c r="M2671" s="114">
        <v>46.454140455207465</v>
      </c>
      <c r="N2671" s="114">
        <v>61.356963995288709</v>
      </c>
      <c r="O2671" s="114">
        <v>16.677228100190622</v>
      </c>
      <c r="P2671" s="114">
        <v>20.667352364812103</v>
      </c>
      <c r="Q2671" s="114">
        <v>26.144627213817266</v>
      </c>
      <c r="R2671" s="114">
        <v>30.349847378659398</v>
      </c>
      <c r="S2671" s="114">
        <v>32.862720784644324</v>
      </c>
      <c r="T2671" s="114">
        <v>19.02536369737329</v>
      </c>
      <c r="U2671" s="114">
        <v>18.162736416185979</v>
      </c>
      <c r="V2671" s="114">
        <v>15.298197951401242</v>
      </c>
      <c r="W2671" s="114">
        <v>16.104293076548068</v>
      </c>
      <c r="X2671" s="114">
        <v>28.494243210644385</v>
      </c>
      <c r="Y2671" s="114">
        <v>53.340524147913321</v>
      </c>
      <c r="Z2671" s="114">
        <v>103.0042329809572</v>
      </c>
      <c r="AA2671" s="106">
        <v>2</v>
      </c>
      <c r="AB2671" s="114">
        <v>0.89999999999999991</v>
      </c>
      <c r="AC2671" s="114">
        <v>0.6</v>
      </c>
      <c r="AD2671" s="114">
        <v>0.36</v>
      </c>
      <c r="AE2671" s="114">
        <v>0.24</v>
      </c>
      <c r="AF2671" s="117">
        <v>1.2599999999999998</v>
      </c>
      <c r="AG2671" s="117">
        <v>0.84</v>
      </c>
    </row>
    <row r="2672" spans="2:33" x14ac:dyDescent="0.2">
      <c r="B2672" s="106">
        <v>2632</v>
      </c>
      <c r="C2672" s="113">
        <v>-0.90000000000000013</v>
      </c>
      <c r="D2672" s="113">
        <v>-0.90000000000000013</v>
      </c>
      <c r="E2672" s="114">
        <v>17.149116510511845</v>
      </c>
      <c r="F2672" s="114">
        <v>14.503530430013832</v>
      </c>
      <c r="G2672" s="114">
        <v>13.558944116901632</v>
      </c>
      <c r="H2672" s="114">
        <v>15.016396998498188</v>
      </c>
      <c r="I2672" s="114">
        <v>26.237731679173795</v>
      </c>
      <c r="J2672" s="114">
        <v>33.354953869949618</v>
      </c>
      <c r="K2672" s="114">
        <v>33.958672349455519</v>
      </c>
      <c r="L2672" s="114">
        <v>36.394125684931247</v>
      </c>
      <c r="M2672" s="114">
        <v>42.171495441997649</v>
      </c>
      <c r="N2672" s="114">
        <v>56.343861597749431</v>
      </c>
      <c r="O2672" s="114">
        <v>16.205837359437773</v>
      </c>
      <c r="P2672" s="114">
        <v>19.455141919441687</v>
      </c>
      <c r="Q2672" s="114">
        <v>22.835181568029615</v>
      </c>
      <c r="R2672" s="114">
        <v>27.155098443499462</v>
      </c>
      <c r="S2672" s="114">
        <v>30.106129918575636</v>
      </c>
      <c r="T2672" s="114">
        <v>17.149116510511845</v>
      </c>
      <c r="U2672" s="114">
        <v>14.503530430013832</v>
      </c>
      <c r="V2672" s="114">
        <v>13.558944116901632</v>
      </c>
      <c r="W2672" s="114">
        <v>15.016396998498188</v>
      </c>
      <c r="X2672" s="114">
        <v>26.237731679173795</v>
      </c>
      <c r="Y2672" s="114">
        <v>47.307828677659963</v>
      </c>
      <c r="Z2672" s="114">
        <v>107.75946964469453</v>
      </c>
      <c r="AA2672" s="106">
        <v>3</v>
      </c>
      <c r="AB2672" s="114">
        <v>0.60000000000000009</v>
      </c>
      <c r="AC2672" s="114">
        <v>0.60000000000000009</v>
      </c>
      <c r="AD2672" s="114">
        <v>0.30000000000000004</v>
      </c>
      <c r="AE2672" s="114">
        <v>0.30000000000000004</v>
      </c>
      <c r="AF2672" s="117">
        <v>0.90000000000000013</v>
      </c>
      <c r="AG2672" s="117">
        <v>0.90000000000000013</v>
      </c>
    </row>
    <row r="2673" spans="2:33" x14ac:dyDescent="0.2">
      <c r="B2673" s="106">
        <v>2633</v>
      </c>
      <c r="C2673" s="113">
        <v>-0.60000000000000009</v>
      </c>
      <c r="D2673" s="113">
        <v>-1.2000000000000002</v>
      </c>
      <c r="E2673" s="114">
        <v>14.860947614854979</v>
      </c>
      <c r="F2673" s="114">
        <v>17.834361348646052</v>
      </c>
      <c r="G2673" s="114">
        <v>12.928052227073561</v>
      </c>
      <c r="H2673" s="114">
        <v>21.271538306266677</v>
      </c>
      <c r="I2673" s="114">
        <v>24.517779400821183</v>
      </c>
      <c r="J2673" s="114">
        <v>30.882555024630356</v>
      </c>
      <c r="K2673" s="114">
        <v>36.744564837501947</v>
      </c>
      <c r="L2673" s="114">
        <v>35.184002282637444</v>
      </c>
      <c r="M2673" s="114">
        <v>48.694599013904849</v>
      </c>
      <c r="N2673" s="114">
        <v>57.002359126243825</v>
      </c>
      <c r="O2673" s="114">
        <v>16.021607409775378</v>
      </c>
      <c r="P2673" s="114">
        <v>18.910203488855895</v>
      </c>
      <c r="Q2673" s="114">
        <v>22.255950055563883</v>
      </c>
      <c r="R2673" s="114">
        <v>27.423060707638172</v>
      </c>
      <c r="S2673" s="114">
        <v>32.484579725422641</v>
      </c>
      <c r="T2673" s="114">
        <v>14.860947614854979</v>
      </c>
      <c r="U2673" s="114">
        <v>17.834361348646052</v>
      </c>
      <c r="V2673" s="114">
        <v>12.928052227073561</v>
      </c>
      <c r="W2673" s="114">
        <v>21.271538306266677</v>
      </c>
      <c r="X2673" s="114">
        <v>24.517779400821183</v>
      </c>
      <c r="Y2673" s="114">
        <v>49.787618783291798</v>
      </c>
      <c r="Z2673" s="114">
        <v>84.936204078998486</v>
      </c>
      <c r="AA2673" s="106">
        <v>5</v>
      </c>
      <c r="AB2673" s="114">
        <v>0.4</v>
      </c>
      <c r="AC2673" s="114">
        <v>0.8</v>
      </c>
      <c r="AD2673" s="114">
        <v>0.2</v>
      </c>
      <c r="AE2673" s="114">
        <v>0.4</v>
      </c>
      <c r="AF2673" s="117">
        <v>0.60000000000000009</v>
      </c>
      <c r="AG2673" s="117">
        <v>1.2000000000000002</v>
      </c>
    </row>
    <row r="2674" spans="2:33" x14ac:dyDescent="0.2">
      <c r="B2674" s="106">
        <v>2634</v>
      </c>
      <c r="C2674" s="113">
        <v>-0.90000000000000013</v>
      </c>
      <c r="D2674" s="113">
        <v>-0.90000000000000013</v>
      </c>
      <c r="E2674" s="114">
        <v>17.040537631915342</v>
      </c>
      <c r="F2674" s="114">
        <v>12.702723989115498</v>
      </c>
      <c r="G2674" s="114">
        <v>22.072705720282642</v>
      </c>
      <c r="H2674" s="114">
        <v>19.199169299448251</v>
      </c>
      <c r="I2674" s="114">
        <v>25.476316093469229</v>
      </c>
      <c r="J2674" s="114">
        <v>33.631659551874115</v>
      </c>
      <c r="K2674" s="114">
        <v>32.248713264690679</v>
      </c>
      <c r="L2674" s="114">
        <v>44.135306774160895</v>
      </c>
      <c r="M2674" s="114">
        <v>47.442064897019748</v>
      </c>
      <c r="N2674" s="114">
        <v>57.061256631577692</v>
      </c>
      <c r="O2674" s="114">
        <v>16.591121919958773</v>
      </c>
      <c r="P2674" s="114">
        <v>19.545989275575181</v>
      </c>
      <c r="Q2674" s="114">
        <v>22.062601053878254</v>
      </c>
      <c r="R2674" s="114">
        <v>28.242895597571497</v>
      </c>
      <c r="S2674" s="114">
        <v>31.584940538108462</v>
      </c>
      <c r="T2674" s="114">
        <v>17.040537631915342</v>
      </c>
      <c r="U2674" s="114">
        <v>12.702723989115498</v>
      </c>
      <c r="V2674" s="114">
        <v>22.072705720282642</v>
      </c>
      <c r="W2674" s="114">
        <v>19.199169299448251</v>
      </c>
      <c r="X2674" s="114">
        <v>25.476316093469229</v>
      </c>
      <c r="Y2674" s="114">
        <v>52.659834916211963</v>
      </c>
      <c r="Z2674" s="114">
        <v>113.83339073900208</v>
      </c>
      <c r="AA2674" s="106">
        <v>3</v>
      </c>
      <c r="AB2674" s="114">
        <v>0.60000000000000009</v>
      </c>
      <c r="AC2674" s="114">
        <v>0.60000000000000009</v>
      </c>
      <c r="AD2674" s="114">
        <v>0.30000000000000004</v>
      </c>
      <c r="AE2674" s="114">
        <v>0.30000000000000004</v>
      </c>
      <c r="AF2674" s="117">
        <v>0.90000000000000013</v>
      </c>
      <c r="AG2674" s="117">
        <v>0.90000000000000013</v>
      </c>
    </row>
    <row r="2675" spans="2:33" x14ac:dyDescent="0.2">
      <c r="B2675" s="106">
        <v>2635</v>
      </c>
      <c r="C2675" s="113">
        <v>-1.2599999999999998</v>
      </c>
      <c r="D2675" s="113">
        <v>-0.84</v>
      </c>
      <c r="E2675" s="114">
        <v>12.783132000560578</v>
      </c>
      <c r="F2675" s="114">
        <v>19.842007664282882</v>
      </c>
      <c r="G2675" s="114">
        <v>13.820409870910325</v>
      </c>
      <c r="H2675" s="114">
        <v>13.910204322047701</v>
      </c>
      <c r="I2675" s="114">
        <v>20.590710296664039</v>
      </c>
      <c r="J2675" s="114">
        <v>29.322774134988247</v>
      </c>
      <c r="K2675" s="114">
        <v>37.76810892198089</v>
      </c>
      <c r="L2675" s="114">
        <v>36.4324882005196</v>
      </c>
      <c r="M2675" s="114">
        <v>40.493397642688493</v>
      </c>
      <c r="N2675" s="114">
        <v>49.908448918023019</v>
      </c>
      <c r="O2675" s="114">
        <v>16.53964213442767</v>
      </c>
      <c r="P2675" s="114">
        <v>17.926101257698008</v>
      </c>
      <c r="Q2675" s="114">
        <v>22.612078329609275</v>
      </c>
      <c r="R2675" s="114">
        <v>26.583193320640792</v>
      </c>
      <c r="S2675" s="114">
        <v>29.317738621358981</v>
      </c>
      <c r="T2675" s="114">
        <v>12.783132000560578</v>
      </c>
      <c r="U2675" s="114">
        <v>19.842007664282882</v>
      </c>
      <c r="V2675" s="114">
        <v>13.820409870910325</v>
      </c>
      <c r="W2675" s="114">
        <v>13.910204322047701</v>
      </c>
      <c r="X2675" s="114">
        <v>20.590710296664039</v>
      </c>
      <c r="Y2675" s="114">
        <v>44.371952885703607</v>
      </c>
      <c r="Z2675" s="114">
        <v>100.10378417073107</v>
      </c>
      <c r="AA2675" s="106">
        <v>2</v>
      </c>
      <c r="AB2675" s="114">
        <v>0.89999999999999991</v>
      </c>
      <c r="AC2675" s="114">
        <v>0.6</v>
      </c>
      <c r="AD2675" s="114">
        <v>0.36</v>
      </c>
      <c r="AE2675" s="114">
        <v>0.24</v>
      </c>
      <c r="AF2675" s="117">
        <v>1.2599999999999998</v>
      </c>
      <c r="AG2675" s="117">
        <v>0.84</v>
      </c>
    </row>
    <row r="2676" spans="2:33" x14ac:dyDescent="0.2">
      <c r="B2676" s="106">
        <v>2636</v>
      </c>
      <c r="C2676" s="113">
        <v>-0.60000000000000009</v>
      </c>
      <c r="D2676" s="113">
        <v>-1.2000000000000002</v>
      </c>
      <c r="E2676" s="114">
        <v>16.90444621249857</v>
      </c>
      <c r="F2676" s="114">
        <v>13.421497138224893</v>
      </c>
      <c r="G2676" s="114">
        <v>21.77185822301427</v>
      </c>
      <c r="H2676" s="114">
        <v>19.400488645517328</v>
      </c>
      <c r="I2676" s="114">
        <v>29.280655252839882</v>
      </c>
      <c r="J2676" s="114">
        <v>33.510140014805202</v>
      </c>
      <c r="K2676" s="114">
        <v>32.601486577898683</v>
      </c>
      <c r="L2676" s="114">
        <v>44.139314878577224</v>
      </c>
      <c r="M2676" s="114">
        <v>47.124431924141824</v>
      </c>
      <c r="N2676" s="114">
        <v>60.14689695059959</v>
      </c>
      <c r="O2676" s="114">
        <v>16.605693802306632</v>
      </c>
      <c r="P2676" s="114">
        <v>19.17998943967379</v>
      </c>
      <c r="Q2676" s="114">
        <v>22.367456655562954</v>
      </c>
      <c r="R2676" s="114">
        <v>27.723943278624496</v>
      </c>
      <c r="S2676" s="114">
        <v>30.866241697759708</v>
      </c>
      <c r="T2676" s="114">
        <v>16.90444621249857</v>
      </c>
      <c r="U2676" s="114">
        <v>13.421497138224893</v>
      </c>
      <c r="V2676" s="114">
        <v>21.77185822301427</v>
      </c>
      <c r="W2676" s="114">
        <v>19.400488645517328</v>
      </c>
      <c r="X2676" s="114">
        <v>29.280655252839882</v>
      </c>
      <c r="Y2676" s="114">
        <v>54.616622543550122</v>
      </c>
      <c r="Z2676" s="114">
        <v>107.82369394735682</v>
      </c>
      <c r="AA2676" s="106">
        <v>5</v>
      </c>
      <c r="AB2676" s="114">
        <v>0.4</v>
      </c>
      <c r="AC2676" s="114">
        <v>0.8</v>
      </c>
      <c r="AD2676" s="114">
        <v>0.2</v>
      </c>
      <c r="AE2676" s="114">
        <v>0.4</v>
      </c>
      <c r="AF2676" s="117">
        <v>0.60000000000000009</v>
      </c>
      <c r="AG2676" s="117">
        <v>1.2000000000000002</v>
      </c>
    </row>
    <row r="2677" spans="2:33" x14ac:dyDescent="0.2">
      <c r="B2677" s="106">
        <v>2637</v>
      </c>
      <c r="C2677" s="113">
        <v>-0.90000000000000013</v>
      </c>
      <c r="D2677" s="113">
        <v>-0.90000000000000013</v>
      </c>
      <c r="E2677" s="114">
        <v>18.507932243449527</v>
      </c>
      <c r="F2677" s="114">
        <v>14.308003991400998</v>
      </c>
      <c r="G2677" s="114">
        <v>19.894149421719828</v>
      </c>
      <c r="H2677" s="114">
        <v>13.844346793546318</v>
      </c>
      <c r="I2677" s="114">
        <v>17.168805871508063</v>
      </c>
      <c r="J2677" s="114">
        <v>34.578199766527597</v>
      </c>
      <c r="K2677" s="114">
        <v>34.348549621985256</v>
      </c>
      <c r="L2677" s="114">
        <v>42.442849528367134</v>
      </c>
      <c r="M2677" s="114">
        <v>41.772515628019036</v>
      </c>
      <c r="N2677" s="114">
        <v>50.308943824495593</v>
      </c>
      <c r="O2677" s="114">
        <v>16.070267523078069</v>
      </c>
      <c r="P2677" s="114">
        <v>20.040545630584258</v>
      </c>
      <c r="Q2677" s="114">
        <v>22.548700106647306</v>
      </c>
      <c r="R2677" s="114">
        <v>27.928168834472718</v>
      </c>
      <c r="S2677" s="114">
        <v>33.14013795298753</v>
      </c>
      <c r="T2677" s="114">
        <v>18.507932243449527</v>
      </c>
      <c r="U2677" s="114">
        <v>14.308003991400998</v>
      </c>
      <c r="V2677" s="114">
        <v>19.894149421719828</v>
      </c>
      <c r="W2677" s="114">
        <v>13.844346793546318</v>
      </c>
      <c r="X2677" s="114">
        <v>17.168805871508063</v>
      </c>
      <c r="Y2677" s="114">
        <v>47.325437989982426</v>
      </c>
      <c r="Z2677" s="114">
        <v>96.255453419934412</v>
      </c>
      <c r="AA2677" s="106">
        <v>3</v>
      </c>
      <c r="AB2677" s="114">
        <v>0.60000000000000009</v>
      </c>
      <c r="AC2677" s="114">
        <v>0.60000000000000009</v>
      </c>
      <c r="AD2677" s="114">
        <v>0.30000000000000004</v>
      </c>
      <c r="AE2677" s="114">
        <v>0.30000000000000004</v>
      </c>
      <c r="AF2677" s="117">
        <v>0.90000000000000013</v>
      </c>
      <c r="AG2677" s="117">
        <v>0.90000000000000013</v>
      </c>
    </row>
    <row r="2678" spans="2:33" x14ac:dyDescent="0.2">
      <c r="B2678" s="106">
        <v>2638</v>
      </c>
      <c r="C2678" s="113">
        <v>-1.2599999999999998</v>
      </c>
      <c r="D2678" s="113">
        <v>-0.84</v>
      </c>
      <c r="E2678" s="114">
        <v>15.258169690362593</v>
      </c>
      <c r="F2678" s="114">
        <v>17.724203537831002</v>
      </c>
      <c r="G2678" s="114">
        <v>22.934556245145817</v>
      </c>
      <c r="H2678" s="114">
        <v>23.059757495993225</v>
      </c>
      <c r="I2678" s="114">
        <v>25.351868806411353</v>
      </c>
      <c r="J2678" s="114">
        <v>31.818687846706712</v>
      </c>
      <c r="K2678" s="114">
        <v>36.990431209797997</v>
      </c>
      <c r="L2678" s="114">
        <v>46.234011312620986</v>
      </c>
      <c r="M2678" s="114">
        <v>49.472549416236987</v>
      </c>
      <c r="N2678" s="114">
        <v>57.698794773708663</v>
      </c>
      <c r="O2678" s="114">
        <v>16.56051815634412</v>
      </c>
      <c r="P2678" s="114">
        <v>19.266227671966995</v>
      </c>
      <c r="Q2678" s="114">
        <v>23.299455067475169</v>
      </c>
      <c r="R2678" s="114">
        <v>26.412791920243762</v>
      </c>
      <c r="S2678" s="114">
        <v>32.34692596729731</v>
      </c>
      <c r="T2678" s="114">
        <v>15.258169690362593</v>
      </c>
      <c r="U2678" s="114">
        <v>17.724203537831002</v>
      </c>
      <c r="V2678" s="114">
        <v>22.934556245145817</v>
      </c>
      <c r="W2678" s="114">
        <v>23.059757495993225</v>
      </c>
      <c r="X2678" s="114">
        <v>25.351868806411353</v>
      </c>
      <c r="Y2678" s="114">
        <v>56.669314329927076</v>
      </c>
      <c r="Z2678" s="114">
        <v>112.42415114671489</v>
      </c>
      <c r="AA2678" s="106">
        <v>2</v>
      </c>
      <c r="AB2678" s="114">
        <v>0.89999999999999991</v>
      </c>
      <c r="AC2678" s="114">
        <v>0.6</v>
      </c>
      <c r="AD2678" s="114">
        <v>0.36</v>
      </c>
      <c r="AE2678" s="114">
        <v>0.24</v>
      </c>
      <c r="AF2678" s="117">
        <v>1.2599999999999998</v>
      </c>
      <c r="AG2678" s="117">
        <v>0.84</v>
      </c>
    </row>
    <row r="2679" spans="2:33" x14ac:dyDescent="0.2">
      <c r="B2679" s="106">
        <v>2639</v>
      </c>
      <c r="C2679" s="113">
        <v>-1.2000000000000002</v>
      </c>
      <c r="D2679" s="113">
        <v>-0.60000000000000009</v>
      </c>
      <c r="E2679" s="114">
        <v>11.651472397430446</v>
      </c>
      <c r="F2679" s="114">
        <v>11.352901594487076</v>
      </c>
      <c r="G2679" s="114">
        <v>15.201491256376443</v>
      </c>
      <c r="H2679" s="114">
        <v>13.886235348609301</v>
      </c>
      <c r="I2679" s="114">
        <v>19.829110065738234</v>
      </c>
      <c r="J2679" s="114">
        <v>27.396557957940878</v>
      </c>
      <c r="K2679" s="114">
        <v>28.252023208234981</v>
      </c>
      <c r="L2679" s="114">
        <v>34.945602541914859</v>
      </c>
      <c r="M2679" s="114">
        <v>37.041945269956301</v>
      </c>
      <c r="N2679" s="114">
        <v>43.216374636887949</v>
      </c>
      <c r="O2679" s="114">
        <v>15.745085560510432</v>
      </c>
      <c r="P2679" s="114">
        <v>16.899121613747905</v>
      </c>
      <c r="Q2679" s="114">
        <v>19.744111285538416</v>
      </c>
      <c r="R2679" s="114">
        <v>23.155709921347</v>
      </c>
      <c r="S2679" s="114">
        <v>23.387264571149714</v>
      </c>
      <c r="T2679" s="114">
        <v>11.651472397430446</v>
      </c>
      <c r="U2679" s="114">
        <v>11.352901594487076</v>
      </c>
      <c r="V2679" s="114">
        <v>15.201491256376443</v>
      </c>
      <c r="W2679" s="114">
        <v>13.886235348609301</v>
      </c>
      <c r="X2679" s="114">
        <v>19.829110065738234</v>
      </c>
      <c r="Y2679" s="114">
        <v>38.671562183828911</v>
      </c>
      <c r="Z2679" s="114">
        <v>75.871976588214281</v>
      </c>
      <c r="AA2679" s="106">
        <v>1</v>
      </c>
      <c r="AB2679" s="114">
        <v>0.8</v>
      </c>
      <c r="AC2679" s="114">
        <v>0.4</v>
      </c>
      <c r="AD2679" s="114">
        <v>0.4</v>
      </c>
      <c r="AE2679" s="114">
        <v>0.2</v>
      </c>
      <c r="AF2679" s="117">
        <v>1.2000000000000002</v>
      </c>
      <c r="AG2679" s="117">
        <v>0.60000000000000009</v>
      </c>
    </row>
    <row r="2680" spans="2:33" x14ac:dyDescent="0.2">
      <c r="B2680" s="106">
        <v>2640</v>
      </c>
      <c r="C2680" s="113">
        <v>-0.72</v>
      </c>
      <c r="D2680" s="113">
        <v>-0.96</v>
      </c>
      <c r="E2680" s="114">
        <v>13.247355309081239</v>
      </c>
      <c r="F2680" s="114">
        <v>20.010128347665638</v>
      </c>
      <c r="G2680" s="114">
        <v>21.530106899088565</v>
      </c>
      <c r="H2680" s="114">
        <v>18.604784950360642</v>
      </c>
      <c r="I2680" s="114">
        <v>23.351956598473787</v>
      </c>
      <c r="J2680" s="114">
        <v>30.000937750570248</v>
      </c>
      <c r="K2680" s="114">
        <v>38.935036927807516</v>
      </c>
      <c r="L2680" s="114">
        <v>43.858059106788765</v>
      </c>
      <c r="M2680" s="114">
        <v>45.97282290250044</v>
      </c>
      <c r="N2680" s="114">
        <v>54.991260100483778</v>
      </c>
      <c r="O2680" s="114">
        <v>16.753582441489009</v>
      </c>
      <c r="P2680" s="114">
        <v>18.924908580141878</v>
      </c>
      <c r="Q2680" s="114">
        <v>22.3279522077002</v>
      </c>
      <c r="R2680" s="114">
        <v>27.368037952139797</v>
      </c>
      <c r="S2680" s="114">
        <v>31.639303502009991</v>
      </c>
      <c r="T2680" s="114">
        <v>13.247355309081239</v>
      </c>
      <c r="U2680" s="114">
        <v>20.010128347665638</v>
      </c>
      <c r="V2680" s="114">
        <v>21.530106899088565</v>
      </c>
      <c r="W2680" s="114">
        <v>18.604784950360642</v>
      </c>
      <c r="X2680" s="114">
        <v>23.351956598473787</v>
      </c>
      <c r="Y2680" s="114">
        <v>53.195072308859253</v>
      </c>
      <c r="Z2680" s="114">
        <v>99.005600104862566</v>
      </c>
      <c r="AA2680" s="106">
        <v>4</v>
      </c>
      <c r="AB2680" s="114">
        <v>0.44999999999999996</v>
      </c>
      <c r="AC2680" s="114">
        <v>0.6</v>
      </c>
      <c r="AD2680" s="114">
        <v>0.27</v>
      </c>
      <c r="AE2680" s="114">
        <v>0.36</v>
      </c>
      <c r="AF2680" s="117">
        <v>0.72</v>
      </c>
      <c r="AG2680" s="117">
        <v>0.96</v>
      </c>
    </row>
    <row r="2681" spans="2:33" x14ac:dyDescent="0.2">
      <c r="B2681" s="106">
        <v>2641</v>
      </c>
      <c r="C2681" s="113">
        <v>-1.2599999999999998</v>
      </c>
      <c r="D2681" s="113">
        <v>-0.84</v>
      </c>
      <c r="E2681" s="114">
        <v>16.221999837099226</v>
      </c>
      <c r="F2681" s="114">
        <v>15.390802448941482</v>
      </c>
      <c r="G2681" s="114">
        <v>17.537330950231528</v>
      </c>
      <c r="H2681" s="114">
        <v>22.450171259858219</v>
      </c>
      <c r="I2681" s="114">
        <v>21.788068528977039</v>
      </c>
      <c r="J2681" s="114">
        <v>32.144780968874095</v>
      </c>
      <c r="K2681" s="114">
        <v>34.598069233527369</v>
      </c>
      <c r="L2681" s="114">
        <v>39.731421059567026</v>
      </c>
      <c r="M2681" s="114">
        <v>47.531268146195963</v>
      </c>
      <c r="N2681" s="114">
        <v>51.755387026631013</v>
      </c>
      <c r="O2681" s="114">
        <v>15.922781131774871</v>
      </c>
      <c r="P2681" s="114">
        <v>19.207266784585887</v>
      </c>
      <c r="Q2681" s="114">
        <v>22.194090109335498</v>
      </c>
      <c r="R2681" s="114">
        <v>25.081096886337743</v>
      </c>
      <c r="S2681" s="114">
        <v>29.967318497653974</v>
      </c>
      <c r="T2681" s="114">
        <v>16.221999837099226</v>
      </c>
      <c r="U2681" s="114">
        <v>15.390802448941482</v>
      </c>
      <c r="V2681" s="114">
        <v>17.537330950231528</v>
      </c>
      <c r="W2681" s="114">
        <v>22.450171259858219</v>
      </c>
      <c r="X2681" s="114">
        <v>21.788068528977039</v>
      </c>
      <c r="Y2681" s="114">
        <v>50.934176918431824</v>
      </c>
      <c r="Z2681" s="114">
        <v>106.66204161551997</v>
      </c>
      <c r="AA2681" s="106">
        <v>2</v>
      </c>
      <c r="AB2681" s="114">
        <v>0.89999999999999991</v>
      </c>
      <c r="AC2681" s="114">
        <v>0.6</v>
      </c>
      <c r="AD2681" s="114">
        <v>0.36</v>
      </c>
      <c r="AE2681" s="114">
        <v>0.24</v>
      </c>
      <c r="AF2681" s="117">
        <v>1.2599999999999998</v>
      </c>
      <c r="AG2681" s="117">
        <v>0.84</v>
      </c>
    </row>
    <row r="2682" spans="2:33" x14ac:dyDescent="0.2">
      <c r="B2682" s="106">
        <v>2642</v>
      </c>
      <c r="C2682" s="113">
        <v>-0.60000000000000009</v>
      </c>
      <c r="D2682" s="113">
        <v>-1.2000000000000002</v>
      </c>
      <c r="E2682" s="114">
        <v>18.391064805595125</v>
      </c>
      <c r="F2682" s="114">
        <v>20.612257878994878</v>
      </c>
      <c r="G2682" s="114">
        <v>20.684487409991057</v>
      </c>
      <c r="H2682" s="114">
        <v>21.467209554129287</v>
      </c>
      <c r="I2682" s="114">
        <v>21.050296303798028</v>
      </c>
      <c r="J2682" s="114">
        <v>34.944349837959336</v>
      </c>
      <c r="K2682" s="114">
        <v>42.468096962234007</v>
      </c>
      <c r="L2682" s="114">
        <v>46.339401749804232</v>
      </c>
      <c r="M2682" s="114">
        <v>50.329771074054968</v>
      </c>
      <c r="N2682" s="114">
        <v>59.151698839184235</v>
      </c>
      <c r="O2682" s="114">
        <v>16.553285032364212</v>
      </c>
      <c r="P2682" s="114">
        <v>21.855839083239129</v>
      </c>
      <c r="Q2682" s="114">
        <v>25.654914339813175</v>
      </c>
      <c r="R2682" s="114">
        <v>28.862561519925681</v>
      </c>
      <c r="S2682" s="114">
        <v>38.101402535386207</v>
      </c>
      <c r="T2682" s="114">
        <v>18.391064805595125</v>
      </c>
      <c r="U2682" s="114">
        <v>20.612257878994878</v>
      </c>
      <c r="V2682" s="114">
        <v>20.684487409991057</v>
      </c>
      <c r="W2682" s="114">
        <v>21.467209554129287</v>
      </c>
      <c r="X2682" s="114">
        <v>21.050296303798028</v>
      </c>
      <c r="Y2682" s="114">
        <v>57.316368153675498</v>
      </c>
      <c r="Z2682" s="114">
        <v>128.56179538713536</v>
      </c>
      <c r="AA2682" s="106">
        <v>5</v>
      </c>
      <c r="AB2682" s="114">
        <v>0.4</v>
      </c>
      <c r="AC2682" s="114">
        <v>0.8</v>
      </c>
      <c r="AD2682" s="114">
        <v>0.2</v>
      </c>
      <c r="AE2682" s="114">
        <v>0.4</v>
      </c>
      <c r="AF2682" s="117">
        <v>0.60000000000000009</v>
      </c>
      <c r="AG2682" s="117">
        <v>1.2000000000000002</v>
      </c>
    </row>
    <row r="2683" spans="2:33" x14ac:dyDescent="0.2">
      <c r="B2683" s="106">
        <v>2643</v>
      </c>
      <c r="C2683" s="113">
        <v>-1.2599999999999998</v>
      </c>
      <c r="D2683" s="113">
        <v>-0.84</v>
      </c>
      <c r="E2683" s="114">
        <v>15.285399320428589</v>
      </c>
      <c r="F2683" s="114">
        <v>14.694339836467073</v>
      </c>
      <c r="G2683" s="114">
        <v>17.561037470951472</v>
      </c>
      <c r="H2683" s="114">
        <v>19.254889836216325</v>
      </c>
      <c r="I2683" s="114">
        <v>22.167477148652196</v>
      </c>
      <c r="J2683" s="114">
        <v>32.785488348722502</v>
      </c>
      <c r="K2683" s="114">
        <v>35.175893093524344</v>
      </c>
      <c r="L2683" s="114">
        <v>43.256802319719064</v>
      </c>
      <c r="M2683" s="114">
        <v>48.163404950266482</v>
      </c>
      <c r="N2683" s="114">
        <v>58.602949037977062</v>
      </c>
      <c r="O2683" s="114">
        <v>17.500089028293914</v>
      </c>
      <c r="P2683" s="114">
        <v>20.481553257057271</v>
      </c>
      <c r="Q2683" s="114">
        <v>25.695764848767592</v>
      </c>
      <c r="R2683" s="114">
        <v>28.908515114050157</v>
      </c>
      <c r="S2683" s="114">
        <v>36.435471889324866</v>
      </c>
      <c r="T2683" s="114">
        <v>15.285399320428589</v>
      </c>
      <c r="U2683" s="114">
        <v>14.694339836467073</v>
      </c>
      <c r="V2683" s="114">
        <v>17.561037470951472</v>
      </c>
      <c r="W2683" s="114">
        <v>19.254889836216325</v>
      </c>
      <c r="X2683" s="114">
        <v>22.167477148652196</v>
      </c>
      <c r="Y2683" s="114">
        <v>48.357000405990597</v>
      </c>
      <c r="Z2683" s="114">
        <v>113.59596070828454</v>
      </c>
      <c r="AA2683" s="106">
        <v>2</v>
      </c>
      <c r="AB2683" s="114">
        <v>0.89999999999999991</v>
      </c>
      <c r="AC2683" s="114">
        <v>0.6</v>
      </c>
      <c r="AD2683" s="114">
        <v>0.36</v>
      </c>
      <c r="AE2683" s="114">
        <v>0.24</v>
      </c>
      <c r="AF2683" s="117">
        <v>1.2599999999999998</v>
      </c>
      <c r="AG2683" s="117">
        <v>0.84</v>
      </c>
    </row>
    <row r="2684" spans="2:33" x14ac:dyDescent="0.2">
      <c r="B2684" s="106">
        <v>2644</v>
      </c>
      <c r="C2684" s="113">
        <v>-1.2000000000000002</v>
      </c>
      <c r="D2684" s="113">
        <v>-0.60000000000000009</v>
      </c>
      <c r="E2684" s="114">
        <v>13.135428236570515</v>
      </c>
      <c r="F2684" s="114">
        <v>12.982441733850024</v>
      </c>
      <c r="G2684" s="114">
        <v>18.439006381707252</v>
      </c>
      <c r="H2684" s="114">
        <v>14.250862545019654</v>
      </c>
      <c r="I2684" s="114">
        <v>25.062927051191892</v>
      </c>
      <c r="J2684" s="114">
        <v>28.363267203097156</v>
      </c>
      <c r="K2684" s="114">
        <v>32.132758409183161</v>
      </c>
      <c r="L2684" s="114">
        <v>39.698528115299297</v>
      </c>
      <c r="M2684" s="114">
        <v>39.839332144791214</v>
      </c>
      <c r="N2684" s="114">
        <v>53.554765196116215</v>
      </c>
      <c r="O2684" s="114">
        <v>15.22783896652664</v>
      </c>
      <c r="P2684" s="114">
        <v>19.150316675333137</v>
      </c>
      <c r="Q2684" s="114">
        <v>21.259521733592045</v>
      </c>
      <c r="R2684" s="114">
        <v>25.58846959977156</v>
      </c>
      <c r="S2684" s="114">
        <v>28.491838144924323</v>
      </c>
      <c r="T2684" s="114">
        <v>13.135428236570515</v>
      </c>
      <c r="U2684" s="114">
        <v>12.982441733850024</v>
      </c>
      <c r="V2684" s="114">
        <v>18.439006381707252</v>
      </c>
      <c r="W2684" s="114">
        <v>14.250862545019654</v>
      </c>
      <c r="X2684" s="114">
        <v>25.062927051191892</v>
      </c>
      <c r="Y2684" s="114">
        <v>45.160162541612323</v>
      </c>
      <c r="Z2684" s="114">
        <v>80.403743138571102</v>
      </c>
      <c r="AA2684" s="106">
        <v>1</v>
      </c>
      <c r="AB2684" s="114">
        <v>0.8</v>
      </c>
      <c r="AC2684" s="114">
        <v>0.4</v>
      </c>
      <c r="AD2684" s="114">
        <v>0.4</v>
      </c>
      <c r="AE2684" s="114">
        <v>0.2</v>
      </c>
      <c r="AF2684" s="117">
        <v>1.2000000000000002</v>
      </c>
      <c r="AG2684" s="117">
        <v>0.60000000000000009</v>
      </c>
    </row>
    <row r="2685" spans="2:33" x14ac:dyDescent="0.2">
      <c r="B2685" s="106">
        <v>2645</v>
      </c>
      <c r="C2685" s="113">
        <v>-0.60000000000000009</v>
      </c>
      <c r="D2685" s="113">
        <v>-1.2000000000000002</v>
      </c>
      <c r="E2685" s="114">
        <v>13.194546140508763</v>
      </c>
      <c r="F2685" s="114">
        <v>17.045751180146816</v>
      </c>
      <c r="G2685" s="114">
        <v>17.514038083051972</v>
      </c>
      <c r="H2685" s="114">
        <v>17.939459495823897</v>
      </c>
      <c r="I2685" s="114">
        <v>28.137286467247122</v>
      </c>
      <c r="J2685" s="114">
        <v>29.390782449892502</v>
      </c>
      <c r="K2685" s="114">
        <v>35.729526001636067</v>
      </c>
      <c r="L2685" s="114">
        <v>40.009688340760178</v>
      </c>
      <c r="M2685" s="114">
        <v>42.949181502318517</v>
      </c>
      <c r="N2685" s="114">
        <v>57.304614909582881</v>
      </c>
      <c r="O2685" s="114">
        <v>16.196236309383739</v>
      </c>
      <c r="P2685" s="114">
        <v>18.683774821489251</v>
      </c>
      <c r="Q2685" s="114">
        <v>22.495650257708206</v>
      </c>
      <c r="R2685" s="114">
        <v>25.00972200649462</v>
      </c>
      <c r="S2685" s="114">
        <v>29.167328442335759</v>
      </c>
      <c r="T2685" s="114">
        <v>13.194546140508763</v>
      </c>
      <c r="U2685" s="114">
        <v>17.045751180146816</v>
      </c>
      <c r="V2685" s="114">
        <v>17.514038083051972</v>
      </c>
      <c r="W2685" s="114">
        <v>17.939459495823897</v>
      </c>
      <c r="X2685" s="114">
        <v>28.137286467247122</v>
      </c>
      <c r="Y2685" s="114">
        <v>50.539288895521373</v>
      </c>
      <c r="Z2685" s="114">
        <v>105.59201295424403</v>
      </c>
      <c r="AA2685" s="106">
        <v>5</v>
      </c>
      <c r="AB2685" s="114">
        <v>0.4</v>
      </c>
      <c r="AC2685" s="114">
        <v>0.8</v>
      </c>
      <c r="AD2685" s="114">
        <v>0.2</v>
      </c>
      <c r="AE2685" s="114">
        <v>0.4</v>
      </c>
      <c r="AF2685" s="117">
        <v>0.60000000000000009</v>
      </c>
      <c r="AG2685" s="117">
        <v>1.2000000000000002</v>
      </c>
    </row>
    <row r="2686" spans="2:33" x14ac:dyDescent="0.2">
      <c r="B2686" s="106">
        <v>2646</v>
      </c>
      <c r="C2686" s="113">
        <v>-0.90000000000000013</v>
      </c>
      <c r="D2686" s="113">
        <v>-0.90000000000000013</v>
      </c>
      <c r="E2686" s="114">
        <v>14.57543714220381</v>
      </c>
      <c r="F2686" s="114">
        <v>21.01657286800237</v>
      </c>
      <c r="G2686" s="114">
        <v>14.033720501919259</v>
      </c>
      <c r="H2686" s="114">
        <v>18.651075676796722</v>
      </c>
      <c r="I2686" s="114">
        <v>30.552186559389163</v>
      </c>
      <c r="J2686" s="114">
        <v>31.49495797215118</v>
      </c>
      <c r="K2686" s="114">
        <v>41.69207283181219</v>
      </c>
      <c r="L2686" s="114">
        <v>39.399338644182862</v>
      </c>
      <c r="M2686" s="114">
        <v>47.401997672123031</v>
      </c>
      <c r="N2686" s="114">
        <v>66.622767435022652</v>
      </c>
      <c r="O2686" s="114">
        <v>16.91952082994737</v>
      </c>
      <c r="P2686" s="114">
        <v>20.67549996380982</v>
      </c>
      <c r="Q2686" s="114">
        <v>25.365618142263603</v>
      </c>
      <c r="R2686" s="114">
        <v>28.750921995326308</v>
      </c>
      <c r="S2686" s="114">
        <v>36.070580875633489</v>
      </c>
      <c r="T2686" s="114">
        <v>14.57543714220381</v>
      </c>
      <c r="U2686" s="114">
        <v>21.01657286800237</v>
      </c>
      <c r="V2686" s="114">
        <v>14.033720501919259</v>
      </c>
      <c r="W2686" s="114">
        <v>18.651075676796722</v>
      </c>
      <c r="X2686" s="114">
        <v>30.552186559389163</v>
      </c>
      <c r="Y2686" s="114">
        <v>53.587978971389248</v>
      </c>
      <c r="Z2686" s="114">
        <v>108.80091366266299</v>
      </c>
      <c r="AA2686" s="106">
        <v>3</v>
      </c>
      <c r="AB2686" s="114">
        <v>0.60000000000000009</v>
      </c>
      <c r="AC2686" s="114">
        <v>0.60000000000000009</v>
      </c>
      <c r="AD2686" s="114">
        <v>0.30000000000000004</v>
      </c>
      <c r="AE2686" s="114">
        <v>0.30000000000000004</v>
      </c>
      <c r="AF2686" s="117">
        <v>0.90000000000000013</v>
      </c>
      <c r="AG2686" s="117">
        <v>0.90000000000000013</v>
      </c>
    </row>
    <row r="2687" spans="2:33" x14ac:dyDescent="0.2">
      <c r="B2687" s="106">
        <v>2647</v>
      </c>
      <c r="C2687" s="113">
        <v>-0.90000000000000013</v>
      </c>
      <c r="D2687" s="113">
        <v>-0.90000000000000013</v>
      </c>
      <c r="E2687" s="114">
        <v>10.74068702101135</v>
      </c>
      <c r="F2687" s="114">
        <v>18.523700908189412</v>
      </c>
      <c r="G2687" s="114">
        <v>20.576917507984387</v>
      </c>
      <c r="H2687" s="114">
        <v>15.18607031834301</v>
      </c>
      <c r="I2687" s="114">
        <v>14.86712741119587</v>
      </c>
      <c r="J2687" s="114">
        <v>26.812717247978902</v>
      </c>
      <c r="K2687" s="114">
        <v>36.790928956386637</v>
      </c>
      <c r="L2687" s="114">
        <v>41.804583762507107</v>
      </c>
      <c r="M2687" s="114">
        <v>38.812149570000706</v>
      </c>
      <c r="N2687" s="114">
        <v>43.084321612913037</v>
      </c>
      <c r="O2687" s="114">
        <v>16.072030226967552</v>
      </c>
      <c r="P2687" s="114">
        <v>18.267228048197225</v>
      </c>
      <c r="Q2687" s="114">
        <v>21.22766625452272</v>
      </c>
      <c r="R2687" s="114">
        <v>23.626079251657696</v>
      </c>
      <c r="S2687" s="114">
        <v>28.217194201717167</v>
      </c>
      <c r="T2687" s="114">
        <v>10.74068702101135</v>
      </c>
      <c r="U2687" s="114">
        <v>18.523700908189412</v>
      </c>
      <c r="V2687" s="114">
        <v>20.576917507984387</v>
      </c>
      <c r="W2687" s="114">
        <v>15.18607031834301</v>
      </c>
      <c r="X2687" s="114">
        <v>14.86712741119587</v>
      </c>
      <c r="Y2687" s="114">
        <v>44.28654333222871</v>
      </c>
      <c r="Z2687" s="114">
        <v>90.937124129785047</v>
      </c>
      <c r="AA2687" s="106">
        <v>3</v>
      </c>
      <c r="AB2687" s="114">
        <v>0.60000000000000009</v>
      </c>
      <c r="AC2687" s="114">
        <v>0.60000000000000009</v>
      </c>
      <c r="AD2687" s="114">
        <v>0.30000000000000004</v>
      </c>
      <c r="AE2687" s="114">
        <v>0.30000000000000004</v>
      </c>
      <c r="AF2687" s="117">
        <v>0.90000000000000013</v>
      </c>
      <c r="AG2687" s="117">
        <v>0.90000000000000013</v>
      </c>
    </row>
    <row r="2688" spans="2:33" x14ac:dyDescent="0.2">
      <c r="B2688" s="106">
        <v>2648</v>
      </c>
      <c r="C2688" s="113">
        <v>-1.2000000000000002</v>
      </c>
      <c r="D2688" s="113">
        <v>-0.60000000000000009</v>
      </c>
      <c r="E2688" s="114">
        <v>14.997359028777879</v>
      </c>
      <c r="F2688" s="114">
        <v>14.842503338172332</v>
      </c>
      <c r="G2688" s="114">
        <v>25.074060214593842</v>
      </c>
      <c r="H2688" s="114">
        <v>22.846851047480627</v>
      </c>
      <c r="I2688" s="114">
        <v>25.310147783814244</v>
      </c>
      <c r="J2688" s="114">
        <v>33.010875402257533</v>
      </c>
      <c r="K2688" s="114">
        <v>37.083707344520839</v>
      </c>
      <c r="L2688" s="114">
        <v>49.614512646483611</v>
      </c>
      <c r="M2688" s="114">
        <v>53.148347059389835</v>
      </c>
      <c r="N2688" s="114">
        <v>59.297665458091338</v>
      </c>
      <c r="O2688" s="114">
        <v>18.013516373479654</v>
      </c>
      <c r="P2688" s="114">
        <v>22.241204006348507</v>
      </c>
      <c r="Q2688" s="114">
        <v>24.540452431889769</v>
      </c>
      <c r="R2688" s="114">
        <v>30.301496011909208</v>
      </c>
      <c r="S2688" s="114">
        <v>33.987517674277093</v>
      </c>
      <c r="T2688" s="114">
        <v>14.997359028777879</v>
      </c>
      <c r="U2688" s="114">
        <v>14.842503338172332</v>
      </c>
      <c r="V2688" s="114">
        <v>25.074060214593842</v>
      </c>
      <c r="W2688" s="114">
        <v>22.846851047480627</v>
      </c>
      <c r="X2688" s="114">
        <v>25.310147783814244</v>
      </c>
      <c r="Y2688" s="114">
        <v>55.965289826196916</v>
      </c>
      <c r="Z2688" s="114">
        <v>126.47665024568965</v>
      </c>
      <c r="AA2688" s="106">
        <v>1</v>
      </c>
      <c r="AB2688" s="114">
        <v>0.8</v>
      </c>
      <c r="AC2688" s="114">
        <v>0.4</v>
      </c>
      <c r="AD2688" s="114">
        <v>0.4</v>
      </c>
      <c r="AE2688" s="114">
        <v>0.2</v>
      </c>
      <c r="AF2688" s="117">
        <v>1.2000000000000002</v>
      </c>
      <c r="AG2688" s="117">
        <v>0.60000000000000009</v>
      </c>
    </row>
    <row r="2689" spans="2:33" x14ac:dyDescent="0.2">
      <c r="B2689" s="106">
        <v>2649</v>
      </c>
      <c r="C2689" s="113">
        <v>-0.72</v>
      </c>
      <c r="D2689" s="113">
        <v>-0.96</v>
      </c>
      <c r="E2689" s="114">
        <v>12.337529866468049</v>
      </c>
      <c r="F2689" s="114">
        <v>11.829748407172996</v>
      </c>
      <c r="G2689" s="114">
        <v>18.207868457503253</v>
      </c>
      <c r="H2689" s="114">
        <v>16.23659678954921</v>
      </c>
      <c r="I2689" s="114">
        <v>24.891039653540957</v>
      </c>
      <c r="J2689" s="114">
        <v>29.108834503634775</v>
      </c>
      <c r="K2689" s="114">
        <v>30.903403991598005</v>
      </c>
      <c r="L2689" s="114">
        <v>40.569455185630851</v>
      </c>
      <c r="M2689" s="114">
        <v>43.041938671888182</v>
      </c>
      <c r="N2689" s="114">
        <v>54.741600391356265</v>
      </c>
      <c r="O2689" s="114">
        <v>16.771304637166725</v>
      </c>
      <c r="P2689" s="114">
        <v>19.073655584425008</v>
      </c>
      <c r="Q2689" s="114">
        <v>22.361586728127598</v>
      </c>
      <c r="R2689" s="114">
        <v>26.805341882338972</v>
      </c>
      <c r="S2689" s="114">
        <v>29.850560737815307</v>
      </c>
      <c r="T2689" s="114">
        <v>12.337529866468049</v>
      </c>
      <c r="U2689" s="114">
        <v>11.829748407172996</v>
      </c>
      <c r="V2689" s="114">
        <v>18.207868457503253</v>
      </c>
      <c r="W2689" s="114">
        <v>16.23659678954921</v>
      </c>
      <c r="X2689" s="114">
        <v>24.891039653540957</v>
      </c>
      <c r="Y2689" s="114">
        <v>44.716860370877626</v>
      </c>
      <c r="Z2689" s="114">
        <v>89.94883629334349</v>
      </c>
      <c r="AA2689" s="106">
        <v>4</v>
      </c>
      <c r="AB2689" s="114">
        <v>0.44999999999999996</v>
      </c>
      <c r="AC2689" s="114">
        <v>0.6</v>
      </c>
      <c r="AD2689" s="114">
        <v>0.27</v>
      </c>
      <c r="AE2689" s="114">
        <v>0.36</v>
      </c>
      <c r="AF2689" s="117">
        <v>0.72</v>
      </c>
      <c r="AG2689" s="117">
        <v>0.96</v>
      </c>
    </row>
    <row r="2690" spans="2:33" x14ac:dyDescent="0.2">
      <c r="B2690" s="106">
        <v>2650</v>
      </c>
      <c r="C2690" s="113">
        <v>-0.72</v>
      </c>
      <c r="D2690" s="113">
        <v>-0.96</v>
      </c>
      <c r="E2690" s="114">
        <v>11.565261243466036</v>
      </c>
      <c r="F2690" s="114">
        <v>11.960324262427612</v>
      </c>
      <c r="G2690" s="114">
        <v>20.929117040947791</v>
      </c>
      <c r="H2690" s="114">
        <v>16.7485359289016</v>
      </c>
      <c r="I2690" s="114">
        <v>29.067061063008151</v>
      </c>
      <c r="J2690" s="114">
        <v>27.875583377625631</v>
      </c>
      <c r="K2690" s="114">
        <v>30.779729268093181</v>
      </c>
      <c r="L2690" s="114">
        <v>43.817634492558966</v>
      </c>
      <c r="M2690" s="114">
        <v>41.247667960531636</v>
      </c>
      <c r="N2690" s="114">
        <v>59.703351227678006</v>
      </c>
      <c r="O2690" s="114">
        <v>16.310322134159595</v>
      </c>
      <c r="P2690" s="114">
        <v>18.819405005665569</v>
      </c>
      <c r="Q2690" s="114">
        <v>22.888517451611175</v>
      </c>
      <c r="R2690" s="114">
        <v>24.499132031630037</v>
      </c>
      <c r="S2690" s="114">
        <v>30.636290164669855</v>
      </c>
      <c r="T2690" s="114">
        <v>11.565261243466036</v>
      </c>
      <c r="U2690" s="114">
        <v>11.960324262427612</v>
      </c>
      <c r="V2690" s="114">
        <v>20.929117040947791</v>
      </c>
      <c r="W2690" s="114">
        <v>16.7485359289016</v>
      </c>
      <c r="X2690" s="114">
        <v>29.067061063008151</v>
      </c>
      <c r="Y2690" s="114">
        <v>47.83458632259088</v>
      </c>
      <c r="Z2690" s="114">
        <v>92.052481159542083</v>
      </c>
      <c r="AA2690" s="106">
        <v>4</v>
      </c>
      <c r="AB2690" s="114">
        <v>0.44999999999999996</v>
      </c>
      <c r="AC2690" s="114">
        <v>0.6</v>
      </c>
      <c r="AD2690" s="114">
        <v>0.27</v>
      </c>
      <c r="AE2690" s="114">
        <v>0.36</v>
      </c>
      <c r="AF2690" s="117">
        <v>0.72</v>
      </c>
      <c r="AG2690" s="117">
        <v>0.96</v>
      </c>
    </row>
    <row r="2691" spans="2:33" x14ac:dyDescent="0.2">
      <c r="B2691" s="106">
        <v>2651</v>
      </c>
      <c r="C2691" s="113">
        <v>-0.72</v>
      </c>
      <c r="D2691" s="113">
        <v>-0.96</v>
      </c>
      <c r="E2691" s="114">
        <v>13.469406338838684</v>
      </c>
      <c r="F2691" s="114">
        <v>13.113819001590375</v>
      </c>
      <c r="G2691" s="114">
        <v>14.288336917831071</v>
      </c>
      <c r="H2691" s="114">
        <v>19.832134535775626</v>
      </c>
      <c r="I2691" s="114">
        <v>22.581988193228</v>
      </c>
      <c r="J2691" s="114">
        <v>29.446965667817977</v>
      </c>
      <c r="K2691" s="114">
        <v>31.375347205234842</v>
      </c>
      <c r="L2691" s="114">
        <v>36.529525746674729</v>
      </c>
      <c r="M2691" s="114">
        <v>46.824259555238719</v>
      </c>
      <c r="N2691" s="114">
        <v>54.145446264241578</v>
      </c>
      <c r="O2691" s="114">
        <v>15.977559328979293</v>
      </c>
      <c r="P2691" s="114">
        <v>18.261528203644467</v>
      </c>
      <c r="Q2691" s="114">
        <v>22.241188828843658</v>
      </c>
      <c r="R2691" s="114">
        <v>26.992125019463092</v>
      </c>
      <c r="S2691" s="114">
        <v>31.563458071013578</v>
      </c>
      <c r="T2691" s="114">
        <v>13.469406338838684</v>
      </c>
      <c r="U2691" s="114">
        <v>13.113819001590375</v>
      </c>
      <c r="V2691" s="114">
        <v>14.288336917831071</v>
      </c>
      <c r="W2691" s="114">
        <v>19.832134535775626</v>
      </c>
      <c r="X2691" s="114">
        <v>22.581988193228</v>
      </c>
      <c r="Y2691" s="114">
        <v>44.965365029666557</v>
      </c>
      <c r="Z2691" s="114">
        <v>103.47675868041202</v>
      </c>
      <c r="AA2691" s="106">
        <v>4</v>
      </c>
      <c r="AB2691" s="114">
        <v>0.44999999999999996</v>
      </c>
      <c r="AC2691" s="114">
        <v>0.6</v>
      </c>
      <c r="AD2691" s="114">
        <v>0.27</v>
      </c>
      <c r="AE2691" s="114">
        <v>0.36</v>
      </c>
      <c r="AF2691" s="117">
        <v>0.72</v>
      </c>
      <c r="AG2691" s="117">
        <v>0.96</v>
      </c>
    </row>
    <row r="2692" spans="2:33" x14ac:dyDescent="0.2">
      <c r="B2692" s="106">
        <v>2652</v>
      </c>
      <c r="C2692" s="113">
        <v>-0.90000000000000013</v>
      </c>
      <c r="D2692" s="113">
        <v>-0.90000000000000013</v>
      </c>
      <c r="E2692" s="114">
        <v>13.839467219486483</v>
      </c>
      <c r="F2692" s="114">
        <v>16.008875436103896</v>
      </c>
      <c r="G2692" s="114">
        <v>17.064167665307917</v>
      </c>
      <c r="H2692" s="114">
        <v>27.296566355978641</v>
      </c>
      <c r="I2692" s="114">
        <v>23.008475431347243</v>
      </c>
      <c r="J2692" s="114">
        <v>31.879126268794135</v>
      </c>
      <c r="K2692" s="114">
        <v>37.13651360429985</v>
      </c>
      <c r="L2692" s="114">
        <v>40.913066664935549</v>
      </c>
      <c r="M2692" s="114">
        <v>59.125229038025324</v>
      </c>
      <c r="N2692" s="114">
        <v>62.015439912949979</v>
      </c>
      <c r="O2692" s="114">
        <v>18.039659049307652</v>
      </c>
      <c r="P2692" s="114">
        <v>21.127638168195954</v>
      </c>
      <c r="Q2692" s="114">
        <v>23.848898999627632</v>
      </c>
      <c r="R2692" s="114">
        <v>31.828662682046684</v>
      </c>
      <c r="S2692" s="114">
        <v>39.006964481602736</v>
      </c>
      <c r="T2692" s="114">
        <v>13.839467219486483</v>
      </c>
      <c r="U2692" s="114">
        <v>16.008875436103896</v>
      </c>
      <c r="V2692" s="114">
        <v>17.064167665307917</v>
      </c>
      <c r="W2692" s="114">
        <v>27.296566355978641</v>
      </c>
      <c r="X2692" s="114">
        <v>23.008475431347243</v>
      </c>
      <c r="Y2692" s="114">
        <v>52.50848796237991</v>
      </c>
      <c r="Z2692" s="114">
        <v>116.16616468056012</v>
      </c>
      <c r="AA2692" s="106">
        <v>3</v>
      </c>
      <c r="AB2692" s="114">
        <v>0.60000000000000009</v>
      </c>
      <c r="AC2692" s="114">
        <v>0.60000000000000009</v>
      </c>
      <c r="AD2692" s="114">
        <v>0.30000000000000004</v>
      </c>
      <c r="AE2692" s="114">
        <v>0.30000000000000004</v>
      </c>
      <c r="AF2692" s="117">
        <v>0.90000000000000013</v>
      </c>
      <c r="AG2692" s="117">
        <v>0.90000000000000013</v>
      </c>
    </row>
    <row r="2693" spans="2:33" x14ac:dyDescent="0.2">
      <c r="B2693" s="106">
        <v>2653</v>
      </c>
      <c r="C2693" s="113">
        <v>-0.90000000000000013</v>
      </c>
      <c r="D2693" s="113">
        <v>-0.90000000000000013</v>
      </c>
      <c r="E2693" s="114">
        <v>17.630232274371444</v>
      </c>
      <c r="F2693" s="114">
        <v>19.222009203062999</v>
      </c>
      <c r="G2693" s="114">
        <v>20.821908055596928</v>
      </c>
      <c r="H2693" s="114">
        <v>17.586504080657669</v>
      </c>
      <c r="I2693" s="114">
        <v>26.680724458046264</v>
      </c>
      <c r="J2693" s="114">
        <v>33.879993074846908</v>
      </c>
      <c r="K2693" s="114">
        <v>39.595737156535378</v>
      </c>
      <c r="L2693" s="114">
        <v>44.261139889475707</v>
      </c>
      <c r="M2693" s="114">
        <v>45.887284618942402</v>
      </c>
      <c r="N2693" s="114">
        <v>61.882009538931179</v>
      </c>
      <c r="O2693" s="114">
        <v>16.249760800475464</v>
      </c>
      <c r="P2693" s="114">
        <v>20.373727953472379</v>
      </c>
      <c r="Q2693" s="114">
        <v>23.439231833878779</v>
      </c>
      <c r="R2693" s="114">
        <v>28.300780538284734</v>
      </c>
      <c r="S2693" s="114">
        <v>35.201285080884915</v>
      </c>
      <c r="T2693" s="114">
        <v>17.630232274371444</v>
      </c>
      <c r="U2693" s="114">
        <v>19.222009203062999</v>
      </c>
      <c r="V2693" s="114">
        <v>20.821908055596928</v>
      </c>
      <c r="W2693" s="114">
        <v>17.586504080657669</v>
      </c>
      <c r="X2693" s="114">
        <v>26.680724458046264</v>
      </c>
      <c r="Y2693" s="114">
        <v>56.396036357550038</v>
      </c>
      <c r="Z2693" s="114">
        <v>123.32326043938394</v>
      </c>
      <c r="AA2693" s="106">
        <v>3</v>
      </c>
      <c r="AB2693" s="114">
        <v>0.60000000000000009</v>
      </c>
      <c r="AC2693" s="114">
        <v>0.60000000000000009</v>
      </c>
      <c r="AD2693" s="114">
        <v>0.30000000000000004</v>
      </c>
      <c r="AE2693" s="114">
        <v>0.30000000000000004</v>
      </c>
      <c r="AF2693" s="117">
        <v>0.90000000000000013</v>
      </c>
      <c r="AG2693" s="117">
        <v>0.90000000000000013</v>
      </c>
    </row>
    <row r="2694" spans="2:33" x14ac:dyDescent="0.2">
      <c r="B2694" s="106">
        <v>2654</v>
      </c>
      <c r="C2694" s="113">
        <v>-0.90000000000000013</v>
      </c>
      <c r="D2694" s="113">
        <v>-0.90000000000000013</v>
      </c>
      <c r="E2694" s="114">
        <v>13.587906900010264</v>
      </c>
      <c r="F2694" s="114">
        <v>17.619778362350832</v>
      </c>
      <c r="G2694" s="114">
        <v>15.403901582132708</v>
      </c>
      <c r="H2694" s="114">
        <v>23.294334060553659</v>
      </c>
      <c r="I2694" s="114">
        <v>30.594515968471747</v>
      </c>
      <c r="J2694" s="114">
        <v>30.553672301494853</v>
      </c>
      <c r="K2694" s="114">
        <v>37.042355611477234</v>
      </c>
      <c r="L2694" s="114">
        <v>37.828516026046557</v>
      </c>
      <c r="M2694" s="114">
        <v>49.490072049401014</v>
      </c>
      <c r="N2694" s="114">
        <v>61.394592317142916</v>
      </c>
      <c r="O2694" s="114">
        <v>16.965765401484589</v>
      </c>
      <c r="P2694" s="114">
        <v>19.422577249126402</v>
      </c>
      <c r="Q2694" s="114">
        <v>22.42461444391385</v>
      </c>
      <c r="R2694" s="114">
        <v>26.195737988847355</v>
      </c>
      <c r="S2694" s="114">
        <v>30.800076348671169</v>
      </c>
      <c r="T2694" s="114">
        <v>13.587906900010264</v>
      </c>
      <c r="U2694" s="114">
        <v>17.619778362350832</v>
      </c>
      <c r="V2694" s="114">
        <v>15.403901582132708</v>
      </c>
      <c r="W2694" s="114">
        <v>23.294334060553659</v>
      </c>
      <c r="X2694" s="114">
        <v>30.594515968471747</v>
      </c>
      <c r="Y2694" s="114">
        <v>53.718042402498774</v>
      </c>
      <c r="Z2694" s="114">
        <v>110.84708271372159</v>
      </c>
      <c r="AA2694" s="106">
        <v>3</v>
      </c>
      <c r="AB2694" s="114">
        <v>0.60000000000000009</v>
      </c>
      <c r="AC2694" s="114">
        <v>0.60000000000000009</v>
      </c>
      <c r="AD2694" s="114">
        <v>0.30000000000000004</v>
      </c>
      <c r="AE2694" s="114">
        <v>0.30000000000000004</v>
      </c>
      <c r="AF2694" s="117">
        <v>0.90000000000000013</v>
      </c>
      <c r="AG2694" s="117">
        <v>0.90000000000000013</v>
      </c>
    </row>
    <row r="2695" spans="2:33" x14ac:dyDescent="0.2">
      <c r="B2695" s="106">
        <v>2655</v>
      </c>
      <c r="C2695" s="113">
        <v>-1.2599999999999998</v>
      </c>
      <c r="D2695" s="113">
        <v>-0.84</v>
      </c>
      <c r="E2695" s="114">
        <v>12.667417357952427</v>
      </c>
      <c r="F2695" s="114">
        <v>19.397562581897375</v>
      </c>
      <c r="G2695" s="114">
        <v>13.435796547034734</v>
      </c>
      <c r="H2695" s="114">
        <v>16.856001377585191</v>
      </c>
      <c r="I2695" s="114">
        <v>30.506745398935369</v>
      </c>
      <c r="J2695" s="114">
        <v>29.221090008454887</v>
      </c>
      <c r="K2695" s="114">
        <v>37.333791745469505</v>
      </c>
      <c r="L2695" s="114">
        <v>35.390939839195198</v>
      </c>
      <c r="M2695" s="114">
        <v>43.131531124610284</v>
      </c>
      <c r="N2695" s="114">
        <v>60.455813167744843</v>
      </c>
      <c r="O2695" s="114">
        <v>16.55367265050246</v>
      </c>
      <c r="P2695" s="114">
        <v>17.936229163572129</v>
      </c>
      <c r="Q2695" s="114">
        <v>21.955143292160464</v>
      </c>
      <c r="R2695" s="114">
        <v>26.275529747025093</v>
      </c>
      <c r="S2695" s="114">
        <v>29.949067768809474</v>
      </c>
      <c r="T2695" s="114">
        <v>12.667417357952427</v>
      </c>
      <c r="U2695" s="114">
        <v>19.397562581897375</v>
      </c>
      <c r="V2695" s="114">
        <v>13.435796547034734</v>
      </c>
      <c r="W2695" s="114">
        <v>16.856001377585191</v>
      </c>
      <c r="X2695" s="114">
        <v>30.506745398935369</v>
      </c>
      <c r="Y2695" s="114">
        <v>49.523879598827726</v>
      </c>
      <c r="Z2695" s="114">
        <v>99.795061368308325</v>
      </c>
      <c r="AA2695" s="106">
        <v>2</v>
      </c>
      <c r="AB2695" s="114">
        <v>0.89999999999999991</v>
      </c>
      <c r="AC2695" s="114">
        <v>0.6</v>
      </c>
      <c r="AD2695" s="114">
        <v>0.36</v>
      </c>
      <c r="AE2695" s="114">
        <v>0.24</v>
      </c>
      <c r="AF2695" s="117">
        <v>1.2599999999999998</v>
      </c>
      <c r="AG2695" s="117">
        <v>0.84</v>
      </c>
    </row>
    <row r="2696" spans="2:33" x14ac:dyDescent="0.2">
      <c r="B2696" s="106">
        <v>2656</v>
      </c>
      <c r="C2696" s="113">
        <v>-0.60000000000000009</v>
      </c>
      <c r="D2696" s="113">
        <v>-1.2000000000000002</v>
      </c>
      <c r="E2696" s="114">
        <v>11.163825877444069</v>
      </c>
      <c r="F2696" s="114">
        <v>13.837905230463065</v>
      </c>
      <c r="G2696" s="114">
        <v>21.347291937803195</v>
      </c>
      <c r="H2696" s="114">
        <v>19.53880705059116</v>
      </c>
      <c r="I2696" s="114">
        <v>21.934694566726677</v>
      </c>
      <c r="J2696" s="114">
        <v>28.042138415778492</v>
      </c>
      <c r="K2696" s="114">
        <v>33.592194632463809</v>
      </c>
      <c r="L2696" s="114">
        <v>45.212785173955723</v>
      </c>
      <c r="M2696" s="114">
        <v>46.553461287304359</v>
      </c>
      <c r="N2696" s="114">
        <v>54.769334167183835</v>
      </c>
      <c r="O2696" s="114">
        <v>16.878312538334423</v>
      </c>
      <c r="P2696" s="114">
        <v>19.754289402000744</v>
      </c>
      <c r="Q2696" s="114">
        <v>23.865493236152528</v>
      </c>
      <c r="R2696" s="114">
        <v>27.014654236713199</v>
      </c>
      <c r="S2696" s="114">
        <v>32.834639600457159</v>
      </c>
      <c r="T2696" s="114">
        <v>11.163825877444069</v>
      </c>
      <c r="U2696" s="114">
        <v>13.837905230463065</v>
      </c>
      <c r="V2696" s="114">
        <v>21.347291937803195</v>
      </c>
      <c r="W2696" s="114">
        <v>19.53880705059116</v>
      </c>
      <c r="X2696" s="114">
        <v>21.934694566726677</v>
      </c>
      <c r="Y2696" s="114">
        <v>47.199843929245475</v>
      </c>
      <c r="Z2696" s="114">
        <v>106.48409815518312</v>
      </c>
      <c r="AA2696" s="106">
        <v>5</v>
      </c>
      <c r="AB2696" s="114">
        <v>0.4</v>
      </c>
      <c r="AC2696" s="114">
        <v>0.8</v>
      </c>
      <c r="AD2696" s="114">
        <v>0.2</v>
      </c>
      <c r="AE2696" s="114">
        <v>0.4</v>
      </c>
      <c r="AF2696" s="117">
        <v>0.60000000000000009</v>
      </c>
      <c r="AG2696" s="117">
        <v>1.2000000000000002</v>
      </c>
    </row>
    <row r="2697" spans="2:33" x14ac:dyDescent="0.2">
      <c r="B2697" s="106">
        <v>2657</v>
      </c>
      <c r="C2697" s="113">
        <v>-0.90000000000000013</v>
      </c>
      <c r="D2697" s="113">
        <v>-0.90000000000000013</v>
      </c>
      <c r="E2697" s="114">
        <v>15.454271836109591</v>
      </c>
      <c r="F2697" s="114">
        <v>18.319557372029809</v>
      </c>
      <c r="G2697" s="114">
        <v>15.910631439089379</v>
      </c>
      <c r="H2697" s="114">
        <v>22.265778502627022</v>
      </c>
      <c r="I2697" s="114">
        <v>23.96868226204224</v>
      </c>
      <c r="J2697" s="114">
        <v>31.85251942754946</v>
      </c>
      <c r="K2697" s="114">
        <v>38.588246957035139</v>
      </c>
      <c r="L2697" s="114">
        <v>38.167947598935655</v>
      </c>
      <c r="M2697" s="114">
        <v>50.674286722735452</v>
      </c>
      <c r="N2697" s="114">
        <v>54.947693848309548</v>
      </c>
      <c r="O2697" s="114">
        <v>16.398247591439869</v>
      </c>
      <c r="P2697" s="114">
        <v>20.26868958500533</v>
      </c>
      <c r="Q2697" s="114">
        <v>22.257316159846276</v>
      </c>
      <c r="R2697" s="114">
        <v>28.40850822010843</v>
      </c>
      <c r="S2697" s="114">
        <v>30.979011586267308</v>
      </c>
      <c r="T2697" s="114">
        <v>15.454271836109591</v>
      </c>
      <c r="U2697" s="114">
        <v>18.319557372029809</v>
      </c>
      <c r="V2697" s="114">
        <v>15.910631439089379</v>
      </c>
      <c r="W2697" s="114">
        <v>22.265778502627022</v>
      </c>
      <c r="X2697" s="114">
        <v>23.96868226204224</v>
      </c>
      <c r="Y2697" s="114">
        <v>52.503218276554733</v>
      </c>
      <c r="Z2697" s="114">
        <v>117.08703309728152</v>
      </c>
      <c r="AA2697" s="106">
        <v>3</v>
      </c>
      <c r="AB2697" s="114">
        <v>0.60000000000000009</v>
      </c>
      <c r="AC2697" s="114">
        <v>0.60000000000000009</v>
      </c>
      <c r="AD2697" s="114">
        <v>0.30000000000000004</v>
      </c>
      <c r="AE2697" s="114">
        <v>0.30000000000000004</v>
      </c>
      <c r="AF2697" s="117">
        <v>0.90000000000000013</v>
      </c>
      <c r="AG2697" s="117">
        <v>0.90000000000000013</v>
      </c>
    </row>
    <row r="2698" spans="2:33" x14ac:dyDescent="0.2">
      <c r="B2698" s="106">
        <v>2658</v>
      </c>
      <c r="C2698" s="113">
        <v>-0.60000000000000009</v>
      </c>
      <c r="D2698" s="113">
        <v>-1.2000000000000002</v>
      </c>
      <c r="E2698" s="114">
        <v>11.764951197276496</v>
      </c>
      <c r="F2698" s="114">
        <v>12.63110703119526</v>
      </c>
      <c r="G2698" s="114">
        <v>19.46754967772895</v>
      </c>
      <c r="H2698" s="114">
        <v>17.49281595799502</v>
      </c>
      <c r="I2698" s="114">
        <v>19.91902970415979</v>
      </c>
      <c r="J2698" s="114">
        <v>27.89313656960465</v>
      </c>
      <c r="K2698" s="114">
        <v>31.60966521524044</v>
      </c>
      <c r="L2698" s="114">
        <v>42.979174489087789</v>
      </c>
      <c r="M2698" s="114">
        <v>44.406803178611817</v>
      </c>
      <c r="N2698" s="114">
        <v>54.635958673338472</v>
      </c>
      <c r="O2698" s="114">
        <v>16.128185372328154</v>
      </c>
      <c r="P2698" s="114">
        <v>18.97855818404518</v>
      </c>
      <c r="Q2698" s="114">
        <v>23.511624811358839</v>
      </c>
      <c r="R2698" s="114">
        <v>26.913987220616796</v>
      </c>
      <c r="S2698" s="114">
        <v>34.716928969178682</v>
      </c>
      <c r="T2698" s="114">
        <v>11.764951197276496</v>
      </c>
      <c r="U2698" s="114">
        <v>12.63110703119526</v>
      </c>
      <c r="V2698" s="114">
        <v>19.46754967772895</v>
      </c>
      <c r="W2698" s="114">
        <v>17.49281595799502</v>
      </c>
      <c r="X2698" s="114">
        <v>19.91902970415979</v>
      </c>
      <c r="Y2698" s="114">
        <v>43.897496173661146</v>
      </c>
      <c r="Z2698" s="114">
        <v>99.235797472440879</v>
      </c>
      <c r="AA2698" s="106">
        <v>5</v>
      </c>
      <c r="AB2698" s="114">
        <v>0.4</v>
      </c>
      <c r="AC2698" s="114">
        <v>0.8</v>
      </c>
      <c r="AD2698" s="114">
        <v>0.2</v>
      </c>
      <c r="AE2698" s="114">
        <v>0.4</v>
      </c>
      <c r="AF2698" s="117">
        <v>0.60000000000000009</v>
      </c>
      <c r="AG2698" s="117">
        <v>1.2000000000000002</v>
      </c>
    </row>
    <row r="2699" spans="2:33" x14ac:dyDescent="0.2">
      <c r="B2699" s="106">
        <v>2659</v>
      </c>
      <c r="C2699" s="113">
        <v>-0.72</v>
      </c>
      <c r="D2699" s="113">
        <v>-0.96</v>
      </c>
      <c r="E2699" s="114">
        <v>15.655602289752391</v>
      </c>
      <c r="F2699" s="114">
        <v>12.267293594452269</v>
      </c>
      <c r="G2699" s="114">
        <v>20.358012139413443</v>
      </c>
      <c r="H2699" s="114">
        <v>20.167776919284201</v>
      </c>
      <c r="I2699" s="114">
        <v>25.354175234970803</v>
      </c>
      <c r="J2699" s="114">
        <v>32.636627707613719</v>
      </c>
      <c r="K2699" s="114">
        <v>30.83038832342411</v>
      </c>
      <c r="L2699" s="114">
        <v>42.614759828744155</v>
      </c>
      <c r="M2699" s="114">
        <v>45.341136134096885</v>
      </c>
      <c r="N2699" s="114">
        <v>53.683220721691782</v>
      </c>
      <c r="O2699" s="114">
        <v>16.981025417861328</v>
      </c>
      <c r="P2699" s="114">
        <v>18.563094728971841</v>
      </c>
      <c r="Q2699" s="114">
        <v>22.256747689330712</v>
      </c>
      <c r="R2699" s="114">
        <v>25.173359214812685</v>
      </c>
      <c r="S2699" s="114">
        <v>28.329045486720979</v>
      </c>
      <c r="T2699" s="114">
        <v>15.655602289752391</v>
      </c>
      <c r="U2699" s="114">
        <v>12.267293594452269</v>
      </c>
      <c r="V2699" s="114">
        <v>20.358012139413443</v>
      </c>
      <c r="W2699" s="114">
        <v>20.167776919284201</v>
      </c>
      <c r="X2699" s="114">
        <v>25.354175234970803</v>
      </c>
      <c r="Y2699" s="114">
        <v>50.897562108330121</v>
      </c>
      <c r="Z2699" s="114">
        <v>105.74063264033816</v>
      </c>
      <c r="AA2699" s="106">
        <v>4</v>
      </c>
      <c r="AB2699" s="114">
        <v>0.44999999999999996</v>
      </c>
      <c r="AC2699" s="114">
        <v>0.6</v>
      </c>
      <c r="AD2699" s="114">
        <v>0.27</v>
      </c>
      <c r="AE2699" s="114">
        <v>0.36</v>
      </c>
      <c r="AF2699" s="117">
        <v>0.72</v>
      </c>
      <c r="AG2699" s="117">
        <v>0.96</v>
      </c>
    </row>
    <row r="2700" spans="2:33" x14ac:dyDescent="0.2">
      <c r="B2700" s="106">
        <v>2660</v>
      </c>
      <c r="C2700" s="113">
        <v>-0.72</v>
      </c>
      <c r="D2700" s="113">
        <v>-0.96</v>
      </c>
      <c r="E2700" s="114">
        <v>15.347491441311272</v>
      </c>
      <c r="F2700" s="114">
        <v>18.151354671508066</v>
      </c>
      <c r="G2700" s="114">
        <v>22.182664626794651</v>
      </c>
      <c r="H2700" s="114">
        <v>16.627393309595334</v>
      </c>
      <c r="I2700" s="114">
        <v>20.174457838273106</v>
      </c>
      <c r="J2700" s="114">
        <v>31.10474845078485</v>
      </c>
      <c r="K2700" s="114">
        <v>36.889856518957806</v>
      </c>
      <c r="L2700" s="114">
        <v>45.078329676427835</v>
      </c>
      <c r="M2700" s="114">
        <v>43.904702937327386</v>
      </c>
      <c r="N2700" s="114">
        <v>54.051612939844013</v>
      </c>
      <c r="O2700" s="114">
        <v>15.757257009473578</v>
      </c>
      <c r="P2700" s="114">
        <v>18.73850184744974</v>
      </c>
      <c r="Q2700" s="114">
        <v>22.895665049633184</v>
      </c>
      <c r="R2700" s="114">
        <v>27.277309627732052</v>
      </c>
      <c r="S2700" s="114">
        <v>33.877155101570906</v>
      </c>
      <c r="T2700" s="114">
        <v>15.347491441311272</v>
      </c>
      <c r="U2700" s="114">
        <v>18.151354671508066</v>
      </c>
      <c r="V2700" s="114">
        <v>22.182664626794651</v>
      </c>
      <c r="W2700" s="114">
        <v>16.627393309595334</v>
      </c>
      <c r="X2700" s="114">
        <v>20.174457838273106</v>
      </c>
      <c r="Y2700" s="114">
        <v>51.577171559596707</v>
      </c>
      <c r="Z2700" s="114">
        <v>103.70275613749442</v>
      </c>
      <c r="AA2700" s="106">
        <v>4</v>
      </c>
      <c r="AB2700" s="114">
        <v>0.44999999999999996</v>
      </c>
      <c r="AC2700" s="114">
        <v>0.6</v>
      </c>
      <c r="AD2700" s="114">
        <v>0.27</v>
      </c>
      <c r="AE2700" s="114">
        <v>0.36</v>
      </c>
      <c r="AF2700" s="117">
        <v>0.72</v>
      </c>
      <c r="AG2700" s="117">
        <v>0.96</v>
      </c>
    </row>
    <row r="2701" spans="2:33" x14ac:dyDescent="0.2">
      <c r="B2701" s="106">
        <v>2661</v>
      </c>
      <c r="C2701" s="113">
        <v>-0.90000000000000013</v>
      </c>
      <c r="D2701" s="113">
        <v>-0.90000000000000013</v>
      </c>
      <c r="E2701" s="114">
        <v>12.598718934747282</v>
      </c>
      <c r="F2701" s="114">
        <v>13.427317648915214</v>
      </c>
      <c r="G2701" s="114">
        <v>15.888953023213926</v>
      </c>
      <c r="H2701" s="114">
        <v>22.191271600562253</v>
      </c>
      <c r="I2701" s="114">
        <v>25.448242061433213</v>
      </c>
      <c r="J2701" s="114">
        <v>29.015853808361872</v>
      </c>
      <c r="K2701" s="114">
        <v>31.597816690210013</v>
      </c>
      <c r="L2701" s="114">
        <v>38.60050928576706</v>
      </c>
      <c r="M2701" s="114">
        <v>47.141099244033335</v>
      </c>
      <c r="N2701" s="114">
        <v>57.766936556299697</v>
      </c>
      <c r="O2701" s="114">
        <v>16.417134873614589</v>
      </c>
      <c r="P2701" s="114">
        <v>18.1704990412948</v>
      </c>
      <c r="Q2701" s="114">
        <v>22.711556262553135</v>
      </c>
      <c r="R2701" s="114">
        <v>24.949827643471082</v>
      </c>
      <c r="S2701" s="114">
        <v>32.318694494866484</v>
      </c>
      <c r="T2701" s="114">
        <v>12.598718934747282</v>
      </c>
      <c r="U2701" s="114">
        <v>13.427317648915214</v>
      </c>
      <c r="V2701" s="114">
        <v>15.888953023213926</v>
      </c>
      <c r="W2701" s="114">
        <v>22.191271600562253</v>
      </c>
      <c r="X2701" s="114">
        <v>25.448242061433213</v>
      </c>
      <c r="Y2701" s="114">
        <v>47.717499730778464</v>
      </c>
      <c r="Z2701" s="114">
        <v>102.17723535818865</v>
      </c>
      <c r="AA2701" s="106">
        <v>3</v>
      </c>
      <c r="AB2701" s="114">
        <v>0.60000000000000009</v>
      </c>
      <c r="AC2701" s="114">
        <v>0.60000000000000009</v>
      </c>
      <c r="AD2701" s="114">
        <v>0.30000000000000004</v>
      </c>
      <c r="AE2701" s="114">
        <v>0.30000000000000004</v>
      </c>
      <c r="AF2701" s="117">
        <v>0.90000000000000013</v>
      </c>
      <c r="AG2701" s="117">
        <v>0.90000000000000013</v>
      </c>
    </row>
    <row r="2702" spans="2:33" x14ac:dyDescent="0.2">
      <c r="B2702" s="106">
        <v>2662</v>
      </c>
      <c r="C2702" s="113">
        <v>-0.60000000000000009</v>
      </c>
      <c r="D2702" s="113">
        <v>-1.2000000000000002</v>
      </c>
      <c r="E2702" s="114">
        <v>16.368672544374306</v>
      </c>
      <c r="F2702" s="114">
        <v>20.493744515608704</v>
      </c>
      <c r="G2702" s="114">
        <v>20.643320619890602</v>
      </c>
      <c r="H2702" s="114">
        <v>18.049599610017147</v>
      </c>
      <c r="I2702" s="114">
        <v>23.218820103780335</v>
      </c>
      <c r="J2702" s="114">
        <v>31.959660487638132</v>
      </c>
      <c r="K2702" s="114">
        <v>38.525239680986715</v>
      </c>
      <c r="L2702" s="114">
        <v>42.92988817377536</v>
      </c>
      <c r="M2702" s="114">
        <v>44.376843353710868</v>
      </c>
      <c r="N2702" s="114">
        <v>53.865749869118275</v>
      </c>
      <c r="O2702" s="114">
        <v>15.590987943263828</v>
      </c>
      <c r="P2702" s="114">
        <v>18.031495165378011</v>
      </c>
      <c r="Q2702" s="114">
        <v>22.286567553884758</v>
      </c>
      <c r="R2702" s="114">
        <v>26.327243743693721</v>
      </c>
      <c r="S2702" s="114">
        <v>30.646929765337941</v>
      </c>
      <c r="T2702" s="114">
        <v>16.368672544374306</v>
      </c>
      <c r="U2702" s="114">
        <v>20.493744515608704</v>
      </c>
      <c r="V2702" s="114">
        <v>20.643320619890602</v>
      </c>
      <c r="W2702" s="114">
        <v>18.049599610017147</v>
      </c>
      <c r="X2702" s="114">
        <v>23.218820103780335</v>
      </c>
      <c r="Y2702" s="114">
        <v>54.924043873112943</v>
      </c>
      <c r="Z2702" s="114">
        <v>103.61904077356432</v>
      </c>
      <c r="AA2702" s="106">
        <v>5</v>
      </c>
      <c r="AB2702" s="114">
        <v>0.4</v>
      </c>
      <c r="AC2702" s="114">
        <v>0.8</v>
      </c>
      <c r="AD2702" s="114">
        <v>0.2</v>
      </c>
      <c r="AE2702" s="114">
        <v>0.4</v>
      </c>
      <c r="AF2702" s="117">
        <v>0.60000000000000009</v>
      </c>
      <c r="AG2702" s="117">
        <v>1.2000000000000002</v>
      </c>
    </row>
    <row r="2703" spans="2:33" x14ac:dyDescent="0.2">
      <c r="B2703" s="106">
        <v>2663</v>
      </c>
      <c r="C2703" s="113">
        <v>-0.90000000000000013</v>
      </c>
      <c r="D2703" s="113">
        <v>-0.90000000000000013</v>
      </c>
      <c r="E2703" s="114">
        <v>13.799472193999968</v>
      </c>
      <c r="F2703" s="114">
        <v>16.22524399064822</v>
      </c>
      <c r="G2703" s="114">
        <v>17.497289760255743</v>
      </c>
      <c r="H2703" s="114">
        <v>18.316603131965806</v>
      </c>
      <c r="I2703" s="114">
        <v>23.324255860353489</v>
      </c>
      <c r="J2703" s="114">
        <v>29.197442911586631</v>
      </c>
      <c r="K2703" s="114">
        <v>33.846098134445995</v>
      </c>
      <c r="L2703" s="114">
        <v>37.19150481301746</v>
      </c>
      <c r="M2703" s="114">
        <v>42.646846586771666</v>
      </c>
      <c r="N2703" s="114">
        <v>51.729613268230594</v>
      </c>
      <c r="O2703" s="114">
        <v>15.397970717586663</v>
      </c>
      <c r="P2703" s="114">
        <v>17.620854143797775</v>
      </c>
      <c r="Q2703" s="114">
        <v>19.694215052761717</v>
      </c>
      <c r="R2703" s="114">
        <v>24.33024345480586</v>
      </c>
      <c r="S2703" s="114">
        <v>28.405357407877105</v>
      </c>
      <c r="T2703" s="114">
        <v>13.799472193999968</v>
      </c>
      <c r="U2703" s="114">
        <v>16.22524399064822</v>
      </c>
      <c r="V2703" s="114">
        <v>17.497289760255743</v>
      </c>
      <c r="W2703" s="114">
        <v>18.316603131965806</v>
      </c>
      <c r="X2703" s="114">
        <v>23.324255860353489</v>
      </c>
      <c r="Y2703" s="114">
        <v>48.540042572354906</v>
      </c>
      <c r="Z2703" s="114">
        <v>84.241861606823903</v>
      </c>
      <c r="AA2703" s="106">
        <v>3</v>
      </c>
      <c r="AB2703" s="114">
        <v>0.60000000000000009</v>
      </c>
      <c r="AC2703" s="114">
        <v>0.60000000000000009</v>
      </c>
      <c r="AD2703" s="114">
        <v>0.30000000000000004</v>
      </c>
      <c r="AE2703" s="114">
        <v>0.30000000000000004</v>
      </c>
      <c r="AF2703" s="117">
        <v>0.90000000000000013</v>
      </c>
      <c r="AG2703" s="117">
        <v>0.90000000000000013</v>
      </c>
    </row>
    <row r="2704" spans="2:33" x14ac:dyDescent="0.2">
      <c r="B2704" s="106">
        <v>2664</v>
      </c>
      <c r="C2704" s="113">
        <v>-1.2000000000000002</v>
      </c>
      <c r="D2704" s="113">
        <v>-0.60000000000000009</v>
      </c>
      <c r="E2704" s="114">
        <v>14.970452455613872</v>
      </c>
      <c r="F2704" s="114">
        <v>16.637350218048478</v>
      </c>
      <c r="G2704" s="114">
        <v>17.049520943507421</v>
      </c>
      <c r="H2704" s="114">
        <v>23.963356640088278</v>
      </c>
      <c r="I2704" s="114">
        <v>26.586104837809444</v>
      </c>
      <c r="J2704" s="114">
        <v>30.687816736000929</v>
      </c>
      <c r="K2704" s="114">
        <v>36.008710881682823</v>
      </c>
      <c r="L2704" s="114">
        <v>40.669668974547342</v>
      </c>
      <c r="M2704" s="114">
        <v>50.571891553380247</v>
      </c>
      <c r="N2704" s="114">
        <v>59.688417731308341</v>
      </c>
      <c r="O2704" s="114">
        <v>15.717364280387057</v>
      </c>
      <c r="P2704" s="114">
        <v>19.371360663634345</v>
      </c>
      <c r="Q2704" s="114">
        <v>23.620148031039921</v>
      </c>
      <c r="R2704" s="114">
        <v>26.608534913291969</v>
      </c>
      <c r="S2704" s="114">
        <v>33.102312893498897</v>
      </c>
      <c r="T2704" s="114">
        <v>14.970452455613872</v>
      </c>
      <c r="U2704" s="114">
        <v>16.637350218048478</v>
      </c>
      <c r="V2704" s="114">
        <v>17.049520943507421</v>
      </c>
      <c r="W2704" s="114">
        <v>23.963356640088278</v>
      </c>
      <c r="X2704" s="114">
        <v>26.586104837809444</v>
      </c>
      <c r="Y2704" s="114">
        <v>53.643761228021447</v>
      </c>
      <c r="Z2704" s="114">
        <v>107.99432016145209</v>
      </c>
      <c r="AA2704" s="106">
        <v>1</v>
      </c>
      <c r="AB2704" s="114">
        <v>0.8</v>
      </c>
      <c r="AC2704" s="114">
        <v>0.4</v>
      </c>
      <c r="AD2704" s="114">
        <v>0.4</v>
      </c>
      <c r="AE2704" s="114">
        <v>0.2</v>
      </c>
      <c r="AF2704" s="117">
        <v>1.2000000000000002</v>
      </c>
      <c r="AG2704" s="117">
        <v>0.60000000000000009</v>
      </c>
    </row>
    <row r="2705" spans="2:33" x14ac:dyDescent="0.2">
      <c r="B2705" s="106">
        <v>2665</v>
      </c>
      <c r="C2705" s="113">
        <v>-1.2000000000000002</v>
      </c>
      <c r="D2705" s="113">
        <v>-0.60000000000000009</v>
      </c>
      <c r="E2705" s="114">
        <v>15.020774001976541</v>
      </c>
      <c r="F2705" s="114">
        <v>13.275547769235509</v>
      </c>
      <c r="G2705" s="114">
        <v>17.800373916402034</v>
      </c>
      <c r="H2705" s="114">
        <v>16.370517178520274</v>
      </c>
      <c r="I2705" s="114">
        <v>25.895440168135572</v>
      </c>
      <c r="J2705" s="114">
        <v>31.519702165387223</v>
      </c>
      <c r="K2705" s="114">
        <v>33.559070714567945</v>
      </c>
      <c r="L2705" s="114">
        <v>42.855510534192767</v>
      </c>
      <c r="M2705" s="114">
        <v>45.044280405604802</v>
      </c>
      <c r="N2705" s="114">
        <v>59.163993717411799</v>
      </c>
      <c r="O2705" s="114">
        <v>16.498928163410682</v>
      </c>
      <c r="P2705" s="114">
        <v>20.283522945332436</v>
      </c>
      <c r="Q2705" s="114">
        <v>25.055136617790733</v>
      </c>
      <c r="R2705" s="114">
        <v>28.673763227084528</v>
      </c>
      <c r="S2705" s="114">
        <v>33.268553549276227</v>
      </c>
      <c r="T2705" s="114">
        <v>15.020774001976541</v>
      </c>
      <c r="U2705" s="114">
        <v>13.275547769235509</v>
      </c>
      <c r="V2705" s="114">
        <v>17.800373916402034</v>
      </c>
      <c r="W2705" s="114">
        <v>16.370517178520274</v>
      </c>
      <c r="X2705" s="114">
        <v>25.895440168135572</v>
      </c>
      <c r="Y2705" s="114">
        <v>47.827097959156134</v>
      </c>
      <c r="Z2705" s="114">
        <v>98.946401988528606</v>
      </c>
      <c r="AA2705" s="106">
        <v>1</v>
      </c>
      <c r="AB2705" s="114">
        <v>0.8</v>
      </c>
      <c r="AC2705" s="114">
        <v>0.4</v>
      </c>
      <c r="AD2705" s="114">
        <v>0.4</v>
      </c>
      <c r="AE2705" s="114">
        <v>0.2</v>
      </c>
      <c r="AF2705" s="117">
        <v>1.2000000000000002</v>
      </c>
      <c r="AG2705" s="117">
        <v>0.60000000000000009</v>
      </c>
    </row>
    <row r="2706" spans="2:33" x14ac:dyDescent="0.2">
      <c r="B2706" s="106">
        <v>2666</v>
      </c>
      <c r="C2706" s="113">
        <v>-0.90000000000000013</v>
      </c>
      <c r="D2706" s="113">
        <v>-0.90000000000000013</v>
      </c>
      <c r="E2706" s="114">
        <v>17.980698441448698</v>
      </c>
      <c r="F2706" s="114">
        <v>19.126023820009113</v>
      </c>
      <c r="G2706" s="114">
        <v>18.635116782401493</v>
      </c>
      <c r="H2706" s="114">
        <v>21.100756334138875</v>
      </c>
      <c r="I2706" s="114">
        <v>30.571920682038005</v>
      </c>
      <c r="J2706" s="114">
        <v>34.695954899665807</v>
      </c>
      <c r="K2706" s="114">
        <v>38.66616730652796</v>
      </c>
      <c r="L2706" s="114">
        <v>41.750107406071031</v>
      </c>
      <c r="M2706" s="114">
        <v>48.67590413890963</v>
      </c>
      <c r="N2706" s="114">
        <v>62.104257934400927</v>
      </c>
      <c r="O2706" s="114">
        <v>16.715256458217109</v>
      </c>
      <c r="P2706" s="114">
        <v>19.540143486518847</v>
      </c>
      <c r="Q2706" s="114">
        <v>23.114990623669538</v>
      </c>
      <c r="R2706" s="114">
        <v>27.575147804770754</v>
      </c>
      <c r="S2706" s="114">
        <v>31.532337252362922</v>
      </c>
      <c r="T2706" s="114">
        <v>17.980698441448698</v>
      </c>
      <c r="U2706" s="114">
        <v>19.126023820009113</v>
      </c>
      <c r="V2706" s="114">
        <v>18.635116782401493</v>
      </c>
      <c r="W2706" s="114">
        <v>21.100756334138875</v>
      </c>
      <c r="X2706" s="114">
        <v>30.571920682038005</v>
      </c>
      <c r="Y2706" s="114">
        <v>58.777098146208047</v>
      </c>
      <c r="Z2706" s="114">
        <v>119.91129235722828</v>
      </c>
      <c r="AA2706" s="106">
        <v>3</v>
      </c>
      <c r="AB2706" s="114">
        <v>0.60000000000000009</v>
      </c>
      <c r="AC2706" s="114">
        <v>0.60000000000000009</v>
      </c>
      <c r="AD2706" s="114">
        <v>0.30000000000000004</v>
      </c>
      <c r="AE2706" s="114">
        <v>0.30000000000000004</v>
      </c>
      <c r="AF2706" s="117">
        <v>0.90000000000000013</v>
      </c>
      <c r="AG2706" s="117">
        <v>0.90000000000000013</v>
      </c>
    </row>
    <row r="2707" spans="2:33" x14ac:dyDescent="0.2">
      <c r="B2707" s="106">
        <v>2667</v>
      </c>
      <c r="C2707" s="113">
        <v>-0.90000000000000013</v>
      </c>
      <c r="D2707" s="113">
        <v>-0.90000000000000013</v>
      </c>
      <c r="E2707" s="114">
        <v>16.697782110489531</v>
      </c>
      <c r="F2707" s="114">
        <v>19.072644931242799</v>
      </c>
      <c r="G2707" s="114">
        <v>14.850241379002505</v>
      </c>
      <c r="H2707" s="114">
        <v>25.544652150766051</v>
      </c>
      <c r="I2707" s="114">
        <v>26.063999893149138</v>
      </c>
      <c r="J2707" s="114">
        <v>33.681461279971153</v>
      </c>
      <c r="K2707" s="114">
        <v>38.544125718072671</v>
      </c>
      <c r="L2707" s="114">
        <v>39.836460821891542</v>
      </c>
      <c r="M2707" s="114">
        <v>55.195994842433876</v>
      </c>
      <c r="N2707" s="114">
        <v>59.656930034653044</v>
      </c>
      <c r="O2707" s="114">
        <v>16.983679169481622</v>
      </c>
      <c r="P2707" s="114">
        <v>19.471480786829872</v>
      </c>
      <c r="Q2707" s="114">
        <v>24.986219442889038</v>
      </c>
      <c r="R2707" s="114">
        <v>29.651342691667825</v>
      </c>
      <c r="S2707" s="114">
        <v>33.592930141503906</v>
      </c>
      <c r="T2707" s="114">
        <v>16.697782110489531</v>
      </c>
      <c r="U2707" s="114">
        <v>19.072644931242799</v>
      </c>
      <c r="V2707" s="114">
        <v>14.850241379002505</v>
      </c>
      <c r="W2707" s="114">
        <v>25.544652150766051</v>
      </c>
      <c r="X2707" s="114">
        <v>26.063999893149138</v>
      </c>
      <c r="Y2707" s="114">
        <v>55.86841986188638</v>
      </c>
      <c r="Z2707" s="114">
        <v>99.258472698203747</v>
      </c>
      <c r="AA2707" s="106">
        <v>3</v>
      </c>
      <c r="AB2707" s="114">
        <v>0.60000000000000009</v>
      </c>
      <c r="AC2707" s="114">
        <v>0.60000000000000009</v>
      </c>
      <c r="AD2707" s="114">
        <v>0.30000000000000004</v>
      </c>
      <c r="AE2707" s="114">
        <v>0.30000000000000004</v>
      </c>
      <c r="AF2707" s="117">
        <v>0.90000000000000013</v>
      </c>
      <c r="AG2707" s="117">
        <v>0.90000000000000013</v>
      </c>
    </row>
    <row r="2708" spans="2:33" x14ac:dyDescent="0.2">
      <c r="B2708" s="106">
        <v>2668</v>
      </c>
      <c r="C2708" s="113">
        <v>-0.60000000000000009</v>
      </c>
      <c r="D2708" s="113">
        <v>-1.2000000000000002</v>
      </c>
      <c r="E2708" s="114">
        <v>20.228710078616299</v>
      </c>
      <c r="F2708" s="114">
        <v>17.274359580763097</v>
      </c>
      <c r="G2708" s="114">
        <v>21.665614147766782</v>
      </c>
      <c r="H2708" s="114">
        <v>24.39208336677428</v>
      </c>
      <c r="I2708" s="114">
        <v>21.343752725973246</v>
      </c>
      <c r="J2708" s="114">
        <v>37.977879479105056</v>
      </c>
      <c r="K2708" s="114">
        <v>38.142983314973868</v>
      </c>
      <c r="L2708" s="114">
        <v>45.819048074906277</v>
      </c>
      <c r="M2708" s="114">
        <v>54.972755814996759</v>
      </c>
      <c r="N2708" s="114">
        <v>59.082261506905695</v>
      </c>
      <c r="O2708" s="114">
        <v>17.749169400488757</v>
      </c>
      <c r="P2708" s="114">
        <v>20.868623734210772</v>
      </c>
      <c r="Q2708" s="114">
        <v>24.153433927139496</v>
      </c>
      <c r="R2708" s="114">
        <v>30.580672448222479</v>
      </c>
      <c r="S2708" s="114">
        <v>37.738508780932449</v>
      </c>
      <c r="T2708" s="114">
        <v>20.228710078616299</v>
      </c>
      <c r="U2708" s="114">
        <v>17.274359580763097</v>
      </c>
      <c r="V2708" s="114">
        <v>21.665614147766782</v>
      </c>
      <c r="W2708" s="114">
        <v>24.39208336677428</v>
      </c>
      <c r="X2708" s="114">
        <v>21.343752725973246</v>
      </c>
      <c r="Y2708" s="114">
        <v>58.653180595809317</v>
      </c>
      <c r="Z2708" s="114">
        <v>108.45620737422328</v>
      </c>
      <c r="AA2708" s="106">
        <v>5</v>
      </c>
      <c r="AB2708" s="114">
        <v>0.4</v>
      </c>
      <c r="AC2708" s="114">
        <v>0.8</v>
      </c>
      <c r="AD2708" s="114">
        <v>0.2</v>
      </c>
      <c r="AE2708" s="114">
        <v>0.4</v>
      </c>
      <c r="AF2708" s="117">
        <v>0.60000000000000009</v>
      </c>
      <c r="AG2708" s="117">
        <v>1.2000000000000002</v>
      </c>
    </row>
    <row r="2709" spans="2:33" x14ac:dyDescent="0.2">
      <c r="B2709" s="106">
        <v>2669</v>
      </c>
      <c r="C2709" s="113">
        <v>-1.2000000000000002</v>
      </c>
      <c r="D2709" s="113">
        <v>-0.60000000000000009</v>
      </c>
      <c r="E2709" s="114">
        <v>18.937897900798429</v>
      </c>
      <c r="F2709" s="114">
        <v>14.586841275842726</v>
      </c>
      <c r="G2709" s="114">
        <v>12.986753848657081</v>
      </c>
      <c r="H2709" s="114">
        <v>23.579685394644191</v>
      </c>
      <c r="I2709" s="114">
        <v>29.240352613372444</v>
      </c>
      <c r="J2709" s="114">
        <v>36.875791894665667</v>
      </c>
      <c r="K2709" s="114">
        <v>34.651064313977194</v>
      </c>
      <c r="L2709" s="114">
        <v>38.82467934977624</v>
      </c>
      <c r="M2709" s="114">
        <v>52.44608366010894</v>
      </c>
      <c r="N2709" s="114">
        <v>65.341047919090997</v>
      </c>
      <c r="O2709" s="114">
        <v>17.937893993867238</v>
      </c>
      <c r="P2709" s="114">
        <v>20.064223038134468</v>
      </c>
      <c r="Q2709" s="114">
        <v>25.837925501119159</v>
      </c>
      <c r="R2709" s="114">
        <v>28.866398265464749</v>
      </c>
      <c r="S2709" s="114">
        <v>36.100695305718553</v>
      </c>
      <c r="T2709" s="114">
        <v>18.937897900798429</v>
      </c>
      <c r="U2709" s="114">
        <v>14.586841275842726</v>
      </c>
      <c r="V2709" s="114">
        <v>12.986753848657081</v>
      </c>
      <c r="W2709" s="114">
        <v>23.579685394644191</v>
      </c>
      <c r="X2709" s="114">
        <v>29.240352613372444</v>
      </c>
      <c r="Y2709" s="114">
        <v>53.929328932451767</v>
      </c>
      <c r="Z2709" s="114">
        <v>116.85260591804816</v>
      </c>
      <c r="AA2709" s="106">
        <v>1</v>
      </c>
      <c r="AB2709" s="114">
        <v>0.8</v>
      </c>
      <c r="AC2709" s="114">
        <v>0.4</v>
      </c>
      <c r="AD2709" s="114">
        <v>0.4</v>
      </c>
      <c r="AE2709" s="114">
        <v>0.2</v>
      </c>
      <c r="AF2709" s="117">
        <v>1.2000000000000002</v>
      </c>
      <c r="AG2709" s="117">
        <v>0.60000000000000009</v>
      </c>
    </row>
    <row r="2710" spans="2:33" x14ac:dyDescent="0.2">
      <c r="B2710" s="106">
        <v>2670</v>
      </c>
      <c r="C2710" s="113">
        <v>-1.2000000000000002</v>
      </c>
      <c r="D2710" s="113">
        <v>-0.60000000000000009</v>
      </c>
      <c r="E2710" s="114">
        <v>17.018423283361948</v>
      </c>
      <c r="F2710" s="114">
        <v>15.51381540698096</v>
      </c>
      <c r="G2710" s="114">
        <v>16.114866431360607</v>
      </c>
      <c r="H2710" s="114">
        <v>17.23692680191359</v>
      </c>
      <c r="I2710" s="114">
        <v>21.547878629280753</v>
      </c>
      <c r="J2710" s="114">
        <v>34.840539906020865</v>
      </c>
      <c r="K2710" s="114">
        <v>35.234503952472728</v>
      </c>
      <c r="L2710" s="114">
        <v>40.152701341354479</v>
      </c>
      <c r="M2710" s="114">
        <v>45.131806773746469</v>
      </c>
      <c r="N2710" s="114">
        <v>56.131041587292181</v>
      </c>
      <c r="O2710" s="114">
        <v>17.822116622658918</v>
      </c>
      <c r="P2710" s="114">
        <v>19.720688545491768</v>
      </c>
      <c r="Q2710" s="114">
        <v>24.037834909993872</v>
      </c>
      <c r="R2710" s="114">
        <v>27.894879971832879</v>
      </c>
      <c r="S2710" s="114">
        <v>34.583162958011428</v>
      </c>
      <c r="T2710" s="114">
        <v>17.018423283361948</v>
      </c>
      <c r="U2710" s="114">
        <v>15.51381540698096</v>
      </c>
      <c r="V2710" s="114">
        <v>16.114866431360607</v>
      </c>
      <c r="W2710" s="114">
        <v>17.23692680191359</v>
      </c>
      <c r="X2710" s="114">
        <v>21.547878629280753</v>
      </c>
      <c r="Y2710" s="114">
        <v>48.396798621875796</v>
      </c>
      <c r="Z2710" s="114">
        <v>101.43075417725716</v>
      </c>
      <c r="AA2710" s="106">
        <v>1</v>
      </c>
      <c r="AB2710" s="114">
        <v>0.8</v>
      </c>
      <c r="AC2710" s="114">
        <v>0.4</v>
      </c>
      <c r="AD2710" s="114">
        <v>0.4</v>
      </c>
      <c r="AE2710" s="114">
        <v>0.2</v>
      </c>
      <c r="AF2710" s="117">
        <v>1.2000000000000002</v>
      </c>
      <c r="AG2710" s="117">
        <v>0.60000000000000009</v>
      </c>
    </row>
    <row r="2711" spans="2:33" x14ac:dyDescent="0.2">
      <c r="B2711" s="106">
        <v>2671</v>
      </c>
      <c r="C2711" s="113">
        <v>-0.72</v>
      </c>
      <c r="D2711" s="113">
        <v>-0.96</v>
      </c>
      <c r="E2711" s="114">
        <v>17.268758372426689</v>
      </c>
      <c r="F2711" s="114">
        <v>17.340966401524</v>
      </c>
      <c r="G2711" s="114">
        <v>16.132777447147774</v>
      </c>
      <c r="H2711" s="114">
        <v>19.850949388315065</v>
      </c>
      <c r="I2711" s="114">
        <v>25.643126199570908</v>
      </c>
      <c r="J2711" s="114">
        <v>33.113836283924577</v>
      </c>
      <c r="K2711" s="114">
        <v>36.941342638262142</v>
      </c>
      <c r="L2711" s="114">
        <v>37.827039201093712</v>
      </c>
      <c r="M2711" s="114">
        <v>48.488364272469305</v>
      </c>
      <c r="N2711" s="114">
        <v>57.211711321254832</v>
      </c>
      <c r="O2711" s="114">
        <v>15.845077911497889</v>
      </c>
      <c r="P2711" s="114">
        <v>19.600376236738143</v>
      </c>
      <c r="Q2711" s="114">
        <v>21.694261753945938</v>
      </c>
      <c r="R2711" s="114">
        <v>28.637414884154239</v>
      </c>
      <c r="S2711" s="114">
        <v>31.568585121683924</v>
      </c>
      <c r="T2711" s="114">
        <v>17.268758372426689</v>
      </c>
      <c r="U2711" s="114">
        <v>17.340966401524</v>
      </c>
      <c r="V2711" s="114">
        <v>16.132777447147774</v>
      </c>
      <c r="W2711" s="114">
        <v>19.850949388315065</v>
      </c>
      <c r="X2711" s="114">
        <v>25.643126199570908</v>
      </c>
      <c r="Y2711" s="114">
        <v>53.004972642970877</v>
      </c>
      <c r="Z2711" s="114">
        <v>111.18520191381819</v>
      </c>
      <c r="AA2711" s="106">
        <v>4</v>
      </c>
      <c r="AB2711" s="114">
        <v>0.44999999999999996</v>
      </c>
      <c r="AC2711" s="114">
        <v>0.6</v>
      </c>
      <c r="AD2711" s="114">
        <v>0.27</v>
      </c>
      <c r="AE2711" s="114">
        <v>0.36</v>
      </c>
      <c r="AF2711" s="117">
        <v>0.72</v>
      </c>
      <c r="AG2711" s="117">
        <v>0.96</v>
      </c>
    </row>
    <row r="2712" spans="2:33" x14ac:dyDescent="0.2">
      <c r="B2712" s="106">
        <v>2672</v>
      </c>
      <c r="C2712" s="113">
        <v>-0.90000000000000013</v>
      </c>
      <c r="D2712" s="113">
        <v>-0.90000000000000013</v>
      </c>
      <c r="E2712" s="114">
        <v>17.32123406462695</v>
      </c>
      <c r="F2712" s="114">
        <v>14.907870255906982</v>
      </c>
      <c r="G2712" s="114">
        <v>22.808586900117188</v>
      </c>
      <c r="H2712" s="114">
        <v>25.020461658740711</v>
      </c>
      <c r="I2712" s="114">
        <v>26.605558946539659</v>
      </c>
      <c r="J2712" s="114">
        <v>34.042396549973411</v>
      </c>
      <c r="K2712" s="114">
        <v>35.766148342601433</v>
      </c>
      <c r="L2712" s="114">
        <v>46.673036271592295</v>
      </c>
      <c r="M2712" s="114">
        <v>53.794094549630053</v>
      </c>
      <c r="N2712" s="114">
        <v>63.091949023673564</v>
      </c>
      <c r="O2712" s="114">
        <v>16.721162485346461</v>
      </c>
      <c r="P2712" s="114">
        <v>20.858278086694451</v>
      </c>
      <c r="Q2712" s="114">
        <v>23.864449371475107</v>
      </c>
      <c r="R2712" s="114">
        <v>28.773632890889342</v>
      </c>
      <c r="S2712" s="114">
        <v>36.486390077133905</v>
      </c>
      <c r="T2712" s="114">
        <v>17.32123406462695</v>
      </c>
      <c r="U2712" s="114">
        <v>14.907870255906982</v>
      </c>
      <c r="V2712" s="114">
        <v>22.808586900117188</v>
      </c>
      <c r="W2712" s="114">
        <v>25.020461658740711</v>
      </c>
      <c r="X2712" s="114">
        <v>26.605558946539659</v>
      </c>
      <c r="Y2712" s="114">
        <v>58.125157642761238</v>
      </c>
      <c r="Z2712" s="114">
        <v>120.65856943478332</v>
      </c>
      <c r="AA2712" s="106">
        <v>3</v>
      </c>
      <c r="AB2712" s="114">
        <v>0.60000000000000009</v>
      </c>
      <c r="AC2712" s="114">
        <v>0.60000000000000009</v>
      </c>
      <c r="AD2712" s="114">
        <v>0.30000000000000004</v>
      </c>
      <c r="AE2712" s="114">
        <v>0.30000000000000004</v>
      </c>
      <c r="AF2712" s="117">
        <v>0.90000000000000013</v>
      </c>
      <c r="AG2712" s="117">
        <v>0.90000000000000013</v>
      </c>
    </row>
    <row r="2713" spans="2:33" x14ac:dyDescent="0.2">
      <c r="B2713" s="106">
        <v>2673</v>
      </c>
      <c r="C2713" s="113">
        <v>-1.2000000000000002</v>
      </c>
      <c r="D2713" s="113">
        <v>-0.60000000000000009</v>
      </c>
      <c r="E2713" s="114">
        <v>11.242679397019344</v>
      </c>
      <c r="F2713" s="114">
        <v>9.5029985129274586</v>
      </c>
      <c r="G2713" s="114">
        <v>21.344353645213545</v>
      </c>
      <c r="H2713" s="114">
        <v>17.563601274228535</v>
      </c>
      <c r="I2713" s="114">
        <v>28.068766854930423</v>
      </c>
      <c r="J2713" s="114">
        <v>27.365407235349281</v>
      </c>
      <c r="K2713" s="114">
        <v>29.528051362404629</v>
      </c>
      <c r="L2713" s="114">
        <v>42.37839590079971</v>
      </c>
      <c r="M2713" s="114">
        <v>43.66017730836851</v>
      </c>
      <c r="N2713" s="114">
        <v>57.014808769284052</v>
      </c>
      <c r="O2713" s="114">
        <v>16.122727838329936</v>
      </c>
      <c r="P2713" s="114">
        <v>20.02505284947717</v>
      </c>
      <c r="Q2713" s="114">
        <v>21.034042255586165</v>
      </c>
      <c r="R2713" s="114">
        <v>26.096576034139975</v>
      </c>
      <c r="S2713" s="114">
        <v>28.946041914353628</v>
      </c>
      <c r="T2713" s="114">
        <v>11.242679397019344</v>
      </c>
      <c r="U2713" s="114">
        <v>9.5029985129274586</v>
      </c>
      <c r="V2713" s="114">
        <v>21.344353645213545</v>
      </c>
      <c r="W2713" s="114">
        <v>17.563601274228535</v>
      </c>
      <c r="X2713" s="114">
        <v>28.068766854930423</v>
      </c>
      <c r="Y2713" s="114">
        <v>46.04884794503473</v>
      </c>
      <c r="Z2713" s="114">
        <v>94.773061393485762</v>
      </c>
      <c r="AA2713" s="106">
        <v>1</v>
      </c>
      <c r="AB2713" s="114">
        <v>0.8</v>
      </c>
      <c r="AC2713" s="114">
        <v>0.4</v>
      </c>
      <c r="AD2713" s="114">
        <v>0.4</v>
      </c>
      <c r="AE2713" s="114">
        <v>0.2</v>
      </c>
      <c r="AF2713" s="117">
        <v>1.2000000000000002</v>
      </c>
      <c r="AG2713" s="117">
        <v>0.60000000000000009</v>
      </c>
    </row>
    <row r="2714" spans="2:33" x14ac:dyDescent="0.2">
      <c r="B2714" s="106">
        <v>2674</v>
      </c>
      <c r="C2714" s="113">
        <v>-0.90000000000000013</v>
      </c>
      <c r="D2714" s="113">
        <v>-0.90000000000000013</v>
      </c>
      <c r="E2714" s="114">
        <v>14.909195697455463</v>
      </c>
      <c r="F2714" s="114">
        <v>19.216137222564047</v>
      </c>
      <c r="G2714" s="114">
        <v>22.908535414871519</v>
      </c>
      <c r="H2714" s="114">
        <v>22.69677353916547</v>
      </c>
      <c r="I2714" s="114">
        <v>21.439353546298776</v>
      </c>
      <c r="J2714" s="114">
        <v>32.279554039745072</v>
      </c>
      <c r="K2714" s="114">
        <v>40.23487036557588</v>
      </c>
      <c r="L2714" s="114">
        <v>49.410370667860676</v>
      </c>
      <c r="M2714" s="114">
        <v>55.418250288514457</v>
      </c>
      <c r="N2714" s="114">
        <v>61.055198064761043</v>
      </c>
      <c r="O2714" s="114">
        <v>17.37035834228961</v>
      </c>
      <c r="P2714" s="114">
        <v>21.018733143011833</v>
      </c>
      <c r="Q2714" s="114">
        <v>26.501835252989157</v>
      </c>
      <c r="R2714" s="114">
        <v>32.721476749348987</v>
      </c>
      <c r="S2714" s="114">
        <v>39.615844518462268</v>
      </c>
      <c r="T2714" s="114">
        <v>14.909195697455463</v>
      </c>
      <c r="U2714" s="114">
        <v>19.216137222564047</v>
      </c>
      <c r="V2714" s="114">
        <v>22.908535414871519</v>
      </c>
      <c r="W2714" s="114">
        <v>22.69677353916547</v>
      </c>
      <c r="X2714" s="114">
        <v>21.439353546298776</v>
      </c>
      <c r="Y2714" s="114">
        <v>55.80243462426489</v>
      </c>
      <c r="Z2714" s="114">
        <v>130.08764508905756</v>
      </c>
      <c r="AA2714" s="106">
        <v>3</v>
      </c>
      <c r="AB2714" s="114">
        <v>0.60000000000000009</v>
      </c>
      <c r="AC2714" s="114">
        <v>0.60000000000000009</v>
      </c>
      <c r="AD2714" s="114">
        <v>0.30000000000000004</v>
      </c>
      <c r="AE2714" s="114">
        <v>0.30000000000000004</v>
      </c>
      <c r="AF2714" s="117">
        <v>0.90000000000000013</v>
      </c>
      <c r="AG2714" s="117">
        <v>0.90000000000000013</v>
      </c>
    </row>
    <row r="2715" spans="2:33" x14ac:dyDescent="0.2">
      <c r="B2715" s="106">
        <v>2675</v>
      </c>
      <c r="C2715" s="113">
        <v>-0.72</v>
      </c>
      <c r="D2715" s="113">
        <v>-0.96</v>
      </c>
      <c r="E2715" s="114">
        <v>15.356031623659565</v>
      </c>
      <c r="F2715" s="114">
        <v>11.077668734351427</v>
      </c>
      <c r="G2715" s="114">
        <v>22.5187070447035</v>
      </c>
      <c r="H2715" s="114">
        <v>21.741396885732094</v>
      </c>
      <c r="I2715" s="114">
        <v>28.800070165531871</v>
      </c>
      <c r="J2715" s="114">
        <v>31.404096275129191</v>
      </c>
      <c r="K2715" s="114">
        <v>30.464657069539662</v>
      </c>
      <c r="L2715" s="114">
        <v>46.262890483462598</v>
      </c>
      <c r="M2715" s="114">
        <v>49.33638258108104</v>
      </c>
      <c r="N2715" s="114">
        <v>61.359376329455337</v>
      </c>
      <c r="O2715" s="114">
        <v>16.048064651469627</v>
      </c>
      <c r="P2715" s="114">
        <v>19.386988335188235</v>
      </c>
      <c r="Q2715" s="114">
        <v>23.744183438759098</v>
      </c>
      <c r="R2715" s="114">
        <v>27.594985695348946</v>
      </c>
      <c r="S2715" s="114">
        <v>32.559306163923466</v>
      </c>
      <c r="T2715" s="114">
        <v>15.356031623659565</v>
      </c>
      <c r="U2715" s="114">
        <v>11.077668734351427</v>
      </c>
      <c r="V2715" s="114">
        <v>22.5187070447035</v>
      </c>
      <c r="W2715" s="114">
        <v>21.741396885732094</v>
      </c>
      <c r="X2715" s="114">
        <v>28.800070165531871</v>
      </c>
      <c r="Y2715" s="114">
        <v>53.39635302368319</v>
      </c>
      <c r="Z2715" s="114">
        <v>116.80638234068975</v>
      </c>
      <c r="AA2715" s="106">
        <v>4</v>
      </c>
      <c r="AB2715" s="114">
        <v>0.44999999999999996</v>
      </c>
      <c r="AC2715" s="114">
        <v>0.6</v>
      </c>
      <c r="AD2715" s="114">
        <v>0.27</v>
      </c>
      <c r="AE2715" s="114">
        <v>0.36</v>
      </c>
      <c r="AF2715" s="117">
        <v>0.72</v>
      </c>
      <c r="AG2715" s="117">
        <v>0.96</v>
      </c>
    </row>
    <row r="2716" spans="2:33" x14ac:dyDescent="0.2">
      <c r="B2716" s="106">
        <v>2676</v>
      </c>
      <c r="C2716" s="113">
        <v>-0.72</v>
      </c>
      <c r="D2716" s="113">
        <v>-0.96</v>
      </c>
      <c r="E2716" s="114">
        <v>17.264528856357398</v>
      </c>
      <c r="F2716" s="114">
        <v>17.36294714154295</v>
      </c>
      <c r="G2716" s="114">
        <v>14.129890291329595</v>
      </c>
      <c r="H2716" s="114">
        <v>24.085842518242345</v>
      </c>
      <c r="I2716" s="114">
        <v>20.667802084626814</v>
      </c>
      <c r="J2716" s="114">
        <v>33.316221564518571</v>
      </c>
      <c r="K2716" s="114">
        <v>35.915282202423988</v>
      </c>
      <c r="L2716" s="114">
        <v>35.899540627845397</v>
      </c>
      <c r="M2716" s="114">
        <v>48.844341226937722</v>
      </c>
      <c r="N2716" s="114">
        <v>50.51049621011142</v>
      </c>
      <c r="O2716" s="114">
        <v>16.051692708161173</v>
      </c>
      <c r="P2716" s="114">
        <v>18.552335060881038</v>
      </c>
      <c r="Q2716" s="114">
        <v>21.769650336515802</v>
      </c>
      <c r="R2716" s="114">
        <v>24.758498708695377</v>
      </c>
      <c r="S2716" s="114">
        <v>29.842694125484606</v>
      </c>
      <c r="T2716" s="114">
        <v>17.264528856357398</v>
      </c>
      <c r="U2716" s="114">
        <v>17.36294714154295</v>
      </c>
      <c r="V2716" s="114">
        <v>14.129890291329595</v>
      </c>
      <c r="W2716" s="114">
        <v>24.085842518242345</v>
      </c>
      <c r="X2716" s="114">
        <v>20.667802084626814</v>
      </c>
      <c r="Y2716" s="114">
        <v>51.825590409826873</v>
      </c>
      <c r="Z2716" s="114">
        <v>96.399092295076571</v>
      </c>
      <c r="AA2716" s="106">
        <v>4</v>
      </c>
      <c r="AB2716" s="114">
        <v>0.44999999999999996</v>
      </c>
      <c r="AC2716" s="114">
        <v>0.6</v>
      </c>
      <c r="AD2716" s="114">
        <v>0.27</v>
      </c>
      <c r="AE2716" s="114">
        <v>0.36</v>
      </c>
      <c r="AF2716" s="117">
        <v>0.72</v>
      </c>
      <c r="AG2716" s="117">
        <v>0.96</v>
      </c>
    </row>
    <row r="2717" spans="2:33" x14ac:dyDescent="0.2">
      <c r="B2717" s="106">
        <v>2677</v>
      </c>
      <c r="C2717" s="113">
        <v>-1.2599999999999998</v>
      </c>
      <c r="D2717" s="113">
        <v>-0.84</v>
      </c>
      <c r="E2717" s="114">
        <v>14.45583166038994</v>
      </c>
      <c r="F2717" s="114">
        <v>16.806264574014719</v>
      </c>
      <c r="G2717" s="114">
        <v>17.873451576074267</v>
      </c>
      <c r="H2717" s="114">
        <v>29.353914750538458</v>
      </c>
      <c r="I2717" s="114">
        <v>35.429980315870125</v>
      </c>
      <c r="J2717" s="114">
        <v>31.95624840451697</v>
      </c>
      <c r="K2717" s="114">
        <v>38.688366004989049</v>
      </c>
      <c r="L2717" s="114">
        <v>43.679808588418425</v>
      </c>
      <c r="M2717" s="114">
        <v>59.43722486619113</v>
      </c>
      <c r="N2717" s="114">
        <v>72.996733102390195</v>
      </c>
      <c r="O2717" s="114">
        <v>17.50041674412703</v>
      </c>
      <c r="P2717" s="114">
        <v>21.88210143097433</v>
      </c>
      <c r="Q2717" s="114">
        <v>25.806357012344158</v>
      </c>
      <c r="R2717" s="114">
        <v>30.083310115652672</v>
      </c>
      <c r="S2717" s="114">
        <v>37.56675278652007</v>
      </c>
      <c r="T2717" s="114">
        <v>14.45583166038994</v>
      </c>
      <c r="U2717" s="114">
        <v>16.806264574014719</v>
      </c>
      <c r="V2717" s="114">
        <v>17.873451576074267</v>
      </c>
      <c r="W2717" s="114">
        <v>29.353914750538458</v>
      </c>
      <c r="X2717" s="114">
        <v>35.429980315870125</v>
      </c>
      <c r="Y2717" s="114">
        <v>60.051722995094906</v>
      </c>
      <c r="Z2717" s="114">
        <v>123.03424431159897</v>
      </c>
      <c r="AA2717" s="106">
        <v>2</v>
      </c>
      <c r="AB2717" s="114">
        <v>0.89999999999999991</v>
      </c>
      <c r="AC2717" s="114">
        <v>0.6</v>
      </c>
      <c r="AD2717" s="114">
        <v>0.36</v>
      </c>
      <c r="AE2717" s="114">
        <v>0.24</v>
      </c>
      <c r="AF2717" s="117">
        <v>1.2599999999999998</v>
      </c>
      <c r="AG2717" s="117">
        <v>0.84</v>
      </c>
    </row>
    <row r="2718" spans="2:33" x14ac:dyDescent="0.2">
      <c r="B2718" s="106">
        <v>2678</v>
      </c>
      <c r="C2718" s="113">
        <v>-1.2599999999999998</v>
      </c>
      <c r="D2718" s="113">
        <v>-0.84</v>
      </c>
      <c r="E2718" s="114">
        <v>12.239388014950553</v>
      </c>
      <c r="F2718" s="114">
        <v>14.146041928929691</v>
      </c>
      <c r="G2718" s="114">
        <v>19.093512638187121</v>
      </c>
      <c r="H2718" s="114">
        <v>17.246951940399857</v>
      </c>
      <c r="I2718" s="114">
        <v>20.526133886440086</v>
      </c>
      <c r="J2718" s="114">
        <v>29.323844379952117</v>
      </c>
      <c r="K2718" s="114">
        <v>32.067790351768991</v>
      </c>
      <c r="L2718" s="114">
        <v>41.887858993182469</v>
      </c>
      <c r="M2718" s="114">
        <v>43.063249269804579</v>
      </c>
      <c r="N2718" s="114">
        <v>52.320978745221971</v>
      </c>
      <c r="O2718" s="114">
        <v>17.084456365001564</v>
      </c>
      <c r="P2718" s="114">
        <v>17.9217484228393</v>
      </c>
      <c r="Q2718" s="114">
        <v>22.794346354995348</v>
      </c>
      <c r="R2718" s="114">
        <v>25.816297329404723</v>
      </c>
      <c r="S2718" s="114">
        <v>31.794844858781886</v>
      </c>
      <c r="T2718" s="114">
        <v>12.239388014950553</v>
      </c>
      <c r="U2718" s="114">
        <v>14.146041928929691</v>
      </c>
      <c r="V2718" s="114">
        <v>19.093512638187121</v>
      </c>
      <c r="W2718" s="114">
        <v>17.246951940399857</v>
      </c>
      <c r="X2718" s="114">
        <v>20.526133886440086</v>
      </c>
      <c r="Y2718" s="114">
        <v>44.861563128740805</v>
      </c>
      <c r="Z2718" s="114">
        <v>96.602296603658047</v>
      </c>
      <c r="AA2718" s="106">
        <v>2</v>
      </c>
      <c r="AB2718" s="114">
        <v>0.89999999999999991</v>
      </c>
      <c r="AC2718" s="114">
        <v>0.6</v>
      </c>
      <c r="AD2718" s="114">
        <v>0.36</v>
      </c>
      <c r="AE2718" s="114">
        <v>0.24</v>
      </c>
      <c r="AF2718" s="117">
        <v>1.2599999999999998</v>
      </c>
      <c r="AG2718" s="117">
        <v>0.84</v>
      </c>
    </row>
    <row r="2719" spans="2:33" x14ac:dyDescent="0.2">
      <c r="B2719" s="106">
        <v>2679</v>
      </c>
      <c r="C2719" s="113">
        <v>-0.90000000000000013</v>
      </c>
      <c r="D2719" s="113">
        <v>-0.90000000000000013</v>
      </c>
      <c r="E2719" s="114">
        <v>13.91291724020725</v>
      </c>
      <c r="F2719" s="114">
        <v>18.484402792496628</v>
      </c>
      <c r="G2719" s="114">
        <v>20.431126383381084</v>
      </c>
      <c r="H2719" s="114">
        <v>19.298026404667816</v>
      </c>
      <c r="I2719" s="114">
        <v>24.06823421070964</v>
      </c>
      <c r="J2719" s="114">
        <v>30.605127234706448</v>
      </c>
      <c r="K2719" s="114">
        <v>39.261440116766927</v>
      </c>
      <c r="L2719" s="114">
        <v>44.551821797519921</v>
      </c>
      <c r="M2719" s="114">
        <v>50.297082638565811</v>
      </c>
      <c r="N2719" s="114">
        <v>59.775762090653416</v>
      </c>
      <c r="O2719" s="114">
        <v>16.692209994499198</v>
      </c>
      <c r="P2719" s="114">
        <v>20.777037324270299</v>
      </c>
      <c r="Q2719" s="114">
        <v>24.120695414138837</v>
      </c>
      <c r="R2719" s="114">
        <v>30.999056233897996</v>
      </c>
      <c r="S2719" s="114">
        <v>35.707527879943775</v>
      </c>
      <c r="T2719" s="114">
        <v>13.91291724020725</v>
      </c>
      <c r="U2719" s="114">
        <v>18.484402792496628</v>
      </c>
      <c r="V2719" s="114">
        <v>20.431126383381084</v>
      </c>
      <c r="W2719" s="114">
        <v>19.298026404667816</v>
      </c>
      <c r="X2719" s="114">
        <v>24.06823421070964</v>
      </c>
      <c r="Y2719" s="114">
        <v>52.598270711086741</v>
      </c>
      <c r="Z2719" s="114">
        <v>113.23505702484675</v>
      </c>
      <c r="AA2719" s="106">
        <v>3</v>
      </c>
      <c r="AB2719" s="114">
        <v>0.60000000000000009</v>
      </c>
      <c r="AC2719" s="114">
        <v>0.60000000000000009</v>
      </c>
      <c r="AD2719" s="114">
        <v>0.30000000000000004</v>
      </c>
      <c r="AE2719" s="114">
        <v>0.30000000000000004</v>
      </c>
      <c r="AF2719" s="117">
        <v>0.90000000000000013</v>
      </c>
      <c r="AG2719" s="117">
        <v>0.90000000000000013</v>
      </c>
    </row>
    <row r="2720" spans="2:33" x14ac:dyDescent="0.2">
      <c r="B2720" s="106">
        <v>2680</v>
      </c>
      <c r="C2720" s="113">
        <v>-0.90000000000000013</v>
      </c>
      <c r="D2720" s="113">
        <v>-0.90000000000000013</v>
      </c>
      <c r="E2720" s="114">
        <v>12.363519974307962</v>
      </c>
      <c r="F2720" s="114">
        <v>14.539570382835993</v>
      </c>
      <c r="G2720" s="114">
        <v>10.535960438011372</v>
      </c>
      <c r="H2720" s="114">
        <v>20.218522539364766</v>
      </c>
      <c r="I2720" s="114">
        <v>14.623898347755798</v>
      </c>
      <c r="J2720" s="114">
        <v>27.785142971513835</v>
      </c>
      <c r="K2720" s="114">
        <v>31.74749146694532</v>
      </c>
      <c r="L2720" s="114">
        <v>31.350075394285575</v>
      </c>
      <c r="M2720" s="114">
        <v>43.367458783335991</v>
      </c>
      <c r="N2720" s="114">
        <v>40.367404735945982</v>
      </c>
      <c r="O2720" s="114">
        <v>15.421622997205873</v>
      </c>
      <c r="P2720" s="114">
        <v>17.207921084109326</v>
      </c>
      <c r="Q2720" s="114">
        <v>20.814114956274203</v>
      </c>
      <c r="R2720" s="114">
        <v>23.148936243971225</v>
      </c>
      <c r="S2720" s="114">
        <v>25.743506388190184</v>
      </c>
      <c r="T2720" s="114">
        <v>12.363519974307962</v>
      </c>
      <c r="U2720" s="114">
        <v>14.539570382835993</v>
      </c>
      <c r="V2720" s="114">
        <v>10.535960438011372</v>
      </c>
      <c r="W2720" s="114">
        <v>20.218522539364766</v>
      </c>
      <c r="X2720" s="114">
        <v>14.623898347755798</v>
      </c>
      <c r="Y2720" s="114">
        <v>39.54992143631879</v>
      </c>
      <c r="Z2720" s="114">
        <v>68.33861979603634</v>
      </c>
      <c r="AA2720" s="106">
        <v>3</v>
      </c>
      <c r="AB2720" s="114">
        <v>0.60000000000000009</v>
      </c>
      <c r="AC2720" s="114">
        <v>0.60000000000000009</v>
      </c>
      <c r="AD2720" s="114">
        <v>0.30000000000000004</v>
      </c>
      <c r="AE2720" s="114">
        <v>0.30000000000000004</v>
      </c>
      <c r="AF2720" s="117">
        <v>0.90000000000000013</v>
      </c>
      <c r="AG2720" s="117">
        <v>0.90000000000000013</v>
      </c>
    </row>
    <row r="2721" spans="2:33" x14ac:dyDescent="0.2">
      <c r="B2721" s="106">
        <v>2681</v>
      </c>
      <c r="C2721" s="113">
        <v>-0.72</v>
      </c>
      <c r="D2721" s="113">
        <v>-0.96</v>
      </c>
      <c r="E2721" s="114">
        <v>9.9569471207524121</v>
      </c>
      <c r="F2721" s="114">
        <v>17.834095429489931</v>
      </c>
      <c r="G2721" s="114">
        <v>17.775608521086664</v>
      </c>
      <c r="H2721" s="114">
        <v>15.772351567416258</v>
      </c>
      <c r="I2721" s="114">
        <v>21.261644954903865</v>
      </c>
      <c r="J2721" s="114">
        <v>25.583997525883916</v>
      </c>
      <c r="K2721" s="114">
        <v>35.948098951307351</v>
      </c>
      <c r="L2721" s="114">
        <v>38.448220396790042</v>
      </c>
      <c r="M2721" s="114">
        <v>39.347101053208277</v>
      </c>
      <c r="N2721" s="114">
        <v>46.909080062840168</v>
      </c>
      <c r="O2721" s="114">
        <v>15.627050405131504</v>
      </c>
      <c r="P2721" s="114">
        <v>18.11400352181742</v>
      </c>
      <c r="Q2721" s="114">
        <v>20.672611875703378</v>
      </c>
      <c r="R2721" s="114">
        <v>23.574749485792019</v>
      </c>
      <c r="S2721" s="114">
        <v>25.647435107936303</v>
      </c>
      <c r="T2721" s="114">
        <v>9.9569471207524121</v>
      </c>
      <c r="U2721" s="114">
        <v>17.834095429489931</v>
      </c>
      <c r="V2721" s="114">
        <v>17.775608521086664</v>
      </c>
      <c r="W2721" s="114">
        <v>15.772351567416258</v>
      </c>
      <c r="X2721" s="114">
        <v>21.261644954903865</v>
      </c>
      <c r="Y2721" s="114">
        <v>44.817708005376979</v>
      </c>
      <c r="Z2721" s="114">
        <v>78.538864565840385</v>
      </c>
      <c r="AA2721" s="106">
        <v>4</v>
      </c>
      <c r="AB2721" s="114">
        <v>0.44999999999999996</v>
      </c>
      <c r="AC2721" s="114">
        <v>0.6</v>
      </c>
      <c r="AD2721" s="114">
        <v>0.27</v>
      </c>
      <c r="AE2721" s="114">
        <v>0.36</v>
      </c>
      <c r="AF2721" s="117">
        <v>0.72</v>
      </c>
      <c r="AG2721" s="117">
        <v>0.96</v>
      </c>
    </row>
    <row r="2722" spans="2:33" x14ac:dyDescent="0.2">
      <c r="B2722" s="106">
        <v>2682</v>
      </c>
      <c r="C2722" s="113">
        <v>-0.72</v>
      </c>
      <c r="D2722" s="113">
        <v>-0.96</v>
      </c>
      <c r="E2722" s="114">
        <v>18.671074727582106</v>
      </c>
      <c r="F2722" s="114">
        <v>12.129555616811533</v>
      </c>
      <c r="G2722" s="114">
        <v>15.768565078519526</v>
      </c>
      <c r="H2722" s="114">
        <v>19.98065214396814</v>
      </c>
      <c r="I2722" s="114">
        <v>33.334850116146256</v>
      </c>
      <c r="J2722" s="114">
        <v>35.282787427019933</v>
      </c>
      <c r="K2722" s="114">
        <v>32.92304839977421</v>
      </c>
      <c r="L2722" s="114">
        <v>40.86894853560797</v>
      </c>
      <c r="M2722" s="114">
        <v>48.863882566819022</v>
      </c>
      <c r="N2722" s="114">
        <v>67.591448970506235</v>
      </c>
      <c r="O2722" s="114">
        <v>16.611712699437827</v>
      </c>
      <c r="P2722" s="114">
        <v>20.793492782962677</v>
      </c>
      <c r="Q2722" s="114">
        <v>25.100383457088444</v>
      </c>
      <c r="R2722" s="114">
        <v>28.883230422850882</v>
      </c>
      <c r="S2722" s="114">
        <v>34.256598854359979</v>
      </c>
      <c r="T2722" s="114">
        <v>18.671074727582106</v>
      </c>
      <c r="U2722" s="114">
        <v>12.129555616811533</v>
      </c>
      <c r="V2722" s="114">
        <v>15.768565078519526</v>
      </c>
      <c r="W2722" s="114">
        <v>19.98065214396814</v>
      </c>
      <c r="X2722" s="114">
        <v>33.334850116146256</v>
      </c>
      <c r="Y2722" s="114">
        <v>53.820328187683685</v>
      </c>
      <c r="Z2722" s="114">
        <v>123.41907443851429</v>
      </c>
      <c r="AA2722" s="106">
        <v>4</v>
      </c>
      <c r="AB2722" s="114">
        <v>0.44999999999999996</v>
      </c>
      <c r="AC2722" s="114">
        <v>0.6</v>
      </c>
      <c r="AD2722" s="114">
        <v>0.27</v>
      </c>
      <c r="AE2722" s="114">
        <v>0.36</v>
      </c>
      <c r="AF2722" s="117">
        <v>0.72</v>
      </c>
      <c r="AG2722" s="117">
        <v>0.96</v>
      </c>
    </row>
    <row r="2723" spans="2:33" x14ac:dyDescent="0.2">
      <c r="B2723" s="106">
        <v>2683</v>
      </c>
      <c r="C2723" s="113">
        <v>-0.72</v>
      </c>
      <c r="D2723" s="113">
        <v>-0.96</v>
      </c>
      <c r="E2723" s="114">
        <v>18.479844448037866</v>
      </c>
      <c r="F2723" s="114">
        <v>16.930815194309968</v>
      </c>
      <c r="G2723" s="114">
        <v>20.551687971814253</v>
      </c>
      <c r="H2723" s="114">
        <v>21.876637542073713</v>
      </c>
      <c r="I2723" s="114">
        <v>27.197239443738646</v>
      </c>
      <c r="J2723" s="114">
        <v>36.715573941758564</v>
      </c>
      <c r="K2723" s="114">
        <v>37.384388857376869</v>
      </c>
      <c r="L2723" s="114">
        <v>46.168379323474511</v>
      </c>
      <c r="M2723" s="114">
        <v>52.56303465499424</v>
      </c>
      <c r="N2723" s="114">
        <v>62.715018626844795</v>
      </c>
      <c r="O2723" s="114">
        <v>18.235729493720697</v>
      </c>
      <c r="P2723" s="114">
        <v>20.453573663066901</v>
      </c>
      <c r="Q2723" s="114">
        <v>25.616691351660258</v>
      </c>
      <c r="R2723" s="114">
        <v>30.686397112920528</v>
      </c>
      <c r="S2723" s="114">
        <v>35.51777918310615</v>
      </c>
      <c r="T2723" s="114">
        <v>18.479844448037866</v>
      </c>
      <c r="U2723" s="114">
        <v>16.930815194309968</v>
      </c>
      <c r="V2723" s="114">
        <v>20.551687971814253</v>
      </c>
      <c r="W2723" s="114">
        <v>21.876637542073713</v>
      </c>
      <c r="X2723" s="114">
        <v>27.197239443738646</v>
      </c>
      <c r="Y2723" s="114">
        <v>57.856584133207548</v>
      </c>
      <c r="Z2723" s="114">
        <v>111.35360826722653</v>
      </c>
      <c r="AA2723" s="106">
        <v>4</v>
      </c>
      <c r="AB2723" s="114">
        <v>0.44999999999999996</v>
      </c>
      <c r="AC2723" s="114">
        <v>0.6</v>
      </c>
      <c r="AD2723" s="114">
        <v>0.27</v>
      </c>
      <c r="AE2723" s="114">
        <v>0.36</v>
      </c>
      <c r="AF2723" s="117">
        <v>0.72</v>
      </c>
      <c r="AG2723" s="117">
        <v>0.96</v>
      </c>
    </row>
    <row r="2724" spans="2:33" x14ac:dyDescent="0.2">
      <c r="B2724" s="106">
        <v>2684</v>
      </c>
      <c r="C2724" s="113">
        <v>-1.2000000000000002</v>
      </c>
      <c r="D2724" s="113">
        <v>-0.60000000000000009</v>
      </c>
      <c r="E2724" s="114">
        <v>16.935113328297589</v>
      </c>
      <c r="F2724" s="114">
        <v>13.722587172367959</v>
      </c>
      <c r="G2724" s="114">
        <v>21.761335516689474</v>
      </c>
      <c r="H2724" s="114">
        <v>22.771488581566178</v>
      </c>
      <c r="I2724" s="114">
        <v>23.461309046679773</v>
      </c>
      <c r="J2724" s="114">
        <v>33.372701418669521</v>
      </c>
      <c r="K2724" s="114">
        <v>32.485843831176254</v>
      </c>
      <c r="L2724" s="114">
        <v>44.81394448633305</v>
      </c>
      <c r="M2724" s="114">
        <v>49.156681058174655</v>
      </c>
      <c r="N2724" s="114">
        <v>54.356997586466989</v>
      </c>
      <c r="O2724" s="114">
        <v>16.437588090371932</v>
      </c>
      <c r="P2724" s="114">
        <v>18.763256658808295</v>
      </c>
      <c r="Q2724" s="114">
        <v>23.052608969643575</v>
      </c>
      <c r="R2724" s="114">
        <v>26.385192476608477</v>
      </c>
      <c r="S2724" s="114">
        <v>30.895688539787216</v>
      </c>
      <c r="T2724" s="114">
        <v>16.935113328297589</v>
      </c>
      <c r="U2724" s="114">
        <v>13.722587172367959</v>
      </c>
      <c r="V2724" s="114">
        <v>21.761335516689474</v>
      </c>
      <c r="W2724" s="114">
        <v>22.771488581566178</v>
      </c>
      <c r="X2724" s="114">
        <v>23.461309046679773</v>
      </c>
      <c r="Y2724" s="114">
        <v>53.963313841572599</v>
      </c>
      <c r="Z2724" s="114">
        <v>100.07005426204461</v>
      </c>
      <c r="AA2724" s="106">
        <v>1</v>
      </c>
      <c r="AB2724" s="114">
        <v>0.8</v>
      </c>
      <c r="AC2724" s="114">
        <v>0.4</v>
      </c>
      <c r="AD2724" s="114">
        <v>0.4</v>
      </c>
      <c r="AE2724" s="114">
        <v>0.2</v>
      </c>
      <c r="AF2724" s="117">
        <v>1.2000000000000002</v>
      </c>
      <c r="AG2724" s="117">
        <v>0.60000000000000009</v>
      </c>
    </row>
    <row r="2725" spans="2:33" x14ac:dyDescent="0.2">
      <c r="B2725" s="106">
        <v>2685</v>
      </c>
      <c r="C2725" s="113">
        <v>-0.72</v>
      </c>
      <c r="D2725" s="113">
        <v>-0.96</v>
      </c>
      <c r="E2725" s="114">
        <v>15.072413019368653</v>
      </c>
      <c r="F2725" s="114">
        <v>11.152823653151394</v>
      </c>
      <c r="G2725" s="114">
        <v>15.050107162699934</v>
      </c>
      <c r="H2725" s="114">
        <v>26.443482458627486</v>
      </c>
      <c r="I2725" s="114">
        <v>21.68425566186243</v>
      </c>
      <c r="J2725" s="114">
        <v>32.286175103141211</v>
      </c>
      <c r="K2725" s="114">
        <v>31.298501978671553</v>
      </c>
      <c r="L2725" s="114">
        <v>38.56218491445356</v>
      </c>
      <c r="M2725" s="114">
        <v>54.4499397089645</v>
      </c>
      <c r="N2725" s="114">
        <v>56.520775157960792</v>
      </c>
      <c r="O2725" s="114">
        <v>17.213762083772558</v>
      </c>
      <c r="P2725" s="114">
        <v>20.145678325520159</v>
      </c>
      <c r="Q2725" s="114">
        <v>23.512077751753626</v>
      </c>
      <c r="R2725" s="114">
        <v>28.006457250337014</v>
      </c>
      <c r="S2725" s="114">
        <v>34.836519496098362</v>
      </c>
      <c r="T2725" s="114">
        <v>15.072413019368653</v>
      </c>
      <c r="U2725" s="114">
        <v>11.152823653151394</v>
      </c>
      <c r="V2725" s="114">
        <v>15.050107162699934</v>
      </c>
      <c r="W2725" s="114">
        <v>26.443482458627486</v>
      </c>
      <c r="X2725" s="114">
        <v>21.68425566186243</v>
      </c>
      <c r="Y2725" s="114">
        <v>48.222520545509198</v>
      </c>
      <c r="Z2725" s="114">
        <v>113.43790247790086</v>
      </c>
      <c r="AA2725" s="106">
        <v>4</v>
      </c>
      <c r="AB2725" s="114">
        <v>0.44999999999999996</v>
      </c>
      <c r="AC2725" s="114">
        <v>0.6</v>
      </c>
      <c r="AD2725" s="114">
        <v>0.27</v>
      </c>
      <c r="AE2725" s="114">
        <v>0.36</v>
      </c>
      <c r="AF2725" s="117">
        <v>0.72</v>
      </c>
      <c r="AG2725" s="117">
        <v>0.96</v>
      </c>
    </row>
    <row r="2726" spans="2:33" x14ac:dyDescent="0.2">
      <c r="B2726" s="106">
        <v>2686</v>
      </c>
      <c r="C2726" s="113">
        <v>-1.2599999999999998</v>
      </c>
      <c r="D2726" s="113">
        <v>-0.84</v>
      </c>
      <c r="E2726" s="114">
        <v>14.747016628599233</v>
      </c>
      <c r="F2726" s="114">
        <v>17.432489967970806</v>
      </c>
      <c r="G2726" s="114">
        <v>13.882666121347341</v>
      </c>
      <c r="H2726" s="114">
        <v>27.39091499385848</v>
      </c>
      <c r="I2726" s="114">
        <v>33.130011055812076</v>
      </c>
      <c r="J2726" s="114">
        <v>31.997480184713918</v>
      </c>
      <c r="K2726" s="114">
        <v>37.704627272038593</v>
      </c>
      <c r="L2726" s="114">
        <v>38.34948235284498</v>
      </c>
      <c r="M2726" s="114">
        <v>54.589226205636926</v>
      </c>
      <c r="N2726" s="114">
        <v>66.194370923129156</v>
      </c>
      <c r="O2726" s="114">
        <v>17.250463556114685</v>
      </c>
      <c r="P2726" s="114">
        <v>20.272137304067787</v>
      </c>
      <c r="Q2726" s="114">
        <v>24.466816231497639</v>
      </c>
      <c r="R2726" s="114">
        <v>27.198311211778446</v>
      </c>
      <c r="S2726" s="114">
        <v>33.06435986731708</v>
      </c>
      <c r="T2726" s="114">
        <v>14.747016628599233</v>
      </c>
      <c r="U2726" s="114">
        <v>17.432489967970806</v>
      </c>
      <c r="V2726" s="114">
        <v>13.882666121347341</v>
      </c>
      <c r="W2726" s="114">
        <v>27.39091499385848</v>
      </c>
      <c r="X2726" s="114">
        <v>33.130011055812076</v>
      </c>
      <c r="Y2726" s="114">
        <v>56.431611499011161</v>
      </c>
      <c r="Z2726" s="114">
        <v>105.70008240310584</v>
      </c>
      <c r="AA2726" s="106">
        <v>2</v>
      </c>
      <c r="AB2726" s="114">
        <v>0.89999999999999991</v>
      </c>
      <c r="AC2726" s="114">
        <v>0.6</v>
      </c>
      <c r="AD2726" s="114">
        <v>0.36</v>
      </c>
      <c r="AE2726" s="114">
        <v>0.24</v>
      </c>
      <c r="AF2726" s="117">
        <v>1.2599999999999998</v>
      </c>
      <c r="AG2726" s="117">
        <v>0.84</v>
      </c>
    </row>
    <row r="2727" spans="2:33" x14ac:dyDescent="0.2">
      <c r="B2727" s="106">
        <v>2687</v>
      </c>
      <c r="C2727" s="113">
        <v>-0.60000000000000009</v>
      </c>
      <c r="D2727" s="113">
        <v>-1.2000000000000002</v>
      </c>
      <c r="E2727" s="114">
        <v>11.602420960969123</v>
      </c>
      <c r="F2727" s="114">
        <v>17.714247324575719</v>
      </c>
      <c r="G2727" s="114">
        <v>18.627878479133141</v>
      </c>
      <c r="H2727" s="114">
        <v>18.790942361204941</v>
      </c>
      <c r="I2727" s="114">
        <v>15.80915557625017</v>
      </c>
      <c r="J2727" s="114">
        <v>26.736618619419477</v>
      </c>
      <c r="K2727" s="114">
        <v>36.125680025270924</v>
      </c>
      <c r="L2727" s="114">
        <v>39.444863101342371</v>
      </c>
      <c r="M2727" s="114">
        <v>43.478397081107374</v>
      </c>
      <c r="N2727" s="114">
        <v>44.843970623515283</v>
      </c>
      <c r="O2727" s="114">
        <v>15.134197658450354</v>
      </c>
      <c r="P2727" s="114">
        <v>18.411432700695205</v>
      </c>
      <c r="Q2727" s="114">
        <v>20.81698462220923</v>
      </c>
      <c r="R2727" s="114">
        <v>24.687454719902433</v>
      </c>
      <c r="S2727" s="114">
        <v>29.034815047265113</v>
      </c>
      <c r="T2727" s="114">
        <v>11.602420960969123</v>
      </c>
      <c r="U2727" s="114">
        <v>17.714247324575719</v>
      </c>
      <c r="V2727" s="114">
        <v>18.627878479133141</v>
      </c>
      <c r="W2727" s="114">
        <v>18.790942361204941</v>
      </c>
      <c r="X2727" s="114">
        <v>15.80915557625017</v>
      </c>
      <c r="Y2727" s="114">
        <v>45.50534873226583</v>
      </c>
      <c r="Z2727" s="114">
        <v>91.088423495401912</v>
      </c>
      <c r="AA2727" s="106">
        <v>5</v>
      </c>
      <c r="AB2727" s="114">
        <v>0.4</v>
      </c>
      <c r="AC2727" s="114">
        <v>0.8</v>
      </c>
      <c r="AD2727" s="114">
        <v>0.2</v>
      </c>
      <c r="AE2727" s="114">
        <v>0.4</v>
      </c>
      <c r="AF2727" s="117">
        <v>0.60000000000000009</v>
      </c>
      <c r="AG2727" s="117">
        <v>1.2000000000000002</v>
      </c>
    </row>
    <row r="2728" spans="2:33" x14ac:dyDescent="0.2">
      <c r="B2728" s="106">
        <v>2688</v>
      </c>
      <c r="C2728" s="113">
        <v>-0.90000000000000013</v>
      </c>
      <c r="D2728" s="113">
        <v>-0.90000000000000013</v>
      </c>
      <c r="E2728" s="114">
        <v>15.305439574476482</v>
      </c>
      <c r="F2728" s="114">
        <v>14.694044136531929</v>
      </c>
      <c r="G2728" s="114">
        <v>16.046589224438531</v>
      </c>
      <c r="H2728" s="114">
        <v>23.315342296106163</v>
      </c>
      <c r="I2728" s="114">
        <v>19.3042992336769</v>
      </c>
      <c r="J2728" s="114">
        <v>30.890533985871901</v>
      </c>
      <c r="K2728" s="114">
        <v>32.9970536064098</v>
      </c>
      <c r="L2728" s="114">
        <v>37.136324430967704</v>
      </c>
      <c r="M2728" s="114">
        <v>47.350094161043096</v>
      </c>
      <c r="N2728" s="114">
        <v>49.024419693119299</v>
      </c>
      <c r="O2728" s="114">
        <v>15.585094411395419</v>
      </c>
      <c r="P2728" s="114">
        <v>18.303009469877871</v>
      </c>
      <c r="Q2728" s="114">
        <v>21.089735206529173</v>
      </c>
      <c r="R2728" s="114">
        <v>24.034751864936933</v>
      </c>
      <c r="S2728" s="114">
        <v>29.720120459442398</v>
      </c>
      <c r="T2728" s="114">
        <v>15.305439574476482</v>
      </c>
      <c r="U2728" s="114">
        <v>14.694044136531929</v>
      </c>
      <c r="V2728" s="114">
        <v>16.046589224438531</v>
      </c>
      <c r="W2728" s="114">
        <v>23.315342296106163</v>
      </c>
      <c r="X2728" s="114">
        <v>19.3042992336769</v>
      </c>
      <c r="Y2728" s="114">
        <v>48.589857405496929</v>
      </c>
      <c r="Z2728" s="114">
        <v>94.44049640342655</v>
      </c>
      <c r="AA2728" s="106">
        <v>3</v>
      </c>
      <c r="AB2728" s="114">
        <v>0.60000000000000009</v>
      </c>
      <c r="AC2728" s="114">
        <v>0.60000000000000009</v>
      </c>
      <c r="AD2728" s="114">
        <v>0.30000000000000004</v>
      </c>
      <c r="AE2728" s="114">
        <v>0.30000000000000004</v>
      </c>
      <c r="AF2728" s="117">
        <v>0.90000000000000013</v>
      </c>
      <c r="AG2728" s="117">
        <v>0.90000000000000013</v>
      </c>
    </row>
    <row r="2729" spans="2:33" x14ac:dyDescent="0.2">
      <c r="B2729" s="106">
        <v>2689</v>
      </c>
      <c r="C2729" s="113">
        <v>-1.2599999999999998</v>
      </c>
      <c r="D2729" s="113">
        <v>-0.84</v>
      </c>
      <c r="E2729" s="114">
        <v>17.748779479894338</v>
      </c>
      <c r="F2729" s="114">
        <v>11.60198307075634</v>
      </c>
      <c r="G2729" s="114">
        <v>11.711192061315185</v>
      </c>
      <c r="H2729" s="114">
        <v>20.489468006628794</v>
      </c>
      <c r="I2729" s="114">
        <v>27.760121039048695</v>
      </c>
      <c r="J2729" s="114">
        <v>34.586628861118818</v>
      </c>
      <c r="K2729" s="114">
        <v>30.613415875998346</v>
      </c>
      <c r="L2729" s="114">
        <v>34.569790910693776</v>
      </c>
      <c r="M2729" s="114">
        <v>45.160916997855374</v>
      </c>
      <c r="N2729" s="114">
        <v>57.556204038615633</v>
      </c>
      <c r="O2729" s="114">
        <v>16.83784938122448</v>
      </c>
      <c r="P2729" s="114">
        <v>19.011432805242006</v>
      </c>
      <c r="Q2729" s="114">
        <v>22.858598849378591</v>
      </c>
      <c r="R2729" s="114">
        <v>24.67144899122658</v>
      </c>
      <c r="S2729" s="114">
        <v>29.796082999566938</v>
      </c>
      <c r="T2729" s="114">
        <v>17.748779479894338</v>
      </c>
      <c r="U2729" s="114">
        <v>11.60198307075634</v>
      </c>
      <c r="V2729" s="114">
        <v>11.711192061315185</v>
      </c>
      <c r="W2729" s="114">
        <v>20.489468006628794</v>
      </c>
      <c r="X2729" s="114">
        <v>27.760121039048695</v>
      </c>
      <c r="Y2729" s="114">
        <v>47.873384676773199</v>
      </c>
      <c r="Z2729" s="114">
        <v>98.274494587932196</v>
      </c>
      <c r="AA2729" s="106">
        <v>2</v>
      </c>
      <c r="AB2729" s="114">
        <v>0.89999999999999991</v>
      </c>
      <c r="AC2729" s="114">
        <v>0.6</v>
      </c>
      <c r="AD2729" s="114">
        <v>0.36</v>
      </c>
      <c r="AE2729" s="114">
        <v>0.24</v>
      </c>
      <c r="AF2729" s="117">
        <v>1.2599999999999998</v>
      </c>
      <c r="AG2729" s="117">
        <v>0.84</v>
      </c>
    </row>
    <row r="2730" spans="2:33" x14ac:dyDescent="0.2">
      <c r="B2730" s="106">
        <v>2690</v>
      </c>
      <c r="C2730" s="113">
        <v>-0.90000000000000013</v>
      </c>
      <c r="D2730" s="113">
        <v>-0.90000000000000013</v>
      </c>
      <c r="E2730" s="114">
        <v>13.832090408939234</v>
      </c>
      <c r="F2730" s="114">
        <v>12.727954782752821</v>
      </c>
      <c r="G2730" s="114">
        <v>11.923996248389635</v>
      </c>
      <c r="H2730" s="114">
        <v>18.777721937493592</v>
      </c>
      <c r="I2730" s="114">
        <v>19.13564343139312</v>
      </c>
      <c r="J2730" s="114">
        <v>29.921332221812058</v>
      </c>
      <c r="K2730" s="114">
        <v>31.27086459817248</v>
      </c>
      <c r="L2730" s="114">
        <v>34.567712791948864</v>
      </c>
      <c r="M2730" s="114">
        <v>45.610333957719575</v>
      </c>
      <c r="N2730" s="114">
        <v>49.653452894935818</v>
      </c>
      <c r="O2730" s="114">
        <v>16.089241812872825</v>
      </c>
      <c r="P2730" s="114">
        <v>18.542909815419659</v>
      </c>
      <c r="Q2730" s="114">
        <v>22.643716543559229</v>
      </c>
      <c r="R2730" s="114">
        <v>26.832612020225984</v>
      </c>
      <c r="S2730" s="114">
        <v>30.517809463542697</v>
      </c>
      <c r="T2730" s="114">
        <v>13.832090408939234</v>
      </c>
      <c r="U2730" s="114">
        <v>12.727954782752821</v>
      </c>
      <c r="V2730" s="114">
        <v>11.923996248389635</v>
      </c>
      <c r="W2730" s="114">
        <v>18.777721937493592</v>
      </c>
      <c r="X2730" s="114">
        <v>19.13564343139312</v>
      </c>
      <c r="Y2730" s="114">
        <v>41.49703835196653</v>
      </c>
      <c r="Z2730" s="114">
        <v>100.41792439366476</v>
      </c>
      <c r="AA2730" s="106">
        <v>3</v>
      </c>
      <c r="AB2730" s="114">
        <v>0.60000000000000009</v>
      </c>
      <c r="AC2730" s="114">
        <v>0.60000000000000009</v>
      </c>
      <c r="AD2730" s="114">
        <v>0.30000000000000004</v>
      </c>
      <c r="AE2730" s="114">
        <v>0.30000000000000004</v>
      </c>
      <c r="AF2730" s="117">
        <v>0.90000000000000013</v>
      </c>
      <c r="AG2730" s="117">
        <v>0.90000000000000013</v>
      </c>
    </row>
    <row r="2731" spans="2:33" x14ac:dyDescent="0.2">
      <c r="B2731" s="106">
        <v>2691</v>
      </c>
      <c r="C2731" s="113">
        <v>-1.2599999999999998</v>
      </c>
      <c r="D2731" s="113">
        <v>-0.84</v>
      </c>
      <c r="E2731" s="114">
        <v>19.209400558023425</v>
      </c>
      <c r="F2731" s="114">
        <v>19.599529050224099</v>
      </c>
      <c r="G2731" s="114">
        <v>13.617674540982474</v>
      </c>
      <c r="H2731" s="114">
        <v>25.161195841083305</v>
      </c>
      <c r="I2731" s="114">
        <v>23.852083379468503</v>
      </c>
      <c r="J2731" s="114">
        <v>35.403340036501163</v>
      </c>
      <c r="K2731" s="114">
        <v>38.689982387865832</v>
      </c>
      <c r="L2731" s="114">
        <v>36.792066971433329</v>
      </c>
      <c r="M2731" s="114">
        <v>50.160772991552101</v>
      </c>
      <c r="N2731" s="114">
        <v>55.927432832649025</v>
      </c>
      <c r="O2731" s="114">
        <v>16.193939478477738</v>
      </c>
      <c r="P2731" s="114">
        <v>19.090453337641733</v>
      </c>
      <c r="Q2731" s="114">
        <v>23.174392430450855</v>
      </c>
      <c r="R2731" s="114">
        <v>24.999577150468795</v>
      </c>
      <c r="S2731" s="114">
        <v>32.075349453180522</v>
      </c>
      <c r="T2731" s="114">
        <v>19.209400558023425</v>
      </c>
      <c r="U2731" s="114">
        <v>19.599529050224099</v>
      </c>
      <c r="V2731" s="114">
        <v>13.617674540982474</v>
      </c>
      <c r="W2731" s="114">
        <v>25.161195841083305</v>
      </c>
      <c r="X2731" s="114">
        <v>23.852083379468503</v>
      </c>
      <c r="Y2731" s="114">
        <v>55.959499768696098</v>
      </c>
      <c r="Z2731" s="114">
        <v>94.912262537103942</v>
      </c>
      <c r="AA2731" s="106">
        <v>2</v>
      </c>
      <c r="AB2731" s="114">
        <v>0.89999999999999991</v>
      </c>
      <c r="AC2731" s="114">
        <v>0.6</v>
      </c>
      <c r="AD2731" s="114">
        <v>0.36</v>
      </c>
      <c r="AE2731" s="114">
        <v>0.24</v>
      </c>
      <c r="AF2731" s="117">
        <v>1.2599999999999998</v>
      </c>
      <c r="AG2731" s="117">
        <v>0.84</v>
      </c>
    </row>
    <row r="2732" spans="2:33" x14ac:dyDescent="0.2">
      <c r="B2732" s="106">
        <v>2692</v>
      </c>
      <c r="C2732" s="113">
        <v>-0.60000000000000009</v>
      </c>
      <c r="D2732" s="113">
        <v>-1.2000000000000002</v>
      </c>
      <c r="E2732" s="114">
        <v>15.766667149676461</v>
      </c>
      <c r="F2732" s="114">
        <v>17.843421685960706</v>
      </c>
      <c r="G2732" s="114">
        <v>17.853386677494406</v>
      </c>
      <c r="H2732" s="114">
        <v>18.65723921463324</v>
      </c>
      <c r="I2732" s="114">
        <v>21.318392723864527</v>
      </c>
      <c r="J2732" s="114">
        <v>32.837712051755645</v>
      </c>
      <c r="K2732" s="114">
        <v>36.696306601945857</v>
      </c>
      <c r="L2732" s="114">
        <v>39.360137340926364</v>
      </c>
      <c r="M2732" s="114">
        <v>46.335039036818372</v>
      </c>
      <c r="N2732" s="114">
        <v>51.353189988244679</v>
      </c>
      <c r="O2732" s="114">
        <v>17.071044902079183</v>
      </c>
      <c r="P2732" s="114">
        <v>18.85288491598515</v>
      </c>
      <c r="Q2732" s="114">
        <v>21.506750663431959</v>
      </c>
      <c r="R2732" s="114">
        <v>27.677799822185133</v>
      </c>
      <c r="S2732" s="114">
        <v>30.034797264380153</v>
      </c>
      <c r="T2732" s="114">
        <v>15.766667149676461</v>
      </c>
      <c r="U2732" s="114">
        <v>17.843421685960706</v>
      </c>
      <c r="V2732" s="114">
        <v>17.853386677494406</v>
      </c>
      <c r="W2732" s="114">
        <v>18.65723921463324</v>
      </c>
      <c r="X2732" s="114">
        <v>21.318392723864527</v>
      </c>
      <c r="Y2732" s="114">
        <v>50.611554312497304</v>
      </c>
      <c r="Z2732" s="114">
        <v>105.71730662150054</v>
      </c>
      <c r="AA2732" s="106">
        <v>5</v>
      </c>
      <c r="AB2732" s="114">
        <v>0.4</v>
      </c>
      <c r="AC2732" s="114">
        <v>0.8</v>
      </c>
      <c r="AD2732" s="114">
        <v>0.2</v>
      </c>
      <c r="AE2732" s="114">
        <v>0.4</v>
      </c>
      <c r="AF2732" s="117">
        <v>0.60000000000000009</v>
      </c>
      <c r="AG2732" s="117">
        <v>1.2000000000000002</v>
      </c>
    </row>
    <row r="2733" spans="2:33" x14ac:dyDescent="0.2">
      <c r="B2733" s="106">
        <v>2693</v>
      </c>
      <c r="C2733" s="113">
        <v>-1.2000000000000002</v>
      </c>
      <c r="D2733" s="113">
        <v>-0.60000000000000009</v>
      </c>
      <c r="E2733" s="114">
        <v>11.912052232393684</v>
      </c>
      <c r="F2733" s="114">
        <v>17.363005867949525</v>
      </c>
      <c r="G2733" s="114">
        <v>15.997950936462196</v>
      </c>
      <c r="H2733" s="114">
        <v>20.453283941524145</v>
      </c>
      <c r="I2733" s="114">
        <v>17.940829120818599</v>
      </c>
      <c r="J2733" s="114">
        <v>28.252794485783078</v>
      </c>
      <c r="K2733" s="114">
        <v>37.594540684342419</v>
      </c>
      <c r="L2733" s="114">
        <v>39.464548695601422</v>
      </c>
      <c r="M2733" s="114">
        <v>49.167072659210355</v>
      </c>
      <c r="N2733" s="114">
        <v>53.392369984144665</v>
      </c>
      <c r="O2733" s="114">
        <v>16.340742253389394</v>
      </c>
      <c r="P2733" s="114">
        <v>20.231534816392895</v>
      </c>
      <c r="Q2733" s="114">
        <v>23.466597759139226</v>
      </c>
      <c r="R2733" s="114">
        <v>28.71378871768621</v>
      </c>
      <c r="S2733" s="114">
        <v>35.451540863326066</v>
      </c>
      <c r="T2733" s="114">
        <v>11.912052232393684</v>
      </c>
      <c r="U2733" s="114">
        <v>17.363005867949525</v>
      </c>
      <c r="V2733" s="114">
        <v>15.997950936462196</v>
      </c>
      <c r="W2733" s="114">
        <v>20.453283941524145</v>
      </c>
      <c r="X2733" s="114">
        <v>17.940829120818599</v>
      </c>
      <c r="Y2733" s="114">
        <v>45.724345319992956</v>
      </c>
      <c r="Z2733" s="114">
        <v>110.85239244395552</v>
      </c>
      <c r="AA2733" s="106">
        <v>1</v>
      </c>
      <c r="AB2733" s="114">
        <v>0.8</v>
      </c>
      <c r="AC2733" s="114">
        <v>0.4</v>
      </c>
      <c r="AD2733" s="114">
        <v>0.4</v>
      </c>
      <c r="AE2733" s="114">
        <v>0.2</v>
      </c>
      <c r="AF2733" s="117">
        <v>1.2000000000000002</v>
      </c>
      <c r="AG2733" s="117">
        <v>0.60000000000000009</v>
      </c>
    </row>
    <row r="2734" spans="2:33" x14ac:dyDescent="0.2">
      <c r="B2734" s="106">
        <v>2694</v>
      </c>
      <c r="C2734" s="113">
        <v>-0.90000000000000013</v>
      </c>
      <c r="D2734" s="113">
        <v>-0.90000000000000013</v>
      </c>
      <c r="E2734" s="114">
        <v>16.85590299945607</v>
      </c>
      <c r="F2734" s="114">
        <v>17.272339328157155</v>
      </c>
      <c r="G2734" s="114">
        <v>12.41151094412746</v>
      </c>
      <c r="H2734" s="114">
        <v>19.139116947449125</v>
      </c>
      <c r="I2734" s="114">
        <v>23.492731719830015</v>
      </c>
      <c r="J2734" s="114">
        <v>33.590057555404556</v>
      </c>
      <c r="K2734" s="114">
        <v>36.29938351654873</v>
      </c>
      <c r="L2734" s="114">
        <v>35.591357450504482</v>
      </c>
      <c r="M2734" s="114">
        <v>44.837312621888827</v>
      </c>
      <c r="N2734" s="114">
        <v>53.526351203301978</v>
      </c>
      <c r="O2734" s="114">
        <v>16.734154555948486</v>
      </c>
      <c r="P2734" s="114">
        <v>19.027044188391574</v>
      </c>
      <c r="Q2734" s="114">
        <v>23.179846506377022</v>
      </c>
      <c r="R2734" s="114">
        <v>25.698195674439702</v>
      </c>
      <c r="S2734" s="114">
        <v>30.033619483471963</v>
      </c>
      <c r="T2734" s="114">
        <v>16.85590299945607</v>
      </c>
      <c r="U2734" s="114">
        <v>17.272339328157155</v>
      </c>
      <c r="V2734" s="114">
        <v>12.41151094412746</v>
      </c>
      <c r="W2734" s="114">
        <v>19.139116947449125</v>
      </c>
      <c r="X2734" s="114">
        <v>23.492731719830015</v>
      </c>
      <c r="Y2734" s="114">
        <v>49.11358650407405</v>
      </c>
      <c r="Z2734" s="114">
        <v>85.604328314284515</v>
      </c>
      <c r="AA2734" s="106">
        <v>3</v>
      </c>
      <c r="AB2734" s="114">
        <v>0.60000000000000009</v>
      </c>
      <c r="AC2734" s="114">
        <v>0.60000000000000009</v>
      </c>
      <c r="AD2734" s="114">
        <v>0.30000000000000004</v>
      </c>
      <c r="AE2734" s="114">
        <v>0.30000000000000004</v>
      </c>
      <c r="AF2734" s="117">
        <v>0.90000000000000013</v>
      </c>
      <c r="AG2734" s="117">
        <v>0.90000000000000013</v>
      </c>
    </row>
    <row r="2735" spans="2:33" x14ac:dyDescent="0.2">
      <c r="B2735" s="106">
        <v>2695</v>
      </c>
      <c r="C2735" s="113">
        <v>-0.90000000000000013</v>
      </c>
      <c r="D2735" s="113">
        <v>-0.90000000000000013</v>
      </c>
      <c r="E2735" s="114">
        <v>17.780772185911207</v>
      </c>
      <c r="F2735" s="114">
        <v>19.205248919411382</v>
      </c>
      <c r="G2735" s="114">
        <v>18.357444941144134</v>
      </c>
      <c r="H2735" s="114">
        <v>19.543762637862017</v>
      </c>
      <c r="I2735" s="114">
        <v>18.622313534047283</v>
      </c>
      <c r="J2735" s="114">
        <v>33.983869449809184</v>
      </c>
      <c r="K2735" s="114">
        <v>36.598000879512931</v>
      </c>
      <c r="L2735" s="114">
        <v>39.326910573948091</v>
      </c>
      <c r="M2735" s="114">
        <v>44.148479409669875</v>
      </c>
      <c r="N2735" s="114">
        <v>47.299947192373587</v>
      </c>
      <c r="O2735" s="114">
        <v>16.203097263897977</v>
      </c>
      <c r="P2735" s="114">
        <v>17.392751960101549</v>
      </c>
      <c r="Q2735" s="114">
        <v>20.969465632803956</v>
      </c>
      <c r="R2735" s="114">
        <v>24.604716771807858</v>
      </c>
      <c r="S2735" s="114">
        <v>28.677633658326304</v>
      </c>
      <c r="T2735" s="114">
        <v>17.780772185911207</v>
      </c>
      <c r="U2735" s="114">
        <v>19.205248919411382</v>
      </c>
      <c r="V2735" s="114">
        <v>18.357444941144134</v>
      </c>
      <c r="W2735" s="114">
        <v>19.543762637862017</v>
      </c>
      <c r="X2735" s="114">
        <v>18.622313534047283</v>
      </c>
      <c r="Y2735" s="114">
        <v>52.579011213408037</v>
      </c>
      <c r="Z2735" s="114">
        <v>94.729902415303997</v>
      </c>
      <c r="AA2735" s="106">
        <v>3</v>
      </c>
      <c r="AB2735" s="114">
        <v>0.60000000000000009</v>
      </c>
      <c r="AC2735" s="114">
        <v>0.60000000000000009</v>
      </c>
      <c r="AD2735" s="114">
        <v>0.30000000000000004</v>
      </c>
      <c r="AE2735" s="114">
        <v>0.30000000000000004</v>
      </c>
      <c r="AF2735" s="117">
        <v>0.90000000000000013</v>
      </c>
      <c r="AG2735" s="117">
        <v>0.90000000000000013</v>
      </c>
    </row>
    <row r="2736" spans="2:33" x14ac:dyDescent="0.2">
      <c r="B2736" s="106">
        <v>2696</v>
      </c>
      <c r="C2736" s="113">
        <v>-0.90000000000000013</v>
      </c>
      <c r="D2736" s="113">
        <v>-0.90000000000000013</v>
      </c>
      <c r="E2736" s="114">
        <v>12.456060640283773</v>
      </c>
      <c r="F2736" s="114">
        <v>13.952497804516483</v>
      </c>
      <c r="G2736" s="114">
        <v>21.875577056377342</v>
      </c>
      <c r="H2736" s="114">
        <v>15.933313460378432</v>
      </c>
      <c r="I2736" s="114">
        <v>27.957201507475247</v>
      </c>
      <c r="J2736" s="114">
        <v>28.78391578140009</v>
      </c>
      <c r="K2736" s="114">
        <v>32.078839018059341</v>
      </c>
      <c r="L2736" s="114">
        <v>44.427782146397</v>
      </c>
      <c r="M2736" s="114">
        <v>41.51589480748995</v>
      </c>
      <c r="N2736" s="114">
        <v>59.879936421966697</v>
      </c>
      <c r="O2736" s="114">
        <v>16.327855141116316</v>
      </c>
      <c r="P2736" s="114">
        <v>18.126341213542858</v>
      </c>
      <c r="Q2736" s="114">
        <v>22.552205090019658</v>
      </c>
      <c r="R2736" s="114">
        <v>25.582581347111518</v>
      </c>
      <c r="S2736" s="114">
        <v>31.92273491449145</v>
      </c>
      <c r="T2736" s="114">
        <v>12.456060640283773</v>
      </c>
      <c r="U2736" s="114">
        <v>13.952497804516483</v>
      </c>
      <c r="V2736" s="114">
        <v>21.875577056377342</v>
      </c>
      <c r="W2736" s="114">
        <v>15.933313460378432</v>
      </c>
      <c r="X2736" s="114">
        <v>27.957201507475247</v>
      </c>
      <c r="Y2736" s="114">
        <v>49.351196970974939</v>
      </c>
      <c r="Z2736" s="114">
        <v>106.48272103148022</v>
      </c>
      <c r="AA2736" s="106">
        <v>3</v>
      </c>
      <c r="AB2736" s="114">
        <v>0.60000000000000009</v>
      </c>
      <c r="AC2736" s="114">
        <v>0.60000000000000009</v>
      </c>
      <c r="AD2736" s="114">
        <v>0.30000000000000004</v>
      </c>
      <c r="AE2736" s="114">
        <v>0.30000000000000004</v>
      </c>
      <c r="AF2736" s="117">
        <v>0.90000000000000013</v>
      </c>
      <c r="AG2736" s="117">
        <v>0.90000000000000013</v>
      </c>
    </row>
    <row r="2737" spans="2:33" x14ac:dyDescent="0.2">
      <c r="B2737" s="106">
        <v>2697</v>
      </c>
      <c r="C2737" s="113">
        <v>-0.72</v>
      </c>
      <c r="D2737" s="113">
        <v>-0.96</v>
      </c>
      <c r="E2737" s="114">
        <v>12.467060398990828</v>
      </c>
      <c r="F2737" s="114">
        <v>17.014277710043231</v>
      </c>
      <c r="G2737" s="114">
        <v>22.062103273224697</v>
      </c>
      <c r="H2737" s="114">
        <v>15.647303466061341</v>
      </c>
      <c r="I2737" s="114">
        <v>19.326223107670199</v>
      </c>
      <c r="J2737" s="114">
        <v>28.718829737553936</v>
      </c>
      <c r="K2737" s="114">
        <v>36.701414524698926</v>
      </c>
      <c r="L2737" s="114">
        <v>43.692267006075312</v>
      </c>
      <c r="M2737" s="114">
        <v>41.776003521435527</v>
      </c>
      <c r="N2737" s="114">
        <v>49.367456058831479</v>
      </c>
      <c r="O2737" s="114">
        <v>16.251769338563108</v>
      </c>
      <c r="P2737" s="114">
        <v>19.687136814655695</v>
      </c>
      <c r="Q2737" s="114">
        <v>21.630163732850615</v>
      </c>
      <c r="R2737" s="114">
        <v>26.128700055374185</v>
      </c>
      <c r="S2737" s="114">
        <v>30.04123295116128</v>
      </c>
      <c r="T2737" s="114">
        <v>12.467060398990828</v>
      </c>
      <c r="U2737" s="114">
        <v>17.014277710043231</v>
      </c>
      <c r="V2737" s="114">
        <v>22.062103273224697</v>
      </c>
      <c r="W2737" s="114">
        <v>15.647303466061341</v>
      </c>
      <c r="X2737" s="114">
        <v>19.326223107670199</v>
      </c>
      <c r="Y2737" s="114">
        <v>47.72858081241926</v>
      </c>
      <c r="Z2737" s="114">
        <v>106.92174311109943</v>
      </c>
      <c r="AA2737" s="106">
        <v>4</v>
      </c>
      <c r="AB2737" s="114">
        <v>0.44999999999999996</v>
      </c>
      <c r="AC2737" s="114">
        <v>0.6</v>
      </c>
      <c r="AD2737" s="114">
        <v>0.27</v>
      </c>
      <c r="AE2737" s="114">
        <v>0.36</v>
      </c>
      <c r="AF2737" s="117">
        <v>0.72</v>
      </c>
      <c r="AG2737" s="117">
        <v>0.96</v>
      </c>
    </row>
    <row r="2738" spans="2:33" x14ac:dyDescent="0.2">
      <c r="B2738" s="106">
        <v>2698</v>
      </c>
      <c r="C2738" s="113">
        <v>-0.90000000000000013</v>
      </c>
      <c r="D2738" s="113">
        <v>-0.90000000000000013</v>
      </c>
      <c r="E2738" s="114">
        <v>19.117529962511409</v>
      </c>
      <c r="F2738" s="114">
        <v>17.518658975966137</v>
      </c>
      <c r="G2738" s="114">
        <v>13.020103370653104</v>
      </c>
      <c r="H2738" s="114">
        <v>22.326427398060254</v>
      </c>
      <c r="I2738" s="114">
        <v>31.069693744984797</v>
      </c>
      <c r="J2738" s="114">
        <v>35.7262342463927</v>
      </c>
      <c r="K2738" s="114">
        <v>36.96293078618632</v>
      </c>
      <c r="L2738" s="114">
        <v>35.793243217217885</v>
      </c>
      <c r="M2738" s="114">
        <v>50.140209227544581</v>
      </c>
      <c r="N2738" s="114">
        <v>62.828657225855444</v>
      </c>
      <c r="O2738" s="114">
        <v>16.608704283881291</v>
      </c>
      <c r="P2738" s="114">
        <v>19.444271810220183</v>
      </c>
      <c r="Q2738" s="114">
        <v>22.773139846564781</v>
      </c>
      <c r="R2738" s="114">
        <v>27.813781829484327</v>
      </c>
      <c r="S2738" s="114">
        <v>31.758963480870648</v>
      </c>
      <c r="T2738" s="114">
        <v>19.117529962511409</v>
      </c>
      <c r="U2738" s="114">
        <v>17.518658975966137</v>
      </c>
      <c r="V2738" s="114">
        <v>13.020103370653104</v>
      </c>
      <c r="W2738" s="114">
        <v>22.326427398060254</v>
      </c>
      <c r="X2738" s="114">
        <v>31.069693744984797</v>
      </c>
      <c r="Y2738" s="114">
        <v>56.194011652751996</v>
      </c>
      <c r="Z2738" s="114">
        <v>116.61363440674657</v>
      </c>
      <c r="AA2738" s="106">
        <v>3</v>
      </c>
      <c r="AB2738" s="114">
        <v>0.60000000000000009</v>
      </c>
      <c r="AC2738" s="114">
        <v>0.60000000000000009</v>
      </c>
      <c r="AD2738" s="114">
        <v>0.30000000000000004</v>
      </c>
      <c r="AE2738" s="114">
        <v>0.30000000000000004</v>
      </c>
      <c r="AF2738" s="117">
        <v>0.90000000000000013</v>
      </c>
      <c r="AG2738" s="117">
        <v>0.90000000000000013</v>
      </c>
    </row>
    <row r="2739" spans="2:33" x14ac:dyDescent="0.2">
      <c r="B2739" s="106">
        <v>2699</v>
      </c>
      <c r="C2739" s="113">
        <v>-1.2599999999999998</v>
      </c>
      <c r="D2739" s="113">
        <v>-0.84</v>
      </c>
      <c r="E2739" s="114">
        <v>12.325839570139355</v>
      </c>
      <c r="F2739" s="114">
        <v>12.510802935154199</v>
      </c>
      <c r="G2739" s="114">
        <v>15.937154218511747</v>
      </c>
      <c r="H2739" s="114">
        <v>15.826649691478003</v>
      </c>
      <c r="I2739" s="114">
        <v>15.317628123044351</v>
      </c>
      <c r="J2739" s="114">
        <v>26.752752490985063</v>
      </c>
      <c r="K2739" s="114">
        <v>30.133094253928732</v>
      </c>
      <c r="L2739" s="114">
        <v>34.815355288409222</v>
      </c>
      <c r="M2739" s="114">
        <v>37.64529188466841</v>
      </c>
      <c r="N2739" s="114">
        <v>39.681284533991992</v>
      </c>
      <c r="O2739" s="114">
        <v>14.426912920845709</v>
      </c>
      <c r="P2739" s="114">
        <v>17.622291318774533</v>
      </c>
      <c r="Q2739" s="114">
        <v>18.878201069897475</v>
      </c>
      <c r="R2739" s="114">
        <v>21.818642193190406</v>
      </c>
      <c r="S2739" s="114">
        <v>24.363656410947641</v>
      </c>
      <c r="T2739" s="114">
        <v>12.325839570139355</v>
      </c>
      <c r="U2739" s="114">
        <v>12.510802935154199</v>
      </c>
      <c r="V2739" s="114">
        <v>15.937154218511747</v>
      </c>
      <c r="W2739" s="114">
        <v>15.826649691478003</v>
      </c>
      <c r="X2739" s="114">
        <v>15.317628123044351</v>
      </c>
      <c r="Y2739" s="114">
        <v>39.089156561471199</v>
      </c>
      <c r="Z2739" s="114">
        <v>67.878670225143523</v>
      </c>
      <c r="AA2739" s="106">
        <v>2</v>
      </c>
      <c r="AB2739" s="114">
        <v>0.89999999999999991</v>
      </c>
      <c r="AC2739" s="114">
        <v>0.6</v>
      </c>
      <c r="AD2739" s="114">
        <v>0.36</v>
      </c>
      <c r="AE2739" s="114">
        <v>0.24</v>
      </c>
      <c r="AF2739" s="117">
        <v>1.2599999999999998</v>
      </c>
      <c r="AG2739" s="117">
        <v>0.84</v>
      </c>
    </row>
    <row r="2740" spans="2:33" x14ac:dyDescent="0.2">
      <c r="B2740" s="106">
        <v>2700</v>
      </c>
      <c r="C2740" s="113">
        <v>-0.72</v>
      </c>
      <c r="D2740" s="113">
        <v>-0.96</v>
      </c>
      <c r="E2740" s="114">
        <v>11.882492402835485</v>
      </c>
      <c r="F2740" s="114">
        <v>17.363909634987969</v>
      </c>
      <c r="G2740" s="114">
        <v>14.289059186778115</v>
      </c>
      <c r="H2740" s="114">
        <v>23.204877343338485</v>
      </c>
      <c r="I2740" s="114">
        <v>29.595812752429044</v>
      </c>
      <c r="J2740" s="114">
        <v>28.472528919710562</v>
      </c>
      <c r="K2740" s="114">
        <v>36.06049681588496</v>
      </c>
      <c r="L2740" s="114">
        <v>36.117663167982599</v>
      </c>
      <c r="M2740" s="114">
        <v>51.284237657075927</v>
      </c>
      <c r="N2740" s="114">
        <v>60.26341348085024</v>
      </c>
      <c r="O2740" s="114">
        <v>16.590036516875077</v>
      </c>
      <c r="P2740" s="114">
        <v>18.696587180896991</v>
      </c>
      <c r="Q2740" s="114">
        <v>21.828603981204484</v>
      </c>
      <c r="R2740" s="114">
        <v>28.079360313737443</v>
      </c>
      <c r="S2740" s="114">
        <v>30.667600728421196</v>
      </c>
      <c r="T2740" s="114">
        <v>11.882492402835485</v>
      </c>
      <c r="U2740" s="114">
        <v>17.363909634987969</v>
      </c>
      <c r="V2740" s="114">
        <v>14.289059186778115</v>
      </c>
      <c r="W2740" s="114">
        <v>23.204877343338485</v>
      </c>
      <c r="X2740" s="114">
        <v>29.595812752429044</v>
      </c>
      <c r="Y2740" s="114">
        <v>51.269465814683159</v>
      </c>
      <c r="Z2740" s="114">
        <v>112.13125135748169</v>
      </c>
      <c r="AA2740" s="106">
        <v>4</v>
      </c>
      <c r="AB2740" s="114">
        <v>0.44999999999999996</v>
      </c>
      <c r="AC2740" s="114">
        <v>0.6</v>
      </c>
      <c r="AD2740" s="114">
        <v>0.27</v>
      </c>
      <c r="AE2740" s="114">
        <v>0.36</v>
      </c>
      <c r="AF2740" s="117">
        <v>0.72</v>
      </c>
      <c r="AG2740" s="117">
        <v>0.96</v>
      </c>
    </row>
    <row r="2741" spans="2:33" x14ac:dyDescent="0.2">
      <c r="B2741" s="106">
        <v>2701</v>
      </c>
      <c r="C2741" s="113">
        <v>-0.90000000000000013</v>
      </c>
      <c r="D2741" s="113">
        <v>-0.90000000000000013</v>
      </c>
      <c r="E2741" s="114">
        <v>14.156774946671574</v>
      </c>
      <c r="F2741" s="114">
        <v>18.737256809265272</v>
      </c>
      <c r="G2741" s="114">
        <v>17.637171739547888</v>
      </c>
      <c r="H2741" s="114">
        <v>14.742521523912274</v>
      </c>
      <c r="I2741" s="114">
        <v>24.505428714982838</v>
      </c>
      <c r="J2741" s="114">
        <v>30.128436047879241</v>
      </c>
      <c r="K2741" s="114">
        <v>37.531782852706257</v>
      </c>
      <c r="L2741" s="114">
        <v>39.833166336800133</v>
      </c>
      <c r="M2741" s="114">
        <v>41.263384664529795</v>
      </c>
      <c r="N2741" s="114">
        <v>53.185495471517392</v>
      </c>
      <c r="O2741" s="114">
        <v>15.971661101207667</v>
      </c>
      <c r="P2741" s="114">
        <v>18.794526043440985</v>
      </c>
      <c r="Q2741" s="114">
        <v>22.195994597252245</v>
      </c>
      <c r="R2741" s="114">
        <v>26.520863140617521</v>
      </c>
      <c r="S2741" s="114">
        <v>28.680066756534554</v>
      </c>
      <c r="T2741" s="114">
        <v>14.156774946671574</v>
      </c>
      <c r="U2741" s="114">
        <v>18.737256809265272</v>
      </c>
      <c r="V2741" s="114">
        <v>17.637171739547888</v>
      </c>
      <c r="W2741" s="114">
        <v>14.742521523912274</v>
      </c>
      <c r="X2741" s="114">
        <v>24.505428714982838</v>
      </c>
      <c r="Y2741" s="114">
        <v>49.275585361089639</v>
      </c>
      <c r="Z2741" s="114">
        <v>90.188715854097097</v>
      </c>
      <c r="AA2741" s="106">
        <v>3</v>
      </c>
      <c r="AB2741" s="114">
        <v>0.60000000000000009</v>
      </c>
      <c r="AC2741" s="114">
        <v>0.60000000000000009</v>
      </c>
      <c r="AD2741" s="114">
        <v>0.30000000000000004</v>
      </c>
      <c r="AE2741" s="114">
        <v>0.30000000000000004</v>
      </c>
      <c r="AF2741" s="117">
        <v>0.90000000000000013</v>
      </c>
      <c r="AG2741" s="117">
        <v>0.90000000000000013</v>
      </c>
    </row>
    <row r="2742" spans="2:33" x14ac:dyDescent="0.2">
      <c r="B2742" s="106">
        <v>2702</v>
      </c>
      <c r="C2742" s="113">
        <v>-0.60000000000000009</v>
      </c>
      <c r="D2742" s="113">
        <v>-1.2000000000000002</v>
      </c>
      <c r="E2742" s="114">
        <v>14.820098812055686</v>
      </c>
      <c r="F2742" s="114">
        <v>13.993057335828194</v>
      </c>
      <c r="G2742" s="114">
        <v>19.379619304042944</v>
      </c>
      <c r="H2742" s="114">
        <v>20.010772454694788</v>
      </c>
      <c r="I2742" s="114">
        <v>27.484787331363506</v>
      </c>
      <c r="J2742" s="114">
        <v>31.049343605991503</v>
      </c>
      <c r="K2742" s="114">
        <v>33.611931418704657</v>
      </c>
      <c r="L2742" s="114">
        <v>42.791930754310961</v>
      </c>
      <c r="M2742" s="114">
        <v>45.911693217765304</v>
      </c>
      <c r="N2742" s="114">
        <v>57.679296326687655</v>
      </c>
      <c r="O2742" s="114">
        <v>16.229244793935816</v>
      </c>
      <c r="P2742" s="114">
        <v>19.618874082876463</v>
      </c>
      <c r="Q2742" s="114">
        <v>23.412311450268017</v>
      </c>
      <c r="R2742" s="114">
        <v>25.900920763070516</v>
      </c>
      <c r="S2742" s="114">
        <v>30.194508995324149</v>
      </c>
      <c r="T2742" s="114">
        <v>14.820098812055686</v>
      </c>
      <c r="U2742" s="114">
        <v>13.993057335828194</v>
      </c>
      <c r="V2742" s="114">
        <v>19.379619304042944</v>
      </c>
      <c r="W2742" s="114">
        <v>20.010772454694788</v>
      </c>
      <c r="X2742" s="114">
        <v>27.484787331363506</v>
      </c>
      <c r="Y2742" s="114">
        <v>51.575611848624789</v>
      </c>
      <c r="Z2742" s="114">
        <v>95.181860339006846</v>
      </c>
      <c r="AA2742" s="106">
        <v>5</v>
      </c>
      <c r="AB2742" s="114">
        <v>0.4</v>
      </c>
      <c r="AC2742" s="114">
        <v>0.8</v>
      </c>
      <c r="AD2742" s="114">
        <v>0.2</v>
      </c>
      <c r="AE2742" s="114">
        <v>0.4</v>
      </c>
      <c r="AF2742" s="117">
        <v>0.60000000000000009</v>
      </c>
      <c r="AG2742" s="117">
        <v>1.2000000000000002</v>
      </c>
    </row>
    <row r="2743" spans="2:33" x14ac:dyDescent="0.2">
      <c r="B2743" s="106">
        <v>2703</v>
      </c>
      <c r="C2743" s="113">
        <v>-0.60000000000000009</v>
      </c>
      <c r="D2743" s="113">
        <v>-1.2000000000000002</v>
      </c>
      <c r="E2743" s="114">
        <v>19.541540298405025</v>
      </c>
      <c r="F2743" s="114">
        <v>20.21347362095959</v>
      </c>
      <c r="G2743" s="114">
        <v>16.106566428633432</v>
      </c>
      <c r="H2743" s="114">
        <v>27.003906885611045</v>
      </c>
      <c r="I2743" s="114">
        <v>22.015071971267751</v>
      </c>
      <c r="J2743" s="114">
        <v>36.240007654373628</v>
      </c>
      <c r="K2743" s="114">
        <v>42.055673941324322</v>
      </c>
      <c r="L2743" s="114">
        <v>42.553969083177023</v>
      </c>
      <c r="M2743" s="114">
        <v>57.561597722981702</v>
      </c>
      <c r="N2743" s="114">
        <v>61.097698609120926</v>
      </c>
      <c r="O2743" s="114">
        <v>16.698467355968603</v>
      </c>
      <c r="P2743" s="114">
        <v>21.842200320364732</v>
      </c>
      <c r="Q2743" s="114">
        <v>26.447402654543591</v>
      </c>
      <c r="R2743" s="114">
        <v>30.557690837370657</v>
      </c>
      <c r="S2743" s="114">
        <v>39.082626637853174</v>
      </c>
      <c r="T2743" s="114">
        <v>19.541540298405025</v>
      </c>
      <c r="U2743" s="114">
        <v>20.21347362095959</v>
      </c>
      <c r="V2743" s="114">
        <v>16.106566428633432</v>
      </c>
      <c r="W2743" s="114">
        <v>27.003906885611045</v>
      </c>
      <c r="X2743" s="114">
        <v>22.015071971267751</v>
      </c>
      <c r="Y2743" s="114">
        <v>58.476460858399655</v>
      </c>
      <c r="Z2743" s="114">
        <v>104.89011455502919</v>
      </c>
      <c r="AA2743" s="106">
        <v>5</v>
      </c>
      <c r="AB2743" s="114">
        <v>0.4</v>
      </c>
      <c r="AC2743" s="114">
        <v>0.8</v>
      </c>
      <c r="AD2743" s="114">
        <v>0.2</v>
      </c>
      <c r="AE2743" s="114">
        <v>0.4</v>
      </c>
      <c r="AF2743" s="117">
        <v>0.60000000000000009</v>
      </c>
      <c r="AG2743" s="117">
        <v>1.2000000000000002</v>
      </c>
    </row>
    <row r="2744" spans="2:33" x14ac:dyDescent="0.2">
      <c r="B2744" s="106">
        <v>2704</v>
      </c>
      <c r="C2744" s="113">
        <v>-1.2000000000000002</v>
      </c>
      <c r="D2744" s="113">
        <v>-0.60000000000000009</v>
      </c>
      <c r="E2744" s="114">
        <v>16.818112485185839</v>
      </c>
      <c r="F2744" s="114">
        <v>15.614656263634124</v>
      </c>
      <c r="G2744" s="114">
        <v>16.320012018342727</v>
      </c>
      <c r="H2744" s="114">
        <v>20.519952742182145</v>
      </c>
      <c r="I2744" s="114">
        <v>21.442300541442119</v>
      </c>
      <c r="J2744" s="114">
        <v>33.399986573373624</v>
      </c>
      <c r="K2744" s="114">
        <v>35.008645636409909</v>
      </c>
      <c r="L2744" s="114">
        <v>39.031221799041958</v>
      </c>
      <c r="M2744" s="114">
        <v>47.246171031306858</v>
      </c>
      <c r="N2744" s="114">
        <v>50.823631034900437</v>
      </c>
      <c r="O2744" s="114">
        <v>16.581874088187785</v>
      </c>
      <c r="P2744" s="114">
        <v>19.393989372775785</v>
      </c>
      <c r="Q2744" s="114">
        <v>22.711209780699232</v>
      </c>
      <c r="R2744" s="114">
        <v>26.726218289124713</v>
      </c>
      <c r="S2744" s="114">
        <v>29.381330493458318</v>
      </c>
      <c r="T2744" s="114">
        <v>16.818112485185839</v>
      </c>
      <c r="U2744" s="114">
        <v>15.614656263634124</v>
      </c>
      <c r="V2744" s="114">
        <v>16.320012018342727</v>
      </c>
      <c r="W2744" s="114">
        <v>20.519952742182145</v>
      </c>
      <c r="X2744" s="114">
        <v>21.442300541442119</v>
      </c>
      <c r="Y2744" s="114">
        <v>50.015531833647785</v>
      </c>
      <c r="Z2744" s="114">
        <v>94.473786986960192</v>
      </c>
      <c r="AA2744" s="106">
        <v>1</v>
      </c>
      <c r="AB2744" s="114">
        <v>0.8</v>
      </c>
      <c r="AC2744" s="114">
        <v>0.4</v>
      </c>
      <c r="AD2744" s="114">
        <v>0.4</v>
      </c>
      <c r="AE2744" s="114">
        <v>0.2</v>
      </c>
      <c r="AF2744" s="117">
        <v>1.2000000000000002</v>
      </c>
      <c r="AG2744" s="117">
        <v>0.60000000000000009</v>
      </c>
    </row>
    <row r="2745" spans="2:33" x14ac:dyDescent="0.2">
      <c r="B2745" s="106">
        <v>2705</v>
      </c>
      <c r="C2745" s="113">
        <v>-0.90000000000000013</v>
      </c>
      <c r="D2745" s="113">
        <v>-0.90000000000000013</v>
      </c>
      <c r="E2745" s="114">
        <v>16.854532646293283</v>
      </c>
      <c r="F2745" s="114">
        <v>18.468575887623263</v>
      </c>
      <c r="G2745" s="114">
        <v>13.944554756877761</v>
      </c>
      <c r="H2745" s="114">
        <v>18.083136722412121</v>
      </c>
      <c r="I2745" s="114">
        <v>31.528619630288944</v>
      </c>
      <c r="J2745" s="114">
        <v>34.14443606532631</v>
      </c>
      <c r="K2745" s="114">
        <v>38.779838937866785</v>
      </c>
      <c r="L2745" s="114">
        <v>39.06882842410733</v>
      </c>
      <c r="M2745" s="114">
        <v>45.687970469201659</v>
      </c>
      <c r="N2745" s="114">
        <v>67.122021371108644</v>
      </c>
      <c r="O2745" s="114">
        <v>17.289903419033028</v>
      </c>
      <c r="P2745" s="114">
        <v>20.311263050243522</v>
      </c>
      <c r="Q2745" s="114">
        <v>25.12427366722957</v>
      </c>
      <c r="R2745" s="114">
        <v>27.604833746789538</v>
      </c>
      <c r="S2745" s="114">
        <v>35.593401740819701</v>
      </c>
      <c r="T2745" s="114">
        <v>16.854532646293283</v>
      </c>
      <c r="U2745" s="114">
        <v>18.468575887623263</v>
      </c>
      <c r="V2745" s="114">
        <v>13.944554756877761</v>
      </c>
      <c r="W2745" s="114">
        <v>18.083136722412121</v>
      </c>
      <c r="X2745" s="114">
        <v>31.528619630288944</v>
      </c>
      <c r="Y2745" s="114">
        <v>53.724745351981909</v>
      </c>
      <c r="Z2745" s="114">
        <v>107.72617103847774</v>
      </c>
      <c r="AA2745" s="106">
        <v>3</v>
      </c>
      <c r="AB2745" s="114">
        <v>0.60000000000000009</v>
      </c>
      <c r="AC2745" s="114">
        <v>0.60000000000000009</v>
      </c>
      <c r="AD2745" s="114">
        <v>0.30000000000000004</v>
      </c>
      <c r="AE2745" s="114">
        <v>0.30000000000000004</v>
      </c>
      <c r="AF2745" s="117">
        <v>0.90000000000000013</v>
      </c>
      <c r="AG2745" s="117">
        <v>0.90000000000000013</v>
      </c>
    </row>
    <row r="2746" spans="2:33" x14ac:dyDescent="0.2">
      <c r="B2746" s="106">
        <v>2706</v>
      </c>
      <c r="C2746" s="113">
        <v>-1.2599999999999998</v>
      </c>
      <c r="D2746" s="113">
        <v>-0.84</v>
      </c>
      <c r="E2746" s="114">
        <v>15.424832012227206</v>
      </c>
      <c r="F2746" s="114">
        <v>17.73481312321627</v>
      </c>
      <c r="G2746" s="114">
        <v>18.101803440702128</v>
      </c>
      <c r="H2746" s="114">
        <v>18.053860274555291</v>
      </c>
      <c r="I2746" s="114">
        <v>24.325593790401303</v>
      </c>
      <c r="J2746" s="114">
        <v>31.688577328574866</v>
      </c>
      <c r="K2746" s="114">
        <v>35.732192923682724</v>
      </c>
      <c r="L2746" s="114">
        <v>38.441624470939196</v>
      </c>
      <c r="M2746" s="114">
        <v>42.9396688508686</v>
      </c>
      <c r="N2746" s="114">
        <v>49.739219472115714</v>
      </c>
      <c r="O2746" s="114">
        <v>16.263745316347659</v>
      </c>
      <c r="P2746" s="114">
        <v>17.997379800466454</v>
      </c>
      <c r="Q2746" s="114">
        <v>20.339821030237069</v>
      </c>
      <c r="R2746" s="114">
        <v>24.885808576313309</v>
      </c>
      <c r="S2746" s="114">
        <v>25.413625681714411</v>
      </c>
      <c r="T2746" s="114">
        <v>15.424832012227206</v>
      </c>
      <c r="U2746" s="114">
        <v>17.73481312321627</v>
      </c>
      <c r="V2746" s="114">
        <v>18.101803440702128</v>
      </c>
      <c r="W2746" s="114">
        <v>18.053860274555291</v>
      </c>
      <c r="X2746" s="114">
        <v>24.325593790401303</v>
      </c>
      <c r="Y2746" s="114">
        <v>51.106666214493643</v>
      </c>
      <c r="Z2746" s="114">
        <v>95.58019849083955</v>
      </c>
      <c r="AA2746" s="106">
        <v>2</v>
      </c>
      <c r="AB2746" s="114">
        <v>0.89999999999999991</v>
      </c>
      <c r="AC2746" s="114">
        <v>0.6</v>
      </c>
      <c r="AD2746" s="114">
        <v>0.36</v>
      </c>
      <c r="AE2746" s="114">
        <v>0.24</v>
      </c>
      <c r="AF2746" s="117">
        <v>1.2599999999999998</v>
      </c>
      <c r="AG2746" s="117">
        <v>0.84</v>
      </c>
    </row>
    <row r="2747" spans="2:33" x14ac:dyDescent="0.2">
      <c r="B2747" s="106">
        <v>2707</v>
      </c>
      <c r="C2747" s="113">
        <v>-1.2599999999999998</v>
      </c>
      <c r="D2747" s="113">
        <v>-0.84</v>
      </c>
      <c r="E2747" s="114">
        <v>15.376004715646818</v>
      </c>
      <c r="F2747" s="114">
        <v>12.347206812456708</v>
      </c>
      <c r="G2747" s="114">
        <v>16.934439070606128</v>
      </c>
      <c r="H2747" s="114">
        <v>24.346312692551159</v>
      </c>
      <c r="I2747" s="114">
        <v>29.031586837986048</v>
      </c>
      <c r="J2747" s="114">
        <v>31.446647168357664</v>
      </c>
      <c r="K2747" s="114">
        <v>31.364079252880106</v>
      </c>
      <c r="L2747" s="114">
        <v>40.254616562698367</v>
      </c>
      <c r="M2747" s="114">
        <v>49.003237257124262</v>
      </c>
      <c r="N2747" s="114">
        <v>57.981377587730378</v>
      </c>
      <c r="O2747" s="114">
        <v>16.070642452710846</v>
      </c>
      <c r="P2747" s="114">
        <v>19.016872440423398</v>
      </c>
      <c r="Q2747" s="114">
        <v>23.320177492092238</v>
      </c>
      <c r="R2747" s="114">
        <v>24.656924564573103</v>
      </c>
      <c r="S2747" s="114">
        <v>28.949790749744331</v>
      </c>
      <c r="T2747" s="114">
        <v>15.376004715646818</v>
      </c>
      <c r="U2747" s="114">
        <v>12.347206812456708</v>
      </c>
      <c r="V2747" s="114">
        <v>16.934439070606128</v>
      </c>
      <c r="W2747" s="114">
        <v>24.346312692551159</v>
      </c>
      <c r="X2747" s="114">
        <v>29.031586837986048</v>
      </c>
      <c r="Y2747" s="114">
        <v>52.022854403561503</v>
      </c>
      <c r="Z2747" s="114">
        <v>99.082990622417555</v>
      </c>
      <c r="AA2747" s="106">
        <v>2</v>
      </c>
      <c r="AB2747" s="114">
        <v>0.89999999999999991</v>
      </c>
      <c r="AC2747" s="114">
        <v>0.6</v>
      </c>
      <c r="AD2747" s="114">
        <v>0.36</v>
      </c>
      <c r="AE2747" s="114">
        <v>0.24</v>
      </c>
      <c r="AF2747" s="117">
        <v>1.2599999999999998</v>
      </c>
      <c r="AG2747" s="117">
        <v>0.84</v>
      </c>
    </row>
    <row r="2748" spans="2:33" x14ac:dyDescent="0.2">
      <c r="B2748" s="106">
        <v>2708</v>
      </c>
      <c r="C2748" s="113">
        <v>-0.90000000000000013</v>
      </c>
      <c r="D2748" s="113">
        <v>-0.90000000000000013</v>
      </c>
      <c r="E2748" s="114">
        <v>16.539969684428463</v>
      </c>
      <c r="F2748" s="114">
        <v>12.950900972901362</v>
      </c>
      <c r="G2748" s="114">
        <v>19.350707121719267</v>
      </c>
      <c r="H2748" s="114">
        <v>18.95566631810193</v>
      </c>
      <c r="I2748" s="114">
        <v>20.64260335136877</v>
      </c>
      <c r="J2748" s="114">
        <v>33.552356587311984</v>
      </c>
      <c r="K2748" s="114">
        <v>32.012227061759411</v>
      </c>
      <c r="L2748" s="114">
        <v>41.337197512952017</v>
      </c>
      <c r="M2748" s="114">
        <v>46.98740162379422</v>
      </c>
      <c r="N2748" s="114">
        <v>51.756300204945028</v>
      </c>
      <c r="O2748" s="114">
        <v>17.01238690288352</v>
      </c>
      <c r="P2748" s="114">
        <v>19.061326088858049</v>
      </c>
      <c r="Q2748" s="114">
        <v>21.986490391232749</v>
      </c>
      <c r="R2748" s="114">
        <v>28.03173530569229</v>
      </c>
      <c r="S2748" s="114">
        <v>31.113696853576258</v>
      </c>
      <c r="T2748" s="114">
        <v>16.539969684428463</v>
      </c>
      <c r="U2748" s="114">
        <v>12.950900972901362</v>
      </c>
      <c r="V2748" s="114">
        <v>19.350707121719267</v>
      </c>
      <c r="W2748" s="114">
        <v>18.95566631810193</v>
      </c>
      <c r="X2748" s="114">
        <v>20.64260335136877</v>
      </c>
      <c r="Y2748" s="114">
        <v>48.677391068374412</v>
      </c>
      <c r="Z2748" s="114">
        <v>105.12009629270146</v>
      </c>
      <c r="AA2748" s="106">
        <v>3</v>
      </c>
      <c r="AB2748" s="114">
        <v>0.60000000000000009</v>
      </c>
      <c r="AC2748" s="114">
        <v>0.60000000000000009</v>
      </c>
      <c r="AD2748" s="114">
        <v>0.30000000000000004</v>
      </c>
      <c r="AE2748" s="114">
        <v>0.30000000000000004</v>
      </c>
      <c r="AF2748" s="117">
        <v>0.90000000000000013</v>
      </c>
      <c r="AG2748" s="117">
        <v>0.90000000000000013</v>
      </c>
    </row>
    <row r="2749" spans="2:33" x14ac:dyDescent="0.2">
      <c r="B2749" s="106">
        <v>2709</v>
      </c>
      <c r="C2749" s="113">
        <v>-0.72</v>
      </c>
      <c r="D2749" s="113">
        <v>-0.96</v>
      </c>
      <c r="E2749" s="114">
        <v>14.402921053577725</v>
      </c>
      <c r="F2749" s="114">
        <v>20.329767762067664</v>
      </c>
      <c r="G2749" s="114">
        <v>17.1877408417743</v>
      </c>
      <c r="H2749" s="114">
        <v>26.549691600805328</v>
      </c>
      <c r="I2749" s="114">
        <v>23.216798382416556</v>
      </c>
      <c r="J2749" s="114">
        <v>31.671056199836016</v>
      </c>
      <c r="K2749" s="114">
        <v>40.819181446568123</v>
      </c>
      <c r="L2749" s="114">
        <v>42.12840597156773</v>
      </c>
      <c r="M2749" s="114">
        <v>56.036557032505897</v>
      </c>
      <c r="N2749" s="114">
        <v>59.855355719182739</v>
      </c>
      <c r="O2749" s="114">
        <v>17.268135146258292</v>
      </c>
      <c r="P2749" s="114">
        <v>20.489413684500459</v>
      </c>
      <c r="Q2749" s="114">
        <v>24.94066512979343</v>
      </c>
      <c r="R2749" s="114">
        <v>29.486865431700569</v>
      </c>
      <c r="S2749" s="114">
        <v>36.638557336766183</v>
      </c>
      <c r="T2749" s="114">
        <v>14.402921053577725</v>
      </c>
      <c r="U2749" s="114">
        <v>20.329767762067664</v>
      </c>
      <c r="V2749" s="114">
        <v>17.1877408417743</v>
      </c>
      <c r="W2749" s="114">
        <v>26.549691600805328</v>
      </c>
      <c r="X2749" s="114">
        <v>23.216798382416556</v>
      </c>
      <c r="Y2749" s="114">
        <v>55.687842369479348</v>
      </c>
      <c r="Z2749" s="114">
        <v>103.89800893269256</v>
      </c>
      <c r="AA2749" s="106">
        <v>4</v>
      </c>
      <c r="AB2749" s="114">
        <v>0.44999999999999996</v>
      </c>
      <c r="AC2749" s="114">
        <v>0.6</v>
      </c>
      <c r="AD2749" s="114">
        <v>0.27</v>
      </c>
      <c r="AE2749" s="114">
        <v>0.36</v>
      </c>
      <c r="AF2749" s="117">
        <v>0.72</v>
      </c>
      <c r="AG2749" s="117">
        <v>0.96</v>
      </c>
    </row>
    <row r="2750" spans="2:33" x14ac:dyDescent="0.2">
      <c r="B2750" s="106">
        <v>2710</v>
      </c>
      <c r="C2750" s="113">
        <v>-0.72</v>
      </c>
      <c r="D2750" s="113">
        <v>-0.96</v>
      </c>
      <c r="E2750" s="114">
        <v>13.464381238105616</v>
      </c>
      <c r="F2750" s="114">
        <v>13.769801862327679</v>
      </c>
      <c r="G2750" s="114">
        <v>19.778350374075025</v>
      </c>
      <c r="H2750" s="114">
        <v>21.611496830314159</v>
      </c>
      <c r="I2750" s="114">
        <v>27.8472853694796</v>
      </c>
      <c r="J2750" s="114">
        <v>30.041850112522248</v>
      </c>
      <c r="K2750" s="114">
        <v>34.15354328941573</v>
      </c>
      <c r="L2750" s="114">
        <v>44.301962923633518</v>
      </c>
      <c r="M2750" s="114">
        <v>51.807050890897962</v>
      </c>
      <c r="N2750" s="114">
        <v>62.506305811019693</v>
      </c>
      <c r="O2750" s="114">
        <v>16.577468874416631</v>
      </c>
      <c r="P2750" s="114">
        <v>20.383741427088051</v>
      </c>
      <c r="Q2750" s="114">
        <v>24.523612549558493</v>
      </c>
      <c r="R2750" s="114">
        <v>30.195554060583802</v>
      </c>
      <c r="S2750" s="114">
        <v>34.659020441540093</v>
      </c>
      <c r="T2750" s="114">
        <v>13.464381238105616</v>
      </c>
      <c r="U2750" s="114">
        <v>13.769801862327679</v>
      </c>
      <c r="V2750" s="114">
        <v>19.778350374075025</v>
      </c>
      <c r="W2750" s="114">
        <v>21.611496830314159</v>
      </c>
      <c r="X2750" s="114">
        <v>27.8472853694796</v>
      </c>
      <c r="Y2750" s="114">
        <v>51.692808529138873</v>
      </c>
      <c r="Z2750" s="114">
        <v>105.59880333690087</v>
      </c>
      <c r="AA2750" s="106">
        <v>4</v>
      </c>
      <c r="AB2750" s="114">
        <v>0.44999999999999996</v>
      </c>
      <c r="AC2750" s="114">
        <v>0.6</v>
      </c>
      <c r="AD2750" s="114">
        <v>0.27</v>
      </c>
      <c r="AE2750" s="114">
        <v>0.36</v>
      </c>
      <c r="AF2750" s="117">
        <v>0.72</v>
      </c>
      <c r="AG2750" s="117">
        <v>0.96</v>
      </c>
    </row>
    <row r="2751" spans="2:33" x14ac:dyDescent="0.2">
      <c r="B2751" s="106">
        <v>2711</v>
      </c>
      <c r="C2751" s="113">
        <v>-1.2000000000000002</v>
      </c>
      <c r="D2751" s="113">
        <v>-0.60000000000000009</v>
      </c>
      <c r="E2751" s="114">
        <v>16.955831541692028</v>
      </c>
      <c r="F2751" s="114">
        <v>18.517513032766114</v>
      </c>
      <c r="G2751" s="114">
        <v>20.978775460480282</v>
      </c>
      <c r="H2751" s="114">
        <v>21.367552625339535</v>
      </c>
      <c r="I2751" s="114">
        <v>21.907502849757385</v>
      </c>
      <c r="J2751" s="114">
        <v>33.237002480380703</v>
      </c>
      <c r="K2751" s="114">
        <v>36.750111646326559</v>
      </c>
      <c r="L2751" s="114">
        <v>43.33812026926725</v>
      </c>
      <c r="M2751" s="114">
        <v>46.976452378634455</v>
      </c>
      <c r="N2751" s="114">
        <v>50.227594992596941</v>
      </c>
      <c r="O2751" s="114">
        <v>16.281170938688675</v>
      </c>
      <c r="P2751" s="114">
        <v>18.232598613560445</v>
      </c>
      <c r="Q2751" s="114">
        <v>22.359344808786968</v>
      </c>
      <c r="R2751" s="114">
        <v>25.608899753294921</v>
      </c>
      <c r="S2751" s="114">
        <v>28.320092142839556</v>
      </c>
      <c r="T2751" s="114">
        <v>16.955831541692028</v>
      </c>
      <c r="U2751" s="114">
        <v>18.517513032766114</v>
      </c>
      <c r="V2751" s="114">
        <v>20.978775460480282</v>
      </c>
      <c r="W2751" s="114">
        <v>21.367552625339535</v>
      </c>
      <c r="X2751" s="114">
        <v>21.907502849757385</v>
      </c>
      <c r="Y2751" s="114">
        <v>55.314532529026565</v>
      </c>
      <c r="Z2751" s="114">
        <v>90.722110573086738</v>
      </c>
      <c r="AA2751" s="106">
        <v>1</v>
      </c>
      <c r="AB2751" s="114">
        <v>0.8</v>
      </c>
      <c r="AC2751" s="114">
        <v>0.4</v>
      </c>
      <c r="AD2751" s="114">
        <v>0.4</v>
      </c>
      <c r="AE2751" s="114">
        <v>0.2</v>
      </c>
      <c r="AF2751" s="117">
        <v>1.2000000000000002</v>
      </c>
      <c r="AG2751" s="117">
        <v>0.60000000000000009</v>
      </c>
    </row>
    <row r="2752" spans="2:33" x14ac:dyDescent="0.2">
      <c r="B2752" s="106">
        <v>2712</v>
      </c>
      <c r="C2752" s="113">
        <v>-1.2599999999999998</v>
      </c>
      <c r="D2752" s="113">
        <v>-0.84</v>
      </c>
      <c r="E2752" s="114">
        <v>12.342121822028677</v>
      </c>
      <c r="F2752" s="114">
        <v>18.627720753442997</v>
      </c>
      <c r="G2752" s="114">
        <v>15.520097817040249</v>
      </c>
      <c r="H2752" s="114">
        <v>24.088147618169177</v>
      </c>
      <c r="I2752" s="114">
        <v>21.565180844719116</v>
      </c>
      <c r="J2752" s="114">
        <v>28.35007976999491</v>
      </c>
      <c r="K2752" s="114">
        <v>37.593107840467191</v>
      </c>
      <c r="L2752" s="114">
        <v>37.029366874719997</v>
      </c>
      <c r="M2752" s="114">
        <v>50.255151286328093</v>
      </c>
      <c r="N2752" s="114">
        <v>55.248059872118574</v>
      </c>
      <c r="O2752" s="114">
        <v>16.007957947966233</v>
      </c>
      <c r="P2752" s="114">
        <v>18.965387087024194</v>
      </c>
      <c r="Q2752" s="114">
        <v>21.509269057679749</v>
      </c>
      <c r="R2752" s="114">
        <v>26.167003668158916</v>
      </c>
      <c r="S2752" s="114">
        <v>33.682879027399458</v>
      </c>
      <c r="T2752" s="114">
        <v>12.342121822028677</v>
      </c>
      <c r="U2752" s="114">
        <v>18.627720753442997</v>
      </c>
      <c r="V2752" s="114">
        <v>15.520097817040249</v>
      </c>
      <c r="W2752" s="114">
        <v>24.088147618169177</v>
      </c>
      <c r="X2752" s="114">
        <v>21.565180844719116</v>
      </c>
      <c r="Y2752" s="114">
        <v>49.693401706325567</v>
      </c>
      <c r="Z2752" s="114">
        <v>95.326635561014854</v>
      </c>
      <c r="AA2752" s="106">
        <v>2</v>
      </c>
      <c r="AB2752" s="114">
        <v>0.89999999999999991</v>
      </c>
      <c r="AC2752" s="114">
        <v>0.6</v>
      </c>
      <c r="AD2752" s="114">
        <v>0.36</v>
      </c>
      <c r="AE2752" s="114">
        <v>0.24</v>
      </c>
      <c r="AF2752" s="117">
        <v>1.2599999999999998</v>
      </c>
      <c r="AG2752" s="117">
        <v>0.84</v>
      </c>
    </row>
    <row r="2753" spans="2:33" x14ac:dyDescent="0.2">
      <c r="B2753" s="106">
        <v>2713</v>
      </c>
      <c r="C2753" s="113">
        <v>-1.2599999999999998</v>
      </c>
      <c r="D2753" s="113">
        <v>-0.84</v>
      </c>
      <c r="E2753" s="114">
        <v>18.765286112397057</v>
      </c>
      <c r="F2753" s="114">
        <v>14.796334678463836</v>
      </c>
      <c r="G2753" s="114">
        <v>22.210240713138585</v>
      </c>
      <c r="H2753" s="114">
        <v>18.964840922517563</v>
      </c>
      <c r="I2753" s="114">
        <v>19.52714677278151</v>
      </c>
      <c r="J2753" s="114">
        <v>34.660279055130808</v>
      </c>
      <c r="K2753" s="114">
        <v>33.784484762572362</v>
      </c>
      <c r="L2753" s="114">
        <v>43.992197863381072</v>
      </c>
      <c r="M2753" s="114">
        <v>44.240356757174432</v>
      </c>
      <c r="N2753" s="114">
        <v>50.405688812526307</v>
      </c>
      <c r="O2753" s="114">
        <v>15.894992942733751</v>
      </c>
      <c r="P2753" s="114">
        <v>18.988150084108526</v>
      </c>
      <c r="Q2753" s="114">
        <v>21.781957150242487</v>
      </c>
      <c r="R2753" s="114">
        <v>25.275515834656868</v>
      </c>
      <c r="S2753" s="114">
        <v>30.878542039744797</v>
      </c>
      <c r="T2753" s="114">
        <v>18.765286112397057</v>
      </c>
      <c r="U2753" s="114">
        <v>14.796334678463836</v>
      </c>
      <c r="V2753" s="114">
        <v>22.210240713138585</v>
      </c>
      <c r="W2753" s="114">
        <v>18.964840922517563</v>
      </c>
      <c r="X2753" s="114">
        <v>19.52714677278151</v>
      </c>
      <c r="Y2753" s="114">
        <v>52.427861818224628</v>
      </c>
      <c r="Z2753" s="114">
        <v>88.741887480843687</v>
      </c>
      <c r="AA2753" s="106">
        <v>2</v>
      </c>
      <c r="AB2753" s="114">
        <v>0.89999999999999991</v>
      </c>
      <c r="AC2753" s="114">
        <v>0.6</v>
      </c>
      <c r="AD2753" s="114">
        <v>0.36</v>
      </c>
      <c r="AE2753" s="114">
        <v>0.24</v>
      </c>
      <c r="AF2753" s="117">
        <v>1.2599999999999998</v>
      </c>
      <c r="AG2753" s="117">
        <v>0.84</v>
      </c>
    </row>
    <row r="2754" spans="2:33" x14ac:dyDescent="0.2">
      <c r="B2754" s="106">
        <v>2714</v>
      </c>
      <c r="C2754" s="113">
        <v>-0.90000000000000013</v>
      </c>
      <c r="D2754" s="113">
        <v>-0.90000000000000013</v>
      </c>
      <c r="E2754" s="114">
        <v>11.400386713814811</v>
      </c>
      <c r="F2754" s="114">
        <v>12.438169317262794</v>
      </c>
      <c r="G2754" s="114">
        <v>11.115558661646627</v>
      </c>
      <c r="H2754" s="114">
        <v>21.459099558644184</v>
      </c>
      <c r="I2754" s="114">
        <v>17.249618250551482</v>
      </c>
      <c r="J2754" s="114">
        <v>27.03242135432631</v>
      </c>
      <c r="K2754" s="114">
        <v>30.803456968444049</v>
      </c>
      <c r="L2754" s="114">
        <v>32.731584514463627</v>
      </c>
      <c r="M2754" s="114">
        <v>45.728788561902064</v>
      </c>
      <c r="N2754" s="114">
        <v>44.517268305095271</v>
      </c>
      <c r="O2754" s="114">
        <v>15.632034640511499</v>
      </c>
      <c r="P2754" s="114">
        <v>18.365287651181255</v>
      </c>
      <c r="Q2754" s="114">
        <v>21.616025852817</v>
      </c>
      <c r="R2754" s="114">
        <v>24.269689003257881</v>
      </c>
      <c r="S2754" s="114">
        <v>27.26765005454379</v>
      </c>
      <c r="T2754" s="114">
        <v>11.400386713814811</v>
      </c>
      <c r="U2754" s="114">
        <v>12.438169317262794</v>
      </c>
      <c r="V2754" s="114">
        <v>11.115558661646627</v>
      </c>
      <c r="W2754" s="114">
        <v>21.459099558644184</v>
      </c>
      <c r="X2754" s="114">
        <v>17.249618250551482</v>
      </c>
      <c r="Y2754" s="114">
        <v>39.523293380117359</v>
      </c>
      <c r="Z2754" s="114">
        <v>80.153142415791265</v>
      </c>
      <c r="AA2754" s="106">
        <v>3</v>
      </c>
      <c r="AB2754" s="114">
        <v>0.60000000000000009</v>
      </c>
      <c r="AC2754" s="114">
        <v>0.60000000000000009</v>
      </c>
      <c r="AD2754" s="114">
        <v>0.30000000000000004</v>
      </c>
      <c r="AE2754" s="114">
        <v>0.30000000000000004</v>
      </c>
      <c r="AF2754" s="117">
        <v>0.90000000000000013</v>
      </c>
      <c r="AG2754" s="117">
        <v>0.90000000000000013</v>
      </c>
    </row>
    <row r="2755" spans="2:33" x14ac:dyDescent="0.2">
      <c r="B2755" s="106">
        <v>2715</v>
      </c>
      <c r="C2755" s="113">
        <v>-1.2000000000000002</v>
      </c>
      <c r="D2755" s="113">
        <v>-0.60000000000000009</v>
      </c>
      <c r="E2755" s="114">
        <v>12.686582255931846</v>
      </c>
      <c r="F2755" s="114">
        <v>11.012398699921597</v>
      </c>
      <c r="G2755" s="114">
        <v>15.085627745865402</v>
      </c>
      <c r="H2755" s="114">
        <v>18.766222951980179</v>
      </c>
      <c r="I2755" s="114">
        <v>23.819339038149032</v>
      </c>
      <c r="J2755" s="114">
        <v>29.726902094895582</v>
      </c>
      <c r="K2755" s="114">
        <v>30.788229686527586</v>
      </c>
      <c r="L2755" s="114">
        <v>38.712180705484151</v>
      </c>
      <c r="M2755" s="114">
        <v>45.790429148309585</v>
      </c>
      <c r="N2755" s="114">
        <v>55.328070860834842</v>
      </c>
      <c r="O2755" s="114">
        <v>17.040319838963736</v>
      </c>
      <c r="P2755" s="114">
        <v>19.775830986605989</v>
      </c>
      <c r="Q2755" s="114">
        <v>23.626552959618749</v>
      </c>
      <c r="R2755" s="114">
        <v>27.024206196329406</v>
      </c>
      <c r="S2755" s="114">
        <v>31.50873182268581</v>
      </c>
      <c r="T2755" s="114">
        <v>12.686582255931846</v>
      </c>
      <c r="U2755" s="114">
        <v>11.012398699921597</v>
      </c>
      <c r="V2755" s="114">
        <v>15.085627745865402</v>
      </c>
      <c r="W2755" s="114">
        <v>18.766222951980179</v>
      </c>
      <c r="X2755" s="114">
        <v>23.819339038149032</v>
      </c>
      <c r="Y2755" s="114">
        <v>43.315424833462899</v>
      </c>
      <c r="Z2755" s="114">
        <v>93.667681668988706</v>
      </c>
      <c r="AA2755" s="106">
        <v>1</v>
      </c>
      <c r="AB2755" s="114">
        <v>0.8</v>
      </c>
      <c r="AC2755" s="114">
        <v>0.4</v>
      </c>
      <c r="AD2755" s="114">
        <v>0.4</v>
      </c>
      <c r="AE2755" s="114">
        <v>0.2</v>
      </c>
      <c r="AF2755" s="117">
        <v>1.2000000000000002</v>
      </c>
      <c r="AG2755" s="117">
        <v>0.60000000000000009</v>
      </c>
    </row>
    <row r="2756" spans="2:33" x14ac:dyDescent="0.2">
      <c r="B2756" s="106">
        <v>2716</v>
      </c>
      <c r="C2756" s="113">
        <v>-0.72</v>
      </c>
      <c r="D2756" s="113">
        <v>-0.96</v>
      </c>
      <c r="E2756" s="114">
        <v>19.274436503010431</v>
      </c>
      <c r="F2756" s="114">
        <v>21.000555559373485</v>
      </c>
      <c r="G2756" s="114">
        <v>15.653217205876288</v>
      </c>
      <c r="H2756" s="114">
        <v>22.549972188245377</v>
      </c>
      <c r="I2756" s="114">
        <v>27.799850983990311</v>
      </c>
      <c r="J2756" s="114">
        <v>37.115910591917547</v>
      </c>
      <c r="K2756" s="114">
        <v>42.031945064832037</v>
      </c>
      <c r="L2756" s="114">
        <v>39.580888372424575</v>
      </c>
      <c r="M2756" s="114">
        <v>53.744634739993728</v>
      </c>
      <c r="N2756" s="114">
        <v>62.931072618179272</v>
      </c>
      <c r="O2756" s="114">
        <v>17.841474088907116</v>
      </c>
      <c r="P2756" s="114">
        <v>21.031389505458552</v>
      </c>
      <c r="Q2756" s="114">
        <v>23.927671166548286</v>
      </c>
      <c r="R2756" s="114">
        <v>31.194662551748351</v>
      </c>
      <c r="S2756" s="114">
        <v>35.131221634188961</v>
      </c>
      <c r="T2756" s="114">
        <v>19.274436503010431</v>
      </c>
      <c r="U2756" s="114">
        <v>21.000555559373485</v>
      </c>
      <c r="V2756" s="114">
        <v>15.653217205876288</v>
      </c>
      <c r="W2756" s="114">
        <v>22.549972188245377</v>
      </c>
      <c r="X2756" s="114">
        <v>27.799850983990311</v>
      </c>
      <c r="Y2756" s="114">
        <v>58.927905596217144</v>
      </c>
      <c r="Z2756" s="114">
        <v>128.02453805405457</v>
      </c>
      <c r="AA2756" s="106">
        <v>4</v>
      </c>
      <c r="AB2756" s="114">
        <v>0.44999999999999996</v>
      </c>
      <c r="AC2756" s="114">
        <v>0.6</v>
      </c>
      <c r="AD2756" s="114">
        <v>0.27</v>
      </c>
      <c r="AE2756" s="114">
        <v>0.36</v>
      </c>
      <c r="AF2756" s="117">
        <v>0.72</v>
      </c>
      <c r="AG2756" s="117">
        <v>0.96</v>
      </c>
    </row>
    <row r="2757" spans="2:33" x14ac:dyDescent="0.2">
      <c r="B2757" s="106">
        <v>2717</v>
      </c>
      <c r="C2757" s="113">
        <v>-0.90000000000000013</v>
      </c>
      <c r="D2757" s="113">
        <v>-0.90000000000000013</v>
      </c>
      <c r="E2757" s="114">
        <v>13.432444586128451</v>
      </c>
      <c r="F2757" s="114">
        <v>19.225086968267249</v>
      </c>
      <c r="G2757" s="114">
        <v>17.19776136114324</v>
      </c>
      <c r="H2757" s="114">
        <v>25.562598993513134</v>
      </c>
      <c r="I2757" s="114">
        <v>31.169915944211787</v>
      </c>
      <c r="J2757" s="114">
        <v>29.275433857354958</v>
      </c>
      <c r="K2757" s="114">
        <v>39.120402207517273</v>
      </c>
      <c r="L2757" s="114">
        <v>40.746149673296401</v>
      </c>
      <c r="M2757" s="114">
        <v>54.361565674946533</v>
      </c>
      <c r="N2757" s="114">
        <v>63.46702533866376</v>
      </c>
      <c r="O2757" s="114">
        <v>15.842989271226507</v>
      </c>
      <c r="P2757" s="114">
        <v>19.895315239250024</v>
      </c>
      <c r="Q2757" s="114">
        <v>23.548388312153161</v>
      </c>
      <c r="R2757" s="114">
        <v>28.798966681433399</v>
      </c>
      <c r="S2757" s="114">
        <v>32.297109394451972</v>
      </c>
      <c r="T2757" s="114">
        <v>13.432444586128451</v>
      </c>
      <c r="U2757" s="114">
        <v>19.225086968267249</v>
      </c>
      <c r="V2757" s="114">
        <v>17.19776136114324</v>
      </c>
      <c r="W2757" s="114">
        <v>25.562598993513134</v>
      </c>
      <c r="X2757" s="114">
        <v>31.169915944211787</v>
      </c>
      <c r="Y2757" s="114">
        <v>57.058142017954275</v>
      </c>
      <c r="Z2757" s="114">
        <v>112.38150834388469</v>
      </c>
      <c r="AA2757" s="106">
        <v>3</v>
      </c>
      <c r="AB2757" s="114">
        <v>0.60000000000000009</v>
      </c>
      <c r="AC2757" s="114">
        <v>0.60000000000000009</v>
      </c>
      <c r="AD2757" s="114">
        <v>0.30000000000000004</v>
      </c>
      <c r="AE2757" s="114">
        <v>0.30000000000000004</v>
      </c>
      <c r="AF2757" s="117">
        <v>0.90000000000000013</v>
      </c>
      <c r="AG2757" s="117">
        <v>0.90000000000000013</v>
      </c>
    </row>
    <row r="2758" spans="2:33" x14ac:dyDescent="0.2">
      <c r="B2758" s="106">
        <v>2718</v>
      </c>
      <c r="C2758" s="113">
        <v>-1.2599999999999998</v>
      </c>
      <c r="D2758" s="113">
        <v>-0.84</v>
      </c>
      <c r="E2758" s="114">
        <v>11.881917183468669</v>
      </c>
      <c r="F2758" s="114">
        <v>19.078709339004416</v>
      </c>
      <c r="G2758" s="114">
        <v>14.903438441446291</v>
      </c>
      <c r="H2758" s="114">
        <v>21.668955717549427</v>
      </c>
      <c r="I2758" s="114">
        <v>18.266536126514097</v>
      </c>
      <c r="J2758" s="114">
        <v>27.970930471897372</v>
      </c>
      <c r="K2758" s="114">
        <v>38.009041940673661</v>
      </c>
      <c r="L2758" s="114">
        <v>36.865557806476488</v>
      </c>
      <c r="M2758" s="114">
        <v>46.441932265721206</v>
      </c>
      <c r="N2758" s="114">
        <v>48.360764964847668</v>
      </c>
      <c r="O2758" s="114">
        <v>16.089013288428703</v>
      </c>
      <c r="P2758" s="114">
        <v>18.930332601669246</v>
      </c>
      <c r="Q2758" s="114">
        <v>21.962119365030198</v>
      </c>
      <c r="R2758" s="114">
        <v>24.77297654817178</v>
      </c>
      <c r="S2758" s="114">
        <v>30.094228838333571</v>
      </c>
      <c r="T2758" s="114">
        <v>11.881917183468669</v>
      </c>
      <c r="U2758" s="114">
        <v>19.078709339004416</v>
      </c>
      <c r="V2758" s="114">
        <v>14.903438441446291</v>
      </c>
      <c r="W2758" s="114">
        <v>21.668955717549427</v>
      </c>
      <c r="X2758" s="114">
        <v>18.266536126514097</v>
      </c>
      <c r="Y2758" s="114">
        <v>46.660515127446644</v>
      </c>
      <c r="Z2758" s="114">
        <v>99.204402937942945</v>
      </c>
      <c r="AA2758" s="106">
        <v>2</v>
      </c>
      <c r="AB2758" s="114">
        <v>0.89999999999999991</v>
      </c>
      <c r="AC2758" s="114">
        <v>0.6</v>
      </c>
      <c r="AD2758" s="114">
        <v>0.36</v>
      </c>
      <c r="AE2758" s="114">
        <v>0.24</v>
      </c>
      <c r="AF2758" s="117">
        <v>1.2599999999999998</v>
      </c>
      <c r="AG2758" s="117">
        <v>0.84</v>
      </c>
    </row>
    <row r="2759" spans="2:33" x14ac:dyDescent="0.2">
      <c r="B2759" s="106">
        <v>2719</v>
      </c>
      <c r="C2759" s="113">
        <v>-1.2599999999999998</v>
      </c>
      <c r="D2759" s="113">
        <v>-0.84</v>
      </c>
      <c r="E2759" s="114">
        <v>12.404118984288772</v>
      </c>
      <c r="F2759" s="114">
        <v>19.752578360353077</v>
      </c>
      <c r="G2759" s="114">
        <v>19.768241478688822</v>
      </c>
      <c r="H2759" s="114">
        <v>15.429852602921205</v>
      </c>
      <c r="I2759" s="114">
        <v>16.527589409370499</v>
      </c>
      <c r="J2759" s="114">
        <v>28.546741795498431</v>
      </c>
      <c r="K2759" s="114">
        <v>38.266587019561904</v>
      </c>
      <c r="L2759" s="114">
        <v>41.862515445413194</v>
      </c>
      <c r="M2759" s="114">
        <v>41.876030555538804</v>
      </c>
      <c r="N2759" s="114">
        <v>47.589272616194108</v>
      </c>
      <c r="O2759" s="114">
        <v>16.142622811209659</v>
      </c>
      <c r="P2759" s="114">
        <v>18.514008659208827</v>
      </c>
      <c r="Q2759" s="114">
        <v>22.094273966724373</v>
      </c>
      <c r="R2759" s="114">
        <v>26.4461779526176</v>
      </c>
      <c r="S2759" s="114">
        <v>31.061683206823609</v>
      </c>
      <c r="T2759" s="114">
        <v>12.404118984288772</v>
      </c>
      <c r="U2759" s="114">
        <v>19.752578360353077</v>
      </c>
      <c r="V2759" s="114">
        <v>19.768241478688822</v>
      </c>
      <c r="W2759" s="114">
        <v>15.429852602921205</v>
      </c>
      <c r="X2759" s="114">
        <v>16.527589409370499</v>
      </c>
      <c r="Y2759" s="114">
        <v>46.426189886610572</v>
      </c>
      <c r="Z2759" s="114">
        <v>86.545043337246653</v>
      </c>
      <c r="AA2759" s="106">
        <v>2</v>
      </c>
      <c r="AB2759" s="114">
        <v>0.89999999999999991</v>
      </c>
      <c r="AC2759" s="114">
        <v>0.6</v>
      </c>
      <c r="AD2759" s="114">
        <v>0.36</v>
      </c>
      <c r="AE2759" s="114">
        <v>0.24</v>
      </c>
      <c r="AF2759" s="117">
        <v>1.2599999999999998</v>
      </c>
      <c r="AG2759" s="117">
        <v>0.84</v>
      </c>
    </row>
    <row r="2760" spans="2:33" x14ac:dyDescent="0.2">
      <c r="B2760" s="106">
        <v>2720</v>
      </c>
      <c r="C2760" s="113">
        <v>-1.2000000000000002</v>
      </c>
      <c r="D2760" s="113">
        <v>-0.60000000000000009</v>
      </c>
      <c r="E2760" s="114">
        <v>18.815261192585226</v>
      </c>
      <c r="F2760" s="114">
        <v>12.364901120301745</v>
      </c>
      <c r="G2760" s="114">
        <v>20.330820334745031</v>
      </c>
      <c r="H2760" s="114">
        <v>21.954519390340931</v>
      </c>
      <c r="I2760" s="114">
        <v>21.32243141502029</v>
      </c>
      <c r="J2760" s="114">
        <v>35.965906415753714</v>
      </c>
      <c r="K2760" s="114">
        <v>32.280028042372741</v>
      </c>
      <c r="L2760" s="114">
        <v>44.599733212191289</v>
      </c>
      <c r="M2760" s="114">
        <v>50.641922754882948</v>
      </c>
      <c r="N2760" s="114">
        <v>53.985952337311943</v>
      </c>
      <c r="O2760" s="114">
        <v>17.150645223168489</v>
      </c>
      <c r="P2760" s="114">
        <v>19.915126922070996</v>
      </c>
      <c r="Q2760" s="114">
        <v>24.268912877446258</v>
      </c>
      <c r="R2760" s="114">
        <v>28.687403364542018</v>
      </c>
      <c r="S2760" s="114">
        <v>32.663520922291653</v>
      </c>
      <c r="T2760" s="114">
        <v>18.815261192585226</v>
      </c>
      <c r="U2760" s="114">
        <v>12.364901120301745</v>
      </c>
      <c r="V2760" s="114">
        <v>20.330820334745031</v>
      </c>
      <c r="W2760" s="114">
        <v>21.954519390340931</v>
      </c>
      <c r="X2760" s="114">
        <v>21.32243141502029</v>
      </c>
      <c r="Y2760" s="114">
        <v>52.343499527031398</v>
      </c>
      <c r="Z2760" s="114">
        <v>98.158647420764964</v>
      </c>
      <c r="AA2760" s="106">
        <v>1</v>
      </c>
      <c r="AB2760" s="114">
        <v>0.8</v>
      </c>
      <c r="AC2760" s="114">
        <v>0.4</v>
      </c>
      <c r="AD2760" s="114">
        <v>0.4</v>
      </c>
      <c r="AE2760" s="114">
        <v>0.2</v>
      </c>
      <c r="AF2760" s="117">
        <v>1.2000000000000002</v>
      </c>
      <c r="AG2760" s="117">
        <v>0.60000000000000009</v>
      </c>
    </row>
    <row r="2761" spans="2:33" x14ac:dyDescent="0.2">
      <c r="B2761" s="106">
        <v>2721</v>
      </c>
      <c r="C2761" s="113">
        <v>-1.2000000000000002</v>
      </c>
      <c r="D2761" s="113">
        <v>-0.60000000000000009</v>
      </c>
      <c r="E2761" s="114">
        <v>18.043277676199057</v>
      </c>
      <c r="F2761" s="114">
        <v>14.793906361456656</v>
      </c>
      <c r="G2761" s="114">
        <v>14.107644065650256</v>
      </c>
      <c r="H2761" s="114">
        <v>16.142071844575945</v>
      </c>
      <c r="I2761" s="114">
        <v>30.305712967492397</v>
      </c>
      <c r="J2761" s="114">
        <v>34.296362758970986</v>
      </c>
      <c r="K2761" s="114">
        <v>34.60302882470549</v>
      </c>
      <c r="L2761" s="114">
        <v>37.987056537675898</v>
      </c>
      <c r="M2761" s="114">
        <v>44.378349725433168</v>
      </c>
      <c r="N2761" s="114">
        <v>65.335535315666277</v>
      </c>
      <c r="O2761" s="114">
        <v>16.253085082771928</v>
      </c>
      <c r="P2761" s="114">
        <v>19.809122463248833</v>
      </c>
      <c r="Q2761" s="114">
        <v>23.879412472025642</v>
      </c>
      <c r="R2761" s="114">
        <v>28.236277880857223</v>
      </c>
      <c r="S2761" s="114">
        <v>35.02982234817388</v>
      </c>
      <c r="T2761" s="114">
        <v>18.043277676199057</v>
      </c>
      <c r="U2761" s="114">
        <v>14.793906361456656</v>
      </c>
      <c r="V2761" s="114">
        <v>14.107644065650256</v>
      </c>
      <c r="W2761" s="114">
        <v>16.142071844575945</v>
      </c>
      <c r="X2761" s="114">
        <v>30.305712967492397</v>
      </c>
      <c r="Y2761" s="114">
        <v>50.792665046908652</v>
      </c>
      <c r="Z2761" s="114">
        <v>120.62681829863216</v>
      </c>
      <c r="AA2761" s="106">
        <v>1</v>
      </c>
      <c r="AB2761" s="114">
        <v>0.8</v>
      </c>
      <c r="AC2761" s="114">
        <v>0.4</v>
      </c>
      <c r="AD2761" s="114">
        <v>0.4</v>
      </c>
      <c r="AE2761" s="114">
        <v>0.2</v>
      </c>
      <c r="AF2761" s="117">
        <v>1.2000000000000002</v>
      </c>
      <c r="AG2761" s="117">
        <v>0.60000000000000009</v>
      </c>
    </row>
    <row r="2762" spans="2:33" x14ac:dyDescent="0.2">
      <c r="B2762" s="106">
        <v>2722</v>
      </c>
      <c r="C2762" s="113">
        <v>-0.90000000000000013</v>
      </c>
      <c r="D2762" s="113">
        <v>-0.90000000000000013</v>
      </c>
      <c r="E2762" s="114">
        <v>20.239595407558092</v>
      </c>
      <c r="F2762" s="114">
        <v>16.219666705187617</v>
      </c>
      <c r="G2762" s="114">
        <v>23.018298472699396</v>
      </c>
      <c r="H2762" s="114">
        <v>25.483526827810181</v>
      </c>
      <c r="I2762" s="114">
        <v>27.686831250954363</v>
      </c>
      <c r="J2762" s="114">
        <v>36.800921622333121</v>
      </c>
      <c r="K2762" s="114">
        <v>37.018603013586286</v>
      </c>
      <c r="L2762" s="114">
        <v>47.919248877841788</v>
      </c>
      <c r="M2762" s="114">
        <v>56.909191235845242</v>
      </c>
      <c r="N2762" s="114">
        <v>63.410306829643012</v>
      </c>
      <c r="O2762" s="114">
        <v>16.561326214775029</v>
      </c>
      <c r="P2762" s="114">
        <v>20.79893630839867</v>
      </c>
      <c r="Q2762" s="114">
        <v>24.900950405142392</v>
      </c>
      <c r="R2762" s="114">
        <v>31.425664408035061</v>
      </c>
      <c r="S2762" s="114">
        <v>35.72347557868865</v>
      </c>
      <c r="T2762" s="114">
        <v>20.239595407558092</v>
      </c>
      <c r="U2762" s="114">
        <v>16.219666705187617</v>
      </c>
      <c r="V2762" s="114">
        <v>23.018298472699396</v>
      </c>
      <c r="W2762" s="114">
        <v>25.483526827810181</v>
      </c>
      <c r="X2762" s="114">
        <v>27.686831250954363</v>
      </c>
      <c r="Y2762" s="114">
        <v>62.011977907294977</v>
      </c>
      <c r="Z2762" s="114">
        <v>115.96323837179031</v>
      </c>
      <c r="AA2762" s="106">
        <v>3</v>
      </c>
      <c r="AB2762" s="114">
        <v>0.60000000000000009</v>
      </c>
      <c r="AC2762" s="114">
        <v>0.60000000000000009</v>
      </c>
      <c r="AD2762" s="114">
        <v>0.30000000000000004</v>
      </c>
      <c r="AE2762" s="114">
        <v>0.30000000000000004</v>
      </c>
      <c r="AF2762" s="117">
        <v>0.90000000000000013</v>
      </c>
      <c r="AG2762" s="117">
        <v>0.90000000000000013</v>
      </c>
    </row>
    <row r="2763" spans="2:33" x14ac:dyDescent="0.2">
      <c r="B2763" s="106">
        <v>2723</v>
      </c>
      <c r="C2763" s="113">
        <v>-0.90000000000000013</v>
      </c>
      <c r="D2763" s="113">
        <v>-0.90000000000000013</v>
      </c>
      <c r="E2763" s="114">
        <v>14.553594861791456</v>
      </c>
      <c r="F2763" s="114">
        <v>13.502204733734548</v>
      </c>
      <c r="G2763" s="114">
        <v>19.631518398561639</v>
      </c>
      <c r="H2763" s="114">
        <v>18.563226622763899</v>
      </c>
      <c r="I2763" s="114">
        <v>25.279635539949478</v>
      </c>
      <c r="J2763" s="114">
        <v>31.085344654041993</v>
      </c>
      <c r="K2763" s="114">
        <v>33.257832789865432</v>
      </c>
      <c r="L2763" s="114">
        <v>41.159279623376321</v>
      </c>
      <c r="M2763" s="114">
        <v>45.589994730592032</v>
      </c>
      <c r="N2763" s="114">
        <v>55.239051123886242</v>
      </c>
      <c r="O2763" s="114">
        <v>16.531749792250537</v>
      </c>
      <c r="P2763" s="114">
        <v>19.755628056130885</v>
      </c>
      <c r="Q2763" s="114">
        <v>21.527761224814682</v>
      </c>
      <c r="R2763" s="114">
        <v>27.026768107828133</v>
      </c>
      <c r="S2763" s="114">
        <v>29.959415583936764</v>
      </c>
      <c r="T2763" s="114">
        <v>14.553594861791456</v>
      </c>
      <c r="U2763" s="114">
        <v>13.502204733734548</v>
      </c>
      <c r="V2763" s="114">
        <v>19.631518398561639</v>
      </c>
      <c r="W2763" s="114">
        <v>18.563226622763899</v>
      </c>
      <c r="X2763" s="114">
        <v>25.279635539949478</v>
      </c>
      <c r="Y2763" s="114">
        <v>49.508057347766027</v>
      </c>
      <c r="Z2763" s="114">
        <v>114.17622602945518</v>
      </c>
      <c r="AA2763" s="106">
        <v>3</v>
      </c>
      <c r="AB2763" s="114">
        <v>0.60000000000000009</v>
      </c>
      <c r="AC2763" s="114">
        <v>0.60000000000000009</v>
      </c>
      <c r="AD2763" s="114">
        <v>0.30000000000000004</v>
      </c>
      <c r="AE2763" s="114">
        <v>0.30000000000000004</v>
      </c>
      <c r="AF2763" s="117">
        <v>0.90000000000000013</v>
      </c>
      <c r="AG2763" s="117">
        <v>0.90000000000000013</v>
      </c>
    </row>
    <row r="2764" spans="2:33" x14ac:dyDescent="0.2">
      <c r="B2764" s="106">
        <v>2724</v>
      </c>
      <c r="C2764" s="113">
        <v>-0.60000000000000009</v>
      </c>
      <c r="D2764" s="113">
        <v>-1.2000000000000002</v>
      </c>
      <c r="E2764" s="114">
        <v>18.504567863212127</v>
      </c>
      <c r="F2764" s="114">
        <v>11.698862128308928</v>
      </c>
      <c r="G2764" s="114">
        <v>15.808255636809911</v>
      </c>
      <c r="H2764" s="114">
        <v>21.936617986633326</v>
      </c>
      <c r="I2764" s="114">
        <v>24.351085941434157</v>
      </c>
      <c r="J2764" s="114">
        <v>35.526043805520587</v>
      </c>
      <c r="K2764" s="114">
        <v>31.430678653722975</v>
      </c>
      <c r="L2764" s="114">
        <v>40.51089515727169</v>
      </c>
      <c r="M2764" s="114">
        <v>51.55668047570942</v>
      </c>
      <c r="N2764" s="114">
        <v>58.062456828936455</v>
      </c>
      <c r="O2764" s="114">
        <v>17.021475942308459</v>
      </c>
      <c r="P2764" s="114">
        <v>19.731816525414047</v>
      </c>
      <c r="Q2764" s="114">
        <v>24.70263952046178</v>
      </c>
      <c r="R2764" s="114">
        <v>29.620062489076094</v>
      </c>
      <c r="S2764" s="114">
        <v>33.711370887502298</v>
      </c>
      <c r="T2764" s="114">
        <v>18.504567863212127</v>
      </c>
      <c r="U2764" s="114">
        <v>11.698862128308928</v>
      </c>
      <c r="V2764" s="114">
        <v>15.808255636809911</v>
      </c>
      <c r="W2764" s="114">
        <v>21.936617986633326</v>
      </c>
      <c r="X2764" s="114">
        <v>24.351085941434157</v>
      </c>
      <c r="Y2764" s="114">
        <v>50.413890437807758</v>
      </c>
      <c r="Z2764" s="114">
        <v>105.01178424989699</v>
      </c>
      <c r="AA2764" s="106">
        <v>5</v>
      </c>
      <c r="AB2764" s="114">
        <v>0.4</v>
      </c>
      <c r="AC2764" s="114">
        <v>0.8</v>
      </c>
      <c r="AD2764" s="114">
        <v>0.2</v>
      </c>
      <c r="AE2764" s="114">
        <v>0.4</v>
      </c>
      <c r="AF2764" s="117">
        <v>0.60000000000000009</v>
      </c>
      <c r="AG2764" s="117">
        <v>1.2000000000000002</v>
      </c>
    </row>
    <row r="2765" spans="2:33" x14ac:dyDescent="0.2">
      <c r="B2765" s="106">
        <v>2725</v>
      </c>
      <c r="C2765" s="113">
        <v>-0.60000000000000009</v>
      </c>
      <c r="D2765" s="113">
        <v>-1.2000000000000002</v>
      </c>
      <c r="E2765" s="114">
        <v>14.709254929655339</v>
      </c>
      <c r="F2765" s="114">
        <v>12.161638852818246</v>
      </c>
      <c r="G2765" s="114">
        <v>19.433777087144932</v>
      </c>
      <c r="H2765" s="114">
        <v>16.830089760840426</v>
      </c>
      <c r="I2765" s="114">
        <v>15.506171024985576</v>
      </c>
      <c r="J2765" s="114">
        <v>29.813276320885272</v>
      </c>
      <c r="K2765" s="114">
        <v>28.785024388980105</v>
      </c>
      <c r="L2765" s="114">
        <v>39.870103713858938</v>
      </c>
      <c r="M2765" s="114">
        <v>38.627163860685179</v>
      </c>
      <c r="N2765" s="114">
        <v>39.710446469669769</v>
      </c>
      <c r="O2765" s="114">
        <v>15.104021391229933</v>
      </c>
      <c r="P2765" s="114">
        <v>16.623385536161859</v>
      </c>
      <c r="Q2765" s="114">
        <v>20.436326626714006</v>
      </c>
      <c r="R2765" s="114">
        <v>21.797074099844753</v>
      </c>
      <c r="S2765" s="114">
        <v>24.204275444684193</v>
      </c>
      <c r="T2765" s="114">
        <v>14.709254929655339</v>
      </c>
      <c r="U2765" s="114">
        <v>12.161638852818246</v>
      </c>
      <c r="V2765" s="114">
        <v>19.433777087144932</v>
      </c>
      <c r="W2765" s="114">
        <v>16.830089760840426</v>
      </c>
      <c r="X2765" s="114">
        <v>15.506171024985576</v>
      </c>
      <c r="Y2765" s="114">
        <v>43.55852762836323</v>
      </c>
      <c r="Z2765" s="114">
        <v>70.562336129700114</v>
      </c>
      <c r="AA2765" s="106">
        <v>5</v>
      </c>
      <c r="AB2765" s="114">
        <v>0.4</v>
      </c>
      <c r="AC2765" s="114">
        <v>0.8</v>
      </c>
      <c r="AD2765" s="114">
        <v>0.2</v>
      </c>
      <c r="AE2765" s="114">
        <v>0.4</v>
      </c>
      <c r="AF2765" s="117">
        <v>0.60000000000000009</v>
      </c>
      <c r="AG2765" s="117">
        <v>1.2000000000000002</v>
      </c>
    </row>
    <row r="2766" spans="2:33" x14ac:dyDescent="0.2">
      <c r="B2766" s="106">
        <v>2726</v>
      </c>
      <c r="C2766" s="113">
        <v>-1.2000000000000002</v>
      </c>
      <c r="D2766" s="113">
        <v>-0.60000000000000009</v>
      </c>
      <c r="E2766" s="114">
        <v>20.330933247337828</v>
      </c>
      <c r="F2766" s="114">
        <v>18.440522706992116</v>
      </c>
      <c r="G2766" s="114">
        <v>21.225308401565897</v>
      </c>
      <c r="H2766" s="114">
        <v>24.92975380267449</v>
      </c>
      <c r="I2766" s="114">
        <v>31.373877017847668</v>
      </c>
      <c r="J2766" s="114">
        <v>36.83866191071882</v>
      </c>
      <c r="K2766" s="114">
        <v>39.081483483649087</v>
      </c>
      <c r="L2766" s="114">
        <v>45.770393366932929</v>
      </c>
      <c r="M2766" s="114">
        <v>54.615818034407496</v>
      </c>
      <c r="N2766" s="114">
        <v>66.633328359141061</v>
      </c>
      <c r="O2766" s="114">
        <v>16.507728663380991</v>
      </c>
      <c r="P2766" s="114">
        <v>20.640960776656971</v>
      </c>
      <c r="Q2766" s="114">
        <v>24.545084965367032</v>
      </c>
      <c r="R2766" s="114">
        <v>29.686064231733006</v>
      </c>
      <c r="S2766" s="114">
        <v>35.259451341293392</v>
      </c>
      <c r="T2766" s="114">
        <v>20.330933247337828</v>
      </c>
      <c r="U2766" s="114">
        <v>18.440522706992116</v>
      </c>
      <c r="V2766" s="114">
        <v>21.225308401565897</v>
      </c>
      <c r="W2766" s="114">
        <v>24.92975380267449</v>
      </c>
      <c r="X2766" s="114">
        <v>31.373877017847668</v>
      </c>
      <c r="Y2766" s="114">
        <v>63.820546268420728</v>
      </c>
      <c r="Z2766" s="114">
        <v>110.23879576396777</v>
      </c>
      <c r="AA2766" s="106">
        <v>1</v>
      </c>
      <c r="AB2766" s="114">
        <v>0.8</v>
      </c>
      <c r="AC2766" s="114">
        <v>0.4</v>
      </c>
      <c r="AD2766" s="114">
        <v>0.4</v>
      </c>
      <c r="AE2766" s="114">
        <v>0.2</v>
      </c>
      <c r="AF2766" s="117">
        <v>1.2000000000000002</v>
      </c>
      <c r="AG2766" s="117">
        <v>0.60000000000000009</v>
      </c>
    </row>
    <row r="2767" spans="2:33" x14ac:dyDescent="0.2">
      <c r="B2767" s="106">
        <v>2727</v>
      </c>
      <c r="C2767" s="113">
        <v>-1.2000000000000002</v>
      </c>
      <c r="D2767" s="113">
        <v>-0.60000000000000009</v>
      </c>
      <c r="E2767" s="114">
        <v>11.603500829808688</v>
      </c>
      <c r="F2767" s="114">
        <v>14.291184170851444</v>
      </c>
      <c r="G2767" s="114">
        <v>14.820495304833809</v>
      </c>
      <c r="H2767" s="114">
        <v>20.708304087288635</v>
      </c>
      <c r="I2767" s="114">
        <v>27.263331954169089</v>
      </c>
      <c r="J2767" s="114">
        <v>28.336041700136487</v>
      </c>
      <c r="K2767" s="114">
        <v>33.268722976053752</v>
      </c>
      <c r="L2767" s="114">
        <v>37.528994350392175</v>
      </c>
      <c r="M2767" s="114">
        <v>48.407718958932094</v>
      </c>
      <c r="N2767" s="114">
        <v>61.417661143086654</v>
      </c>
      <c r="O2767" s="114">
        <v>16.732540870327799</v>
      </c>
      <c r="P2767" s="114">
        <v>18.977538805202308</v>
      </c>
      <c r="Q2767" s="114">
        <v>22.708499045558366</v>
      </c>
      <c r="R2767" s="114">
        <v>27.699414871643459</v>
      </c>
      <c r="S2767" s="114">
        <v>34.154329188917565</v>
      </c>
      <c r="T2767" s="114">
        <v>11.603500829808688</v>
      </c>
      <c r="U2767" s="114">
        <v>14.291184170851444</v>
      </c>
      <c r="V2767" s="114">
        <v>14.820495304833809</v>
      </c>
      <c r="W2767" s="114">
        <v>20.708304087288635</v>
      </c>
      <c r="X2767" s="114">
        <v>27.263331954169089</v>
      </c>
      <c r="Y2767" s="114">
        <v>46.955214744316265</v>
      </c>
      <c r="Z2767" s="114">
        <v>109.68918799989511</v>
      </c>
      <c r="AA2767" s="106">
        <v>1</v>
      </c>
      <c r="AB2767" s="114">
        <v>0.8</v>
      </c>
      <c r="AC2767" s="114">
        <v>0.4</v>
      </c>
      <c r="AD2767" s="114">
        <v>0.4</v>
      </c>
      <c r="AE2767" s="114">
        <v>0.2</v>
      </c>
      <c r="AF2767" s="117">
        <v>1.2000000000000002</v>
      </c>
      <c r="AG2767" s="117">
        <v>0.60000000000000009</v>
      </c>
    </row>
    <row r="2768" spans="2:33" x14ac:dyDescent="0.2">
      <c r="B2768" s="106">
        <v>2728</v>
      </c>
      <c r="C2768" s="113">
        <v>-0.60000000000000009</v>
      </c>
      <c r="D2768" s="113">
        <v>-1.2000000000000002</v>
      </c>
      <c r="E2768" s="114">
        <v>17.951854772924662</v>
      </c>
      <c r="F2768" s="114">
        <v>14.773132950120324</v>
      </c>
      <c r="G2768" s="114">
        <v>13.790826106715141</v>
      </c>
      <c r="H2768" s="114">
        <v>19.711349216934178</v>
      </c>
      <c r="I2768" s="114">
        <v>21.146670892005304</v>
      </c>
      <c r="J2768" s="114">
        <v>34.066570262268705</v>
      </c>
      <c r="K2768" s="114">
        <v>33.62279459816088</v>
      </c>
      <c r="L2768" s="114">
        <v>34.604566151356011</v>
      </c>
      <c r="M2768" s="114">
        <v>43.966691867060575</v>
      </c>
      <c r="N2768" s="114">
        <v>50.455377615824133</v>
      </c>
      <c r="O2768" s="114">
        <v>16.114715489344043</v>
      </c>
      <c r="P2768" s="114">
        <v>18.849661648040556</v>
      </c>
      <c r="Q2768" s="114">
        <v>20.81374004464087</v>
      </c>
      <c r="R2768" s="114">
        <v>24.255342650126398</v>
      </c>
      <c r="S2768" s="114">
        <v>29.30870672381883</v>
      </c>
      <c r="T2768" s="114">
        <v>17.951854772924662</v>
      </c>
      <c r="U2768" s="114">
        <v>14.773132950120324</v>
      </c>
      <c r="V2768" s="114">
        <v>13.790826106715141</v>
      </c>
      <c r="W2768" s="114">
        <v>19.711349216934178</v>
      </c>
      <c r="X2768" s="114">
        <v>21.146670892005304</v>
      </c>
      <c r="Y2768" s="114">
        <v>48.372162104698305</v>
      </c>
      <c r="Z2768" s="114">
        <v>84.475595753484257</v>
      </c>
      <c r="AA2768" s="106">
        <v>5</v>
      </c>
      <c r="AB2768" s="114">
        <v>0.4</v>
      </c>
      <c r="AC2768" s="114">
        <v>0.8</v>
      </c>
      <c r="AD2768" s="114">
        <v>0.2</v>
      </c>
      <c r="AE2768" s="114">
        <v>0.4</v>
      </c>
      <c r="AF2768" s="117">
        <v>0.60000000000000009</v>
      </c>
      <c r="AG2768" s="117">
        <v>1.2000000000000002</v>
      </c>
    </row>
    <row r="2769" spans="2:33" x14ac:dyDescent="0.2">
      <c r="B2769" s="106">
        <v>2729</v>
      </c>
      <c r="C2769" s="113">
        <v>-1.2000000000000002</v>
      </c>
      <c r="D2769" s="113">
        <v>-0.60000000000000009</v>
      </c>
      <c r="E2769" s="114">
        <v>13.202985057631974</v>
      </c>
      <c r="F2769" s="114">
        <v>20.108574839625209</v>
      </c>
      <c r="G2769" s="114">
        <v>20.423717287765797</v>
      </c>
      <c r="H2769" s="114">
        <v>25.762238179614261</v>
      </c>
      <c r="I2769" s="114">
        <v>24.860379892889441</v>
      </c>
      <c r="J2769" s="114">
        <v>29.899915308947072</v>
      </c>
      <c r="K2769" s="114">
        <v>38.562192662850187</v>
      </c>
      <c r="L2769" s="114">
        <v>43.688949570112229</v>
      </c>
      <c r="M2769" s="114">
        <v>52.253857642483595</v>
      </c>
      <c r="N2769" s="114">
        <v>57.232962382216733</v>
      </c>
      <c r="O2769" s="114">
        <v>16.696930251315099</v>
      </c>
      <c r="P2769" s="114">
        <v>18.453617823224977</v>
      </c>
      <c r="Q2769" s="114">
        <v>23.265232282346432</v>
      </c>
      <c r="R2769" s="114">
        <v>26.491619462869334</v>
      </c>
      <c r="S2769" s="114">
        <v>32.372582489327293</v>
      </c>
      <c r="T2769" s="114">
        <v>13.202985057631974</v>
      </c>
      <c r="U2769" s="114">
        <v>20.108574839625209</v>
      </c>
      <c r="V2769" s="114">
        <v>20.423717287765797</v>
      </c>
      <c r="W2769" s="114">
        <v>25.762238179614261</v>
      </c>
      <c r="X2769" s="114">
        <v>24.860379892889441</v>
      </c>
      <c r="Y2769" s="114">
        <v>56.667179728454087</v>
      </c>
      <c r="Z2769" s="114">
        <v>117.11926570779815</v>
      </c>
      <c r="AA2769" s="106">
        <v>1</v>
      </c>
      <c r="AB2769" s="114">
        <v>0.8</v>
      </c>
      <c r="AC2769" s="114">
        <v>0.4</v>
      </c>
      <c r="AD2769" s="114">
        <v>0.4</v>
      </c>
      <c r="AE2769" s="114">
        <v>0.2</v>
      </c>
      <c r="AF2769" s="117">
        <v>1.2000000000000002</v>
      </c>
      <c r="AG2769" s="117">
        <v>0.60000000000000009</v>
      </c>
    </row>
    <row r="2770" spans="2:33" x14ac:dyDescent="0.2">
      <c r="B2770" s="106">
        <v>2730</v>
      </c>
      <c r="C2770" s="113">
        <v>-0.90000000000000013</v>
      </c>
      <c r="D2770" s="113">
        <v>-0.90000000000000013</v>
      </c>
      <c r="E2770" s="114">
        <v>13.878806386408794</v>
      </c>
      <c r="F2770" s="114">
        <v>18.196244857994639</v>
      </c>
      <c r="G2770" s="114">
        <v>20.422559770886291</v>
      </c>
      <c r="H2770" s="114">
        <v>16.772165335259189</v>
      </c>
      <c r="I2770" s="114">
        <v>21.524035711470034</v>
      </c>
      <c r="J2770" s="114">
        <v>29.909520153273178</v>
      </c>
      <c r="K2770" s="114">
        <v>36.81025950220446</v>
      </c>
      <c r="L2770" s="114">
        <v>42.129840618263785</v>
      </c>
      <c r="M2770" s="114">
        <v>41.294131386584809</v>
      </c>
      <c r="N2770" s="114">
        <v>49.174994142437527</v>
      </c>
      <c r="O2770" s="114">
        <v>16.030713766864384</v>
      </c>
      <c r="P2770" s="114">
        <v>18.614014644209821</v>
      </c>
      <c r="Q2770" s="114">
        <v>21.707280847377493</v>
      </c>
      <c r="R2770" s="114">
        <v>24.52196605132562</v>
      </c>
      <c r="S2770" s="114">
        <v>27.650958430967492</v>
      </c>
      <c r="T2770" s="114">
        <v>13.878806386408794</v>
      </c>
      <c r="U2770" s="114">
        <v>18.196244857994639</v>
      </c>
      <c r="V2770" s="114">
        <v>20.422559770886291</v>
      </c>
      <c r="W2770" s="114">
        <v>16.772165335259189</v>
      </c>
      <c r="X2770" s="114">
        <v>21.524035711470034</v>
      </c>
      <c r="Y2770" s="114">
        <v>50.022384916060517</v>
      </c>
      <c r="Z2770" s="114">
        <v>97.670506256720088</v>
      </c>
      <c r="AA2770" s="106">
        <v>3</v>
      </c>
      <c r="AB2770" s="114">
        <v>0.60000000000000009</v>
      </c>
      <c r="AC2770" s="114">
        <v>0.60000000000000009</v>
      </c>
      <c r="AD2770" s="114">
        <v>0.30000000000000004</v>
      </c>
      <c r="AE2770" s="114">
        <v>0.30000000000000004</v>
      </c>
      <c r="AF2770" s="117">
        <v>0.90000000000000013</v>
      </c>
      <c r="AG2770" s="117">
        <v>0.90000000000000013</v>
      </c>
    </row>
    <row r="2771" spans="2:33" x14ac:dyDescent="0.2">
      <c r="B2771" s="106">
        <v>2731</v>
      </c>
      <c r="C2771" s="113">
        <v>-1.2000000000000002</v>
      </c>
      <c r="D2771" s="113">
        <v>-0.60000000000000009</v>
      </c>
      <c r="E2771" s="114">
        <v>15.575457540117055</v>
      </c>
      <c r="F2771" s="114">
        <v>19.790209759433242</v>
      </c>
      <c r="G2771" s="114">
        <v>12.967881851374482</v>
      </c>
      <c r="H2771" s="114">
        <v>18.100891233645889</v>
      </c>
      <c r="I2771" s="114">
        <v>27.05570691741174</v>
      </c>
      <c r="J2771" s="114">
        <v>31.364373666748101</v>
      </c>
      <c r="K2771" s="114">
        <v>38.400849069253738</v>
      </c>
      <c r="L2771" s="114">
        <v>33.935039009959944</v>
      </c>
      <c r="M2771" s="114">
        <v>43.538325223606854</v>
      </c>
      <c r="N2771" s="114">
        <v>56.006435153378263</v>
      </c>
      <c r="O2771" s="114">
        <v>15.788916126631046</v>
      </c>
      <c r="P2771" s="114">
        <v>18.610639309820495</v>
      </c>
      <c r="Q2771" s="114">
        <v>20.967157158585461</v>
      </c>
      <c r="R2771" s="114">
        <v>25.437433989960965</v>
      </c>
      <c r="S2771" s="114">
        <v>28.950728235966523</v>
      </c>
      <c r="T2771" s="114">
        <v>15.575457540117055</v>
      </c>
      <c r="U2771" s="114">
        <v>19.790209759433242</v>
      </c>
      <c r="V2771" s="114">
        <v>12.967881851374482</v>
      </c>
      <c r="W2771" s="114">
        <v>18.100891233645889</v>
      </c>
      <c r="X2771" s="114">
        <v>27.05570691741174</v>
      </c>
      <c r="Y2771" s="114">
        <v>51.128938446658367</v>
      </c>
      <c r="Z2771" s="114">
        <v>105.8931314266195</v>
      </c>
      <c r="AA2771" s="106">
        <v>1</v>
      </c>
      <c r="AB2771" s="114">
        <v>0.8</v>
      </c>
      <c r="AC2771" s="114">
        <v>0.4</v>
      </c>
      <c r="AD2771" s="114">
        <v>0.4</v>
      </c>
      <c r="AE2771" s="114">
        <v>0.2</v>
      </c>
      <c r="AF2771" s="117">
        <v>1.2000000000000002</v>
      </c>
      <c r="AG2771" s="117">
        <v>0.60000000000000009</v>
      </c>
    </row>
    <row r="2772" spans="2:33" x14ac:dyDescent="0.2">
      <c r="B2772" s="106">
        <v>2732</v>
      </c>
      <c r="C2772" s="113">
        <v>-0.60000000000000009</v>
      </c>
      <c r="D2772" s="113">
        <v>-1.2000000000000002</v>
      </c>
      <c r="E2772" s="114">
        <v>12.039282980550229</v>
      </c>
      <c r="F2772" s="114">
        <v>11.28372867897901</v>
      </c>
      <c r="G2772" s="114">
        <v>11.805465434193152</v>
      </c>
      <c r="H2772" s="114">
        <v>17.095491311055792</v>
      </c>
      <c r="I2772" s="114">
        <v>26.382682643544975</v>
      </c>
      <c r="J2772" s="114">
        <v>28.768210781863012</v>
      </c>
      <c r="K2772" s="114">
        <v>30.938736210685949</v>
      </c>
      <c r="L2772" s="114">
        <v>36.515048851669967</v>
      </c>
      <c r="M2772" s="114">
        <v>45.88835199454482</v>
      </c>
      <c r="N2772" s="114">
        <v>58.550542968154332</v>
      </c>
      <c r="O2772" s="114">
        <v>16.728927801312782</v>
      </c>
      <c r="P2772" s="114">
        <v>19.655007531706939</v>
      </c>
      <c r="Q2772" s="114">
        <v>24.709583417476814</v>
      </c>
      <c r="R2772" s="114">
        <v>28.792860683489028</v>
      </c>
      <c r="S2772" s="114">
        <v>32.167860324609357</v>
      </c>
      <c r="T2772" s="114">
        <v>12.039282980550229</v>
      </c>
      <c r="U2772" s="114">
        <v>11.28372867897901</v>
      </c>
      <c r="V2772" s="114">
        <v>11.805465434193152</v>
      </c>
      <c r="W2772" s="114">
        <v>17.095491311055792</v>
      </c>
      <c r="X2772" s="114">
        <v>26.382682643544975</v>
      </c>
      <c r="Y2772" s="114">
        <v>41.435060707535598</v>
      </c>
      <c r="Z2772" s="114">
        <v>93.816758345934915</v>
      </c>
      <c r="AA2772" s="106">
        <v>5</v>
      </c>
      <c r="AB2772" s="114">
        <v>0.4</v>
      </c>
      <c r="AC2772" s="114">
        <v>0.8</v>
      </c>
      <c r="AD2772" s="114">
        <v>0.2</v>
      </c>
      <c r="AE2772" s="114">
        <v>0.4</v>
      </c>
      <c r="AF2772" s="117">
        <v>0.60000000000000009</v>
      </c>
      <c r="AG2772" s="117">
        <v>1.2000000000000002</v>
      </c>
    </row>
    <row r="2773" spans="2:33" x14ac:dyDescent="0.2">
      <c r="B2773" s="106">
        <v>2733</v>
      </c>
      <c r="C2773" s="113">
        <v>-1.2000000000000002</v>
      </c>
      <c r="D2773" s="113">
        <v>-0.60000000000000009</v>
      </c>
      <c r="E2773" s="114">
        <v>14.127834690596352</v>
      </c>
      <c r="F2773" s="114">
        <v>13.849769584104912</v>
      </c>
      <c r="G2773" s="114">
        <v>12.377562450979081</v>
      </c>
      <c r="H2773" s="114">
        <v>20.95808154619445</v>
      </c>
      <c r="I2773" s="114">
        <v>19.243076732950048</v>
      </c>
      <c r="J2773" s="114">
        <v>29.908995780682588</v>
      </c>
      <c r="K2773" s="114">
        <v>32.778469709815887</v>
      </c>
      <c r="L2773" s="114">
        <v>34.223844353734272</v>
      </c>
      <c r="M2773" s="114">
        <v>45.913229594105289</v>
      </c>
      <c r="N2773" s="114">
        <v>47.131226486729396</v>
      </c>
      <c r="O2773" s="114">
        <v>15.781161090086236</v>
      </c>
      <c r="P2773" s="114">
        <v>18.928700125710975</v>
      </c>
      <c r="Q2773" s="114">
        <v>21.846281902755191</v>
      </c>
      <c r="R2773" s="114">
        <v>24.955148047910839</v>
      </c>
      <c r="S2773" s="114">
        <v>27.888149753779349</v>
      </c>
      <c r="T2773" s="114">
        <v>14.127834690596352</v>
      </c>
      <c r="U2773" s="114">
        <v>13.849769584104912</v>
      </c>
      <c r="V2773" s="114">
        <v>12.377562450979081</v>
      </c>
      <c r="W2773" s="114">
        <v>20.95808154619445</v>
      </c>
      <c r="X2773" s="114">
        <v>19.243076732950048</v>
      </c>
      <c r="Y2773" s="114">
        <v>43.83378764650147</v>
      </c>
      <c r="Z2773" s="114">
        <v>80.166983044675121</v>
      </c>
      <c r="AA2773" s="106">
        <v>1</v>
      </c>
      <c r="AB2773" s="114">
        <v>0.8</v>
      </c>
      <c r="AC2773" s="114">
        <v>0.4</v>
      </c>
      <c r="AD2773" s="114">
        <v>0.4</v>
      </c>
      <c r="AE2773" s="114">
        <v>0.2</v>
      </c>
      <c r="AF2773" s="117">
        <v>1.2000000000000002</v>
      </c>
      <c r="AG2773" s="117">
        <v>0.60000000000000009</v>
      </c>
    </row>
    <row r="2774" spans="2:33" x14ac:dyDescent="0.2">
      <c r="B2774" s="106">
        <v>2734</v>
      </c>
      <c r="C2774" s="113">
        <v>-0.90000000000000013</v>
      </c>
      <c r="D2774" s="113">
        <v>-0.90000000000000013</v>
      </c>
      <c r="E2774" s="114">
        <v>17.648497532765667</v>
      </c>
      <c r="F2774" s="114">
        <v>15.562965064342634</v>
      </c>
      <c r="G2774" s="114">
        <v>19.697916179098943</v>
      </c>
      <c r="H2774" s="114">
        <v>20.632714426777337</v>
      </c>
      <c r="I2774" s="114">
        <v>22.824507250306805</v>
      </c>
      <c r="J2774" s="114">
        <v>34.886491612204274</v>
      </c>
      <c r="K2774" s="114">
        <v>34.997033646256696</v>
      </c>
      <c r="L2774" s="114">
        <v>43.709462199066969</v>
      </c>
      <c r="M2774" s="114">
        <v>48.657047570368476</v>
      </c>
      <c r="N2774" s="114">
        <v>54.599500827606036</v>
      </c>
      <c r="O2774" s="114">
        <v>17.237994079438607</v>
      </c>
      <c r="P2774" s="114">
        <v>19.434068581914062</v>
      </c>
      <c r="Q2774" s="114">
        <v>24.011546019968026</v>
      </c>
      <c r="R2774" s="114">
        <v>28.024333143591139</v>
      </c>
      <c r="S2774" s="114">
        <v>31.774993577299231</v>
      </c>
      <c r="T2774" s="114">
        <v>17.648497532765667</v>
      </c>
      <c r="U2774" s="114">
        <v>15.562965064342634</v>
      </c>
      <c r="V2774" s="114">
        <v>19.697916179098943</v>
      </c>
      <c r="W2774" s="114">
        <v>20.632714426777337</v>
      </c>
      <c r="X2774" s="114">
        <v>22.824507250306805</v>
      </c>
      <c r="Y2774" s="114">
        <v>53.20867639739555</v>
      </c>
      <c r="Z2774" s="114">
        <v>105.49530455426756</v>
      </c>
      <c r="AA2774" s="106">
        <v>3</v>
      </c>
      <c r="AB2774" s="114">
        <v>0.60000000000000009</v>
      </c>
      <c r="AC2774" s="114">
        <v>0.60000000000000009</v>
      </c>
      <c r="AD2774" s="114">
        <v>0.30000000000000004</v>
      </c>
      <c r="AE2774" s="114">
        <v>0.30000000000000004</v>
      </c>
      <c r="AF2774" s="117">
        <v>0.90000000000000013</v>
      </c>
      <c r="AG2774" s="117">
        <v>0.90000000000000013</v>
      </c>
    </row>
    <row r="2775" spans="2:33" x14ac:dyDescent="0.2">
      <c r="B2775" s="106">
        <v>2735</v>
      </c>
      <c r="C2775" s="113">
        <v>-1.2599999999999998</v>
      </c>
      <c r="D2775" s="113">
        <v>-0.84</v>
      </c>
      <c r="E2775" s="114">
        <v>15.406775730268755</v>
      </c>
      <c r="F2775" s="114">
        <v>13.812016453560783</v>
      </c>
      <c r="G2775" s="114">
        <v>19.162803535891751</v>
      </c>
      <c r="H2775" s="114">
        <v>19.149321030563119</v>
      </c>
      <c r="I2775" s="114">
        <v>30.401173385972022</v>
      </c>
      <c r="J2775" s="114">
        <v>32.286463735154946</v>
      </c>
      <c r="K2775" s="114">
        <v>34.416149340684669</v>
      </c>
      <c r="L2775" s="114">
        <v>42.543844164333109</v>
      </c>
      <c r="M2775" s="114">
        <v>50.391243666130059</v>
      </c>
      <c r="N2775" s="114">
        <v>64.835685232331315</v>
      </c>
      <c r="O2775" s="114">
        <v>16.879688004886191</v>
      </c>
      <c r="P2775" s="114">
        <v>20.604132887123885</v>
      </c>
      <c r="Q2775" s="114">
        <v>23.381040628441358</v>
      </c>
      <c r="R2775" s="114">
        <v>31.24192263556694</v>
      </c>
      <c r="S2775" s="114">
        <v>34.434511846359293</v>
      </c>
      <c r="T2775" s="114">
        <v>15.406775730268755</v>
      </c>
      <c r="U2775" s="114">
        <v>13.812016453560783</v>
      </c>
      <c r="V2775" s="114">
        <v>19.162803535891751</v>
      </c>
      <c r="W2775" s="114">
        <v>19.149321030563119</v>
      </c>
      <c r="X2775" s="114">
        <v>30.401173385972022</v>
      </c>
      <c r="Y2775" s="114">
        <v>52.29161915504816</v>
      </c>
      <c r="Z2775" s="114">
        <v>115.72265201334358</v>
      </c>
      <c r="AA2775" s="106">
        <v>2</v>
      </c>
      <c r="AB2775" s="114">
        <v>0.89999999999999991</v>
      </c>
      <c r="AC2775" s="114">
        <v>0.6</v>
      </c>
      <c r="AD2775" s="114">
        <v>0.36</v>
      </c>
      <c r="AE2775" s="114">
        <v>0.24</v>
      </c>
      <c r="AF2775" s="117">
        <v>1.2599999999999998</v>
      </c>
      <c r="AG2775" s="117">
        <v>0.84</v>
      </c>
    </row>
    <row r="2776" spans="2:33" x14ac:dyDescent="0.2">
      <c r="B2776" s="106">
        <v>2736</v>
      </c>
      <c r="C2776" s="113">
        <v>-0.90000000000000013</v>
      </c>
      <c r="D2776" s="113">
        <v>-0.90000000000000013</v>
      </c>
      <c r="E2776" s="114">
        <v>14.181390265503406</v>
      </c>
      <c r="F2776" s="114">
        <v>13.747746158445938</v>
      </c>
      <c r="G2776" s="114">
        <v>23.416761047797578</v>
      </c>
      <c r="H2776" s="114">
        <v>17.386712653427367</v>
      </c>
      <c r="I2776" s="114">
        <v>20.227250308247051</v>
      </c>
      <c r="J2776" s="114">
        <v>31.573823380205912</v>
      </c>
      <c r="K2776" s="114">
        <v>34.220498951846686</v>
      </c>
      <c r="L2776" s="114">
        <v>47.38563701160826</v>
      </c>
      <c r="M2776" s="114">
        <v>45.488474686402817</v>
      </c>
      <c r="N2776" s="114">
        <v>54.321497711674787</v>
      </c>
      <c r="O2776" s="114">
        <v>17.392433114702506</v>
      </c>
      <c r="P2776" s="114">
        <v>20.472752793400748</v>
      </c>
      <c r="Q2776" s="114">
        <v>23.968875963810682</v>
      </c>
      <c r="R2776" s="114">
        <v>28.101762032975451</v>
      </c>
      <c r="S2776" s="114">
        <v>34.094247403427737</v>
      </c>
      <c r="T2776" s="114">
        <v>14.181390265503406</v>
      </c>
      <c r="U2776" s="114">
        <v>13.747746158445938</v>
      </c>
      <c r="V2776" s="114">
        <v>23.416761047797578</v>
      </c>
      <c r="W2776" s="114">
        <v>17.386712653427367</v>
      </c>
      <c r="X2776" s="114">
        <v>20.227250308247051</v>
      </c>
      <c r="Y2776" s="114">
        <v>48.78306850673556</v>
      </c>
      <c r="Z2776" s="114">
        <v>103.74333503800258</v>
      </c>
      <c r="AA2776" s="106">
        <v>3</v>
      </c>
      <c r="AB2776" s="114">
        <v>0.60000000000000009</v>
      </c>
      <c r="AC2776" s="114">
        <v>0.60000000000000009</v>
      </c>
      <c r="AD2776" s="114">
        <v>0.30000000000000004</v>
      </c>
      <c r="AE2776" s="114">
        <v>0.30000000000000004</v>
      </c>
      <c r="AF2776" s="117">
        <v>0.90000000000000013</v>
      </c>
      <c r="AG2776" s="117">
        <v>0.90000000000000013</v>
      </c>
    </row>
    <row r="2777" spans="2:33" x14ac:dyDescent="0.2">
      <c r="B2777" s="106">
        <v>2737</v>
      </c>
      <c r="C2777" s="113">
        <v>-0.72</v>
      </c>
      <c r="D2777" s="113">
        <v>-0.96</v>
      </c>
      <c r="E2777" s="114">
        <v>12.932572407365548</v>
      </c>
      <c r="F2777" s="114">
        <v>10.576328699036399</v>
      </c>
      <c r="G2777" s="114">
        <v>12.756691192694532</v>
      </c>
      <c r="H2777" s="114">
        <v>21.125458803650496</v>
      </c>
      <c r="I2777" s="114">
        <v>22.418896352081426</v>
      </c>
      <c r="J2777" s="114">
        <v>29.505544910675525</v>
      </c>
      <c r="K2777" s="114">
        <v>30.791224526228206</v>
      </c>
      <c r="L2777" s="114">
        <v>36.449469788000236</v>
      </c>
      <c r="M2777" s="114">
        <v>47.649564413138627</v>
      </c>
      <c r="N2777" s="114">
        <v>55.343539909444033</v>
      </c>
      <c r="O2777" s="114">
        <v>16.572972503309977</v>
      </c>
      <c r="P2777" s="114">
        <v>20.214895827191807</v>
      </c>
      <c r="Q2777" s="114">
        <v>23.692778595305704</v>
      </c>
      <c r="R2777" s="114">
        <v>26.524105609488132</v>
      </c>
      <c r="S2777" s="114">
        <v>32.924643557362607</v>
      </c>
      <c r="T2777" s="114">
        <v>12.932572407365548</v>
      </c>
      <c r="U2777" s="114">
        <v>10.576328699036399</v>
      </c>
      <c r="V2777" s="114">
        <v>12.756691192694532</v>
      </c>
      <c r="W2777" s="114">
        <v>21.125458803650496</v>
      </c>
      <c r="X2777" s="114">
        <v>22.418896352081426</v>
      </c>
      <c r="Y2777" s="114">
        <v>42.587778607567984</v>
      </c>
      <c r="Z2777" s="114">
        <v>103.71586137255829</v>
      </c>
      <c r="AA2777" s="106">
        <v>4</v>
      </c>
      <c r="AB2777" s="114">
        <v>0.44999999999999996</v>
      </c>
      <c r="AC2777" s="114">
        <v>0.6</v>
      </c>
      <c r="AD2777" s="114">
        <v>0.27</v>
      </c>
      <c r="AE2777" s="114">
        <v>0.36</v>
      </c>
      <c r="AF2777" s="117">
        <v>0.72</v>
      </c>
      <c r="AG2777" s="117">
        <v>0.96</v>
      </c>
    </row>
    <row r="2778" spans="2:33" x14ac:dyDescent="0.2">
      <c r="B2778" s="106">
        <v>2738</v>
      </c>
      <c r="C2778" s="113">
        <v>-0.60000000000000009</v>
      </c>
      <c r="D2778" s="113">
        <v>-1.2000000000000002</v>
      </c>
      <c r="E2778" s="114">
        <v>13.776379497706056</v>
      </c>
      <c r="F2778" s="114">
        <v>12.367268235573359</v>
      </c>
      <c r="G2778" s="114">
        <v>14.698097073034312</v>
      </c>
      <c r="H2778" s="114">
        <v>20.196970887841779</v>
      </c>
      <c r="I2778" s="114">
        <v>24.655132754185182</v>
      </c>
      <c r="J2778" s="114">
        <v>30.158745494586846</v>
      </c>
      <c r="K2778" s="114">
        <v>31.132428471892108</v>
      </c>
      <c r="L2778" s="114">
        <v>35.874018093538901</v>
      </c>
      <c r="M2778" s="114">
        <v>45.351775073141063</v>
      </c>
      <c r="N2778" s="114">
        <v>51.359866537409324</v>
      </c>
      <c r="O2778" s="114">
        <v>16.38236599688079</v>
      </c>
      <c r="P2778" s="114">
        <v>18.765160236318749</v>
      </c>
      <c r="Q2778" s="114">
        <v>21.175921020504589</v>
      </c>
      <c r="R2778" s="114">
        <v>25.154804185299284</v>
      </c>
      <c r="S2778" s="114">
        <v>26.704733783224142</v>
      </c>
      <c r="T2778" s="114">
        <v>13.776379497706056</v>
      </c>
      <c r="U2778" s="114">
        <v>12.367268235573359</v>
      </c>
      <c r="V2778" s="114">
        <v>14.698097073034312</v>
      </c>
      <c r="W2778" s="114">
        <v>20.196970887841779</v>
      </c>
      <c r="X2778" s="114">
        <v>24.655132754185182</v>
      </c>
      <c r="Y2778" s="114">
        <v>45.909987613318336</v>
      </c>
      <c r="Z2778" s="114">
        <v>97.587798513781735</v>
      </c>
      <c r="AA2778" s="106">
        <v>5</v>
      </c>
      <c r="AB2778" s="114">
        <v>0.4</v>
      </c>
      <c r="AC2778" s="114">
        <v>0.8</v>
      </c>
      <c r="AD2778" s="114">
        <v>0.2</v>
      </c>
      <c r="AE2778" s="114">
        <v>0.4</v>
      </c>
      <c r="AF2778" s="117">
        <v>0.60000000000000009</v>
      </c>
      <c r="AG2778" s="117">
        <v>1.2000000000000002</v>
      </c>
    </row>
    <row r="2779" spans="2:33" x14ac:dyDescent="0.2">
      <c r="B2779" s="106">
        <v>2739</v>
      </c>
      <c r="C2779" s="113">
        <v>-1.2000000000000002</v>
      </c>
      <c r="D2779" s="113">
        <v>-0.60000000000000009</v>
      </c>
      <c r="E2779" s="114">
        <v>12.662738659427308</v>
      </c>
      <c r="F2779" s="114">
        <v>12.820254867061696</v>
      </c>
      <c r="G2779" s="114">
        <v>20.536464140928036</v>
      </c>
      <c r="H2779" s="114">
        <v>16.376512763941374</v>
      </c>
      <c r="I2779" s="114">
        <v>28.926811257035808</v>
      </c>
      <c r="J2779" s="114">
        <v>29.340380555321762</v>
      </c>
      <c r="K2779" s="114">
        <v>32.852928482865927</v>
      </c>
      <c r="L2779" s="114">
        <v>44.818301291837855</v>
      </c>
      <c r="M2779" s="114">
        <v>44.772367342772782</v>
      </c>
      <c r="N2779" s="114">
        <v>62.4173118389078</v>
      </c>
      <c r="O2779" s="114">
        <v>16.677641895894453</v>
      </c>
      <c r="P2779" s="114">
        <v>20.032673615804232</v>
      </c>
      <c r="Q2779" s="114">
        <v>24.281837150909819</v>
      </c>
      <c r="R2779" s="114">
        <v>28.395854578831408</v>
      </c>
      <c r="S2779" s="114">
        <v>33.490500581871991</v>
      </c>
      <c r="T2779" s="114">
        <v>12.662738659427308</v>
      </c>
      <c r="U2779" s="114">
        <v>12.820254867061696</v>
      </c>
      <c r="V2779" s="114">
        <v>20.536464140928036</v>
      </c>
      <c r="W2779" s="114">
        <v>16.376512763941374</v>
      </c>
      <c r="X2779" s="114">
        <v>28.926811257035808</v>
      </c>
      <c r="Y2779" s="114">
        <v>48.622616700809189</v>
      </c>
      <c r="Z2779" s="114">
        <v>96.506354805732713</v>
      </c>
      <c r="AA2779" s="106">
        <v>1</v>
      </c>
      <c r="AB2779" s="114">
        <v>0.8</v>
      </c>
      <c r="AC2779" s="114">
        <v>0.4</v>
      </c>
      <c r="AD2779" s="114">
        <v>0.4</v>
      </c>
      <c r="AE2779" s="114">
        <v>0.2</v>
      </c>
      <c r="AF2779" s="117">
        <v>1.2000000000000002</v>
      </c>
      <c r="AG2779" s="117">
        <v>0.60000000000000009</v>
      </c>
    </row>
    <row r="2780" spans="2:33" x14ac:dyDescent="0.2">
      <c r="B2780" s="106">
        <v>2740</v>
      </c>
      <c r="C2780" s="113">
        <v>-0.90000000000000013</v>
      </c>
      <c r="D2780" s="113">
        <v>-0.90000000000000013</v>
      </c>
      <c r="E2780" s="114">
        <v>17.75970922730221</v>
      </c>
      <c r="F2780" s="114">
        <v>14.956762501459124</v>
      </c>
      <c r="G2780" s="114">
        <v>14.46555265660027</v>
      </c>
      <c r="H2780" s="114">
        <v>13.924867076324421</v>
      </c>
      <c r="I2780" s="114">
        <v>20.233721008149832</v>
      </c>
      <c r="J2780" s="114">
        <v>32.953549080142466</v>
      </c>
      <c r="K2780" s="114">
        <v>33.030666964695882</v>
      </c>
      <c r="L2780" s="114">
        <v>34.347893383524735</v>
      </c>
      <c r="M2780" s="114">
        <v>37.029533549770072</v>
      </c>
      <c r="N2780" s="114">
        <v>44.45156031484791</v>
      </c>
      <c r="O2780" s="114">
        <v>15.193839852840256</v>
      </c>
      <c r="P2780" s="114">
        <v>18.073904463236758</v>
      </c>
      <c r="Q2780" s="114">
        <v>19.882340726924465</v>
      </c>
      <c r="R2780" s="114">
        <v>23.104666473445651</v>
      </c>
      <c r="S2780" s="114">
        <v>24.217839306698078</v>
      </c>
      <c r="T2780" s="114">
        <v>17.75970922730221</v>
      </c>
      <c r="U2780" s="114">
        <v>14.956762501459124</v>
      </c>
      <c r="V2780" s="114">
        <v>14.46555265660027</v>
      </c>
      <c r="W2780" s="114">
        <v>13.924867076324421</v>
      </c>
      <c r="X2780" s="114">
        <v>20.233721008149832</v>
      </c>
      <c r="Y2780" s="114">
        <v>45.44750553042978</v>
      </c>
      <c r="Z2780" s="114">
        <v>96.140464860411541</v>
      </c>
      <c r="AA2780" s="106">
        <v>3</v>
      </c>
      <c r="AB2780" s="114">
        <v>0.60000000000000009</v>
      </c>
      <c r="AC2780" s="114">
        <v>0.60000000000000009</v>
      </c>
      <c r="AD2780" s="114">
        <v>0.30000000000000004</v>
      </c>
      <c r="AE2780" s="114">
        <v>0.30000000000000004</v>
      </c>
      <c r="AF2780" s="117">
        <v>0.90000000000000013</v>
      </c>
      <c r="AG2780" s="117">
        <v>0.90000000000000013</v>
      </c>
    </row>
    <row r="2781" spans="2:33" x14ac:dyDescent="0.2">
      <c r="B2781" s="106">
        <v>2741</v>
      </c>
      <c r="C2781" s="113">
        <v>-0.90000000000000013</v>
      </c>
      <c r="D2781" s="113">
        <v>-0.90000000000000013</v>
      </c>
      <c r="E2781" s="114">
        <v>13.222075533568022</v>
      </c>
      <c r="F2781" s="114">
        <v>18.235951279214387</v>
      </c>
      <c r="G2781" s="114">
        <v>13.379454304639157</v>
      </c>
      <c r="H2781" s="114">
        <v>20.274357768405583</v>
      </c>
      <c r="I2781" s="114">
        <v>13.659445484480809</v>
      </c>
      <c r="J2781" s="114">
        <v>28.302962051548469</v>
      </c>
      <c r="K2781" s="114">
        <v>35.499104478417266</v>
      </c>
      <c r="L2781" s="114">
        <v>33.727801461320567</v>
      </c>
      <c r="M2781" s="114">
        <v>42.773615824944322</v>
      </c>
      <c r="N2781" s="114">
        <v>41.288964294960394</v>
      </c>
      <c r="O2781" s="114">
        <v>15.080886517980447</v>
      </c>
      <c r="P2781" s="114">
        <v>17.263153199202879</v>
      </c>
      <c r="Q2781" s="114">
        <v>20.34834715668141</v>
      </c>
      <c r="R2781" s="114">
        <v>22.499258056538739</v>
      </c>
      <c r="S2781" s="114">
        <v>27.629518810479585</v>
      </c>
      <c r="T2781" s="114">
        <v>13.222075533568022</v>
      </c>
      <c r="U2781" s="114">
        <v>18.235951279214387</v>
      </c>
      <c r="V2781" s="114">
        <v>13.379454304639157</v>
      </c>
      <c r="W2781" s="114">
        <v>20.274357768405583</v>
      </c>
      <c r="X2781" s="114">
        <v>13.659445484480809</v>
      </c>
      <c r="Y2781" s="114">
        <v>43.866120462303805</v>
      </c>
      <c r="Z2781" s="114">
        <v>79.397159946277</v>
      </c>
      <c r="AA2781" s="106">
        <v>3</v>
      </c>
      <c r="AB2781" s="114">
        <v>0.60000000000000009</v>
      </c>
      <c r="AC2781" s="114">
        <v>0.60000000000000009</v>
      </c>
      <c r="AD2781" s="114">
        <v>0.30000000000000004</v>
      </c>
      <c r="AE2781" s="114">
        <v>0.30000000000000004</v>
      </c>
      <c r="AF2781" s="117">
        <v>0.90000000000000013</v>
      </c>
      <c r="AG2781" s="117">
        <v>0.90000000000000013</v>
      </c>
    </row>
    <row r="2782" spans="2:33" x14ac:dyDescent="0.2">
      <c r="B2782" s="106">
        <v>2742</v>
      </c>
      <c r="C2782" s="113">
        <v>-0.90000000000000013</v>
      </c>
      <c r="D2782" s="113">
        <v>-0.90000000000000013</v>
      </c>
      <c r="E2782" s="114">
        <v>15.521245083591179</v>
      </c>
      <c r="F2782" s="114">
        <v>13.438365189240738</v>
      </c>
      <c r="G2782" s="114">
        <v>21.101526831334017</v>
      </c>
      <c r="H2782" s="114">
        <v>26.139389784092074</v>
      </c>
      <c r="I2782" s="114">
        <v>33.645422948885489</v>
      </c>
      <c r="J2782" s="114">
        <v>33.779775124506642</v>
      </c>
      <c r="K2782" s="114">
        <v>34.417369075027928</v>
      </c>
      <c r="L2782" s="114">
        <v>44.565044683075747</v>
      </c>
      <c r="M2782" s="114">
        <v>57.201780247027394</v>
      </c>
      <c r="N2782" s="114">
        <v>67.593368914403456</v>
      </c>
      <c r="O2782" s="114">
        <v>18.258530040915463</v>
      </c>
      <c r="P2782" s="114">
        <v>20.97900388578719</v>
      </c>
      <c r="Q2782" s="114">
        <v>23.463517851741731</v>
      </c>
      <c r="R2782" s="114">
        <v>31.062390462935319</v>
      </c>
      <c r="S2782" s="114">
        <v>33.947945965517967</v>
      </c>
      <c r="T2782" s="114">
        <v>15.521245083591179</v>
      </c>
      <c r="U2782" s="114">
        <v>13.438365189240738</v>
      </c>
      <c r="V2782" s="114">
        <v>21.101526831334017</v>
      </c>
      <c r="W2782" s="114">
        <v>26.139389784092074</v>
      </c>
      <c r="X2782" s="114">
        <v>33.645422948885489</v>
      </c>
      <c r="Y2782" s="114">
        <v>58.421699315897996</v>
      </c>
      <c r="Z2782" s="114">
        <v>133.92856336392433</v>
      </c>
      <c r="AA2782" s="106">
        <v>3</v>
      </c>
      <c r="AB2782" s="114">
        <v>0.60000000000000009</v>
      </c>
      <c r="AC2782" s="114">
        <v>0.60000000000000009</v>
      </c>
      <c r="AD2782" s="114">
        <v>0.30000000000000004</v>
      </c>
      <c r="AE2782" s="114">
        <v>0.30000000000000004</v>
      </c>
      <c r="AF2782" s="117">
        <v>0.90000000000000013</v>
      </c>
      <c r="AG2782" s="117">
        <v>0.90000000000000013</v>
      </c>
    </row>
    <row r="2783" spans="2:33" x14ac:dyDescent="0.2">
      <c r="B2783" s="106">
        <v>2743</v>
      </c>
      <c r="C2783" s="113">
        <v>-1.2599999999999998</v>
      </c>
      <c r="D2783" s="113">
        <v>-0.84</v>
      </c>
      <c r="E2783" s="114">
        <v>19.37537075201508</v>
      </c>
      <c r="F2783" s="114">
        <v>10.205288985553903</v>
      </c>
      <c r="G2783" s="114">
        <v>18.240476519798225</v>
      </c>
      <c r="H2783" s="114">
        <v>17.737067487095569</v>
      </c>
      <c r="I2783" s="114">
        <v>19.417558256696061</v>
      </c>
      <c r="J2783" s="114">
        <v>35.89856460836895</v>
      </c>
      <c r="K2783" s="114">
        <v>30.602559586323419</v>
      </c>
      <c r="L2783" s="114">
        <v>40.859369643887995</v>
      </c>
      <c r="M2783" s="114">
        <v>45.11118001080321</v>
      </c>
      <c r="N2783" s="114">
        <v>55.032959420101896</v>
      </c>
      <c r="O2783" s="114">
        <v>16.523193856353871</v>
      </c>
      <c r="P2783" s="114">
        <v>20.397270600769517</v>
      </c>
      <c r="Q2783" s="114">
        <v>22.618893124089769</v>
      </c>
      <c r="R2783" s="114">
        <v>27.374112523707641</v>
      </c>
      <c r="S2783" s="114">
        <v>35.615401163405835</v>
      </c>
      <c r="T2783" s="114">
        <v>19.37537075201508</v>
      </c>
      <c r="U2783" s="114">
        <v>10.205288985553903</v>
      </c>
      <c r="V2783" s="114">
        <v>18.240476519798225</v>
      </c>
      <c r="W2783" s="114">
        <v>17.737067487095569</v>
      </c>
      <c r="X2783" s="114">
        <v>19.417558256696061</v>
      </c>
      <c r="Y2783" s="114">
        <v>46.94296229827242</v>
      </c>
      <c r="Z2783" s="114">
        <v>108.19416227409735</v>
      </c>
      <c r="AA2783" s="106">
        <v>2</v>
      </c>
      <c r="AB2783" s="114">
        <v>0.89999999999999991</v>
      </c>
      <c r="AC2783" s="114">
        <v>0.6</v>
      </c>
      <c r="AD2783" s="114">
        <v>0.36</v>
      </c>
      <c r="AE2783" s="114">
        <v>0.24</v>
      </c>
      <c r="AF2783" s="117">
        <v>1.2599999999999998</v>
      </c>
      <c r="AG2783" s="117">
        <v>0.84</v>
      </c>
    </row>
    <row r="2784" spans="2:33" x14ac:dyDescent="0.2">
      <c r="B2784" s="106">
        <v>2744</v>
      </c>
      <c r="C2784" s="113">
        <v>-0.90000000000000013</v>
      </c>
      <c r="D2784" s="113">
        <v>-0.90000000000000013</v>
      </c>
      <c r="E2784" s="114">
        <v>16.499122334029298</v>
      </c>
      <c r="F2784" s="114">
        <v>16.232903180971789</v>
      </c>
      <c r="G2784" s="114">
        <v>18.787615657559364</v>
      </c>
      <c r="H2784" s="114">
        <v>21.192000603350131</v>
      </c>
      <c r="I2784" s="114">
        <v>20.117248972933524</v>
      </c>
      <c r="J2784" s="114">
        <v>33.053432434526094</v>
      </c>
      <c r="K2784" s="114">
        <v>35.129575763257314</v>
      </c>
      <c r="L2784" s="114">
        <v>41.880358989158182</v>
      </c>
      <c r="M2784" s="114">
        <v>46.025623441302464</v>
      </c>
      <c r="N2784" s="114">
        <v>50.201586139230088</v>
      </c>
      <c r="O2784" s="114">
        <v>16.554310100496796</v>
      </c>
      <c r="P2784" s="114">
        <v>18.896672582285525</v>
      </c>
      <c r="Q2784" s="114">
        <v>23.092743331598818</v>
      </c>
      <c r="R2784" s="114">
        <v>24.833622837952333</v>
      </c>
      <c r="S2784" s="114">
        <v>30.084337166296564</v>
      </c>
      <c r="T2784" s="114">
        <v>16.499122334029298</v>
      </c>
      <c r="U2784" s="114">
        <v>16.232903180971789</v>
      </c>
      <c r="V2784" s="114">
        <v>18.787615657559364</v>
      </c>
      <c r="W2784" s="114">
        <v>21.192000603350131</v>
      </c>
      <c r="X2784" s="114">
        <v>20.117248972933524</v>
      </c>
      <c r="Y2784" s="114">
        <v>51.367253141073832</v>
      </c>
      <c r="Z2784" s="114">
        <v>88.409526429467235</v>
      </c>
      <c r="AA2784" s="106">
        <v>3</v>
      </c>
      <c r="AB2784" s="114">
        <v>0.60000000000000009</v>
      </c>
      <c r="AC2784" s="114">
        <v>0.60000000000000009</v>
      </c>
      <c r="AD2784" s="114">
        <v>0.30000000000000004</v>
      </c>
      <c r="AE2784" s="114">
        <v>0.30000000000000004</v>
      </c>
      <c r="AF2784" s="117">
        <v>0.90000000000000013</v>
      </c>
      <c r="AG2784" s="117">
        <v>0.90000000000000013</v>
      </c>
    </row>
    <row r="2785" spans="2:33" x14ac:dyDescent="0.2">
      <c r="B2785" s="106">
        <v>2745</v>
      </c>
      <c r="C2785" s="113">
        <v>-0.60000000000000009</v>
      </c>
      <c r="D2785" s="113">
        <v>-1.2000000000000002</v>
      </c>
      <c r="E2785" s="114">
        <v>12.311847183139335</v>
      </c>
      <c r="F2785" s="114">
        <v>13.221191506511516</v>
      </c>
      <c r="G2785" s="114">
        <v>20.383075716047987</v>
      </c>
      <c r="H2785" s="114">
        <v>20.889763027044797</v>
      </c>
      <c r="I2785" s="114">
        <v>21.814381949518292</v>
      </c>
      <c r="J2785" s="114">
        <v>30.008640441896123</v>
      </c>
      <c r="K2785" s="114">
        <v>34.982082401064964</v>
      </c>
      <c r="L2785" s="114">
        <v>45.078838197659095</v>
      </c>
      <c r="M2785" s="114">
        <v>50.956321511713426</v>
      </c>
      <c r="N2785" s="114">
        <v>56.224050423915251</v>
      </c>
      <c r="O2785" s="114">
        <v>17.696793258756788</v>
      </c>
      <c r="P2785" s="114">
        <v>21.760890894553448</v>
      </c>
      <c r="Q2785" s="114">
        <v>24.695762481611109</v>
      </c>
      <c r="R2785" s="114">
        <v>30.066558484668629</v>
      </c>
      <c r="S2785" s="114">
        <v>34.409668474396959</v>
      </c>
      <c r="T2785" s="114">
        <v>12.311847183139335</v>
      </c>
      <c r="U2785" s="114">
        <v>13.221191506511516</v>
      </c>
      <c r="V2785" s="114">
        <v>20.383075716047987</v>
      </c>
      <c r="W2785" s="114">
        <v>20.889763027044797</v>
      </c>
      <c r="X2785" s="114">
        <v>21.814381949518292</v>
      </c>
      <c r="Y2785" s="114">
        <v>47.730769348314432</v>
      </c>
      <c r="Z2785" s="114">
        <v>103.65480274871365</v>
      </c>
      <c r="AA2785" s="106">
        <v>5</v>
      </c>
      <c r="AB2785" s="114">
        <v>0.4</v>
      </c>
      <c r="AC2785" s="114">
        <v>0.8</v>
      </c>
      <c r="AD2785" s="114">
        <v>0.2</v>
      </c>
      <c r="AE2785" s="114">
        <v>0.4</v>
      </c>
      <c r="AF2785" s="117">
        <v>0.60000000000000009</v>
      </c>
      <c r="AG2785" s="117">
        <v>1.2000000000000002</v>
      </c>
    </row>
    <row r="2786" spans="2:33" x14ac:dyDescent="0.2">
      <c r="B2786" s="106">
        <v>2746</v>
      </c>
      <c r="C2786" s="113">
        <v>-1.2599999999999998</v>
      </c>
      <c r="D2786" s="113">
        <v>-0.84</v>
      </c>
      <c r="E2786" s="114">
        <v>17.872246548865611</v>
      </c>
      <c r="F2786" s="114">
        <v>12.22671105099041</v>
      </c>
      <c r="G2786" s="114">
        <v>19.365328205040441</v>
      </c>
      <c r="H2786" s="114">
        <v>17.241804858733204</v>
      </c>
      <c r="I2786" s="114">
        <v>18.983958477843327</v>
      </c>
      <c r="J2786" s="114">
        <v>32.949344489447263</v>
      </c>
      <c r="K2786" s="114">
        <v>30.009697333329349</v>
      </c>
      <c r="L2786" s="114">
        <v>40.300522286611709</v>
      </c>
      <c r="M2786" s="114">
        <v>40.153866734832576</v>
      </c>
      <c r="N2786" s="114">
        <v>43.061950155089235</v>
      </c>
      <c r="O2786" s="114">
        <v>15.07709794058165</v>
      </c>
      <c r="P2786" s="114">
        <v>17.782986282338939</v>
      </c>
      <c r="Q2786" s="114">
        <v>20.935194081571268</v>
      </c>
      <c r="R2786" s="114">
        <v>22.912061876099372</v>
      </c>
      <c r="S2786" s="114">
        <v>24.077991677245908</v>
      </c>
      <c r="T2786" s="114">
        <v>17.872246548865611</v>
      </c>
      <c r="U2786" s="114">
        <v>12.22671105099041</v>
      </c>
      <c r="V2786" s="114">
        <v>19.365328205040441</v>
      </c>
      <c r="W2786" s="114">
        <v>17.241804858733204</v>
      </c>
      <c r="X2786" s="114">
        <v>18.983958477843327</v>
      </c>
      <c r="Y2786" s="114">
        <v>47.344949666705517</v>
      </c>
      <c r="Z2786" s="114">
        <v>85.870025326845578</v>
      </c>
      <c r="AA2786" s="106">
        <v>2</v>
      </c>
      <c r="AB2786" s="114">
        <v>0.89999999999999991</v>
      </c>
      <c r="AC2786" s="114">
        <v>0.6</v>
      </c>
      <c r="AD2786" s="114">
        <v>0.36</v>
      </c>
      <c r="AE2786" s="114">
        <v>0.24</v>
      </c>
      <c r="AF2786" s="117">
        <v>1.2599999999999998</v>
      </c>
      <c r="AG2786" s="117">
        <v>0.84</v>
      </c>
    </row>
    <row r="2787" spans="2:33" x14ac:dyDescent="0.2">
      <c r="B2787" s="106">
        <v>2747</v>
      </c>
      <c r="C2787" s="113">
        <v>-0.90000000000000013</v>
      </c>
      <c r="D2787" s="113">
        <v>-0.90000000000000013</v>
      </c>
      <c r="E2787" s="114">
        <v>12.102011120138018</v>
      </c>
      <c r="F2787" s="114">
        <v>11.678297900395943</v>
      </c>
      <c r="G2787" s="114">
        <v>12.734458291897127</v>
      </c>
      <c r="H2787" s="114">
        <v>19.32858033306071</v>
      </c>
      <c r="I2787" s="114">
        <v>18.366433022789408</v>
      </c>
      <c r="J2787" s="114">
        <v>27.626159158328729</v>
      </c>
      <c r="K2787" s="114">
        <v>29.135925389035904</v>
      </c>
      <c r="L2787" s="114">
        <v>34.515976131492231</v>
      </c>
      <c r="M2787" s="114">
        <v>43.197113847131028</v>
      </c>
      <c r="N2787" s="114">
        <v>44.99373587687478</v>
      </c>
      <c r="O2787" s="114">
        <v>15.524148038190711</v>
      </c>
      <c r="P2787" s="114">
        <v>17.457627488639961</v>
      </c>
      <c r="Q2787" s="114">
        <v>21.781517839595104</v>
      </c>
      <c r="R2787" s="114">
        <v>23.868533514070318</v>
      </c>
      <c r="S2787" s="114">
        <v>26.627302854085372</v>
      </c>
      <c r="T2787" s="114">
        <v>12.102011120138018</v>
      </c>
      <c r="U2787" s="114">
        <v>11.678297900395943</v>
      </c>
      <c r="V2787" s="114">
        <v>12.734458291897127</v>
      </c>
      <c r="W2787" s="114">
        <v>19.32858033306071</v>
      </c>
      <c r="X2787" s="114">
        <v>18.366433022789408</v>
      </c>
      <c r="Y2787" s="114">
        <v>39.90339081100786</v>
      </c>
      <c r="Z2787" s="114">
        <v>79.243675145855065</v>
      </c>
      <c r="AA2787" s="106">
        <v>3</v>
      </c>
      <c r="AB2787" s="114">
        <v>0.60000000000000009</v>
      </c>
      <c r="AC2787" s="114">
        <v>0.60000000000000009</v>
      </c>
      <c r="AD2787" s="114">
        <v>0.30000000000000004</v>
      </c>
      <c r="AE2787" s="114">
        <v>0.30000000000000004</v>
      </c>
      <c r="AF2787" s="117">
        <v>0.90000000000000013</v>
      </c>
      <c r="AG2787" s="117">
        <v>0.90000000000000013</v>
      </c>
    </row>
    <row r="2788" spans="2:33" x14ac:dyDescent="0.2">
      <c r="B2788" s="106">
        <v>2748</v>
      </c>
      <c r="C2788" s="113">
        <v>-0.72</v>
      </c>
      <c r="D2788" s="113">
        <v>-0.96</v>
      </c>
      <c r="E2788" s="114">
        <v>18.489766941528679</v>
      </c>
      <c r="F2788" s="114">
        <v>17.222673550848793</v>
      </c>
      <c r="G2788" s="114">
        <v>13.606510053534294</v>
      </c>
      <c r="H2788" s="114">
        <v>21.195475008250458</v>
      </c>
      <c r="I2788" s="114">
        <v>20.303072648224724</v>
      </c>
      <c r="J2788" s="114">
        <v>33.70794614105607</v>
      </c>
      <c r="K2788" s="114">
        <v>36.272300461598974</v>
      </c>
      <c r="L2788" s="114">
        <v>36.820638366385602</v>
      </c>
      <c r="M2788" s="114">
        <v>46.952236411944007</v>
      </c>
      <c r="N2788" s="114">
        <v>48.556780676488046</v>
      </c>
      <c r="O2788" s="114">
        <v>15.218179199527391</v>
      </c>
      <c r="P2788" s="114">
        <v>19.049626910750181</v>
      </c>
      <c r="Q2788" s="114">
        <v>23.214128312851308</v>
      </c>
      <c r="R2788" s="114">
        <v>25.756761403693549</v>
      </c>
      <c r="S2788" s="114">
        <v>28.253708028263322</v>
      </c>
      <c r="T2788" s="114">
        <v>18.489766941528679</v>
      </c>
      <c r="U2788" s="114">
        <v>17.222673550848793</v>
      </c>
      <c r="V2788" s="114">
        <v>13.606510053534294</v>
      </c>
      <c r="W2788" s="114">
        <v>21.195475008250458</v>
      </c>
      <c r="X2788" s="114">
        <v>20.303072648224724</v>
      </c>
      <c r="Y2788" s="114">
        <v>50.765863833530418</v>
      </c>
      <c r="Z2788" s="114">
        <v>102.997559321187</v>
      </c>
      <c r="AA2788" s="106">
        <v>4</v>
      </c>
      <c r="AB2788" s="114">
        <v>0.44999999999999996</v>
      </c>
      <c r="AC2788" s="114">
        <v>0.6</v>
      </c>
      <c r="AD2788" s="114">
        <v>0.27</v>
      </c>
      <c r="AE2788" s="114">
        <v>0.36</v>
      </c>
      <c r="AF2788" s="117">
        <v>0.72</v>
      </c>
      <c r="AG2788" s="117">
        <v>0.96</v>
      </c>
    </row>
    <row r="2789" spans="2:33" x14ac:dyDescent="0.2">
      <c r="B2789" s="106">
        <v>2749</v>
      </c>
      <c r="C2789" s="113">
        <v>-0.72</v>
      </c>
      <c r="D2789" s="113">
        <v>-0.96</v>
      </c>
      <c r="E2789" s="114">
        <v>19.437331270494369</v>
      </c>
      <c r="F2789" s="114">
        <v>20.885743550722761</v>
      </c>
      <c r="G2789" s="114">
        <v>24.331748361364838</v>
      </c>
      <c r="H2789" s="114">
        <v>29.087514576900745</v>
      </c>
      <c r="I2789" s="114">
        <v>23.920457870374108</v>
      </c>
      <c r="J2789" s="114">
        <v>37.92386842604634</v>
      </c>
      <c r="K2789" s="114">
        <v>42.992882180605314</v>
      </c>
      <c r="L2789" s="114">
        <v>50.583992915957566</v>
      </c>
      <c r="M2789" s="114">
        <v>60.979059996586436</v>
      </c>
      <c r="N2789" s="114">
        <v>60.902848350720213</v>
      </c>
      <c r="O2789" s="114">
        <v>18.486537155551972</v>
      </c>
      <c r="P2789" s="114">
        <v>22.107138629882552</v>
      </c>
      <c r="Q2789" s="114">
        <v>26.252244554592728</v>
      </c>
      <c r="R2789" s="114">
        <v>31.891545419685691</v>
      </c>
      <c r="S2789" s="114">
        <v>36.982390480346105</v>
      </c>
      <c r="T2789" s="114">
        <v>19.437331270494369</v>
      </c>
      <c r="U2789" s="114">
        <v>20.885743550722761</v>
      </c>
      <c r="V2789" s="114">
        <v>24.331748361364838</v>
      </c>
      <c r="W2789" s="114">
        <v>29.087514576900745</v>
      </c>
      <c r="X2789" s="114">
        <v>23.920457870374108</v>
      </c>
      <c r="Y2789" s="114">
        <v>65.510710322111095</v>
      </c>
      <c r="Z2789" s="114">
        <v>107.3107350824134</v>
      </c>
      <c r="AA2789" s="106">
        <v>4</v>
      </c>
      <c r="AB2789" s="114">
        <v>0.44999999999999996</v>
      </c>
      <c r="AC2789" s="114">
        <v>0.6</v>
      </c>
      <c r="AD2789" s="114">
        <v>0.27</v>
      </c>
      <c r="AE2789" s="114">
        <v>0.36</v>
      </c>
      <c r="AF2789" s="117">
        <v>0.72</v>
      </c>
      <c r="AG2789" s="117">
        <v>0.96</v>
      </c>
    </row>
    <row r="2790" spans="2:33" x14ac:dyDescent="0.2">
      <c r="B2790" s="106">
        <v>2750</v>
      </c>
      <c r="C2790" s="113">
        <v>-1.2599999999999998</v>
      </c>
      <c r="D2790" s="113">
        <v>-0.84</v>
      </c>
      <c r="E2790" s="114">
        <v>13.297924657185831</v>
      </c>
      <c r="F2790" s="114">
        <v>16.82784537765874</v>
      </c>
      <c r="G2790" s="114">
        <v>12.804396562361433</v>
      </c>
      <c r="H2790" s="114">
        <v>24.964718343990079</v>
      </c>
      <c r="I2790" s="114">
        <v>24.813179323670195</v>
      </c>
      <c r="J2790" s="114">
        <v>30.047486545278648</v>
      </c>
      <c r="K2790" s="114">
        <v>36.731571530460251</v>
      </c>
      <c r="L2790" s="114">
        <v>35.834074642001532</v>
      </c>
      <c r="M2790" s="114">
        <v>50.687204588149108</v>
      </c>
      <c r="N2790" s="114">
        <v>55.914480485410266</v>
      </c>
      <c r="O2790" s="114">
        <v>16.749561888092817</v>
      </c>
      <c r="P2790" s="114">
        <v>19.903726152801511</v>
      </c>
      <c r="Q2790" s="114">
        <v>23.029678079640099</v>
      </c>
      <c r="R2790" s="114">
        <v>25.722486244159029</v>
      </c>
      <c r="S2790" s="114">
        <v>31.101301161740071</v>
      </c>
      <c r="T2790" s="114">
        <v>13.297924657185831</v>
      </c>
      <c r="U2790" s="114">
        <v>16.82784537765874</v>
      </c>
      <c r="V2790" s="114">
        <v>12.804396562361433</v>
      </c>
      <c r="W2790" s="114">
        <v>24.964718343990079</v>
      </c>
      <c r="X2790" s="114">
        <v>24.813179323670195</v>
      </c>
      <c r="Y2790" s="114">
        <v>49.519977630608508</v>
      </c>
      <c r="Z2790" s="114">
        <v>106.39845775778468</v>
      </c>
      <c r="AA2790" s="106">
        <v>2</v>
      </c>
      <c r="AB2790" s="114">
        <v>0.89999999999999991</v>
      </c>
      <c r="AC2790" s="114">
        <v>0.6</v>
      </c>
      <c r="AD2790" s="114">
        <v>0.36</v>
      </c>
      <c r="AE2790" s="114">
        <v>0.24</v>
      </c>
      <c r="AF2790" s="117">
        <v>1.2599999999999998</v>
      </c>
      <c r="AG2790" s="117">
        <v>0.84</v>
      </c>
    </row>
    <row r="2791" spans="2:33" x14ac:dyDescent="0.2">
      <c r="B2791" s="106">
        <v>2751</v>
      </c>
      <c r="C2791" s="113">
        <v>-0.90000000000000013</v>
      </c>
      <c r="D2791" s="113">
        <v>-0.90000000000000013</v>
      </c>
      <c r="E2791" s="114">
        <v>13.849554613299532</v>
      </c>
      <c r="F2791" s="114">
        <v>19.98914874105991</v>
      </c>
      <c r="G2791" s="114">
        <v>14.569453043972629</v>
      </c>
      <c r="H2791" s="114">
        <v>22.617535450712321</v>
      </c>
      <c r="I2791" s="114">
        <v>22.533689070566886</v>
      </c>
      <c r="J2791" s="114">
        <v>31.098725251520452</v>
      </c>
      <c r="K2791" s="114">
        <v>41.12670951779905</v>
      </c>
      <c r="L2791" s="114">
        <v>37.461708136207172</v>
      </c>
      <c r="M2791" s="114">
        <v>52.72697510478018</v>
      </c>
      <c r="N2791" s="114">
        <v>56.896745391864805</v>
      </c>
      <c r="O2791" s="114">
        <v>17.249170638220921</v>
      </c>
      <c r="P2791" s="114">
        <v>21.137560776739139</v>
      </c>
      <c r="Q2791" s="114">
        <v>22.892255092234542</v>
      </c>
      <c r="R2791" s="114">
        <v>30.109439654067859</v>
      </c>
      <c r="S2791" s="114">
        <v>34.363056321297918</v>
      </c>
      <c r="T2791" s="114">
        <v>13.849554613299532</v>
      </c>
      <c r="U2791" s="114">
        <v>19.98914874105991</v>
      </c>
      <c r="V2791" s="114">
        <v>14.569453043972629</v>
      </c>
      <c r="W2791" s="114">
        <v>22.617535450712321</v>
      </c>
      <c r="X2791" s="114">
        <v>22.533689070566886</v>
      </c>
      <c r="Y2791" s="114">
        <v>51.175280051510747</v>
      </c>
      <c r="Z2791" s="114">
        <v>108.23200636631427</v>
      </c>
      <c r="AA2791" s="106">
        <v>3</v>
      </c>
      <c r="AB2791" s="114">
        <v>0.60000000000000009</v>
      </c>
      <c r="AC2791" s="114">
        <v>0.60000000000000009</v>
      </c>
      <c r="AD2791" s="114">
        <v>0.30000000000000004</v>
      </c>
      <c r="AE2791" s="114">
        <v>0.30000000000000004</v>
      </c>
      <c r="AF2791" s="117">
        <v>0.90000000000000013</v>
      </c>
      <c r="AG2791" s="117">
        <v>0.90000000000000013</v>
      </c>
    </row>
    <row r="2792" spans="2:33" x14ac:dyDescent="0.2">
      <c r="B2792" s="106">
        <v>2752</v>
      </c>
      <c r="C2792" s="113">
        <v>-0.72</v>
      </c>
      <c r="D2792" s="113">
        <v>-0.96</v>
      </c>
      <c r="E2792" s="114">
        <v>19.516317990559013</v>
      </c>
      <c r="F2792" s="114">
        <v>20.124082631600363</v>
      </c>
      <c r="G2792" s="114">
        <v>15.733644379556129</v>
      </c>
      <c r="H2792" s="114">
        <v>23.877734837092152</v>
      </c>
      <c r="I2792" s="114">
        <v>21.041584041780482</v>
      </c>
      <c r="J2792" s="114">
        <v>36.120818967990317</v>
      </c>
      <c r="K2792" s="114">
        <v>40.290638720770744</v>
      </c>
      <c r="L2792" s="114">
        <v>38.365992841153322</v>
      </c>
      <c r="M2792" s="114">
        <v>53.27481249669875</v>
      </c>
      <c r="N2792" s="114">
        <v>55.419757789298174</v>
      </c>
      <c r="O2792" s="114">
        <v>16.604500977431304</v>
      </c>
      <c r="P2792" s="114">
        <v>20.166556089170381</v>
      </c>
      <c r="Q2792" s="114">
        <v>22.632348461597193</v>
      </c>
      <c r="R2792" s="114">
        <v>29.397077659606598</v>
      </c>
      <c r="S2792" s="114">
        <v>34.378173747517693</v>
      </c>
      <c r="T2792" s="114">
        <v>19.516317990559013</v>
      </c>
      <c r="U2792" s="114">
        <v>20.124082631600363</v>
      </c>
      <c r="V2792" s="114">
        <v>15.733644379556129</v>
      </c>
      <c r="W2792" s="114">
        <v>23.877734837092152</v>
      </c>
      <c r="X2792" s="114">
        <v>21.041584041780482</v>
      </c>
      <c r="Y2792" s="114">
        <v>56.31883947090116</v>
      </c>
      <c r="Z2792" s="114">
        <v>120.63304036633988</v>
      </c>
      <c r="AA2792" s="106">
        <v>4</v>
      </c>
      <c r="AB2792" s="114">
        <v>0.44999999999999996</v>
      </c>
      <c r="AC2792" s="114">
        <v>0.6</v>
      </c>
      <c r="AD2792" s="114">
        <v>0.27</v>
      </c>
      <c r="AE2792" s="114">
        <v>0.36</v>
      </c>
      <c r="AF2792" s="117">
        <v>0.72</v>
      </c>
      <c r="AG2792" s="117">
        <v>0.96</v>
      </c>
    </row>
    <row r="2793" spans="2:33" x14ac:dyDescent="0.2">
      <c r="B2793" s="106">
        <v>2753</v>
      </c>
      <c r="C2793" s="113">
        <v>-1.2599999999999998</v>
      </c>
      <c r="D2793" s="113">
        <v>-0.84</v>
      </c>
      <c r="E2793" s="114">
        <v>13.448983459048979</v>
      </c>
      <c r="F2793" s="114">
        <v>18.70767185040388</v>
      </c>
      <c r="G2793" s="114">
        <v>19.16440882077918</v>
      </c>
      <c r="H2793" s="114">
        <v>22.132549919983035</v>
      </c>
      <c r="I2793" s="114">
        <v>20.485958589839903</v>
      </c>
      <c r="J2793" s="114">
        <v>30.405539101790239</v>
      </c>
      <c r="K2793" s="114">
        <v>36.995065335769034</v>
      </c>
      <c r="L2793" s="114">
        <v>42.082503065976347</v>
      </c>
      <c r="M2793" s="114">
        <v>49.279410433444149</v>
      </c>
      <c r="N2793" s="114">
        <v>53.444303914087357</v>
      </c>
      <c r="O2793" s="114">
        <v>16.956555642741261</v>
      </c>
      <c r="P2793" s="114">
        <v>18.287393485365154</v>
      </c>
      <c r="Q2793" s="114">
        <v>22.918094245197167</v>
      </c>
      <c r="R2793" s="114">
        <v>27.146860513461114</v>
      </c>
      <c r="S2793" s="114">
        <v>32.958345324247453</v>
      </c>
      <c r="T2793" s="114">
        <v>13.448983459048979</v>
      </c>
      <c r="U2793" s="114">
        <v>18.70767185040388</v>
      </c>
      <c r="V2793" s="114">
        <v>19.16440882077918</v>
      </c>
      <c r="W2793" s="114">
        <v>22.132549919983035</v>
      </c>
      <c r="X2793" s="114">
        <v>20.485958589839903</v>
      </c>
      <c r="Y2793" s="114">
        <v>51.227708670075671</v>
      </c>
      <c r="Z2793" s="114">
        <v>114.8081634644788</v>
      </c>
      <c r="AA2793" s="106">
        <v>2</v>
      </c>
      <c r="AB2793" s="114">
        <v>0.89999999999999991</v>
      </c>
      <c r="AC2793" s="114">
        <v>0.6</v>
      </c>
      <c r="AD2793" s="114">
        <v>0.36</v>
      </c>
      <c r="AE2793" s="114">
        <v>0.24</v>
      </c>
      <c r="AF2793" s="117">
        <v>1.2599999999999998</v>
      </c>
      <c r="AG2793" s="117">
        <v>0.84</v>
      </c>
    </row>
    <row r="2794" spans="2:33" x14ac:dyDescent="0.2">
      <c r="B2794" s="106">
        <v>2754</v>
      </c>
      <c r="C2794" s="113">
        <v>-1.2599999999999998</v>
      </c>
      <c r="D2794" s="113">
        <v>-0.84</v>
      </c>
      <c r="E2794" s="114">
        <v>15.290711999461038</v>
      </c>
      <c r="F2794" s="114">
        <v>12.169381382613413</v>
      </c>
      <c r="G2794" s="114">
        <v>24.73076554175281</v>
      </c>
      <c r="H2794" s="114">
        <v>18.610303081427318</v>
      </c>
      <c r="I2794" s="114">
        <v>22.742997608618964</v>
      </c>
      <c r="J2794" s="114">
        <v>32.279580486994561</v>
      </c>
      <c r="K2794" s="114">
        <v>31.477464486107312</v>
      </c>
      <c r="L2794" s="114">
        <v>47.813591171817471</v>
      </c>
      <c r="M2794" s="114">
        <v>49.283145043132144</v>
      </c>
      <c r="N2794" s="114">
        <v>56.996070934319725</v>
      </c>
      <c r="O2794" s="114">
        <v>16.988868487533523</v>
      </c>
      <c r="P2794" s="114">
        <v>19.3080831034939</v>
      </c>
      <c r="Q2794" s="114">
        <v>23.082825630064661</v>
      </c>
      <c r="R2794" s="114">
        <v>30.672841961704826</v>
      </c>
      <c r="S2794" s="114">
        <v>34.253073325700761</v>
      </c>
      <c r="T2794" s="114">
        <v>15.290711999461038</v>
      </c>
      <c r="U2794" s="114">
        <v>12.169381382613413</v>
      </c>
      <c r="V2794" s="114">
        <v>24.73076554175281</v>
      </c>
      <c r="W2794" s="114">
        <v>18.610303081427318</v>
      </c>
      <c r="X2794" s="114">
        <v>22.742997608618964</v>
      </c>
      <c r="Y2794" s="114">
        <v>50.728471517965176</v>
      </c>
      <c r="Z2794" s="114">
        <v>94.4641527637161</v>
      </c>
      <c r="AA2794" s="106">
        <v>2</v>
      </c>
      <c r="AB2794" s="114">
        <v>0.89999999999999991</v>
      </c>
      <c r="AC2794" s="114">
        <v>0.6</v>
      </c>
      <c r="AD2794" s="114">
        <v>0.36</v>
      </c>
      <c r="AE2794" s="114">
        <v>0.24</v>
      </c>
      <c r="AF2794" s="117">
        <v>1.2599999999999998</v>
      </c>
      <c r="AG2794" s="117">
        <v>0.84</v>
      </c>
    </row>
    <row r="2795" spans="2:33" x14ac:dyDescent="0.2">
      <c r="B2795" s="106">
        <v>2755</v>
      </c>
      <c r="C2795" s="113">
        <v>-0.60000000000000009</v>
      </c>
      <c r="D2795" s="113">
        <v>-1.2000000000000002</v>
      </c>
      <c r="E2795" s="114">
        <v>14.873985562541673</v>
      </c>
      <c r="F2795" s="114">
        <v>16.438241985045124</v>
      </c>
      <c r="G2795" s="114">
        <v>14.900434385095423</v>
      </c>
      <c r="H2795" s="114">
        <v>22.240656832116876</v>
      </c>
      <c r="I2795" s="114">
        <v>17.782836761203125</v>
      </c>
      <c r="J2795" s="114">
        <v>31.714578144693427</v>
      </c>
      <c r="K2795" s="114">
        <v>35.294322931232522</v>
      </c>
      <c r="L2795" s="114">
        <v>38.130281848313103</v>
      </c>
      <c r="M2795" s="114">
        <v>50.064478559224632</v>
      </c>
      <c r="N2795" s="114">
        <v>48.755892035020324</v>
      </c>
      <c r="O2795" s="114">
        <v>16.840592582151753</v>
      </c>
      <c r="P2795" s="114">
        <v>18.856080946187397</v>
      </c>
      <c r="Q2795" s="114">
        <v>23.229847463217681</v>
      </c>
      <c r="R2795" s="114">
        <v>27.823821727107756</v>
      </c>
      <c r="S2795" s="114">
        <v>30.973055273817199</v>
      </c>
      <c r="T2795" s="114">
        <v>14.873985562541673</v>
      </c>
      <c r="U2795" s="114">
        <v>16.438241985045124</v>
      </c>
      <c r="V2795" s="114">
        <v>14.900434385095423</v>
      </c>
      <c r="W2795" s="114">
        <v>22.240656832116876</v>
      </c>
      <c r="X2795" s="114">
        <v>17.782836761203125</v>
      </c>
      <c r="Y2795" s="114">
        <v>47.577343726099187</v>
      </c>
      <c r="Z2795" s="114">
        <v>92.916915811737852</v>
      </c>
      <c r="AA2795" s="106">
        <v>5</v>
      </c>
      <c r="AB2795" s="114">
        <v>0.4</v>
      </c>
      <c r="AC2795" s="114">
        <v>0.8</v>
      </c>
      <c r="AD2795" s="114">
        <v>0.2</v>
      </c>
      <c r="AE2795" s="114">
        <v>0.4</v>
      </c>
      <c r="AF2795" s="117">
        <v>0.60000000000000009</v>
      </c>
      <c r="AG2795" s="117">
        <v>1.2000000000000002</v>
      </c>
    </row>
    <row r="2796" spans="2:33" x14ac:dyDescent="0.2">
      <c r="B2796" s="106">
        <v>2756</v>
      </c>
      <c r="C2796" s="113">
        <v>-0.72</v>
      </c>
      <c r="D2796" s="113">
        <v>-0.96</v>
      </c>
      <c r="E2796" s="114">
        <v>16.545184835640512</v>
      </c>
      <c r="F2796" s="114">
        <v>17.225720677984238</v>
      </c>
      <c r="G2796" s="114">
        <v>24.979458003665606</v>
      </c>
      <c r="H2796" s="114">
        <v>23.2979307305629</v>
      </c>
      <c r="I2796" s="114">
        <v>35.696700879656362</v>
      </c>
      <c r="J2796" s="114">
        <v>34.327028153491959</v>
      </c>
      <c r="K2796" s="114">
        <v>38.824561530862432</v>
      </c>
      <c r="L2796" s="114">
        <v>49.851245908262712</v>
      </c>
      <c r="M2796" s="114">
        <v>51.928083000346739</v>
      </c>
      <c r="N2796" s="114">
        <v>71.417582036864644</v>
      </c>
      <c r="O2796" s="114">
        <v>17.781843317851447</v>
      </c>
      <c r="P2796" s="114">
        <v>21.598840852878194</v>
      </c>
      <c r="Q2796" s="114">
        <v>24.871787904597106</v>
      </c>
      <c r="R2796" s="114">
        <v>28.630152269783839</v>
      </c>
      <c r="S2796" s="114">
        <v>35.720881157208282</v>
      </c>
      <c r="T2796" s="114">
        <v>16.545184835640512</v>
      </c>
      <c r="U2796" s="114">
        <v>17.225720677984238</v>
      </c>
      <c r="V2796" s="114">
        <v>24.979458003665606</v>
      </c>
      <c r="W2796" s="114">
        <v>23.2979307305629</v>
      </c>
      <c r="X2796" s="114">
        <v>35.696700879656362</v>
      </c>
      <c r="Y2796" s="114">
        <v>63.500386184406103</v>
      </c>
      <c r="Z2796" s="114">
        <v>130.79980573680547</v>
      </c>
      <c r="AA2796" s="106">
        <v>4</v>
      </c>
      <c r="AB2796" s="114">
        <v>0.44999999999999996</v>
      </c>
      <c r="AC2796" s="114">
        <v>0.6</v>
      </c>
      <c r="AD2796" s="114">
        <v>0.27</v>
      </c>
      <c r="AE2796" s="114">
        <v>0.36</v>
      </c>
      <c r="AF2796" s="117">
        <v>0.72</v>
      </c>
      <c r="AG2796" s="117">
        <v>0.96</v>
      </c>
    </row>
    <row r="2797" spans="2:33" x14ac:dyDescent="0.2">
      <c r="B2797" s="106">
        <v>2757</v>
      </c>
      <c r="C2797" s="113">
        <v>-0.72</v>
      </c>
      <c r="D2797" s="113">
        <v>-0.96</v>
      </c>
      <c r="E2797" s="114">
        <v>18.700594527136435</v>
      </c>
      <c r="F2797" s="114">
        <v>15.108563379479872</v>
      </c>
      <c r="G2797" s="114">
        <v>13.043588603180972</v>
      </c>
      <c r="H2797" s="114">
        <v>23.748944788247542</v>
      </c>
      <c r="I2797" s="114">
        <v>22.587486267038237</v>
      </c>
      <c r="J2797" s="114">
        <v>35.286875150607123</v>
      </c>
      <c r="K2797" s="114">
        <v>35.275291280098358</v>
      </c>
      <c r="L2797" s="114">
        <v>39.000613498414118</v>
      </c>
      <c r="M2797" s="114">
        <v>53.332378915836479</v>
      </c>
      <c r="N2797" s="114">
        <v>57.427004968366113</v>
      </c>
      <c r="O2797" s="114">
        <v>16.586280623470689</v>
      </c>
      <c r="P2797" s="114">
        <v>20.166727900618486</v>
      </c>
      <c r="Q2797" s="114">
        <v>25.957024895233147</v>
      </c>
      <c r="R2797" s="114">
        <v>29.583434127588937</v>
      </c>
      <c r="S2797" s="114">
        <v>34.839518701327876</v>
      </c>
      <c r="T2797" s="114">
        <v>18.700594527136435</v>
      </c>
      <c r="U2797" s="114">
        <v>15.108563379479872</v>
      </c>
      <c r="V2797" s="114">
        <v>13.043588603180972</v>
      </c>
      <c r="W2797" s="114">
        <v>23.748944788247542</v>
      </c>
      <c r="X2797" s="114">
        <v>22.587486267038237</v>
      </c>
      <c r="Y2797" s="114">
        <v>51.470506672992173</v>
      </c>
      <c r="Z2797" s="114">
        <v>94.63548212777232</v>
      </c>
      <c r="AA2797" s="106">
        <v>4</v>
      </c>
      <c r="AB2797" s="114">
        <v>0.44999999999999996</v>
      </c>
      <c r="AC2797" s="114">
        <v>0.6</v>
      </c>
      <c r="AD2797" s="114">
        <v>0.27</v>
      </c>
      <c r="AE2797" s="114">
        <v>0.36</v>
      </c>
      <c r="AF2797" s="117">
        <v>0.72</v>
      </c>
      <c r="AG2797" s="117">
        <v>0.96</v>
      </c>
    </row>
    <row r="2798" spans="2:33" x14ac:dyDescent="0.2">
      <c r="B2798" s="106">
        <v>2758</v>
      </c>
      <c r="C2798" s="113">
        <v>-1.2599999999999998</v>
      </c>
      <c r="D2798" s="113">
        <v>-0.84</v>
      </c>
      <c r="E2798" s="114">
        <v>15.500471462647255</v>
      </c>
      <c r="F2798" s="114">
        <v>16.23882639871082</v>
      </c>
      <c r="G2798" s="114">
        <v>21.350618136872978</v>
      </c>
      <c r="H2798" s="114">
        <v>14.68771425099375</v>
      </c>
      <c r="I2798" s="114">
        <v>18.357894582519954</v>
      </c>
      <c r="J2798" s="114">
        <v>32.009258424154673</v>
      </c>
      <c r="K2798" s="114">
        <v>35.194489397576447</v>
      </c>
      <c r="L2798" s="114">
        <v>43.170524066154314</v>
      </c>
      <c r="M2798" s="114">
        <v>41.032090788224103</v>
      </c>
      <c r="N2798" s="114">
        <v>48.869267084891696</v>
      </c>
      <c r="O2798" s="114">
        <v>16.508786961507418</v>
      </c>
      <c r="P2798" s="114">
        <v>18.955662998865627</v>
      </c>
      <c r="Q2798" s="114">
        <v>21.819905929281337</v>
      </c>
      <c r="R2798" s="114">
        <v>26.344376537230353</v>
      </c>
      <c r="S2798" s="114">
        <v>30.511372502371742</v>
      </c>
      <c r="T2798" s="114">
        <v>15.500471462647255</v>
      </c>
      <c r="U2798" s="114">
        <v>16.23882639871082</v>
      </c>
      <c r="V2798" s="114">
        <v>21.350618136872978</v>
      </c>
      <c r="W2798" s="114">
        <v>14.68771425099375</v>
      </c>
      <c r="X2798" s="114">
        <v>18.357894582519954</v>
      </c>
      <c r="Y2798" s="114">
        <v>47.784174755729218</v>
      </c>
      <c r="Z2798" s="114">
        <v>99.256126415642086</v>
      </c>
      <c r="AA2798" s="106">
        <v>2</v>
      </c>
      <c r="AB2798" s="114">
        <v>0.89999999999999991</v>
      </c>
      <c r="AC2798" s="114">
        <v>0.6</v>
      </c>
      <c r="AD2798" s="114">
        <v>0.36</v>
      </c>
      <c r="AE2798" s="114">
        <v>0.24</v>
      </c>
      <c r="AF2798" s="117">
        <v>1.2599999999999998</v>
      </c>
      <c r="AG2798" s="117">
        <v>0.84</v>
      </c>
    </row>
    <row r="2799" spans="2:33" x14ac:dyDescent="0.2">
      <c r="B2799" s="106">
        <v>2759</v>
      </c>
      <c r="C2799" s="113">
        <v>-0.90000000000000013</v>
      </c>
      <c r="D2799" s="113">
        <v>-0.90000000000000013</v>
      </c>
      <c r="E2799" s="114">
        <v>16.241089881009753</v>
      </c>
      <c r="F2799" s="114">
        <v>15.491690406791207</v>
      </c>
      <c r="G2799" s="114">
        <v>19.859831162336793</v>
      </c>
      <c r="H2799" s="114">
        <v>23.328474791584462</v>
      </c>
      <c r="I2799" s="114">
        <v>18.634139298272938</v>
      </c>
      <c r="J2799" s="114">
        <v>32.572975482386639</v>
      </c>
      <c r="K2799" s="114">
        <v>35.047689046477721</v>
      </c>
      <c r="L2799" s="114">
        <v>42.174217410863996</v>
      </c>
      <c r="M2799" s="114">
        <v>49.368079207517638</v>
      </c>
      <c r="N2799" s="114">
        <v>48.917474123714136</v>
      </c>
      <c r="O2799" s="114">
        <v>16.331885601376886</v>
      </c>
      <c r="P2799" s="114">
        <v>19.555998639686514</v>
      </c>
      <c r="Q2799" s="114">
        <v>22.314386248527203</v>
      </c>
      <c r="R2799" s="114">
        <v>26.039604415933177</v>
      </c>
      <c r="S2799" s="114">
        <v>30.283334825441198</v>
      </c>
      <c r="T2799" s="114">
        <v>16.241089881009753</v>
      </c>
      <c r="U2799" s="114">
        <v>15.491690406791207</v>
      </c>
      <c r="V2799" s="114">
        <v>19.859831162336793</v>
      </c>
      <c r="W2799" s="114">
        <v>23.328474791584462</v>
      </c>
      <c r="X2799" s="114">
        <v>18.634139298272938</v>
      </c>
      <c r="Y2799" s="114">
        <v>51.718842821724266</v>
      </c>
      <c r="Z2799" s="114">
        <v>88.019347416011172</v>
      </c>
      <c r="AA2799" s="106">
        <v>3</v>
      </c>
      <c r="AB2799" s="114">
        <v>0.60000000000000009</v>
      </c>
      <c r="AC2799" s="114">
        <v>0.60000000000000009</v>
      </c>
      <c r="AD2799" s="114">
        <v>0.30000000000000004</v>
      </c>
      <c r="AE2799" s="114">
        <v>0.30000000000000004</v>
      </c>
      <c r="AF2799" s="117">
        <v>0.90000000000000013</v>
      </c>
      <c r="AG2799" s="117">
        <v>0.90000000000000013</v>
      </c>
    </row>
    <row r="2800" spans="2:33" x14ac:dyDescent="0.2">
      <c r="B2800" s="106">
        <v>2760</v>
      </c>
      <c r="C2800" s="113">
        <v>-0.90000000000000013</v>
      </c>
      <c r="D2800" s="113">
        <v>-0.90000000000000013</v>
      </c>
      <c r="E2800" s="114">
        <v>12.778738117731553</v>
      </c>
      <c r="F2800" s="114">
        <v>13.601896892139052</v>
      </c>
      <c r="G2800" s="114">
        <v>16.771764924230176</v>
      </c>
      <c r="H2800" s="114">
        <v>18.692901066545677</v>
      </c>
      <c r="I2800" s="114">
        <v>28.217535240568964</v>
      </c>
      <c r="J2800" s="114">
        <v>29.345330366235242</v>
      </c>
      <c r="K2800" s="114">
        <v>31.952259100591615</v>
      </c>
      <c r="L2800" s="114">
        <v>40.904782275868413</v>
      </c>
      <c r="M2800" s="114">
        <v>45.983900291343339</v>
      </c>
      <c r="N2800" s="114">
        <v>62.496336759504572</v>
      </c>
      <c r="O2800" s="114">
        <v>16.566592248503689</v>
      </c>
      <c r="P2800" s="114">
        <v>18.350362208452562</v>
      </c>
      <c r="Q2800" s="114">
        <v>24.133017351638237</v>
      </c>
      <c r="R2800" s="114">
        <v>27.290999224797662</v>
      </c>
      <c r="S2800" s="114">
        <v>34.278801518935609</v>
      </c>
      <c r="T2800" s="114">
        <v>12.778738117731553</v>
      </c>
      <c r="U2800" s="114">
        <v>13.601896892139052</v>
      </c>
      <c r="V2800" s="114">
        <v>16.771764924230176</v>
      </c>
      <c r="W2800" s="114">
        <v>18.692901066545677</v>
      </c>
      <c r="X2800" s="114">
        <v>28.217535240568964</v>
      </c>
      <c r="Y2800" s="114">
        <v>47.931092773447453</v>
      </c>
      <c r="Z2800" s="114">
        <v>102.24546264763113</v>
      </c>
      <c r="AA2800" s="106">
        <v>3</v>
      </c>
      <c r="AB2800" s="114">
        <v>0.60000000000000009</v>
      </c>
      <c r="AC2800" s="114">
        <v>0.60000000000000009</v>
      </c>
      <c r="AD2800" s="114">
        <v>0.30000000000000004</v>
      </c>
      <c r="AE2800" s="114">
        <v>0.30000000000000004</v>
      </c>
      <c r="AF2800" s="117">
        <v>0.90000000000000013</v>
      </c>
      <c r="AG2800" s="117">
        <v>0.90000000000000013</v>
      </c>
    </row>
    <row r="2801" spans="2:33" x14ac:dyDescent="0.2">
      <c r="B2801" s="106">
        <v>2761</v>
      </c>
      <c r="C2801" s="113">
        <v>-0.90000000000000013</v>
      </c>
      <c r="D2801" s="113">
        <v>-0.90000000000000013</v>
      </c>
      <c r="E2801" s="114">
        <v>12.477871576127232</v>
      </c>
      <c r="F2801" s="114">
        <v>20.029291767258993</v>
      </c>
      <c r="G2801" s="114">
        <v>16.620736793933379</v>
      </c>
      <c r="H2801" s="114">
        <v>16.081220348424463</v>
      </c>
      <c r="I2801" s="114">
        <v>24.977331113671795</v>
      </c>
      <c r="J2801" s="114">
        <v>28.572047679003393</v>
      </c>
      <c r="K2801" s="114">
        <v>38.848033855188419</v>
      </c>
      <c r="L2801" s="114">
        <v>38.910562009631043</v>
      </c>
      <c r="M2801" s="114">
        <v>41.413859704482732</v>
      </c>
      <c r="N2801" s="114">
        <v>57.451130540567142</v>
      </c>
      <c r="O2801" s="114">
        <v>16.094176102876162</v>
      </c>
      <c r="P2801" s="114">
        <v>18.818742087929426</v>
      </c>
      <c r="Q2801" s="114">
        <v>22.289825215697665</v>
      </c>
      <c r="R2801" s="114">
        <v>25.332639356058269</v>
      </c>
      <c r="S2801" s="114">
        <v>32.473799426895347</v>
      </c>
      <c r="T2801" s="114">
        <v>12.477871576127232</v>
      </c>
      <c r="U2801" s="114">
        <v>20.029291767258993</v>
      </c>
      <c r="V2801" s="114">
        <v>16.620736793933379</v>
      </c>
      <c r="W2801" s="114">
        <v>16.081220348424463</v>
      </c>
      <c r="X2801" s="114">
        <v>24.977331113671795</v>
      </c>
      <c r="Y2801" s="114">
        <v>49.144063528759204</v>
      </c>
      <c r="Z2801" s="114">
        <v>106.88540958056667</v>
      </c>
      <c r="AA2801" s="106">
        <v>3</v>
      </c>
      <c r="AB2801" s="114">
        <v>0.60000000000000009</v>
      </c>
      <c r="AC2801" s="114">
        <v>0.60000000000000009</v>
      </c>
      <c r="AD2801" s="114">
        <v>0.30000000000000004</v>
      </c>
      <c r="AE2801" s="114">
        <v>0.30000000000000004</v>
      </c>
      <c r="AF2801" s="117">
        <v>0.90000000000000013</v>
      </c>
      <c r="AG2801" s="117">
        <v>0.90000000000000013</v>
      </c>
    </row>
    <row r="2802" spans="2:33" x14ac:dyDescent="0.2">
      <c r="B2802" s="106">
        <v>2762</v>
      </c>
      <c r="C2802" s="113">
        <v>-1.2599999999999998</v>
      </c>
      <c r="D2802" s="113">
        <v>-0.84</v>
      </c>
      <c r="E2802" s="114">
        <v>15.352200461243378</v>
      </c>
      <c r="F2802" s="114">
        <v>10.682005656312</v>
      </c>
      <c r="G2802" s="114">
        <v>17.872291609462636</v>
      </c>
      <c r="H2802" s="114">
        <v>20.15093581163314</v>
      </c>
      <c r="I2802" s="114">
        <v>28.509157065889411</v>
      </c>
      <c r="J2802" s="114">
        <v>33.032841245871388</v>
      </c>
      <c r="K2802" s="114">
        <v>31.191288612065645</v>
      </c>
      <c r="L2802" s="114">
        <v>42.746616151624892</v>
      </c>
      <c r="M2802" s="114">
        <v>49.280298830570281</v>
      </c>
      <c r="N2802" s="114">
        <v>60.413910486066207</v>
      </c>
      <c r="O2802" s="114">
        <v>17.680640784628011</v>
      </c>
      <c r="P2802" s="114">
        <v>20.509282955753644</v>
      </c>
      <c r="Q2802" s="114">
        <v>24.874324542162256</v>
      </c>
      <c r="R2802" s="114">
        <v>29.129363018937141</v>
      </c>
      <c r="S2802" s="114">
        <v>31.904753420176796</v>
      </c>
      <c r="T2802" s="114">
        <v>15.352200461243378</v>
      </c>
      <c r="U2802" s="114">
        <v>10.682005656312</v>
      </c>
      <c r="V2802" s="114">
        <v>17.872291609462636</v>
      </c>
      <c r="W2802" s="114">
        <v>20.15093581163314</v>
      </c>
      <c r="X2802" s="114">
        <v>28.509157065889411</v>
      </c>
      <c r="Y2802" s="114">
        <v>49.134473821484939</v>
      </c>
      <c r="Z2802" s="114">
        <v>99.800475172315586</v>
      </c>
      <c r="AA2802" s="106">
        <v>2</v>
      </c>
      <c r="AB2802" s="114">
        <v>0.89999999999999991</v>
      </c>
      <c r="AC2802" s="114">
        <v>0.6</v>
      </c>
      <c r="AD2802" s="114">
        <v>0.36</v>
      </c>
      <c r="AE2802" s="114">
        <v>0.24</v>
      </c>
      <c r="AF2802" s="117">
        <v>1.2599999999999998</v>
      </c>
      <c r="AG2802" s="117">
        <v>0.84</v>
      </c>
    </row>
    <row r="2803" spans="2:33" x14ac:dyDescent="0.2">
      <c r="B2803" s="106">
        <v>2763</v>
      </c>
      <c r="C2803" s="113">
        <v>-1.2599999999999998</v>
      </c>
      <c r="D2803" s="113">
        <v>-0.84</v>
      </c>
      <c r="E2803" s="114">
        <v>17.513344523132588</v>
      </c>
      <c r="F2803" s="114">
        <v>17.493444229280591</v>
      </c>
      <c r="G2803" s="114">
        <v>20.333077657803372</v>
      </c>
      <c r="H2803" s="114">
        <v>17.419898590943934</v>
      </c>
      <c r="I2803" s="114">
        <v>16.59825586107419</v>
      </c>
      <c r="J2803" s="114">
        <v>33.501000562776291</v>
      </c>
      <c r="K2803" s="114">
        <v>36.208656856634057</v>
      </c>
      <c r="L2803" s="114">
        <v>41.762561576532079</v>
      </c>
      <c r="M2803" s="114">
        <v>40.833203452293745</v>
      </c>
      <c r="N2803" s="114">
        <v>46.182442833258158</v>
      </c>
      <c r="O2803" s="114">
        <v>15.987656039643705</v>
      </c>
      <c r="P2803" s="114">
        <v>18.715212627353466</v>
      </c>
      <c r="Q2803" s="114">
        <v>21.429483918728707</v>
      </c>
      <c r="R2803" s="114">
        <v>23.413304861349811</v>
      </c>
      <c r="S2803" s="114">
        <v>29.584186972183968</v>
      </c>
      <c r="T2803" s="114">
        <v>17.513344523132588</v>
      </c>
      <c r="U2803" s="114">
        <v>17.493444229280591</v>
      </c>
      <c r="V2803" s="114">
        <v>20.333077657803372</v>
      </c>
      <c r="W2803" s="114">
        <v>17.419898590943934</v>
      </c>
      <c r="X2803" s="114">
        <v>16.59825586107419</v>
      </c>
      <c r="Y2803" s="114">
        <v>50.14698360340941</v>
      </c>
      <c r="Z2803" s="114">
        <v>84.964326351943328</v>
      </c>
      <c r="AA2803" s="106">
        <v>2</v>
      </c>
      <c r="AB2803" s="114">
        <v>0.89999999999999991</v>
      </c>
      <c r="AC2803" s="114">
        <v>0.6</v>
      </c>
      <c r="AD2803" s="114">
        <v>0.36</v>
      </c>
      <c r="AE2803" s="114">
        <v>0.24</v>
      </c>
      <c r="AF2803" s="117">
        <v>1.2599999999999998</v>
      </c>
      <c r="AG2803" s="117">
        <v>0.84</v>
      </c>
    </row>
    <row r="2804" spans="2:33" x14ac:dyDescent="0.2">
      <c r="B2804" s="106">
        <v>2764</v>
      </c>
      <c r="C2804" s="113">
        <v>-1.2000000000000002</v>
      </c>
      <c r="D2804" s="113">
        <v>-0.60000000000000009</v>
      </c>
      <c r="E2804" s="114">
        <v>13.314874397510497</v>
      </c>
      <c r="F2804" s="114">
        <v>15.538254896525981</v>
      </c>
      <c r="G2804" s="114">
        <v>20.94840714801683</v>
      </c>
      <c r="H2804" s="114">
        <v>17.710433321576552</v>
      </c>
      <c r="I2804" s="114">
        <v>27.289623534090584</v>
      </c>
      <c r="J2804" s="114">
        <v>29.689608242506917</v>
      </c>
      <c r="K2804" s="114">
        <v>35.276044835522235</v>
      </c>
      <c r="L2804" s="114">
        <v>41.983606112280469</v>
      </c>
      <c r="M2804" s="114">
        <v>41.707881917869912</v>
      </c>
      <c r="N2804" s="114">
        <v>58.352812411013325</v>
      </c>
      <c r="O2804" s="114">
        <v>16.37473384499642</v>
      </c>
      <c r="P2804" s="114">
        <v>19.737789938996254</v>
      </c>
      <c r="Q2804" s="114">
        <v>21.035198964263639</v>
      </c>
      <c r="R2804" s="114">
        <v>23.99744859629336</v>
      </c>
      <c r="S2804" s="114">
        <v>31.063188876922741</v>
      </c>
      <c r="T2804" s="114">
        <v>13.314874397510497</v>
      </c>
      <c r="U2804" s="114">
        <v>15.538254896525981</v>
      </c>
      <c r="V2804" s="114">
        <v>20.94840714801683</v>
      </c>
      <c r="W2804" s="114">
        <v>17.710433321576552</v>
      </c>
      <c r="X2804" s="114">
        <v>27.289623534090584</v>
      </c>
      <c r="Y2804" s="114">
        <v>51.093776735479985</v>
      </c>
      <c r="Z2804" s="114">
        <v>87.792389436708191</v>
      </c>
      <c r="AA2804" s="106">
        <v>1</v>
      </c>
      <c r="AB2804" s="114">
        <v>0.8</v>
      </c>
      <c r="AC2804" s="114">
        <v>0.4</v>
      </c>
      <c r="AD2804" s="114">
        <v>0.4</v>
      </c>
      <c r="AE2804" s="114">
        <v>0.2</v>
      </c>
      <c r="AF2804" s="117">
        <v>1.2000000000000002</v>
      </c>
      <c r="AG2804" s="117">
        <v>0.60000000000000009</v>
      </c>
    </row>
    <row r="2805" spans="2:33" x14ac:dyDescent="0.2">
      <c r="B2805" s="106">
        <v>2765</v>
      </c>
      <c r="C2805" s="113">
        <v>-1.2599999999999998</v>
      </c>
      <c r="D2805" s="113">
        <v>-0.84</v>
      </c>
      <c r="E2805" s="114">
        <v>17.941088759185664</v>
      </c>
      <c r="F2805" s="114">
        <v>21.253529305877226</v>
      </c>
      <c r="G2805" s="114">
        <v>20.438289858801603</v>
      </c>
      <c r="H2805" s="114">
        <v>22.49983499637105</v>
      </c>
      <c r="I2805" s="114">
        <v>22.173013667610661</v>
      </c>
      <c r="J2805" s="114">
        <v>34.827174742967102</v>
      </c>
      <c r="K2805" s="114">
        <v>39.961370438611581</v>
      </c>
      <c r="L2805" s="114">
        <v>44.062302581484737</v>
      </c>
      <c r="M2805" s="114">
        <v>51.94073341699464</v>
      </c>
      <c r="N2805" s="114">
        <v>54.602549713736266</v>
      </c>
      <c r="O2805" s="114">
        <v>16.886085983781438</v>
      </c>
      <c r="P2805" s="114">
        <v>18.707841132734355</v>
      </c>
      <c r="Q2805" s="114">
        <v>23.624012722683133</v>
      </c>
      <c r="R2805" s="114">
        <v>29.44089842062359</v>
      </c>
      <c r="S2805" s="114">
        <v>32.429536046125605</v>
      </c>
      <c r="T2805" s="114">
        <v>17.941088759185664</v>
      </c>
      <c r="U2805" s="114">
        <v>21.253529305877226</v>
      </c>
      <c r="V2805" s="114">
        <v>20.438289858801603</v>
      </c>
      <c r="W2805" s="114">
        <v>22.49983499637105</v>
      </c>
      <c r="X2805" s="114">
        <v>22.173013667610661</v>
      </c>
      <c r="Y2805" s="114">
        <v>57.938639927170215</v>
      </c>
      <c r="Z2805" s="114">
        <v>125.57158359503961</v>
      </c>
      <c r="AA2805" s="106">
        <v>2</v>
      </c>
      <c r="AB2805" s="114">
        <v>0.89999999999999991</v>
      </c>
      <c r="AC2805" s="114">
        <v>0.6</v>
      </c>
      <c r="AD2805" s="114">
        <v>0.36</v>
      </c>
      <c r="AE2805" s="114">
        <v>0.24</v>
      </c>
      <c r="AF2805" s="117">
        <v>1.2599999999999998</v>
      </c>
      <c r="AG2805" s="117">
        <v>0.84</v>
      </c>
    </row>
    <row r="2806" spans="2:33" x14ac:dyDescent="0.2">
      <c r="B2806" s="106">
        <v>2766</v>
      </c>
      <c r="C2806" s="113">
        <v>-0.72</v>
      </c>
      <c r="D2806" s="113">
        <v>-0.96</v>
      </c>
      <c r="E2806" s="114">
        <v>14.302224051232713</v>
      </c>
      <c r="F2806" s="114">
        <v>21.219304455689922</v>
      </c>
      <c r="G2806" s="114">
        <v>19.71384269976074</v>
      </c>
      <c r="H2806" s="114">
        <v>15.917775117390324</v>
      </c>
      <c r="I2806" s="114">
        <v>29.118892804374788</v>
      </c>
      <c r="J2806" s="114">
        <v>31.08108282211931</v>
      </c>
      <c r="K2806" s="114">
        <v>40.256094846734626</v>
      </c>
      <c r="L2806" s="114">
        <v>43.696370232257401</v>
      </c>
      <c r="M2806" s="114">
        <v>45.331229705677949</v>
      </c>
      <c r="N2806" s="114">
        <v>61.632507439754022</v>
      </c>
      <c r="O2806" s="114">
        <v>16.778858770886597</v>
      </c>
      <c r="P2806" s="114">
        <v>19.036790391044704</v>
      </c>
      <c r="Q2806" s="114">
        <v>23.982527532496661</v>
      </c>
      <c r="R2806" s="114">
        <v>29.413454588287625</v>
      </c>
      <c r="S2806" s="114">
        <v>32.513614635379234</v>
      </c>
      <c r="T2806" s="114">
        <v>14.302224051232713</v>
      </c>
      <c r="U2806" s="114">
        <v>21.219304455689922</v>
      </c>
      <c r="V2806" s="114">
        <v>19.71384269976074</v>
      </c>
      <c r="W2806" s="114">
        <v>15.917775117390324</v>
      </c>
      <c r="X2806" s="114">
        <v>29.118892804374788</v>
      </c>
      <c r="Y2806" s="114">
        <v>54.906589485343112</v>
      </c>
      <c r="Z2806" s="114">
        <v>95.300538721099414</v>
      </c>
      <c r="AA2806" s="106">
        <v>4</v>
      </c>
      <c r="AB2806" s="114">
        <v>0.44999999999999996</v>
      </c>
      <c r="AC2806" s="114">
        <v>0.6</v>
      </c>
      <c r="AD2806" s="114">
        <v>0.27</v>
      </c>
      <c r="AE2806" s="114">
        <v>0.36</v>
      </c>
      <c r="AF2806" s="117">
        <v>0.72</v>
      </c>
      <c r="AG2806" s="117">
        <v>0.96</v>
      </c>
    </row>
    <row r="2807" spans="2:33" x14ac:dyDescent="0.2">
      <c r="B2807" s="106">
        <v>2767</v>
      </c>
      <c r="C2807" s="113">
        <v>-0.72</v>
      </c>
      <c r="D2807" s="113">
        <v>-0.96</v>
      </c>
      <c r="E2807" s="114">
        <v>19.904681372801619</v>
      </c>
      <c r="F2807" s="114">
        <v>15.177139683964935</v>
      </c>
      <c r="G2807" s="114">
        <v>12.503737190883122</v>
      </c>
      <c r="H2807" s="114">
        <v>19.262655261951036</v>
      </c>
      <c r="I2807" s="114">
        <v>25.096232780153898</v>
      </c>
      <c r="J2807" s="114">
        <v>35.378188920051528</v>
      </c>
      <c r="K2807" s="114">
        <v>34.454838735633757</v>
      </c>
      <c r="L2807" s="114">
        <v>35.654576133256626</v>
      </c>
      <c r="M2807" s="114">
        <v>46.064668139708942</v>
      </c>
      <c r="N2807" s="114">
        <v>58.988924388219196</v>
      </c>
      <c r="O2807" s="114">
        <v>15.473507547249909</v>
      </c>
      <c r="P2807" s="114">
        <v>19.277699051668822</v>
      </c>
      <c r="Q2807" s="114">
        <v>23.150838942373504</v>
      </c>
      <c r="R2807" s="114">
        <v>26.802012877757907</v>
      </c>
      <c r="S2807" s="114">
        <v>33.892691608065299</v>
      </c>
      <c r="T2807" s="114">
        <v>19.904681372801619</v>
      </c>
      <c r="U2807" s="114">
        <v>15.177139683964935</v>
      </c>
      <c r="V2807" s="114">
        <v>12.503737190883122</v>
      </c>
      <c r="W2807" s="114">
        <v>19.262655261951036</v>
      </c>
      <c r="X2807" s="114">
        <v>25.096232780153898</v>
      </c>
      <c r="Y2807" s="114">
        <v>50.971519120936897</v>
      </c>
      <c r="Z2807" s="114">
        <v>93.730413770835611</v>
      </c>
      <c r="AA2807" s="106">
        <v>4</v>
      </c>
      <c r="AB2807" s="114">
        <v>0.44999999999999996</v>
      </c>
      <c r="AC2807" s="114">
        <v>0.6</v>
      </c>
      <c r="AD2807" s="114">
        <v>0.27</v>
      </c>
      <c r="AE2807" s="114">
        <v>0.36</v>
      </c>
      <c r="AF2807" s="117">
        <v>0.72</v>
      </c>
      <c r="AG2807" s="117">
        <v>0.96</v>
      </c>
    </row>
    <row r="2808" spans="2:33" x14ac:dyDescent="0.2">
      <c r="B2808" s="106">
        <v>2768</v>
      </c>
      <c r="C2808" s="113">
        <v>-0.90000000000000013</v>
      </c>
      <c r="D2808" s="113">
        <v>-0.90000000000000013</v>
      </c>
      <c r="E2808" s="114">
        <v>12.17830316900918</v>
      </c>
      <c r="F2808" s="114">
        <v>15.011026005230445</v>
      </c>
      <c r="G2808" s="114">
        <v>18.935365256643312</v>
      </c>
      <c r="H2808" s="114">
        <v>21.441489414148734</v>
      </c>
      <c r="I2808" s="114">
        <v>26.828142823239759</v>
      </c>
      <c r="J2808" s="114">
        <v>29.264730613124165</v>
      </c>
      <c r="K2808" s="114">
        <v>35.347413704539825</v>
      </c>
      <c r="L2808" s="114">
        <v>42.447887480538945</v>
      </c>
      <c r="M2808" s="114">
        <v>50.873966535445163</v>
      </c>
      <c r="N2808" s="114">
        <v>61.051889981216831</v>
      </c>
      <c r="O2808" s="114">
        <v>17.086427444114985</v>
      </c>
      <c r="P2808" s="114">
        <v>20.33638769930938</v>
      </c>
      <c r="Q2808" s="114">
        <v>23.512522223895633</v>
      </c>
      <c r="R2808" s="114">
        <v>29.432477121296429</v>
      </c>
      <c r="S2808" s="114">
        <v>34.223747157977073</v>
      </c>
      <c r="T2808" s="114">
        <v>12.17830316900918</v>
      </c>
      <c r="U2808" s="114">
        <v>15.011026005230445</v>
      </c>
      <c r="V2808" s="114">
        <v>18.935365256643312</v>
      </c>
      <c r="W2808" s="114">
        <v>21.441489414148734</v>
      </c>
      <c r="X2808" s="114">
        <v>26.828142823239759</v>
      </c>
      <c r="Y2808" s="114">
        <v>50.406509964799355</v>
      </c>
      <c r="Z2808" s="114">
        <v>106.33879063564825</v>
      </c>
      <c r="AA2808" s="106">
        <v>3</v>
      </c>
      <c r="AB2808" s="114">
        <v>0.60000000000000009</v>
      </c>
      <c r="AC2808" s="114">
        <v>0.60000000000000009</v>
      </c>
      <c r="AD2808" s="114">
        <v>0.30000000000000004</v>
      </c>
      <c r="AE2808" s="114">
        <v>0.30000000000000004</v>
      </c>
      <c r="AF2808" s="117">
        <v>0.90000000000000013</v>
      </c>
      <c r="AG2808" s="117">
        <v>0.90000000000000013</v>
      </c>
    </row>
    <row r="2809" spans="2:33" x14ac:dyDescent="0.2">
      <c r="B2809" s="106">
        <v>2769</v>
      </c>
      <c r="C2809" s="113">
        <v>-0.60000000000000009</v>
      </c>
      <c r="D2809" s="113">
        <v>-1.2000000000000002</v>
      </c>
      <c r="E2809" s="114">
        <v>11.617389724395</v>
      </c>
      <c r="F2809" s="114">
        <v>13.290288249040533</v>
      </c>
      <c r="G2809" s="114">
        <v>15.545605462903314</v>
      </c>
      <c r="H2809" s="114">
        <v>22.119707157951559</v>
      </c>
      <c r="I2809" s="114">
        <v>24.487205097757151</v>
      </c>
      <c r="J2809" s="114">
        <v>28.621726005420054</v>
      </c>
      <c r="K2809" s="114">
        <v>31.635372790638364</v>
      </c>
      <c r="L2809" s="114">
        <v>37.619681046604683</v>
      </c>
      <c r="M2809" s="114">
        <v>46.340531592321582</v>
      </c>
      <c r="N2809" s="114">
        <v>53.181391199755993</v>
      </c>
      <c r="O2809" s="114">
        <v>17.004336281025054</v>
      </c>
      <c r="P2809" s="114">
        <v>18.345084541597831</v>
      </c>
      <c r="Q2809" s="114">
        <v>22.074075583701369</v>
      </c>
      <c r="R2809" s="114">
        <v>24.220824434370023</v>
      </c>
      <c r="S2809" s="114">
        <v>28.694186101998842</v>
      </c>
      <c r="T2809" s="114">
        <v>11.617389724395</v>
      </c>
      <c r="U2809" s="114">
        <v>13.290288249040533</v>
      </c>
      <c r="V2809" s="114">
        <v>15.545605462903314</v>
      </c>
      <c r="W2809" s="114">
        <v>22.119707157951559</v>
      </c>
      <c r="X2809" s="114">
        <v>24.487205097757151</v>
      </c>
      <c r="Y2809" s="114">
        <v>46.252287464382043</v>
      </c>
      <c r="Z2809" s="114">
        <v>87.094181274109076</v>
      </c>
      <c r="AA2809" s="106">
        <v>5</v>
      </c>
      <c r="AB2809" s="114">
        <v>0.4</v>
      </c>
      <c r="AC2809" s="114">
        <v>0.8</v>
      </c>
      <c r="AD2809" s="114">
        <v>0.2</v>
      </c>
      <c r="AE2809" s="114">
        <v>0.4</v>
      </c>
      <c r="AF2809" s="117">
        <v>0.60000000000000009</v>
      </c>
      <c r="AG2809" s="117">
        <v>1.2000000000000002</v>
      </c>
    </row>
    <row r="2810" spans="2:33" x14ac:dyDescent="0.2">
      <c r="B2810" s="106">
        <v>2770</v>
      </c>
      <c r="C2810" s="113">
        <v>-0.90000000000000013</v>
      </c>
      <c r="D2810" s="113">
        <v>-0.90000000000000013</v>
      </c>
      <c r="E2810" s="114">
        <v>11.848132555344986</v>
      </c>
      <c r="F2810" s="114">
        <v>19.205923796149278</v>
      </c>
      <c r="G2810" s="114">
        <v>20.050751633108497</v>
      </c>
      <c r="H2810" s="114">
        <v>20.443586203143777</v>
      </c>
      <c r="I2810" s="114">
        <v>19.952486937357548</v>
      </c>
      <c r="J2810" s="114">
        <v>29.130945203079317</v>
      </c>
      <c r="K2810" s="114">
        <v>38.926162734090617</v>
      </c>
      <c r="L2810" s="114">
        <v>42.825539025706583</v>
      </c>
      <c r="M2810" s="114">
        <v>48.118165127891494</v>
      </c>
      <c r="N2810" s="114">
        <v>52.129117306658735</v>
      </c>
      <c r="O2810" s="114">
        <v>17.282812647734332</v>
      </c>
      <c r="P2810" s="114">
        <v>19.720238937941339</v>
      </c>
      <c r="Q2810" s="114">
        <v>22.774787392598085</v>
      </c>
      <c r="R2810" s="114">
        <v>27.674578924747717</v>
      </c>
      <c r="S2810" s="114">
        <v>32.176630369301186</v>
      </c>
      <c r="T2810" s="114">
        <v>11.848132555344986</v>
      </c>
      <c r="U2810" s="114">
        <v>19.205923796149278</v>
      </c>
      <c r="V2810" s="114">
        <v>20.050751633108497</v>
      </c>
      <c r="W2810" s="114">
        <v>20.443586203143777</v>
      </c>
      <c r="X2810" s="114">
        <v>19.952486937357548</v>
      </c>
      <c r="Y2810" s="114">
        <v>50.084122677856392</v>
      </c>
      <c r="Z2810" s="114">
        <v>104.13020605103263</v>
      </c>
      <c r="AA2810" s="106">
        <v>3</v>
      </c>
      <c r="AB2810" s="114">
        <v>0.60000000000000009</v>
      </c>
      <c r="AC2810" s="114">
        <v>0.60000000000000009</v>
      </c>
      <c r="AD2810" s="114">
        <v>0.30000000000000004</v>
      </c>
      <c r="AE2810" s="114">
        <v>0.30000000000000004</v>
      </c>
      <c r="AF2810" s="117">
        <v>0.90000000000000013</v>
      </c>
      <c r="AG2810" s="117">
        <v>0.90000000000000013</v>
      </c>
    </row>
    <row r="2811" spans="2:33" x14ac:dyDescent="0.2">
      <c r="B2811" s="106">
        <v>2771</v>
      </c>
      <c r="C2811" s="113">
        <v>-0.72</v>
      </c>
      <c r="D2811" s="113">
        <v>-0.96</v>
      </c>
      <c r="E2811" s="114">
        <v>13.28057950746409</v>
      </c>
      <c r="F2811" s="114">
        <v>12.775860951623628</v>
      </c>
      <c r="G2811" s="114">
        <v>18.695043118334233</v>
      </c>
      <c r="H2811" s="114">
        <v>20.448827344576252</v>
      </c>
      <c r="I2811" s="114">
        <v>26.685164543053485</v>
      </c>
      <c r="J2811" s="114">
        <v>30.217349160277664</v>
      </c>
      <c r="K2811" s="114">
        <v>30.830659684384582</v>
      </c>
      <c r="L2811" s="114">
        <v>41.091157163016085</v>
      </c>
      <c r="M2811" s="114">
        <v>46.974269352257181</v>
      </c>
      <c r="N2811" s="114">
        <v>56.993076181409826</v>
      </c>
      <c r="O2811" s="114">
        <v>16.936769652813574</v>
      </c>
      <c r="P2811" s="114">
        <v>18.054798732760954</v>
      </c>
      <c r="Q2811" s="114">
        <v>22.396114044681852</v>
      </c>
      <c r="R2811" s="114">
        <v>26.52544200768093</v>
      </c>
      <c r="S2811" s="114">
        <v>30.307911638356341</v>
      </c>
      <c r="T2811" s="114">
        <v>13.28057950746409</v>
      </c>
      <c r="U2811" s="114">
        <v>12.775860951623628</v>
      </c>
      <c r="V2811" s="114">
        <v>18.695043118334233</v>
      </c>
      <c r="W2811" s="114">
        <v>20.448827344576252</v>
      </c>
      <c r="X2811" s="114">
        <v>26.685164543053485</v>
      </c>
      <c r="Y2811" s="114">
        <v>49.200442169967992</v>
      </c>
      <c r="Z2811" s="114">
        <v>98.517109068866858</v>
      </c>
      <c r="AA2811" s="106">
        <v>4</v>
      </c>
      <c r="AB2811" s="114">
        <v>0.44999999999999996</v>
      </c>
      <c r="AC2811" s="114">
        <v>0.6</v>
      </c>
      <c r="AD2811" s="114">
        <v>0.27</v>
      </c>
      <c r="AE2811" s="114">
        <v>0.36</v>
      </c>
      <c r="AF2811" s="117">
        <v>0.72</v>
      </c>
      <c r="AG2811" s="117">
        <v>0.96</v>
      </c>
    </row>
    <row r="2812" spans="2:33" x14ac:dyDescent="0.2">
      <c r="B2812" s="106">
        <v>2772</v>
      </c>
      <c r="C2812" s="113">
        <v>-1.2000000000000002</v>
      </c>
      <c r="D2812" s="113">
        <v>-0.60000000000000009</v>
      </c>
      <c r="E2812" s="114">
        <v>15.646918781997993</v>
      </c>
      <c r="F2812" s="114">
        <v>16.876514243950108</v>
      </c>
      <c r="G2812" s="114">
        <v>13.995737042035834</v>
      </c>
      <c r="H2812" s="114">
        <v>17.065581912846021</v>
      </c>
      <c r="I2812" s="114">
        <v>25.303012338049754</v>
      </c>
      <c r="J2812" s="114">
        <v>31.323194253658809</v>
      </c>
      <c r="K2812" s="114">
        <v>36.12754886705244</v>
      </c>
      <c r="L2812" s="114">
        <v>36.569715212080908</v>
      </c>
      <c r="M2812" s="114">
        <v>41.865247538055272</v>
      </c>
      <c r="N2812" s="114">
        <v>54.338529514325224</v>
      </c>
      <c r="O2812" s="114">
        <v>15.676275471660816</v>
      </c>
      <c r="P2812" s="114">
        <v>19.251034623102331</v>
      </c>
      <c r="Q2812" s="114">
        <v>22.573978170045073</v>
      </c>
      <c r="R2812" s="114">
        <v>24.799665625209251</v>
      </c>
      <c r="S2812" s="114">
        <v>29.035517176275469</v>
      </c>
      <c r="T2812" s="114">
        <v>15.646918781997993</v>
      </c>
      <c r="U2812" s="114">
        <v>16.876514243950108</v>
      </c>
      <c r="V2812" s="114">
        <v>13.995737042035834</v>
      </c>
      <c r="W2812" s="114">
        <v>17.065581912846021</v>
      </c>
      <c r="X2812" s="114">
        <v>25.303012338049754</v>
      </c>
      <c r="Y2812" s="114">
        <v>48.582380913627681</v>
      </c>
      <c r="Z2812" s="114">
        <v>99.038456791053534</v>
      </c>
      <c r="AA2812" s="106">
        <v>1</v>
      </c>
      <c r="AB2812" s="114">
        <v>0.8</v>
      </c>
      <c r="AC2812" s="114">
        <v>0.4</v>
      </c>
      <c r="AD2812" s="114">
        <v>0.4</v>
      </c>
      <c r="AE2812" s="114">
        <v>0.2</v>
      </c>
      <c r="AF2812" s="117">
        <v>1.2000000000000002</v>
      </c>
      <c r="AG2812" s="117">
        <v>0.60000000000000009</v>
      </c>
    </row>
    <row r="2813" spans="2:33" x14ac:dyDescent="0.2">
      <c r="B2813" s="106">
        <v>2773</v>
      </c>
      <c r="C2813" s="113">
        <v>-0.60000000000000009</v>
      </c>
      <c r="D2813" s="113">
        <v>-1.2000000000000002</v>
      </c>
      <c r="E2813" s="114">
        <v>18.509948449979735</v>
      </c>
      <c r="F2813" s="114">
        <v>19.567400976774412</v>
      </c>
      <c r="G2813" s="114">
        <v>16.328358203210207</v>
      </c>
      <c r="H2813" s="114">
        <v>20.854063105074882</v>
      </c>
      <c r="I2813" s="114">
        <v>24.324231381994512</v>
      </c>
      <c r="J2813" s="114">
        <v>34.278183980569125</v>
      </c>
      <c r="K2813" s="114">
        <v>38.34738307891174</v>
      </c>
      <c r="L2813" s="114">
        <v>38.153574071349212</v>
      </c>
      <c r="M2813" s="114">
        <v>48.570584580056249</v>
      </c>
      <c r="N2813" s="114">
        <v>55.489182490741015</v>
      </c>
      <c r="O2813" s="114">
        <v>15.76823553058939</v>
      </c>
      <c r="P2813" s="114">
        <v>18.779982102137328</v>
      </c>
      <c r="Q2813" s="114">
        <v>21.825215868139004</v>
      </c>
      <c r="R2813" s="114">
        <v>27.716521474981366</v>
      </c>
      <c r="S2813" s="114">
        <v>31.164951108746504</v>
      </c>
      <c r="T2813" s="114">
        <v>18.509948449979735</v>
      </c>
      <c r="U2813" s="114">
        <v>19.567400976774412</v>
      </c>
      <c r="V2813" s="114">
        <v>16.328358203210207</v>
      </c>
      <c r="W2813" s="114">
        <v>20.854063105074882</v>
      </c>
      <c r="X2813" s="114">
        <v>24.324231381994512</v>
      </c>
      <c r="Y2813" s="114">
        <v>55.339190214270559</v>
      </c>
      <c r="Z2813" s="114">
        <v>113.46404592559506</v>
      </c>
      <c r="AA2813" s="106">
        <v>5</v>
      </c>
      <c r="AB2813" s="114">
        <v>0.4</v>
      </c>
      <c r="AC2813" s="114">
        <v>0.8</v>
      </c>
      <c r="AD2813" s="114">
        <v>0.2</v>
      </c>
      <c r="AE2813" s="114">
        <v>0.4</v>
      </c>
      <c r="AF2813" s="117">
        <v>0.60000000000000009</v>
      </c>
      <c r="AG2813" s="117">
        <v>1.2000000000000002</v>
      </c>
    </row>
    <row r="2814" spans="2:33" x14ac:dyDescent="0.2">
      <c r="B2814" s="106">
        <v>2774</v>
      </c>
      <c r="C2814" s="113">
        <v>-0.72</v>
      </c>
      <c r="D2814" s="113">
        <v>-0.96</v>
      </c>
      <c r="E2814" s="114">
        <v>12.587911153405354</v>
      </c>
      <c r="F2814" s="114">
        <v>18.808841142119711</v>
      </c>
      <c r="G2814" s="114">
        <v>14.10180716013399</v>
      </c>
      <c r="H2814" s="114">
        <v>18.622183396773952</v>
      </c>
      <c r="I2814" s="114">
        <v>22.185420641491078</v>
      </c>
      <c r="J2814" s="114">
        <v>29.631012814284361</v>
      </c>
      <c r="K2814" s="114">
        <v>37.815468206122866</v>
      </c>
      <c r="L2814" s="114">
        <v>37.230716756697646</v>
      </c>
      <c r="M2814" s="114">
        <v>46.12652215295568</v>
      </c>
      <c r="N2814" s="114">
        <v>55.634822146981058</v>
      </c>
      <c r="O2814" s="114">
        <v>17.043101660879007</v>
      </c>
      <c r="P2814" s="114">
        <v>19.006627064003155</v>
      </c>
      <c r="Q2814" s="114">
        <v>23.128909596563656</v>
      </c>
      <c r="R2814" s="114">
        <v>27.504338756181728</v>
      </c>
      <c r="S2814" s="114">
        <v>33.44940150548998</v>
      </c>
      <c r="T2814" s="114">
        <v>12.587911153405354</v>
      </c>
      <c r="U2814" s="114">
        <v>18.808841142119711</v>
      </c>
      <c r="V2814" s="114">
        <v>14.10180716013399</v>
      </c>
      <c r="W2814" s="114">
        <v>18.622183396773952</v>
      </c>
      <c r="X2814" s="114">
        <v>22.185420641491078</v>
      </c>
      <c r="Y2814" s="114">
        <v>47.163741881124906</v>
      </c>
      <c r="Z2814" s="114">
        <v>89.220533552907881</v>
      </c>
      <c r="AA2814" s="106">
        <v>4</v>
      </c>
      <c r="AB2814" s="114">
        <v>0.44999999999999996</v>
      </c>
      <c r="AC2814" s="114">
        <v>0.6</v>
      </c>
      <c r="AD2814" s="114">
        <v>0.27</v>
      </c>
      <c r="AE2814" s="114">
        <v>0.36</v>
      </c>
      <c r="AF2814" s="117">
        <v>0.72</v>
      </c>
      <c r="AG2814" s="117">
        <v>0.96</v>
      </c>
    </row>
    <row r="2815" spans="2:33" x14ac:dyDescent="0.2">
      <c r="B2815" s="106">
        <v>2775</v>
      </c>
      <c r="C2815" s="113">
        <v>-1.2599999999999998</v>
      </c>
      <c r="D2815" s="113">
        <v>-0.84</v>
      </c>
      <c r="E2815" s="114">
        <v>17.300794655676963</v>
      </c>
      <c r="F2815" s="114">
        <v>17.000781089281883</v>
      </c>
      <c r="G2815" s="114">
        <v>13.048280641385944</v>
      </c>
      <c r="H2815" s="114">
        <v>19.774477962393295</v>
      </c>
      <c r="I2815" s="114">
        <v>20.600543726848748</v>
      </c>
      <c r="J2815" s="114">
        <v>33.788550229862501</v>
      </c>
      <c r="K2815" s="114">
        <v>36.242623940611125</v>
      </c>
      <c r="L2815" s="114">
        <v>35.36618958499534</v>
      </c>
      <c r="M2815" s="114">
        <v>45.887108017836198</v>
      </c>
      <c r="N2815" s="114">
        <v>51.050948725402172</v>
      </c>
      <c r="O2815" s="114">
        <v>16.487755574185538</v>
      </c>
      <c r="P2815" s="114">
        <v>19.241842851329242</v>
      </c>
      <c r="Q2815" s="114">
        <v>22.317908943609396</v>
      </c>
      <c r="R2815" s="114">
        <v>26.112630055442903</v>
      </c>
      <c r="S2815" s="114">
        <v>30.450404998553424</v>
      </c>
      <c r="T2815" s="114">
        <v>17.300794655676963</v>
      </c>
      <c r="U2815" s="114">
        <v>17.000781089281883</v>
      </c>
      <c r="V2815" s="114">
        <v>13.048280641385944</v>
      </c>
      <c r="W2815" s="114">
        <v>19.774477962393295</v>
      </c>
      <c r="X2815" s="114">
        <v>20.600543726848748</v>
      </c>
      <c r="Y2815" s="114">
        <v>48.398166593909096</v>
      </c>
      <c r="Z2815" s="114">
        <v>95.949156437907732</v>
      </c>
      <c r="AA2815" s="106">
        <v>2</v>
      </c>
      <c r="AB2815" s="114">
        <v>0.89999999999999991</v>
      </c>
      <c r="AC2815" s="114">
        <v>0.6</v>
      </c>
      <c r="AD2815" s="114">
        <v>0.36</v>
      </c>
      <c r="AE2815" s="114">
        <v>0.24</v>
      </c>
      <c r="AF2815" s="117">
        <v>1.2599999999999998</v>
      </c>
      <c r="AG2815" s="117">
        <v>0.84</v>
      </c>
    </row>
    <row r="2816" spans="2:33" x14ac:dyDescent="0.2">
      <c r="B2816" s="106">
        <v>2776</v>
      </c>
      <c r="C2816" s="113">
        <v>-0.90000000000000013</v>
      </c>
      <c r="D2816" s="113">
        <v>-0.90000000000000013</v>
      </c>
      <c r="E2816" s="114">
        <v>12.920447377435611</v>
      </c>
      <c r="F2816" s="114">
        <v>16.048236152725565</v>
      </c>
      <c r="G2816" s="114">
        <v>16.936152379027291</v>
      </c>
      <c r="H2816" s="114">
        <v>19.92669559417147</v>
      </c>
      <c r="I2816" s="114">
        <v>20.793253980279054</v>
      </c>
      <c r="J2816" s="114">
        <v>29.097715350689853</v>
      </c>
      <c r="K2816" s="114">
        <v>35.971223070184266</v>
      </c>
      <c r="L2816" s="114">
        <v>40.115467517043207</v>
      </c>
      <c r="M2816" s="114">
        <v>46.89277255928365</v>
      </c>
      <c r="N2816" s="114">
        <v>52.979357483096535</v>
      </c>
      <c r="O2816" s="114">
        <v>16.177267973254242</v>
      </c>
      <c r="P2816" s="114">
        <v>19.922986917458701</v>
      </c>
      <c r="Q2816" s="114">
        <v>23.179315138015916</v>
      </c>
      <c r="R2816" s="114">
        <v>26.96607696511218</v>
      </c>
      <c r="S2816" s="114">
        <v>32.186103502817481</v>
      </c>
      <c r="T2816" s="114">
        <v>12.920447377435611</v>
      </c>
      <c r="U2816" s="114">
        <v>16.048236152725565</v>
      </c>
      <c r="V2816" s="114">
        <v>16.936152379027291</v>
      </c>
      <c r="W2816" s="114">
        <v>19.92669559417147</v>
      </c>
      <c r="X2816" s="114">
        <v>20.793253980279054</v>
      </c>
      <c r="Y2816" s="114">
        <v>47.144434434097853</v>
      </c>
      <c r="Z2816" s="114">
        <v>102.85889160222433</v>
      </c>
      <c r="AA2816" s="106">
        <v>3</v>
      </c>
      <c r="AB2816" s="114">
        <v>0.60000000000000009</v>
      </c>
      <c r="AC2816" s="114">
        <v>0.60000000000000009</v>
      </c>
      <c r="AD2816" s="114">
        <v>0.30000000000000004</v>
      </c>
      <c r="AE2816" s="114">
        <v>0.30000000000000004</v>
      </c>
      <c r="AF2816" s="117">
        <v>0.90000000000000013</v>
      </c>
      <c r="AG2816" s="117">
        <v>0.90000000000000013</v>
      </c>
    </row>
    <row r="2817" spans="2:33" x14ac:dyDescent="0.2">
      <c r="B2817" s="106">
        <v>2777</v>
      </c>
      <c r="C2817" s="113">
        <v>-1.2599999999999998</v>
      </c>
      <c r="D2817" s="113">
        <v>-0.84</v>
      </c>
      <c r="E2817" s="114">
        <v>16.954717079784551</v>
      </c>
      <c r="F2817" s="114">
        <v>15.258812112839877</v>
      </c>
      <c r="G2817" s="114">
        <v>18.279547690893196</v>
      </c>
      <c r="H2817" s="114">
        <v>22.669137645427934</v>
      </c>
      <c r="I2817" s="114">
        <v>24.886920275749254</v>
      </c>
      <c r="J2817" s="114">
        <v>32.682729951674958</v>
      </c>
      <c r="K2817" s="114">
        <v>32.783553237963005</v>
      </c>
      <c r="L2817" s="114">
        <v>39.668581861392632</v>
      </c>
      <c r="M2817" s="114">
        <v>48.163766022498486</v>
      </c>
      <c r="N2817" s="114">
        <v>55.120796965239258</v>
      </c>
      <c r="O2817" s="114">
        <v>15.728012871890407</v>
      </c>
      <c r="P2817" s="114">
        <v>17.524741125123128</v>
      </c>
      <c r="Q2817" s="114">
        <v>21.389034170499436</v>
      </c>
      <c r="R2817" s="114">
        <v>25.494628377070551</v>
      </c>
      <c r="S2817" s="114">
        <v>30.233876689490003</v>
      </c>
      <c r="T2817" s="114">
        <v>16.954717079784551</v>
      </c>
      <c r="U2817" s="114">
        <v>15.258812112839877</v>
      </c>
      <c r="V2817" s="114">
        <v>18.279547690893196</v>
      </c>
      <c r="W2817" s="114">
        <v>22.669137645427934</v>
      </c>
      <c r="X2817" s="114">
        <v>24.886920275749254</v>
      </c>
      <c r="Y2817" s="114">
        <v>53.274379581789304</v>
      </c>
      <c r="Z2817" s="114">
        <v>97.436368202221445</v>
      </c>
      <c r="AA2817" s="106">
        <v>2</v>
      </c>
      <c r="AB2817" s="114">
        <v>0.89999999999999991</v>
      </c>
      <c r="AC2817" s="114">
        <v>0.6</v>
      </c>
      <c r="AD2817" s="114">
        <v>0.36</v>
      </c>
      <c r="AE2817" s="114">
        <v>0.24</v>
      </c>
      <c r="AF2817" s="117">
        <v>1.2599999999999998</v>
      </c>
      <c r="AG2817" s="117">
        <v>0.84</v>
      </c>
    </row>
    <row r="2818" spans="2:33" x14ac:dyDescent="0.2">
      <c r="B2818" s="106">
        <v>2778</v>
      </c>
      <c r="C2818" s="113">
        <v>-0.90000000000000013</v>
      </c>
      <c r="D2818" s="113">
        <v>-0.90000000000000013</v>
      </c>
      <c r="E2818" s="114">
        <v>16.871971479196091</v>
      </c>
      <c r="F2818" s="114">
        <v>18.258468427447152</v>
      </c>
      <c r="G2818" s="114">
        <v>14.025333574869755</v>
      </c>
      <c r="H2818" s="114">
        <v>22.827695661505793</v>
      </c>
      <c r="I2818" s="114">
        <v>17.863347928246977</v>
      </c>
      <c r="J2818" s="114">
        <v>32.289209703132002</v>
      </c>
      <c r="K2818" s="114">
        <v>36.670131156497384</v>
      </c>
      <c r="L2818" s="114">
        <v>34.844719336182607</v>
      </c>
      <c r="M2818" s="114">
        <v>45.869765652885143</v>
      </c>
      <c r="N2818" s="114">
        <v>45.740859633091731</v>
      </c>
      <c r="O2818" s="114">
        <v>15.417238223935911</v>
      </c>
      <c r="P2818" s="114">
        <v>18.411662729050231</v>
      </c>
      <c r="Q2818" s="114">
        <v>20.819385761312851</v>
      </c>
      <c r="R2818" s="114">
        <v>23.04206999137935</v>
      </c>
      <c r="S2818" s="114">
        <v>27.877511704844753</v>
      </c>
      <c r="T2818" s="114">
        <v>16.871971479196091</v>
      </c>
      <c r="U2818" s="114">
        <v>18.258468427447152</v>
      </c>
      <c r="V2818" s="114">
        <v>14.025333574869755</v>
      </c>
      <c r="W2818" s="114">
        <v>22.827695661505793</v>
      </c>
      <c r="X2818" s="114">
        <v>17.863347928246977</v>
      </c>
      <c r="Y2818" s="114">
        <v>50.096978362134536</v>
      </c>
      <c r="Z2818" s="114">
        <v>103.07034944017978</v>
      </c>
      <c r="AA2818" s="106">
        <v>3</v>
      </c>
      <c r="AB2818" s="114">
        <v>0.60000000000000009</v>
      </c>
      <c r="AC2818" s="114">
        <v>0.60000000000000009</v>
      </c>
      <c r="AD2818" s="114">
        <v>0.30000000000000004</v>
      </c>
      <c r="AE2818" s="114">
        <v>0.30000000000000004</v>
      </c>
      <c r="AF2818" s="117">
        <v>0.90000000000000013</v>
      </c>
      <c r="AG2818" s="117">
        <v>0.90000000000000013</v>
      </c>
    </row>
    <row r="2819" spans="2:33" x14ac:dyDescent="0.2">
      <c r="B2819" s="106">
        <v>2779</v>
      </c>
      <c r="C2819" s="113">
        <v>-0.90000000000000013</v>
      </c>
      <c r="D2819" s="113">
        <v>-0.90000000000000013</v>
      </c>
      <c r="E2819" s="114">
        <v>14.397758761253545</v>
      </c>
      <c r="F2819" s="114">
        <v>12.595000191398292</v>
      </c>
      <c r="G2819" s="114">
        <v>19.060404715260205</v>
      </c>
      <c r="H2819" s="114">
        <v>13.90417620958079</v>
      </c>
      <c r="I2819" s="114">
        <v>15.359804844568441</v>
      </c>
      <c r="J2819" s="114">
        <v>30.067924002506164</v>
      </c>
      <c r="K2819" s="114">
        <v>29.428144622212368</v>
      </c>
      <c r="L2819" s="114">
        <v>39.971354497278412</v>
      </c>
      <c r="M2819" s="114">
        <v>36.541079370622093</v>
      </c>
      <c r="N2819" s="114">
        <v>41.563439166952975</v>
      </c>
      <c r="O2819" s="114">
        <v>15.670165241252619</v>
      </c>
      <c r="P2819" s="114">
        <v>16.833144430814077</v>
      </c>
      <c r="Q2819" s="114">
        <v>20.910949782018207</v>
      </c>
      <c r="R2819" s="114">
        <v>22.636903161041303</v>
      </c>
      <c r="S2819" s="114">
        <v>26.203634322384534</v>
      </c>
      <c r="T2819" s="114">
        <v>14.397758761253545</v>
      </c>
      <c r="U2819" s="114">
        <v>12.595000191398292</v>
      </c>
      <c r="V2819" s="114">
        <v>19.060404715260205</v>
      </c>
      <c r="W2819" s="114">
        <v>13.90417620958079</v>
      </c>
      <c r="X2819" s="114">
        <v>15.359804844568441</v>
      </c>
      <c r="Y2819" s="114">
        <v>41.862197022055476</v>
      </c>
      <c r="Z2819" s="114">
        <v>84.08789052363673</v>
      </c>
      <c r="AA2819" s="106">
        <v>3</v>
      </c>
      <c r="AB2819" s="114">
        <v>0.60000000000000009</v>
      </c>
      <c r="AC2819" s="114">
        <v>0.60000000000000009</v>
      </c>
      <c r="AD2819" s="114">
        <v>0.30000000000000004</v>
      </c>
      <c r="AE2819" s="114">
        <v>0.30000000000000004</v>
      </c>
      <c r="AF2819" s="117">
        <v>0.90000000000000013</v>
      </c>
      <c r="AG2819" s="117">
        <v>0.90000000000000013</v>
      </c>
    </row>
    <row r="2820" spans="2:33" x14ac:dyDescent="0.2">
      <c r="B2820" s="106">
        <v>2780</v>
      </c>
      <c r="C2820" s="113">
        <v>-1.2599999999999998</v>
      </c>
      <c r="D2820" s="113">
        <v>-0.84</v>
      </c>
      <c r="E2820" s="114">
        <v>18.111494466125233</v>
      </c>
      <c r="F2820" s="114">
        <v>11.532172898113483</v>
      </c>
      <c r="G2820" s="114">
        <v>16.040953902699989</v>
      </c>
      <c r="H2820" s="114">
        <v>21.705446844087721</v>
      </c>
      <c r="I2820" s="114">
        <v>25.639337441507951</v>
      </c>
      <c r="J2820" s="114">
        <v>35.211162674257018</v>
      </c>
      <c r="K2820" s="114">
        <v>29.832673771597126</v>
      </c>
      <c r="L2820" s="114">
        <v>37.469801832154424</v>
      </c>
      <c r="M2820" s="114">
        <v>47.286858932585943</v>
      </c>
      <c r="N2820" s="114">
        <v>56.327063193685198</v>
      </c>
      <c r="O2820" s="114">
        <v>17.099668208131785</v>
      </c>
      <c r="P2820" s="114">
        <v>18.300500873483642</v>
      </c>
      <c r="Q2820" s="114">
        <v>21.428847929454435</v>
      </c>
      <c r="R2820" s="114">
        <v>25.581412088498222</v>
      </c>
      <c r="S2820" s="114">
        <v>30.687725752177247</v>
      </c>
      <c r="T2820" s="114">
        <v>18.111494466125233</v>
      </c>
      <c r="U2820" s="114">
        <v>11.532172898113483</v>
      </c>
      <c r="V2820" s="114">
        <v>16.040953902699989</v>
      </c>
      <c r="W2820" s="114">
        <v>21.705446844087721</v>
      </c>
      <c r="X2820" s="114">
        <v>25.639337441507951</v>
      </c>
      <c r="Y2820" s="114">
        <v>50.264986494826594</v>
      </c>
      <c r="Z2820" s="114">
        <v>103.82623879711221</v>
      </c>
      <c r="AA2820" s="106">
        <v>2</v>
      </c>
      <c r="AB2820" s="114">
        <v>0.89999999999999991</v>
      </c>
      <c r="AC2820" s="114">
        <v>0.6</v>
      </c>
      <c r="AD2820" s="114">
        <v>0.36</v>
      </c>
      <c r="AE2820" s="114">
        <v>0.24</v>
      </c>
      <c r="AF2820" s="117">
        <v>1.2599999999999998</v>
      </c>
      <c r="AG2820" s="117">
        <v>0.84</v>
      </c>
    </row>
    <row r="2821" spans="2:33" x14ac:dyDescent="0.2">
      <c r="B2821" s="106">
        <v>2781</v>
      </c>
      <c r="C2821" s="113">
        <v>-0.90000000000000013</v>
      </c>
      <c r="D2821" s="113">
        <v>-0.90000000000000013</v>
      </c>
      <c r="E2821" s="114">
        <v>12.178460250835432</v>
      </c>
      <c r="F2821" s="114">
        <v>10.728662555867537</v>
      </c>
      <c r="G2821" s="114">
        <v>19.035394274845547</v>
      </c>
      <c r="H2821" s="114">
        <v>23.077275571871251</v>
      </c>
      <c r="I2821" s="114">
        <v>26.162516164540975</v>
      </c>
      <c r="J2821" s="114">
        <v>28.749073595142423</v>
      </c>
      <c r="K2821" s="114">
        <v>30.475930423411672</v>
      </c>
      <c r="L2821" s="114">
        <v>40.955459554485877</v>
      </c>
      <c r="M2821" s="114">
        <v>48.665707226573936</v>
      </c>
      <c r="N2821" s="114">
        <v>56.4003233911195</v>
      </c>
      <c r="O2821" s="114">
        <v>16.570613344306992</v>
      </c>
      <c r="P2821" s="114">
        <v>19.747267867544135</v>
      </c>
      <c r="Q2821" s="114">
        <v>21.92006527964033</v>
      </c>
      <c r="R2821" s="114">
        <v>25.588431654702685</v>
      </c>
      <c r="S2821" s="114">
        <v>30.237807226578525</v>
      </c>
      <c r="T2821" s="114">
        <v>12.178460250835432</v>
      </c>
      <c r="U2821" s="114">
        <v>10.728662555867537</v>
      </c>
      <c r="V2821" s="114">
        <v>19.035394274845547</v>
      </c>
      <c r="W2821" s="114">
        <v>23.077275571871251</v>
      </c>
      <c r="X2821" s="114">
        <v>26.162516164540975</v>
      </c>
      <c r="Y2821" s="114">
        <v>48.173603224321305</v>
      </c>
      <c r="Z2821" s="114">
        <v>98.549693057118532</v>
      </c>
      <c r="AA2821" s="106">
        <v>3</v>
      </c>
      <c r="AB2821" s="114">
        <v>0.60000000000000009</v>
      </c>
      <c r="AC2821" s="114">
        <v>0.60000000000000009</v>
      </c>
      <c r="AD2821" s="114">
        <v>0.30000000000000004</v>
      </c>
      <c r="AE2821" s="114">
        <v>0.30000000000000004</v>
      </c>
      <c r="AF2821" s="117">
        <v>0.90000000000000013</v>
      </c>
      <c r="AG2821" s="117">
        <v>0.90000000000000013</v>
      </c>
    </row>
    <row r="2822" spans="2:33" x14ac:dyDescent="0.2">
      <c r="B2822" s="106">
        <v>2782</v>
      </c>
      <c r="C2822" s="113">
        <v>-0.90000000000000013</v>
      </c>
      <c r="D2822" s="113">
        <v>-0.90000000000000013</v>
      </c>
      <c r="E2822" s="114">
        <v>13.547862288302223</v>
      </c>
      <c r="F2822" s="114">
        <v>20.298608405941824</v>
      </c>
      <c r="G2822" s="114">
        <v>18.257833068006683</v>
      </c>
      <c r="H2822" s="114">
        <v>19.264274421430322</v>
      </c>
      <c r="I2822" s="114">
        <v>24.787672054467826</v>
      </c>
      <c r="J2822" s="114">
        <v>30.811825742189761</v>
      </c>
      <c r="K2822" s="114">
        <v>41.703870290320701</v>
      </c>
      <c r="L2822" s="114">
        <v>42.257272179784735</v>
      </c>
      <c r="M2822" s="114">
        <v>51.316148016100371</v>
      </c>
      <c r="N2822" s="114">
        <v>60.487842729540461</v>
      </c>
      <c r="O2822" s="114">
        <v>17.263963453887538</v>
      </c>
      <c r="P2822" s="114">
        <v>21.405261884378877</v>
      </c>
      <c r="Q2822" s="114">
        <v>23.999439111778052</v>
      </c>
      <c r="R2822" s="114">
        <v>32.051873594670049</v>
      </c>
      <c r="S2822" s="114">
        <v>35.700170675072634</v>
      </c>
      <c r="T2822" s="114">
        <v>13.547862288302223</v>
      </c>
      <c r="U2822" s="114">
        <v>20.298608405941824</v>
      </c>
      <c r="V2822" s="114">
        <v>18.257833068006683</v>
      </c>
      <c r="W2822" s="114">
        <v>19.264274421430322</v>
      </c>
      <c r="X2822" s="114">
        <v>24.787672054467826</v>
      </c>
      <c r="Y2822" s="114">
        <v>52.566770986670839</v>
      </c>
      <c r="Z2822" s="114">
        <v>115.9549604118653</v>
      </c>
      <c r="AA2822" s="106">
        <v>3</v>
      </c>
      <c r="AB2822" s="114">
        <v>0.60000000000000009</v>
      </c>
      <c r="AC2822" s="114">
        <v>0.60000000000000009</v>
      </c>
      <c r="AD2822" s="114">
        <v>0.30000000000000004</v>
      </c>
      <c r="AE2822" s="114">
        <v>0.30000000000000004</v>
      </c>
      <c r="AF2822" s="117">
        <v>0.90000000000000013</v>
      </c>
      <c r="AG2822" s="117">
        <v>0.90000000000000013</v>
      </c>
    </row>
    <row r="2823" spans="2:33" x14ac:dyDescent="0.2">
      <c r="B2823" s="106">
        <v>2783</v>
      </c>
      <c r="C2823" s="113">
        <v>-1.2599999999999998</v>
      </c>
      <c r="D2823" s="113">
        <v>-0.84</v>
      </c>
      <c r="E2823" s="114">
        <v>17.854898738017699</v>
      </c>
      <c r="F2823" s="114">
        <v>15.708570058645979</v>
      </c>
      <c r="G2823" s="114">
        <v>15.355811277232942</v>
      </c>
      <c r="H2823" s="114">
        <v>16.402714340183657</v>
      </c>
      <c r="I2823" s="114">
        <v>18.941322352987523</v>
      </c>
      <c r="J2823" s="114">
        <v>34.560558929175535</v>
      </c>
      <c r="K2823" s="114">
        <v>34.48491957033351</v>
      </c>
      <c r="L2823" s="114">
        <v>36.923208591126816</v>
      </c>
      <c r="M2823" s="114">
        <v>41.355954069762738</v>
      </c>
      <c r="N2823" s="114">
        <v>47.256552346212594</v>
      </c>
      <c r="O2823" s="114">
        <v>16.705660191157836</v>
      </c>
      <c r="P2823" s="114">
        <v>18.776349511687531</v>
      </c>
      <c r="Q2823" s="114">
        <v>21.567397313893874</v>
      </c>
      <c r="R2823" s="114">
        <v>24.953239729579082</v>
      </c>
      <c r="S2823" s="114">
        <v>28.315229993225071</v>
      </c>
      <c r="T2823" s="114">
        <v>17.854898738017699</v>
      </c>
      <c r="U2823" s="114">
        <v>15.708570058645979</v>
      </c>
      <c r="V2823" s="114">
        <v>15.355811277232942</v>
      </c>
      <c r="W2823" s="114">
        <v>16.402714340183657</v>
      </c>
      <c r="X2823" s="114">
        <v>18.941322352987523</v>
      </c>
      <c r="Y2823" s="114">
        <v>46.893147671240222</v>
      </c>
      <c r="Z2823" s="114">
        <v>79.351535801101107</v>
      </c>
      <c r="AA2823" s="106">
        <v>2</v>
      </c>
      <c r="AB2823" s="114">
        <v>0.89999999999999991</v>
      </c>
      <c r="AC2823" s="114">
        <v>0.6</v>
      </c>
      <c r="AD2823" s="114">
        <v>0.36</v>
      </c>
      <c r="AE2823" s="114">
        <v>0.24</v>
      </c>
      <c r="AF2823" s="117">
        <v>1.2599999999999998</v>
      </c>
      <c r="AG2823" s="117">
        <v>0.84</v>
      </c>
    </row>
    <row r="2824" spans="2:33" x14ac:dyDescent="0.2">
      <c r="B2824" s="106">
        <v>2784</v>
      </c>
      <c r="C2824" s="113">
        <v>-0.72</v>
      </c>
      <c r="D2824" s="113">
        <v>-0.96</v>
      </c>
      <c r="E2824" s="114">
        <v>18.643385212698867</v>
      </c>
      <c r="F2824" s="114">
        <v>14.187115190939139</v>
      </c>
      <c r="G2824" s="114">
        <v>13.578377005051323</v>
      </c>
      <c r="H2824" s="114">
        <v>21.589861104570566</v>
      </c>
      <c r="I2824" s="114">
        <v>17.86777411758321</v>
      </c>
      <c r="J2824" s="114">
        <v>34.686977893667354</v>
      </c>
      <c r="K2824" s="114">
        <v>31.665783803631403</v>
      </c>
      <c r="L2824" s="114">
        <v>35.16265577766103</v>
      </c>
      <c r="M2824" s="114">
        <v>47.834156190079106</v>
      </c>
      <c r="N2824" s="114">
        <v>48.085927846780905</v>
      </c>
      <c r="O2824" s="114">
        <v>16.043592680968487</v>
      </c>
      <c r="P2824" s="114">
        <v>17.478668612692264</v>
      </c>
      <c r="Q2824" s="114">
        <v>21.584278772609707</v>
      </c>
      <c r="R2824" s="114">
        <v>26.24429508550854</v>
      </c>
      <c r="S2824" s="114">
        <v>30.218153729197695</v>
      </c>
      <c r="T2824" s="114">
        <v>18.643385212698867</v>
      </c>
      <c r="U2824" s="114">
        <v>14.187115190939139</v>
      </c>
      <c r="V2824" s="114">
        <v>13.578377005051323</v>
      </c>
      <c r="W2824" s="114">
        <v>21.589861104570566</v>
      </c>
      <c r="X2824" s="114">
        <v>17.86777411758321</v>
      </c>
      <c r="Y2824" s="114">
        <v>48.013240091279329</v>
      </c>
      <c r="Z2824" s="114">
        <v>105.72003574697762</v>
      </c>
      <c r="AA2824" s="106">
        <v>4</v>
      </c>
      <c r="AB2824" s="114">
        <v>0.44999999999999996</v>
      </c>
      <c r="AC2824" s="114">
        <v>0.6</v>
      </c>
      <c r="AD2824" s="114">
        <v>0.27</v>
      </c>
      <c r="AE2824" s="114">
        <v>0.36</v>
      </c>
      <c r="AF2824" s="117">
        <v>0.72</v>
      </c>
      <c r="AG2824" s="117">
        <v>0.96</v>
      </c>
    </row>
    <row r="2825" spans="2:33" x14ac:dyDescent="0.2">
      <c r="B2825" s="106">
        <v>2785</v>
      </c>
      <c r="C2825" s="113">
        <v>-0.90000000000000013</v>
      </c>
      <c r="D2825" s="113">
        <v>-0.90000000000000013</v>
      </c>
      <c r="E2825" s="114">
        <v>14.61876346217295</v>
      </c>
      <c r="F2825" s="114">
        <v>14.675378070286083</v>
      </c>
      <c r="G2825" s="114">
        <v>12.641379775738049</v>
      </c>
      <c r="H2825" s="114">
        <v>19.258374062387688</v>
      </c>
      <c r="I2825" s="114">
        <v>23.958017997290344</v>
      </c>
      <c r="J2825" s="114">
        <v>31.386199795029341</v>
      </c>
      <c r="K2825" s="114">
        <v>32.743885179958411</v>
      </c>
      <c r="L2825" s="114">
        <v>32.820856156686617</v>
      </c>
      <c r="M2825" s="114">
        <v>42.41972587465343</v>
      </c>
      <c r="N2825" s="114">
        <v>52.52387222351323</v>
      </c>
      <c r="O2825" s="114">
        <v>16.767436332856391</v>
      </c>
      <c r="P2825" s="114">
        <v>18.068507109672328</v>
      </c>
      <c r="Q2825" s="114">
        <v>20.179476380948568</v>
      </c>
      <c r="R2825" s="114">
        <v>23.161351812265742</v>
      </c>
      <c r="S2825" s="114">
        <v>28.565854226222886</v>
      </c>
      <c r="T2825" s="114">
        <v>14.61876346217295</v>
      </c>
      <c r="U2825" s="114">
        <v>14.675378070286083</v>
      </c>
      <c r="V2825" s="114">
        <v>12.641379775738049</v>
      </c>
      <c r="W2825" s="114">
        <v>19.258374062387688</v>
      </c>
      <c r="X2825" s="114">
        <v>23.958017997290344</v>
      </c>
      <c r="Y2825" s="114">
        <v>46.106319639396261</v>
      </c>
      <c r="Z2825" s="114">
        <v>88.251598517564631</v>
      </c>
      <c r="AA2825" s="106">
        <v>3</v>
      </c>
      <c r="AB2825" s="114">
        <v>0.60000000000000009</v>
      </c>
      <c r="AC2825" s="114">
        <v>0.60000000000000009</v>
      </c>
      <c r="AD2825" s="114">
        <v>0.30000000000000004</v>
      </c>
      <c r="AE2825" s="114">
        <v>0.30000000000000004</v>
      </c>
      <c r="AF2825" s="117">
        <v>0.90000000000000013</v>
      </c>
      <c r="AG2825" s="117">
        <v>0.90000000000000013</v>
      </c>
    </row>
    <row r="2826" spans="2:33" x14ac:dyDescent="0.2">
      <c r="B2826" s="106">
        <v>2786</v>
      </c>
      <c r="C2826" s="113">
        <v>-0.60000000000000009</v>
      </c>
      <c r="D2826" s="113">
        <v>-1.2000000000000002</v>
      </c>
      <c r="E2826" s="114">
        <v>14.632469153272901</v>
      </c>
      <c r="F2826" s="114">
        <v>17.860267788313831</v>
      </c>
      <c r="G2826" s="114">
        <v>15.301795156235059</v>
      </c>
      <c r="H2826" s="114">
        <v>12.728062394448408</v>
      </c>
      <c r="I2826" s="114">
        <v>21.264866257059804</v>
      </c>
      <c r="J2826" s="114">
        <v>30.454822710869927</v>
      </c>
      <c r="K2826" s="114">
        <v>36.91319729511256</v>
      </c>
      <c r="L2826" s="114">
        <v>34.921098887485378</v>
      </c>
      <c r="M2826" s="114">
        <v>38.114940409780786</v>
      </c>
      <c r="N2826" s="114">
        <v>47.994142655025179</v>
      </c>
      <c r="O2826" s="114">
        <v>15.822353557597026</v>
      </c>
      <c r="P2826" s="114">
        <v>19.05292950679873</v>
      </c>
      <c r="Q2826" s="114">
        <v>19.619303731250319</v>
      </c>
      <c r="R2826" s="114">
        <v>25.386878015332378</v>
      </c>
      <c r="S2826" s="114">
        <v>26.729276397965375</v>
      </c>
      <c r="T2826" s="114">
        <v>14.632469153272901</v>
      </c>
      <c r="U2826" s="114">
        <v>17.860267788313831</v>
      </c>
      <c r="V2826" s="114">
        <v>15.301795156235059</v>
      </c>
      <c r="W2826" s="114">
        <v>12.728062394448408</v>
      </c>
      <c r="X2826" s="114">
        <v>21.264866257059804</v>
      </c>
      <c r="Y2826" s="114">
        <v>45.335143788921634</v>
      </c>
      <c r="Z2826" s="114">
        <v>82.816276443539095</v>
      </c>
      <c r="AA2826" s="106">
        <v>5</v>
      </c>
      <c r="AB2826" s="114">
        <v>0.4</v>
      </c>
      <c r="AC2826" s="114">
        <v>0.8</v>
      </c>
      <c r="AD2826" s="114">
        <v>0.2</v>
      </c>
      <c r="AE2826" s="114">
        <v>0.4</v>
      </c>
      <c r="AF2826" s="117">
        <v>0.60000000000000009</v>
      </c>
      <c r="AG2826" s="117">
        <v>1.2000000000000002</v>
      </c>
    </row>
    <row r="2827" spans="2:33" x14ac:dyDescent="0.2">
      <c r="B2827" s="106">
        <v>2787</v>
      </c>
      <c r="C2827" s="113">
        <v>-0.90000000000000013</v>
      </c>
      <c r="D2827" s="113">
        <v>-0.90000000000000013</v>
      </c>
      <c r="E2827" s="114">
        <v>13.095413213670415</v>
      </c>
      <c r="F2827" s="114">
        <v>21.204198306015886</v>
      </c>
      <c r="G2827" s="114">
        <v>14.859107019013003</v>
      </c>
      <c r="H2827" s="114">
        <v>24.886935053034861</v>
      </c>
      <c r="I2827" s="114">
        <v>32.059881380261182</v>
      </c>
      <c r="J2827" s="114">
        <v>29.99789560812015</v>
      </c>
      <c r="K2827" s="114">
        <v>42.003410646135009</v>
      </c>
      <c r="L2827" s="114">
        <v>39.124088109180114</v>
      </c>
      <c r="M2827" s="114">
        <v>55.608396056484942</v>
      </c>
      <c r="N2827" s="114">
        <v>67.54969677721401</v>
      </c>
      <c r="O2827" s="114">
        <v>16.902482394449734</v>
      </c>
      <c r="P2827" s="114">
        <v>20.799212340119123</v>
      </c>
      <c r="Q2827" s="114">
        <v>24.264981090167112</v>
      </c>
      <c r="R2827" s="114">
        <v>30.721461003450081</v>
      </c>
      <c r="S2827" s="114">
        <v>35.489815396952828</v>
      </c>
      <c r="T2827" s="114">
        <v>13.095413213670415</v>
      </c>
      <c r="U2827" s="114">
        <v>21.204198306015886</v>
      </c>
      <c r="V2827" s="114">
        <v>14.859107019013003</v>
      </c>
      <c r="W2827" s="114">
        <v>24.886935053034861</v>
      </c>
      <c r="X2827" s="114">
        <v>32.059881380261182</v>
      </c>
      <c r="Y2827" s="114">
        <v>56.816294725242344</v>
      </c>
      <c r="Z2827" s="114">
        <v>116.75389048098759</v>
      </c>
      <c r="AA2827" s="106">
        <v>3</v>
      </c>
      <c r="AB2827" s="114">
        <v>0.60000000000000009</v>
      </c>
      <c r="AC2827" s="114">
        <v>0.60000000000000009</v>
      </c>
      <c r="AD2827" s="114">
        <v>0.30000000000000004</v>
      </c>
      <c r="AE2827" s="114">
        <v>0.30000000000000004</v>
      </c>
      <c r="AF2827" s="117">
        <v>0.90000000000000013</v>
      </c>
      <c r="AG2827" s="117">
        <v>0.90000000000000013</v>
      </c>
    </row>
    <row r="2828" spans="2:33" x14ac:dyDescent="0.2">
      <c r="B2828" s="106">
        <v>2788</v>
      </c>
      <c r="C2828" s="113">
        <v>-0.72</v>
      </c>
      <c r="D2828" s="113">
        <v>-0.96</v>
      </c>
      <c r="E2828" s="114">
        <v>17.611085655513797</v>
      </c>
      <c r="F2828" s="114">
        <v>19.23280752311112</v>
      </c>
      <c r="G2828" s="114">
        <v>23.390573045125674</v>
      </c>
      <c r="H2828" s="114">
        <v>25.98811048441722</v>
      </c>
      <c r="I2828" s="114">
        <v>21.97377108163122</v>
      </c>
      <c r="J2828" s="114">
        <v>34.74821305874886</v>
      </c>
      <c r="K2828" s="114">
        <v>40.353699994137557</v>
      </c>
      <c r="L2828" s="114">
        <v>49.282853049591253</v>
      </c>
      <c r="M2828" s="114">
        <v>56.182571380118361</v>
      </c>
      <c r="N2828" s="114">
        <v>56.82969050607872</v>
      </c>
      <c r="O2828" s="114">
        <v>17.137127403235063</v>
      </c>
      <c r="P2828" s="114">
        <v>21.120892471026437</v>
      </c>
      <c r="Q2828" s="114">
        <v>25.892280004465579</v>
      </c>
      <c r="R2828" s="114">
        <v>30.194460895701141</v>
      </c>
      <c r="S2828" s="114">
        <v>34.855919424447499</v>
      </c>
      <c r="T2828" s="114">
        <v>17.611085655513797</v>
      </c>
      <c r="U2828" s="114">
        <v>19.23280752311112</v>
      </c>
      <c r="V2828" s="114">
        <v>23.390573045125674</v>
      </c>
      <c r="W2828" s="114">
        <v>25.98811048441722</v>
      </c>
      <c r="X2828" s="114">
        <v>21.97377108163122</v>
      </c>
      <c r="Y2828" s="114">
        <v>60.122295926915783</v>
      </c>
      <c r="Z2828" s="114">
        <v>123.8829870855612</v>
      </c>
      <c r="AA2828" s="106">
        <v>4</v>
      </c>
      <c r="AB2828" s="114">
        <v>0.44999999999999996</v>
      </c>
      <c r="AC2828" s="114">
        <v>0.6</v>
      </c>
      <c r="AD2828" s="114">
        <v>0.27</v>
      </c>
      <c r="AE2828" s="114">
        <v>0.36</v>
      </c>
      <c r="AF2828" s="117">
        <v>0.72</v>
      </c>
      <c r="AG2828" s="117">
        <v>0.96</v>
      </c>
    </row>
    <row r="2829" spans="2:33" x14ac:dyDescent="0.2">
      <c r="B2829" s="106">
        <v>2789</v>
      </c>
      <c r="C2829" s="113">
        <v>-0.90000000000000013</v>
      </c>
      <c r="D2829" s="113">
        <v>-0.90000000000000013</v>
      </c>
      <c r="E2829" s="114">
        <v>18.449179280399676</v>
      </c>
      <c r="F2829" s="114">
        <v>14.799993090532137</v>
      </c>
      <c r="G2829" s="114">
        <v>15.347273012976697</v>
      </c>
      <c r="H2829" s="114">
        <v>21.825215138239457</v>
      </c>
      <c r="I2829" s="114">
        <v>28.043231452700162</v>
      </c>
      <c r="J2829" s="114">
        <v>35.497392428661357</v>
      </c>
      <c r="K2829" s="114">
        <v>34.500935611722177</v>
      </c>
      <c r="L2829" s="114">
        <v>40.835943472444704</v>
      </c>
      <c r="M2829" s="114">
        <v>50.181812673215241</v>
      </c>
      <c r="N2829" s="114">
        <v>65.569477504082087</v>
      </c>
      <c r="O2829" s="114">
        <v>17.048213148261681</v>
      </c>
      <c r="P2829" s="114">
        <v>19.70094252119004</v>
      </c>
      <c r="Q2829" s="114">
        <v>25.488670459468008</v>
      </c>
      <c r="R2829" s="114">
        <v>28.356597534975784</v>
      </c>
      <c r="S2829" s="114">
        <v>37.526246051381925</v>
      </c>
      <c r="T2829" s="114">
        <v>18.449179280399676</v>
      </c>
      <c r="U2829" s="114">
        <v>14.799993090532137</v>
      </c>
      <c r="V2829" s="114">
        <v>15.347273012976697</v>
      </c>
      <c r="W2829" s="114">
        <v>21.825215138239457</v>
      </c>
      <c r="X2829" s="114">
        <v>28.043231452700162</v>
      </c>
      <c r="Y2829" s="114">
        <v>53.67402812078231</v>
      </c>
      <c r="Z2829" s="114">
        <v>114.2439607250502</v>
      </c>
      <c r="AA2829" s="106">
        <v>3</v>
      </c>
      <c r="AB2829" s="114">
        <v>0.60000000000000009</v>
      </c>
      <c r="AC2829" s="114">
        <v>0.60000000000000009</v>
      </c>
      <c r="AD2829" s="114">
        <v>0.30000000000000004</v>
      </c>
      <c r="AE2829" s="114">
        <v>0.30000000000000004</v>
      </c>
      <c r="AF2829" s="117">
        <v>0.90000000000000013</v>
      </c>
      <c r="AG2829" s="117">
        <v>0.90000000000000013</v>
      </c>
    </row>
    <row r="2830" spans="2:33" x14ac:dyDescent="0.2">
      <c r="B2830" s="106">
        <v>2790</v>
      </c>
      <c r="C2830" s="113">
        <v>-0.72</v>
      </c>
      <c r="D2830" s="113">
        <v>-0.96</v>
      </c>
      <c r="E2830" s="114">
        <v>15.308101990625193</v>
      </c>
      <c r="F2830" s="114">
        <v>17.925629146501795</v>
      </c>
      <c r="G2830" s="114">
        <v>16.547652387703028</v>
      </c>
      <c r="H2830" s="114">
        <v>16.784812609923172</v>
      </c>
      <c r="I2830" s="114">
        <v>29.268392877632053</v>
      </c>
      <c r="J2830" s="114">
        <v>31.632147604628027</v>
      </c>
      <c r="K2830" s="114">
        <v>37.236973296010248</v>
      </c>
      <c r="L2830" s="114">
        <v>39.245098609522927</v>
      </c>
      <c r="M2830" s="114">
        <v>43.331455418707833</v>
      </c>
      <c r="N2830" s="114">
        <v>60.315962851758194</v>
      </c>
      <c r="O2830" s="114">
        <v>16.324045614002834</v>
      </c>
      <c r="P2830" s="114">
        <v>19.311344149508454</v>
      </c>
      <c r="Q2830" s="114">
        <v>22.697446221819899</v>
      </c>
      <c r="R2830" s="114">
        <v>26.546642808784661</v>
      </c>
      <c r="S2830" s="114">
        <v>31.047569974126141</v>
      </c>
      <c r="T2830" s="114">
        <v>15.308101990625193</v>
      </c>
      <c r="U2830" s="114">
        <v>17.925629146501795</v>
      </c>
      <c r="V2830" s="114">
        <v>16.547652387703028</v>
      </c>
      <c r="W2830" s="114">
        <v>16.784812609923172</v>
      </c>
      <c r="X2830" s="114">
        <v>29.268392877632053</v>
      </c>
      <c r="Y2830" s="114">
        <v>52.186957029231024</v>
      </c>
      <c r="Z2830" s="114">
        <v>108.63689102343875</v>
      </c>
      <c r="AA2830" s="106">
        <v>4</v>
      </c>
      <c r="AB2830" s="114">
        <v>0.44999999999999996</v>
      </c>
      <c r="AC2830" s="114">
        <v>0.6</v>
      </c>
      <c r="AD2830" s="114">
        <v>0.27</v>
      </c>
      <c r="AE2830" s="114">
        <v>0.36</v>
      </c>
      <c r="AF2830" s="117">
        <v>0.72</v>
      </c>
      <c r="AG2830" s="117">
        <v>0.96</v>
      </c>
    </row>
    <row r="2831" spans="2:33" x14ac:dyDescent="0.2">
      <c r="B2831" s="106">
        <v>2791</v>
      </c>
      <c r="C2831" s="113">
        <v>-0.72</v>
      </c>
      <c r="D2831" s="113">
        <v>-0.96</v>
      </c>
      <c r="E2831" s="114">
        <v>16.261779315012642</v>
      </c>
      <c r="F2831" s="114">
        <v>13.740006749675956</v>
      </c>
      <c r="G2831" s="114">
        <v>16.246693114971361</v>
      </c>
      <c r="H2831" s="114">
        <v>17.200700713500954</v>
      </c>
      <c r="I2831" s="114">
        <v>20.106415014962117</v>
      </c>
      <c r="J2831" s="114">
        <v>32.709877090315103</v>
      </c>
      <c r="K2831" s="114">
        <v>32.245923123382511</v>
      </c>
      <c r="L2831" s="114">
        <v>37.165333956770802</v>
      </c>
      <c r="M2831" s="114">
        <v>42.572249336312431</v>
      </c>
      <c r="N2831" s="114">
        <v>51.290730283264594</v>
      </c>
      <c r="O2831" s="114">
        <v>16.448097775302461</v>
      </c>
      <c r="P2831" s="114">
        <v>18.505916373706555</v>
      </c>
      <c r="Q2831" s="114">
        <v>20.918640841799441</v>
      </c>
      <c r="R2831" s="114">
        <v>25.371548622811478</v>
      </c>
      <c r="S2831" s="114">
        <v>31.184315268302477</v>
      </c>
      <c r="T2831" s="114">
        <v>16.261779315012642</v>
      </c>
      <c r="U2831" s="114">
        <v>13.740006749675956</v>
      </c>
      <c r="V2831" s="114">
        <v>16.246693114971361</v>
      </c>
      <c r="W2831" s="114">
        <v>17.200700713500954</v>
      </c>
      <c r="X2831" s="114">
        <v>20.106415014962117</v>
      </c>
      <c r="Y2831" s="114">
        <v>46.229679015414824</v>
      </c>
      <c r="Z2831" s="114">
        <v>81.587405734810972</v>
      </c>
      <c r="AA2831" s="106">
        <v>4</v>
      </c>
      <c r="AB2831" s="114">
        <v>0.44999999999999996</v>
      </c>
      <c r="AC2831" s="114">
        <v>0.6</v>
      </c>
      <c r="AD2831" s="114">
        <v>0.27</v>
      </c>
      <c r="AE2831" s="114">
        <v>0.36</v>
      </c>
      <c r="AF2831" s="117">
        <v>0.72</v>
      </c>
      <c r="AG2831" s="117">
        <v>0.96</v>
      </c>
    </row>
    <row r="2832" spans="2:33" x14ac:dyDescent="0.2">
      <c r="B2832" s="106">
        <v>2792</v>
      </c>
      <c r="C2832" s="113">
        <v>-1.2599999999999998</v>
      </c>
      <c r="D2832" s="113">
        <v>-0.84</v>
      </c>
      <c r="E2832" s="114">
        <v>14.586461607579931</v>
      </c>
      <c r="F2832" s="114">
        <v>17.74865032637662</v>
      </c>
      <c r="G2832" s="114">
        <v>13.054220240039427</v>
      </c>
      <c r="H2832" s="114">
        <v>23.89608603447321</v>
      </c>
      <c r="I2832" s="114">
        <v>24.588361624675812</v>
      </c>
      <c r="J2832" s="114">
        <v>31.612231622934313</v>
      </c>
      <c r="K2832" s="114">
        <v>36.973565329995893</v>
      </c>
      <c r="L2832" s="114">
        <v>36.533160451233947</v>
      </c>
      <c r="M2832" s="114">
        <v>53.396325536625568</v>
      </c>
      <c r="N2832" s="114">
        <v>57.498894310572666</v>
      </c>
      <c r="O2832" s="114">
        <v>17.025770015354382</v>
      </c>
      <c r="P2832" s="114">
        <v>19.224915003619273</v>
      </c>
      <c r="Q2832" s="114">
        <v>23.478940211194519</v>
      </c>
      <c r="R2832" s="114">
        <v>29.500239502152358</v>
      </c>
      <c r="S2832" s="114">
        <v>32.910532685896854</v>
      </c>
      <c r="T2832" s="114">
        <v>14.586461607579931</v>
      </c>
      <c r="U2832" s="114">
        <v>17.74865032637662</v>
      </c>
      <c r="V2832" s="114">
        <v>13.054220240039427</v>
      </c>
      <c r="W2832" s="114">
        <v>23.89608603447321</v>
      </c>
      <c r="X2832" s="114">
        <v>24.588361624675812</v>
      </c>
      <c r="Y2832" s="114">
        <v>50.614084366746532</v>
      </c>
      <c r="Z2832" s="114">
        <v>96.300019886953436</v>
      </c>
      <c r="AA2832" s="106">
        <v>2</v>
      </c>
      <c r="AB2832" s="114">
        <v>0.89999999999999991</v>
      </c>
      <c r="AC2832" s="114">
        <v>0.6</v>
      </c>
      <c r="AD2832" s="114">
        <v>0.36</v>
      </c>
      <c r="AE2832" s="114">
        <v>0.24</v>
      </c>
      <c r="AF2832" s="117">
        <v>1.2599999999999998</v>
      </c>
      <c r="AG2832" s="117">
        <v>0.84</v>
      </c>
    </row>
    <row r="2833" spans="2:33" x14ac:dyDescent="0.2">
      <c r="B2833" s="106">
        <v>2793</v>
      </c>
      <c r="C2833" s="113">
        <v>-1.2000000000000002</v>
      </c>
      <c r="D2833" s="113">
        <v>-0.60000000000000009</v>
      </c>
      <c r="E2833" s="114">
        <v>16.139070791125839</v>
      </c>
      <c r="F2833" s="114">
        <v>15.825726737728807</v>
      </c>
      <c r="G2833" s="114">
        <v>17.451838429387973</v>
      </c>
      <c r="H2833" s="114">
        <v>19.436143101758827</v>
      </c>
      <c r="I2833" s="114">
        <v>18.80725026162678</v>
      </c>
      <c r="J2833" s="114">
        <v>32.412978976723764</v>
      </c>
      <c r="K2833" s="114">
        <v>34.320338156028939</v>
      </c>
      <c r="L2833" s="114">
        <v>37.548202775707047</v>
      </c>
      <c r="M2833" s="114">
        <v>44.064386059022858</v>
      </c>
      <c r="N2833" s="114">
        <v>47.691158067348383</v>
      </c>
      <c r="O2833" s="114">
        <v>16.273908185597925</v>
      </c>
      <c r="P2833" s="114">
        <v>18.494611418300131</v>
      </c>
      <c r="Q2833" s="114">
        <v>20.096364346319074</v>
      </c>
      <c r="R2833" s="114">
        <v>24.628242957264032</v>
      </c>
      <c r="S2833" s="114">
        <v>28.883907805721602</v>
      </c>
      <c r="T2833" s="114">
        <v>16.139070791125839</v>
      </c>
      <c r="U2833" s="114">
        <v>15.825726737728807</v>
      </c>
      <c r="V2833" s="114">
        <v>17.451838429387973</v>
      </c>
      <c r="W2833" s="114">
        <v>19.436143101758827</v>
      </c>
      <c r="X2833" s="114">
        <v>18.80725026162678</v>
      </c>
      <c r="Y2833" s="114">
        <v>48.609936552432124</v>
      </c>
      <c r="Z2833" s="114">
        <v>94.636927136167728</v>
      </c>
      <c r="AA2833" s="106">
        <v>1</v>
      </c>
      <c r="AB2833" s="114">
        <v>0.8</v>
      </c>
      <c r="AC2833" s="114">
        <v>0.4</v>
      </c>
      <c r="AD2833" s="114">
        <v>0.4</v>
      </c>
      <c r="AE2833" s="114">
        <v>0.2</v>
      </c>
      <c r="AF2833" s="117">
        <v>1.2000000000000002</v>
      </c>
      <c r="AG2833" s="117">
        <v>0.60000000000000009</v>
      </c>
    </row>
    <row r="2834" spans="2:33" x14ac:dyDescent="0.2">
      <c r="B2834" s="106">
        <v>2794</v>
      </c>
      <c r="C2834" s="113">
        <v>-0.60000000000000009</v>
      </c>
      <c r="D2834" s="113">
        <v>-1.2000000000000002</v>
      </c>
      <c r="E2834" s="114">
        <v>11.051281996894087</v>
      </c>
      <c r="F2834" s="114">
        <v>13.9408086645685</v>
      </c>
      <c r="G2834" s="114">
        <v>19.867259197349998</v>
      </c>
      <c r="H2834" s="114">
        <v>20.68377765145901</v>
      </c>
      <c r="I2834" s="114">
        <v>23.821318290828067</v>
      </c>
      <c r="J2834" s="114">
        <v>27.020615326932969</v>
      </c>
      <c r="K2834" s="114">
        <v>31.207776646079793</v>
      </c>
      <c r="L2834" s="114">
        <v>39.797099472808767</v>
      </c>
      <c r="M2834" s="114">
        <v>44.883658121417724</v>
      </c>
      <c r="N2834" s="114">
        <v>51.055895784704987</v>
      </c>
      <c r="O2834" s="114">
        <v>15.969333330038882</v>
      </c>
      <c r="P2834" s="114">
        <v>17.266967981511293</v>
      </c>
      <c r="Q2834" s="114">
        <v>19.929840275458769</v>
      </c>
      <c r="R2834" s="114">
        <v>24.199880469958714</v>
      </c>
      <c r="S2834" s="114">
        <v>27.23457749387692</v>
      </c>
      <c r="T2834" s="114">
        <v>11.051281996894087</v>
      </c>
      <c r="U2834" s="114">
        <v>13.9408086645685</v>
      </c>
      <c r="V2834" s="114">
        <v>19.867259197349998</v>
      </c>
      <c r="W2834" s="114">
        <v>20.68377765145901</v>
      </c>
      <c r="X2834" s="114">
        <v>23.821318290828067</v>
      </c>
      <c r="Y2834" s="114">
        <v>47.721083986416311</v>
      </c>
      <c r="Z2834" s="114">
        <v>92.177613400809463</v>
      </c>
      <c r="AA2834" s="106">
        <v>5</v>
      </c>
      <c r="AB2834" s="114">
        <v>0.4</v>
      </c>
      <c r="AC2834" s="114">
        <v>0.8</v>
      </c>
      <c r="AD2834" s="114">
        <v>0.2</v>
      </c>
      <c r="AE2834" s="114">
        <v>0.4</v>
      </c>
      <c r="AF2834" s="117">
        <v>0.60000000000000009</v>
      </c>
      <c r="AG2834" s="117">
        <v>1.2000000000000002</v>
      </c>
    </row>
    <row r="2835" spans="2:33" x14ac:dyDescent="0.2">
      <c r="B2835" s="106">
        <v>2795</v>
      </c>
      <c r="C2835" s="113">
        <v>-1.2599999999999998</v>
      </c>
      <c r="D2835" s="113">
        <v>-0.84</v>
      </c>
      <c r="E2835" s="114">
        <v>17.499192509638185</v>
      </c>
      <c r="F2835" s="114">
        <v>16.973115637298097</v>
      </c>
      <c r="G2835" s="114">
        <v>17.414992493883499</v>
      </c>
      <c r="H2835" s="114">
        <v>18.868085869124144</v>
      </c>
      <c r="I2835" s="114">
        <v>18.186509806955947</v>
      </c>
      <c r="J2835" s="114">
        <v>33.073512953326144</v>
      </c>
      <c r="K2835" s="114">
        <v>35.220774624006616</v>
      </c>
      <c r="L2835" s="114">
        <v>37.868333875304288</v>
      </c>
      <c r="M2835" s="114">
        <v>43.12329454626704</v>
      </c>
      <c r="N2835" s="114">
        <v>43.410691942630343</v>
      </c>
      <c r="O2835" s="114">
        <v>15.574320443687961</v>
      </c>
      <c r="P2835" s="114">
        <v>18.247658986708519</v>
      </c>
      <c r="Q2835" s="114">
        <v>20.453341381420788</v>
      </c>
      <c r="R2835" s="114">
        <v>24.255208677142896</v>
      </c>
      <c r="S2835" s="114">
        <v>25.224182135674397</v>
      </c>
      <c r="T2835" s="114">
        <v>17.499192509638185</v>
      </c>
      <c r="U2835" s="114">
        <v>16.973115637298097</v>
      </c>
      <c r="V2835" s="114">
        <v>17.414992493883499</v>
      </c>
      <c r="W2835" s="114">
        <v>18.868085869124144</v>
      </c>
      <c r="X2835" s="114">
        <v>18.186509806955947</v>
      </c>
      <c r="Y2835" s="114">
        <v>49.532384522397336</v>
      </c>
      <c r="Z2835" s="114">
        <v>98.251813846383669</v>
      </c>
      <c r="AA2835" s="106">
        <v>2</v>
      </c>
      <c r="AB2835" s="114">
        <v>0.89999999999999991</v>
      </c>
      <c r="AC2835" s="114">
        <v>0.6</v>
      </c>
      <c r="AD2835" s="114">
        <v>0.36</v>
      </c>
      <c r="AE2835" s="114">
        <v>0.24</v>
      </c>
      <c r="AF2835" s="117">
        <v>1.2599999999999998</v>
      </c>
      <c r="AG2835" s="117">
        <v>0.84</v>
      </c>
    </row>
    <row r="2836" spans="2:33" x14ac:dyDescent="0.2">
      <c r="B2836" s="106">
        <v>2796</v>
      </c>
      <c r="C2836" s="113">
        <v>-1.2000000000000002</v>
      </c>
      <c r="D2836" s="113">
        <v>-0.60000000000000009</v>
      </c>
      <c r="E2836" s="114">
        <v>11.694356723760306</v>
      </c>
      <c r="F2836" s="114">
        <v>15.685424670585061</v>
      </c>
      <c r="G2836" s="114">
        <v>16.431440233854726</v>
      </c>
      <c r="H2836" s="114">
        <v>16.090745828724245</v>
      </c>
      <c r="I2836" s="114">
        <v>23.686822204721469</v>
      </c>
      <c r="J2836" s="114">
        <v>27.442421715851992</v>
      </c>
      <c r="K2836" s="114">
        <v>34.228626979470356</v>
      </c>
      <c r="L2836" s="114">
        <v>39.205070346499198</v>
      </c>
      <c r="M2836" s="114">
        <v>42.793182125177829</v>
      </c>
      <c r="N2836" s="114">
        <v>51.862186957608834</v>
      </c>
      <c r="O2836" s="114">
        <v>15.748064992091686</v>
      </c>
      <c r="P2836" s="114">
        <v>18.543202308885295</v>
      </c>
      <c r="Q2836" s="114">
        <v>22.773630112644472</v>
      </c>
      <c r="R2836" s="114">
        <v>26.702436296453584</v>
      </c>
      <c r="S2836" s="114">
        <v>28.175364752887365</v>
      </c>
      <c r="T2836" s="114">
        <v>11.694356723760306</v>
      </c>
      <c r="U2836" s="114">
        <v>15.685424670585061</v>
      </c>
      <c r="V2836" s="114">
        <v>16.431440233854726</v>
      </c>
      <c r="W2836" s="114">
        <v>16.090745828724245</v>
      </c>
      <c r="X2836" s="114">
        <v>23.686822204721469</v>
      </c>
      <c r="Y2836" s="114">
        <v>45.019747203517028</v>
      </c>
      <c r="Z2836" s="114">
        <v>83.441095139287953</v>
      </c>
      <c r="AA2836" s="106">
        <v>1</v>
      </c>
      <c r="AB2836" s="114">
        <v>0.8</v>
      </c>
      <c r="AC2836" s="114">
        <v>0.4</v>
      </c>
      <c r="AD2836" s="114">
        <v>0.4</v>
      </c>
      <c r="AE2836" s="114">
        <v>0.2</v>
      </c>
      <c r="AF2836" s="117">
        <v>1.2000000000000002</v>
      </c>
      <c r="AG2836" s="117">
        <v>0.60000000000000009</v>
      </c>
    </row>
    <row r="2837" spans="2:33" x14ac:dyDescent="0.2">
      <c r="B2837" s="106">
        <v>2797</v>
      </c>
      <c r="C2837" s="113">
        <v>-1.2000000000000002</v>
      </c>
      <c r="D2837" s="113">
        <v>-0.60000000000000009</v>
      </c>
      <c r="E2837" s="114">
        <v>13.757072943435819</v>
      </c>
      <c r="F2837" s="114">
        <v>16.517056340317446</v>
      </c>
      <c r="G2837" s="114">
        <v>19.465723457962298</v>
      </c>
      <c r="H2837" s="114">
        <v>19.037455383948178</v>
      </c>
      <c r="I2837" s="114">
        <v>22.61750067381892</v>
      </c>
      <c r="J2837" s="114">
        <v>30.421748923975009</v>
      </c>
      <c r="K2837" s="114">
        <v>36.504867324645254</v>
      </c>
      <c r="L2837" s="114">
        <v>42.250567824553265</v>
      </c>
      <c r="M2837" s="114">
        <v>44.880558719369368</v>
      </c>
      <c r="N2837" s="114">
        <v>52.733144677828079</v>
      </c>
      <c r="O2837" s="114">
        <v>16.66467598053919</v>
      </c>
      <c r="P2837" s="114">
        <v>19.987810984327808</v>
      </c>
      <c r="Q2837" s="114">
        <v>22.784844366590967</v>
      </c>
      <c r="R2837" s="114">
        <v>25.843103335421191</v>
      </c>
      <c r="S2837" s="114">
        <v>30.115644004009159</v>
      </c>
      <c r="T2837" s="114">
        <v>13.757072943435819</v>
      </c>
      <c r="U2837" s="114">
        <v>16.517056340317446</v>
      </c>
      <c r="V2837" s="114">
        <v>19.465723457962298</v>
      </c>
      <c r="W2837" s="114">
        <v>19.037455383948178</v>
      </c>
      <c r="X2837" s="114">
        <v>22.61750067381892</v>
      </c>
      <c r="Y2837" s="114">
        <v>49.863867843967533</v>
      </c>
      <c r="Z2837" s="114">
        <v>85.729269966191652</v>
      </c>
      <c r="AA2837" s="106">
        <v>1</v>
      </c>
      <c r="AB2837" s="114">
        <v>0.8</v>
      </c>
      <c r="AC2837" s="114">
        <v>0.4</v>
      </c>
      <c r="AD2837" s="114">
        <v>0.4</v>
      </c>
      <c r="AE2837" s="114">
        <v>0.2</v>
      </c>
      <c r="AF2837" s="117">
        <v>1.2000000000000002</v>
      </c>
      <c r="AG2837" s="117">
        <v>0.60000000000000009</v>
      </c>
    </row>
    <row r="2838" spans="2:33" x14ac:dyDescent="0.2">
      <c r="B2838" s="106">
        <v>2798</v>
      </c>
      <c r="C2838" s="113">
        <v>-0.90000000000000013</v>
      </c>
      <c r="D2838" s="113">
        <v>-0.90000000000000013</v>
      </c>
      <c r="E2838" s="114">
        <v>11.492322504410472</v>
      </c>
      <c r="F2838" s="114">
        <v>11.776577228595734</v>
      </c>
      <c r="G2838" s="114">
        <v>13.843476785841052</v>
      </c>
      <c r="H2838" s="114">
        <v>24.347819110731074</v>
      </c>
      <c r="I2838" s="114">
        <v>23.400502111649125</v>
      </c>
      <c r="J2838" s="114">
        <v>27.339206500109796</v>
      </c>
      <c r="K2838" s="114">
        <v>30.270788376193348</v>
      </c>
      <c r="L2838" s="114">
        <v>37.575867503574983</v>
      </c>
      <c r="M2838" s="114">
        <v>50.433283857387487</v>
      </c>
      <c r="N2838" s="114">
        <v>53.877223870049512</v>
      </c>
      <c r="O2838" s="114">
        <v>15.846883995699324</v>
      </c>
      <c r="P2838" s="114">
        <v>18.494211147597614</v>
      </c>
      <c r="Q2838" s="114">
        <v>23.732390717733931</v>
      </c>
      <c r="R2838" s="114">
        <v>26.085464746656413</v>
      </c>
      <c r="S2838" s="114">
        <v>30.476721758400387</v>
      </c>
      <c r="T2838" s="114">
        <v>11.492322504410472</v>
      </c>
      <c r="U2838" s="114">
        <v>11.776577228595734</v>
      </c>
      <c r="V2838" s="114">
        <v>13.843476785841052</v>
      </c>
      <c r="W2838" s="114">
        <v>24.347819110731074</v>
      </c>
      <c r="X2838" s="114">
        <v>23.400502111649125</v>
      </c>
      <c r="Y2838" s="114">
        <v>44.812899538145672</v>
      </c>
      <c r="Z2838" s="114">
        <v>103.77898081516472</v>
      </c>
      <c r="AA2838" s="106">
        <v>3</v>
      </c>
      <c r="AB2838" s="114">
        <v>0.60000000000000009</v>
      </c>
      <c r="AC2838" s="114">
        <v>0.60000000000000009</v>
      </c>
      <c r="AD2838" s="114">
        <v>0.30000000000000004</v>
      </c>
      <c r="AE2838" s="114">
        <v>0.30000000000000004</v>
      </c>
      <c r="AF2838" s="117">
        <v>0.90000000000000013</v>
      </c>
      <c r="AG2838" s="117">
        <v>0.90000000000000013</v>
      </c>
    </row>
    <row r="2839" spans="2:33" x14ac:dyDescent="0.2">
      <c r="B2839" s="106">
        <v>2799</v>
      </c>
      <c r="C2839" s="113">
        <v>-0.60000000000000009</v>
      </c>
      <c r="D2839" s="113">
        <v>-1.2000000000000002</v>
      </c>
      <c r="E2839" s="114">
        <v>13.81793494579599</v>
      </c>
      <c r="F2839" s="114">
        <v>20.695836105458845</v>
      </c>
      <c r="G2839" s="114">
        <v>19.066191937614551</v>
      </c>
      <c r="H2839" s="114">
        <v>25.001461084125687</v>
      </c>
      <c r="I2839" s="114">
        <v>30.564328287367026</v>
      </c>
      <c r="J2839" s="114">
        <v>30.484774339212116</v>
      </c>
      <c r="K2839" s="114">
        <v>40.536338967617851</v>
      </c>
      <c r="L2839" s="114">
        <v>41.366616979434042</v>
      </c>
      <c r="M2839" s="114">
        <v>52.383656263109934</v>
      </c>
      <c r="N2839" s="114">
        <v>63.900283437996364</v>
      </c>
      <c r="O2839" s="114">
        <v>16.666839393416126</v>
      </c>
      <c r="P2839" s="114">
        <v>19.840502862159006</v>
      </c>
      <c r="Q2839" s="114">
        <v>22.300425041819491</v>
      </c>
      <c r="R2839" s="114">
        <v>27.382195178984247</v>
      </c>
      <c r="S2839" s="114">
        <v>33.335955150629339</v>
      </c>
      <c r="T2839" s="114">
        <v>13.81793494579599</v>
      </c>
      <c r="U2839" s="114">
        <v>20.695836105458845</v>
      </c>
      <c r="V2839" s="114">
        <v>19.066191937614551</v>
      </c>
      <c r="W2839" s="114">
        <v>25.001461084125687</v>
      </c>
      <c r="X2839" s="114">
        <v>30.564328287367026</v>
      </c>
      <c r="Y2839" s="114">
        <v>58.858439534669337</v>
      </c>
      <c r="Z2839" s="114">
        <v>122.09107647399691</v>
      </c>
      <c r="AA2839" s="106">
        <v>5</v>
      </c>
      <c r="AB2839" s="114">
        <v>0.4</v>
      </c>
      <c r="AC2839" s="114">
        <v>0.8</v>
      </c>
      <c r="AD2839" s="114">
        <v>0.2</v>
      </c>
      <c r="AE2839" s="114">
        <v>0.4</v>
      </c>
      <c r="AF2839" s="117">
        <v>0.60000000000000009</v>
      </c>
      <c r="AG2839" s="117">
        <v>1.2000000000000002</v>
      </c>
    </row>
    <row r="2840" spans="2:33" x14ac:dyDescent="0.2">
      <c r="B2840" s="106">
        <v>2800</v>
      </c>
      <c r="C2840" s="113">
        <v>-0.60000000000000009</v>
      </c>
      <c r="D2840" s="113">
        <v>-1.2000000000000002</v>
      </c>
      <c r="E2840" s="114">
        <v>16.359147547985572</v>
      </c>
      <c r="F2840" s="114">
        <v>12.942729260763361</v>
      </c>
      <c r="G2840" s="114">
        <v>23.876618119894712</v>
      </c>
      <c r="H2840" s="114">
        <v>27.268326486875786</v>
      </c>
      <c r="I2840" s="114">
        <v>35.302278268797302</v>
      </c>
      <c r="J2840" s="114">
        <v>34.370690418604333</v>
      </c>
      <c r="K2840" s="114">
        <v>34.343235307493458</v>
      </c>
      <c r="L2840" s="114">
        <v>48.77860259322469</v>
      </c>
      <c r="M2840" s="114">
        <v>59.106051744758069</v>
      </c>
      <c r="N2840" s="114">
        <v>71.525642410914458</v>
      </c>
      <c r="O2840" s="114">
        <v>18.011542870618761</v>
      </c>
      <c r="P2840" s="114">
        <v>21.400506046730097</v>
      </c>
      <c r="Q2840" s="114">
        <v>24.901984473329978</v>
      </c>
      <c r="R2840" s="114">
        <v>31.837725257882283</v>
      </c>
      <c r="S2840" s="114">
        <v>36.223364142117155</v>
      </c>
      <c r="T2840" s="114">
        <v>16.359147547985572</v>
      </c>
      <c r="U2840" s="114">
        <v>12.942729260763361</v>
      </c>
      <c r="V2840" s="114">
        <v>23.876618119894712</v>
      </c>
      <c r="W2840" s="114">
        <v>27.268326486875786</v>
      </c>
      <c r="X2840" s="114">
        <v>35.302278268797302</v>
      </c>
      <c r="Y2840" s="114">
        <v>61.607923796628214</v>
      </c>
      <c r="Z2840" s="114">
        <v>125.61581669878942</v>
      </c>
      <c r="AA2840" s="106">
        <v>5</v>
      </c>
      <c r="AB2840" s="114">
        <v>0.4</v>
      </c>
      <c r="AC2840" s="114">
        <v>0.8</v>
      </c>
      <c r="AD2840" s="114">
        <v>0.2</v>
      </c>
      <c r="AE2840" s="114">
        <v>0.4</v>
      </c>
      <c r="AF2840" s="117">
        <v>0.60000000000000009</v>
      </c>
      <c r="AG2840" s="117">
        <v>1.2000000000000002</v>
      </c>
    </row>
    <row r="2841" spans="2:33" x14ac:dyDescent="0.2">
      <c r="B2841" s="106">
        <v>2801</v>
      </c>
      <c r="C2841" s="113">
        <v>-1.2599999999999998</v>
      </c>
      <c r="D2841" s="113">
        <v>-0.84</v>
      </c>
      <c r="E2841" s="114">
        <v>15.271456178544714</v>
      </c>
      <c r="F2841" s="114">
        <v>21.434075825611352</v>
      </c>
      <c r="G2841" s="114">
        <v>21.30250738694782</v>
      </c>
      <c r="H2841" s="114">
        <v>24.646342179424078</v>
      </c>
      <c r="I2841" s="114">
        <v>31.573889803595272</v>
      </c>
      <c r="J2841" s="114">
        <v>32.502158283307729</v>
      </c>
      <c r="K2841" s="114">
        <v>41.344839185530304</v>
      </c>
      <c r="L2841" s="114">
        <v>45.871110066992507</v>
      </c>
      <c r="M2841" s="114">
        <v>52.635435137856582</v>
      </c>
      <c r="N2841" s="114">
        <v>66.244464530226281</v>
      </c>
      <c r="O2841" s="114">
        <v>17.230702104763015</v>
      </c>
      <c r="P2841" s="114">
        <v>19.910763359918953</v>
      </c>
      <c r="Q2841" s="114">
        <v>24.568602680044688</v>
      </c>
      <c r="R2841" s="114">
        <v>27.989092958432504</v>
      </c>
      <c r="S2841" s="114">
        <v>34.67057472663101</v>
      </c>
      <c r="T2841" s="114">
        <v>15.271456178544714</v>
      </c>
      <c r="U2841" s="114">
        <v>21.434075825611352</v>
      </c>
      <c r="V2841" s="114">
        <v>21.30250738694782</v>
      </c>
      <c r="W2841" s="114">
        <v>24.646342179424078</v>
      </c>
      <c r="X2841" s="114">
        <v>31.573889803595272</v>
      </c>
      <c r="Y2841" s="114">
        <v>61.664297214256848</v>
      </c>
      <c r="Z2841" s="114">
        <v>117.47544138416427</v>
      </c>
      <c r="AA2841" s="106">
        <v>2</v>
      </c>
      <c r="AB2841" s="114">
        <v>0.89999999999999991</v>
      </c>
      <c r="AC2841" s="114">
        <v>0.6</v>
      </c>
      <c r="AD2841" s="114">
        <v>0.36</v>
      </c>
      <c r="AE2841" s="114">
        <v>0.24</v>
      </c>
      <c r="AF2841" s="117">
        <v>1.2599999999999998</v>
      </c>
      <c r="AG2841" s="117">
        <v>0.84</v>
      </c>
    </row>
    <row r="2842" spans="2:33" x14ac:dyDescent="0.2">
      <c r="B2842" s="106">
        <v>2802</v>
      </c>
      <c r="C2842" s="113">
        <v>-1.2000000000000002</v>
      </c>
      <c r="D2842" s="113">
        <v>-0.60000000000000009</v>
      </c>
      <c r="E2842" s="114">
        <v>17.805512164063749</v>
      </c>
      <c r="F2842" s="114">
        <v>13.901364702520233</v>
      </c>
      <c r="G2842" s="114">
        <v>14.256914170382029</v>
      </c>
      <c r="H2842" s="114">
        <v>23.376562800610877</v>
      </c>
      <c r="I2842" s="114">
        <v>32.458515176561576</v>
      </c>
      <c r="J2842" s="114">
        <v>35.006842931198392</v>
      </c>
      <c r="K2842" s="114">
        <v>33.345347916236342</v>
      </c>
      <c r="L2842" s="114">
        <v>38.593185960223217</v>
      </c>
      <c r="M2842" s="114">
        <v>53.522827242372564</v>
      </c>
      <c r="N2842" s="114">
        <v>66.253561595323546</v>
      </c>
      <c r="O2842" s="114">
        <v>17.201330767134642</v>
      </c>
      <c r="P2842" s="114">
        <v>19.443983213716109</v>
      </c>
      <c r="Q2842" s="114">
        <v>24.336271789841188</v>
      </c>
      <c r="R2842" s="114">
        <v>30.146264441761687</v>
      </c>
      <c r="S2842" s="114">
        <v>33.79504641876197</v>
      </c>
      <c r="T2842" s="114">
        <v>17.805512164063749</v>
      </c>
      <c r="U2842" s="114">
        <v>13.901364702520233</v>
      </c>
      <c r="V2842" s="114">
        <v>14.256914170382029</v>
      </c>
      <c r="W2842" s="114">
        <v>23.376562800610877</v>
      </c>
      <c r="X2842" s="114">
        <v>32.458515176561576</v>
      </c>
      <c r="Y2842" s="114">
        <v>54.638901597170303</v>
      </c>
      <c r="Z2842" s="114">
        <v>115.44515654227877</v>
      </c>
      <c r="AA2842" s="106">
        <v>1</v>
      </c>
      <c r="AB2842" s="114">
        <v>0.8</v>
      </c>
      <c r="AC2842" s="114">
        <v>0.4</v>
      </c>
      <c r="AD2842" s="114">
        <v>0.4</v>
      </c>
      <c r="AE2842" s="114">
        <v>0.2</v>
      </c>
      <c r="AF2842" s="117">
        <v>1.2000000000000002</v>
      </c>
      <c r="AG2842" s="117">
        <v>0.60000000000000009</v>
      </c>
    </row>
    <row r="2843" spans="2:33" x14ac:dyDescent="0.2">
      <c r="B2843" s="106">
        <v>2803</v>
      </c>
      <c r="C2843" s="113">
        <v>-1.2599999999999998</v>
      </c>
      <c r="D2843" s="113">
        <v>-0.84</v>
      </c>
      <c r="E2843" s="114">
        <v>18.074006269852482</v>
      </c>
      <c r="F2843" s="114">
        <v>16.269684775754016</v>
      </c>
      <c r="G2843" s="114">
        <v>16.747266698681045</v>
      </c>
      <c r="H2843" s="114">
        <v>25.323017922776874</v>
      </c>
      <c r="I2843" s="114">
        <v>23.002897094477046</v>
      </c>
      <c r="J2843" s="114">
        <v>33.997198673772509</v>
      </c>
      <c r="K2843" s="114">
        <v>34.992051399075748</v>
      </c>
      <c r="L2843" s="114">
        <v>40.048013446770319</v>
      </c>
      <c r="M2843" s="114">
        <v>51.802070245178093</v>
      </c>
      <c r="N2843" s="114">
        <v>54.1621707642405</v>
      </c>
      <c r="O2843" s="114">
        <v>15.923192403920027</v>
      </c>
      <c r="P2843" s="114">
        <v>18.722366623321733</v>
      </c>
      <c r="Q2843" s="114">
        <v>23.300746748089274</v>
      </c>
      <c r="R2843" s="114">
        <v>26.47905232240122</v>
      </c>
      <c r="S2843" s="114">
        <v>31.159273669763454</v>
      </c>
      <c r="T2843" s="114">
        <v>18.074006269852482</v>
      </c>
      <c r="U2843" s="114">
        <v>16.269684775754016</v>
      </c>
      <c r="V2843" s="114">
        <v>16.747266698681045</v>
      </c>
      <c r="W2843" s="114">
        <v>25.323017922776874</v>
      </c>
      <c r="X2843" s="114">
        <v>23.002897094477046</v>
      </c>
      <c r="Y2843" s="114">
        <v>54.414233888626718</v>
      </c>
      <c r="Z2843" s="114">
        <v>117.95538924866386</v>
      </c>
      <c r="AA2843" s="106">
        <v>2</v>
      </c>
      <c r="AB2843" s="114">
        <v>0.89999999999999991</v>
      </c>
      <c r="AC2843" s="114">
        <v>0.6</v>
      </c>
      <c r="AD2843" s="114">
        <v>0.36</v>
      </c>
      <c r="AE2843" s="114">
        <v>0.24</v>
      </c>
      <c r="AF2843" s="117">
        <v>1.2599999999999998</v>
      </c>
      <c r="AG2843" s="117">
        <v>0.84</v>
      </c>
    </row>
    <row r="2844" spans="2:33" x14ac:dyDescent="0.2">
      <c r="B2844" s="106">
        <v>2804</v>
      </c>
      <c r="C2844" s="113">
        <v>-0.90000000000000013</v>
      </c>
      <c r="D2844" s="113">
        <v>-0.90000000000000013</v>
      </c>
      <c r="E2844" s="114">
        <v>13.490565880898746</v>
      </c>
      <c r="F2844" s="114">
        <v>13.807356110063981</v>
      </c>
      <c r="G2844" s="114">
        <v>15.71118978107102</v>
      </c>
      <c r="H2844" s="114">
        <v>25.094709295246094</v>
      </c>
      <c r="I2844" s="114">
        <v>31.312516624136158</v>
      </c>
      <c r="J2844" s="114">
        <v>30.137750955713155</v>
      </c>
      <c r="K2844" s="114">
        <v>35.367756940353708</v>
      </c>
      <c r="L2844" s="114">
        <v>38.878027362967138</v>
      </c>
      <c r="M2844" s="114">
        <v>53.255775552290089</v>
      </c>
      <c r="N2844" s="114">
        <v>66.02535952624828</v>
      </c>
      <c r="O2844" s="114">
        <v>16.647185074814409</v>
      </c>
      <c r="P2844" s="114">
        <v>21.560400830289726</v>
      </c>
      <c r="Q2844" s="114">
        <v>23.166837581896118</v>
      </c>
      <c r="R2844" s="114">
        <v>28.161066257043995</v>
      </c>
      <c r="S2844" s="114">
        <v>34.712842902112122</v>
      </c>
      <c r="T2844" s="114">
        <v>13.490565880898746</v>
      </c>
      <c r="U2844" s="114">
        <v>13.807356110063981</v>
      </c>
      <c r="V2844" s="114">
        <v>15.71118978107102</v>
      </c>
      <c r="W2844" s="114">
        <v>25.094709295246094</v>
      </c>
      <c r="X2844" s="114">
        <v>31.312516624136158</v>
      </c>
      <c r="Y2844" s="114">
        <v>52.518918295463877</v>
      </c>
      <c r="Z2844" s="114">
        <v>118.01410997145122</v>
      </c>
      <c r="AA2844" s="106">
        <v>3</v>
      </c>
      <c r="AB2844" s="114">
        <v>0.60000000000000009</v>
      </c>
      <c r="AC2844" s="114">
        <v>0.60000000000000009</v>
      </c>
      <c r="AD2844" s="114">
        <v>0.30000000000000004</v>
      </c>
      <c r="AE2844" s="114">
        <v>0.30000000000000004</v>
      </c>
      <c r="AF2844" s="117">
        <v>0.90000000000000013</v>
      </c>
      <c r="AG2844" s="117">
        <v>0.90000000000000013</v>
      </c>
    </row>
    <row r="2845" spans="2:33" x14ac:dyDescent="0.2">
      <c r="B2845" s="106">
        <v>2805</v>
      </c>
      <c r="C2845" s="113">
        <v>-1.2000000000000002</v>
      </c>
      <c r="D2845" s="113">
        <v>-0.60000000000000009</v>
      </c>
      <c r="E2845" s="114">
        <v>14.824992663506244</v>
      </c>
      <c r="F2845" s="114">
        <v>11.42600507728411</v>
      </c>
      <c r="G2845" s="114">
        <v>16.354548345862472</v>
      </c>
      <c r="H2845" s="114">
        <v>20.008363088950031</v>
      </c>
      <c r="I2845" s="114">
        <v>17.490167914694656</v>
      </c>
      <c r="J2845" s="114">
        <v>30.714907724471438</v>
      </c>
      <c r="K2845" s="114">
        <v>29.89627412814102</v>
      </c>
      <c r="L2845" s="114">
        <v>38.855733184061052</v>
      </c>
      <c r="M2845" s="114">
        <v>46.118235082663155</v>
      </c>
      <c r="N2845" s="114">
        <v>47.652462934477569</v>
      </c>
      <c r="O2845" s="114">
        <v>15.889915060965194</v>
      </c>
      <c r="P2845" s="114">
        <v>18.47026905085691</v>
      </c>
      <c r="Q2845" s="114">
        <v>22.501184838198579</v>
      </c>
      <c r="R2845" s="114">
        <v>26.109871993713124</v>
      </c>
      <c r="S2845" s="114">
        <v>30.162295019782913</v>
      </c>
      <c r="T2845" s="114">
        <v>14.824992663506244</v>
      </c>
      <c r="U2845" s="114">
        <v>11.42600507728411</v>
      </c>
      <c r="V2845" s="114">
        <v>16.354548345862472</v>
      </c>
      <c r="W2845" s="114">
        <v>20.008363088950031</v>
      </c>
      <c r="X2845" s="114">
        <v>17.490167914694656</v>
      </c>
      <c r="Y2845" s="114">
        <v>43.811120541799021</v>
      </c>
      <c r="Z2845" s="114">
        <v>82.426163829799719</v>
      </c>
      <c r="AA2845" s="106">
        <v>1</v>
      </c>
      <c r="AB2845" s="114">
        <v>0.8</v>
      </c>
      <c r="AC2845" s="114">
        <v>0.4</v>
      </c>
      <c r="AD2845" s="114">
        <v>0.4</v>
      </c>
      <c r="AE2845" s="114">
        <v>0.2</v>
      </c>
      <c r="AF2845" s="117">
        <v>1.2000000000000002</v>
      </c>
      <c r="AG2845" s="117">
        <v>0.60000000000000009</v>
      </c>
    </row>
    <row r="2846" spans="2:33" x14ac:dyDescent="0.2">
      <c r="B2846" s="106">
        <v>2806</v>
      </c>
      <c r="C2846" s="113">
        <v>-0.60000000000000009</v>
      </c>
      <c r="D2846" s="113">
        <v>-1.2000000000000002</v>
      </c>
      <c r="E2846" s="114">
        <v>14.256165097437654</v>
      </c>
      <c r="F2846" s="114">
        <v>18.828511500506409</v>
      </c>
      <c r="G2846" s="114">
        <v>13.395327670404427</v>
      </c>
      <c r="H2846" s="114">
        <v>23.834033877853702</v>
      </c>
      <c r="I2846" s="114">
        <v>23.881309537444274</v>
      </c>
      <c r="J2846" s="114">
        <v>30.21308887203956</v>
      </c>
      <c r="K2846" s="114">
        <v>38.009229719583502</v>
      </c>
      <c r="L2846" s="114">
        <v>35.996941891618896</v>
      </c>
      <c r="M2846" s="114">
        <v>51.93514347479595</v>
      </c>
      <c r="N2846" s="114">
        <v>56.80913105078632</v>
      </c>
      <c r="O2846" s="114">
        <v>15.956923774601906</v>
      </c>
      <c r="P2846" s="114">
        <v>19.180718219077093</v>
      </c>
      <c r="Q2846" s="114">
        <v>22.601614221214469</v>
      </c>
      <c r="R2846" s="114">
        <v>28.101109596942248</v>
      </c>
      <c r="S2846" s="114">
        <v>32.927821513342046</v>
      </c>
      <c r="T2846" s="114">
        <v>14.256165097437654</v>
      </c>
      <c r="U2846" s="114">
        <v>18.828511500506409</v>
      </c>
      <c r="V2846" s="114">
        <v>13.395327670404427</v>
      </c>
      <c r="W2846" s="114">
        <v>23.834033877853702</v>
      </c>
      <c r="X2846" s="114">
        <v>23.881309537444274</v>
      </c>
      <c r="Y2846" s="114">
        <v>51.250002122882201</v>
      </c>
      <c r="Z2846" s="114">
        <v>102.90652607094435</v>
      </c>
      <c r="AA2846" s="106">
        <v>5</v>
      </c>
      <c r="AB2846" s="114">
        <v>0.4</v>
      </c>
      <c r="AC2846" s="114">
        <v>0.8</v>
      </c>
      <c r="AD2846" s="114">
        <v>0.2</v>
      </c>
      <c r="AE2846" s="114">
        <v>0.4</v>
      </c>
      <c r="AF2846" s="117">
        <v>0.60000000000000009</v>
      </c>
      <c r="AG2846" s="117">
        <v>1.2000000000000002</v>
      </c>
    </row>
    <row r="2847" spans="2:33" x14ac:dyDescent="0.2">
      <c r="B2847" s="106">
        <v>2807</v>
      </c>
      <c r="C2847" s="113">
        <v>-1.2000000000000002</v>
      </c>
      <c r="D2847" s="113">
        <v>-0.60000000000000009</v>
      </c>
      <c r="E2847" s="114">
        <v>15.8326530369813</v>
      </c>
      <c r="F2847" s="114">
        <v>17.943096424208047</v>
      </c>
      <c r="G2847" s="114">
        <v>16.104172570393896</v>
      </c>
      <c r="H2847" s="114">
        <v>16.176551764190013</v>
      </c>
      <c r="I2847" s="114">
        <v>24.541659745538123</v>
      </c>
      <c r="J2847" s="114">
        <v>31.187814291822338</v>
      </c>
      <c r="K2847" s="114">
        <v>36.360772543054111</v>
      </c>
      <c r="L2847" s="114">
        <v>39.236162902249568</v>
      </c>
      <c r="M2847" s="114">
        <v>42.738844828510729</v>
      </c>
      <c r="N2847" s="114">
        <v>55.142690903009616</v>
      </c>
      <c r="O2847" s="114">
        <v>15.355161254841038</v>
      </c>
      <c r="P2847" s="114">
        <v>18.417676118846064</v>
      </c>
      <c r="Q2847" s="114">
        <v>23.131990331855672</v>
      </c>
      <c r="R2847" s="114">
        <v>26.562293064320716</v>
      </c>
      <c r="S2847" s="114">
        <v>30.601031157471493</v>
      </c>
      <c r="T2847" s="114">
        <v>15.8326530369813</v>
      </c>
      <c r="U2847" s="114">
        <v>17.943096424208047</v>
      </c>
      <c r="V2847" s="114">
        <v>16.104172570393896</v>
      </c>
      <c r="W2847" s="114">
        <v>16.176551764190013</v>
      </c>
      <c r="X2847" s="114">
        <v>24.541659745538123</v>
      </c>
      <c r="Y2847" s="114">
        <v>49.858463804685947</v>
      </c>
      <c r="Z2847" s="114">
        <v>89.609630986254558</v>
      </c>
      <c r="AA2847" s="106">
        <v>1</v>
      </c>
      <c r="AB2847" s="114">
        <v>0.8</v>
      </c>
      <c r="AC2847" s="114">
        <v>0.4</v>
      </c>
      <c r="AD2847" s="114">
        <v>0.4</v>
      </c>
      <c r="AE2847" s="114">
        <v>0.2</v>
      </c>
      <c r="AF2847" s="117">
        <v>1.2000000000000002</v>
      </c>
      <c r="AG2847" s="117">
        <v>0.60000000000000009</v>
      </c>
    </row>
    <row r="2848" spans="2:33" x14ac:dyDescent="0.2">
      <c r="B2848" s="106">
        <v>2808</v>
      </c>
      <c r="C2848" s="113">
        <v>-1.2000000000000002</v>
      </c>
      <c r="D2848" s="113">
        <v>-0.60000000000000009</v>
      </c>
      <c r="E2848" s="114">
        <v>18.472462126435477</v>
      </c>
      <c r="F2848" s="114">
        <v>14.174630674994447</v>
      </c>
      <c r="G2848" s="114">
        <v>19.860150809969898</v>
      </c>
      <c r="H2848" s="114">
        <v>21.4683434861949</v>
      </c>
      <c r="I2848" s="114">
        <v>22.380597524539418</v>
      </c>
      <c r="J2848" s="114">
        <v>35.226080572609938</v>
      </c>
      <c r="K2848" s="114">
        <v>35.410183717603559</v>
      </c>
      <c r="L2848" s="114">
        <v>44.394555404355451</v>
      </c>
      <c r="M2848" s="114">
        <v>51.454664756920721</v>
      </c>
      <c r="N2848" s="114">
        <v>54.923999241121223</v>
      </c>
      <c r="O2848" s="114">
        <v>16.75361844617446</v>
      </c>
      <c r="P2848" s="114">
        <v>21.235553042609112</v>
      </c>
      <c r="Q2848" s="114">
        <v>24.534404594385553</v>
      </c>
      <c r="R2848" s="114">
        <v>29.986321270725821</v>
      </c>
      <c r="S2848" s="114">
        <v>32.543401716581805</v>
      </c>
      <c r="T2848" s="114">
        <v>18.472462126435477</v>
      </c>
      <c r="U2848" s="114">
        <v>14.174630674994447</v>
      </c>
      <c r="V2848" s="114">
        <v>19.860150809969898</v>
      </c>
      <c r="W2848" s="114">
        <v>21.4683434861949</v>
      </c>
      <c r="X2848" s="114">
        <v>22.380597524539418</v>
      </c>
      <c r="Y2848" s="114">
        <v>53.220872975536935</v>
      </c>
      <c r="Z2848" s="114">
        <v>117.12635729903803</v>
      </c>
      <c r="AA2848" s="106">
        <v>1</v>
      </c>
      <c r="AB2848" s="114">
        <v>0.8</v>
      </c>
      <c r="AC2848" s="114">
        <v>0.4</v>
      </c>
      <c r="AD2848" s="114">
        <v>0.4</v>
      </c>
      <c r="AE2848" s="114">
        <v>0.2</v>
      </c>
      <c r="AF2848" s="117">
        <v>1.2000000000000002</v>
      </c>
      <c r="AG2848" s="117">
        <v>0.60000000000000009</v>
      </c>
    </row>
    <row r="2849" spans="2:33" x14ac:dyDescent="0.2">
      <c r="B2849" s="106">
        <v>2809</v>
      </c>
      <c r="C2849" s="113">
        <v>-1.2000000000000002</v>
      </c>
      <c r="D2849" s="113">
        <v>-0.60000000000000009</v>
      </c>
      <c r="E2849" s="114">
        <v>17.431337235447753</v>
      </c>
      <c r="F2849" s="114">
        <v>18.733232567831351</v>
      </c>
      <c r="G2849" s="114">
        <v>12.552630141401195</v>
      </c>
      <c r="H2849" s="114">
        <v>17.547810609794965</v>
      </c>
      <c r="I2849" s="114">
        <v>18.701945159452478</v>
      </c>
      <c r="J2849" s="114">
        <v>33.831886073686967</v>
      </c>
      <c r="K2849" s="114">
        <v>38.452208542550466</v>
      </c>
      <c r="L2849" s="114">
        <v>36.039389573043344</v>
      </c>
      <c r="M2849" s="114">
        <v>45.416384000875958</v>
      </c>
      <c r="N2849" s="114">
        <v>52.291428647474241</v>
      </c>
      <c r="O2849" s="114">
        <v>16.400548838239214</v>
      </c>
      <c r="P2849" s="114">
        <v>19.718975974719115</v>
      </c>
      <c r="Q2849" s="114">
        <v>23.486759431642149</v>
      </c>
      <c r="R2849" s="114">
        <v>27.868573391080993</v>
      </c>
      <c r="S2849" s="114">
        <v>33.589483488021763</v>
      </c>
      <c r="T2849" s="114">
        <v>17.431337235447753</v>
      </c>
      <c r="U2849" s="114">
        <v>18.733232567831351</v>
      </c>
      <c r="V2849" s="114">
        <v>12.552630141401195</v>
      </c>
      <c r="W2849" s="114">
        <v>17.547810609794965</v>
      </c>
      <c r="X2849" s="114">
        <v>18.701945159452478</v>
      </c>
      <c r="Y2849" s="114">
        <v>47.713308395284095</v>
      </c>
      <c r="Z2849" s="114">
        <v>107.07894473048454</v>
      </c>
      <c r="AA2849" s="106">
        <v>1</v>
      </c>
      <c r="AB2849" s="114">
        <v>0.8</v>
      </c>
      <c r="AC2849" s="114">
        <v>0.4</v>
      </c>
      <c r="AD2849" s="114">
        <v>0.4</v>
      </c>
      <c r="AE2849" s="114">
        <v>0.2</v>
      </c>
      <c r="AF2849" s="117">
        <v>1.2000000000000002</v>
      </c>
      <c r="AG2849" s="117">
        <v>0.60000000000000009</v>
      </c>
    </row>
    <row r="2850" spans="2:33" x14ac:dyDescent="0.2">
      <c r="B2850" s="106">
        <v>2810</v>
      </c>
      <c r="C2850" s="113">
        <v>-1.2000000000000002</v>
      </c>
      <c r="D2850" s="113">
        <v>-0.60000000000000009</v>
      </c>
      <c r="E2850" s="114">
        <v>18.917479097589279</v>
      </c>
      <c r="F2850" s="114">
        <v>14.490353403035286</v>
      </c>
      <c r="G2850" s="114">
        <v>18.173525111976332</v>
      </c>
      <c r="H2850" s="114">
        <v>21.363334646901315</v>
      </c>
      <c r="I2850" s="114">
        <v>33.443409515409257</v>
      </c>
      <c r="J2850" s="114">
        <v>36.641230376606103</v>
      </c>
      <c r="K2850" s="114">
        <v>34.744224321942042</v>
      </c>
      <c r="L2850" s="114">
        <v>41.506909564379697</v>
      </c>
      <c r="M2850" s="114">
        <v>50.931383932057017</v>
      </c>
      <c r="N2850" s="114">
        <v>65.961181124746261</v>
      </c>
      <c r="O2850" s="114">
        <v>17.723751279016824</v>
      </c>
      <c r="P2850" s="114">
        <v>20.253870918906756</v>
      </c>
      <c r="Q2850" s="114">
        <v>23.333384452403365</v>
      </c>
      <c r="R2850" s="114">
        <v>29.568049285155702</v>
      </c>
      <c r="S2850" s="114">
        <v>32.517771609337004</v>
      </c>
      <c r="T2850" s="114">
        <v>18.917479097589279</v>
      </c>
      <c r="U2850" s="114">
        <v>14.490353403035286</v>
      </c>
      <c r="V2850" s="114">
        <v>18.173525111976332</v>
      </c>
      <c r="W2850" s="114">
        <v>21.363334646901315</v>
      </c>
      <c r="X2850" s="114">
        <v>33.443409515409257</v>
      </c>
      <c r="Y2850" s="114">
        <v>57.53117980195745</v>
      </c>
      <c r="Z2850" s="114">
        <v>118.08841867204779</v>
      </c>
      <c r="AA2850" s="106">
        <v>1</v>
      </c>
      <c r="AB2850" s="114">
        <v>0.8</v>
      </c>
      <c r="AC2850" s="114">
        <v>0.4</v>
      </c>
      <c r="AD2850" s="114">
        <v>0.4</v>
      </c>
      <c r="AE2850" s="114">
        <v>0.2</v>
      </c>
      <c r="AF2850" s="117">
        <v>1.2000000000000002</v>
      </c>
      <c r="AG2850" s="117">
        <v>0.60000000000000009</v>
      </c>
    </row>
    <row r="2851" spans="2:33" x14ac:dyDescent="0.2">
      <c r="B2851" s="106">
        <v>2811</v>
      </c>
      <c r="C2851" s="113">
        <v>-1.2000000000000002</v>
      </c>
      <c r="D2851" s="113">
        <v>-0.60000000000000009</v>
      </c>
      <c r="E2851" s="114">
        <v>11.162785248130994</v>
      </c>
      <c r="F2851" s="114">
        <v>14.545540847118613</v>
      </c>
      <c r="G2851" s="114">
        <v>19.470621516465453</v>
      </c>
      <c r="H2851" s="114">
        <v>14.770215282726657</v>
      </c>
      <c r="I2851" s="114">
        <v>26.948503944865053</v>
      </c>
      <c r="J2851" s="114">
        <v>27.77713209678415</v>
      </c>
      <c r="K2851" s="114">
        <v>32.797705647627048</v>
      </c>
      <c r="L2851" s="114">
        <v>41.275644941970597</v>
      </c>
      <c r="M2851" s="114">
        <v>43.076196911542979</v>
      </c>
      <c r="N2851" s="114">
        <v>59.608885968410455</v>
      </c>
      <c r="O2851" s="114">
        <v>16.614346848653156</v>
      </c>
      <c r="P2851" s="114">
        <v>18.252164800508435</v>
      </c>
      <c r="Q2851" s="114">
        <v>21.805023425505144</v>
      </c>
      <c r="R2851" s="114">
        <v>28.305981628816323</v>
      </c>
      <c r="S2851" s="114">
        <v>32.660382023545402</v>
      </c>
      <c r="T2851" s="114">
        <v>11.162785248130994</v>
      </c>
      <c r="U2851" s="114">
        <v>14.545540847118613</v>
      </c>
      <c r="V2851" s="114">
        <v>19.470621516465453</v>
      </c>
      <c r="W2851" s="114">
        <v>14.770215282726657</v>
      </c>
      <c r="X2851" s="114">
        <v>26.948503944865053</v>
      </c>
      <c r="Y2851" s="114">
        <v>46.359550403390912</v>
      </c>
      <c r="Z2851" s="114">
        <v>107.54044091933659</v>
      </c>
      <c r="AA2851" s="106">
        <v>1</v>
      </c>
      <c r="AB2851" s="114">
        <v>0.8</v>
      </c>
      <c r="AC2851" s="114">
        <v>0.4</v>
      </c>
      <c r="AD2851" s="114">
        <v>0.4</v>
      </c>
      <c r="AE2851" s="114">
        <v>0.2</v>
      </c>
      <c r="AF2851" s="117">
        <v>1.2000000000000002</v>
      </c>
      <c r="AG2851" s="117">
        <v>0.60000000000000009</v>
      </c>
    </row>
    <row r="2852" spans="2:33" x14ac:dyDescent="0.2">
      <c r="B2852" s="106">
        <v>2812</v>
      </c>
      <c r="C2852" s="113">
        <v>-0.72</v>
      </c>
      <c r="D2852" s="113">
        <v>-0.96</v>
      </c>
      <c r="E2852" s="114">
        <v>17.827607434059637</v>
      </c>
      <c r="F2852" s="114">
        <v>15.082275862164675</v>
      </c>
      <c r="G2852" s="114">
        <v>19.030512750820876</v>
      </c>
      <c r="H2852" s="114">
        <v>16.723067153389078</v>
      </c>
      <c r="I2852" s="114">
        <v>17.870267580357638</v>
      </c>
      <c r="J2852" s="114">
        <v>33.37414834468342</v>
      </c>
      <c r="K2852" s="114">
        <v>33.526614148839386</v>
      </c>
      <c r="L2852" s="114">
        <v>39.73227405118714</v>
      </c>
      <c r="M2852" s="114">
        <v>40.542068296987637</v>
      </c>
      <c r="N2852" s="114">
        <v>43.056338970415581</v>
      </c>
      <c r="O2852" s="114">
        <v>15.546540910623781</v>
      </c>
      <c r="P2852" s="114">
        <v>18.444338286674711</v>
      </c>
      <c r="Q2852" s="114">
        <v>20.701761300366265</v>
      </c>
      <c r="R2852" s="114">
        <v>23.819001143598559</v>
      </c>
      <c r="S2852" s="114">
        <v>25.186071390057943</v>
      </c>
      <c r="T2852" s="114">
        <v>17.827607434059637</v>
      </c>
      <c r="U2852" s="114">
        <v>15.082275862164675</v>
      </c>
      <c r="V2852" s="114">
        <v>19.030512750820876</v>
      </c>
      <c r="W2852" s="114">
        <v>16.723067153389078</v>
      </c>
      <c r="X2852" s="114">
        <v>17.870267580357638</v>
      </c>
      <c r="Y2852" s="114">
        <v>48.683675134811772</v>
      </c>
      <c r="Z2852" s="114">
        <v>98.516074449714893</v>
      </c>
      <c r="AA2852" s="106">
        <v>4</v>
      </c>
      <c r="AB2852" s="114">
        <v>0.44999999999999996</v>
      </c>
      <c r="AC2852" s="114">
        <v>0.6</v>
      </c>
      <c r="AD2852" s="114">
        <v>0.27</v>
      </c>
      <c r="AE2852" s="114">
        <v>0.36</v>
      </c>
      <c r="AF2852" s="117">
        <v>0.72</v>
      </c>
      <c r="AG2852" s="117">
        <v>0.96</v>
      </c>
    </row>
    <row r="2853" spans="2:33" x14ac:dyDescent="0.2">
      <c r="B2853" s="106">
        <v>2813</v>
      </c>
      <c r="C2853" s="113">
        <v>-0.60000000000000009</v>
      </c>
      <c r="D2853" s="113">
        <v>-1.2000000000000002</v>
      </c>
      <c r="E2853" s="114">
        <v>15.854739757639841</v>
      </c>
      <c r="F2853" s="114">
        <v>12.011724615004209</v>
      </c>
      <c r="G2853" s="114">
        <v>17.737562918704732</v>
      </c>
      <c r="H2853" s="114">
        <v>22.038398986589659</v>
      </c>
      <c r="I2853" s="114">
        <v>20.083868874322121</v>
      </c>
      <c r="J2853" s="114">
        <v>32.420267580893402</v>
      </c>
      <c r="K2853" s="114">
        <v>30.788145990847305</v>
      </c>
      <c r="L2853" s="114">
        <v>40.082935255921669</v>
      </c>
      <c r="M2853" s="114">
        <v>49.463883889430399</v>
      </c>
      <c r="N2853" s="114">
        <v>53.308367757365865</v>
      </c>
      <c r="O2853" s="114">
        <v>16.565527823253561</v>
      </c>
      <c r="P2853" s="114">
        <v>18.776421375843096</v>
      </c>
      <c r="Q2853" s="114">
        <v>22.345372337216936</v>
      </c>
      <c r="R2853" s="114">
        <v>27.42548490284074</v>
      </c>
      <c r="S2853" s="114">
        <v>33.224498883043744</v>
      </c>
      <c r="T2853" s="114">
        <v>15.854739757639841</v>
      </c>
      <c r="U2853" s="114">
        <v>12.011724615004209</v>
      </c>
      <c r="V2853" s="114">
        <v>17.737562918704732</v>
      </c>
      <c r="W2853" s="114">
        <v>22.038398986589659</v>
      </c>
      <c r="X2853" s="114">
        <v>20.083868874322121</v>
      </c>
      <c r="Y2853" s="114">
        <v>47.924807009461432</v>
      </c>
      <c r="Z2853" s="114">
        <v>94.944064892009223</v>
      </c>
      <c r="AA2853" s="106">
        <v>5</v>
      </c>
      <c r="AB2853" s="114">
        <v>0.4</v>
      </c>
      <c r="AC2853" s="114">
        <v>0.8</v>
      </c>
      <c r="AD2853" s="114">
        <v>0.2</v>
      </c>
      <c r="AE2853" s="114">
        <v>0.4</v>
      </c>
      <c r="AF2853" s="117">
        <v>0.60000000000000009</v>
      </c>
      <c r="AG2853" s="117">
        <v>1.2000000000000002</v>
      </c>
    </row>
    <row r="2854" spans="2:33" x14ac:dyDescent="0.2">
      <c r="B2854" s="106">
        <v>2814</v>
      </c>
      <c r="C2854" s="113">
        <v>-0.90000000000000013</v>
      </c>
      <c r="D2854" s="113">
        <v>-0.90000000000000013</v>
      </c>
      <c r="E2854" s="114">
        <v>18.673177478888498</v>
      </c>
      <c r="F2854" s="114">
        <v>17.481490677036909</v>
      </c>
      <c r="G2854" s="114">
        <v>15.54324148562743</v>
      </c>
      <c r="H2854" s="114">
        <v>19.908878350915657</v>
      </c>
      <c r="I2854" s="114">
        <v>27.955503548495045</v>
      </c>
      <c r="J2854" s="114">
        <v>35.785187607842985</v>
      </c>
      <c r="K2854" s="114">
        <v>37.906265763189523</v>
      </c>
      <c r="L2854" s="114">
        <v>37.429248546544024</v>
      </c>
      <c r="M2854" s="114">
        <v>48.267769833496473</v>
      </c>
      <c r="N2854" s="114">
        <v>60.61890801078264</v>
      </c>
      <c r="O2854" s="114">
        <v>17.112010128954488</v>
      </c>
      <c r="P2854" s="114">
        <v>20.424775086152614</v>
      </c>
      <c r="Q2854" s="114">
        <v>21.886007060916594</v>
      </c>
      <c r="R2854" s="114">
        <v>28.358891482580816</v>
      </c>
      <c r="S2854" s="114">
        <v>32.663404462287595</v>
      </c>
      <c r="T2854" s="114">
        <v>18.673177478888498</v>
      </c>
      <c r="U2854" s="114">
        <v>17.481490677036909</v>
      </c>
      <c r="V2854" s="114">
        <v>15.54324148562743</v>
      </c>
      <c r="W2854" s="114">
        <v>19.908878350915657</v>
      </c>
      <c r="X2854" s="114">
        <v>27.955503548495045</v>
      </c>
      <c r="Y2854" s="114">
        <v>54.72789147910855</v>
      </c>
      <c r="Z2854" s="114">
        <v>118.06581577476534</v>
      </c>
      <c r="AA2854" s="106">
        <v>3</v>
      </c>
      <c r="AB2854" s="114">
        <v>0.60000000000000009</v>
      </c>
      <c r="AC2854" s="114">
        <v>0.60000000000000009</v>
      </c>
      <c r="AD2854" s="114">
        <v>0.30000000000000004</v>
      </c>
      <c r="AE2854" s="114">
        <v>0.30000000000000004</v>
      </c>
      <c r="AF2854" s="117">
        <v>0.90000000000000013</v>
      </c>
      <c r="AG2854" s="117">
        <v>0.90000000000000013</v>
      </c>
    </row>
    <row r="2855" spans="2:33" x14ac:dyDescent="0.2">
      <c r="B2855" s="106">
        <v>2815</v>
      </c>
      <c r="C2855" s="113">
        <v>-0.90000000000000013</v>
      </c>
      <c r="D2855" s="113">
        <v>-0.90000000000000013</v>
      </c>
      <c r="E2855" s="114">
        <v>12.51257566174159</v>
      </c>
      <c r="F2855" s="114">
        <v>20.780734956145341</v>
      </c>
      <c r="G2855" s="114">
        <v>13.361423505420387</v>
      </c>
      <c r="H2855" s="114">
        <v>18.50344683366005</v>
      </c>
      <c r="I2855" s="114">
        <v>27.842447596244263</v>
      </c>
      <c r="J2855" s="114">
        <v>29.175905548184542</v>
      </c>
      <c r="K2855" s="114">
        <v>38.792984844156962</v>
      </c>
      <c r="L2855" s="114">
        <v>35.468320280374272</v>
      </c>
      <c r="M2855" s="114">
        <v>44.139753098672436</v>
      </c>
      <c r="N2855" s="114">
        <v>58.589775851990602</v>
      </c>
      <c r="O2855" s="114">
        <v>16.663329886442952</v>
      </c>
      <c r="P2855" s="114">
        <v>18.01224988801162</v>
      </c>
      <c r="Q2855" s="114">
        <v>22.106896774953885</v>
      </c>
      <c r="R2855" s="114">
        <v>25.636306265012387</v>
      </c>
      <c r="S2855" s="114">
        <v>30.747328255746339</v>
      </c>
      <c r="T2855" s="114">
        <v>12.51257566174159</v>
      </c>
      <c r="U2855" s="114">
        <v>20.780734956145341</v>
      </c>
      <c r="V2855" s="114">
        <v>13.361423505420387</v>
      </c>
      <c r="W2855" s="114">
        <v>18.50344683366005</v>
      </c>
      <c r="X2855" s="114">
        <v>27.842447596244263</v>
      </c>
      <c r="Y2855" s="114">
        <v>50.243811523656859</v>
      </c>
      <c r="Z2855" s="114">
        <v>90.837467412253275</v>
      </c>
      <c r="AA2855" s="106">
        <v>3</v>
      </c>
      <c r="AB2855" s="114">
        <v>0.60000000000000009</v>
      </c>
      <c r="AC2855" s="114">
        <v>0.60000000000000009</v>
      </c>
      <c r="AD2855" s="114">
        <v>0.30000000000000004</v>
      </c>
      <c r="AE2855" s="114">
        <v>0.30000000000000004</v>
      </c>
      <c r="AF2855" s="117">
        <v>0.90000000000000013</v>
      </c>
      <c r="AG2855" s="117">
        <v>0.90000000000000013</v>
      </c>
    </row>
    <row r="2856" spans="2:33" x14ac:dyDescent="0.2">
      <c r="B2856" s="106">
        <v>2816</v>
      </c>
      <c r="C2856" s="113">
        <v>-0.60000000000000009</v>
      </c>
      <c r="D2856" s="113">
        <v>-1.2000000000000002</v>
      </c>
      <c r="E2856" s="114">
        <v>18.667585518604433</v>
      </c>
      <c r="F2856" s="114">
        <v>13.157587286905994</v>
      </c>
      <c r="G2856" s="114">
        <v>13.758020671785207</v>
      </c>
      <c r="H2856" s="114">
        <v>19.93863018015653</v>
      </c>
      <c r="I2856" s="114">
        <v>29.655493670519498</v>
      </c>
      <c r="J2856" s="114">
        <v>35.578718297432033</v>
      </c>
      <c r="K2856" s="114">
        <v>32.478783222753407</v>
      </c>
      <c r="L2856" s="114">
        <v>36.841862309649336</v>
      </c>
      <c r="M2856" s="114">
        <v>47.09047304500092</v>
      </c>
      <c r="N2856" s="114">
        <v>61.776124419076247</v>
      </c>
      <c r="O2856" s="114">
        <v>16.9111327788276</v>
      </c>
      <c r="P2856" s="114">
        <v>19.321195935847413</v>
      </c>
      <c r="Q2856" s="114">
        <v>23.083841637864129</v>
      </c>
      <c r="R2856" s="114">
        <v>27.15184286484439</v>
      </c>
      <c r="S2856" s="114">
        <v>32.120630748556749</v>
      </c>
      <c r="T2856" s="114">
        <v>18.667585518604433</v>
      </c>
      <c r="U2856" s="114">
        <v>13.157587286905994</v>
      </c>
      <c r="V2856" s="114">
        <v>13.758020671785207</v>
      </c>
      <c r="W2856" s="114">
        <v>19.93863018015653</v>
      </c>
      <c r="X2856" s="114">
        <v>29.655493670519498</v>
      </c>
      <c r="Y2856" s="114">
        <v>51.623950967003736</v>
      </c>
      <c r="Z2856" s="114">
        <v>103.61251260658612</v>
      </c>
      <c r="AA2856" s="106">
        <v>5</v>
      </c>
      <c r="AB2856" s="114">
        <v>0.4</v>
      </c>
      <c r="AC2856" s="114">
        <v>0.8</v>
      </c>
      <c r="AD2856" s="114">
        <v>0.2</v>
      </c>
      <c r="AE2856" s="114">
        <v>0.4</v>
      </c>
      <c r="AF2856" s="117">
        <v>0.60000000000000009</v>
      </c>
      <c r="AG2856" s="117">
        <v>1.2000000000000002</v>
      </c>
    </row>
    <row r="2857" spans="2:33" x14ac:dyDescent="0.2">
      <c r="B2857" s="106">
        <v>2817</v>
      </c>
      <c r="C2857" s="113">
        <v>-0.60000000000000009</v>
      </c>
      <c r="D2857" s="113">
        <v>-1.2000000000000002</v>
      </c>
      <c r="E2857" s="114">
        <v>16.511377514749061</v>
      </c>
      <c r="F2857" s="114">
        <v>15.825433214777529</v>
      </c>
      <c r="G2857" s="114">
        <v>14.595857411184511</v>
      </c>
      <c r="H2857" s="114">
        <v>17.472427137638604</v>
      </c>
      <c r="I2857" s="114">
        <v>32.280581215263965</v>
      </c>
      <c r="J2857" s="114">
        <v>33.057857984507223</v>
      </c>
      <c r="K2857" s="114">
        <v>36.857992990371578</v>
      </c>
      <c r="L2857" s="114">
        <v>38.942058251054306</v>
      </c>
      <c r="M2857" s="114">
        <v>47.781765640381948</v>
      </c>
      <c r="N2857" s="114">
        <v>65.034004781785967</v>
      </c>
      <c r="O2857" s="114">
        <v>16.546480469758162</v>
      </c>
      <c r="P2857" s="114">
        <v>21.032559775594049</v>
      </c>
      <c r="Q2857" s="114">
        <v>24.346200839869795</v>
      </c>
      <c r="R2857" s="114">
        <v>30.309338502743344</v>
      </c>
      <c r="S2857" s="114">
        <v>32.753423566522002</v>
      </c>
      <c r="T2857" s="114">
        <v>16.511377514749061</v>
      </c>
      <c r="U2857" s="114">
        <v>15.825433214777529</v>
      </c>
      <c r="V2857" s="114">
        <v>14.595857411184511</v>
      </c>
      <c r="W2857" s="114">
        <v>17.472427137638604</v>
      </c>
      <c r="X2857" s="114">
        <v>32.280581215263965</v>
      </c>
      <c r="Y2857" s="114">
        <v>52.135494827760581</v>
      </c>
      <c r="Z2857" s="114">
        <v>119.39233965312062</v>
      </c>
      <c r="AA2857" s="106">
        <v>5</v>
      </c>
      <c r="AB2857" s="114">
        <v>0.4</v>
      </c>
      <c r="AC2857" s="114">
        <v>0.8</v>
      </c>
      <c r="AD2857" s="114">
        <v>0.2</v>
      </c>
      <c r="AE2857" s="114">
        <v>0.4</v>
      </c>
      <c r="AF2857" s="117">
        <v>0.60000000000000009</v>
      </c>
      <c r="AG2857" s="117">
        <v>1.2000000000000002</v>
      </c>
    </row>
    <row r="2858" spans="2:33" x14ac:dyDescent="0.2">
      <c r="B2858" s="106">
        <v>2818</v>
      </c>
      <c r="C2858" s="113">
        <v>-0.72</v>
      </c>
      <c r="D2858" s="113">
        <v>-0.96</v>
      </c>
      <c r="E2858" s="114">
        <v>14.786001622982241</v>
      </c>
      <c r="F2858" s="114">
        <v>18.042377028004307</v>
      </c>
      <c r="G2858" s="114">
        <v>13.943402612461483</v>
      </c>
      <c r="H2858" s="114">
        <v>21.162079465141797</v>
      </c>
      <c r="I2858" s="114">
        <v>25.16777217919411</v>
      </c>
      <c r="J2858" s="114">
        <v>31.536466149263415</v>
      </c>
      <c r="K2858" s="114">
        <v>37.774549489779595</v>
      </c>
      <c r="L2858" s="114">
        <v>38.355830818858337</v>
      </c>
      <c r="M2858" s="114">
        <v>48.937173003113308</v>
      </c>
      <c r="N2858" s="114">
        <v>57.659122236667706</v>
      </c>
      <c r="O2858" s="114">
        <v>16.750464526281174</v>
      </c>
      <c r="P2858" s="114">
        <v>19.732172461775288</v>
      </c>
      <c r="Q2858" s="114">
        <v>24.412428206396854</v>
      </c>
      <c r="R2858" s="114">
        <v>27.775093537971511</v>
      </c>
      <c r="S2858" s="114">
        <v>32.491350057473596</v>
      </c>
      <c r="T2858" s="114">
        <v>14.786001622982241</v>
      </c>
      <c r="U2858" s="114">
        <v>18.042377028004307</v>
      </c>
      <c r="V2858" s="114">
        <v>13.943402612461483</v>
      </c>
      <c r="W2858" s="114">
        <v>21.162079465141797</v>
      </c>
      <c r="X2858" s="114">
        <v>25.16777217919411</v>
      </c>
      <c r="Y2858" s="114">
        <v>50.783413264711314</v>
      </c>
      <c r="Z2858" s="114">
        <v>95.436549870178396</v>
      </c>
      <c r="AA2858" s="106">
        <v>4</v>
      </c>
      <c r="AB2858" s="114">
        <v>0.44999999999999996</v>
      </c>
      <c r="AC2858" s="114">
        <v>0.6</v>
      </c>
      <c r="AD2858" s="114">
        <v>0.27</v>
      </c>
      <c r="AE2858" s="114">
        <v>0.36</v>
      </c>
      <c r="AF2858" s="117">
        <v>0.72</v>
      </c>
      <c r="AG2858" s="117">
        <v>0.96</v>
      </c>
    </row>
    <row r="2859" spans="2:33" x14ac:dyDescent="0.2">
      <c r="B2859" s="106">
        <v>2819</v>
      </c>
      <c r="C2859" s="113">
        <v>-0.72</v>
      </c>
      <c r="D2859" s="113">
        <v>-0.96</v>
      </c>
      <c r="E2859" s="114">
        <v>15.560318729223138</v>
      </c>
      <c r="F2859" s="114">
        <v>11.649764221805693</v>
      </c>
      <c r="G2859" s="114">
        <v>11.804314321386286</v>
      </c>
      <c r="H2859" s="114">
        <v>16.652545205640116</v>
      </c>
      <c r="I2859" s="114">
        <v>26.911545647216808</v>
      </c>
      <c r="J2859" s="114">
        <v>31.957764528327331</v>
      </c>
      <c r="K2859" s="114">
        <v>30.461089469158086</v>
      </c>
      <c r="L2859" s="114">
        <v>32.747488681161244</v>
      </c>
      <c r="M2859" s="114">
        <v>40.416606311187394</v>
      </c>
      <c r="N2859" s="114">
        <v>54.655982504110341</v>
      </c>
      <c r="O2859" s="114">
        <v>16.397445799104194</v>
      </c>
      <c r="P2859" s="114">
        <v>18.811325247352393</v>
      </c>
      <c r="Q2859" s="114">
        <v>20.943174359774957</v>
      </c>
      <c r="R2859" s="114">
        <v>23.764061105547277</v>
      </c>
      <c r="S2859" s="114">
        <v>27.744436856893532</v>
      </c>
      <c r="T2859" s="114">
        <v>15.560318729223138</v>
      </c>
      <c r="U2859" s="114">
        <v>11.649764221805693</v>
      </c>
      <c r="V2859" s="114">
        <v>11.804314321386286</v>
      </c>
      <c r="W2859" s="114">
        <v>16.652545205640116</v>
      </c>
      <c r="X2859" s="114">
        <v>26.911545647216808</v>
      </c>
      <c r="Y2859" s="114">
        <v>44.454476750704224</v>
      </c>
      <c r="Z2859" s="114">
        <v>87.028425169445967</v>
      </c>
      <c r="AA2859" s="106">
        <v>4</v>
      </c>
      <c r="AB2859" s="114">
        <v>0.44999999999999996</v>
      </c>
      <c r="AC2859" s="114">
        <v>0.6</v>
      </c>
      <c r="AD2859" s="114">
        <v>0.27</v>
      </c>
      <c r="AE2859" s="114">
        <v>0.36</v>
      </c>
      <c r="AF2859" s="117">
        <v>0.72</v>
      </c>
      <c r="AG2859" s="117">
        <v>0.96</v>
      </c>
    </row>
    <row r="2860" spans="2:33" x14ac:dyDescent="0.2">
      <c r="B2860" s="106">
        <v>2820</v>
      </c>
      <c r="C2860" s="113">
        <v>-1.2599999999999998</v>
      </c>
      <c r="D2860" s="113">
        <v>-0.84</v>
      </c>
      <c r="E2860" s="114">
        <v>17.228273827465337</v>
      </c>
      <c r="F2860" s="114">
        <v>10.504525541484067</v>
      </c>
      <c r="G2860" s="114">
        <v>12.894092977534406</v>
      </c>
      <c r="H2860" s="114">
        <v>15.96272001059782</v>
      </c>
      <c r="I2860" s="114">
        <v>31.645137579644469</v>
      </c>
      <c r="J2860" s="114">
        <v>33.042027589557065</v>
      </c>
      <c r="K2860" s="114">
        <v>30.334914541051916</v>
      </c>
      <c r="L2860" s="114">
        <v>34.881674413114254</v>
      </c>
      <c r="M2860" s="114">
        <v>42.089947697201936</v>
      </c>
      <c r="N2860" s="114">
        <v>61.322543480679151</v>
      </c>
      <c r="O2860" s="114">
        <v>15.813753762091729</v>
      </c>
      <c r="P2860" s="114">
        <v>19.830388999567848</v>
      </c>
      <c r="Q2860" s="114">
        <v>21.987581435579848</v>
      </c>
      <c r="R2860" s="114">
        <v>26.127227686604115</v>
      </c>
      <c r="S2860" s="114">
        <v>29.677405901034682</v>
      </c>
      <c r="T2860" s="114">
        <v>17.228273827465337</v>
      </c>
      <c r="U2860" s="114">
        <v>10.504525541484067</v>
      </c>
      <c r="V2860" s="114">
        <v>12.894092977534406</v>
      </c>
      <c r="W2860" s="114">
        <v>15.96272001059782</v>
      </c>
      <c r="X2860" s="114">
        <v>31.645137579644469</v>
      </c>
      <c r="Y2860" s="114">
        <v>46.863544992946572</v>
      </c>
      <c r="Z2860" s="114">
        <v>95.951089622758275</v>
      </c>
      <c r="AA2860" s="106">
        <v>2</v>
      </c>
      <c r="AB2860" s="114">
        <v>0.89999999999999991</v>
      </c>
      <c r="AC2860" s="114">
        <v>0.6</v>
      </c>
      <c r="AD2860" s="114">
        <v>0.36</v>
      </c>
      <c r="AE2860" s="114">
        <v>0.24</v>
      </c>
      <c r="AF2860" s="117">
        <v>1.2599999999999998</v>
      </c>
      <c r="AG2860" s="117">
        <v>0.84</v>
      </c>
    </row>
    <row r="2861" spans="2:33" x14ac:dyDescent="0.2">
      <c r="B2861" s="106">
        <v>2821</v>
      </c>
      <c r="C2861" s="113">
        <v>-0.72</v>
      </c>
      <c r="D2861" s="113">
        <v>-0.96</v>
      </c>
      <c r="E2861" s="114">
        <v>16.584056526604368</v>
      </c>
      <c r="F2861" s="114">
        <v>14.289407632415582</v>
      </c>
      <c r="G2861" s="114">
        <v>16.095757634378554</v>
      </c>
      <c r="H2861" s="114">
        <v>23.103513423131535</v>
      </c>
      <c r="I2861" s="114">
        <v>30.07659429470884</v>
      </c>
      <c r="J2861" s="114">
        <v>33.895075157837191</v>
      </c>
      <c r="K2861" s="114">
        <v>33.640136885860137</v>
      </c>
      <c r="L2861" s="114">
        <v>40.458867913698349</v>
      </c>
      <c r="M2861" s="114">
        <v>51.277261960390256</v>
      </c>
      <c r="N2861" s="114">
        <v>63.594691190520095</v>
      </c>
      <c r="O2861" s="114">
        <v>17.311018631232823</v>
      </c>
      <c r="P2861" s="114">
        <v>19.350729253444555</v>
      </c>
      <c r="Q2861" s="114">
        <v>24.363110279319795</v>
      </c>
      <c r="R2861" s="114">
        <v>28.173748537258721</v>
      </c>
      <c r="S2861" s="114">
        <v>33.518096895811254</v>
      </c>
      <c r="T2861" s="114">
        <v>16.584056526604368</v>
      </c>
      <c r="U2861" s="114">
        <v>14.289407632415582</v>
      </c>
      <c r="V2861" s="114">
        <v>16.095757634378554</v>
      </c>
      <c r="W2861" s="114">
        <v>23.103513423131535</v>
      </c>
      <c r="X2861" s="114">
        <v>30.07659429470884</v>
      </c>
      <c r="Y2861" s="114">
        <v>53.993433826555162</v>
      </c>
      <c r="Z2861" s="114">
        <v>108.28619413497165</v>
      </c>
      <c r="AA2861" s="106">
        <v>4</v>
      </c>
      <c r="AB2861" s="114">
        <v>0.44999999999999996</v>
      </c>
      <c r="AC2861" s="114">
        <v>0.6</v>
      </c>
      <c r="AD2861" s="114">
        <v>0.27</v>
      </c>
      <c r="AE2861" s="114">
        <v>0.36</v>
      </c>
      <c r="AF2861" s="117">
        <v>0.72</v>
      </c>
      <c r="AG2861" s="117">
        <v>0.96</v>
      </c>
    </row>
    <row r="2862" spans="2:33" x14ac:dyDescent="0.2">
      <c r="B2862" s="106">
        <v>2822</v>
      </c>
      <c r="C2862" s="113">
        <v>-1.2000000000000002</v>
      </c>
      <c r="D2862" s="113">
        <v>-0.60000000000000009</v>
      </c>
      <c r="E2862" s="114">
        <v>11.497851561034985</v>
      </c>
      <c r="F2862" s="114">
        <v>13.168408358190618</v>
      </c>
      <c r="G2862" s="114">
        <v>19.353983907236373</v>
      </c>
      <c r="H2862" s="114">
        <v>17.603101773914709</v>
      </c>
      <c r="I2862" s="114">
        <v>25.339408129229138</v>
      </c>
      <c r="J2862" s="114">
        <v>28.602984082940985</v>
      </c>
      <c r="K2862" s="114">
        <v>31.983071010887365</v>
      </c>
      <c r="L2862" s="114">
        <v>42.534790532136476</v>
      </c>
      <c r="M2862" s="114">
        <v>44.2873486702088</v>
      </c>
      <c r="N2862" s="114">
        <v>56.500101149287914</v>
      </c>
      <c r="O2862" s="114">
        <v>17.105132521906</v>
      </c>
      <c r="P2862" s="114">
        <v>18.814662652696747</v>
      </c>
      <c r="Q2862" s="114">
        <v>23.180806624900104</v>
      </c>
      <c r="R2862" s="114">
        <v>26.684246896294091</v>
      </c>
      <c r="S2862" s="114">
        <v>31.160693020058776</v>
      </c>
      <c r="T2862" s="114">
        <v>11.497851561034985</v>
      </c>
      <c r="U2862" s="114">
        <v>13.168408358190618</v>
      </c>
      <c r="V2862" s="114">
        <v>19.353983907236373</v>
      </c>
      <c r="W2862" s="114">
        <v>17.603101773914709</v>
      </c>
      <c r="X2862" s="114">
        <v>25.339408129229138</v>
      </c>
      <c r="Y2862" s="114">
        <v>46.353522508297473</v>
      </c>
      <c r="Z2862" s="114">
        <v>95.803716862871255</v>
      </c>
      <c r="AA2862" s="106">
        <v>1</v>
      </c>
      <c r="AB2862" s="114">
        <v>0.8</v>
      </c>
      <c r="AC2862" s="114">
        <v>0.4</v>
      </c>
      <c r="AD2862" s="114">
        <v>0.4</v>
      </c>
      <c r="AE2862" s="114">
        <v>0.2</v>
      </c>
      <c r="AF2862" s="117">
        <v>1.2000000000000002</v>
      </c>
      <c r="AG2862" s="117">
        <v>0.60000000000000009</v>
      </c>
    </row>
    <row r="2863" spans="2:33" x14ac:dyDescent="0.2">
      <c r="B2863" s="106">
        <v>2823</v>
      </c>
      <c r="C2863" s="113">
        <v>-1.2599999999999998</v>
      </c>
      <c r="D2863" s="113">
        <v>-0.84</v>
      </c>
      <c r="E2863" s="114">
        <v>17.190325826230062</v>
      </c>
      <c r="F2863" s="114">
        <v>18.702626075789908</v>
      </c>
      <c r="G2863" s="114">
        <v>16.224060194890779</v>
      </c>
      <c r="H2863" s="114">
        <v>20.895464209096659</v>
      </c>
      <c r="I2863" s="114">
        <v>27.851828286741146</v>
      </c>
      <c r="J2863" s="114">
        <v>33.98983873675445</v>
      </c>
      <c r="K2863" s="114">
        <v>36.786937381988139</v>
      </c>
      <c r="L2863" s="114">
        <v>37.163371468364041</v>
      </c>
      <c r="M2863" s="114">
        <v>46.416625067741613</v>
      </c>
      <c r="N2863" s="114">
        <v>57.642602573666544</v>
      </c>
      <c r="O2863" s="114">
        <v>16.799512910524388</v>
      </c>
      <c r="P2863" s="114">
        <v>18.084311306198231</v>
      </c>
      <c r="Q2863" s="114">
        <v>20.939311273473262</v>
      </c>
      <c r="R2863" s="114">
        <v>25.521160858644954</v>
      </c>
      <c r="S2863" s="114">
        <v>29.790774286925398</v>
      </c>
      <c r="T2863" s="114">
        <v>17.190325826230062</v>
      </c>
      <c r="U2863" s="114">
        <v>18.702626075789908</v>
      </c>
      <c r="V2863" s="114">
        <v>16.224060194890779</v>
      </c>
      <c r="W2863" s="114">
        <v>20.895464209096659</v>
      </c>
      <c r="X2863" s="114">
        <v>27.851828286741146</v>
      </c>
      <c r="Y2863" s="114">
        <v>54.941647962304671</v>
      </c>
      <c r="Z2863" s="114">
        <v>103.02830628713957</v>
      </c>
      <c r="AA2863" s="106">
        <v>2</v>
      </c>
      <c r="AB2863" s="114">
        <v>0.89999999999999991</v>
      </c>
      <c r="AC2863" s="114">
        <v>0.6</v>
      </c>
      <c r="AD2863" s="114">
        <v>0.36</v>
      </c>
      <c r="AE2863" s="114">
        <v>0.24</v>
      </c>
      <c r="AF2863" s="117">
        <v>1.2599999999999998</v>
      </c>
      <c r="AG2863" s="117">
        <v>0.84</v>
      </c>
    </row>
    <row r="2864" spans="2:33" x14ac:dyDescent="0.2">
      <c r="B2864" s="106">
        <v>2824</v>
      </c>
      <c r="C2864" s="113">
        <v>-1.2000000000000002</v>
      </c>
      <c r="D2864" s="113">
        <v>-0.60000000000000009</v>
      </c>
      <c r="E2864" s="114">
        <v>12.285442386713481</v>
      </c>
      <c r="F2864" s="114">
        <v>16.135122383728536</v>
      </c>
      <c r="G2864" s="114">
        <v>17.058135960655161</v>
      </c>
      <c r="H2864" s="114">
        <v>15.452966120601435</v>
      </c>
      <c r="I2864" s="114">
        <v>27.642597413695327</v>
      </c>
      <c r="J2864" s="114">
        <v>29.199035556350314</v>
      </c>
      <c r="K2864" s="114">
        <v>35.087926038775834</v>
      </c>
      <c r="L2864" s="114">
        <v>37.957143768871489</v>
      </c>
      <c r="M2864" s="114">
        <v>41.23589442380608</v>
      </c>
      <c r="N2864" s="114">
        <v>56.894022067291672</v>
      </c>
      <c r="O2864" s="114">
        <v>16.913593169636833</v>
      </c>
      <c r="P2864" s="114">
        <v>18.952803655047298</v>
      </c>
      <c r="Q2864" s="114">
        <v>20.899007808216329</v>
      </c>
      <c r="R2864" s="114">
        <v>25.782928303204645</v>
      </c>
      <c r="S2864" s="114">
        <v>29.251424653596345</v>
      </c>
      <c r="T2864" s="114">
        <v>12.285442386713481</v>
      </c>
      <c r="U2864" s="114">
        <v>16.135122383728536</v>
      </c>
      <c r="V2864" s="114">
        <v>17.058135960655161</v>
      </c>
      <c r="W2864" s="114">
        <v>15.452966120601435</v>
      </c>
      <c r="X2864" s="114">
        <v>27.642597413695327</v>
      </c>
      <c r="Y2864" s="114">
        <v>47.513793299204011</v>
      </c>
      <c r="Z2864" s="114">
        <v>96.67293445647519</v>
      </c>
      <c r="AA2864" s="106">
        <v>1</v>
      </c>
      <c r="AB2864" s="114">
        <v>0.8</v>
      </c>
      <c r="AC2864" s="114">
        <v>0.4</v>
      </c>
      <c r="AD2864" s="114">
        <v>0.4</v>
      </c>
      <c r="AE2864" s="114">
        <v>0.2</v>
      </c>
      <c r="AF2864" s="117">
        <v>1.2000000000000002</v>
      </c>
      <c r="AG2864" s="117">
        <v>0.60000000000000009</v>
      </c>
    </row>
    <row r="2865" spans="2:33" x14ac:dyDescent="0.2">
      <c r="B2865" s="106">
        <v>2825</v>
      </c>
      <c r="C2865" s="113">
        <v>-0.60000000000000009</v>
      </c>
      <c r="D2865" s="113">
        <v>-1.2000000000000002</v>
      </c>
      <c r="E2865" s="114">
        <v>12.689769042997817</v>
      </c>
      <c r="F2865" s="114">
        <v>13.530422837190187</v>
      </c>
      <c r="G2865" s="114">
        <v>15.519033745833404</v>
      </c>
      <c r="H2865" s="114">
        <v>17.74797908127276</v>
      </c>
      <c r="I2865" s="114">
        <v>25.11399509862958</v>
      </c>
      <c r="J2865" s="114">
        <v>30.362069243239588</v>
      </c>
      <c r="K2865" s="114">
        <v>32.819870232289546</v>
      </c>
      <c r="L2865" s="114">
        <v>37.88346079142422</v>
      </c>
      <c r="M2865" s="114">
        <v>44.777270618309238</v>
      </c>
      <c r="N2865" s="114">
        <v>58.727206363346468</v>
      </c>
      <c r="O2865" s="114">
        <v>17.672300200241772</v>
      </c>
      <c r="P2865" s="114">
        <v>19.289447395099359</v>
      </c>
      <c r="Q2865" s="114">
        <v>22.364427045590816</v>
      </c>
      <c r="R2865" s="114">
        <v>27.029291537036478</v>
      </c>
      <c r="S2865" s="114">
        <v>33.613211264716888</v>
      </c>
      <c r="T2865" s="114">
        <v>12.689769042997817</v>
      </c>
      <c r="U2865" s="114">
        <v>13.530422837190187</v>
      </c>
      <c r="V2865" s="114">
        <v>15.519033745833404</v>
      </c>
      <c r="W2865" s="114">
        <v>17.74797908127276</v>
      </c>
      <c r="X2865" s="114">
        <v>25.11399509862958</v>
      </c>
      <c r="Y2865" s="114">
        <v>45.303317340728221</v>
      </c>
      <c r="Z2865" s="114">
        <v>109.29563977155007</v>
      </c>
      <c r="AA2865" s="106">
        <v>5</v>
      </c>
      <c r="AB2865" s="114">
        <v>0.4</v>
      </c>
      <c r="AC2865" s="114">
        <v>0.8</v>
      </c>
      <c r="AD2865" s="114">
        <v>0.2</v>
      </c>
      <c r="AE2865" s="114">
        <v>0.4</v>
      </c>
      <c r="AF2865" s="117">
        <v>0.60000000000000009</v>
      </c>
      <c r="AG2865" s="117">
        <v>1.2000000000000002</v>
      </c>
    </row>
    <row r="2866" spans="2:33" x14ac:dyDescent="0.2">
      <c r="B2866" s="106">
        <v>2826</v>
      </c>
      <c r="C2866" s="113">
        <v>-0.72</v>
      </c>
      <c r="D2866" s="113">
        <v>-0.96</v>
      </c>
      <c r="E2866" s="114">
        <v>16.580055347403835</v>
      </c>
      <c r="F2866" s="114">
        <v>10.583390829744687</v>
      </c>
      <c r="G2866" s="114">
        <v>16.24013207845498</v>
      </c>
      <c r="H2866" s="114">
        <v>25.478220597248789</v>
      </c>
      <c r="I2866" s="114">
        <v>29.796091348515226</v>
      </c>
      <c r="J2866" s="114">
        <v>34.058838167866234</v>
      </c>
      <c r="K2866" s="114">
        <v>31.673113910579648</v>
      </c>
      <c r="L2866" s="114">
        <v>40.865549066952809</v>
      </c>
      <c r="M2866" s="114">
        <v>55.129706597486383</v>
      </c>
      <c r="N2866" s="114">
        <v>65.193788631956537</v>
      </c>
      <c r="O2866" s="114">
        <v>17.478782820462399</v>
      </c>
      <c r="P2866" s="114">
        <v>21.089723080834961</v>
      </c>
      <c r="Q2866" s="114">
        <v>24.625416988497829</v>
      </c>
      <c r="R2866" s="114">
        <v>29.651486000237593</v>
      </c>
      <c r="S2866" s="114">
        <v>35.39769728344131</v>
      </c>
      <c r="T2866" s="114">
        <v>16.580055347403835</v>
      </c>
      <c r="U2866" s="114">
        <v>10.583390829744687</v>
      </c>
      <c r="V2866" s="114">
        <v>16.24013207845498</v>
      </c>
      <c r="W2866" s="114">
        <v>25.478220597248789</v>
      </c>
      <c r="X2866" s="114">
        <v>29.796091348515226</v>
      </c>
      <c r="Y2866" s="114">
        <v>52.695568707543586</v>
      </c>
      <c r="Z2866" s="114">
        <v>101.36470762336984</v>
      </c>
      <c r="AA2866" s="106">
        <v>4</v>
      </c>
      <c r="AB2866" s="114">
        <v>0.44999999999999996</v>
      </c>
      <c r="AC2866" s="114">
        <v>0.6</v>
      </c>
      <c r="AD2866" s="114">
        <v>0.27</v>
      </c>
      <c r="AE2866" s="114">
        <v>0.36</v>
      </c>
      <c r="AF2866" s="117">
        <v>0.72</v>
      </c>
      <c r="AG2866" s="117">
        <v>0.96</v>
      </c>
    </row>
    <row r="2867" spans="2:33" x14ac:dyDescent="0.2">
      <c r="B2867" s="106">
        <v>2827</v>
      </c>
      <c r="C2867" s="113">
        <v>-0.90000000000000013</v>
      </c>
      <c r="D2867" s="113">
        <v>-0.90000000000000013</v>
      </c>
      <c r="E2867" s="114">
        <v>13.23086590281607</v>
      </c>
      <c r="F2867" s="114">
        <v>14.036632925793409</v>
      </c>
      <c r="G2867" s="114">
        <v>15.573384947254254</v>
      </c>
      <c r="H2867" s="114">
        <v>15.313939459956728</v>
      </c>
      <c r="I2867" s="114">
        <v>24.782337815528845</v>
      </c>
      <c r="J2867" s="114">
        <v>29.269516574144451</v>
      </c>
      <c r="K2867" s="114">
        <v>32.598615607213802</v>
      </c>
      <c r="L2867" s="114">
        <v>36.577640155205195</v>
      </c>
      <c r="M2867" s="114">
        <v>40.459857673630168</v>
      </c>
      <c r="N2867" s="114">
        <v>53.451113834804573</v>
      </c>
      <c r="O2867" s="114">
        <v>16.03865067132838</v>
      </c>
      <c r="P2867" s="114">
        <v>18.561982681420393</v>
      </c>
      <c r="Q2867" s="114">
        <v>21.004255207950941</v>
      </c>
      <c r="R2867" s="114">
        <v>25.14591821367344</v>
      </c>
      <c r="S2867" s="114">
        <v>28.668776019275729</v>
      </c>
      <c r="T2867" s="114">
        <v>13.23086590281607</v>
      </c>
      <c r="U2867" s="114">
        <v>14.036632925793409</v>
      </c>
      <c r="V2867" s="114">
        <v>15.573384947254254</v>
      </c>
      <c r="W2867" s="114">
        <v>15.313939459956728</v>
      </c>
      <c r="X2867" s="114">
        <v>24.782337815528845</v>
      </c>
      <c r="Y2867" s="114">
        <v>44.708562948097871</v>
      </c>
      <c r="Z2867" s="114">
        <v>80.208677032107374</v>
      </c>
      <c r="AA2867" s="106">
        <v>3</v>
      </c>
      <c r="AB2867" s="114">
        <v>0.60000000000000009</v>
      </c>
      <c r="AC2867" s="114">
        <v>0.60000000000000009</v>
      </c>
      <c r="AD2867" s="114">
        <v>0.30000000000000004</v>
      </c>
      <c r="AE2867" s="114">
        <v>0.30000000000000004</v>
      </c>
      <c r="AF2867" s="117">
        <v>0.90000000000000013</v>
      </c>
      <c r="AG2867" s="117">
        <v>0.90000000000000013</v>
      </c>
    </row>
    <row r="2868" spans="2:33" x14ac:dyDescent="0.2">
      <c r="B2868" s="106">
        <v>2828</v>
      </c>
      <c r="C2868" s="113">
        <v>-0.60000000000000009</v>
      </c>
      <c r="D2868" s="113">
        <v>-1.2000000000000002</v>
      </c>
      <c r="E2868" s="114">
        <v>18.152366918893229</v>
      </c>
      <c r="F2868" s="114">
        <v>17.771694534540458</v>
      </c>
      <c r="G2868" s="114">
        <v>22.98067443383222</v>
      </c>
      <c r="H2868" s="114">
        <v>18.234698406093095</v>
      </c>
      <c r="I2868" s="114">
        <v>19.161041913314222</v>
      </c>
      <c r="J2868" s="114">
        <v>33.818294631974034</v>
      </c>
      <c r="K2868" s="114">
        <v>37.586614862667609</v>
      </c>
      <c r="L2868" s="114">
        <v>45.521044919860401</v>
      </c>
      <c r="M2868" s="114">
        <v>45.132137580591873</v>
      </c>
      <c r="N2868" s="114">
        <v>51.618606095213231</v>
      </c>
      <c r="O2868" s="114">
        <v>15.665927713080805</v>
      </c>
      <c r="P2868" s="114">
        <v>19.814920328127151</v>
      </c>
      <c r="Q2868" s="114">
        <v>22.540370486028181</v>
      </c>
      <c r="R2868" s="114">
        <v>26.897439174498778</v>
      </c>
      <c r="S2868" s="114">
        <v>32.457564181899009</v>
      </c>
      <c r="T2868" s="114">
        <v>18.152366918893229</v>
      </c>
      <c r="U2868" s="114">
        <v>17.771694534540458</v>
      </c>
      <c r="V2868" s="114">
        <v>22.98067443383222</v>
      </c>
      <c r="W2868" s="114">
        <v>18.234698406093095</v>
      </c>
      <c r="X2868" s="114">
        <v>19.161041913314222</v>
      </c>
      <c r="Y2868" s="114">
        <v>54.157107985289272</v>
      </c>
      <c r="Z2868" s="114">
        <v>96.387262542378409</v>
      </c>
      <c r="AA2868" s="106">
        <v>5</v>
      </c>
      <c r="AB2868" s="114">
        <v>0.4</v>
      </c>
      <c r="AC2868" s="114">
        <v>0.8</v>
      </c>
      <c r="AD2868" s="114">
        <v>0.2</v>
      </c>
      <c r="AE2868" s="114">
        <v>0.4</v>
      </c>
      <c r="AF2868" s="117">
        <v>0.60000000000000009</v>
      </c>
      <c r="AG2868" s="117">
        <v>1.2000000000000002</v>
      </c>
    </row>
    <row r="2869" spans="2:33" x14ac:dyDescent="0.2">
      <c r="B2869" s="106">
        <v>2829</v>
      </c>
      <c r="C2869" s="113">
        <v>-0.90000000000000013</v>
      </c>
      <c r="D2869" s="113">
        <v>-0.90000000000000013</v>
      </c>
      <c r="E2869" s="114">
        <v>13.124956895107342</v>
      </c>
      <c r="F2869" s="114">
        <v>13.750952303568727</v>
      </c>
      <c r="G2869" s="114">
        <v>22.761128750427428</v>
      </c>
      <c r="H2869" s="114">
        <v>19.142332543852277</v>
      </c>
      <c r="I2869" s="114">
        <v>24.00035319872994</v>
      </c>
      <c r="J2869" s="114">
        <v>29.985719282076015</v>
      </c>
      <c r="K2869" s="114">
        <v>33.891035764308931</v>
      </c>
      <c r="L2869" s="114">
        <v>46.697678304826617</v>
      </c>
      <c r="M2869" s="114">
        <v>49.260198008818257</v>
      </c>
      <c r="N2869" s="114">
        <v>60.690667228111828</v>
      </c>
      <c r="O2869" s="114">
        <v>16.860762386968673</v>
      </c>
      <c r="P2869" s="114">
        <v>20.140083460740204</v>
      </c>
      <c r="Q2869" s="114">
        <v>23.936549554399189</v>
      </c>
      <c r="R2869" s="114">
        <v>30.11786546496598</v>
      </c>
      <c r="S2869" s="114">
        <v>36.690314029381888</v>
      </c>
      <c r="T2869" s="114">
        <v>13.124956895107342</v>
      </c>
      <c r="U2869" s="114">
        <v>13.750952303568727</v>
      </c>
      <c r="V2869" s="114">
        <v>22.761128750427428</v>
      </c>
      <c r="W2869" s="114">
        <v>19.142332543852277</v>
      </c>
      <c r="X2869" s="114">
        <v>24.00035319872994</v>
      </c>
      <c r="Y2869" s="114">
        <v>50.115571169629952</v>
      </c>
      <c r="Z2869" s="114">
        <v>113.56219196873207</v>
      </c>
      <c r="AA2869" s="106">
        <v>3</v>
      </c>
      <c r="AB2869" s="114">
        <v>0.60000000000000009</v>
      </c>
      <c r="AC2869" s="114">
        <v>0.60000000000000009</v>
      </c>
      <c r="AD2869" s="114">
        <v>0.30000000000000004</v>
      </c>
      <c r="AE2869" s="114">
        <v>0.30000000000000004</v>
      </c>
      <c r="AF2869" s="117">
        <v>0.90000000000000013</v>
      </c>
      <c r="AG2869" s="117">
        <v>0.90000000000000013</v>
      </c>
    </row>
    <row r="2870" spans="2:33" x14ac:dyDescent="0.2">
      <c r="B2870" s="106">
        <v>2830</v>
      </c>
      <c r="C2870" s="113">
        <v>-1.2000000000000002</v>
      </c>
      <c r="D2870" s="113">
        <v>-0.60000000000000009</v>
      </c>
      <c r="E2870" s="114">
        <v>14.331307200106558</v>
      </c>
      <c r="F2870" s="114">
        <v>11.829120922147922</v>
      </c>
      <c r="G2870" s="114">
        <v>16.140997714170819</v>
      </c>
      <c r="H2870" s="114">
        <v>19.442571855480111</v>
      </c>
      <c r="I2870" s="114">
        <v>25.2268378187153</v>
      </c>
      <c r="J2870" s="114">
        <v>30.820859783610423</v>
      </c>
      <c r="K2870" s="114">
        <v>30.709997760184685</v>
      </c>
      <c r="L2870" s="114">
        <v>39.100801520593038</v>
      </c>
      <c r="M2870" s="114">
        <v>45.276750988390475</v>
      </c>
      <c r="N2870" s="114">
        <v>54.130386137322873</v>
      </c>
      <c r="O2870" s="114">
        <v>16.489552583503865</v>
      </c>
      <c r="P2870" s="114">
        <v>18.880876838036762</v>
      </c>
      <c r="Q2870" s="114">
        <v>22.959803806422219</v>
      </c>
      <c r="R2870" s="114">
        <v>25.834179132910364</v>
      </c>
      <c r="S2870" s="114">
        <v>28.903548318607573</v>
      </c>
      <c r="T2870" s="114">
        <v>14.331307200106558</v>
      </c>
      <c r="U2870" s="114">
        <v>11.829120922147922</v>
      </c>
      <c r="V2870" s="114">
        <v>16.140997714170819</v>
      </c>
      <c r="W2870" s="114">
        <v>19.442571855480111</v>
      </c>
      <c r="X2870" s="114">
        <v>25.2268378187153</v>
      </c>
      <c r="Y2870" s="114">
        <v>46.644258011442787</v>
      </c>
      <c r="Z2870" s="114">
        <v>101.10840676541498</v>
      </c>
      <c r="AA2870" s="106">
        <v>1</v>
      </c>
      <c r="AB2870" s="114">
        <v>0.8</v>
      </c>
      <c r="AC2870" s="114">
        <v>0.4</v>
      </c>
      <c r="AD2870" s="114">
        <v>0.4</v>
      </c>
      <c r="AE2870" s="114">
        <v>0.2</v>
      </c>
      <c r="AF2870" s="117">
        <v>1.2000000000000002</v>
      </c>
      <c r="AG2870" s="117">
        <v>0.60000000000000009</v>
      </c>
    </row>
    <row r="2871" spans="2:33" x14ac:dyDescent="0.2">
      <c r="B2871" s="106">
        <v>2831</v>
      </c>
      <c r="C2871" s="113">
        <v>-0.90000000000000013</v>
      </c>
      <c r="D2871" s="113">
        <v>-0.90000000000000013</v>
      </c>
      <c r="E2871" s="114">
        <v>14.40532402422237</v>
      </c>
      <c r="F2871" s="114">
        <v>10.279423252852183</v>
      </c>
      <c r="G2871" s="114">
        <v>18.066739710327919</v>
      </c>
      <c r="H2871" s="114">
        <v>24.204794693950536</v>
      </c>
      <c r="I2871" s="114">
        <v>30.128334304597676</v>
      </c>
      <c r="J2871" s="114">
        <v>31.587920051693061</v>
      </c>
      <c r="K2871" s="114">
        <v>30.005824993078907</v>
      </c>
      <c r="L2871" s="114">
        <v>39.940938866890505</v>
      </c>
      <c r="M2871" s="114">
        <v>49.645541165639585</v>
      </c>
      <c r="N2871" s="114">
        <v>61.188297427041924</v>
      </c>
      <c r="O2871" s="114">
        <v>17.182596027470691</v>
      </c>
      <c r="P2871" s="114">
        <v>19.726401740226724</v>
      </c>
      <c r="Q2871" s="114">
        <v>21.874199156562586</v>
      </c>
      <c r="R2871" s="114">
        <v>25.440746471689049</v>
      </c>
      <c r="S2871" s="114">
        <v>31.059963122444248</v>
      </c>
      <c r="T2871" s="114">
        <v>14.40532402422237</v>
      </c>
      <c r="U2871" s="114">
        <v>10.279423252852183</v>
      </c>
      <c r="V2871" s="114">
        <v>18.066739710327919</v>
      </c>
      <c r="W2871" s="114">
        <v>24.204794693950536</v>
      </c>
      <c r="X2871" s="114">
        <v>30.128334304597676</v>
      </c>
      <c r="Y2871" s="114">
        <v>51.283327537814898</v>
      </c>
      <c r="Z2871" s="114">
        <v>114.00278852476767</v>
      </c>
      <c r="AA2871" s="106">
        <v>3</v>
      </c>
      <c r="AB2871" s="114">
        <v>0.60000000000000009</v>
      </c>
      <c r="AC2871" s="114">
        <v>0.60000000000000009</v>
      </c>
      <c r="AD2871" s="114">
        <v>0.30000000000000004</v>
      </c>
      <c r="AE2871" s="114">
        <v>0.30000000000000004</v>
      </c>
      <c r="AF2871" s="117">
        <v>0.90000000000000013</v>
      </c>
      <c r="AG2871" s="117">
        <v>0.90000000000000013</v>
      </c>
    </row>
    <row r="2872" spans="2:33" x14ac:dyDescent="0.2">
      <c r="B2872" s="106">
        <v>2832</v>
      </c>
      <c r="C2872" s="113">
        <v>-0.90000000000000013</v>
      </c>
      <c r="D2872" s="113">
        <v>-0.90000000000000013</v>
      </c>
      <c r="E2872" s="114">
        <v>16.910559056072181</v>
      </c>
      <c r="F2872" s="114">
        <v>20.621427826157657</v>
      </c>
      <c r="G2872" s="114">
        <v>21.198464913538299</v>
      </c>
      <c r="H2872" s="114">
        <v>16.474210903854058</v>
      </c>
      <c r="I2872" s="114">
        <v>22.129385365708856</v>
      </c>
      <c r="J2872" s="114">
        <v>33.550143325675457</v>
      </c>
      <c r="K2872" s="114">
        <v>39.703482819984259</v>
      </c>
      <c r="L2872" s="114">
        <v>43.69956025144382</v>
      </c>
      <c r="M2872" s="114">
        <v>44.344084824144907</v>
      </c>
      <c r="N2872" s="114">
        <v>56.097997806994307</v>
      </c>
      <c r="O2872" s="114">
        <v>16.639584269603276</v>
      </c>
      <c r="P2872" s="114">
        <v>19.082054993826603</v>
      </c>
      <c r="Q2872" s="114">
        <v>22.501095337905522</v>
      </c>
      <c r="R2872" s="114">
        <v>27.86987392029085</v>
      </c>
      <c r="S2872" s="114">
        <v>33.968612441285451</v>
      </c>
      <c r="T2872" s="114">
        <v>16.910559056072181</v>
      </c>
      <c r="U2872" s="114">
        <v>20.621427826157657</v>
      </c>
      <c r="V2872" s="114">
        <v>21.198464913538299</v>
      </c>
      <c r="W2872" s="114">
        <v>16.474210903854058</v>
      </c>
      <c r="X2872" s="114">
        <v>22.129385365708856</v>
      </c>
      <c r="Y2872" s="114">
        <v>54.466622299034299</v>
      </c>
      <c r="Z2872" s="114">
        <v>107.59161846066363</v>
      </c>
      <c r="AA2872" s="106">
        <v>3</v>
      </c>
      <c r="AB2872" s="114">
        <v>0.60000000000000009</v>
      </c>
      <c r="AC2872" s="114">
        <v>0.60000000000000009</v>
      </c>
      <c r="AD2872" s="114">
        <v>0.30000000000000004</v>
      </c>
      <c r="AE2872" s="114">
        <v>0.30000000000000004</v>
      </c>
      <c r="AF2872" s="117">
        <v>0.90000000000000013</v>
      </c>
      <c r="AG2872" s="117">
        <v>0.90000000000000013</v>
      </c>
    </row>
    <row r="2873" spans="2:33" x14ac:dyDescent="0.2">
      <c r="B2873" s="106">
        <v>2833</v>
      </c>
      <c r="C2873" s="113">
        <v>-0.72</v>
      </c>
      <c r="D2873" s="113">
        <v>-0.96</v>
      </c>
      <c r="E2873" s="114">
        <v>14.742987254939532</v>
      </c>
      <c r="F2873" s="114">
        <v>12.996353291716666</v>
      </c>
      <c r="G2873" s="114">
        <v>18.658463699687335</v>
      </c>
      <c r="H2873" s="114">
        <v>24.735860854083441</v>
      </c>
      <c r="I2873" s="114">
        <v>25.239810077085096</v>
      </c>
      <c r="J2873" s="114">
        <v>31.1883957629543</v>
      </c>
      <c r="K2873" s="114">
        <v>32.896797854559175</v>
      </c>
      <c r="L2873" s="114">
        <v>40.898693421246591</v>
      </c>
      <c r="M2873" s="114">
        <v>52.039200477917767</v>
      </c>
      <c r="N2873" s="114">
        <v>58.366935004853829</v>
      </c>
      <c r="O2873" s="114">
        <v>16.445408508014769</v>
      </c>
      <c r="P2873" s="114">
        <v>19.900444562842509</v>
      </c>
      <c r="Q2873" s="114">
        <v>22.240229721559256</v>
      </c>
      <c r="R2873" s="114">
        <v>27.303339623834326</v>
      </c>
      <c r="S2873" s="114">
        <v>33.127124927768733</v>
      </c>
      <c r="T2873" s="114">
        <v>14.742987254939532</v>
      </c>
      <c r="U2873" s="114">
        <v>12.996353291716666</v>
      </c>
      <c r="V2873" s="114">
        <v>18.658463699687335</v>
      </c>
      <c r="W2873" s="114">
        <v>24.735860854083441</v>
      </c>
      <c r="X2873" s="114">
        <v>25.239810077085096</v>
      </c>
      <c r="Y2873" s="114">
        <v>51.936842121491139</v>
      </c>
      <c r="Z2873" s="114">
        <v>105.52111020158073</v>
      </c>
      <c r="AA2873" s="106">
        <v>4</v>
      </c>
      <c r="AB2873" s="114">
        <v>0.44999999999999996</v>
      </c>
      <c r="AC2873" s="114">
        <v>0.6</v>
      </c>
      <c r="AD2873" s="114">
        <v>0.27</v>
      </c>
      <c r="AE2873" s="114">
        <v>0.36</v>
      </c>
      <c r="AF2873" s="117">
        <v>0.72</v>
      </c>
      <c r="AG2873" s="117">
        <v>0.96</v>
      </c>
    </row>
    <row r="2874" spans="2:33" x14ac:dyDescent="0.2">
      <c r="B2874" s="106">
        <v>2834</v>
      </c>
      <c r="C2874" s="113">
        <v>-0.90000000000000013</v>
      </c>
      <c r="D2874" s="113">
        <v>-0.90000000000000013</v>
      </c>
      <c r="E2874" s="114">
        <v>12.306400727340925</v>
      </c>
      <c r="F2874" s="114">
        <v>21.714056626610347</v>
      </c>
      <c r="G2874" s="114">
        <v>22.501770862022692</v>
      </c>
      <c r="H2874" s="114">
        <v>24.200403004452561</v>
      </c>
      <c r="I2874" s="114">
        <v>28.153365104697173</v>
      </c>
      <c r="J2874" s="114">
        <v>30.734315444815973</v>
      </c>
      <c r="K2874" s="114">
        <v>44.129017469049778</v>
      </c>
      <c r="L2874" s="114">
        <v>47.917666363277263</v>
      </c>
      <c r="M2874" s="114">
        <v>53.899241550759619</v>
      </c>
      <c r="N2874" s="114">
        <v>65.625018937116195</v>
      </c>
      <c r="O2874" s="114">
        <v>18.427914717475048</v>
      </c>
      <c r="P2874" s="114">
        <v>22.414960842439431</v>
      </c>
      <c r="Q2874" s="114">
        <v>25.415895501254571</v>
      </c>
      <c r="R2874" s="114">
        <v>29.698838546307059</v>
      </c>
      <c r="S2874" s="114">
        <v>37.471653832419022</v>
      </c>
      <c r="T2874" s="114">
        <v>12.306400727340925</v>
      </c>
      <c r="U2874" s="114">
        <v>21.714056626610347</v>
      </c>
      <c r="V2874" s="114">
        <v>22.501770862022692</v>
      </c>
      <c r="W2874" s="114">
        <v>24.200403004452561</v>
      </c>
      <c r="X2874" s="114">
        <v>28.153365104697173</v>
      </c>
      <c r="Y2874" s="114">
        <v>58.894423357139146</v>
      </c>
      <c r="Z2874" s="114">
        <v>117.25377363269894</v>
      </c>
      <c r="AA2874" s="106">
        <v>3</v>
      </c>
      <c r="AB2874" s="114">
        <v>0.60000000000000009</v>
      </c>
      <c r="AC2874" s="114">
        <v>0.60000000000000009</v>
      </c>
      <c r="AD2874" s="114">
        <v>0.30000000000000004</v>
      </c>
      <c r="AE2874" s="114">
        <v>0.30000000000000004</v>
      </c>
      <c r="AF2874" s="117">
        <v>0.90000000000000013</v>
      </c>
      <c r="AG2874" s="117">
        <v>0.90000000000000013</v>
      </c>
    </row>
    <row r="2875" spans="2:33" x14ac:dyDescent="0.2">
      <c r="B2875" s="106">
        <v>2835</v>
      </c>
      <c r="C2875" s="113">
        <v>-0.90000000000000013</v>
      </c>
      <c r="D2875" s="113">
        <v>-0.90000000000000013</v>
      </c>
      <c r="E2875" s="114">
        <v>11.926841670518247</v>
      </c>
      <c r="F2875" s="114">
        <v>12.957893781368117</v>
      </c>
      <c r="G2875" s="114">
        <v>17.373743941023793</v>
      </c>
      <c r="H2875" s="114">
        <v>18.891382723814857</v>
      </c>
      <c r="I2875" s="114">
        <v>30.231910060186006</v>
      </c>
      <c r="J2875" s="114">
        <v>28.710817449519318</v>
      </c>
      <c r="K2875" s="114">
        <v>33.04582084987662</v>
      </c>
      <c r="L2875" s="114">
        <v>39.052944650552497</v>
      </c>
      <c r="M2875" s="114">
        <v>46.415779946910902</v>
      </c>
      <c r="N2875" s="114">
        <v>62.046325276173853</v>
      </c>
      <c r="O2875" s="114">
        <v>16.783975779001072</v>
      </c>
      <c r="P2875" s="114">
        <v>20.087927068508503</v>
      </c>
      <c r="Q2875" s="114">
        <v>21.679200709528704</v>
      </c>
      <c r="R2875" s="114">
        <v>27.524397223096045</v>
      </c>
      <c r="S2875" s="114">
        <v>31.814415215987847</v>
      </c>
      <c r="T2875" s="114">
        <v>11.926841670518247</v>
      </c>
      <c r="U2875" s="114">
        <v>12.957893781368117</v>
      </c>
      <c r="V2875" s="114">
        <v>17.373743941023793</v>
      </c>
      <c r="W2875" s="114">
        <v>18.891382723814857</v>
      </c>
      <c r="X2875" s="114">
        <v>30.231910060186006</v>
      </c>
      <c r="Y2875" s="114">
        <v>48.177227912664051</v>
      </c>
      <c r="Z2875" s="114">
        <v>100.01502352349009</v>
      </c>
      <c r="AA2875" s="106">
        <v>3</v>
      </c>
      <c r="AB2875" s="114">
        <v>0.60000000000000009</v>
      </c>
      <c r="AC2875" s="114">
        <v>0.60000000000000009</v>
      </c>
      <c r="AD2875" s="114">
        <v>0.30000000000000004</v>
      </c>
      <c r="AE2875" s="114">
        <v>0.30000000000000004</v>
      </c>
      <c r="AF2875" s="117">
        <v>0.90000000000000013</v>
      </c>
      <c r="AG2875" s="117">
        <v>0.90000000000000013</v>
      </c>
    </row>
    <row r="2876" spans="2:33" x14ac:dyDescent="0.2">
      <c r="B2876" s="106">
        <v>2836</v>
      </c>
      <c r="C2876" s="113">
        <v>-0.90000000000000013</v>
      </c>
      <c r="D2876" s="113">
        <v>-0.90000000000000013</v>
      </c>
      <c r="E2876" s="114">
        <v>15.120777282690231</v>
      </c>
      <c r="F2876" s="114">
        <v>19.500353492366827</v>
      </c>
      <c r="G2876" s="114">
        <v>16.182131249181889</v>
      </c>
      <c r="H2876" s="114">
        <v>25.476751331883772</v>
      </c>
      <c r="I2876" s="114">
        <v>25.028543218407229</v>
      </c>
      <c r="J2876" s="114">
        <v>31.521387462858069</v>
      </c>
      <c r="K2876" s="114">
        <v>38.90472626541834</v>
      </c>
      <c r="L2876" s="114">
        <v>38.957916815369963</v>
      </c>
      <c r="M2876" s="114">
        <v>52.418310622926541</v>
      </c>
      <c r="N2876" s="114">
        <v>58.122931850426376</v>
      </c>
      <c r="O2876" s="114">
        <v>16.400610180167838</v>
      </c>
      <c r="P2876" s="114">
        <v>19.404372773051513</v>
      </c>
      <c r="Q2876" s="114">
        <v>22.775785566188073</v>
      </c>
      <c r="R2876" s="114">
        <v>26.941559291042768</v>
      </c>
      <c r="S2876" s="114">
        <v>33.094388632019147</v>
      </c>
      <c r="T2876" s="114">
        <v>15.120777282690231</v>
      </c>
      <c r="U2876" s="114">
        <v>19.500353492366827</v>
      </c>
      <c r="V2876" s="114">
        <v>16.182131249181889</v>
      </c>
      <c r="W2876" s="114">
        <v>25.476751331883772</v>
      </c>
      <c r="X2876" s="114">
        <v>25.028543218407229</v>
      </c>
      <c r="Y2876" s="114">
        <v>55.237300123468486</v>
      </c>
      <c r="Z2876" s="114">
        <v>107.75423123352013</v>
      </c>
      <c r="AA2876" s="106">
        <v>3</v>
      </c>
      <c r="AB2876" s="114">
        <v>0.60000000000000009</v>
      </c>
      <c r="AC2876" s="114">
        <v>0.60000000000000009</v>
      </c>
      <c r="AD2876" s="114">
        <v>0.30000000000000004</v>
      </c>
      <c r="AE2876" s="114">
        <v>0.30000000000000004</v>
      </c>
      <c r="AF2876" s="117">
        <v>0.90000000000000013</v>
      </c>
      <c r="AG2876" s="117">
        <v>0.90000000000000013</v>
      </c>
    </row>
    <row r="2877" spans="2:33" x14ac:dyDescent="0.2">
      <c r="B2877" s="106">
        <v>2837</v>
      </c>
      <c r="C2877" s="113">
        <v>-1.2599999999999998</v>
      </c>
      <c r="D2877" s="113">
        <v>-0.84</v>
      </c>
      <c r="E2877" s="114">
        <v>16.818260670832395</v>
      </c>
      <c r="F2877" s="114">
        <v>18.444004531570304</v>
      </c>
      <c r="G2877" s="114">
        <v>18.280496760551298</v>
      </c>
      <c r="H2877" s="114">
        <v>23.558763991053592</v>
      </c>
      <c r="I2877" s="114">
        <v>27.440184568631938</v>
      </c>
      <c r="J2877" s="114">
        <v>32.428453850014598</v>
      </c>
      <c r="K2877" s="114">
        <v>38.896513560298921</v>
      </c>
      <c r="L2877" s="114">
        <v>42.148971928656685</v>
      </c>
      <c r="M2877" s="114">
        <v>49.838893728211616</v>
      </c>
      <c r="N2877" s="114">
        <v>59.085279580107382</v>
      </c>
      <c r="O2877" s="114">
        <v>15.610193179182206</v>
      </c>
      <c r="P2877" s="114">
        <v>20.452509028728617</v>
      </c>
      <c r="Q2877" s="114">
        <v>23.868475168105387</v>
      </c>
      <c r="R2877" s="114">
        <v>26.280129737158024</v>
      </c>
      <c r="S2877" s="114">
        <v>31.645095011475444</v>
      </c>
      <c r="T2877" s="114">
        <v>16.818260670832395</v>
      </c>
      <c r="U2877" s="114">
        <v>18.444004531570304</v>
      </c>
      <c r="V2877" s="114">
        <v>18.280496760551298</v>
      </c>
      <c r="W2877" s="114">
        <v>23.558763991053592</v>
      </c>
      <c r="X2877" s="114">
        <v>27.440184568631938</v>
      </c>
      <c r="Y2877" s="114">
        <v>56.812205420312253</v>
      </c>
      <c r="Z2877" s="114">
        <v>122.57462156527592</v>
      </c>
      <c r="AA2877" s="106">
        <v>2</v>
      </c>
      <c r="AB2877" s="114">
        <v>0.89999999999999991</v>
      </c>
      <c r="AC2877" s="114">
        <v>0.6</v>
      </c>
      <c r="AD2877" s="114">
        <v>0.36</v>
      </c>
      <c r="AE2877" s="114">
        <v>0.24</v>
      </c>
      <c r="AF2877" s="117">
        <v>1.2599999999999998</v>
      </c>
      <c r="AG2877" s="117">
        <v>0.84</v>
      </c>
    </row>
    <row r="2878" spans="2:33" x14ac:dyDescent="0.2">
      <c r="B2878" s="106">
        <v>2838</v>
      </c>
      <c r="C2878" s="113">
        <v>-0.60000000000000009</v>
      </c>
      <c r="D2878" s="113">
        <v>-1.2000000000000002</v>
      </c>
      <c r="E2878" s="114">
        <v>12.80854477426851</v>
      </c>
      <c r="F2878" s="114">
        <v>9.4796871727759502</v>
      </c>
      <c r="G2878" s="114">
        <v>14.406150559757005</v>
      </c>
      <c r="H2878" s="114">
        <v>16.484928135016609</v>
      </c>
      <c r="I2878" s="114">
        <v>20.662258973626802</v>
      </c>
      <c r="J2878" s="114">
        <v>28.428856518985263</v>
      </c>
      <c r="K2878" s="114">
        <v>28.946339120163689</v>
      </c>
      <c r="L2878" s="114">
        <v>36.449247488785581</v>
      </c>
      <c r="M2878" s="114">
        <v>40.836379609720936</v>
      </c>
      <c r="N2878" s="114">
        <v>46.602917215855889</v>
      </c>
      <c r="O2878" s="114">
        <v>15.620311744716753</v>
      </c>
      <c r="P2878" s="114">
        <v>19.466651947387739</v>
      </c>
      <c r="Q2878" s="114">
        <v>22.043096929028575</v>
      </c>
      <c r="R2878" s="114">
        <v>24.351451474704326</v>
      </c>
      <c r="S2878" s="114">
        <v>25.940658242229087</v>
      </c>
      <c r="T2878" s="114">
        <v>12.80854477426851</v>
      </c>
      <c r="U2878" s="114">
        <v>9.4796871727759502</v>
      </c>
      <c r="V2878" s="114">
        <v>14.406150559757005</v>
      </c>
      <c r="W2878" s="114">
        <v>16.484928135016609</v>
      </c>
      <c r="X2878" s="114">
        <v>20.662258973626802</v>
      </c>
      <c r="Y2878" s="114">
        <v>39.540841908978337</v>
      </c>
      <c r="Z2878" s="114">
        <v>93.368562777132752</v>
      </c>
      <c r="AA2878" s="106">
        <v>5</v>
      </c>
      <c r="AB2878" s="114">
        <v>0.4</v>
      </c>
      <c r="AC2878" s="114">
        <v>0.8</v>
      </c>
      <c r="AD2878" s="114">
        <v>0.2</v>
      </c>
      <c r="AE2878" s="114">
        <v>0.4</v>
      </c>
      <c r="AF2878" s="117">
        <v>0.60000000000000009</v>
      </c>
      <c r="AG2878" s="117">
        <v>1.2000000000000002</v>
      </c>
    </row>
    <row r="2879" spans="2:33" x14ac:dyDescent="0.2">
      <c r="B2879" s="106">
        <v>2839</v>
      </c>
      <c r="C2879" s="113">
        <v>-0.72</v>
      </c>
      <c r="D2879" s="113">
        <v>-0.96</v>
      </c>
      <c r="E2879" s="114">
        <v>14.221783776560155</v>
      </c>
      <c r="F2879" s="114">
        <v>11.266877372707739</v>
      </c>
      <c r="G2879" s="114">
        <v>19.347685641770596</v>
      </c>
      <c r="H2879" s="114">
        <v>18.94836176976688</v>
      </c>
      <c r="I2879" s="114">
        <v>17.600423597556002</v>
      </c>
      <c r="J2879" s="114">
        <v>30.297187913273344</v>
      </c>
      <c r="K2879" s="114">
        <v>29.968208414114869</v>
      </c>
      <c r="L2879" s="114">
        <v>40.920129409386476</v>
      </c>
      <c r="M2879" s="114">
        <v>45.076271428154001</v>
      </c>
      <c r="N2879" s="114">
        <v>48.261699713008412</v>
      </c>
      <c r="O2879" s="114">
        <v>16.075404136713189</v>
      </c>
      <c r="P2879" s="114">
        <v>18.70133104140713</v>
      </c>
      <c r="Q2879" s="114">
        <v>21.57244376761588</v>
      </c>
      <c r="R2879" s="114">
        <v>26.127909658387122</v>
      </c>
      <c r="S2879" s="114">
        <v>30.661276115452409</v>
      </c>
      <c r="T2879" s="114">
        <v>14.221783776560155</v>
      </c>
      <c r="U2879" s="114">
        <v>11.266877372707739</v>
      </c>
      <c r="V2879" s="114">
        <v>19.347685641770596</v>
      </c>
      <c r="W2879" s="114">
        <v>18.94836176976688</v>
      </c>
      <c r="X2879" s="114">
        <v>17.600423597556002</v>
      </c>
      <c r="Y2879" s="114">
        <v>44.619516312696547</v>
      </c>
      <c r="Z2879" s="114">
        <v>86.729389515697648</v>
      </c>
      <c r="AA2879" s="106">
        <v>4</v>
      </c>
      <c r="AB2879" s="114">
        <v>0.44999999999999996</v>
      </c>
      <c r="AC2879" s="114">
        <v>0.6</v>
      </c>
      <c r="AD2879" s="114">
        <v>0.27</v>
      </c>
      <c r="AE2879" s="114">
        <v>0.36</v>
      </c>
      <c r="AF2879" s="117">
        <v>0.72</v>
      </c>
      <c r="AG2879" s="117">
        <v>0.96</v>
      </c>
    </row>
    <row r="2880" spans="2:33" x14ac:dyDescent="0.2">
      <c r="B2880" s="106">
        <v>2840</v>
      </c>
      <c r="C2880" s="113">
        <v>-0.72</v>
      </c>
      <c r="D2880" s="113">
        <v>-0.96</v>
      </c>
      <c r="E2880" s="114">
        <v>15.062256197851607</v>
      </c>
      <c r="F2880" s="114">
        <v>21.40708990544961</v>
      </c>
      <c r="G2880" s="114">
        <v>16.925026156220618</v>
      </c>
      <c r="H2880" s="114">
        <v>19.062955274767226</v>
      </c>
      <c r="I2880" s="114">
        <v>21.957340303236023</v>
      </c>
      <c r="J2880" s="114">
        <v>31.771543444196542</v>
      </c>
      <c r="K2880" s="114">
        <v>40.914971909259521</v>
      </c>
      <c r="L2880" s="114">
        <v>40.030428373612267</v>
      </c>
      <c r="M2880" s="114">
        <v>45.863415101434782</v>
      </c>
      <c r="N2880" s="114">
        <v>54.921550079584328</v>
      </c>
      <c r="O2880" s="114">
        <v>16.709287246344935</v>
      </c>
      <c r="P2880" s="114">
        <v>19.507882003809911</v>
      </c>
      <c r="Q2880" s="114">
        <v>23.105402217391649</v>
      </c>
      <c r="R2880" s="114">
        <v>26.800459826667556</v>
      </c>
      <c r="S2880" s="114">
        <v>32.964209776348305</v>
      </c>
      <c r="T2880" s="114">
        <v>15.062256197851607</v>
      </c>
      <c r="U2880" s="114">
        <v>21.40708990544961</v>
      </c>
      <c r="V2880" s="114">
        <v>16.925026156220618</v>
      </c>
      <c r="W2880" s="114">
        <v>19.062955274767226</v>
      </c>
      <c r="X2880" s="114">
        <v>21.957340303236023</v>
      </c>
      <c r="Y2880" s="114">
        <v>52.477813678007792</v>
      </c>
      <c r="Z2880" s="114">
        <v>107.22557924125115</v>
      </c>
      <c r="AA2880" s="106">
        <v>4</v>
      </c>
      <c r="AB2880" s="114">
        <v>0.44999999999999996</v>
      </c>
      <c r="AC2880" s="114">
        <v>0.6</v>
      </c>
      <c r="AD2880" s="114">
        <v>0.27</v>
      </c>
      <c r="AE2880" s="114">
        <v>0.36</v>
      </c>
      <c r="AF2880" s="117">
        <v>0.72</v>
      </c>
      <c r="AG2880" s="117">
        <v>0.96</v>
      </c>
    </row>
    <row r="2881" spans="2:33" x14ac:dyDescent="0.2">
      <c r="B2881" s="106">
        <v>2841</v>
      </c>
      <c r="C2881" s="113">
        <v>-0.90000000000000013</v>
      </c>
      <c r="D2881" s="113">
        <v>-0.90000000000000013</v>
      </c>
      <c r="E2881" s="114">
        <v>15.624763630799627</v>
      </c>
      <c r="F2881" s="114">
        <v>14.109667326135003</v>
      </c>
      <c r="G2881" s="114">
        <v>14.527538926577687</v>
      </c>
      <c r="H2881" s="114">
        <v>17.529399984590956</v>
      </c>
      <c r="I2881" s="114">
        <v>29.211879766055166</v>
      </c>
      <c r="J2881" s="114">
        <v>32.272668661959472</v>
      </c>
      <c r="K2881" s="114">
        <v>32.298415018008946</v>
      </c>
      <c r="L2881" s="114">
        <v>35.972802833616434</v>
      </c>
      <c r="M2881" s="114">
        <v>43.389184232530688</v>
      </c>
      <c r="N2881" s="114">
        <v>58.107062525022329</v>
      </c>
      <c r="O2881" s="114">
        <v>16.647905031159844</v>
      </c>
      <c r="P2881" s="114">
        <v>18.188747691873942</v>
      </c>
      <c r="Q2881" s="114">
        <v>21.445263907038747</v>
      </c>
      <c r="R2881" s="114">
        <v>25.859784247939732</v>
      </c>
      <c r="S2881" s="114">
        <v>28.895182758967163</v>
      </c>
      <c r="T2881" s="114">
        <v>15.624763630799627</v>
      </c>
      <c r="U2881" s="114">
        <v>14.109667326135003</v>
      </c>
      <c r="V2881" s="114">
        <v>14.527538926577687</v>
      </c>
      <c r="W2881" s="114">
        <v>17.529399984590956</v>
      </c>
      <c r="X2881" s="114">
        <v>29.211879766055166</v>
      </c>
      <c r="Y2881" s="114">
        <v>48.985237655587255</v>
      </c>
      <c r="Z2881" s="114">
        <v>88.802080567312544</v>
      </c>
      <c r="AA2881" s="106">
        <v>3</v>
      </c>
      <c r="AB2881" s="114">
        <v>0.60000000000000009</v>
      </c>
      <c r="AC2881" s="114">
        <v>0.60000000000000009</v>
      </c>
      <c r="AD2881" s="114">
        <v>0.30000000000000004</v>
      </c>
      <c r="AE2881" s="114">
        <v>0.30000000000000004</v>
      </c>
      <c r="AF2881" s="117">
        <v>0.90000000000000013</v>
      </c>
      <c r="AG2881" s="117">
        <v>0.90000000000000013</v>
      </c>
    </row>
    <row r="2882" spans="2:33" x14ac:dyDescent="0.2">
      <c r="B2882" s="106">
        <v>2842</v>
      </c>
      <c r="C2882" s="113">
        <v>-0.90000000000000013</v>
      </c>
      <c r="D2882" s="113">
        <v>-0.90000000000000013</v>
      </c>
      <c r="E2882" s="114">
        <v>15.689999604494743</v>
      </c>
      <c r="F2882" s="114">
        <v>11.420256550348721</v>
      </c>
      <c r="G2882" s="114">
        <v>17.559372313173846</v>
      </c>
      <c r="H2882" s="114">
        <v>20.210271691954802</v>
      </c>
      <c r="I2882" s="114">
        <v>23.112328479177524</v>
      </c>
      <c r="J2882" s="114">
        <v>30.696228594491735</v>
      </c>
      <c r="K2882" s="114">
        <v>29.387677894703522</v>
      </c>
      <c r="L2882" s="114">
        <v>37.839126972685833</v>
      </c>
      <c r="M2882" s="114">
        <v>45.49370931838849</v>
      </c>
      <c r="N2882" s="114">
        <v>50.017205642487774</v>
      </c>
      <c r="O2882" s="114">
        <v>15.006228989996993</v>
      </c>
      <c r="P2882" s="114">
        <v>17.967421344354801</v>
      </c>
      <c r="Q2882" s="114">
        <v>20.279754659511987</v>
      </c>
      <c r="R2882" s="114">
        <v>25.283437626433688</v>
      </c>
      <c r="S2882" s="114">
        <v>26.90487716331025</v>
      </c>
      <c r="T2882" s="114">
        <v>15.689999604494743</v>
      </c>
      <c r="U2882" s="114">
        <v>11.420256550348721</v>
      </c>
      <c r="V2882" s="114">
        <v>17.559372313173846</v>
      </c>
      <c r="W2882" s="114">
        <v>20.210271691954802</v>
      </c>
      <c r="X2882" s="114">
        <v>23.112328479177524</v>
      </c>
      <c r="Y2882" s="114">
        <v>47.695557461329109</v>
      </c>
      <c r="Z2882" s="114">
        <v>103.89604625314951</v>
      </c>
      <c r="AA2882" s="106">
        <v>3</v>
      </c>
      <c r="AB2882" s="114">
        <v>0.60000000000000009</v>
      </c>
      <c r="AC2882" s="114">
        <v>0.60000000000000009</v>
      </c>
      <c r="AD2882" s="114">
        <v>0.30000000000000004</v>
      </c>
      <c r="AE2882" s="114">
        <v>0.30000000000000004</v>
      </c>
      <c r="AF2882" s="117">
        <v>0.90000000000000013</v>
      </c>
      <c r="AG2882" s="117">
        <v>0.90000000000000013</v>
      </c>
    </row>
    <row r="2883" spans="2:33" x14ac:dyDescent="0.2">
      <c r="B2883" s="106">
        <v>2843</v>
      </c>
      <c r="C2883" s="113">
        <v>-0.72</v>
      </c>
      <c r="D2883" s="113">
        <v>-0.96</v>
      </c>
      <c r="E2883" s="114">
        <v>16.742464757712312</v>
      </c>
      <c r="F2883" s="114">
        <v>12.642669342254319</v>
      </c>
      <c r="G2883" s="114">
        <v>17.962932988197984</v>
      </c>
      <c r="H2883" s="114">
        <v>18.797811363691054</v>
      </c>
      <c r="I2883" s="114">
        <v>22.49538600952862</v>
      </c>
      <c r="J2883" s="114">
        <v>34.320032424719685</v>
      </c>
      <c r="K2883" s="114">
        <v>31.330620266520199</v>
      </c>
      <c r="L2883" s="114">
        <v>41.055202016404174</v>
      </c>
      <c r="M2883" s="114">
        <v>46.933293649895312</v>
      </c>
      <c r="N2883" s="114">
        <v>53.561179222872219</v>
      </c>
      <c r="O2883" s="114">
        <v>17.577567667007372</v>
      </c>
      <c r="P2883" s="114">
        <v>18.687950924265881</v>
      </c>
      <c r="Q2883" s="114">
        <v>23.092269028206189</v>
      </c>
      <c r="R2883" s="114">
        <v>28.135482286204258</v>
      </c>
      <c r="S2883" s="114">
        <v>31.0657932133436</v>
      </c>
      <c r="T2883" s="114">
        <v>16.742464757712312</v>
      </c>
      <c r="U2883" s="114">
        <v>12.642669342254319</v>
      </c>
      <c r="V2883" s="114">
        <v>17.962932988197984</v>
      </c>
      <c r="W2883" s="114">
        <v>18.797811363691054</v>
      </c>
      <c r="X2883" s="114">
        <v>22.49538600952862</v>
      </c>
      <c r="Y2883" s="114">
        <v>48.679759174527888</v>
      </c>
      <c r="Z2883" s="114">
        <v>98.612563627582503</v>
      </c>
      <c r="AA2883" s="106">
        <v>4</v>
      </c>
      <c r="AB2883" s="114">
        <v>0.44999999999999996</v>
      </c>
      <c r="AC2883" s="114">
        <v>0.6</v>
      </c>
      <c r="AD2883" s="114">
        <v>0.27</v>
      </c>
      <c r="AE2883" s="114">
        <v>0.36</v>
      </c>
      <c r="AF2883" s="117">
        <v>0.72</v>
      </c>
      <c r="AG2883" s="117">
        <v>0.96</v>
      </c>
    </row>
    <row r="2884" spans="2:33" x14ac:dyDescent="0.2">
      <c r="B2884" s="106">
        <v>2844</v>
      </c>
      <c r="C2884" s="113">
        <v>-1.2599999999999998</v>
      </c>
      <c r="D2884" s="113">
        <v>-0.84</v>
      </c>
      <c r="E2884" s="114">
        <v>17.476689081414623</v>
      </c>
      <c r="F2884" s="114">
        <v>11.63587481416095</v>
      </c>
      <c r="G2884" s="114">
        <v>13.351419799966482</v>
      </c>
      <c r="H2884" s="114">
        <v>15.735693895058443</v>
      </c>
      <c r="I2884" s="114">
        <v>22.219246682874875</v>
      </c>
      <c r="J2884" s="114">
        <v>33.98917613965348</v>
      </c>
      <c r="K2884" s="114">
        <v>30.501663677810253</v>
      </c>
      <c r="L2884" s="114">
        <v>34.758895267396397</v>
      </c>
      <c r="M2884" s="114">
        <v>42.204717089919569</v>
      </c>
      <c r="N2884" s="114">
        <v>52.008068113395503</v>
      </c>
      <c r="O2884" s="114">
        <v>16.512487058238857</v>
      </c>
      <c r="P2884" s="114">
        <v>18.865788863649303</v>
      </c>
      <c r="Q2884" s="114">
        <v>21.407475467429915</v>
      </c>
      <c r="R2884" s="114">
        <v>26.469023194861126</v>
      </c>
      <c r="S2884" s="114">
        <v>29.788821430520628</v>
      </c>
      <c r="T2884" s="114">
        <v>17.476689081414623</v>
      </c>
      <c r="U2884" s="114">
        <v>11.63587481416095</v>
      </c>
      <c r="V2884" s="114">
        <v>13.351419799966482</v>
      </c>
      <c r="W2884" s="114">
        <v>15.735693895058443</v>
      </c>
      <c r="X2884" s="114">
        <v>22.219246682874875</v>
      </c>
      <c r="Y2884" s="114">
        <v>43.868796366761359</v>
      </c>
      <c r="Z2884" s="114">
        <v>96.106219468996528</v>
      </c>
      <c r="AA2884" s="106">
        <v>2</v>
      </c>
      <c r="AB2884" s="114">
        <v>0.89999999999999991</v>
      </c>
      <c r="AC2884" s="114">
        <v>0.6</v>
      </c>
      <c r="AD2884" s="114">
        <v>0.36</v>
      </c>
      <c r="AE2884" s="114">
        <v>0.24</v>
      </c>
      <c r="AF2884" s="117">
        <v>1.2599999999999998</v>
      </c>
      <c r="AG2884" s="117">
        <v>0.84</v>
      </c>
    </row>
    <row r="2885" spans="2:33" x14ac:dyDescent="0.2">
      <c r="B2885" s="106">
        <v>2845</v>
      </c>
      <c r="C2885" s="113">
        <v>-0.72</v>
      </c>
      <c r="D2885" s="113">
        <v>-0.96</v>
      </c>
      <c r="E2885" s="114">
        <v>14.03191088465827</v>
      </c>
      <c r="F2885" s="114">
        <v>12.09910328750555</v>
      </c>
      <c r="G2885" s="114">
        <v>15.237592565456861</v>
      </c>
      <c r="H2885" s="114">
        <v>22.025892938565619</v>
      </c>
      <c r="I2885" s="114">
        <v>25.40199498146923</v>
      </c>
      <c r="J2885" s="114">
        <v>30.01502292603428</v>
      </c>
      <c r="K2885" s="114">
        <v>31.481414093943176</v>
      </c>
      <c r="L2885" s="114">
        <v>36.818023175862258</v>
      </c>
      <c r="M2885" s="114">
        <v>49.94856322774271</v>
      </c>
      <c r="N2885" s="114">
        <v>56.354102257155944</v>
      </c>
      <c r="O2885" s="114">
        <v>15.98311204137601</v>
      </c>
      <c r="P2885" s="114">
        <v>19.382310806437626</v>
      </c>
      <c r="Q2885" s="114">
        <v>21.580430610405397</v>
      </c>
      <c r="R2885" s="114">
        <v>27.922670289177091</v>
      </c>
      <c r="S2885" s="114">
        <v>30.952107275686714</v>
      </c>
      <c r="T2885" s="114">
        <v>14.03191088465827</v>
      </c>
      <c r="U2885" s="114">
        <v>12.09910328750555</v>
      </c>
      <c r="V2885" s="114">
        <v>15.237592565456861</v>
      </c>
      <c r="W2885" s="114">
        <v>22.025892938565619</v>
      </c>
      <c r="X2885" s="114">
        <v>25.40199498146923</v>
      </c>
      <c r="Y2885" s="114">
        <v>47.576099619873581</v>
      </c>
      <c r="Z2885" s="114">
        <v>103.46794747995385</v>
      </c>
      <c r="AA2885" s="106">
        <v>4</v>
      </c>
      <c r="AB2885" s="114">
        <v>0.44999999999999996</v>
      </c>
      <c r="AC2885" s="114">
        <v>0.6</v>
      </c>
      <c r="AD2885" s="114">
        <v>0.27</v>
      </c>
      <c r="AE2885" s="114">
        <v>0.36</v>
      </c>
      <c r="AF2885" s="117">
        <v>0.72</v>
      </c>
      <c r="AG2885" s="117">
        <v>0.96</v>
      </c>
    </row>
    <row r="2886" spans="2:33" x14ac:dyDescent="0.2">
      <c r="B2886" s="106">
        <v>2846</v>
      </c>
      <c r="C2886" s="113">
        <v>-0.72</v>
      </c>
      <c r="D2886" s="113">
        <v>-0.96</v>
      </c>
      <c r="E2886" s="114">
        <v>17.88017090311066</v>
      </c>
      <c r="F2886" s="114">
        <v>19.663902440650936</v>
      </c>
      <c r="G2886" s="114">
        <v>23.810393538659799</v>
      </c>
      <c r="H2886" s="114">
        <v>18.08374829142539</v>
      </c>
      <c r="I2886" s="114">
        <v>27.820142037617451</v>
      </c>
      <c r="J2886" s="114">
        <v>34.595559267774036</v>
      </c>
      <c r="K2886" s="114">
        <v>39.905535482455328</v>
      </c>
      <c r="L2886" s="114">
        <v>47.121919915891496</v>
      </c>
      <c r="M2886" s="114">
        <v>47.568903830409504</v>
      </c>
      <c r="N2886" s="114">
        <v>61.673477271429967</v>
      </c>
      <c r="O2886" s="114">
        <v>16.715388364663376</v>
      </c>
      <c r="P2886" s="114">
        <v>20.241633041804391</v>
      </c>
      <c r="Q2886" s="114">
        <v>23.311526377231697</v>
      </c>
      <c r="R2886" s="114">
        <v>29.485155538984113</v>
      </c>
      <c r="S2886" s="114">
        <v>33.853335233812516</v>
      </c>
      <c r="T2886" s="114">
        <v>17.88017090311066</v>
      </c>
      <c r="U2886" s="114">
        <v>19.663902440650936</v>
      </c>
      <c r="V2886" s="114">
        <v>23.810393538659799</v>
      </c>
      <c r="W2886" s="114">
        <v>18.08374829142539</v>
      </c>
      <c r="X2886" s="114">
        <v>27.820142037617451</v>
      </c>
      <c r="Y2886" s="114">
        <v>59.446931179076877</v>
      </c>
      <c r="Z2886" s="114">
        <v>112.18312064970222</v>
      </c>
      <c r="AA2886" s="106">
        <v>4</v>
      </c>
      <c r="AB2886" s="114">
        <v>0.44999999999999996</v>
      </c>
      <c r="AC2886" s="114">
        <v>0.6</v>
      </c>
      <c r="AD2886" s="114">
        <v>0.27</v>
      </c>
      <c r="AE2886" s="114">
        <v>0.36</v>
      </c>
      <c r="AF2886" s="117">
        <v>0.72</v>
      </c>
      <c r="AG2886" s="117">
        <v>0.96</v>
      </c>
    </row>
    <row r="2887" spans="2:33" x14ac:dyDescent="0.2">
      <c r="B2887" s="106">
        <v>2847</v>
      </c>
      <c r="C2887" s="113">
        <v>-1.2000000000000002</v>
      </c>
      <c r="D2887" s="113">
        <v>-0.60000000000000009</v>
      </c>
      <c r="E2887" s="114">
        <v>18.565968213613026</v>
      </c>
      <c r="F2887" s="114">
        <v>13.685753965963052</v>
      </c>
      <c r="G2887" s="114">
        <v>12.470475790834083</v>
      </c>
      <c r="H2887" s="114">
        <v>20.808496835348002</v>
      </c>
      <c r="I2887" s="114">
        <v>21.933641868547141</v>
      </c>
      <c r="J2887" s="114">
        <v>35.185523371376412</v>
      </c>
      <c r="K2887" s="114">
        <v>33.313709232898759</v>
      </c>
      <c r="L2887" s="114">
        <v>36.051072940301104</v>
      </c>
      <c r="M2887" s="114">
        <v>47.016490899765216</v>
      </c>
      <c r="N2887" s="114">
        <v>54.852764865579779</v>
      </c>
      <c r="O2887" s="114">
        <v>16.619555157763386</v>
      </c>
      <c r="P2887" s="114">
        <v>19.627955266935707</v>
      </c>
      <c r="Q2887" s="114">
        <v>23.580597149467021</v>
      </c>
      <c r="R2887" s="114">
        <v>26.207994064417214</v>
      </c>
      <c r="S2887" s="114">
        <v>32.919122997032638</v>
      </c>
      <c r="T2887" s="114">
        <v>18.565968213613026</v>
      </c>
      <c r="U2887" s="114">
        <v>13.685753965963052</v>
      </c>
      <c r="V2887" s="114">
        <v>12.470475790834083</v>
      </c>
      <c r="W2887" s="114">
        <v>20.808496835348002</v>
      </c>
      <c r="X2887" s="114">
        <v>21.933641868547141</v>
      </c>
      <c r="Y2887" s="114">
        <v>48.223770295395411</v>
      </c>
      <c r="Z2887" s="114">
        <v>87.390838911778332</v>
      </c>
      <c r="AA2887" s="106">
        <v>1</v>
      </c>
      <c r="AB2887" s="114">
        <v>0.8</v>
      </c>
      <c r="AC2887" s="114">
        <v>0.4</v>
      </c>
      <c r="AD2887" s="114">
        <v>0.4</v>
      </c>
      <c r="AE2887" s="114">
        <v>0.2</v>
      </c>
      <c r="AF2887" s="117">
        <v>1.2000000000000002</v>
      </c>
      <c r="AG2887" s="117">
        <v>0.60000000000000009</v>
      </c>
    </row>
    <row r="2888" spans="2:33" x14ac:dyDescent="0.2">
      <c r="B2888" s="106">
        <v>2848</v>
      </c>
      <c r="C2888" s="113">
        <v>-0.90000000000000013</v>
      </c>
      <c r="D2888" s="113">
        <v>-0.90000000000000013</v>
      </c>
      <c r="E2888" s="114">
        <v>15.410753220799648</v>
      </c>
      <c r="F2888" s="114">
        <v>12.071908253224446</v>
      </c>
      <c r="G2888" s="114">
        <v>16.406749189654494</v>
      </c>
      <c r="H2888" s="114">
        <v>15.073224496217353</v>
      </c>
      <c r="I2888" s="114">
        <v>29.373366499924082</v>
      </c>
      <c r="J2888" s="114">
        <v>31.818934312195253</v>
      </c>
      <c r="K2888" s="114">
        <v>29.701760390200306</v>
      </c>
      <c r="L2888" s="114">
        <v>38.614690982896484</v>
      </c>
      <c r="M2888" s="114">
        <v>42.397122489388245</v>
      </c>
      <c r="N2888" s="114">
        <v>57.069447364262274</v>
      </c>
      <c r="O2888" s="114">
        <v>16.408181091395605</v>
      </c>
      <c r="P2888" s="114">
        <v>17.62985213697586</v>
      </c>
      <c r="Q2888" s="114">
        <v>22.207941793241989</v>
      </c>
      <c r="R2888" s="114">
        <v>27.323897993170892</v>
      </c>
      <c r="S2888" s="114">
        <v>27.696080864338192</v>
      </c>
      <c r="T2888" s="114">
        <v>15.410753220799648</v>
      </c>
      <c r="U2888" s="114">
        <v>12.071908253224446</v>
      </c>
      <c r="V2888" s="114">
        <v>16.406749189654494</v>
      </c>
      <c r="W2888" s="114">
        <v>15.073224496217353</v>
      </c>
      <c r="X2888" s="114">
        <v>29.373366499924082</v>
      </c>
      <c r="Y2888" s="114">
        <v>47.406661798967725</v>
      </c>
      <c r="Z2888" s="114">
        <v>84.836212731984347</v>
      </c>
      <c r="AA2888" s="106">
        <v>3</v>
      </c>
      <c r="AB2888" s="114">
        <v>0.60000000000000009</v>
      </c>
      <c r="AC2888" s="114">
        <v>0.60000000000000009</v>
      </c>
      <c r="AD2888" s="114">
        <v>0.30000000000000004</v>
      </c>
      <c r="AE2888" s="114">
        <v>0.30000000000000004</v>
      </c>
      <c r="AF2888" s="117">
        <v>0.90000000000000013</v>
      </c>
      <c r="AG2888" s="117">
        <v>0.90000000000000013</v>
      </c>
    </row>
    <row r="2889" spans="2:33" x14ac:dyDescent="0.2">
      <c r="B2889" s="106">
        <v>2849</v>
      </c>
      <c r="C2889" s="113">
        <v>-0.90000000000000013</v>
      </c>
      <c r="D2889" s="113">
        <v>-0.90000000000000013</v>
      </c>
      <c r="E2889" s="114">
        <v>16.923594455819249</v>
      </c>
      <c r="F2889" s="114">
        <v>14.611306248872303</v>
      </c>
      <c r="G2889" s="114">
        <v>21.263604079938517</v>
      </c>
      <c r="H2889" s="114">
        <v>23.758062951505508</v>
      </c>
      <c r="I2889" s="114">
        <v>30.760906784027924</v>
      </c>
      <c r="J2889" s="114">
        <v>33.481293618416757</v>
      </c>
      <c r="K2889" s="114">
        <v>33.748574942538632</v>
      </c>
      <c r="L2889" s="114">
        <v>44.237241737986345</v>
      </c>
      <c r="M2889" s="114">
        <v>51.122247795503824</v>
      </c>
      <c r="N2889" s="114">
        <v>62.489637361687926</v>
      </c>
      <c r="O2889" s="114">
        <v>16.557699162597508</v>
      </c>
      <c r="P2889" s="114">
        <v>19.137268693666329</v>
      </c>
      <c r="Q2889" s="114">
        <v>22.973637658047828</v>
      </c>
      <c r="R2889" s="114">
        <v>27.364184843998316</v>
      </c>
      <c r="S2889" s="114">
        <v>31.728730577660002</v>
      </c>
      <c r="T2889" s="114">
        <v>16.923594455819249</v>
      </c>
      <c r="U2889" s="114">
        <v>14.611306248872303</v>
      </c>
      <c r="V2889" s="114">
        <v>21.263604079938517</v>
      </c>
      <c r="W2889" s="114">
        <v>23.758062951505508</v>
      </c>
      <c r="X2889" s="114">
        <v>30.760906784027924</v>
      </c>
      <c r="Y2889" s="114">
        <v>57.914976653141508</v>
      </c>
      <c r="Z2889" s="114">
        <v>96.856247303428674</v>
      </c>
      <c r="AA2889" s="106">
        <v>3</v>
      </c>
      <c r="AB2889" s="114">
        <v>0.60000000000000009</v>
      </c>
      <c r="AC2889" s="114">
        <v>0.60000000000000009</v>
      </c>
      <c r="AD2889" s="114">
        <v>0.30000000000000004</v>
      </c>
      <c r="AE2889" s="114">
        <v>0.30000000000000004</v>
      </c>
      <c r="AF2889" s="117">
        <v>0.90000000000000013</v>
      </c>
      <c r="AG2889" s="117">
        <v>0.90000000000000013</v>
      </c>
    </row>
    <row r="2890" spans="2:33" x14ac:dyDescent="0.2">
      <c r="B2890" s="106">
        <v>2850</v>
      </c>
      <c r="C2890" s="113">
        <v>-1.2599999999999998</v>
      </c>
      <c r="D2890" s="113">
        <v>-0.84</v>
      </c>
      <c r="E2890" s="114">
        <v>14.406557481919293</v>
      </c>
      <c r="F2890" s="114">
        <v>11.748241614722776</v>
      </c>
      <c r="G2890" s="114">
        <v>13.141938652026738</v>
      </c>
      <c r="H2890" s="114">
        <v>18.075382563824949</v>
      </c>
      <c r="I2890" s="114">
        <v>22.788657353556719</v>
      </c>
      <c r="J2890" s="114">
        <v>30.217990309084428</v>
      </c>
      <c r="K2890" s="114">
        <v>31.200610361043637</v>
      </c>
      <c r="L2890" s="114">
        <v>34.281229696622603</v>
      </c>
      <c r="M2890" s="114">
        <v>41.081446740572218</v>
      </c>
      <c r="N2890" s="114">
        <v>50.089114084479618</v>
      </c>
      <c r="O2890" s="114">
        <v>15.811432827165135</v>
      </c>
      <c r="P2890" s="114">
        <v>19.452368746320861</v>
      </c>
      <c r="Q2890" s="114">
        <v>21.139291044595865</v>
      </c>
      <c r="R2890" s="114">
        <v>23.00606417674727</v>
      </c>
      <c r="S2890" s="114">
        <v>27.3004567309229</v>
      </c>
      <c r="T2890" s="114">
        <v>14.406557481919293</v>
      </c>
      <c r="U2890" s="114">
        <v>11.748241614722776</v>
      </c>
      <c r="V2890" s="114">
        <v>13.141938652026738</v>
      </c>
      <c r="W2890" s="114">
        <v>18.075382563824949</v>
      </c>
      <c r="X2890" s="114">
        <v>22.788657353556719</v>
      </c>
      <c r="Y2890" s="114">
        <v>42.91085798945997</v>
      </c>
      <c r="Z2890" s="114">
        <v>95.195830309664359</v>
      </c>
      <c r="AA2890" s="106">
        <v>2</v>
      </c>
      <c r="AB2890" s="114">
        <v>0.89999999999999991</v>
      </c>
      <c r="AC2890" s="114">
        <v>0.6</v>
      </c>
      <c r="AD2890" s="114">
        <v>0.36</v>
      </c>
      <c r="AE2890" s="114">
        <v>0.24</v>
      </c>
      <c r="AF2890" s="117">
        <v>1.2599999999999998</v>
      </c>
      <c r="AG2890" s="117">
        <v>0.84</v>
      </c>
    </row>
    <row r="2891" spans="2:33" x14ac:dyDescent="0.2">
      <c r="B2891" s="106">
        <v>2851</v>
      </c>
      <c r="C2891" s="113">
        <v>-0.72</v>
      </c>
      <c r="D2891" s="113">
        <v>-0.96</v>
      </c>
      <c r="E2891" s="114">
        <v>19.065659400788277</v>
      </c>
      <c r="F2891" s="114">
        <v>13.510007460003589</v>
      </c>
      <c r="G2891" s="114">
        <v>20.229934980291066</v>
      </c>
      <c r="H2891" s="114">
        <v>17.081074881842699</v>
      </c>
      <c r="I2891" s="114">
        <v>24.12996764965613</v>
      </c>
      <c r="J2891" s="114">
        <v>34.962919233274604</v>
      </c>
      <c r="K2891" s="114">
        <v>32.65068350531098</v>
      </c>
      <c r="L2891" s="114">
        <v>42.470608624056553</v>
      </c>
      <c r="M2891" s="114">
        <v>44.846742126059979</v>
      </c>
      <c r="N2891" s="114">
        <v>57.86262103656049</v>
      </c>
      <c r="O2891" s="114">
        <v>15.897259832486329</v>
      </c>
      <c r="P2891" s="114">
        <v>19.140676045307391</v>
      </c>
      <c r="Q2891" s="114">
        <v>22.240673643765486</v>
      </c>
      <c r="R2891" s="114">
        <v>27.76566724421728</v>
      </c>
      <c r="S2891" s="114">
        <v>33.73265338690436</v>
      </c>
      <c r="T2891" s="114">
        <v>19.065659400788277</v>
      </c>
      <c r="U2891" s="114">
        <v>13.510007460003589</v>
      </c>
      <c r="V2891" s="114">
        <v>20.229934980291066</v>
      </c>
      <c r="W2891" s="114">
        <v>17.081074881842699</v>
      </c>
      <c r="X2891" s="114">
        <v>24.12996764965613</v>
      </c>
      <c r="Y2891" s="114">
        <v>52.1560360413445</v>
      </c>
      <c r="Z2891" s="114">
        <v>110.00544830840258</v>
      </c>
      <c r="AA2891" s="106">
        <v>4</v>
      </c>
      <c r="AB2891" s="114">
        <v>0.44999999999999996</v>
      </c>
      <c r="AC2891" s="114">
        <v>0.6</v>
      </c>
      <c r="AD2891" s="114">
        <v>0.27</v>
      </c>
      <c r="AE2891" s="114">
        <v>0.36</v>
      </c>
      <c r="AF2891" s="117">
        <v>0.72</v>
      </c>
      <c r="AG2891" s="117">
        <v>0.96</v>
      </c>
    </row>
    <row r="2892" spans="2:33" x14ac:dyDescent="0.2">
      <c r="B2892" s="106">
        <v>2852</v>
      </c>
      <c r="C2892" s="113">
        <v>-0.90000000000000013</v>
      </c>
      <c r="D2892" s="113">
        <v>-0.90000000000000013</v>
      </c>
      <c r="E2892" s="114">
        <v>12.008099422390991</v>
      </c>
      <c r="F2892" s="114">
        <v>16.524223809783731</v>
      </c>
      <c r="G2892" s="114">
        <v>20.10405610251475</v>
      </c>
      <c r="H2892" s="114">
        <v>16.390724200783289</v>
      </c>
      <c r="I2892" s="114">
        <v>21.047181055445474</v>
      </c>
      <c r="J2892" s="114">
        <v>28.856837110322694</v>
      </c>
      <c r="K2892" s="114">
        <v>34.078175993214117</v>
      </c>
      <c r="L2892" s="114">
        <v>41.784582941981242</v>
      </c>
      <c r="M2892" s="114">
        <v>42.243032080221802</v>
      </c>
      <c r="N2892" s="114">
        <v>52.507337486404346</v>
      </c>
      <c r="O2892" s="114">
        <v>16.848737687931703</v>
      </c>
      <c r="P2892" s="114">
        <v>17.553952183430386</v>
      </c>
      <c r="Q2892" s="114">
        <v>21.680526839466491</v>
      </c>
      <c r="R2892" s="114">
        <v>25.852307879438513</v>
      </c>
      <c r="S2892" s="114">
        <v>31.460156430958872</v>
      </c>
      <c r="T2892" s="114">
        <v>12.008099422390991</v>
      </c>
      <c r="U2892" s="114">
        <v>16.524223809783731</v>
      </c>
      <c r="V2892" s="114">
        <v>20.10405610251475</v>
      </c>
      <c r="W2892" s="114">
        <v>16.390724200783289</v>
      </c>
      <c r="X2892" s="114">
        <v>21.047181055445474</v>
      </c>
      <c r="Y2892" s="114">
        <v>46.930574120573588</v>
      </c>
      <c r="Z2892" s="114">
        <v>95.128954582599036</v>
      </c>
      <c r="AA2892" s="106">
        <v>3</v>
      </c>
      <c r="AB2892" s="114">
        <v>0.60000000000000009</v>
      </c>
      <c r="AC2892" s="114">
        <v>0.60000000000000009</v>
      </c>
      <c r="AD2892" s="114">
        <v>0.30000000000000004</v>
      </c>
      <c r="AE2892" s="114">
        <v>0.30000000000000004</v>
      </c>
      <c r="AF2892" s="117">
        <v>0.90000000000000013</v>
      </c>
      <c r="AG2892" s="117">
        <v>0.90000000000000013</v>
      </c>
    </row>
    <row r="2893" spans="2:33" x14ac:dyDescent="0.2">
      <c r="B2893" s="106">
        <v>2853</v>
      </c>
      <c r="C2893" s="113">
        <v>-0.90000000000000013</v>
      </c>
      <c r="D2893" s="113">
        <v>-0.90000000000000013</v>
      </c>
      <c r="E2893" s="114">
        <v>12.726014477234262</v>
      </c>
      <c r="F2893" s="114">
        <v>13.379324666675483</v>
      </c>
      <c r="G2893" s="114">
        <v>18.852614690733919</v>
      </c>
      <c r="H2893" s="114">
        <v>20.289689735313488</v>
      </c>
      <c r="I2893" s="114">
        <v>20.21413461220444</v>
      </c>
      <c r="J2893" s="114">
        <v>27.832333735302928</v>
      </c>
      <c r="K2893" s="114">
        <v>31.427223347262348</v>
      </c>
      <c r="L2893" s="114">
        <v>39.911512713033943</v>
      </c>
      <c r="M2893" s="114">
        <v>44.117306341461557</v>
      </c>
      <c r="N2893" s="114">
        <v>47.663954463007222</v>
      </c>
      <c r="O2893" s="114">
        <v>15.106319258068666</v>
      </c>
      <c r="P2893" s="114">
        <v>18.047898680586865</v>
      </c>
      <c r="Q2893" s="114">
        <v>21.058898022300024</v>
      </c>
      <c r="R2893" s="114">
        <v>23.827616606148069</v>
      </c>
      <c r="S2893" s="114">
        <v>27.449819850802783</v>
      </c>
      <c r="T2893" s="114">
        <v>12.726014477234262</v>
      </c>
      <c r="U2893" s="114">
        <v>13.379324666675483</v>
      </c>
      <c r="V2893" s="114">
        <v>18.852614690733919</v>
      </c>
      <c r="W2893" s="114">
        <v>20.289689735313488</v>
      </c>
      <c r="X2893" s="114">
        <v>20.21413461220444</v>
      </c>
      <c r="Y2893" s="114">
        <v>46.268409107549218</v>
      </c>
      <c r="Z2893" s="114">
        <v>90.03318162774022</v>
      </c>
      <c r="AA2893" s="106">
        <v>3</v>
      </c>
      <c r="AB2893" s="114">
        <v>0.60000000000000009</v>
      </c>
      <c r="AC2893" s="114">
        <v>0.60000000000000009</v>
      </c>
      <c r="AD2893" s="114">
        <v>0.30000000000000004</v>
      </c>
      <c r="AE2893" s="114">
        <v>0.30000000000000004</v>
      </c>
      <c r="AF2893" s="117">
        <v>0.90000000000000013</v>
      </c>
      <c r="AG2893" s="117">
        <v>0.90000000000000013</v>
      </c>
    </row>
    <row r="2894" spans="2:33" x14ac:dyDescent="0.2">
      <c r="B2894" s="106">
        <v>2854</v>
      </c>
      <c r="C2894" s="113">
        <v>-0.72</v>
      </c>
      <c r="D2894" s="113">
        <v>-0.96</v>
      </c>
      <c r="E2894" s="114">
        <v>12.584631938767444</v>
      </c>
      <c r="F2894" s="114">
        <v>15.430613525472552</v>
      </c>
      <c r="G2894" s="114">
        <v>12.516288330060007</v>
      </c>
      <c r="H2894" s="114">
        <v>15.647489295899337</v>
      </c>
      <c r="I2894" s="114">
        <v>27.634655325329941</v>
      </c>
      <c r="J2894" s="114">
        <v>28.082040642024104</v>
      </c>
      <c r="K2894" s="114">
        <v>34.095882466849311</v>
      </c>
      <c r="L2894" s="114">
        <v>34.693624121068346</v>
      </c>
      <c r="M2894" s="114">
        <v>40.878558968558941</v>
      </c>
      <c r="N2894" s="114">
        <v>56.183015400886212</v>
      </c>
      <c r="O2894" s="114">
        <v>15.49740870325666</v>
      </c>
      <c r="P2894" s="114">
        <v>18.665268941376759</v>
      </c>
      <c r="Q2894" s="114">
        <v>22.177335791008339</v>
      </c>
      <c r="R2894" s="114">
        <v>25.231069672659604</v>
      </c>
      <c r="S2894" s="114">
        <v>28.548360075556271</v>
      </c>
      <c r="T2894" s="114">
        <v>12.584631938767444</v>
      </c>
      <c r="U2894" s="114">
        <v>15.430613525472552</v>
      </c>
      <c r="V2894" s="114">
        <v>12.516288330060007</v>
      </c>
      <c r="W2894" s="114">
        <v>15.647489295899337</v>
      </c>
      <c r="X2894" s="114">
        <v>27.634655325329941</v>
      </c>
      <c r="Y2894" s="114">
        <v>44.910403120741535</v>
      </c>
      <c r="Z2894" s="114">
        <v>98.197036266338188</v>
      </c>
      <c r="AA2894" s="106">
        <v>4</v>
      </c>
      <c r="AB2894" s="114">
        <v>0.44999999999999996</v>
      </c>
      <c r="AC2894" s="114">
        <v>0.6</v>
      </c>
      <c r="AD2894" s="114">
        <v>0.27</v>
      </c>
      <c r="AE2894" s="114">
        <v>0.36</v>
      </c>
      <c r="AF2894" s="117">
        <v>0.72</v>
      </c>
      <c r="AG2894" s="117">
        <v>0.96</v>
      </c>
    </row>
    <row r="2895" spans="2:33" x14ac:dyDescent="0.2">
      <c r="B2895" s="106">
        <v>2855</v>
      </c>
      <c r="C2895" s="113">
        <v>-1.2599999999999998</v>
      </c>
      <c r="D2895" s="113">
        <v>-0.84</v>
      </c>
      <c r="E2895" s="114">
        <v>16.431973988777912</v>
      </c>
      <c r="F2895" s="114">
        <v>18.578520447207968</v>
      </c>
      <c r="G2895" s="114">
        <v>13.746653570760603</v>
      </c>
      <c r="H2895" s="114">
        <v>24.13655670528756</v>
      </c>
      <c r="I2895" s="114">
        <v>29.518653565090325</v>
      </c>
      <c r="J2895" s="114">
        <v>34.928735321400225</v>
      </c>
      <c r="K2895" s="114">
        <v>39.290207780351899</v>
      </c>
      <c r="L2895" s="114">
        <v>41.312332268083622</v>
      </c>
      <c r="M2895" s="114">
        <v>57.608801407986242</v>
      </c>
      <c r="N2895" s="114">
        <v>67.020969338352231</v>
      </c>
      <c r="O2895" s="114">
        <v>18.496761332622313</v>
      </c>
      <c r="P2895" s="114">
        <v>20.711687333143932</v>
      </c>
      <c r="Q2895" s="114">
        <v>27.565678697323019</v>
      </c>
      <c r="R2895" s="114">
        <v>33.472244702698681</v>
      </c>
      <c r="S2895" s="114">
        <v>37.502315773261905</v>
      </c>
      <c r="T2895" s="114">
        <v>16.431973988777912</v>
      </c>
      <c r="U2895" s="114">
        <v>18.578520447207968</v>
      </c>
      <c r="V2895" s="114">
        <v>13.746653570760603</v>
      </c>
      <c r="W2895" s="114">
        <v>24.13655670528756</v>
      </c>
      <c r="X2895" s="114">
        <v>29.518653565090325</v>
      </c>
      <c r="Y2895" s="114">
        <v>55.202168630952727</v>
      </c>
      <c r="Z2895" s="114">
        <v>124.66428598042663</v>
      </c>
      <c r="AA2895" s="106">
        <v>2</v>
      </c>
      <c r="AB2895" s="114">
        <v>0.89999999999999991</v>
      </c>
      <c r="AC2895" s="114">
        <v>0.6</v>
      </c>
      <c r="AD2895" s="114">
        <v>0.36</v>
      </c>
      <c r="AE2895" s="114">
        <v>0.24</v>
      </c>
      <c r="AF2895" s="117">
        <v>1.2599999999999998</v>
      </c>
      <c r="AG2895" s="117">
        <v>0.84</v>
      </c>
    </row>
    <row r="2896" spans="2:33" x14ac:dyDescent="0.2">
      <c r="B2896" s="106">
        <v>2856</v>
      </c>
      <c r="C2896" s="113">
        <v>-0.72</v>
      </c>
      <c r="D2896" s="113">
        <v>-0.96</v>
      </c>
      <c r="E2896" s="114">
        <v>17.693054557534644</v>
      </c>
      <c r="F2896" s="114">
        <v>20.850595047695027</v>
      </c>
      <c r="G2896" s="114">
        <v>13.559682904739141</v>
      </c>
      <c r="H2896" s="114">
        <v>24.941078554409035</v>
      </c>
      <c r="I2896" s="114">
        <v>24.846455086276357</v>
      </c>
      <c r="J2896" s="114">
        <v>33.981359554646737</v>
      </c>
      <c r="K2896" s="114">
        <v>40.477166866168922</v>
      </c>
      <c r="L2896" s="114">
        <v>37.377721007072694</v>
      </c>
      <c r="M2896" s="114">
        <v>53.190674508911947</v>
      </c>
      <c r="N2896" s="114">
        <v>58.99731576016238</v>
      </c>
      <c r="O2896" s="114">
        <v>16.288304997112093</v>
      </c>
      <c r="P2896" s="114">
        <v>19.626571818473895</v>
      </c>
      <c r="Q2896" s="114">
        <v>23.818038102333553</v>
      </c>
      <c r="R2896" s="114">
        <v>28.249595954502912</v>
      </c>
      <c r="S2896" s="114">
        <v>34.150860673886022</v>
      </c>
      <c r="T2896" s="114">
        <v>17.693054557534644</v>
      </c>
      <c r="U2896" s="114">
        <v>20.850595047695027</v>
      </c>
      <c r="V2896" s="114">
        <v>13.559682904739141</v>
      </c>
      <c r="W2896" s="114">
        <v>24.941078554409035</v>
      </c>
      <c r="X2896" s="114">
        <v>24.846455086276357</v>
      </c>
      <c r="Y2896" s="114">
        <v>56.348535059126732</v>
      </c>
      <c r="Z2896" s="114">
        <v>103.03893410277007</v>
      </c>
      <c r="AA2896" s="106">
        <v>4</v>
      </c>
      <c r="AB2896" s="114">
        <v>0.44999999999999996</v>
      </c>
      <c r="AC2896" s="114">
        <v>0.6</v>
      </c>
      <c r="AD2896" s="114">
        <v>0.27</v>
      </c>
      <c r="AE2896" s="114">
        <v>0.36</v>
      </c>
      <c r="AF2896" s="117">
        <v>0.72</v>
      </c>
      <c r="AG2896" s="117">
        <v>0.96</v>
      </c>
    </row>
    <row r="2897" spans="2:33" x14ac:dyDescent="0.2">
      <c r="B2897" s="106">
        <v>2857</v>
      </c>
      <c r="C2897" s="113">
        <v>-0.90000000000000013</v>
      </c>
      <c r="D2897" s="113">
        <v>-0.90000000000000013</v>
      </c>
      <c r="E2897" s="114">
        <v>17.127379368599009</v>
      </c>
      <c r="F2897" s="114">
        <v>12.57270892532269</v>
      </c>
      <c r="G2897" s="114">
        <v>20.058961522712114</v>
      </c>
      <c r="H2897" s="114">
        <v>20.638247119025426</v>
      </c>
      <c r="I2897" s="114">
        <v>17.82329231218019</v>
      </c>
      <c r="J2897" s="114">
        <v>33.683603134248806</v>
      </c>
      <c r="K2897" s="114">
        <v>31.685022521627328</v>
      </c>
      <c r="L2897" s="114">
        <v>41.609083908560613</v>
      </c>
      <c r="M2897" s="114">
        <v>46.916383200622541</v>
      </c>
      <c r="N2897" s="114">
        <v>47.715645814091893</v>
      </c>
      <c r="O2897" s="114">
        <v>16.556223765649797</v>
      </c>
      <c r="P2897" s="114">
        <v>19.112313596304638</v>
      </c>
      <c r="Q2897" s="114">
        <v>21.5501223858485</v>
      </c>
      <c r="R2897" s="114">
        <v>26.278136081597115</v>
      </c>
      <c r="S2897" s="114">
        <v>29.892353501911703</v>
      </c>
      <c r="T2897" s="114">
        <v>17.127379368599009</v>
      </c>
      <c r="U2897" s="114">
        <v>12.57270892532269</v>
      </c>
      <c r="V2897" s="114">
        <v>20.058961522712114</v>
      </c>
      <c r="W2897" s="114">
        <v>20.638247119025426</v>
      </c>
      <c r="X2897" s="114">
        <v>17.82329231218019</v>
      </c>
      <c r="Y2897" s="114">
        <v>48.895510589161738</v>
      </c>
      <c r="Z2897" s="114">
        <v>94.57623135777564</v>
      </c>
      <c r="AA2897" s="106">
        <v>3</v>
      </c>
      <c r="AB2897" s="114">
        <v>0.60000000000000009</v>
      </c>
      <c r="AC2897" s="114">
        <v>0.60000000000000009</v>
      </c>
      <c r="AD2897" s="114">
        <v>0.30000000000000004</v>
      </c>
      <c r="AE2897" s="114">
        <v>0.30000000000000004</v>
      </c>
      <c r="AF2897" s="117">
        <v>0.90000000000000013</v>
      </c>
      <c r="AG2897" s="117">
        <v>0.90000000000000013</v>
      </c>
    </row>
    <row r="2898" spans="2:33" x14ac:dyDescent="0.2">
      <c r="B2898" s="106">
        <v>2858</v>
      </c>
      <c r="C2898" s="113">
        <v>-0.72</v>
      </c>
      <c r="D2898" s="113">
        <v>-0.96</v>
      </c>
      <c r="E2898" s="114">
        <v>15.760280492987494</v>
      </c>
      <c r="F2898" s="114">
        <v>19.38727592916829</v>
      </c>
      <c r="G2898" s="114">
        <v>11.821763998454973</v>
      </c>
      <c r="H2898" s="114">
        <v>13.9529660146009</v>
      </c>
      <c r="I2898" s="114">
        <v>22.449388663031449</v>
      </c>
      <c r="J2898" s="114">
        <v>31.597882903319643</v>
      </c>
      <c r="K2898" s="114">
        <v>36.953347217664444</v>
      </c>
      <c r="L2898" s="114">
        <v>33.714425775992922</v>
      </c>
      <c r="M2898" s="114">
        <v>38.785780942684752</v>
      </c>
      <c r="N2898" s="114">
        <v>48.924057953556961</v>
      </c>
      <c r="O2898" s="114">
        <v>15.837602410332149</v>
      </c>
      <c r="P2898" s="114">
        <v>17.566071288496154</v>
      </c>
      <c r="Q2898" s="114">
        <v>21.892661777537949</v>
      </c>
      <c r="R2898" s="114">
        <v>24.832814928083852</v>
      </c>
      <c r="S2898" s="114">
        <v>26.474669290525512</v>
      </c>
      <c r="T2898" s="114">
        <v>15.760280492987494</v>
      </c>
      <c r="U2898" s="114">
        <v>19.38727592916829</v>
      </c>
      <c r="V2898" s="114">
        <v>11.821763998454973</v>
      </c>
      <c r="W2898" s="114">
        <v>13.9529660146009</v>
      </c>
      <c r="X2898" s="114">
        <v>22.449388663031449</v>
      </c>
      <c r="Y2898" s="114">
        <v>46.431911457365274</v>
      </c>
      <c r="Z2898" s="114">
        <v>88.99553759111285</v>
      </c>
      <c r="AA2898" s="106">
        <v>4</v>
      </c>
      <c r="AB2898" s="114">
        <v>0.44999999999999996</v>
      </c>
      <c r="AC2898" s="114">
        <v>0.6</v>
      </c>
      <c r="AD2898" s="114">
        <v>0.27</v>
      </c>
      <c r="AE2898" s="114">
        <v>0.36</v>
      </c>
      <c r="AF2898" s="117">
        <v>0.72</v>
      </c>
      <c r="AG2898" s="117">
        <v>0.96</v>
      </c>
    </row>
    <row r="2899" spans="2:33" x14ac:dyDescent="0.2">
      <c r="B2899" s="106">
        <v>2859</v>
      </c>
      <c r="C2899" s="113">
        <v>-1.2000000000000002</v>
      </c>
      <c r="D2899" s="113">
        <v>-0.60000000000000009</v>
      </c>
      <c r="E2899" s="114">
        <v>13.514724630786795</v>
      </c>
      <c r="F2899" s="114">
        <v>16.222606162246237</v>
      </c>
      <c r="G2899" s="114">
        <v>13.091680998778251</v>
      </c>
      <c r="H2899" s="114">
        <v>22.166246686209568</v>
      </c>
      <c r="I2899" s="114">
        <v>18.947976577917334</v>
      </c>
      <c r="J2899" s="114">
        <v>29.547350712639048</v>
      </c>
      <c r="K2899" s="114">
        <v>34.687234524699598</v>
      </c>
      <c r="L2899" s="114">
        <v>35.806689624218002</v>
      </c>
      <c r="M2899" s="114">
        <v>46.766868597019062</v>
      </c>
      <c r="N2899" s="114">
        <v>48.819609684844465</v>
      </c>
      <c r="O2899" s="114">
        <v>16.032626081852253</v>
      </c>
      <c r="P2899" s="114">
        <v>18.464628362453361</v>
      </c>
      <c r="Q2899" s="114">
        <v>22.715008625439751</v>
      </c>
      <c r="R2899" s="114">
        <v>24.600621910809494</v>
      </c>
      <c r="S2899" s="114">
        <v>29.871633106927131</v>
      </c>
      <c r="T2899" s="114">
        <v>13.514724630786795</v>
      </c>
      <c r="U2899" s="114">
        <v>16.222606162246237</v>
      </c>
      <c r="V2899" s="114">
        <v>13.091680998778251</v>
      </c>
      <c r="W2899" s="114">
        <v>22.166246686209568</v>
      </c>
      <c r="X2899" s="114">
        <v>18.947976577917334</v>
      </c>
      <c r="Y2899" s="114">
        <v>45.811758181334675</v>
      </c>
      <c r="Z2899" s="114">
        <v>103.54899292534714</v>
      </c>
      <c r="AA2899" s="106">
        <v>1</v>
      </c>
      <c r="AB2899" s="114">
        <v>0.8</v>
      </c>
      <c r="AC2899" s="114">
        <v>0.4</v>
      </c>
      <c r="AD2899" s="114">
        <v>0.4</v>
      </c>
      <c r="AE2899" s="114">
        <v>0.2</v>
      </c>
      <c r="AF2899" s="117">
        <v>1.2000000000000002</v>
      </c>
      <c r="AG2899" s="117">
        <v>0.60000000000000009</v>
      </c>
    </row>
    <row r="2900" spans="2:33" x14ac:dyDescent="0.2">
      <c r="B2900" s="106">
        <v>2860</v>
      </c>
      <c r="C2900" s="113">
        <v>-0.72</v>
      </c>
      <c r="D2900" s="113">
        <v>-0.96</v>
      </c>
      <c r="E2900" s="114">
        <v>15.949637320289444</v>
      </c>
      <c r="F2900" s="114">
        <v>15.230916292073406</v>
      </c>
      <c r="G2900" s="114">
        <v>17.894257596032865</v>
      </c>
      <c r="H2900" s="114">
        <v>17.08860744863885</v>
      </c>
      <c r="I2900" s="114">
        <v>19.572618304581361</v>
      </c>
      <c r="J2900" s="114">
        <v>32.683497446954576</v>
      </c>
      <c r="K2900" s="114">
        <v>35.913068774585838</v>
      </c>
      <c r="L2900" s="114">
        <v>41.675341477247791</v>
      </c>
      <c r="M2900" s="114">
        <v>45.274036644786101</v>
      </c>
      <c r="N2900" s="114">
        <v>53.387428770520728</v>
      </c>
      <c r="O2900" s="114">
        <v>16.733860126665132</v>
      </c>
      <c r="P2900" s="114">
        <v>20.682152482512432</v>
      </c>
      <c r="Q2900" s="114">
        <v>23.781083881214926</v>
      </c>
      <c r="R2900" s="114">
        <v>28.185429196147251</v>
      </c>
      <c r="S2900" s="114">
        <v>33.814810465939367</v>
      </c>
      <c r="T2900" s="114">
        <v>15.949637320289444</v>
      </c>
      <c r="U2900" s="114">
        <v>15.230916292073406</v>
      </c>
      <c r="V2900" s="114">
        <v>17.894257596032865</v>
      </c>
      <c r="W2900" s="114">
        <v>17.08860744863885</v>
      </c>
      <c r="X2900" s="114">
        <v>19.572618304581361</v>
      </c>
      <c r="Y2900" s="114">
        <v>47.629447175414796</v>
      </c>
      <c r="Z2900" s="114">
        <v>112.49207390873927</v>
      </c>
      <c r="AA2900" s="106">
        <v>4</v>
      </c>
      <c r="AB2900" s="114">
        <v>0.44999999999999996</v>
      </c>
      <c r="AC2900" s="114">
        <v>0.6</v>
      </c>
      <c r="AD2900" s="114">
        <v>0.27</v>
      </c>
      <c r="AE2900" s="114">
        <v>0.36</v>
      </c>
      <c r="AF2900" s="117">
        <v>0.72</v>
      </c>
      <c r="AG2900" s="117">
        <v>0.96</v>
      </c>
    </row>
    <row r="2901" spans="2:33" x14ac:dyDescent="0.2">
      <c r="B2901" s="106">
        <v>2861</v>
      </c>
      <c r="C2901" s="113">
        <v>-1.2000000000000002</v>
      </c>
      <c r="D2901" s="113">
        <v>-0.60000000000000009</v>
      </c>
      <c r="E2901" s="114">
        <v>14.736395523210174</v>
      </c>
      <c r="F2901" s="114">
        <v>14.04455895246101</v>
      </c>
      <c r="G2901" s="114">
        <v>20.5398856529985</v>
      </c>
      <c r="H2901" s="114">
        <v>18.126070235965901</v>
      </c>
      <c r="I2901" s="114">
        <v>27.206264037758459</v>
      </c>
      <c r="J2901" s="114">
        <v>29.852373737049994</v>
      </c>
      <c r="K2901" s="114">
        <v>31.953841515993037</v>
      </c>
      <c r="L2901" s="114">
        <v>40.639804829538797</v>
      </c>
      <c r="M2901" s="114">
        <v>41.739050900054309</v>
      </c>
      <c r="N2901" s="114">
        <v>52.478547918373174</v>
      </c>
      <c r="O2901" s="114">
        <v>15.115978213839821</v>
      </c>
      <c r="P2901" s="114">
        <v>17.909282563532027</v>
      </c>
      <c r="Q2901" s="114">
        <v>20.099919176540297</v>
      </c>
      <c r="R2901" s="114">
        <v>23.612980664088408</v>
      </c>
      <c r="S2901" s="114">
        <v>25.272283880614715</v>
      </c>
      <c r="T2901" s="114">
        <v>14.736395523210174</v>
      </c>
      <c r="U2901" s="114">
        <v>14.04455895246101</v>
      </c>
      <c r="V2901" s="114">
        <v>20.5398856529985</v>
      </c>
      <c r="W2901" s="114">
        <v>18.126070235965901</v>
      </c>
      <c r="X2901" s="114">
        <v>27.206264037758459</v>
      </c>
      <c r="Y2901" s="114">
        <v>51.123554505914484</v>
      </c>
      <c r="Z2901" s="114">
        <v>88.187964346899804</v>
      </c>
      <c r="AA2901" s="106">
        <v>1</v>
      </c>
      <c r="AB2901" s="114">
        <v>0.8</v>
      </c>
      <c r="AC2901" s="114">
        <v>0.4</v>
      </c>
      <c r="AD2901" s="114">
        <v>0.4</v>
      </c>
      <c r="AE2901" s="114">
        <v>0.2</v>
      </c>
      <c r="AF2901" s="117">
        <v>1.2000000000000002</v>
      </c>
      <c r="AG2901" s="117">
        <v>0.60000000000000009</v>
      </c>
    </row>
    <row r="2902" spans="2:33" x14ac:dyDescent="0.2">
      <c r="B2902" s="106">
        <v>2862</v>
      </c>
      <c r="C2902" s="113">
        <v>-0.72</v>
      </c>
      <c r="D2902" s="113">
        <v>-0.96</v>
      </c>
      <c r="E2902" s="114">
        <v>13.428050630604798</v>
      </c>
      <c r="F2902" s="114">
        <v>10.819791495790209</v>
      </c>
      <c r="G2902" s="114">
        <v>12.996722211330582</v>
      </c>
      <c r="H2902" s="114">
        <v>23.638314119669822</v>
      </c>
      <c r="I2902" s="114">
        <v>25.665183096490701</v>
      </c>
      <c r="J2902" s="114">
        <v>30.035629415896736</v>
      </c>
      <c r="K2902" s="114">
        <v>30.169276707677952</v>
      </c>
      <c r="L2902" s="114">
        <v>35.714604144961669</v>
      </c>
      <c r="M2902" s="114">
        <v>50.089865249076226</v>
      </c>
      <c r="N2902" s="114">
        <v>58.656699962202666</v>
      </c>
      <c r="O2902" s="114">
        <v>16.607578785291938</v>
      </c>
      <c r="P2902" s="114">
        <v>19.349485211887743</v>
      </c>
      <c r="Q2902" s="114">
        <v>22.717881933631087</v>
      </c>
      <c r="R2902" s="114">
        <v>26.451551129406404</v>
      </c>
      <c r="S2902" s="114">
        <v>32.991516865711965</v>
      </c>
      <c r="T2902" s="114">
        <v>13.428050630604798</v>
      </c>
      <c r="U2902" s="114">
        <v>10.819791495790209</v>
      </c>
      <c r="V2902" s="114">
        <v>12.996722211330582</v>
      </c>
      <c r="W2902" s="114">
        <v>23.638314119669822</v>
      </c>
      <c r="X2902" s="114">
        <v>25.665183096490701</v>
      </c>
      <c r="Y2902" s="114">
        <v>45.912543129306343</v>
      </c>
      <c r="Z2902" s="114">
        <v>99.997532410400765</v>
      </c>
      <c r="AA2902" s="106">
        <v>4</v>
      </c>
      <c r="AB2902" s="114">
        <v>0.44999999999999996</v>
      </c>
      <c r="AC2902" s="114">
        <v>0.6</v>
      </c>
      <c r="AD2902" s="114">
        <v>0.27</v>
      </c>
      <c r="AE2902" s="114">
        <v>0.36</v>
      </c>
      <c r="AF2902" s="117">
        <v>0.72</v>
      </c>
      <c r="AG2902" s="117">
        <v>0.96</v>
      </c>
    </row>
    <row r="2903" spans="2:33" x14ac:dyDescent="0.2">
      <c r="B2903" s="106">
        <v>2863</v>
      </c>
      <c r="C2903" s="113">
        <v>-0.90000000000000013</v>
      </c>
      <c r="D2903" s="113">
        <v>-0.90000000000000013</v>
      </c>
      <c r="E2903" s="114">
        <v>17.018860014866096</v>
      </c>
      <c r="F2903" s="114">
        <v>15.820761791427511</v>
      </c>
      <c r="G2903" s="114">
        <v>18.429004569835879</v>
      </c>
      <c r="H2903" s="114">
        <v>17.062191455509822</v>
      </c>
      <c r="I2903" s="114">
        <v>17.970254018443235</v>
      </c>
      <c r="J2903" s="114">
        <v>33.970674453418596</v>
      </c>
      <c r="K2903" s="114">
        <v>34.832187012600301</v>
      </c>
      <c r="L2903" s="114">
        <v>39.713492805281575</v>
      </c>
      <c r="M2903" s="114">
        <v>42.645302283362646</v>
      </c>
      <c r="N2903" s="114">
        <v>49.733496234937576</v>
      </c>
      <c r="O2903" s="114">
        <v>16.9518144385525</v>
      </c>
      <c r="P2903" s="114">
        <v>19.011425221172789</v>
      </c>
      <c r="Q2903" s="114">
        <v>21.284488235445696</v>
      </c>
      <c r="R2903" s="114">
        <v>25.583110827852824</v>
      </c>
      <c r="S2903" s="114">
        <v>31.763242216494341</v>
      </c>
      <c r="T2903" s="114">
        <v>17.018860014866096</v>
      </c>
      <c r="U2903" s="114">
        <v>15.820761791427511</v>
      </c>
      <c r="V2903" s="114">
        <v>18.429004569835879</v>
      </c>
      <c r="W2903" s="114">
        <v>17.062191455509822</v>
      </c>
      <c r="X2903" s="114">
        <v>17.970254018443235</v>
      </c>
      <c r="Y2903" s="114">
        <v>48.302772593462805</v>
      </c>
      <c r="Z2903" s="114">
        <v>107.79481429437766</v>
      </c>
      <c r="AA2903" s="106">
        <v>3</v>
      </c>
      <c r="AB2903" s="114">
        <v>0.60000000000000009</v>
      </c>
      <c r="AC2903" s="114">
        <v>0.60000000000000009</v>
      </c>
      <c r="AD2903" s="114">
        <v>0.30000000000000004</v>
      </c>
      <c r="AE2903" s="114">
        <v>0.30000000000000004</v>
      </c>
      <c r="AF2903" s="117">
        <v>0.90000000000000013</v>
      </c>
      <c r="AG2903" s="117">
        <v>0.90000000000000013</v>
      </c>
    </row>
    <row r="2904" spans="2:33" x14ac:dyDescent="0.2">
      <c r="B2904" s="106">
        <v>2864</v>
      </c>
      <c r="C2904" s="113">
        <v>-0.60000000000000009</v>
      </c>
      <c r="D2904" s="113">
        <v>-1.2000000000000002</v>
      </c>
      <c r="E2904" s="114">
        <v>13.169199864662644</v>
      </c>
      <c r="F2904" s="114">
        <v>19.810792097845386</v>
      </c>
      <c r="G2904" s="114">
        <v>17.240446465366954</v>
      </c>
      <c r="H2904" s="114">
        <v>20.036661499585311</v>
      </c>
      <c r="I2904" s="114">
        <v>26.253146543689951</v>
      </c>
      <c r="J2904" s="114">
        <v>30.598244480310608</v>
      </c>
      <c r="K2904" s="114">
        <v>41.180202883330139</v>
      </c>
      <c r="L2904" s="114">
        <v>41.873724424847865</v>
      </c>
      <c r="M2904" s="114">
        <v>51.36847607390559</v>
      </c>
      <c r="N2904" s="114">
        <v>63.980988621156442</v>
      </c>
      <c r="O2904" s="114">
        <v>17.429044615647964</v>
      </c>
      <c r="P2904" s="114">
        <v>21.369410785484753</v>
      </c>
      <c r="Q2904" s="114">
        <v>24.63327795948091</v>
      </c>
      <c r="R2904" s="114">
        <v>31.33181457432028</v>
      </c>
      <c r="S2904" s="114">
        <v>37.727842077466491</v>
      </c>
      <c r="T2904" s="114">
        <v>13.169199864662644</v>
      </c>
      <c r="U2904" s="114">
        <v>19.810792097845386</v>
      </c>
      <c r="V2904" s="114">
        <v>17.240446465366954</v>
      </c>
      <c r="W2904" s="114">
        <v>20.036661499585311</v>
      </c>
      <c r="X2904" s="114">
        <v>26.253146543689951</v>
      </c>
      <c r="Y2904" s="114">
        <v>52.409870222876442</v>
      </c>
      <c r="Z2904" s="114">
        <v>124.61494874498916</v>
      </c>
      <c r="AA2904" s="106">
        <v>5</v>
      </c>
      <c r="AB2904" s="114">
        <v>0.4</v>
      </c>
      <c r="AC2904" s="114">
        <v>0.8</v>
      </c>
      <c r="AD2904" s="114">
        <v>0.2</v>
      </c>
      <c r="AE2904" s="114">
        <v>0.4</v>
      </c>
      <c r="AF2904" s="117">
        <v>0.60000000000000009</v>
      </c>
      <c r="AG2904" s="117">
        <v>1.2000000000000002</v>
      </c>
    </row>
    <row r="2905" spans="2:33" x14ac:dyDescent="0.2">
      <c r="B2905" s="106">
        <v>2865</v>
      </c>
      <c r="C2905" s="113">
        <v>-1.2599999999999998</v>
      </c>
      <c r="D2905" s="113">
        <v>-0.84</v>
      </c>
      <c r="E2905" s="114">
        <v>14.578971787772703</v>
      </c>
      <c r="F2905" s="114">
        <v>13.701895128483287</v>
      </c>
      <c r="G2905" s="114">
        <v>14.249628338437063</v>
      </c>
      <c r="H2905" s="114">
        <v>19.996213211823179</v>
      </c>
      <c r="I2905" s="114">
        <v>15.008418566775806</v>
      </c>
      <c r="J2905" s="114">
        <v>29.504724223917467</v>
      </c>
      <c r="K2905" s="114">
        <v>31.927906293020097</v>
      </c>
      <c r="L2905" s="114">
        <v>34.514731637807273</v>
      </c>
      <c r="M2905" s="114">
        <v>41.408187876772864</v>
      </c>
      <c r="N2905" s="114">
        <v>40.190063314328505</v>
      </c>
      <c r="O2905" s="114">
        <v>14.925752436144764</v>
      </c>
      <c r="P2905" s="114">
        <v>18.226011164536811</v>
      </c>
      <c r="Q2905" s="114">
        <v>20.26510329937021</v>
      </c>
      <c r="R2905" s="114">
        <v>21.411974664949685</v>
      </c>
      <c r="S2905" s="114">
        <v>25.181644747552699</v>
      </c>
      <c r="T2905" s="114">
        <v>14.578971787772703</v>
      </c>
      <c r="U2905" s="114">
        <v>13.701895128483287</v>
      </c>
      <c r="V2905" s="114">
        <v>14.249628338437063</v>
      </c>
      <c r="W2905" s="114">
        <v>19.996213211823179</v>
      </c>
      <c r="X2905" s="114">
        <v>15.008418566775806</v>
      </c>
      <c r="Y2905" s="114">
        <v>42.550492426468573</v>
      </c>
      <c r="Z2905" s="114">
        <v>83.850087069573632</v>
      </c>
      <c r="AA2905" s="106">
        <v>2</v>
      </c>
      <c r="AB2905" s="114">
        <v>0.89999999999999991</v>
      </c>
      <c r="AC2905" s="114">
        <v>0.6</v>
      </c>
      <c r="AD2905" s="114">
        <v>0.36</v>
      </c>
      <c r="AE2905" s="114">
        <v>0.24</v>
      </c>
      <c r="AF2905" s="117">
        <v>1.2599999999999998</v>
      </c>
      <c r="AG2905" s="117">
        <v>0.84</v>
      </c>
    </row>
    <row r="2906" spans="2:33" x14ac:dyDescent="0.2">
      <c r="B2906" s="106">
        <v>2866</v>
      </c>
      <c r="C2906" s="113">
        <v>-0.72</v>
      </c>
      <c r="D2906" s="113">
        <v>-0.96</v>
      </c>
      <c r="E2906" s="114">
        <v>11.728356437801786</v>
      </c>
      <c r="F2906" s="114">
        <v>12.109730835897054</v>
      </c>
      <c r="G2906" s="114">
        <v>14.713955602852014</v>
      </c>
      <c r="H2906" s="114">
        <v>15.399122275300307</v>
      </c>
      <c r="I2906" s="114">
        <v>20.696153520238983</v>
      </c>
      <c r="J2906" s="114">
        <v>27.564381411082142</v>
      </c>
      <c r="K2906" s="114">
        <v>30.985959165638686</v>
      </c>
      <c r="L2906" s="114">
        <v>36.185258579704538</v>
      </c>
      <c r="M2906" s="114">
        <v>39.531906071891271</v>
      </c>
      <c r="N2906" s="114">
        <v>47.031225795915603</v>
      </c>
      <c r="O2906" s="114">
        <v>15.836024973280356</v>
      </c>
      <c r="P2906" s="114">
        <v>18.876228329741632</v>
      </c>
      <c r="Q2906" s="114">
        <v>21.471302976852524</v>
      </c>
      <c r="R2906" s="114">
        <v>24.132783796590964</v>
      </c>
      <c r="S2906" s="114">
        <v>26.33507227567662</v>
      </c>
      <c r="T2906" s="114">
        <v>11.728356437801786</v>
      </c>
      <c r="U2906" s="114">
        <v>12.109730835897054</v>
      </c>
      <c r="V2906" s="114">
        <v>14.713955602852014</v>
      </c>
      <c r="W2906" s="114">
        <v>15.399122275300307</v>
      </c>
      <c r="X2906" s="114">
        <v>20.696153520238983</v>
      </c>
      <c r="Y2906" s="114">
        <v>40.212736835698934</v>
      </c>
      <c r="Z2906" s="114">
        <v>79.420389957624863</v>
      </c>
      <c r="AA2906" s="106">
        <v>4</v>
      </c>
      <c r="AB2906" s="114">
        <v>0.44999999999999996</v>
      </c>
      <c r="AC2906" s="114">
        <v>0.6</v>
      </c>
      <c r="AD2906" s="114">
        <v>0.27</v>
      </c>
      <c r="AE2906" s="114">
        <v>0.36</v>
      </c>
      <c r="AF2906" s="117">
        <v>0.72</v>
      </c>
      <c r="AG2906" s="117">
        <v>0.96</v>
      </c>
    </row>
    <row r="2907" spans="2:33" x14ac:dyDescent="0.2">
      <c r="B2907" s="106">
        <v>2867</v>
      </c>
      <c r="C2907" s="113">
        <v>-0.60000000000000009</v>
      </c>
      <c r="D2907" s="113">
        <v>-1.2000000000000002</v>
      </c>
      <c r="E2907" s="114">
        <v>12.587810828303581</v>
      </c>
      <c r="F2907" s="114">
        <v>19.860755502793182</v>
      </c>
      <c r="G2907" s="114">
        <v>16.549776764945076</v>
      </c>
      <c r="H2907" s="114">
        <v>24.86423926066001</v>
      </c>
      <c r="I2907" s="114">
        <v>29.227698768338399</v>
      </c>
      <c r="J2907" s="114">
        <v>30.460835808093321</v>
      </c>
      <c r="K2907" s="114">
        <v>40.691216069840642</v>
      </c>
      <c r="L2907" s="114">
        <v>42.484997733251774</v>
      </c>
      <c r="M2907" s="114">
        <v>53.296844330100669</v>
      </c>
      <c r="N2907" s="114">
        <v>65.264650402447046</v>
      </c>
      <c r="O2907" s="114">
        <v>17.87302497978974</v>
      </c>
      <c r="P2907" s="114">
        <v>20.83046056704746</v>
      </c>
      <c r="Q2907" s="114">
        <v>25.935220968306698</v>
      </c>
      <c r="R2907" s="114">
        <v>28.432605069440658</v>
      </c>
      <c r="S2907" s="114">
        <v>36.036951634108647</v>
      </c>
      <c r="T2907" s="114">
        <v>12.587810828303581</v>
      </c>
      <c r="U2907" s="114">
        <v>19.860755502793182</v>
      </c>
      <c r="V2907" s="114">
        <v>16.549776764945076</v>
      </c>
      <c r="W2907" s="114">
        <v>24.86423926066001</v>
      </c>
      <c r="X2907" s="114">
        <v>29.227698768338399</v>
      </c>
      <c r="Y2907" s="114">
        <v>55.294356054574912</v>
      </c>
      <c r="Z2907" s="114">
        <v>126.43341986784711</v>
      </c>
      <c r="AA2907" s="106">
        <v>5</v>
      </c>
      <c r="AB2907" s="114">
        <v>0.4</v>
      </c>
      <c r="AC2907" s="114">
        <v>0.8</v>
      </c>
      <c r="AD2907" s="114">
        <v>0.2</v>
      </c>
      <c r="AE2907" s="114">
        <v>0.4</v>
      </c>
      <c r="AF2907" s="117">
        <v>0.60000000000000009</v>
      </c>
      <c r="AG2907" s="117">
        <v>1.2000000000000002</v>
      </c>
    </row>
    <row r="2908" spans="2:33" x14ac:dyDescent="0.2">
      <c r="B2908" s="106">
        <v>2868</v>
      </c>
      <c r="C2908" s="113">
        <v>-0.90000000000000013</v>
      </c>
      <c r="D2908" s="113">
        <v>-0.90000000000000013</v>
      </c>
      <c r="E2908" s="114">
        <v>12.325614002081721</v>
      </c>
      <c r="F2908" s="114">
        <v>14.383150258246907</v>
      </c>
      <c r="G2908" s="114">
        <v>21.961114037139634</v>
      </c>
      <c r="H2908" s="114">
        <v>15.674322271657527</v>
      </c>
      <c r="I2908" s="114">
        <v>20.6287163265293</v>
      </c>
      <c r="J2908" s="114">
        <v>29.067726452165921</v>
      </c>
      <c r="K2908" s="114">
        <v>33.670457331988651</v>
      </c>
      <c r="L2908" s="114">
        <v>45.560922325451436</v>
      </c>
      <c r="M2908" s="114">
        <v>44.384221229384117</v>
      </c>
      <c r="N2908" s="114">
        <v>53.369856104049369</v>
      </c>
      <c r="O2908" s="114">
        <v>16.7421124500842</v>
      </c>
      <c r="P2908" s="114">
        <v>19.287307073741744</v>
      </c>
      <c r="Q2908" s="114">
        <v>23.599808288311802</v>
      </c>
      <c r="R2908" s="114">
        <v>28.70989895772659</v>
      </c>
      <c r="S2908" s="114">
        <v>32.741139777520068</v>
      </c>
      <c r="T2908" s="114">
        <v>12.325614002081721</v>
      </c>
      <c r="U2908" s="114">
        <v>14.383150258246907</v>
      </c>
      <c r="V2908" s="114">
        <v>21.961114037139634</v>
      </c>
      <c r="W2908" s="114">
        <v>15.674322271657527</v>
      </c>
      <c r="X2908" s="114">
        <v>20.6287163265293</v>
      </c>
      <c r="Y2908" s="114">
        <v>46.28755682318068</v>
      </c>
      <c r="Z2908" s="114">
        <v>103.14514572555748</v>
      </c>
      <c r="AA2908" s="106">
        <v>3</v>
      </c>
      <c r="AB2908" s="114">
        <v>0.60000000000000009</v>
      </c>
      <c r="AC2908" s="114">
        <v>0.60000000000000009</v>
      </c>
      <c r="AD2908" s="114">
        <v>0.30000000000000004</v>
      </c>
      <c r="AE2908" s="114">
        <v>0.30000000000000004</v>
      </c>
      <c r="AF2908" s="117">
        <v>0.90000000000000013</v>
      </c>
      <c r="AG2908" s="117">
        <v>0.90000000000000013</v>
      </c>
    </row>
    <row r="2909" spans="2:33" x14ac:dyDescent="0.2">
      <c r="B2909" s="106">
        <v>2869</v>
      </c>
      <c r="C2909" s="113">
        <v>-1.2000000000000002</v>
      </c>
      <c r="D2909" s="113">
        <v>-0.60000000000000009</v>
      </c>
      <c r="E2909" s="114">
        <v>10.216454116612638</v>
      </c>
      <c r="F2909" s="114">
        <v>12.465395699466917</v>
      </c>
      <c r="G2909" s="114">
        <v>12.77006751678627</v>
      </c>
      <c r="H2909" s="114">
        <v>18.974831219066463</v>
      </c>
      <c r="I2909" s="114">
        <v>21.909202379742474</v>
      </c>
      <c r="J2909" s="114">
        <v>26.856660463414272</v>
      </c>
      <c r="K2909" s="114">
        <v>31.061398376409588</v>
      </c>
      <c r="L2909" s="114">
        <v>32.810357201075021</v>
      </c>
      <c r="M2909" s="114">
        <v>42.813701523134995</v>
      </c>
      <c r="N2909" s="114">
        <v>49.932929455339718</v>
      </c>
      <c r="O2909" s="114">
        <v>16.640206346801634</v>
      </c>
      <c r="P2909" s="114">
        <v>18.596002676942671</v>
      </c>
      <c r="Q2909" s="114">
        <v>20.040289684288751</v>
      </c>
      <c r="R2909" s="114">
        <v>23.838870304068532</v>
      </c>
      <c r="S2909" s="114">
        <v>28.023727075597243</v>
      </c>
      <c r="T2909" s="114">
        <v>10.216454116612638</v>
      </c>
      <c r="U2909" s="114">
        <v>12.465395699466917</v>
      </c>
      <c r="V2909" s="114">
        <v>12.77006751678627</v>
      </c>
      <c r="W2909" s="114">
        <v>18.974831219066463</v>
      </c>
      <c r="X2909" s="114">
        <v>21.909202379742474</v>
      </c>
      <c r="Y2909" s="114">
        <v>40.357003507833724</v>
      </c>
      <c r="Z2909" s="114">
        <v>75.224896095521231</v>
      </c>
      <c r="AA2909" s="106">
        <v>1</v>
      </c>
      <c r="AB2909" s="114">
        <v>0.8</v>
      </c>
      <c r="AC2909" s="114">
        <v>0.4</v>
      </c>
      <c r="AD2909" s="114">
        <v>0.4</v>
      </c>
      <c r="AE2909" s="114">
        <v>0.2</v>
      </c>
      <c r="AF2909" s="117">
        <v>1.2000000000000002</v>
      </c>
      <c r="AG2909" s="117">
        <v>0.60000000000000009</v>
      </c>
    </row>
    <row r="2910" spans="2:33" x14ac:dyDescent="0.2">
      <c r="B2910" s="106">
        <v>2870</v>
      </c>
      <c r="C2910" s="113">
        <v>-1.2000000000000002</v>
      </c>
      <c r="D2910" s="113">
        <v>-0.60000000000000009</v>
      </c>
      <c r="E2910" s="114">
        <v>11.807634239823024</v>
      </c>
      <c r="F2910" s="114">
        <v>16.677646844349269</v>
      </c>
      <c r="G2910" s="114">
        <v>15.812959650337014</v>
      </c>
      <c r="H2910" s="114">
        <v>22.090756551296224</v>
      </c>
      <c r="I2910" s="114">
        <v>24.930689008350804</v>
      </c>
      <c r="J2910" s="114">
        <v>28.570788913297225</v>
      </c>
      <c r="K2910" s="114">
        <v>36.126452583924369</v>
      </c>
      <c r="L2910" s="114">
        <v>37.437941274655024</v>
      </c>
      <c r="M2910" s="114">
        <v>47.181515795226439</v>
      </c>
      <c r="N2910" s="114">
        <v>52.899262460916461</v>
      </c>
      <c r="O2910" s="114">
        <v>16.763154673474201</v>
      </c>
      <c r="P2910" s="114">
        <v>19.4488057395751</v>
      </c>
      <c r="Q2910" s="114">
        <v>21.624981624318011</v>
      </c>
      <c r="R2910" s="114">
        <v>25.090759243930215</v>
      </c>
      <c r="S2910" s="114">
        <v>27.968573452565657</v>
      </c>
      <c r="T2910" s="114">
        <v>11.807634239823024</v>
      </c>
      <c r="U2910" s="114">
        <v>16.677646844349269</v>
      </c>
      <c r="V2910" s="114">
        <v>15.812959650337014</v>
      </c>
      <c r="W2910" s="114">
        <v>22.090756551296224</v>
      </c>
      <c r="X2910" s="114">
        <v>24.930689008350804</v>
      </c>
      <c r="Y2910" s="114">
        <v>48.925008872051684</v>
      </c>
      <c r="Z2910" s="114">
        <v>101.35845451337335</v>
      </c>
      <c r="AA2910" s="106">
        <v>1</v>
      </c>
      <c r="AB2910" s="114">
        <v>0.8</v>
      </c>
      <c r="AC2910" s="114">
        <v>0.4</v>
      </c>
      <c r="AD2910" s="114">
        <v>0.4</v>
      </c>
      <c r="AE2910" s="114">
        <v>0.2</v>
      </c>
      <c r="AF2910" s="117">
        <v>1.2000000000000002</v>
      </c>
      <c r="AG2910" s="117">
        <v>0.60000000000000009</v>
      </c>
    </row>
    <row r="2911" spans="2:33" x14ac:dyDescent="0.2">
      <c r="B2911" s="106">
        <v>2871</v>
      </c>
      <c r="C2911" s="113">
        <v>-0.60000000000000009</v>
      </c>
      <c r="D2911" s="113">
        <v>-1.2000000000000002</v>
      </c>
      <c r="E2911" s="114">
        <v>14.991615644835733</v>
      </c>
      <c r="F2911" s="114">
        <v>14.370708369175166</v>
      </c>
      <c r="G2911" s="114">
        <v>15.986667083012374</v>
      </c>
      <c r="H2911" s="114">
        <v>16.833481440431104</v>
      </c>
      <c r="I2911" s="114">
        <v>21.538118908458074</v>
      </c>
      <c r="J2911" s="114">
        <v>31.013423955494691</v>
      </c>
      <c r="K2911" s="114">
        <v>33.388843284277499</v>
      </c>
      <c r="L2911" s="114">
        <v>37.512357781002407</v>
      </c>
      <c r="M2911" s="114">
        <v>42.933384158572778</v>
      </c>
      <c r="N2911" s="114">
        <v>55.034223673809947</v>
      </c>
      <c r="O2911" s="114">
        <v>16.021808310658958</v>
      </c>
      <c r="P2911" s="114">
        <v>19.018134915102333</v>
      </c>
      <c r="Q2911" s="114">
        <v>21.525690697990033</v>
      </c>
      <c r="R2911" s="114">
        <v>26.099902718141674</v>
      </c>
      <c r="S2911" s="114">
        <v>33.496104765351873</v>
      </c>
      <c r="T2911" s="114">
        <v>14.991615644835733</v>
      </c>
      <c r="U2911" s="114">
        <v>14.370708369175166</v>
      </c>
      <c r="V2911" s="114">
        <v>15.986667083012374</v>
      </c>
      <c r="W2911" s="114">
        <v>16.833481440431104</v>
      </c>
      <c r="X2911" s="114">
        <v>21.538118908458074</v>
      </c>
      <c r="Y2911" s="114">
        <v>45.86309941914817</v>
      </c>
      <c r="Z2911" s="114">
        <v>100.7896802629308</v>
      </c>
      <c r="AA2911" s="106">
        <v>5</v>
      </c>
      <c r="AB2911" s="114">
        <v>0.4</v>
      </c>
      <c r="AC2911" s="114">
        <v>0.8</v>
      </c>
      <c r="AD2911" s="114">
        <v>0.2</v>
      </c>
      <c r="AE2911" s="114">
        <v>0.4</v>
      </c>
      <c r="AF2911" s="117">
        <v>0.60000000000000009</v>
      </c>
      <c r="AG2911" s="117">
        <v>1.2000000000000002</v>
      </c>
    </row>
    <row r="2912" spans="2:33" x14ac:dyDescent="0.2">
      <c r="B2912" s="106">
        <v>2872</v>
      </c>
      <c r="C2912" s="113">
        <v>-0.60000000000000009</v>
      </c>
      <c r="D2912" s="113">
        <v>-1.2000000000000002</v>
      </c>
      <c r="E2912" s="114">
        <v>19.638645761297866</v>
      </c>
      <c r="F2912" s="114">
        <v>16.389164773294404</v>
      </c>
      <c r="G2912" s="114">
        <v>23.812529223117014</v>
      </c>
      <c r="H2912" s="114">
        <v>18.02013143173647</v>
      </c>
      <c r="I2912" s="114">
        <v>18.514199781012209</v>
      </c>
      <c r="J2912" s="114">
        <v>35.500835994905273</v>
      </c>
      <c r="K2912" s="114">
        <v>35.661544193148387</v>
      </c>
      <c r="L2912" s="114">
        <v>45.924288841909188</v>
      </c>
      <c r="M2912" s="114">
        <v>46.776285528355686</v>
      </c>
      <c r="N2912" s="114">
        <v>51.297866040751217</v>
      </c>
      <c r="O2912" s="114">
        <v>15.862190233607409</v>
      </c>
      <c r="P2912" s="114">
        <v>19.272379419853984</v>
      </c>
      <c r="Q2912" s="114">
        <v>22.111759618792174</v>
      </c>
      <c r="R2912" s="114">
        <v>28.756154096619216</v>
      </c>
      <c r="S2912" s="114">
        <v>32.783666259739007</v>
      </c>
      <c r="T2912" s="114">
        <v>19.638645761297866</v>
      </c>
      <c r="U2912" s="114">
        <v>16.389164773294404</v>
      </c>
      <c r="V2912" s="114">
        <v>23.812529223117014</v>
      </c>
      <c r="W2912" s="114">
        <v>18.02013143173647</v>
      </c>
      <c r="X2912" s="114">
        <v>18.514199781012209</v>
      </c>
      <c r="Y2912" s="114">
        <v>54.461202823800939</v>
      </c>
      <c r="Z2912" s="114">
        <v>118.07101486072318</v>
      </c>
      <c r="AA2912" s="106">
        <v>5</v>
      </c>
      <c r="AB2912" s="114">
        <v>0.4</v>
      </c>
      <c r="AC2912" s="114">
        <v>0.8</v>
      </c>
      <c r="AD2912" s="114">
        <v>0.2</v>
      </c>
      <c r="AE2912" s="114">
        <v>0.4</v>
      </c>
      <c r="AF2912" s="117">
        <v>0.60000000000000009</v>
      </c>
      <c r="AG2912" s="117">
        <v>1.2000000000000002</v>
      </c>
    </row>
    <row r="2913" spans="2:33" x14ac:dyDescent="0.2">
      <c r="B2913" s="106">
        <v>2873</v>
      </c>
      <c r="C2913" s="113">
        <v>-1.2000000000000002</v>
      </c>
      <c r="D2913" s="113">
        <v>-0.60000000000000009</v>
      </c>
      <c r="E2913" s="114">
        <v>12.066288177112728</v>
      </c>
      <c r="F2913" s="114">
        <v>16.258332214148727</v>
      </c>
      <c r="G2913" s="114">
        <v>23.395986510162679</v>
      </c>
      <c r="H2913" s="114">
        <v>21.154242445128691</v>
      </c>
      <c r="I2913" s="114">
        <v>22.685090352701593</v>
      </c>
      <c r="J2913" s="114">
        <v>29.836465879374977</v>
      </c>
      <c r="K2913" s="114">
        <v>37.764109213196086</v>
      </c>
      <c r="L2913" s="114">
        <v>47.522537450882773</v>
      </c>
      <c r="M2913" s="114">
        <v>49.911112370705155</v>
      </c>
      <c r="N2913" s="114">
        <v>56.37536781817257</v>
      </c>
      <c r="O2913" s="114">
        <v>17.770177702262249</v>
      </c>
      <c r="P2913" s="114">
        <v>21.50577699904736</v>
      </c>
      <c r="Q2913" s="114">
        <v>24.126550940720094</v>
      </c>
      <c r="R2913" s="114">
        <v>28.756869925576463</v>
      </c>
      <c r="S2913" s="114">
        <v>33.690277465470977</v>
      </c>
      <c r="T2913" s="114">
        <v>12.066288177112728</v>
      </c>
      <c r="U2913" s="114">
        <v>16.258332214148727</v>
      </c>
      <c r="V2913" s="114">
        <v>23.395986510162679</v>
      </c>
      <c r="W2913" s="114">
        <v>21.154242445128691</v>
      </c>
      <c r="X2913" s="114">
        <v>22.685090352701593</v>
      </c>
      <c r="Y2913" s="114">
        <v>51.744055157381858</v>
      </c>
      <c r="Z2913" s="114">
        <v>117.58524730165502</v>
      </c>
      <c r="AA2913" s="106">
        <v>1</v>
      </c>
      <c r="AB2913" s="114">
        <v>0.8</v>
      </c>
      <c r="AC2913" s="114">
        <v>0.4</v>
      </c>
      <c r="AD2913" s="114">
        <v>0.4</v>
      </c>
      <c r="AE2913" s="114">
        <v>0.2</v>
      </c>
      <c r="AF2913" s="117">
        <v>1.2000000000000002</v>
      </c>
      <c r="AG2913" s="117">
        <v>0.60000000000000009</v>
      </c>
    </row>
    <row r="2914" spans="2:33" x14ac:dyDescent="0.2">
      <c r="B2914" s="106">
        <v>2874</v>
      </c>
      <c r="C2914" s="113">
        <v>-0.60000000000000009</v>
      </c>
      <c r="D2914" s="113">
        <v>-1.2000000000000002</v>
      </c>
      <c r="E2914" s="114">
        <v>15.349601618423403</v>
      </c>
      <c r="F2914" s="114">
        <v>16.710371510059868</v>
      </c>
      <c r="G2914" s="114">
        <v>13.909923519802152</v>
      </c>
      <c r="H2914" s="114">
        <v>15.082003561126559</v>
      </c>
      <c r="I2914" s="114">
        <v>24.562563088458418</v>
      </c>
      <c r="J2914" s="114">
        <v>30.573550090061151</v>
      </c>
      <c r="K2914" s="114">
        <v>34.793099271534622</v>
      </c>
      <c r="L2914" s="114">
        <v>35.735199209138969</v>
      </c>
      <c r="M2914" s="114">
        <v>41.607871233530631</v>
      </c>
      <c r="N2914" s="114">
        <v>53.187041148978153</v>
      </c>
      <c r="O2914" s="114">
        <v>15.223948471637748</v>
      </c>
      <c r="P2914" s="114">
        <v>18.082727761474754</v>
      </c>
      <c r="Q2914" s="114">
        <v>21.825275689336816</v>
      </c>
      <c r="R2914" s="114">
        <v>26.525867672404072</v>
      </c>
      <c r="S2914" s="114">
        <v>28.624478060519735</v>
      </c>
      <c r="T2914" s="114">
        <v>15.349601618423403</v>
      </c>
      <c r="U2914" s="114">
        <v>16.710371510059868</v>
      </c>
      <c r="V2914" s="114">
        <v>13.909923519802152</v>
      </c>
      <c r="W2914" s="114">
        <v>15.082003561126559</v>
      </c>
      <c r="X2914" s="114">
        <v>24.562563088458418</v>
      </c>
      <c r="Y2914" s="114">
        <v>46.921526494410621</v>
      </c>
      <c r="Z2914" s="114">
        <v>86.570047511361082</v>
      </c>
      <c r="AA2914" s="106">
        <v>5</v>
      </c>
      <c r="AB2914" s="114">
        <v>0.4</v>
      </c>
      <c r="AC2914" s="114">
        <v>0.8</v>
      </c>
      <c r="AD2914" s="114">
        <v>0.2</v>
      </c>
      <c r="AE2914" s="114">
        <v>0.4</v>
      </c>
      <c r="AF2914" s="117">
        <v>0.60000000000000009</v>
      </c>
      <c r="AG2914" s="117">
        <v>1.2000000000000002</v>
      </c>
    </row>
    <row r="2915" spans="2:33" x14ac:dyDescent="0.2">
      <c r="B2915" s="106">
        <v>2875</v>
      </c>
      <c r="C2915" s="113">
        <v>-0.72</v>
      </c>
      <c r="D2915" s="113">
        <v>-0.96</v>
      </c>
      <c r="E2915" s="114">
        <v>12.976205619952854</v>
      </c>
      <c r="F2915" s="114">
        <v>22.548426179759549</v>
      </c>
      <c r="G2915" s="114">
        <v>15.625413313413031</v>
      </c>
      <c r="H2915" s="114">
        <v>26.888137912405178</v>
      </c>
      <c r="I2915" s="114">
        <v>31.629028021363887</v>
      </c>
      <c r="J2915" s="114">
        <v>31.215459057534783</v>
      </c>
      <c r="K2915" s="114">
        <v>44.387619688223701</v>
      </c>
      <c r="L2915" s="114">
        <v>42.918441495596412</v>
      </c>
      <c r="M2915" s="114">
        <v>56.929211334015349</v>
      </c>
      <c r="N2915" s="114">
        <v>70.842505121363189</v>
      </c>
      <c r="O2915" s="114">
        <v>18.23925343758193</v>
      </c>
      <c r="P2915" s="114">
        <v>21.839193508464152</v>
      </c>
      <c r="Q2915" s="114">
        <v>27.293028182183381</v>
      </c>
      <c r="R2915" s="114">
        <v>30.041073421610172</v>
      </c>
      <c r="S2915" s="114">
        <v>39.213477099999302</v>
      </c>
      <c r="T2915" s="114">
        <v>12.976205619952854</v>
      </c>
      <c r="U2915" s="114">
        <v>22.548426179759549</v>
      </c>
      <c r="V2915" s="114">
        <v>15.625413313413031</v>
      </c>
      <c r="W2915" s="114">
        <v>26.888137912405178</v>
      </c>
      <c r="X2915" s="114">
        <v>31.629028021363887</v>
      </c>
      <c r="Y2915" s="114">
        <v>58.979685266480701</v>
      </c>
      <c r="Z2915" s="114">
        <v>119.43714450288037</v>
      </c>
      <c r="AA2915" s="106">
        <v>4</v>
      </c>
      <c r="AB2915" s="114">
        <v>0.44999999999999996</v>
      </c>
      <c r="AC2915" s="114">
        <v>0.6</v>
      </c>
      <c r="AD2915" s="114">
        <v>0.27</v>
      </c>
      <c r="AE2915" s="114">
        <v>0.36</v>
      </c>
      <c r="AF2915" s="117">
        <v>0.72</v>
      </c>
      <c r="AG2915" s="117">
        <v>0.96</v>
      </c>
    </row>
    <row r="2916" spans="2:33" x14ac:dyDescent="0.2">
      <c r="B2916" s="106">
        <v>2876</v>
      </c>
      <c r="C2916" s="113">
        <v>-0.60000000000000009</v>
      </c>
      <c r="D2916" s="113">
        <v>-1.2000000000000002</v>
      </c>
      <c r="E2916" s="114">
        <v>14.311330791724682</v>
      </c>
      <c r="F2916" s="114">
        <v>11.789634220831505</v>
      </c>
      <c r="G2916" s="114">
        <v>12.388229797377683</v>
      </c>
      <c r="H2916" s="114">
        <v>24.38491869310938</v>
      </c>
      <c r="I2916" s="114">
        <v>24.251448464960234</v>
      </c>
      <c r="J2916" s="114">
        <v>31.325136680229523</v>
      </c>
      <c r="K2916" s="114">
        <v>31.634686725574003</v>
      </c>
      <c r="L2916" s="114">
        <v>34.99294646153858</v>
      </c>
      <c r="M2916" s="114">
        <v>50.862081177398423</v>
      </c>
      <c r="N2916" s="114">
        <v>55.40250095448431</v>
      </c>
      <c r="O2916" s="114">
        <v>17.013805888504841</v>
      </c>
      <c r="P2916" s="114">
        <v>19.845052504742497</v>
      </c>
      <c r="Q2916" s="114">
        <v>22.604716664160897</v>
      </c>
      <c r="R2916" s="114">
        <v>26.477162484289043</v>
      </c>
      <c r="S2916" s="114">
        <v>31.151052489524076</v>
      </c>
      <c r="T2916" s="114">
        <v>14.311330791724682</v>
      </c>
      <c r="U2916" s="114">
        <v>11.789634220831505</v>
      </c>
      <c r="V2916" s="114">
        <v>12.388229797377683</v>
      </c>
      <c r="W2916" s="114">
        <v>24.38491869310938</v>
      </c>
      <c r="X2916" s="114">
        <v>24.251448464960234</v>
      </c>
      <c r="Y2916" s="114">
        <v>46.521636152913999</v>
      </c>
      <c r="Z2916" s="114">
        <v>94.628968566869645</v>
      </c>
      <c r="AA2916" s="106">
        <v>5</v>
      </c>
      <c r="AB2916" s="114">
        <v>0.4</v>
      </c>
      <c r="AC2916" s="114">
        <v>0.8</v>
      </c>
      <c r="AD2916" s="114">
        <v>0.2</v>
      </c>
      <c r="AE2916" s="114">
        <v>0.4</v>
      </c>
      <c r="AF2916" s="117">
        <v>0.60000000000000009</v>
      </c>
      <c r="AG2916" s="117">
        <v>1.2000000000000002</v>
      </c>
    </row>
    <row r="2917" spans="2:33" x14ac:dyDescent="0.2">
      <c r="B2917" s="106">
        <v>2877</v>
      </c>
      <c r="C2917" s="113">
        <v>-0.60000000000000009</v>
      </c>
      <c r="D2917" s="113">
        <v>-1.2000000000000002</v>
      </c>
      <c r="E2917" s="114">
        <v>15.376782137426583</v>
      </c>
      <c r="F2917" s="114">
        <v>13.214209078274333</v>
      </c>
      <c r="G2917" s="114">
        <v>19.03362463852179</v>
      </c>
      <c r="H2917" s="114">
        <v>18.863743822515417</v>
      </c>
      <c r="I2917" s="114">
        <v>29.623498382140909</v>
      </c>
      <c r="J2917" s="114">
        <v>31.166563124421526</v>
      </c>
      <c r="K2917" s="114">
        <v>32.320027632063649</v>
      </c>
      <c r="L2917" s="114">
        <v>42.382800767883623</v>
      </c>
      <c r="M2917" s="114">
        <v>45.32250739095209</v>
      </c>
      <c r="N2917" s="114">
        <v>62.966435066953267</v>
      </c>
      <c r="O2917" s="114">
        <v>15.789780986994943</v>
      </c>
      <c r="P2917" s="114">
        <v>19.105818553789316</v>
      </c>
      <c r="Q2917" s="114">
        <v>23.349176129361833</v>
      </c>
      <c r="R2917" s="114">
        <v>26.458763568436673</v>
      </c>
      <c r="S2917" s="114">
        <v>33.342936684812358</v>
      </c>
      <c r="T2917" s="114">
        <v>15.376782137426583</v>
      </c>
      <c r="U2917" s="114">
        <v>13.214209078274333</v>
      </c>
      <c r="V2917" s="114">
        <v>19.03362463852179</v>
      </c>
      <c r="W2917" s="114">
        <v>18.863743822515417</v>
      </c>
      <c r="X2917" s="114">
        <v>29.623498382140909</v>
      </c>
      <c r="Y2917" s="114">
        <v>51.64096333117255</v>
      </c>
      <c r="Z2917" s="114">
        <v>93.697015016612937</v>
      </c>
      <c r="AA2917" s="106">
        <v>5</v>
      </c>
      <c r="AB2917" s="114">
        <v>0.4</v>
      </c>
      <c r="AC2917" s="114">
        <v>0.8</v>
      </c>
      <c r="AD2917" s="114">
        <v>0.2</v>
      </c>
      <c r="AE2917" s="114">
        <v>0.4</v>
      </c>
      <c r="AF2917" s="117">
        <v>0.60000000000000009</v>
      </c>
      <c r="AG2917" s="117">
        <v>1.2000000000000002</v>
      </c>
    </row>
    <row r="2918" spans="2:33" x14ac:dyDescent="0.2">
      <c r="B2918" s="106">
        <v>2878</v>
      </c>
      <c r="C2918" s="113">
        <v>-0.90000000000000013</v>
      </c>
      <c r="D2918" s="113">
        <v>-0.90000000000000013</v>
      </c>
      <c r="E2918" s="114">
        <v>17.957052742798943</v>
      </c>
      <c r="F2918" s="114">
        <v>12.934067152660706</v>
      </c>
      <c r="G2918" s="114">
        <v>13.269785935085597</v>
      </c>
      <c r="H2918" s="114">
        <v>17.712764946402576</v>
      </c>
      <c r="I2918" s="114">
        <v>22.822614809274441</v>
      </c>
      <c r="J2918" s="114">
        <v>34.510264353864393</v>
      </c>
      <c r="K2918" s="114">
        <v>32.357650321213981</v>
      </c>
      <c r="L2918" s="114">
        <v>37.623116260340396</v>
      </c>
      <c r="M2918" s="114">
        <v>44.222493728877247</v>
      </c>
      <c r="N2918" s="114">
        <v>55.803232774455445</v>
      </c>
      <c r="O2918" s="114">
        <v>16.55321161106545</v>
      </c>
      <c r="P2918" s="114">
        <v>19.423583168553275</v>
      </c>
      <c r="Q2918" s="114">
        <v>24.353330325254799</v>
      </c>
      <c r="R2918" s="114">
        <v>26.509728782474671</v>
      </c>
      <c r="S2918" s="114">
        <v>32.980617965181004</v>
      </c>
      <c r="T2918" s="114">
        <v>17.957052742798943</v>
      </c>
      <c r="U2918" s="114">
        <v>12.934067152660706</v>
      </c>
      <c r="V2918" s="114">
        <v>13.269785935085597</v>
      </c>
      <c r="W2918" s="114">
        <v>17.712764946402576</v>
      </c>
      <c r="X2918" s="114">
        <v>22.822614809274441</v>
      </c>
      <c r="Y2918" s="114">
        <v>46.585591980656261</v>
      </c>
      <c r="Z2918" s="114">
        <v>105.81383028052335</v>
      </c>
      <c r="AA2918" s="106">
        <v>3</v>
      </c>
      <c r="AB2918" s="114">
        <v>0.60000000000000009</v>
      </c>
      <c r="AC2918" s="114">
        <v>0.60000000000000009</v>
      </c>
      <c r="AD2918" s="114">
        <v>0.30000000000000004</v>
      </c>
      <c r="AE2918" s="114">
        <v>0.30000000000000004</v>
      </c>
      <c r="AF2918" s="117">
        <v>0.90000000000000013</v>
      </c>
      <c r="AG2918" s="117">
        <v>0.90000000000000013</v>
      </c>
    </row>
    <row r="2919" spans="2:33" x14ac:dyDescent="0.2">
      <c r="B2919" s="106">
        <v>2879</v>
      </c>
      <c r="C2919" s="113">
        <v>-0.90000000000000013</v>
      </c>
      <c r="D2919" s="113">
        <v>-0.90000000000000013</v>
      </c>
      <c r="E2919" s="114">
        <v>11.084339733521027</v>
      </c>
      <c r="F2919" s="114">
        <v>15.887703938936237</v>
      </c>
      <c r="G2919" s="114">
        <v>16.153284018590782</v>
      </c>
      <c r="H2919" s="114">
        <v>22.903956643199699</v>
      </c>
      <c r="I2919" s="114">
        <v>25.169586118866793</v>
      </c>
      <c r="J2919" s="114">
        <v>27.256351960608676</v>
      </c>
      <c r="K2919" s="114">
        <v>35.151576524158088</v>
      </c>
      <c r="L2919" s="114">
        <v>38.812414089202171</v>
      </c>
      <c r="M2919" s="114">
        <v>49.784620855317122</v>
      </c>
      <c r="N2919" s="114">
        <v>55.986029609014977</v>
      </c>
      <c r="O2919" s="114">
        <v>16.172012227087649</v>
      </c>
      <c r="P2919" s="114">
        <v>19.263872585221851</v>
      </c>
      <c r="Q2919" s="114">
        <v>22.65913007061139</v>
      </c>
      <c r="R2919" s="114">
        <v>26.880664212117424</v>
      </c>
      <c r="S2919" s="114">
        <v>30.816443490148185</v>
      </c>
      <c r="T2919" s="114">
        <v>11.084339733521027</v>
      </c>
      <c r="U2919" s="114">
        <v>15.887703938936237</v>
      </c>
      <c r="V2919" s="114">
        <v>16.153284018590782</v>
      </c>
      <c r="W2919" s="114">
        <v>22.903956643199699</v>
      </c>
      <c r="X2919" s="114">
        <v>25.169586118866793</v>
      </c>
      <c r="Y2919" s="114">
        <v>48.575147285202952</v>
      </c>
      <c r="Z2919" s="114">
        <v>87.633550507211424</v>
      </c>
      <c r="AA2919" s="106">
        <v>3</v>
      </c>
      <c r="AB2919" s="114">
        <v>0.60000000000000009</v>
      </c>
      <c r="AC2919" s="114">
        <v>0.60000000000000009</v>
      </c>
      <c r="AD2919" s="114">
        <v>0.30000000000000004</v>
      </c>
      <c r="AE2919" s="114">
        <v>0.30000000000000004</v>
      </c>
      <c r="AF2919" s="117">
        <v>0.90000000000000013</v>
      </c>
      <c r="AG2919" s="117">
        <v>0.90000000000000013</v>
      </c>
    </row>
    <row r="2920" spans="2:33" x14ac:dyDescent="0.2">
      <c r="B2920" s="106">
        <v>2880</v>
      </c>
      <c r="C2920" s="113">
        <v>-1.2000000000000002</v>
      </c>
      <c r="D2920" s="113">
        <v>-0.60000000000000009</v>
      </c>
      <c r="E2920" s="114">
        <v>15.856371707079731</v>
      </c>
      <c r="F2920" s="114">
        <v>12.572843758310537</v>
      </c>
      <c r="G2920" s="114">
        <v>20.518999529844294</v>
      </c>
      <c r="H2920" s="114">
        <v>23.995060165417769</v>
      </c>
      <c r="I2920" s="114">
        <v>23.264516315554101</v>
      </c>
      <c r="J2920" s="114">
        <v>32.620832035623863</v>
      </c>
      <c r="K2920" s="114">
        <v>31.29822420027763</v>
      </c>
      <c r="L2920" s="114">
        <v>43.689625086204394</v>
      </c>
      <c r="M2920" s="114">
        <v>51.593926467583103</v>
      </c>
      <c r="N2920" s="114">
        <v>55.199538452605573</v>
      </c>
      <c r="O2920" s="114">
        <v>16.764460328544132</v>
      </c>
      <c r="P2920" s="114">
        <v>18.725380441967094</v>
      </c>
      <c r="Q2920" s="114">
        <v>23.1706255563601</v>
      </c>
      <c r="R2920" s="114">
        <v>27.598866302165334</v>
      </c>
      <c r="S2920" s="114">
        <v>31.935022137051472</v>
      </c>
      <c r="T2920" s="114">
        <v>15.856371707079731</v>
      </c>
      <c r="U2920" s="114">
        <v>12.572843758310537</v>
      </c>
      <c r="V2920" s="114">
        <v>20.518999529844294</v>
      </c>
      <c r="W2920" s="114">
        <v>23.995060165417769</v>
      </c>
      <c r="X2920" s="114">
        <v>23.264516315554101</v>
      </c>
      <c r="Y2920" s="114">
        <v>52.204598002691625</v>
      </c>
      <c r="Z2920" s="114">
        <v>96.290516992577281</v>
      </c>
      <c r="AA2920" s="106">
        <v>1</v>
      </c>
      <c r="AB2920" s="114">
        <v>0.8</v>
      </c>
      <c r="AC2920" s="114">
        <v>0.4</v>
      </c>
      <c r="AD2920" s="114">
        <v>0.4</v>
      </c>
      <c r="AE2920" s="114">
        <v>0.2</v>
      </c>
      <c r="AF2920" s="117">
        <v>1.2000000000000002</v>
      </c>
      <c r="AG2920" s="117">
        <v>0.60000000000000009</v>
      </c>
    </row>
    <row r="2921" spans="2:33" x14ac:dyDescent="0.2">
      <c r="B2921" s="106">
        <v>2881</v>
      </c>
      <c r="C2921" s="113">
        <v>-1.2000000000000002</v>
      </c>
      <c r="D2921" s="113">
        <v>-0.60000000000000009</v>
      </c>
      <c r="E2921" s="114">
        <v>13.199551854267135</v>
      </c>
      <c r="F2921" s="114">
        <v>16.994559726103649</v>
      </c>
      <c r="G2921" s="114">
        <v>14.419248962174748</v>
      </c>
      <c r="H2921" s="114">
        <v>17.440775639273177</v>
      </c>
      <c r="I2921" s="114">
        <v>18.266715774515369</v>
      </c>
      <c r="J2921" s="114">
        <v>29.402027181138632</v>
      </c>
      <c r="K2921" s="114">
        <v>34.017999066921526</v>
      </c>
      <c r="L2921" s="114">
        <v>35.539629482444447</v>
      </c>
      <c r="M2921" s="114">
        <v>40.044456969354904</v>
      </c>
      <c r="N2921" s="114">
        <v>44.518560194749412</v>
      </c>
      <c r="O2921" s="114">
        <v>16.202475326871497</v>
      </c>
      <c r="P2921" s="114">
        <v>17.023439340817877</v>
      </c>
      <c r="Q2921" s="114">
        <v>21.120380520269698</v>
      </c>
      <c r="R2921" s="114">
        <v>22.603681330081727</v>
      </c>
      <c r="S2921" s="114">
        <v>26.251844420234043</v>
      </c>
      <c r="T2921" s="114">
        <v>13.199551854267135</v>
      </c>
      <c r="U2921" s="114">
        <v>16.994559726103649</v>
      </c>
      <c r="V2921" s="114">
        <v>14.419248962174748</v>
      </c>
      <c r="W2921" s="114">
        <v>17.440775639273177</v>
      </c>
      <c r="X2921" s="114">
        <v>18.266715774515369</v>
      </c>
      <c r="Y2921" s="114">
        <v>44.196133459816259</v>
      </c>
      <c r="Z2921" s="114">
        <v>95.230397254485922</v>
      </c>
      <c r="AA2921" s="106">
        <v>1</v>
      </c>
      <c r="AB2921" s="114">
        <v>0.8</v>
      </c>
      <c r="AC2921" s="114">
        <v>0.4</v>
      </c>
      <c r="AD2921" s="114">
        <v>0.4</v>
      </c>
      <c r="AE2921" s="114">
        <v>0.2</v>
      </c>
      <c r="AF2921" s="117">
        <v>1.2000000000000002</v>
      </c>
      <c r="AG2921" s="117">
        <v>0.60000000000000009</v>
      </c>
    </row>
    <row r="2922" spans="2:33" x14ac:dyDescent="0.2">
      <c r="B2922" s="106">
        <v>2882</v>
      </c>
      <c r="C2922" s="113">
        <v>-0.90000000000000013</v>
      </c>
      <c r="D2922" s="113">
        <v>-0.90000000000000013</v>
      </c>
      <c r="E2922" s="114">
        <v>14.612239185938812</v>
      </c>
      <c r="F2922" s="114">
        <v>17.65938672370126</v>
      </c>
      <c r="G2922" s="114">
        <v>16.72748648163137</v>
      </c>
      <c r="H2922" s="114">
        <v>15.971341432905298</v>
      </c>
      <c r="I2922" s="114">
        <v>24.714960700603498</v>
      </c>
      <c r="J2922" s="114">
        <v>30.448837848233172</v>
      </c>
      <c r="K2922" s="114">
        <v>35.375827654109422</v>
      </c>
      <c r="L2922" s="114">
        <v>39.298139184446768</v>
      </c>
      <c r="M2922" s="114">
        <v>39.648438941820565</v>
      </c>
      <c r="N2922" s="114">
        <v>53.816720294482707</v>
      </c>
      <c r="O2922" s="114">
        <v>15.83659866229436</v>
      </c>
      <c r="P2922" s="114">
        <v>17.716440930408162</v>
      </c>
      <c r="Q2922" s="114">
        <v>22.570652702815398</v>
      </c>
      <c r="R2922" s="114">
        <v>23.677097508915267</v>
      </c>
      <c r="S2922" s="114">
        <v>29.101759593879208</v>
      </c>
      <c r="T2922" s="114">
        <v>14.612239185938812</v>
      </c>
      <c r="U2922" s="114">
        <v>17.65938672370126</v>
      </c>
      <c r="V2922" s="114">
        <v>16.72748648163137</v>
      </c>
      <c r="W2922" s="114">
        <v>15.971341432905298</v>
      </c>
      <c r="X2922" s="114">
        <v>24.714960700603498</v>
      </c>
      <c r="Y2922" s="114">
        <v>49.09267631513125</v>
      </c>
      <c r="Z2922" s="114">
        <v>91.354064343069382</v>
      </c>
      <c r="AA2922" s="106">
        <v>3</v>
      </c>
      <c r="AB2922" s="114">
        <v>0.60000000000000009</v>
      </c>
      <c r="AC2922" s="114">
        <v>0.60000000000000009</v>
      </c>
      <c r="AD2922" s="114">
        <v>0.30000000000000004</v>
      </c>
      <c r="AE2922" s="114">
        <v>0.30000000000000004</v>
      </c>
      <c r="AF2922" s="117">
        <v>0.90000000000000013</v>
      </c>
      <c r="AG2922" s="117">
        <v>0.90000000000000013</v>
      </c>
    </row>
    <row r="2923" spans="2:33" x14ac:dyDescent="0.2">
      <c r="B2923" s="106">
        <v>2883</v>
      </c>
      <c r="C2923" s="113">
        <v>-0.90000000000000013</v>
      </c>
      <c r="D2923" s="113">
        <v>-0.90000000000000013</v>
      </c>
      <c r="E2923" s="114">
        <v>12.253280574964037</v>
      </c>
      <c r="F2923" s="114">
        <v>16.585480061908537</v>
      </c>
      <c r="G2923" s="114">
        <v>14.029313417684847</v>
      </c>
      <c r="H2923" s="114">
        <v>23.836178665960951</v>
      </c>
      <c r="I2923" s="114">
        <v>21.505395623622299</v>
      </c>
      <c r="J2923" s="114">
        <v>29.989053651350368</v>
      </c>
      <c r="K2923" s="114">
        <v>37.839225534571</v>
      </c>
      <c r="L2923" s="114">
        <v>37.559801296959037</v>
      </c>
      <c r="M2923" s="114">
        <v>53.88136837738702</v>
      </c>
      <c r="N2923" s="114">
        <v>55.870780155580022</v>
      </c>
      <c r="O2923" s="114">
        <v>17.73577307638633</v>
      </c>
      <c r="P2923" s="114">
        <v>21.253745472662462</v>
      </c>
      <c r="Q2923" s="114">
        <v>23.53048787927419</v>
      </c>
      <c r="R2923" s="114">
        <v>30.045189711426069</v>
      </c>
      <c r="S2923" s="114">
        <v>34.365384531957723</v>
      </c>
      <c r="T2923" s="114">
        <v>12.253280574964037</v>
      </c>
      <c r="U2923" s="114">
        <v>16.585480061908537</v>
      </c>
      <c r="V2923" s="114">
        <v>14.029313417684847</v>
      </c>
      <c r="W2923" s="114">
        <v>23.836178665960951</v>
      </c>
      <c r="X2923" s="114">
        <v>21.505395623622299</v>
      </c>
      <c r="Y2923" s="114">
        <v>47.582794976828836</v>
      </c>
      <c r="Z2923" s="114">
        <v>93.270640479113126</v>
      </c>
      <c r="AA2923" s="106">
        <v>3</v>
      </c>
      <c r="AB2923" s="114">
        <v>0.60000000000000009</v>
      </c>
      <c r="AC2923" s="114">
        <v>0.60000000000000009</v>
      </c>
      <c r="AD2923" s="114">
        <v>0.30000000000000004</v>
      </c>
      <c r="AE2923" s="114">
        <v>0.30000000000000004</v>
      </c>
      <c r="AF2923" s="117">
        <v>0.90000000000000013</v>
      </c>
      <c r="AG2923" s="117">
        <v>0.90000000000000013</v>
      </c>
    </row>
    <row r="2924" spans="2:33" x14ac:dyDescent="0.2">
      <c r="B2924" s="106">
        <v>2884</v>
      </c>
      <c r="C2924" s="113">
        <v>-0.90000000000000013</v>
      </c>
      <c r="D2924" s="113">
        <v>-0.90000000000000013</v>
      </c>
      <c r="E2924" s="114">
        <v>13.983337454775052</v>
      </c>
      <c r="F2924" s="114">
        <v>18.535068578857619</v>
      </c>
      <c r="G2924" s="114">
        <v>16.026147160344959</v>
      </c>
      <c r="H2924" s="114">
        <v>17.431399606264755</v>
      </c>
      <c r="I2924" s="114">
        <v>24.424126169949972</v>
      </c>
      <c r="J2924" s="114">
        <v>29.64148151973346</v>
      </c>
      <c r="K2924" s="114">
        <v>36.075717679176257</v>
      </c>
      <c r="L2924" s="114">
        <v>37.560611443876105</v>
      </c>
      <c r="M2924" s="114">
        <v>42.956951811589441</v>
      </c>
      <c r="N2924" s="114">
        <v>52.855996551526701</v>
      </c>
      <c r="O2924" s="114">
        <v>15.658144064958408</v>
      </c>
      <c r="P2924" s="114">
        <v>17.540649100318639</v>
      </c>
      <c r="Q2924" s="114">
        <v>21.534464283531147</v>
      </c>
      <c r="R2924" s="114">
        <v>25.525552205324686</v>
      </c>
      <c r="S2924" s="114">
        <v>28.431870381576729</v>
      </c>
      <c r="T2924" s="114">
        <v>13.983337454775052</v>
      </c>
      <c r="U2924" s="114">
        <v>18.535068578857619</v>
      </c>
      <c r="V2924" s="114">
        <v>16.026147160344959</v>
      </c>
      <c r="W2924" s="114">
        <v>17.431399606264755</v>
      </c>
      <c r="X2924" s="114">
        <v>24.424126169949972</v>
      </c>
      <c r="Y2924" s="114">
        <v>49.392089417294663</v>
      </c>
      <c r="Z2924" s="114">
        <v>90.284650983036045</v>
      </c>
      <c r="AA2924" s="106">
        <v>3</v>
      </c>
      <c r="AB2924" s="114">
        <v>0.60000000000000009</v>
      </c>
      <c r="AC2924" s="114">
        <v>0.60000000000000009</v>
      </c>
      <c r="AD2924" s="114">
        <v>0.30000000000000004</v>
      </c>
      <c r="AE2924" s="114">
        <v>0.30000000000000004</v>
      </c>
      <c r="AF2924" s="117">
        <v>0.90000000000000013</v>
      </c>
      <c r="AG2924" s="117">
        <v>0.90000000000000013</v>
      </c>
    </row>
    <row r="2925" spans="2:33" x14ac:dyDescent="0.2">
      <c r="B2925" s="106">
        <v>2885</v>
      </c>
      <c r="C2925" s="113">
        <v>-0.90000000000000013</v>
      </c>
      <c r="D2925" s="113">
        <v>-0.90000000000000013</v>
      </c>
      <c r="E2925" s="114">
        <v>13.422469741812819</v>
      </c>
      <c r="F2925" s="114">
        <v>16.789940502690477</v>
      </c>
      <c r="G2925" s="114">
        <v>15.823856996744464</v>
      </c>
      <c r="H2925" s="114">
        <v>23.155537015705281</v>
      </c>
      <c r="I2925" s="114">
        <v>27.504528020360958</v>
      </c>
      <c r="J2925" s="114">
        <v>29.702837009028702</v>
      </c>
      <c r="K2925" s="114">
        <v>36.120877407014646</v>
      </c>
      <c r="L2925" s="114">
        <v>38.906937840408297</v>
      </c>
      <c r="M2925" s="114">
        <v>51.70856759470697</v>
      </c>
      <c r="N2925" s="114">
        <v>62.078329460218676</v>
      </c>
      <c r="O2925" s="114">
        <v>16.280367267215883</v>
      </c>
      <c r="P2925" s="114">
        <v>19.330936904324169</v>
      </c>
      <c r="Q2925" s="114">
        <v>23.083080843663833</v>
      </c>
      <c r="R2925" s="114">
        <v>28.553030579001689</v>
      </c>
      <c r="S2925" s="114">
        <v>34.573801439857718</v>
      </c>
      <c r="T2925" s="114">
        <v>13.422469741812819</v>
      </c>
      <c r="U2925" s="114">
        <v>16.789940502690477</v>
      </c>
      <c r="V2925" s="114">
        <v>15.823856996744464</v>
      </c>
      <c r="W2925" s="114">
        <v>23.155537015705281</v>
      </c>
      <c r="X2925" s="114">
        <v>27.504528020360958</v>
      </c>
      <c r="Y2925" s="114">
        <v>51.882533428658363</v>
      </c>
      <c r="Z2925" s="114">
        <v>95.325617955893065</v>
      </c>
      <c r="AA2925" s="106">
        <v>3</v>
      </c>
      <c r="AB2925" s="114">
        <v>0.60000000000000009</v>
      </c>
      <c r="AC2925" s="114">
        <v>0.60000000000000009</v>
      </c>
      <c r="AD2925" s="114">
        <v>0.30000000000000004</v>
      </c>
      <c r="AE2925" s="114">
        <v>0.30000000000000004</v>
      </c>
      <c r="AF2925" s="117">
        <v>0.90000000000000013</v>
      </c>
      <c r="AG2925" s="117">
        <v>0.90000000000000013</v>
      </c>
    </row>
    <row r="2926" spans="2:33" x14ac:dyDescent="0.2">
      <c r="B2926" s="106">
        <v>2886</v>
      </c>
      <c r="C2926" s="113">
        <v>-1.2599999999999998</v>
      </c>
      <c r="D2926" s="113">
        <v>-0.84</v>
      </c>
      <c r="E2926" s="114">
        <v>14.248034128425754</v>
      </c>
      <c r="F2926" s="114">
        <v>13.994846811184321</v>
      </c>
      <c r="G2926" s="114">
        <v>12.731456616426058</v>
      </c>
      <c r="H2926" s="114">
        <v>17.773155687661948</v>
      </c>
      <c r="I2926" s="114">
        <v>26.255296391933495</v>
      </c>
      <c r="J2926" s="114">
        <v>30.509679776609399</v>
      </c>
      <c r="K2926" s="114">
        <v>32.201014597404146</v>
      </c>
      <c r="L2926" s="114">
        <v>35.419181205518676</v>
      </c>
      <c r="M2926" s="114">
        <v>43.500972785190974</v>
      </c>
      <c r="N2926" s="114">
        <v>55.133961617652325</v>
      </c>
      <c r="O2926" s="114">
        <v>16.261645648183645</v>
      </c>
      <c r="P2926" s="114">
        <v>18.206167786219826</v>
      </c>
      <c r="Q2926" s="114">
        <v>22.687724589092618</v>
      </c>
      <c r="R2926" s="114">
        <v>25.727817097529027</v>
      </c>
      <c r="S2926" s="114">
        <v>28.87866522571883</v>
      </c>
      <c r="T2926" s="114">
        <v>14.248034128425754</v>
      </c>
      <c r="U2926" s="114">
        <v>13.994846811184321</v>
      </c>
      <c r="V2926" s="114">
        <v>12.731456616426058</v>
      </c>
      <c r="W2926" s="114">
        <v>17.773155687661948</v>
      </c>
      <c r="X2926" s="114">
        <v>26.255296391933495</v>
      </c>
      <c r="Y2926" s="114">
        <v>45.38194005776883</v>
      </c>
      <c r="Z2926" s="114">
        <v>93.329492403817</v>
      </c>
      <c r="AA2926" s="106">
        <v>2</v>
      </c>
      <c r="AB2926" s="114">
        <v>0.89999999999999991</v>
      </c>
      <c r="AC2926" s="114">
        <v>0.6</v>
      </c>
      <c r="AD2926" s="114">
        <v>0.36</v>
      </c>
      <c r="AE2926" s="114">
        <v>0.24</v>
      </c>
      <c r="AF2926" s="117">
        <v>1.2599999999999998</v>
      </c>
      <c r="AG2926" s="117">
        <v>0.84</v>
      </c>
    </row>
    <row r="2927" spans="2:33" x14ac:dyDescent="0.2">
      <c r="B2927" s="106">
        <v>2887</v>
      </c>
      <c r="C2927" s="113">
        <v>-1.2599999999999998</v>
      </c>
      <c r="D2927" s="113">
        <v>-0.84</v>
      </c>
      <c r="E2927" s="114">
        <v>13.802521235050996</v>
      </c>
      <c r="F2927" s="114">
        <v>16.9856325225829</v>
      </c>
      <c r="G2927" s="114">
        <v>18.391956592447219</v>
      </c>
      <c r="H2927" s="114">
        <v>25.022872168848775</v>
      </c>
      <c r="I2927" s="114">
        <v>27.064527638648713</v>
      </c>
      <c r="J2927" s="114">
        <v>31.25686955560457</v>
      </c>
      <c r="K2927" s="114">
        <v>36.750604070003845</v>
      </c>
      <c r="L2927" s="114">
        <v>40.108248555852022</v>
      </c>
      <c r="M2927" s="114">
        <v>50.485475841614516</v>
      </c>
      <c r="N2927" s="114">
        <v>57.268247357910369</v>
      </c>
      <c r="O2927" s="114">
        <v>17.454348320553574</v>
      </c>
      <c r="P2927" s="114">
        <v>19.764971547420945</v>
      </c>
      <c r="Q2927" s="114">
        <v>21.716291963404803</v>
      </c>
      <c r="R2927" s="114">
        <v>25.462603672765741</v>
      </c>
      <c r="S2927" s="114">
        <v>30.203719719261656</v>
      </c>
      <c r="T2927" s="114">
        <v>13.802521235050996</v>
      </c>
      <c r="U2927" s="114">
        <v>16.9856325225829</v>
      </c>
      <c r="V2927" s="114">
        <v>18.391956592447219</v>
      </c>
      <c r="W2927" s="114">
        <v>25.022872168848775</v>
      </c>
      <c r="X2927" s="114">
        <v>27.064527638648713</v>
      </c>
      <c r="Y2927" s="114">
        <v>54.202211062067619</v>
      </c>
      <c r="Z2927" s="114">
        <v>102.7562050998998</v>
      </c>
      <c r="AA2927" s="106">
        <v>2</v>
      </c>
      <c r="AB2927" s="114">
        <v>0.89999999999999991</v>
      </c>
      <c r="AC2927" s="114">
        <v>0.6</v>
      </c>
      <c r="AD2927" s="114">
        <v>0.36</v>
      </c>
      <c r="AE2927" s="114">
        <v>0.24</v>
      </c>
      <c r="AF2927" s="117">
        <v>1.2599999999999998</v>
      </c>
      <c r="AG2927" s="117">
        <v>0.84</v>
      </c>
    </row>
    <row r="2928" spans="2:33" x14ac:dyDescent="0.2">
      <c r="B2928" s="106">
        <v>2888</v>
      </c>
      <c r="C2928" s="113">
        <v>-0.90000000000000013</v>
      </c>
      <c r="D2928" s="113">
        <v>-0.90000000000000013</v>
      </c>
      <c r="E2928" s="114">
        <v>13.960938051679925</v>
      </c>
      <c r="F2928" s="114">
        <v>12.695322866609057</v>
      </c>
      <c r="G2928" s="114">
        <v>17.30099248572856</v>
      </c>
      <c r="H2928" s="114">
        <v>15.59244620675252</v>
      </c>
      <c r="I2928" s="114">
        <v>22.214858766113402</v>
      </c>
      <c r="J2928" s="114">
        <v>30.118007901307021</v>
      </c>
      <c r="K2928" s="114">
        <v>31.494161627621182</v>
      </c>
      <c r="L2928" s="114">
        <v>37.415709642723144</v>
      </c>
      <c r="M2928" s="114">
        <v>38.871197537153051</v>
      </c>
      <c r="N2928" s="114">
        <v>49.829943236391465</v>
      </c>
      <c r="O2928" s="114">
        <v>16.157069849627096</v>
      </c>
      <c r="P2928" s="114">
        <v>18.798838761012124</v>
      </c>
      <c r="Q2928" s="114">
        <v>20.114717156994583</v>
      </c>
      <c r="R2928" s="114">
        <v>23.278751330400532</v>
      </c>
      <c r="S2928" s="114">
        <v>27.615084470278063</v>
      </c>
      <c r="T2928" s="114">
        <v>13.960938051679925</v>
      </c>
      <c r="U2928" s="114">
        <v>12.695322866609057</v>
      </c>
      <c r="V2928" s="114">
        <v>17.30099248572856</v>
      </c>
      <c r="W2928" s="114">
        <v>15.59244620675252</v>
      </c>
      <c r="X2928" s="114">
        <v>22.214858766113402</v>
      </c>
      <c r="Y2928" s="114">
        <v>44.394909490870091</v>
      </c>
      <c r="Z2928" s="114">
        <v>90.964375007342085</v>
      </c>
      <c r="AA2928" s="106">
        <v>3</v>
      </c>
      <c r="AB2928" s="114">
        <v>0.60000000000000009</v>
      </c>
      <c r="AC2928" s="114">
        <v>0.60000000000000009</v>
      </c>
      <c r="AD2928" s="114">
        <v>0.30000000000000004</v>
      </c>
      <c r="AE2928" s="114">
        <v>0.30000000000000004</v>
      </c>
      <c r="AF2928" s="117">
        <v>0.90000000000000013</v>
      </c>
      <c r="AG2928" s="117">
        <v>0.90000000000000013</v>
      </c>
    </row>
    <row r="2929" spans="2:33" x14ac:dyDescent="0.2">
      <c r="B2929" s="106">
        <v>2889</v>
      </c>
      <c r="C2929" s="113">
        <v>-0.60000000000000009</v>
      </c>
      <c r="D2929" s="113">
        <v>-1.2000000000000002</v>
      </c>
      <c r="E2929" s="114">
        <v>14.046477168079132</v>
      </c>
      <c r="F2929" s="114">
        <v>15.299628251843345</v>
      </c>
      <c r="G2929" s="114">
        <v>13.253015395818814</v>
      </c>
      <c r="H2929" s="114">
        <v>19.80151173431512</v>
      </c>
      <c r="I2929" s="114">
        <v>16.036390455591722</v>
      </c>
      <c r="J2929" s="114">
        <v>30.045411213601167</v>
      </c>
      <c r="K2929" s="114">
        <v>35.420743706548549</v>
      </c>
      <c r="L2929" s="114">
        <v>35.524735122086959</v>
      </c>
      <c r="M2929" s="114">
        <v>47.044273237554108</v>
      </c>
      <c r="N2929" s="114">
        <v>48.292697724191171</v>
      </c>
      <c r="O2929" s="114">
        <v>15.998934045522034</v>
      </c>
      <c r="P2929" s="114">
        <v>20.121115454705205</v>
      </c>
      <c r="Q2929" s="114">
        <v>22.271719726268145</v>
      </c>
      <c r="R2929" s="114">
        <v>27.242761503238988</v>
      </c>
      <c r="S2929" s="114">
        <v>32.25630726859945</v>
      </c>
      <c r="T2929" s="114">
        <v>14.046477168079132</v>
      </c>
      <c r="U2929" s="114">
        <v>15.299628251843345</v>
      </c>
      <c r="V2929" s="114">
        <v>13.253015395818814</v>
      </c>
      <c r="W2929" s="114">
        <v>19.80151173431512</v>
      </c>
      <c r="X2929" s="114">
        <v>16.036390455591722</v>
      </c>
      <c r="Y2929" s="114">
        <v>43.293331198633247</v>
      </c>
      <c r="Z2929" s="114">
        <v>77.04152894338462</v>
      </c>
      <c r="AA2929" s="106">
        <v>5</v>
      </c>
      <c r="AB2929" s="114">
        <v>0.4</v>
      </c>
      <c r="AC2929" s="114">
        <v>0.8</v>
      </c>
      <c r="AD2929" s="114">
        <v>0.2</v>
      </c>
      <c r="AE2929" s="114">
        <v>0.4</v>
      </c>
      <c r="AF2929" s="117">
        <v>0.60000000000000009</v>
      </c>
      <c r="AG2929" s="117">
        <v>1.2000000000000002</v>
      </c>
    </row>
    <row r="2930" spans="2:33" x14ac:dyDescent="0.2">
      <c r="B2930" s="106">
        <v>2890</v>
      </c>
      <c r="C2930" s="113">
        <v>-0.60000000000000009</v>
      </c>
      <c r="D2930" s="113">
        <v>-1.2000000000000002</v>
      </c>
      <c r="E2930" s="114">
        <v>18.548484497257469</v>
      </c>
      <c r="F2930" s="114">
        <v>13.348854360600484</v>
      </c>
      <c r="G2930" s="114">
        <v>15.799948311840122</v>
      </c>
      <c r="H2930" s="114">
        <v>20.460189519283798</v>
      </c>
      <c r="I2930" s="114">
        <v>18.002623407008766</v>
      </c>
      <c r="J2930" s="114">
        <v>34.211633110585602</v>
      </c>
      <c r="K2930" s="114">
        <v>32.409237065484447</v>
      </c>
      <c r="L2930" s="114">
        <v>37.75235176690736</v>
      </c>
      <c r="M2930" s="114">
        <v>45.911857670775746</v>
      </c>
      <c r="N2930" s="114">
        <v>46.279680281223762</v>
      </c>
      <c r="O2930" s="114">
        <v>15.663148613328133</v>
      </c>
      <c r="P2930" s="114">
        <v>19.060382704883963</v>
      </c>
      <c r="Q2930" s="114">
        <v>21.952403455067238</v>
      </c>
      <c r="R2930" s="114">
        <v>25.451668151491948</v>
      </c>
      <c r="S2930" s="114">
        <v>28.277056874214995</v>
      </c>
      <c r="T2930" s="114">
        <v>18.548484497257469</v>
      </c>
      <c r="U2930" s="114">
        <v>13.348854360600484</v>
      </c>
      <c r="V2930" s="114">
        <v>15.799948311840122</v>
      </c>
      <c r="W2930" s="114">
        <v>20.460189519283798</v>
      </c>
      <c r="X2930" s="114">
        <v>18.002623407008766</v>
      </c>
      <c r="Y2930" s="114">
        <v>48.04858322809384</v>
      </c>
      <c r="Z2930" s="114">
        <v>102.87178285414907</v>
      </c>
      <c r="AA2930" s="106">
        <v>5</v>
      </c>
      <c r="AB2930" s="114">
        <v>0.4</v>
      </c>
      <c r="AC2930" s="114">
        <v>0.8</v>
      </c>
      <c r="AD2930" s="114">
        <v>0.2</v>
      </c>
      <c r="AE2930" s="114">
        <v>0.4</v>
      </c>
      <c r="AF2930" s="117">
        <v>0.60000000000000009</v>
      </c>
      <c r="AG2930" s="117">
        <v>1.2000000000000002</v>
      </c>
    </row>
    <row r="2931" spans="2:33" x14ac:dyDescent="0.2">
      <c r="B2931" s="106">
        <v>2891</v>
      </c>
      <c r="C2931" s="113">
        <v>-0.90000000000000013</v>
      </c>
      <c r="D2931" s="113">
        <v>-0.90000000000000013</v>
      </c>
      <c r="E2931" s="114">
        <v>12.546705374732397</v>
      </c>
      <c r="F2931" s="114">
        <v>12.089456292034008</v>
      </c>
      <c r="G2931" s="114">
        <v>18.512104234727783</v>
      </c>
      <c r="H2931" s="114">
        <v>22.507592202550871</v>
      </c>
      <c r="I2931" s="114">
        <v>17.116630687039233</v>
      </c>
      <c r="J2931" s="114">
        <v>28.75754999049138</v>
      </c>
      <c r="K2931" s="114">
        <v>30.274174386212206</v>
      </c>
      <c r="L2931" s="114">
        <v>38.577331126245305</v>
      </c>
      <c r="M2931" s="114">
        <v>44.125018786956254</v>
      </c>
      <c r="N2931" s="114">
        <v>43.659051053984768</v>
      </c>
      <c r="O2931" s="114">
        <v>16.210844615758983</v>
      </c>
      <c r="P2931" s="114">
        <v>18.184718094178198</v>
      </c>
      <c r="Q2931" s="114">
        <v>20.065226891517522</v>
      </c>
      <c r="R2931" s="114">
        <v>21.617426584405383</v>
      </c>
      <c r="S2931" s="114">
        <v>26.542420366945535</v>
      </c>
      <c r="T2931" s="114">
        <v>12.546705374732397</v>
      </c>
      <c r="U2931" s="114">
        <v>12.089456292034008</v>
      </c>
      <c r="V2931" s="114">
        <v>18.512104234727783</v>
      </c>
      <c r="W2931" s="114">
        <v>22.507592202550871</v>
      </c>
      <c r="X2931" s="114">
        <v>17.116630687039233</v>
      </c>
      <c r="Y2931" s="114">
        <v>44.853581395374277</v>
      </c>
      <c r="Z2931" s="114">
        <v>80.770820225453519</v>
      </c>
      <c r="AA2931" s="106">
        <v>3</v>
      </c>
      <c r="AB2931" s="114">
        <v>0.60000000000000009</v>
      </c>
      <c r="AC2931" s="114">
        <v>0.60000000000000009</v>
      </c>
      <c r="AD2931" s="114">
        <v>0.30000000000000004</v>
      </c>
      <c r="AE2931" s="114">
        <v>0.30000000000000004</v>
      </c>
      <c r="AF2931" s="117">
        <v>0.90000000000000013</v>
      </c>
      <c r="AG2931" s="117">
        <v>0.90000000000000013</v>
      </c>
    </row>
    <row r="2932" spans="2:33" x14ac:dyDescent="0.2">
      <c r="B2932" s="106">
        <v>2892</v>
      </c>
      <c r="C2932" s="113">
        <v>-0.60000000000000009</v>
      </c>
      <c r="D2932" s="113">
        <v>-1.2000000000000002</v>
      </c>
      <c r="E2932" s="114">
        <v>18.71954147185912</v>
      </c>
      <c r="F2932" s="114">
        <v>15.261786062103944</v>
      </c>
      <c r="G2932" s="114">
        <v>24.751311724631954</v>
      </c>
      <c r="H2932" s="114">
        <v>27.918533755148946</v>
      </c>
      <c r="I2932" s="114">
        <v>27.672615086470508</v>
      </c>
      <c r="J2932" s="114">
        <v>35.194147282866609</v>
      </c>
      <c r="K2932" s="114">
        <v>35.134977199009562</v>
      </c>
      <c r="L2932" s="114">
        <v>49.488903333318738</v>
      </c>
      <c r="M2932" s="114">
        <v>57.299782253697977</v>
      </c>
      <c r="N2932" s="114">
        <v>63.686426411485591</v>
      </c>
      <c r="O2932" s="114">
        <v>16.474605811007489</v>
      </c>
      <c r="P2932" s="114">
        <v>19.873191136905618</v>
      </c>
      <c r="Q2932" s="114">
        <v>24.737591608686785</v>
      </c>
      <c r="R2932" s="114">
        <v>29.381248498549031</v>
      </c>
      <c r="S2932" s="114">
        <v>36.013811325015084</v>
      </c>
      <c r="T2932" s="114">
        <v>18.71954147185912</v>
      </c>
      <c r="U2932" s="114">
        <v>15.261786062103944</v>
      </c>
      <c r="V2932" s="114">
        <v>24.751311724631954</v>
      </c>
      <c r="W2932" s="114">
        <v>27.918533755148946</v>
      </c>
      <c r="X2932" s="114">
        <v>27.672615086470508</v>
      </c>
      <c r="Y2932" s="114">
        <v>62.442401098389254</v>
      </c>
      <c r="Z2932" s="114">
        <v>126.35910594544175</v>
      </c>
      <c r="AA2932" s="106">
        <v>5</v>
      </c>
      <c r="AB2932" s="114">
        <v>0.4</v>
      </c>
      <c r="AC2932" s="114">
        <v>0.8</v>
      </c>
      <c r="AD2932" s="114">
        <v>0.2</v>
      </c>
      <c r="AE2932" s="114">
        <v>0.4</v>
      </c>
      <c r="AF2932" s="117">
        <v>0.60000000000000009</v>
      </c>
      <c r="AG2932" s="117">
        <v>1.2000000000000002</v>
      </c>
    </row>
    <row r="2933" spans="2:33" x14ac:dyDescent="0.2">
      <c r="B2933" s="106">
        <v>2893</v>
      </c>
      <c r="C2933" s="113">
        <v>-0.60000000000000009</v>
      </c>
      <c r="D2933" s="113">
        <v>-1.2000000000000002</v>
      </c>
      <c r="E2933" s="114">
        <v>12.748375095674355</v>
      </c>
      <c r="F2933" s="114">
        <v>14.218154904507603</v>
      </c>
      <c r="G2933" s="114">
        <v>18.674204844897851</v>
      </c>
      <c r="H2933" s="114">
        <v>19.637571442141216</v>
      </c>
      <c r="I2933" s="114">
        <v>34.776116062073626</v>
      </c>
      <c r="J2933" s="114">
        <v>29.703865624827916</v>
      </c>
      <c r="K2933" s="114">
        <v>34.754388291379357</v>
      </c>
      <c r="L2933" s="114">
        <v>43.286746902270394</v>
      </c>
      <c r="M2933" s="114">
        <v>48.686616033593978</v>
      </c>
      <c r="N2933" s="114">
        <v>68.485070637946933</v>
      </c>
      <c r="O2933" s="114">
        <v>16.955490529153561</v>
      </c>
      <c r="P2933" s="114">
        <v>20.536233386871753</v>
      </c>
      <c r="Q2933" s="114">
        <v>24.612542057372544</v>
      </c>
      <c r="R2933" s="114">
        <v>29.049044591452763</v>
      </c>
      <c r="S2933" s="114">
        <v>33.708954575873307</v>
      </c>
      <c r="T2933" s="114">
        <v>12.748375095674355</v>
      </c>
      <c r="U2933" s="114">
        <v>14.218154904507603</v>
      </c>
      <c r="V2933" s="114">
        <v>18.674204844897851</v>
      </c>
      <c r="W2933" s="114">
        <v>19.637571442141216</v>
      </c>
      <c r="X2933" s="114">
        <v>34.776116062073626</v>
      </c>
      <c r="Y2933" s="114">
        <v>52.720469138995078</v>
      </c>
      <c r="Z2933" s="114">
        <v>93.60001763302914</v>
      </c>
      <c r="AA2933" s="106">
        <v>5</v>
      </c>
      <c r="AB2933" s="114">
        <v>0.4</v>
      </c>
      <c r="AC2933" s="114">
        <v>0.8</v>
      </c>
      <c r="AD2933" s="114">
        <v>0.2</v>
      </c>
      <c r="AE2933" s="114">
        <v>0.4</v>
      </c>
      <c r="AF2933" s="117">
        <v>0.60000000000000009</v>
      </c>
      <c r="AG2933" s="117">
        <v>1.2000000000000002</v>
      </c>
    </row>
    <row r="2934" spans="2:33" x14ac:dyDescent="0.2">
      <c r="B2934" s="106">
        <v>2894</v>
      </c>
      <c r="C2934" s="113">
        <v>-0.60000000000000009</v>
      </c>
      <c r="D2934" s="113">
        <v>-1.2000000000000002</v>
      </c>
      <c r="E2934" s="114">
        <v>16.125031643156884</v>
      </c>
      <c r="F2934" s="114">
        <v>17.579049830222822</v>
      </c>
      <c r="G2934" s="114">
        <v>15.980525664934682</v>
      </c>
      <c r="H2934" s="114">
        <v>24.477076097654372</v>
      </c>
      <c r="I2934" s="114">
        <v>25.617458018216198</v>
      </c>
      <c r="J2934" s="114">
        <v>32.420208821359502</v>
      </c>
      <c r="K2934" s="114">
        <v>36.606354901431416</v>
      </c>
      <c r="L2934" s="114">
        <v>37.261660389697404</v>
      </c>
      <c r="M2934" s="114">
        <v>49.767674494879437</v>
      </c>
      <c r="N2934" s="114">
        <v>56.156335791575295</v>
      </c>
      <c r="O2934" s="114">
        <v>16.295177178202618</v>
      </c>
      <c r="P2934" s="114">
        <v>19.027305071208595</v>
      </c>
      <c r="Q2934" s="114">
        <v>21.281134724762722</v>
      </c>
      <c r="R2934" s="114">
        <v>25.290598397225065</v>
      </c>
      <c r="S2934" s="114">
        <v>30.538877773359097</v>
      </c>
      <c r="T2934" s="114">
        <v>16.125031643156884</v>
      </c>
      <c r="U2934" s="114">
        <v>17.579049830222822</v>
      </c>
      <c r="V2934" s="114">
        <v>15.980525664934682</v>
      </c>
      <c r="W2934" s="114">
        <v>24.477076097654372</v>
      </c>
      <c r="X2934" s="114">
        <v>25.617458018216198</v>
      </c>
      <c r="Y2934" s="114">
        <v>54.38997827064793</v>
      </c>
      <c r="Z2934" s="114">
        <v>106.20717597003748</v>
      </c>
      <c r="AA2934" s="106">
        <v>5</v>
      </c>
      <c r="AB2934" s="114">
        <v>0.4</v>
      </c>
      <c r="AC2934" s="114">
        <v>0.8</v>
      </c>
      <c r="AD2934" s="114">
        <v>0.2</v>
      </c>
      <c r="AE2934" s="114">
        <v>0.4</v>
      </c>
      <c r="AF2934" s="117">
        <v>0.60000000000000009</v>
      </c>
      <c r="AG2934" s="117">
        <v>1.2000000000000002</v>
      </c>
    </row>
    <row r="2935" spans="2:33" x14ac:dyDescent="0.2">
      <c r="B2935" s="106">
        <v>2895</v>
      </c>
      <c r="C2935" s="113">
        <v>-0.90000000000000013</v>
      </c>
      <c r="D2935" s="113">
        <v>-0.90000000000000013</v>
      </c>
      <c r="E2935" s="114">
        <v>11.11457080802672</v>
      </c>
      <c r="F2935" s="114">
        <v>17.994559330807682</v>
      </c>
      <c r="G2935" s="114">
        <v>13.261221937234769</v>
      </c>
      <c r="H2935" s="114">
        <v>17.262511060769636</v>
      </c>
      <c r="I2935" s="114">
        <v>25.631161439085211</v>
      </c>
      <c r="J2935" s="114">
        <v>26.364050689709117</v>
      </c>
      <c r="K2935" s="114">
        <v>36.337556299814175</v>
      </c>
      <c r="L2935" s="114">
        <v>34.161674995032143</v>
      </c>
      <c r="M2935" s="114">
        <v>40.637036377831194</v>
      </c>
      <c r="N2935" s="114">
        <v>50.587323310650476</v>
      </c>
      <c r="O2935" s="114">
        <v>15.249479881682397</v>
      </c>
      <c r="P2935" s="114">
        <v>18.342996969006492</v>
      </c>
      <c r="Q2935" s="114">
        <v>20.900453057797375</v>
      </c>
      <c r="R2935" s="114">
        <v>23.374525317061558</v>
      </c>
      <c r="S2935" s="114">
        <v>24.956161871565264</v>
      </c>
      <c r="T2935" s="114">
        <v>11.11457080802672</v>
      </c>
      <c r="U2935" s="114">
        <v>17.994559330807682</v>
      </c>
      <c r="V2935" s="114">
        <v>13.261221937234769</v>
      </c>
      <c r="W2935" s="114">
        <v>17.262511060769636</v>
      </c>
      <c r="X2935" s="114">
        <v>25.631161439085211</v>
      </c>
      <c r="Y2935" s="114">
        <v>45.724508310303108</v>
      </c>
      <c r="Z2935" s="114">
        <v>79.338967341970374</v>
      </c>
      <c r="AA2935" s="106">
        <v>3</v>
      </c>
      <c r="AB2935" s="114">
        <v>0.60000000000000009</v>
      </c>
      <c r="AC2935" s="114">
        <v>0.60000000000000009</v>
      </c>
      <c r="AD2935" s="114">
        <v>0.30000000000000004</v>
      </c>
      <c r="AE2935" s="114">
        <v>0.30000000000000004</v>
      </c>
      <c r="AF2935" s="117">
        <v>0.90000000000000013</v>
      </c>
      <c r="AG2935" s="117">
        <v>0.90000000000000013</v>
      </c>
    </row>
    <row r="2936" spans="2:33" x14ac:dyDescent="0.2">
      <c r="B2936" s="106">
        <v>2896</v>
      </c>
      <c r="C2936" s="113">
        <v>-0.90000000000000013</v>
      </c>
      <c r="D2936" s="113">
        <v>-0.90000000000000013</v>
      </c>
      <c r="E2936" s="114">
        <v>17.553191746453393</v>
      </c>
      <c r="F2936" s="114">
        <v>16.710872054089108</v>
      </c>
      <c r="G2936" s="114">
        <v>24.313811289241531</v>
      </c>
      <c r="H2936" s="114">
        <v>25.874634978655884</v>
      </c>
      <c r="I2936" s="114">
        <v>30.210248735907307</v>
      </c>
      <c r="J2936" s="114">
        <v>35.366229685506397</v>
      </c>
      <c r="K2936" s="114">
        <v>36.607796645761454</v>
      </c>
      <c r="L2936" s="114">
        <v>48.944048477167335</v>
      </c>
      <c r="M2936" s="114">
        <v>57.964717428796078</v>
      </c>
      <c r="N2936" s="114">
        <v>68.247539005478345</v>
      </c>
      <c r="O2936" s="114">
        <v>17.813037939053004</v>
      </c>
      <c r="P2936" s="114">
        <v>19.896924591672345</v>
      </c>
      <c r="Q2936" s="114">
        <v>24.630237187925804</v>
      </c>
      <c r="R2936" s="114">
        <v>32.090082450140194</v>
      </c>
      <c r="S2936" s="114">
        <v>38.037290269571038</v>
      </c>
      <c r="T2936" s="114">
        <v>17.553191746453393</v>
      </c>
      <c r="U2936" s="114">
        <v>16.710872054089108</v>
      </c>
      <c r="V2936" s="114">
        <v>24.313811289241531</v>
      </c>
      <c r="W2936" s="114">
        <v>25.874634978655884</v>
      </c>
      <c r="X2936" s="114">
        <v>30.210248735907307</v>
      </c>
      <c r="Y2936" s="114">
        <v>62.329752827410161</v>
      </c>
      <c r="Z2936" s="114">
        <v>120.63582434126609</v>
      </c>
      <c r="AA2936" s="106">
        <v>3</v>
      </c>
      <c r="AB2936" s="114">
        <v>0.60000000000000009</v>
      </c>
      <c r="AC2936" s="114">
        <v>0.60000000000000009</v>
      </c>
      <c r="AD2936" s="114">
        <v>0.30000000000000004</v>
      </c>
      <c r="AE2936" s="114">
        <v>0.30000000000000004</v>
      </c>
      <c r="AF2936" s="117">
        <v>0.90000000000000013</v>
      </c>
      <c r="AG2936" s="117">
        <v>0.90000000000000013</v>
      </c>
    </row>
    <row r="2937" spans="2:33" x14ac:dyDescent="0.2">
      <c r="B2937" s="106">
        <v>2897</v>
      </c>
      <c r="C2937" s="113">
        <v>-1.2599999999999998</v>
      </c>
      <c r="D2937" s="113">
        <v>-0.84</v>
      </c>
      <c r="E2937" s="114">
        <v>11.643514328749394</v>
      </c>
      <c r="F2937" s="114">
        <v>11.736574783862153</v>
      </c>
      <c r="G2937" s="114">
        <v>13.649150897844326</v>
      </c>
      <c r="H2937" s="114">
        <v>15.569178109553054</v>
      </c>
      <c r="I2937" s="114">
        <v>26.451594059167068</v>
      </c>
      <c r="J2937" s="114">
        <v>27.989405715983604</v>
      </c>
      <c r="K2937" s="114">
        <v>31.078037418204374</v>
      </c>
      <c r="L2937" s="114">
        <v>35.055056118234532</v>
      </c>
      <c r="M2937" s="114">
        <v>42.092565596817778</v>
      </c>
      <c r="N2937" s="114">
        <v>57.446278097991879</v>
      </c>
      <c r="O2937" s="114">
        <v>16.345891387234211</v>
      </c>
      <c r="P2937" s="114">
        <v>19.341462634342221</v>
      </c>
      <c r="Q2937" s="114">
        <v>21.405905220390206</v>
      </c>
      <c r="R2937" s="114">
        <v>26.523387487264724</v>
      </c>
      <c r="S2937" s="114">
        <v>30.994684038824811</v>
      </c>
      <c r="T2937" s="114">
        <v>11.643514328749394</v>
      </c>
      <c r="U2937" s="114">
        <v>11.736574783862153</v>
      </c>
      <c r="V2937" s="114">
        <v>13.649150897844326</v>
      </c>
      <c r="W2937" s="114">
        <v>15.569178109553054</v>
      </c>
      <c r="X2937" s="114">
        <v>26.451594059167068</v>
      </c>
      <c r="Y2937" s="114">
        <v>41.441491595149429</v>
      </c>
      <c r="Z2937" s="114">
        <v>91.331331027962221</v>
      </c>
      <c r="AA2937" s="106">
        <v>2</v>
      </c>
      <c r="AB2937" s="114">
        <v>0.89999999999999991</v>
      </c>
      <c r="AC2937" s="114">
        <v>0.6</v>
      </c>
      <c r="AD2937" s="114">
        <v>0.36</v>
      </c>
      <c r="AE2937" s="114">
        <v>0.24</v>
      </c>
      <c r="AF2937" s="117">
        <v>1.2599999999999998</v>
      </c>
      <c r="AG2937" s="117">
        <v>0.84</v>
      </c>
    </row>
    <row r="2938" spans="2:33" x14ac:dyDescent="0.2">
      <c r="B2938" s="106">
        <v>2898</v>
      </c>
      <c r="C2938" s="113">
        <v>-0.90000000000000013</v>
      </c>
      <c r="D2938" s="113">
        <v>-0.90000000000000013</v>
      </c>
      <c r="E2938" s="114">
        <v>18.803022734941898</v>
      </c>
      <c r="F2938" s="114">
        <v>16.838367159904884</v>
      </c>
      <c r="G2938" s="114">
        <v>20.200048022507627</v>
      </c>
      <c r="H2938" s="114">
        <v>20.463613348072982</v>
      </c>
      <c r="I2938" s="114">
        <v>23.168119330549349</v>
      </c>
      <c r="J2938" s="114">
        <v>34.984039599508606</v>
      </c>
      <c r="K2938" s="114">
        <v>36.660310976588967</v>
      </c>
      <c r="L2938" s="114">
        <v>41.431000930905718</v>
      </c>
      <c r="M2938" s="114">
        <v>45.728733616225128</v>
      </c>
      <c r="N2938" s="114">
        <v>53.673487214299286</v>
      </c>
      <c r="O2938" s="114">
        <v>16.181016864566708</v>
      </c>
      <c r="P2938" s="114">
        <v>19.821943816684083</v>
      </c>
      <c r="Q2938" s="114">
        <v>21.230952908398091</v>
      </c>
      <c r="R2938" s="114">
        <v>25.265120268152145</v>
      </c>
      <c r="S2938" s="114">
        <v>30.505367883749937</v>
      </c>
      <c r="T2938" s="114">
        <v>18.803022734941898</v>
      </c>
      <c r="U2938" s="114">
        <v>16.838367159904884</v>
      </c>
      <c r="V2938" s="114">
        <v>20.200048022507627</v>
      </c>
      <c r="W2938" s="114">
        <v>20.463613348072982</v>
      </c>
      <c r="X2938" s="114">
        <v>23.168119330549349</v>
      </c>
      <c r="Y2938" s="114">
        <v>55.271836271981911</v>
      </c>
      <c r="Z2938" s="114">
        <v>112.76337162063481</v>
      </c>
      <c r="AA2938" s="106">
        <v>3</v>
      </c>
      <c r="AB2938" s="114">
        <v>0.60000000000000009</v>
      </c>
      <c r="AC2938" s="114">
        <v>0.60000000000000009</v>
      </c>
      <c r="AD2938" s="114">
        <v>0.30000000000000004</v>
      </c>
      <c r="AE2938" s="114">
        <v>0.30000000000000004</v>
      </c>
      <c r="AF2938" s="117">
        <v>0.90000000000000013</v>
      </c>
      <c r="AG2938" s="117">
        <v>0.90000000000000013</v>
      </c>
    </row>
    <row r="2939" spans="2:33" x14ac:dyDescent="0.2">
      <c r="B2939" s="106">
        <v>2899</v>
      </c>
      <c r="C2939" s="113">
        <v>-0.60000000000000009</v>
      </c>
      <c r="D2939" s="113">
        <v>-1.2000000000000002</v>
      </c>
      <c r="E2939" s="114">
        <v>12.403618349778156</v>
      </c>
      <c r="F2939" s="114">
        <v>21.053845146632082</v>
      </c>
      <c r="G2939" s="114">
        <v>20.305375237276184</v>
      </c>
      <c r="H2939" s="114">
        <v>18.799213545953343</v>
      </c>
      <c r="I2939" s="114">
        <v>19.294468286199809</v>
      </c>
      <c r="J2939" s="114">
        <v>27.869319680185217</v>
      </c>
      <c r="K2939" s="114">
        <v>38.586414165617427</v>
      </c>
      <c r="L2939" s="114">
        <v>42.584077764535976</v>
      </c>
      <c r="M2939" s="114">
        <v>44.521849033606152</v>
      </c>
      <c r="N2939" s="114">
        <v>50.97433236107166</v>
      </c>
      <c r="O2939" s="114">
        <v>15.465701330407061</v>
      </c>
      <c r="P2939" s="114">
        <v>17.532569018985345</v>
      </c>
      <c r="Q2939" s="114">
        <v>22.278702527259792</v>
      </c>
      <c r="R2939" s="114">
        <v>25.722635487652809</v>
      </c>
      <c r="S2939" s="114">
        <v>31.679864074871851</v>
      </c>
      <c r="T2939" s="114">
        <v>12.403618349778156</v>
      </c>
      <c r="U2939" s="114">
        <v>21.053845146632082</v>
      </c>
      <c r="V2939" s="114">
        <v>20.305375237276184</v>
      </c>
      <c r="W2939" s="114">
        <v>18.799213545953343</v>
      </c>
      <c r="X2939" s="114">
        <v>19.294468286199809</v>
      </c>
      <c r="Y2939" s="114">
        <v>50.777032163327924</v>
      </c>
      <c r="Z2939" s="114">
        <v>104.87481502087027</v>
      </c>
      <c r="AA2939" s="106">
        <v>5</v>
      </c>
      <c r="AB2939" s="114">
        <v>0.4</v>
      </c>
      <c r="AC2939" s="114">
        <v>0.8</v>
      </c>
      <c r="AD2939" s="114">
        <v>0.2</v>
      </c>
      <c r="AE2939" s="114">
        <v>0.4</v>
      </c>
      <c r="AF2939" s="117">
        <v>0.60000000000000009</v>
      </c>
      <c r="AG2939" s="117">
        <v>1.2000000000000002</v>
      </c>
    </row>
    <row r="2940" spans="2:33" x14ac:dyDescent="0.2">
      <c r="B2940" s="106">
        <v>2900</v>
      </c>
      <c r="C2940" s="113">
        <v>-0.90000000000000013</v>
      </c>
      <c r="D2940" s="113">
        <v>-0.90000000000000013</v>
      </c>
      <c r="E2940" s="114">
        <v>17.43236593584815</v>
      </c>
      <c r="F2940" s="114">
        <v>14.267060691830466</v>
      </c>
      <c r="G2940" s="114">
        <v>21.791184395588601</v>
      </c>
      <c r="H2940" s="114">
        <v>23.653049672755753</v>
      </c>
      <c r="I2940" s="114">
        <v>29.541090481354598</v>
      </c>
      <c r="J2940" s="114">
        <v>33.832593458603576</v>
      </c>
      <c r="K2940" s="114">
        <v>33.275749459734236</v>
      </c>
      <c r="L2940" s="114">
        <v>44.398021187327878</v>
      </c>
      <c r="M2940" s="114">
        <v>48.510346839301135</v>
      </c>
      <c r="N2940" s="114">
        <v>58.986412510086353</v>
      </c>
      <c r="O2940" s="114">
        <v>16.400227522755426</v>
      </c>
      <c r="P2940" s="114">
        <v>19.00868876790377</v>
      </c>
      <c r="Q2940" s="114">
        <v>22.606836791739276</v>
      </c>
      <c r="R2940" s="114">
        <v>24.857297166545383</v>
      </c>
      <c r="S2940" s="114">
        <v>29.445322028731756</v>
      </c>
      <c r="T2940" s="114">
        <v>17.43236593584815</v>
      </c>
      <c r="U2940" s="114">
        <v>14.267060691830466</v>
      </c>
      <c r="V2940" s="114">
        <v>21.791184395588601</v>
      </c>
      <c r="W2940" s="114">
        <v>23.653049672755753</v>
      </c>
      <c r="X2940" s="114">
        <v>29.541090481354598</v>
      </c>
      <c r="Y2940" s="114">
        <v>57.795409293272655</v>
      </c>
      <c r="Z2940" s="114">
        <v>120.15660411060358</v>
      </c>
      <c r="AA2940" s="106">
        <v>3</v>
      </c>
      <c r="AB2940" s="114">
        <v>0.60000000000000009</v>
      </c>
      <c r="AC2940" s="114">
        <v>0.60000000000000009</v>
      </c>
      <c r="AD2940" s="114">
        <v>0.30000000000000004</v>
      </c>
      <c r="AE2940" s="114">
        <v>0.30000000000000004</v>
      </c>
      <c r="AF2940" s="117">
        <v>0.90000000000000013</v>
      </c>
      <c r="AG2940" s="117">
        <v>0.90000000000000013</v>
      </c>
    </row>
    <row r="2941" spans="2:33" x14ac:dyDescent="0.2">
      <c r="B2941" s="106">
        <v>2901</v>
      </c>
      <c r="C2941" s="113">
        <v>-0.90000000000000013</v>
      </c>
      <c r="D2941" s="113">
        <v>-0.90000000000000013</v>
      </c>
      <c r="E2941" s="114">
        <v>15.104690832363143</v>
      </c>
      <c r="F2941" s="114">
        <v>14.58363088163043</v>
      </c>
      <c r="G2941" s="114">
        <v>19.198018325222765</v>
      </c>
      <c r="H2941" s="114">
        <v>21.78647518446969</v>
      </c>
      <c r="I2941" s="114">
        <v>20.232782476015942</v>
      </c>
      <c r="J2941" s="114">
        <v>31.647349291358676</v>
      </c>
      <c r="K2941" s="114">
        <v>34.33232801374016</v>
      </c>
      <c r="L2941" s="114">
        <v>42.249145841104912</v>
      </c>
      <c r="M2941" s="114">
        <v>48.533799872550269</v>
      </c>
      <c r="N2941" s="114">
        <v>52.817160635560846</v>
      </c>
      <c r="O2941" s="114">
        <v>16.542658458995533</v>
      </c>
      <c r="P2941" s="114">
        <v>19.748697132109729</v>
      </c>
      <c r="Q2941" s="114">
        <v>23.051127515882147</v>
      </c>
      <c r="R2941" s="114">
        <v>26.747324688080578</v>
      </c>
      <c r="S2941" s="114">
        <v>32.584378159544904</v>
      </c>
      <c r="T2941" s="114">
        <v>15.104690832363143</v>
      </c>
      <c r="U2941" s="114">
        <v>14.58363088163043</v>
      </c>
      <c r="V2941" s="114">
        <v>19.198018325222765</v>
      </c>
      <c r="W2941" s="114">
        <v>21.78647518446969</v>
      </c>
      <c r="X2941" s="114">
        <v>20.232782476015942</v>
      </c>
      <c r="Y2941" s="114">
        <v>49.80859559342273</v>
      </c>
      <c r="Z2941" s="114">
        <v>91.222396305939526</v>
      </c>
      <c r="AA2941" s="106">
        <v>3</v>
      </c>
      <c r="AB2941" s="114">
        <v>0.60000000000000009</v>
      </c>
      <c r="AC2941" s="114">
        <v>0.60000000000000009</v>
      </c>
      <c r="AD2941" s="114">
        <v>0.30000000000000004</v>
      </c>
      <c r="AE2941" s="114">
        <v>0.30000000000000004</v>
      </c>
      <c r="AF2941" s="117">
        <v>0.90000000000000013</v>
      </c>
      <c r="AG2941" s="117">
        <v>0.90000000000000013</v>
      </c>
    </row>
    <row r="2942" spans="2:33" x14ac:dyDescent="0.2">
      <c r="B2942" s="106">
        <v>2902</v>
      </c>
      <c r="C2942" s="113">
        <v>-1.2000000000000002</v>
      </c>
      <c r="D2942" s="113">
        <v>-0.60000000000000009</v>
      </c>
      <c r="E2942" s="114">
        <v>14.181544940397542</v>
      </c>
      <c r="F2942" s="114">
        <v>11.348510082947996</v>
      </c>
      <c r="G2942" s="114">
        <v>16.077483678522334</v>
      </c>
      <c r="H2942" s="114">
        <v>17.102070386198449</v>
      </c>
      <c r="I2942" s="114">
        <v>24.677086141317201</v>
      </c>
      <c r="J2942" s="114">
        <v>29.877758579637035</v>
      </c>
      <c r="K2942" s="114">
        <v>30.500962186540814</v>
      </c>
      <c r="L2942" s="114">
        <v>37.369763884026234</v>
      </c>
      <c r="M2942" s="114">
        <v>39.643641841414684</v>
      </c>
      <c r="N2942" s="114">
        <v>51.479712147130215</v>
      </c>
      <c r="O2942" s="114">
        <v>15.696213639239494</v>
      </c>
      <c r="P2942" s="114">
        <v>19.152452103592818</v>
      </c>
      <c r="Q2942" s="114">
        <v>21.2922802055039</v>
      </c>
      <c r="R2942" s="114">
        <v>22.541571455216236</v>
      </c>
      <c r="S2942" s="114">
        <v>26.802626005813014</v>
      </c>
      <c r="T2942" s="114">
        <v>14.181544940397542</v>
      </c>
      <c r="U2942" s="114">
        <v>11.348510082947996</v>
      </c>
      <c r="V2942" s="114">
        <v>16.077483678522334</v>
      </c>
      <c r="W2942" s="114">
        <v>17.102070386198449</v>
      </c>
      <c r="X2942" s="114">
        <v>24.677086141317201</v>
      </c>
      <c r="Y2942" s="114">
        <v>44.777376742388142</v>
      </c>
      <c r="Z2942" s="114">
        <v>92.405448319783403</v>
      </c>
      <c r="AA2942" s="106">
        <v>1</v>
      </c>
      <c r="AB2942" s="114">
        <v>0.8</v>
      </c>
      <c r="AC2942" s="114">
        <v>0.4</v>
      </c>
      <c r="AD2942" s="114">
        <v>0.4</v>
      </c>
      <c r="AE2942" s="114">
        <v>0.2</v>
      </c>
      <c r="AF2942" s="117">
        <v>1.2000000000000002</v>
      </c>
      <c r="AG2942" s="117">
        <v>0.60000000000000009</v>
      </c>
    </row>
    <row r="2943" spans="2:33" x14ac:dyDescent="0.2">
      <c r="B2943" s="106">
        <v>2903</v>
      </c>
      <c r="C2943" s="113">
        <v>-0.90000000000000013</v>
      </c>
      <c r="D2943" s="113">
        <v>-0.90000000000000013</v>
      </c>
      <c r="E2943" s="114">
        <v>13.401360440329471</v>
      </c>
      <c r="F2943" s="114">
        <v>17.04481323588664</v>
      </c>
      <c r="G2943" s="114">
        <v>22.444123190969606</v>
      </c>
      <c r="H2943" s="114">
        <v>17.361950067441121</v>
      </c>
      <c r="I2943" s="114">
        <v>27.946537576333306</v>
      </c>
      <c r="J2943" s="114">
        <v>29.295417668930234</v>
      </c>
      <c r="K2943" s="114">
        <v>37.276529466042511</v>
      </c>
      <c r="L2943" s="114">
        <v>47.765518806846387</v>
      </c>
      <c r="M2943" s="114">
        <v>46.298374624697388</v>
      </c>
      <c r="N2943" s="114">
        <v>60.848205141132112</v>
      </c>
      <c r="O2943" s="114">
        <v>15.894057228600763</v>
      </c>
      <c r="P2943" s="114">
        <v>20.231716230155872</v>
      </c>
      <c r="Q2943" s="114">
        <v>25.321395615876781</v>
      </c>
      <c r="R2943" s="114">
        <v>28.936424557256267</v>
      </c>
      <c r="S2943" s="114">
        <v>32.901667564798807</v>
      </c>
      <c r="T2943" s="114">
        <v>13.401360440329471</v>
      </c>
      <c r="U2943" s="114">
        <v>17.04481323588664</v>
      </c>
      <c r="V2943" s="114">
        <v>22.444123190969606</v>
      </c>
      <c r="W2943" s="114">
        <v>17.361950067441121</v>
      </c>
      <c r="X2943" s="114">
        <v>27.946537576333306</v>
      </c>
      <c r="Y2943" s="114">
        <v>53.129969690638205</v>
      </c>
      <c r="Z2943" s="114">
        <v>99.325157567515248</v>
      </c>
      <c r="AA2943" s="106">
        <v>3</v>
      </c>
      <c r="AB2943" s="114">
        <v>0.60000000000000009</v>
      </c>
      <c r="AC2943" s="114">
        <v>0.60000000000000009</v>
      </c>
      <c r="AD2943" s="114">
        <v>0.30000000000000004</v>
      </c>
      <c r="AE2943" s="114">
        <v>0.30000000000000004</v>
      </c>
      <c r="AF2943" s="117">
        <v>0.90000000000000013</v>
      </c>
      <c r="AG2943" s="117">
        <v>0.90000000000000013</v>
      </c>
    </row>
    <row r="2944" spans="2:33" x14ac:dyDescent="0.2">
      <c r="B2944" s="106">
        <v>2904</v>
      </c>
      <c r="C2944" s="113">
        <v>-0.90000000000000013</v>
      </c>
      <c r="D2944" s="113">
        <v>-0.90000000000000013</v>
      </c>
      <c r="E2944" s="114">
        <v>14.450682490052145</v>
      </c>
      <c r="F2944" s="114">
        <v>11.466233872467711</v>
      </c>
      <c r="G2944" s="114">
        <v>11.551603838554946</v>
      </c>
      <c r="H2944" s="114">
        <v>24.71789535001923</v>
      </c>
      <c r="I2944" s="114">
        <v>28.29722614414429</v>
      </c>
      <c r="J2944" s="114">
        <v>31.205537611109563</v>
      </c>
      <c r="K2944" s="114">
        <v>30.981804186312537</v>
      </c>
      <c r="L2944" s="114">
        <v>36.286313985352066</v>
      </c>
      <c r="M2944" s="114">
        <v>53.116973339972077</v>
      </c>
      <c r="N2944" s="114">
        <v>61.947771080686501</v>
      </c>
      <c r="O2944" s="114">
        <v>16.754855121057417</v>
      </c>
      <c r="P2944" s="114">
        <v>19.515570313844826</v>
      </c>
      <c r="Q2944" s="114">
        <v>24.73471014679712</v>
      </c>
      <c r="R2944" s="114">
        <v>28.399077989952847</v>
      </c>
      <c r="S2944" s="114">
        <v>33.650544936542211</v>
      </c>
      <c r="T2944" s="114">
        <v>14.450682490052145</v>
      </c>
      <c r="U2944" s="114">
        <v>11.466233872467711</v>
      </c>
      <c r="V2944" s="114">
        <v>11.551603838554946</v>
      </c>
      <c r="W2944" s="114">
        <v>24.71789535001923</v>
      </c>
      <c r="X2944" s="114">
        <v>28.29722614414429</v>
      </c>
      <c r="Y2944" s="114">
        <v>47.836385341765265</v>
      </c>
      <c r="Z2944" s="114">
        <v>112.14807957349396</v>
      </c>
      <c r="AA2944" s="106">
        <v>3</v>
      </c>
      <c r="AB2944" s="114">
        <v>0.60000000000000009</v>
      </c>
      <c r="AC2944" s="114">
        <v>0.60000000000000009</v>
      </c>
      <c r="AD2944" s="114">
        <v>0.30000000000000004</v>
      </c>
      <c r="AE2944" s="114">
        <v>0.30000000000000004</v>
      </c>
      <c r="AF2944" s="117">
        <v>0.90000000000000013</v>
      </c>
      <c r="AG2944" s="117">
        <v>0.90000000000000013</v>
      </c>
    </row>
    <row r="2945" spans="2:33" x14ac:dyDescent="0.2">
      <c r="B2945" s="106">
        <v>2905</v>
      </c>
      <c r="C2945" s="113">
        <v>-1.2000000000000002</v>
      </c>
      <c r="D2945" s="113">
        <v>-0.60000000000000009</v>
      </c>
      <c r="E2945" s="114">
        <v>11.755549875026169</v>
      </c>
      <c r="F2945" s="114">
        <v>18.631054176497273</v>
      </c>
      <c r="G2945" s="114">
        <v>17.250341549490674</v>
      </c>
      <c r="H2945" s="114">
        <v>19.823537778185091</v>
      </c>
      <c r="I2945" s="114">
        <v>21.241009472393799</v>
      </c>
      <c r="J2945" s="114">
        <v>27.502364743247053</v>
      </c>
      <c r="K2945" s="114">
        <v>35.787691052174601</v>
      </c>
      <c r="L2945" s="114">
        <v>37.766687141666416</v>
      </c>
      <c r="M2945" s="114">
        <v>43.776018184498632</v>
      </c>
      <c r="N2945" s="114">
        <v>48.594981192804397</v>
      </c>
      <c r="O2945" s="114">
        <v>15.746814868220884</v>
      </c>
      <c r="P2945" s="114">
        <v>17.156636875677329</v>
      </c>
      <c r="Q2945" s="114">
        <v>20.516345592175742</v>
      </c>
      <c r="R2945" s="114">
        <v>23.952480406313541</v>
      </c>
      <c r="S2945" s="114">
        <v>27.353971720410598</v>
      </c>
      <c r="T2945" s="114">
        <v>11.755549875026169</v>
      </c>
      <c r="U2945" s="114">
        <v>18.631054176497273</v>
      </c>
      <c r="V2945" s="114">
        <v>17.250341549490674</v>
      </c>
      <c r="W2945" s="114">
        <v>19.823537778185091</v>
      </c>
      <c r="X2945" s="114">
        <v>21.241009472393799</v>
      </c>
      <c r="Y2945" s="114">
        <v>48.269491693595377</v>
      </c>
      <c r="Z2945" s="114">
        <v>80.931215741049741</v>
      </c>
      <c r="AA2945" s="106">
        <v>1</v>
      </c>
      <c r="AB2945" s="114">
        <v>0.8</v>
      </c>
      <c r="AC2945" s="114">
        <v>0.4</v>
      </c>
      <c r="AD2945" s="114">
        <v>0.4</v>
      </c>
      <c r="AE2945" s="114">
        <v>0.2</v>
      </c>
      <c r="AF2945" s="117">
        <v>1.2000000000000002</v>
      </c>
      <c r="AG2945" s="117">
        <v>0.60000000000000009</v>
      </c>
    </row>
    <row r="2946" spans="2:33" x14ac:dyDescent="0.2">
      <c r="B2946" s="106">
        <v>2906</v>
      </c>
      <c r="C2946" s="113">
        <v>-1.2000000000000002</v>
      </c>
      <c r="D2946" s="113">
        <v>-0.60000000000000009</v>
      </c>
      <c r="E2946" s="114">
        <v>16.543444879061113</v>
      </c>
      <c r="F2946" s="114">
        <v>13.356365298668969</v>
      </c>
      <c r="G2946" s="114">
        <v>22.94857475811834</v>
      </c>
      <c r="H2946" s="114">
        <v>18.746886946563425</v>
      </c>
      <c r="I2946" s="114">
        <v>27.694961321635972</v>
      </c>
      <c r="J2946" s="114">
        <v>33.370177688562556</v>
      </c>
      <c r="K2946" s="114">
        <v>33.928026384272925</v>
      </c>
      <c r="L2946" s="114">
        <v>46.786269224008045</v>
      </c>
      <c r="M2946" s="114">
        <v>48.514437178144831</v>
      </c>
      <c r="N2946" s="114">
        <v>64.078536049901487</v>
      </c>
      <c r="O2946" s="114">
        <v>16.826732809501443</v>
      </c>
      <c r="P2946" s="114">
        <v>20.571661085603957</v>
      </c>
      <c r="Q2946" s="114">
        <v>23.837694465889705</v>
      </c>
      <c r="R2946" s="114">
        <v>29.767550231581406</v>
      </c>
      <c r="S2946" s="114">
        <v>36.383574728265515</v>
      </c>
      <c r="T2946" s="114">
        <v>16.543444879061113</v>
      </c>
      <c r="U2946" s="114">
        <v>13.356365298668969</v>
      </c>
      <c r="V2946" s="114">
        <v>22.94857475811834</v>
      </c>
      <c r="W2946" s="114">
        <v>18.746886946563425</v>
      </c>
      <c r="X2946" s="114">
        <v>27.694961321635972</v>
      </c>
      <c r="Y2946" s="114">
        <v>53.934553695146576</v>
      </c>
      <c r="Z2946" s="114">
        <v>100.02487829716195</v>
      </c>
      <c r="AA2946" s="106">
        <v>1</v>
      </c>
      <c r="AB2946" s="114">
        <v>0.8</v>
      </c>
      <c r="AC2946" s="114">
        <v>0.4</v>
      </c>
      <c r="AD2946" s="114">
        <v>0.4</v>
      </c>
      <c r="AE2946" s="114">
        <v>0.2</v>
      </c>
      <c r="AF2946" s="117">
        <v>1.2000000000000002</v>
      </c>
      <c r="AG2946" s="117">
        <v>0.60000000000000009</v>
      </c>
    </row>
    <row r="2947" spans="2:33" x14ac:dyDescent="0.2">
      <c r="B2947" s="106">
        <v>2907</v>
      </c>
      <c r="C2947" s="113">
        <v>-0.90000000000000013</v>
      </c>
      <c r="D2947" s="113">
        <v>-0.90000000000000013</v>
      </c>
      <c r="E2947" s="114">
        <v>15.708075303473546</v>
      </c>
      <c r="F2947" s="114">
        <v>15.333718905548018</v>
      </c>
      <c r="G2947" s="114">
        <v>19.08138138601479</v>
      </c>
      <c r="H2947" s="114">
        <v>22.058502894236305</v>
      </c>
      <c r="I2947" s="114">
        <v>17.916008005717888</v>
      </c>
      <c r="J2947" s="114">
        <v>32.035252974980089</v>
      </c>
      <c r="K2947" s="114">
        <v>35.056270154632578</v>
      </c>
      <c r="L2947" s="114">
        <v>41.705000967637609</v>
      </c>
      <c r="M2947" s="114">
        <v>47.191381634444127</v>
      </c>
      <c r="N2947" s="114">
        <v>48.326761272878628</v>
      </c>
      <c r="O2947" s="114">
        <v>16.327177671506544</v>
      </c>
      <c r="P2947" s="114">
        <v>19.72255124908456</v>
      </c>
      <c r="Q2947" s="114">
        <v>22.623619581622819</v>
      </c>
      <c r="R2947" s="114">
        <v>25.132878740207822</v>
      </c>
      <c r="S2947" s="114">
        <v>30.410753267160739</v>
      </c>
      <c r="T2947" s="114">
        <v>15.708075303473546</v>
      </c>
      <c r="U2947" s="114">
        <v>15.333718905548018</v>
      </c>
      <c r="V2947" s="114">
        <v>19.08138138601479</v>
      </c>
      <c r="W2947" s="114">
        <v>22.058502894236305</v>
      </c>
      <c r="X2947" s="114">
        <v>17.916008005717888</v>
      </c>
      <c r="Y2947" s="114">
        <v>49.824988754767745</v>
      </c>
      <c r="Z2947" s="114">
        <v>104.35681849508316</v>
      </c>
      <c r="AA2947" s="106">
        <v>3</v>
      </c>
      <c r="AB2947" s="114">
        <v>0.60000000000000009</v>
      </c>
      <c r="AC2947" s="114">
        <v>0.60000000000000009</v>
      </c>
      <c r="AD2947" s="114">
        <v>0.30000000000000004</v>
      </c>
      <c r="AE2947" s="114">
        <v>0.30000000000000004</v>
      </c>
      <c r="AF2947" s="117">
        <v>0.90000000000000013</v>
      </c>
      <c r="AG2947" s="117">
        <v>0.90000000000000013</v>
      </c>
    </row>
    <row r="2948" spans="2:33" x14ac:dyDescent="0.2">
      <c r="B2948" s="106">
        <v>2908</v>
      </c>
      <c r="C2948" s="113">
        <v>-0.60000000000000009</v>
      </c>
      <c r="D2948" s="113">
        <v>-1.2000000000000002</v>
      </c>
      <c r="E2948" s="114">
        <v>14.513952788685726</v>
      </c>
      <c r="F2948" s="114">
        <v>12.855929356421676</v>
      </c>
      <c r="G2948" s="114">
        <v>23.52232845409198</v>
      </c>
      <c r="H2948" s="114">
        <v>20.743757303232396</v>
      </c>
      <c r="I2948" s="114">
        <v>19.959321264313459</v>
      </c>
      <c r="J2948" s="114">
        <v>30.246678819287705</v>
      </c>
      <c r="K2948" s="114">
        <v>32.948009740766629</v>
      </c>
      <c r="L2948" s="114">
        <v>46.229037262977769</v>
      </c>
      <c r="M2948" s="114">
        <v>48.455520903975632</v>
      </c>
      <c r="N2948" s="114">
        <v>54.349290249780623</v>
      </c>
      <c r="O2948" s="114">
        <v>15.732726030601979</v>
      </c>
      <c r="P2948" s="114">
        <v>20.092080384344953</v>
      </c>
      <c r="Q2948" s="114">
        <v>22.706708808885789</v>
      </c>
      <c r="R2948" s="114">
        <v>27.711763600743236</v>
      </c>
      <c r="S2948" s="114">
        <v>34.389968985467164</v>
      </c>
      <c r="T2948" s="114">
        <v>14.513952788685726</v>
      </c>
      <c r="U2948" s="114">
        <v>12.855929356421676</v>
      </c>
      <c r="V2948" s="114">
        <v>23.52232845409198</v>
      </c>
      <c r="W2948" s="114">
        <v>20.743757303232396</v>
      </c>
      <c r="X2948" s="114">
        <v>19.959321264313459</v>
      </c>
      <c r="Y2948" s="114">
        <v>50.076005130198908</v>
      </c>
      <c r="Z2948" s="114">
        <v>95.26395111996041</v>
      </c>
      <c r="AA2948" s="106">
        <v>5</v>
      </c>
      <c r="AB2948" s="114">
        <v>0.4</v>
      </c>
      <c r="AC2948" s="114">
        <v>0.8</v>
      </c>
      <c r="AD2948" s="114">
        <v>0.2</v>
      </c>
      <c r="AE2948" s="114">
        <v>0.4</v>
      </c>
      <c r="AF2948" s="117">
        <v>0.60000000000000009</v>
      </c>
      <c r="AG2948" s="117">
        <v>1.2000000000000002</v>
      </c>
    </row>
    <row r="2949" spans="2:33" x14ac:dyDescent="0.2">
      <c r="B2949" s="106">
        <v>2909</v>
      </c>
      <c r="C2949" s="113">
        <v>-0.90000000000000013</v>
      </c>
      <c r="D2949" s="113">
        <v>-0.90000000000000013</v>
      </c>
      <c r="E2949" s="114">
        <v>14.807310255540736</v>
      </c>
      <c r="F2949" s="114">
        <v>17.296270191970322</v>
      </c>
      <c r="G2949" s="114">
        <v>14.218184369428247</v>
      </c>
      <c r="H2949" s="114">
        <v>17.143511267778809</v>
      </c>
      <c r="I2949" s="114">
        <v>20.276443111627884</v>
      </c>
      <c r="J2949" s="114">
        <v>30.232686356964901</v>
      </c>
      <c r="K2949" s="114">
        <v>35.813937267994667</v>
      </c>
      <c r="L2949" s="114">
        <v>35.262087509838629</v>
      </c>
      <c r="M2949" s="114">
        <v>42.023081392502931</v>
      </c>
      <c r="N2949" s="114">
        <v>46.436309586740066</v>
      </c>
      <c r="O2949" s="114">
        <v>15.425376101424165</v>
      </c>
      <c r="P2949" s="114">
        <v>18.517667076024345</v>
      </c>
      <c r="Q2949" s="114">
        <v>21.043903140410382</v>
      </c>
      <c r="R2949" s="114">
        <v>24.879570124724122</v>
      </c>
      <c r="S2949" s="114">
        <v>26.159866475112182</v>
      </c>
      <c r="T2949" s="114">
        <v>14.807310255540736</v>
      </c>
      <c r="U2949" s="114">
        <v>17.296270191970322</v>
      </c>
      <c r="V2949" s="114">
        <v>14.218184369428247</v>
      </c>
      <c r="W2949" s="114">
        <v>17.143511267778809</v>
      </c>
      <c r="X2949" s="114">
        <v>20.276443111627884</v>
      </c>
      <c r="Y2949" s="114">
        <v>46.230603361445034</v>
      </c>
      <c r="Z2949" s="114">
        <v>96.926699563144894</v>
      </c>
      <c r="AA2949" s="106">
        <v>3</v>
      </c>
      <c r="AB2949" s="114">
        <v>0.60000000000000009</v>
      </c>
      <c r="AC2949" s="114">
        <v>0.60000000000000009</v>
      </c>
      <c r="AD2949" s="114">
        <v>0.30000000000000004</v>
      </c>
      <c r="AE2949" s="114">
        <v>0.30000000000000004</v>
      </c>
      <c r="AF2949" s="117">
        <v>0.90000000000000013</v>
      </c>
      <c r="AG2949" s="117">
        <v>0.90000000000000013</v>
      </c>
    </row>
    <row r="2950" spans="2:33" x14ac:dyDescent="0.2">
      <c r="B2950" s="106">
        <v>2910</v>
      </c>
      <c r="C2950" s="113">
        <v>-1.2599999999999998</v>
      </c>
      <c r="D2950" s="113">
        <v>-0.84</v>
      </c>
      <c r="E2950" s="114">
        <v>20.015524235136681</v>
      </c>
      <c r="F2950" s="114">
        <v>12.486811706045977</v>
      </c>
      <c r="G2950" s="114">
        <v>20.680031652514359</v>
      </c>
      <c r="H2950" s="114">
        <v>21.867570758156646</v>
      </c>
      <c r="I2950" s="114">
        <v>36.064771123379607</v>
      </c>
      <c r="J2950" s="114">
        <v>37.78756669403991</v>
      </c>
      <c r="K2950" s="114">
        <v>33.378135290129954</v>
      </c>
      <c r="L2950" s="114">
        <v>47.604214765310111</v>
      </c>
      <c r="M2950" s="114">
        <v>53.718102221688795</v>
      </c>
      <c r="N2950" s="114">
        <v>73.826276867954093</v>
      </c>
      <c r="O2950" s="114">
        <v>17.772042458903229</v>
      </c>
      <c r="P2950" s="114">
        <v>20.891323584083977</v>
      </c>
      <c r="Q2950" s="114">
        <v>26.924183112795752</v>
      </c>
      <c r="R2950" s="114">
        <v>31.85053146353215</v>
      </c>
      <c r="S2950" s="114">
        <v>37.761505744574485</v>
      </c>
      <c r="T2950" s="114">
        <v>20.015524235136681</v>
      </c>
      <c r="U2950" s="114">
        <v>12.486811706045977</v>
      </c>
      <c r="V2950" s="114">
        <v>20.680031652514359</v>
      </c>
      <c r="W2950" s="114">
        <v>21.867570758156646</v>
      </c>
      <c r="X2950" s="114">
        <v>36.064771123379607</v>
      </c>
      <c r="Y2950" s="114">
        <v>59.572611737678606</v>
      </c>
      <c r="Z2950" s="114">
        <v>114.45944499577725</v>
      </c>
      <c r="AA2950" s="106">
        <v>2</v>
      </c>
      <c r="AB2950" s="114">
        <v>0.89999999999999991</v>
      </c>
      <c r="AC2950" s="114">
        <v>0.6</v>
      </c>
      <c r="AD2950" s="114">
        <v>0.36</v>
      </c>
      <c r="AE2950" s="114">
        <v>0.24</v>
      </c>
      <c r="AF2950" s="117">
        <v>1.2599999999999998</v>
      </c>
      <c r="AG2950" s="117">
        <v>0.84</v>
      </c>
    </row>
    <row r="2951" spans="2:33" x14ac:dyDescent="0.2">
      <c r="B2951" s="106">
        <v>2911</v>
      </c>
      <c r="C2951" s="113">
        <v>-1.2599999999999998</v>
      </c>
      <c r="D2951" s="113">
        <v>-0.84</v>
      </c>
      <c r="E2951" s="114">
        <v>17.605082365369572</v>
      </c>
      <c r="F2951" s="114">
        <v>13.95382005445391</v>
      </c>
      <c r="G2951" s="114">
        <v>19.612304422347709</v>
      </c>
      <c r="H2951" s="114">
        <v>20.250692203354159</v>
      </c>
      <c r="I2951" s="114">
        <v>21.732028115567964</v>
      </c>
      <c r="J2951" s="114">
        <v>33.699035266646234</v>
      </c>
      <c r="K2951" s="114">
        <v>31.612263382050763</v>
      </c>
      <c r="L2951" s="114">
        <v>41.013646833375205</v>
      </c>
      <c r="M2951" s="114">
        <v>45.336080640214774</v>
      </c>
      <c r="N2951" s="114">
        <v>49.740639663996205</v>
      </c>
      <c r="O2951" s="114">
        <v>16.093952901276662</v>
      </c>
      <c r="P2951" s="114">
        <v>17.658443327596853</v>
      </c>
      <c r="Q2951" s="114">
        <v>21.401342411027496</v>
      </c>
      <c r="R2951" s="114">
        <v>25.085388436860615</v>
      </c>
      <c r="S2951" s="114">
        <v>28.008611548428242</v>
      </c>
      <c r="T2951" s="114">
        <v>17.605082365369572</v>
      </c>
      <c r="U2951" s="114">
        <v>13.95382005445391</v>
      </c>
      <c r="V2951" s="114">
        <v>19.612304422347709</v>
      </c>
      <c r="W2951" s="114">
        <v>20.250692203354159</v>
      </c>
      <c r="X2951" s="114">
        <v>21.732028115567964</v>
      </c>
      <c r="Y2951" s="114">
        <v>51.103761946766895</v>
      </c>
      <c r="Z2951" s="114">
        <v>96.413834831505511</v>
      </c>
      <c r="AA2951" s="106">
        <v>2</v>
      </c>
      <c r="AB2951" s="114">
        <v>0.89999999999999991</v>
      </c>
      <c r="AC2951" s="114">
        <v>0.6</v>
      </c>
      <c r="AD2951" s="114">
        <v>0.36</v>
      </c>
      <c r="AE2951" s="114">
        <v>0.24</v>
      </c>
      <c r="AF2951" s="117">
        <v>1.2599999999999998</v>
      </c>
      <c r="AG2951" s="117">
        <v>0.84</v>
      </c>
    </row>
    <row r="2952" spans="2:33" x14ac:dyDescent="0.2">
      <c r="B2952" s="106">
        <v>2912</v>
      </c>
      <c r="C2952" s="113">
        <v>-0.72</v>
      </c>
      <c r="D2952" s="113">
        <v>-0.96</v>
      </c>
      <c r="E2952" s="114">
        <v>16.327549214745829</v>
      </c>
      <c r="F2952" s="114">
        <v>12.88316326411686</v>
      </c>
      <c r="G2952" s="114">
        <v>15.987747066439372</v>
      </c>
      <c r="H2952" s="114">
        <v>14.195209550312047</v>
      </c>
      <c r="I2952" s="114">
        <v>16.719219587756662</v>
      </c>
      <c r="J2952" s="114">
        <v>31.455268163190848</v>
      </c>
      <c r="K2952" s="114">
        <v>29.999589214108326</v>
      </c>
      <c r="L2952" s="114">
        <v>37.135076580851518</v>
      </c>
      <c r="M2952" s="114">
        <v>36.947750197229936</v>
      </c>
      <c r="N2952" s="114">
        <v>42.647378135452065</v>
      </c>
      <c r="O2952" s="114">
        <v>15.12771894844502</v>
      </c>
      <c r="P2952" s="114">
        <v>17.116425949991466</v>
      </c>
      <c r="Q2952" s="114">
        <v>21.147329514412146</v>
      </c>
      <c r="R2952" s="114">
        <v>22.75254064691789</v>
      </c>
      <c r="S2952" s="114">
        <v>25.928158547695404</v>
      </c>
      <c r="T2952" s="114">
        <v>16.327549214745829</v>
      </c>
      <c r="U2952" s="114">
        <v>12.88316326411686</v>
      </c>
      <c r="V2952" s="114">
        <v>15.987747066439372</v>
      </c>
      <c r="W2952" s="114">
        <v>14.195209550312047</v>
      </c>
      <c r="X2952" s="114">
        <v>16.719219587756662</v>
      </c>
      <c r="Y2952" s="114">
        <v>42.609330424097976</v>
      </c>
      <c r="Z2952" s="114">
        <v>86.94498973641052</v>
      </c>
      <c r="AA2952" s="106">
        <v>4</v>
      </c>
      <c r="AB2952" s="114">
        <v>0.44999999999999996</v>
      </c>
      <c r="AC2952" s="114">
        <v>0.6</v>
      </c>
      <c r="AD2952" s="114">
        <v>0.27</v>
      </c>
      <c r="AE2952" s="114">
        <v>0.36</v>
      </c>
      <c r="AF2952" s="117">
        <v>0.72</v>
      </c>
      <c r="AG2952" s="117">
        <v>0.96</v>
      </c>
    </row>
    <row r="2953" spans="2:33" x14ac:dyDescent="0.2">
      <c r="B2953" s="106">
        <v>2913</v>
      </c>
      <c r="C2953" s="113">
        <v>-1.2000000000000002</v>
      </c>
      <c r="D2953" s="113">
        <v>-0.60000000000000009</v>
      </c>
      <c r="E2953" s="114">
        <v>14.571655880843668</v>
      </c>
      <c r="F2953" s="114">
        <v>15.657992688846111</v>
      </c>
      <c r="G2953" s="114">
        <v>20.282954909715613</v>
      </c>
      <c r="H2953" s="114">
        <v>20.09791332321538</v>
      </c>
      <c r="I2953" s="114">
        <v>31.413103847829525</v>
      </c>
      <c r="J2953" s="114">
        <v>31.977658543549506</v>
      </c>
      <c r="K2953" s="114">
        <v>35.311803894690115</v>
      </c>
      <c r="L2953" s="114">
        <v>45.173308407764445</v>
      </c>
      <c r="M2953" s="114">
        <v>46.997530886404029</v>
      </c>
      <c r="N2953" s="114">
        <v>63.310494204981126</v>
      </c>
      <c r="O2953" s="114">
        <v>17.406002662705838</v>
      </c>
      <c r="P2953" s="114">
        <v>19.653811205844004</v>
      </c>
      <c r="Q2953" s="114">
        <v>24.890353498048832</v>
      </c>
      <c r="R2953" s="114">
        <v>26.899617563188649</v>
      </c>
      <c r="S2953" s="114">
        <v>31.8973903571516</v>
      </c>
      <c r="T2953" s="114">
        <v>14.571655880843668</v>
      </c>
      <c r="U2953" s="114">
        <v>15.657992688846111</v>
      </c>
      <c r="V2953" s="114">
        <v>20.282954909715613</v>
      </c>
      <c r="W2953" s="114">
        <v>20.09791332321538</v>
      </c>
      <c r="X2953" s="114">
        <v>31.413103847829525</v>
      </c>
      <c r="Y2953" s="114">
        <v>54.712033003960542</v>
      </c>
      <c r="Z2953" s="114">
        <v>117.53841417542688</v>
      </c>
      <c r="AA2953" s="106">
        <v>1</v>
      </c>
      <c r="AB2953" s="114">
        <v>0.8</v>
      </c>
      <c r="AC2953" s="114">
        <v>0.4</v>
      </c>
      <c r="AD2953" s="114">
        <v>0.4</v>
      </c>
      <c r="AE2953" s="114">
        <v>0.2</v>
      </c>
      <c r="AF2953" s="117">
        <v>1.2000000000000002</v>
      </c>
      <c r="AG2953" s="117">
        <v>0.60000000000000009</v>
      </c>
    </row>
    <row r="2954" spans="2:33" x14ac:dyDescent="0.2">
      <c r="B2954" s="106">
        <v>2914</v>
      </c>
      <c r="C2954" s="113">
        <v>-0.72</v>
      </c>
      <c r="D2954" s="113">
        <v>-0.96</v>
      </c>
      <c r="E2954" s="114">
        <v>19.238282838944624</v>
      </c>
      <c r="F2954" s="114">
        <v>17.369910265647576</v>
      </c>
      <c r="G2954" s="114">
        <v>20.233366033124128</v>
      </c>
      <c r="H2954" s="114">
        <v>23.028353634861677</v>
      </c>
      <c r="I2954" s="114">
        <v>17.08761096786726</v>
      </c>
      <c r="J2954" s="114">
        <v>34.89761219047778</v>
      </c>
      <c r="K2954" s="114">
        <v>35.948002043569879</v>
      </c>
      <c r="L2954" s="114">
        <v>43.037715733828591</v>
      </c>
      <c r="M2954" s="114">
        <v>48.436703011065241</v>
      </c>
      <c r="N2954" s="114">
        <v>47.99483076100357</v>
      </c>
      <c r="O2954" s="114">
        <v>15.659329351533156</v>
      </c>
      <c r="P2954" s="114">
        <v>18.578091777922303</v>
      </c>
      <c r="Q2954" s="114">
        <v>22.804349700704464</v>
      </c>
      <c r="R2954" s="114">
        <v>25.408349376203564</v>
      </c>
      <c r="S2954" s="114">
        <v>30.90721979313631</v>
      </c>
      <c r="T2954" s="114">
        <v>19.238282838944624</v>
      </c>
      <c r="U2954" s="114">
        <v>17.369910265647576</v>
      </c>
      <c r="V2954" s="114">
        <v>20.233366033124128</v>
      </c>
      <c r="W2954" s="114">
        <v>23.028353634861677</v>
      </c>
      <c r="X2954" s="114">
        <v>17.08761096786726</v>
      </c>
      <c r="Y2954" s="114">
        <v>54.738718127392616</v>
      </c>
      <c r="Z2954" s="114">
        <v>94.958644754735985</v>
      </c>
      <c r="AA2954" s="106">
        <v>4</v>
      </c>
      <c r="AB2954" s="114">
        <v>0.44999999999999996</v>
      </c>
      <c r="AC2954" s="114">
        <v>0.6</v>
      </c>
      <c r="AD2954" s="114">
        <v>0.27</v>
      </c>
      <c r="AE2954" s="114">
        <v>0.36</v>
      </c>
      <c r="AF2954" s="117">
        <v>0.72</v>
      </c>
      <c r="AG2954" s="117">
        <v>0.96</v>
      </c>
    </row>
    <row r="2955" spans="2:33" x14ac:dyDescent="0.2">
      <c r="B2955" s="106">
        <v>2915</v>
      </c>
      <c r="C2955" s="113">
        <v>-0.90000000000000013</v>
      </c>
      <c r="D2955" s="113">
        <v>-0.90000000000000013</v>
      </c>
      <c r="E2955" s="114">
        <v>13.436839506025187</v>
      </c>
      <c r="F2955" s="114">
        <v>16.595643902081843</v>
      </c>
      <c r="G2955" s="114">
        <v>21.069436822062766</v>
      </c>
      <c r="H2955" s="114">
        <v>23.115609613329905</v>
      </c>
      <c r="I2955" s="114">
        <v>35.453626317581111</v>
      </c>
      <c r="J2955" s="114">
        <v>31.918147647184593</v>
      </c>
      <c r="K2955" s="114">
        <v>37.32364993356132</v>
      </c>
      <c r="L2955" s="114">
        <v>45.816781384927715</v>
      </c>
      <c r="M2955" s="114">
        <v>52.683127023466213</v>
      </c>
      <c r="N2955" s="114">
        <v>69.629157249005715</v>
      </c>
      <c r="O2955" s="114">
        <v>18.481308141159406</v>
      </c>
      <c r="P2955" s="114">
        <v>20.728006031479477</v>
      </c>
      <c r="Q2955" s="114">
        <v>24.747344562864949</v>
      </c>
      <c r="R2955" s="114">
        <v>29.567517410136308</v>
      </c>
      <c r="S2955" s="114">
        <v>34.175530931424603</v>
      </c>
      <c r="T2955" s="114">
        <v>13.436839506025187</v>
      </c>
      <c r="U2955" s="114">
        <v>16.595643902081843</v>
      </c>
      <c r="V2955" s="114">
        <v>21.069436822062766</v>
      </c>
      <c r="W2955" s="114">
        <v>23.115609613329905</v>
      </c>
      <c r="X2955" s="114">
        <v>35.453626317581111</v>
      </c>
      <c r="Y2955" s="114">
        <v>58.181586737144542</v>
      </c>
      <c r="Z2955" s="114">
        <v>113.53283533944702</v>
      </c>
      <c r="AA2955" s="106">
        <v>3</v>
      </c>
      <c r="AB2955" s="114">
        <v>0.60000000000000009</v>
      </c>
      <c r="AC2955" s="114">
        <v>0.60000000000000009</v>
      </c>
      <c r="AD2955" s="114">
        <v>0.30000000000000004</v>
      </c>
      <c r="AE2955" s="114">
        <v>0.30000000000000004</v>
      </c>
      <c r="AF2955" s="117">
        <v>0.90000000000000013</v>
      </c>
      <c r="AG2955" s="117">
        <v>0.90000000000000013</v>
      </c>
    </row>
    <row r="2956" spans="2:33" x14ac:dyDescent="0.2">
      <c r="B2956" s="106">
        <v>2916</v>
      </c>
      <c r="C2956" s="113">
        <v>-0.90000000000000013</v>
      </c>
      <c r="D2956" s="113">
        <v>-0.90000000000000013</v>
      </c>
      <c r="E2956" s="114">
        <v>13.187546741669912</v>
      </c>
      <c r="F2956" s="114">
        <v>16.854329487119632</v>
      </c>
      <c r="G2956" s="114">
        <v>24.390224875151254</v>
      </c>
      <c r="H2956" s="114">
        <v>24.887133025123841</v>
      </c>
      <c r="I2956" s="114">
        <v>21.604400945632221</v>
      </c>
      <c r="J2956" s="114">
        <v>30.436186578960115</v>
      </c>
      <c r="K2956" s="114">
        <v>36.025538987685614</v>
      </c>
      <c r="L2956" s="114">
        <v>47.292196622598865</v>
      </c>
      <c r="M2956" s="114">
        <v>54.495195582972137</v>
      </c>
      <c r="N2956" s="114">
        <v>56.11574905161693</v>
      </c>
      <c r="O2956" s="114">
        <v>17.248639837290202</v>
      </c>
      <c r="P2956" s="114">
        <v>19.171209500565983</v>
      </c>
      <c r="Q2956" s="114">
        <v>22.901971747447611</v>
      </c>
      <c r="R2956" s="114">
        <v>29.608062557848296</v>
      </c>
      <c r="S2956" s="114">
        <v>34.511348105984709</v>
      </c>
      <c r="T2956" s="114">
        <v>13.187546741669912</v>
      </c>
      <c r="U2956" s="114">
        <v>16.854329487119632</v>
      </c>
      <c r="V2956" s="114">
        <v>24.390224875151254</v>
      </c>
      <c r="W2956" s="114">
        <v>24.887133025123841</v>
      </c>
      <c r="X2956" s="114">
        <v>21.604400945632221</v>
      </c>
      <c r="Y2956" s="114">
        <v>54.955204826701006</v>
      </c>
      <c r="Z2956" s="114">
        <v>115.39215850078756</v>
      </c>
      <c r="AA2956" s="106">
        <v>3</v>
      </c>
      <c r="AB2956" s="114">
        <v>0.60000000000000009</v>
      </c>
      <c r="AC2956" s="114">
        <v>0.60000000000000009</v>
      </c>
      <c r="AD2956" s="114">
        <v>0.30000000000000004</v>
      </c>
      <c r="AE2956" s="114">
        <v>0.30000000000000004</v>
      </c>
      <c r="AF2956" s="117">
        <v>0.90000000000000013</v>
      </c>
      <c r="AG2956" s="117">
        <v>0.90000000000000013</v>
      </c>
    </row>
    <row r="2957" spans="2:33" x14ac:dyDescent="0.2">
      <c r="B2957" s="106">
        <v>2917</v>
      </c>
      <c r="C2957" s="113">
        <v>-0.90000000000000013</v>
      </c>
      <c r="D2957" s="113">
        <v>-0.90000000000000013</v>
      </c>
      <c r="E2957" s="114">
        <v>19.14385047079071</v>
      </c>
      <c r="F2957" s="114">
        <v>22.438125181335742</v>
      </c>
      <c r="G2957" s="114">
        <v>21.530378814186086</v>
      </c>
      <c r="H2957" s="114">
        <v>23.669864263181324</v>
      </c>
      <c r="I2957" s="114">
        <v>27.386012247933728</v>
      </c>
      <c r="J2957" s="114">
        <v>36.947011079213112</v>
      </c>
      <c r="K2957" s="114">
        <v>43.020541696557757</v>
      </c>
      <c r="L2957" s="114">
        <v>46.199004647009559</v>
      </c>
      <c r="M2957" s="114">
        <v>53.560918383911329</v>
      </c>
      <c r="N2957" s="114">
        <v>64.218728336326706</v>
      </c>
      <c r="O2957" s="114">
        <v>17.803160608422402</v>
      </c>
      <c r="P2957" s="114">
        <v>20.582416515222015</v>
      </c>
      <c r="Q2957" s="114">
        <v>24.668625832823473</v>
      </c>
      <c r="R2957" s="114">
        <v>29.891054120730004</v>
      </c>
      <c r="S2957" s="114">
        <v>36.832716088392978</v>
      </c>
      <c r="T2957" s="114">
        <v>19.14385047079071</v>
      </c>
      <c r="U2957" s="114">
        <v>22.438125181335742</v>
      </c>
      <c r="V2957" s="114">
        <v>21.530378814186086</v>
      </c>
      <c r="W2957" s="114">
        <v>23.669864263181324</v>
      </c>
      <c r="X2957" s="114">
        <v>27.386012247933728</v>
      </c>
      <c r="Y2957" s="114">
        <v>63.389688618025502</v>
      </c>
      <c r="Z2957" s="114">
        <v>111.68858635263581</v>
      </c>
      <c r="AA2957" s="106">
        <v>3</v>
      </c>
      <c r="AB2957" s="114">
        <v>0.60000000000000009</v>
      </c>
      <c r="AC2957" s="114">
        <v>0.60000000000000009</v>
      </c>
      <c r="AD2957" s="114">
        <v>0.30000000000000004</v>
      </c>
      <c r="AE2957" s="114">
        <v>0.30000000000000004</v>
      </c>
      <c r="AF2957" s="117">
        <v>0.90000000000000013</v>
      </c>
      <c r="AG2957" s="117">
        <v>0.90000000000000013</v>
      </c>
    </row>
    <row r="2958" spans="2:33" x14ac:dyDescent="0.2">
      <c r="B2958" s="106">
        <v>2918</v>
      </c>
      <c r="C2958" s="113">
        <v>-1.2000000000000002</v>
      </c>
      <c r="D2958" s="113">
        <v>-0.60000000000000009</v>
      </c>
      <c r="E2958" s="114">
        <v>12.661804900039733</v>
      </c>
      <c r="F2958" s="114">
        <v>17.006061059491905</v>
      </c>
      <c r="G2958" s="114">
        <v>17.937263792245506</v>
      </c>
      <c r="H2958" s="114">
        <v>20.893206449866337</v>
      </c>
      <c r="I2958" s="114">
        <v>21.685570309580598</v>
      </c>
      <c r="J2958" s="114">
        <v>27.976365212683664</v>
      </c>
      <c r="K2958" s="114">
        <v>35.529204750656497</v>
      </c>
      <c r="L2958" s="114">
        <v>40.326846476526541</v>
      </c>
      <c r="M2958" s="114">
        <v>45.416704215765492</v>
      </c>
      <c r="N2958" s="114">
        <v>48.412882084273363</v>
      </c>
      <c r="O2958" s="114">
        <v>15.31456031264393</v>
      </c>
      <c r="P2958" s="114">
        <v>18.523143691164591</v>
      </c>
      <c r="Q2958" s="114">
        <v>22.389582684281034</v>
      </c>
      <c r="R2958" s="114">
        <v>24.523497765899155</v>
      </c>
      <c r="S2958" s="114">
        <v>26.727311774692765</v>
      </c>
      <c r="T2958" s="114">
        <v>12.661804900039733</v>
      </c>
      <c r="U2958" s="114">
        <v>17.006061059491905</v>
      </c>
      <c r="V2958" s="114">
        <v>17.937263792245506</v>
      </c>
      <c r="W2958" s="114">
        <v>20.893206449866337</v>
      </c>
      <c r="X2958" s="114">
        <v>21.685570309580598</v>
      </c>
      <c r="Y2958" s="114">
        <v>49.003051657473861</v>
      </c>
      <c r="Z2958" s="114">
        <v>102.00131367410513</v>
      </c>
      <c r="AA2958" s="106">
        <v>1</v>
      </c>
      <c r="AB2958" s="114">
        <v>0.8</v>
      </c>
      <c r="AC2958" s="114">
        <v>0.4</v>
      </c>
      <c r="AD2958" s="114">
        <v>0.4</v>
      </c>
      <c r="AE2958" s="114">
        <v>0.2</v>
      </c>
      <c r="AF2958" s="117">
        <v>1.2000000000000002</v>
      </c>
      <c r="AG2958" s="117">
        <v>0.60000000000000009</v>
      </c>
    </row>
    <row r="2959" spans="2:33" x14ac:dyDescent="0.2">
      <c r="B2959" s="106">
        <v>2919</v>
      </c>
      <c r="C2959" s="113">
        <v>-0.90000000000000013</v>
      </c>
      <c r="D2959" s="113">
        <v>-0.90000000000000013</v>
      </c>
      <c r="E2959" s="114">
        <v>15.885594841809418</v>
      </c>
      <c r="F2959" s="114">
        <v>11.781189640338482</v>
      </c>
      <c r="G2959" s="114">
        <v>13.517517234839019</v>
      </c>
      <c r="H2959" s="114">
        <v>21.652033225551595</v>
      </c>
      <c r="I2959" s="114">
        <v>27.939471578309863</v>
      </c>
      <c r="J2959" s="114">
        <v>32.393078601026126</v>
      </c>
      <c r="K2959" s="114">
        <v>31.048725859221982</v>
      </c>
      <c r="L2959" s="114">
        <v>36.946792082200417</v>
      </c>
      <c r="M2959" s="114">
        <v>48.759613972326413</v>
      </c>
      <c r="N2959" s="114">
        <v>60.602430071837119</v>
      </c>
      <c r="O2959" s="114">
        <v>16.507483759216708</v>
      </c>
      <c r="P2959" s="114">
        <v>19.2675362188835</v>
      </c>
      <c r="Q2959" s="114">
        <v>23.429274847361398</v>
      </c>
      <c r="R2959" s="114">
        <v>27.107580746774818</v>
      </c>
      <c r="S2959" s="114">
        <v>32.662958493527256</v>
      </c>
      <c r="T2959" s="114">
        <v>15.885594841809418</v>
      </c>
      <c r="U2959" s="114">
        <v>11.781189640338482</v>
      </c>
      <c r="V2959" s="114">
        <v>13.517517234839019</v>
      </c>
      <c r="W2959" s="114">
        <v>21.652033225551595</v>
      </c>
      <c r="X2959" s="114">
        <v>27.939471578309863</v>
      </c>
      <c r="Y2959" s="114">
        <v>48.573548631134742</v>
      </c>
      <c r="Z2959" s="114">
        <v>100.14021544557673</v>
      </c>
      <c r="AA2959" s="106">
        <v>3</v>
      </c>
      <c r="AB2959" s="114">
        <v>0.60000000000000009</v>
      </c>
      <c r="AC2959" s="114">
        <v>0.60000000000000009</v>
      </c>
      <c r="AD2959" s="114">
        <v>0.30000000000000004</v>
      </c>
      <c r="AE2959" s="114">
        <v>0.30000000000000004</v>
      </c>
      <c r="AF2959" s="117">
        <v>0.90000000000000013</v>
      </c>
      <c r="AG2959" s="117">
        <v>0.90000000000000013</v>
      </c>
    </row>
    <row r="2960" spans="2:33" x14ac:dyDescent="0.2">
      <c r="B2960" s="106">
        <v>2920</v>
      </c>
      <c r="C2960" s="113">
        <v>-0.72</v>
      </c>
      <c r="D2960" s="113">
        <v>-0.96</v>
      </c>
      <c r="E2960" s="114">
        <v>12.02387309073054</v>
      </c>
      <c r="F2960" s="114">
        <v>12.131363080337369</v>
      </c>
      <c r="G2960" s="114">
        <v>11.477448602652409</v>
      </c>
      <c r="H2960" s="114">
        <v>15.611510274997499</v>
      </c>
      <c r="I2960" s="114">
        <v>21.017377377286284</v>
      </c>
      <c r="J2960" s="114">
        <v>27.981606213986385</v>
      </c>
      <c r="K2960" s="114">
        <v>29.36689545926524</v>
      </c>
      <c r="L2960" s="114">
        <v>33.164526839017796</v>
      </c>
      <c r="M2960" s="114">
        <v>39.080887316484223</v>
      </c>
      <c r="N2960" s="114">
        <v>49.592181987801482</v>
      </c>
      <c r="O2960" s="114">
        <v>15.957733123255846</v>
      </c>
      <c r="P2960" s="114">
        <v>17.235532378927871</v>
      </c>
      <c r="Q2960" s="114">
        <v>21.687078236365387</v>
      </c>
      <c r="R2960" s="114">
        <v>23.469377041486723</v>
      </c>
      <c r="S2960" s="114">
        <v>28.574804610515198</v>
      </c>
      <c r="T2960" s="114">
        <v>12.02387309073054</v>
      </c>
      <c r="U2960" s="114">
        <v>12.131363080337369</v>
      </c>
      <c r="V2960" s="114">
        <v>11.477448602652409</v>
      </c>
      <c r="W2960" s="114">
        <v>15.611510274997499</v>
      </c>
      <c r="X2960" s="114">
        <v>21.017377377286284</v>
      </c>
      <c r="Y2960" s="114">
        <v>38.84439836167919</v>
      </c>
      <c r="Z2960" s="114">
        <v>75.337885931019457</v>
      </c>
      <c r="AA2960" s="106">
        <v>4</v>
      </c>
      <c r="AB2960" s="114">
        <v>0.44999999999999996</v>
      </c>
      <c r="AC2960" s="114">
        <v>0.6</v>
      </c>
      <c r="AD2960" s="114">
        <v>0.27</v>
      </c>
      <c r="AE2960" s="114">
        <v>0.36</v>
      </c>
      <c r="AF2960" s="117">
        <v>0.72</v>
      </c>
      <c r="AG2960" s="117">
        <v>0.96</v>
      </c>
    </row>
    <row r="2961" spans="2:33" x14ac:dyDescent="0.2">
      <c r="B2961" s="106">
        <v>2921</v>
      </c>
      <c r="C2961" s="113">
        <v>-0.90000000000000013</v>
      </c>
      <c r="D2961" s="113">
        <v>-0.90000000000000013</v>
      </c>
      <c r="E2961" s="114">
        <v>14.054879277604734</v>
      </c>
      <c r="F2961" s="114">
        <v>11.499156924921206</v>
      </c>
      <c r="G2961" s="114">
        <v>23.521298532073391</v>
      </c>
      <c r="H2961" s="114">
        <v>22.655529559791365</v>
      </c>
      <c r="I2961" s="114">
        <v>24.406453457279262</v>
      </c>
      <c r="J2961" s="114">
        <v>30.45941196594816</v>
      </c>
      <c r="K2961" s="114">
        <v>31.776669733079004</v>
      </c>
      <c r="L2961" s="114">
        <v>46.022722933783584</v>
      </c>
      <c r="M2961" s="114">
        <v>51.454023612502738</v>
      </c>
      <c r="N2961" s="114">
        <v>58.603330076143898</v>
      </c>
      <c r="O2961" s="114">
        <v>16.404532688343426</v>
      </c>
      <c r="P2961" s="114">
        <v>20.277512808157798</v>
      </c>
      <c r="Q2961" s="114">
        <v>22.501424401710192</v>
      </c>
      <c r="R2961" s="114">
        <v>28.798494052711373</v>
      </c>
      <c r="S2961" s="114">
        <v>34.196876618864636</v>
      </c>
      <c r="T2961" s="114">
        <v>14.054879277604734</v>
      </c>
      <c r="U2961" s="114">
        <v>11.499156924921206</v>
      </c>
      <c r="V2961" s="114">
        <v>23.521298532073391</v>
      </c>
      <c r="W2961" s="114">
        <v>22.655529559791365</v>
      </c>
      <c r="X2961" s="114">
        <v>24.406453457279262</v>
      </c>
      <c r="Y2961" s="114">
        <v>51.69501178783662</v>
      </c>
      <c r="Z2961" s="114">
        <v>110.02046842313484</v>
      </c>
      <c r="AA2961" s="106">
        <v>3</v>
      </c>
      <c r="AB2961" s="114">
        <v>0.60000000000000009</v>
      </c>
      <c r="AC2961" s="114">
        <v>0.60000000000000009</v>
      </c>
      <c r="AD2961" s="114">
        <v>0.30000000000000004</v>
      </c>
      <c r="AE2961" s="114">
        <v>0.30000000000000004</v>
      </c>
      <c r="AF2961" s="117">
        <v>0.90000000000000013</v>
      </c>
      <c r="AG2961" s="117">
        <v>0.90000000000000013</v>
      </c>
    </row>
    <row r="2962" spans="2:33" x14ac:dyDescent="0.2">
      <c r="B2962" s="106">
        <v>2922</v>
      </c>
      <c r="C2962" s="113">
        <v>-0.72</v>
      </c>
      <c r="D2962" s="113">
        <v>-0.96</v>
      </c>
      <c r="E2962" s="114">
        <v>15.788438735538083</v>
      </c>
      <c r="F2962" s="114">
        <v>11.959351181418032</v>
      </c>
      <c r="G2962" s="114">
        <v>12.561721195988195</v>
      </c>
      <c r="H2962" s="114">
        <v>21.017024450923309</v>
      </c>
      <c r="I2962" s="114">
        <v>19.973621693345763</v>
      </c>
      <c r="J2962" s="114">
        <v>31.862158741808638</v>
      </c>
      <c r="K2962" s="114">
        <v>30.603420935737564</v>
      </c>
      <c r="L2962" s="114">
        <v>36.153770041086723</v>
      </c>
      <c r="M2962" s="114">
        <v>46.903409602775568</v>
      </c>
      <c r="N2962" s="114">
        <v>49.691776070839424</v>
      </c>
      <c r="O2962" s="114">
        <v>16.073720006270555</v>
      </c>
      <c r="P2962" s="114">
        <v>18.644069754319531</v>
      </c>
      <c r="Q2962" s="114">
        <v>23.592048845098528</v>
      </c>
      <c r="R2962" s="114">
        <v>25.886385151852259</v>
      </c>
      <c r="S2962" s="114">
        <v>29.718154377493661</v>
      </c>
      <c r="T2962" s="114">
        <v>15.788438735538083</v>
      </c>
      <c r="U2962" s="114">
        <v>11.959351181418032</v>
      </c>
      <c r="V2962" s="114">
        <v>12.561721195988195</v>
      </c>
      <c r="W2962" s="114">
        <v>21.017024450923309</v>
      </c>
      <c r="X2962" s="114">
        <v>19.973621693345763</v>
      </c>
      <c r="Y2962" s="114">
        <v>44.434038097798243</v>
      </c>
      <c r="Z2962" s="114">
        <v>85.384961762619355</v>
      </c>
      <c r="AA2962" s="106">
        <v>4</v>
      </c>
      <c r="AB2962" s="114">
        <v>0.44999999999999996</v>
      </c>
      <c r="AC2962" s="114">
        <v>0.6</v>
      </c>
      <c r="AD2962" s="114">
        <v>0.27</v>
      </c>
      <c r="AE2962" s="114">
        <v>0.36</v>
      </c>
      <c r="AF2962" s="117">
        <v>0.72</v>
      </c>
      <c r="AG2962" s="117">
        <v>0.96</v>
      </c>
    </row>
    <row r="2963" spans="2:33" x14ac:dyDescent="0.2">
      <c r="B2963" s="106">
        <v>2923</v>
      </c>
      <c r="C2963" s="113">
        <v>-1.2599999999999998</v>
      </c>
      <c r="D2963" s="113">
        <v>-0.84</v>
      </c>
      <c r="E2963" s="114">
        <v>11.337575627294335</v>
      </c>
      <c r="F2963" s="114">
        <v>20.875080849768683</v>
      </c>
      <c r="G2963" s="114">
        <v>17.013642470732247</v>
      </c>
      <c r="H2963" s="114">
        <v>17.820133394024037</v>
      </c>
      <c r="I2963" s="114">
        <v>23.872471364584939</v>
      </c>
      <c r="J2963" s="114">
        <v>29.563089627971728</v>
      </c>
      <c r="K2963" s="114">
        <v>40.727136712223441</v>
      </c>
      <c r="L2963" s="114">
        <v>42.400432951167204</v>
      </c>
      <c r="M2963" s="114">
        <v>48.603887729822127</v>
      </c>
      <c r="N2963" s="114">
        <v>60.203404629499275</v>
      </c>
      <c r="O2963" s="114">
        <v>18.225514000677393</v>
      </c>
      <c r="P2963" s="114">
        <v>19.852055862454758</v>
      </c>
      <c r="Q2963" s="114">
        <v>25.386790480434957</v>
      </c>
      <c r="R2963" s="114">
        <v>30.78375433579809</v>
      </c>
      <c r="S2963" s="114">
        <v>36.330933264914336</v>
      </c>
      <c r="T2963" s="114">
        <v>11.337575627294335</v>
      </c>
      <c r="U2963" s="114">
        <v>20.875080849768683</v>
      </c>
      <c r="V2963" s="114">
        <v>17.013642470732247</v>
      </c>
      <c r="W2963" s="114">
        <v>17.820133394024037</v>
      </c>
      <c r="X2963" s="114">
        <v>23.872471364584939</v>
      </c>
      <c r="Y2963" s="114">
        <v>49.146629724070081</v>
      </c>
      <c r="Z2963" s="114">
        <v>102.93090044677595</v>
      </c>
      <c r="AA2963" s="106">
        <v>2</v>
      </c>
      <c r="AB2963" s="114">
        <v>0.89999999999999991</v>
      </c>
      <c r="AC2963" s="114">
        <v>0.6</v>
      </c>
      <c r="AD2963" s="114">
        <v>0.36</v>
      </c>
      <c r="AE2963" s="114">
        <v>0.24</v>
      </c>
      <c r="AF2963" s="117">
        <v>1.2599999999999998</v>
      </c>
      <c r="AG2963" s="117">
        <v>0.84</v>
      </c>
    </row>
    <row r="2964" spans="2:33" x14ac:dyDescent="0.2">
      <c r="B2964" s="106">
        <v>2924</v>
      </c>
      <c r="C2964" s="113">
        <v>-1.2599999999999998</v>
      </c>
      <c r="D2964" s="113">
        <v>-0.84</v>
      </c>
      <c r="E2964" s="114">
        <v>11.981789142175408</v>
      </c>
      <c r="F2964" s="114">
        <v>14.025199113351</v>
      </c>
      <c r="G2964" s="114">
        <v>19.809242795718003</v>
      </c>
      <c r="H2964" s="114">
        <v>20.124207670303988</v>
      </c>
      <c r="I2964" s="114">
        <v>23.58994125732864</v>
      </c>
      <c r="J2964" s="114">
        <v>28.520402568223655</v>
      </c>
      <c r="K2964" s="114">
        <v>33.689374314318599</v>
      </c>
      <c r="L2964" s="114">
        <v>44.509018365949736</v>
      </c>
      <c r="M2964" s="114">
        <v>48.390760452959213</v>
      </c>
      <c r="N2964" s="114">
        <v>58.104002135600339</v>
      </c>
      <c r="O2964" s="114">
        <v>16.538613426048247</v>
      </c>
      <c r="P2964" s="114">
        <v>19.664175200967598</v>
      </c>
      <c r="Q2964" s="114">
        <v>24.699775570231733</v>
      </c>
      <c r="R2964" s="114">
        <v>28.266552782655225</v>
      </c>
      <c r="S2964" s="114">
        <v>34.5140608782717</v>
      </c>
      <c r="T2964" s="114">
        <v>11.981789142175408</v>
      </c>
      <c r="U2964" s="114">
        <v>14.025199113351</v>
      </c>
      <c r="V2964" s="114">
        <v>19.809242795718003</v>
      </c>
      <c r="W2964" s="114">
        <v>20.124207670303988</v>
      </c>
      <c r="X2964" s="114">
        <v>23.58994125732864</v>
      </c>
      <c r="Y2964" s="114">
        <v>47.7516193855148</v>
      </c>
      <c r="Z2964" s="114">
        <v>105.9347699570493</v>
      </c>
      <c r="AA2964" s="106">
        <v>2</v>
      </c>
      <c r="AB2964" s="114">
        <v>0.89999999999999991</v>
      </c>
      <c r="AC2964" s="114">
        <v>0.6</v>
      </c>
      <c r="AD2964" s="114">
        <v>0.36</v>
      </c>
      <c r="AE2964" s="114">
        <v>0.24</v>
      </c>
      <c r="AF2964" s="117">
        <v>1.2599999999999998</v>
      </c>
      <c r="AG2964" s="117">
        <v>0.84</v>
      </c>
    </row>
    <row r="2965" spans="2:33" x14ac:dyDescent="0.2">
      <c r="B2965" s="106">
        <v>2925</v>
      </c>
      <c r="C2965" s="113">
        <v>-1.2599999999999998</v>
      </c>
      <c r="D2965" s="113">
        <v>-0.84</v>
      </c>
      <c r="E2965" s="114">
        <v>18.262110229185176</v>
      </c>
      <c r="F2965" s="114">
        <v>14.589566683676384</v>
      </c>
      <c r="G2965" s="114">
        <v>12.593858160489155</v>
      </c>
      <c r="H2965" s="114">
        <v>17.122026890637677</v>
      </c>
      <c r="I2965" s="114">
        <v>26.897751931506889</v>
      </c>
      <c r="J2965" s="114">
        <v>35.925990873350315</v>
      </c>
      <c r="K2965" s="114">
        <v>34.629282508951604</v>
      </c>
      <c r="L2965" s="114">
        <v>37.040017040898967</v>
      </c>
      <c r="M2965" s="114">
        <v>44.559829677518209</v>
      </c>
      <c r="N2965" s="114">
        <v>59.675260816470313</v>
      </c>
      <c r="O2965" s="114">
        <v>17.66388064416514</v>
      </c>
      <c r="P2965" s="114">
        <v>20.03971582527522</v>
      </c>
      <c r="Q2965" s="114">
        <v>24.446158880409811</v>
      </c>
      <c r="R2965" s="114">
        <v>27.437802786880532</v>
      </c>
      <c r="S2965" s="114">
        <v>32.777508884963424</v>
      </c>
      <c r="T2965" s="114">
        <v>18.262110229185176</v>
      </c>
      <c r="U2965" s="114">
        <v>14.589566683676384</v>
      </c>
      <c r="V2965" s="114">
        <v>12.593858160489155</v>
      </c>
      <c r="W2965" s="114">
        <v>17.122026890637677</v>
      </c>
      <c r="X2965" s="114">
        <v>26.897751931506889</v>
      </c>
      <c r="Y2965" s="114">
        <v>48.68354905688895</v>
      </c>
      <c r="Z2965" s="114">
        <v>116.15550871068749</v>
      </c>
      <c r="AA2965" s="106">
        <v>2</v>
      </c>
      <c r="AB2965" s="114">
        <v>0.89999999999999991</v>
      </c>
      <c r="AC2965" s="114">
        <v>0.6</v>
      </c>
      <c r="AD2965" s="114">
        <v>0.36</v>
      </c>
      <c r="AE2965" s="114">
        <v>0.24</v>
      </c>
      <c r="AF2965" s="117">
        <v>1.2599999999999998</v>
      </c>
      <c r="AG2965" s="117">
        <v>0.84</v>
      </c>
    </row>
    <row r="2966" spans="2:33" x14ac:dyDescent="0.2">
      <c r="B2966" s="106">
        <v>2926</v>
      </c>
      <c r="C2966" s="113">
        <v>-1.2599999999999998</v>
      </c>
      <c r="D2966" s="113">
        <v>-0.84</v>
      </c>
      <c r="E2966" s="114">
        <v>18.377960663261035</v>
      </c>
      <c r="F2966" s="114">
        <v>13.094561295927637</v>
      </c>
      <c r="G2966" s="114">
        <v>14.263570796846665</v>
      </c>
      <c r="H2966" s="114">
        <v>20.972209344867274</v>
      </c>
      <c r="I2966" s="114">
        <v>24.282180162416822</v>
      </c>
      <c r="J2966" s="114">
        <v>34.882487182576703</v>
      </c>
      <c r="K2966" s="114">
        <v>31.804126707442766</v>
      </c>
      <c r="L2966" s="114">
        <v>37.225103231086194</v>
      </c>
      <c r="M2966" s="114">
        <v>48.268099045260087</v>
      </c>
      <c r="N2966" s="114">
        <v>56.825609167296548</v>
      </c>
      <c r="O2966" s="114">
        <v>16.504526519315668</v>
      </c>
      <c r="P2966" s="114">
        <v>18.709565411515129</v>
      </c>
      <c r="Q2966" s="114">
        <v>22.96153243423953</v>
      </c>
      <c r="R2966" s="114">
        <v>27.295889700392813</v>
      </c>
      <c r="S2966" s="114">
        <v>32.543429004879727</v>
      </c>
      <c r="T2966" s="114">
        <v>18.377960663261035</v>
      </c>
      <c r="U2966" s="114">
        <v>13.094561295927637</v>
      </c>
      <c r="V2966" s="114">
        <v>14.263570796846665</v>
      </c>
      <c r="W2966" s="114">
        <v>20.972209344867274</v>
      </c>
      <c r="X2966" s="114">
        <v>24.282180162416822</v>
      </c>
      <c r="Y2966" s="114">
        <v>49.526259226027797</v>
      </c>
      <c r="Z2966" s="114">
        <v>99.198257835916749</v>
      </c>
      <c r="AA2966" s="106">
        <v>2</v>
      </c>
      <c r="AB2966" s="114">
        <v>0.89999999999999991</v>
      </c>
      <c r="AC2966" s="114">
        <v>0.6</v>
      </c>
      <c r="AD2966" s="114">
        <v>0.36</v>
      </c>
      <c r="AE2966" s="114">
        <v>0.24</v>
      </c>
      <c r="AF2966" s="117">
        <v>1.2599999999999998</v>
      </c>
      <c r="AG2966" s="117">
        <v>0.84</v>
      </c>
    </row>
    <row r="2967" spans="2:33" x14ac:dyDescent="0.2">
      <c r="B2967" s="106">
        <v>2927</v>
      </c>
      <c r="C2967" s="113">
        <v>-0.72</v>
      </c>
      <c r="D2967" s="113">
        <v>-0.96</v>
      </c>
      <c r="E2967" s="114">
        <v>18.239034119028396</v>
      </c>
      <c r="F2967" s="114">
        <v>12.634310991758582</v>
      </c>
      <c r="G2967" s="114">
        <v>25.257487506317716</v>
      </c>
      <c r="H2967" s="114">
        <v>22.38408252317943</v>
      </c>
      <c r="I2967" s="114">
        <v>24.799101662510076</v>
      </c>
      <c r="J2967" s="114">
        <v>35.205815423370467</v>
      </c>
      <c r="K2967" s="114">
        <v>33.490628340819022</v>
      </c>
      <c r="L2967" s="114">
        <v>50.523362172304985</v>
      </c>
      <c r="M2967" s="114">
        <v>54.973786729679681</v>
      </c>
      <c r="N2967" s="114">
        <v>61.629875262798251</v>
      </c>
      <c r="O2967" s="114">
        <v>16.966781304342071</v>
      </c>
      <c r="P2967" s="114">
        <v>20.85631734906044</v>
      </c>
      <c r="Q2967" s="114">
        <v>25.265874665987269</v>
      </c>
      <c r="R2967" s="114">
        <v>32.589704206500251</v>
      </c>
      <c r="S2967" s="114">
        <v>36.830773600288175</v>
      </c>
      <c r="T2967" s="114">
        <v>18.239034119028396</v>
      </c>
      <c r="U2967" s="114">
        <v>12.634310991758582</v>
      </c>
      <c r="V2967" s="114">
        <v>25.257487506317716</v>
      </c>
      <c r="W2967" s="114">
        <v>22.38408252317943</v>
      </c>
      <c r="X2967" s="114">
        <v>24.799101662510076</v>
      </c>
      <c r="Y2967" s="114">
        <v>56.755540526406563</v>
      </c>
      <c r="Z2967" s="114">
        <v>102.49061274814338</v>
      </c>
      <c r="AA2967" s="106">
        <v>4</v>
      </c>
      <c r="AB2967" s="114">
        <v>0.44999999999999996</v>
      </c>
      <c r="AC2967" s="114">
        <v>0.6</v>
      </c>
      <c r="AD2967" s="114">
        <v>0.27</v>
      </c>
      <c r="AE2967" s="114">
        <v>0.36</v>
      </c>
      <c r="AF2967" s="117">
        <v>0.72</v>
      </c>
      <c r="AG2967" s="117">
        <v>0.96</v>
      </c>
    </row>
    <row r="2968" spans="2:33" x14ac:dyDescent="0.2">
      <c r="B2968" s="106">
        <v>2928</v>
      </c>
      <c r="C2968" s="113">
        <v>-0.90000000000000013</v>
      </c>
      <c r="D2968" s="113">
        <v>-0.90000000000000013</v>
      </c>
      <c r="E2968" s="114">
        <v>14.360596362079026</v>
      </c>
      <c r="F2968" s="114">
        <v>15.075565094898895</v>
      </c>
      <c r="G2968" s="114">
        <v>17.537973384768335</v>
      </c>
      <c r="H2968" s="114">
        <v>20.381449371639626</v>
      </c>
      <c r="I2968" s="114">
        <v>19.112439052919051</v>
      </c>
      <c r="J2968" s="114">
        <v>30.125037625654219</v>
      </c>
      <c r="K2968" s="114">
        <v>34.220488958920271</v>
      </c>
      <c r="L2968" s="114">
        <v>40.263536153543598</v>
      </c>
      <c r="M2968" s="114">
        <v>45.68488151559216</v>
      </c>
      <c r="N2968" s="114">
        <v>49.976647624098355</v>
      </c>
      <c r="O2968" s="114">
        <v>15.764441263575193</v>
      </c>
      <c r="P2968" s="114">
        <v>19.144923864021376</v>
      </c>
      <c r="Q2968" s="114">
        <v>22.725562768775262</v>
      </c>
      <c r="R2968" s="114">
        <v>25.303432143952534</v>
      </c>
      <c r="S2968" s="114">
        <v>30.864208571179304</v>
      </c>
      <c r="T2968" s="114">
        <v>14.360596362079026</v>
      </c>
      <c r="U2968" s="114">
        <v>15.075565094898895</v>
      </c>
      <c r="V2968" s="114">
        <v>17.537973384768335</v>
      </c>
      <c r="W2968" s="114">
        <v>20.381449371639626</v>
      </c>
      <c r="X2968" s="114">
        <v>19.112439052919051</v>
      </c>
      <c r="Y2968" s="114">
        <v>47.437370394488923</v>
      </c>
      <c r="Z2968" s="114">
        <v>90.116624004255186</v>
      </c>
      <c r="AA2968" s="106">
        <v>3</v>
      </c>
      <c r="AB2968" s="114">
        <v>0.60000000000000009</v>
      </c>
      <c r="AC2968" s="114">
        <v>0.60000000000000009</v>
      </c>
      <c r="AD2968" s="114">
        <v>0.30000000000000004</v>
      </c>
      <c r="AE2968" s="114">
        <v>0.30000000000000004</v>
      </c>
      <c r="AF2968" s="117">
        <v>0.90000000000000013</v>
      </c>
      <c r="AG2968" s="117">
        <v>0.90000000000000013</v>
      </c>
    </row>
    <row r="2969" spans="2:33" x14ac:dyDescent="0.2">
      <c r="B2969" s="106">
        <v>2929</v>
      </c>
      <c r="C2969" s="113">
        <v>-0.90000000000000013</v>
      </c>
      <c r="D2969" s="113">
        <v>-0.90000000000000013</v>
      </c>
      <c r="E2969" s="114">
        <v>18.097451769473615</v>
      </c>
      <c r="F2969" s="114">
        <v>19.229943737375351</v>
      </c>
      <c r="G2969" s="114">
        <v>18.278757325735494</v>
      </c>
      <c r="H2969" s="114">
        <v>15.34827150140211</v>
      </c>
      <c r="I2969" s="114">
        <v>26.42277821715723</v>
      </c>
      <c r="J2969" s="114">
        <v>36.050664497972022</v>
      </c>
      <c r="K2969" s="114">
        <v>39.169961522806425</v>
      </c>
      <c r="L2969" s="114">
        <v>43.495655882795248</v>
      </c>
      <c r="M2969" s="114">
        <v>45.72021448598165</v>
      </c>
      <c r="N2969" s="114">
        <v>62.227433879633459</v>
      </c>
      <c r="O2969" s="114">
        <v>17.953212728498407</v>
      </c>
      <c r="P2969" s="114">
        <v>19.940017785431074</v>
      </c>
      <c r="Q2969" s="114">
        <v>25.216898557059753</v>
      </c>
      <c r="R2969" s="114">
        <v>30.37194298457954</v>
      </c>
      <c r="S2969" s="114">
        <v>35.804655662476229</v>
      </c>
      <c r="T2969" s="114">
        <v>18.097451769473615</v>
      </c>
      <c r="U2969" s="114">
        <v>19.229943737375351</v>
      </c>
      <c r="V2969" s="114">
        <v>18.278757325735494</v>
      </c>
      <c r="W2969" s="114">
        <v>15.34827150140211</v>
      </c>
      <c r="X2969" s="114">
        <v>26.42277821715723</v>
      </c>
      <c r="Y2969" s="114">
        <v>54.076169376495194</v>
      </c>
      <c r="Z2969" s="114">
        <v>117.25008806322924</v>
      </c>
      <c r="AA2969" s="106">
        <v>3</v>
      </c>
      <c r="AB2969" s="114">
        <v>0.60000000000000009</v>
      </c>
      <c r="AC2969" s="114">
        <v>0.60000000000000009</v>
      </c>
      <c r="AD2969" s="114">
        <v>0.30000000000000004</v>
      </c>
      <c r="AE2969" s="114">
        <v>0.30000000000000004</v>
      </c>
      <c r="AF2969" s="117">
        <v>0.90000000000000013</v>
      </c>
      <c r="AG2969" s="117">
        <v>0.90000000000000013</v>
      </c>
    </row>
    <row r="2970" spans="2:33" x14ac:dyDescent="0.2">
      <c r="B2970" s="106">
        <v>2930</v>
      </c>
      <c r="C2970" s="113">
        <v>-1.2000000000000002</v>
      </c>
      <c r="D2970" s="113">
        <v>-0.60000000000000009</v>
      </c>
      <c r="E2970" s="114">
        <v>9.8746133396141289</v>
      </c>
      <c r="F2970" s="114">
        <v>15.119616852095803</v>
      </c>
      <c r="G2970" s="114">
        <v>18.376634970286485</v>
      </c>
      <c r="H2970" s="114">
        <v>17.379734381965427</v>
      </c>
      <c r="I2970" s="114">
        <v>27.718719064212493</v>
      </c>
      <c r="J2970" s="114">
        <v>26.469366510899281</v>
      </c>
      <c r="K2970" s="114">
        <v>33.555443064870445</v>
      </c>
      <c r="L2970" s="114">
        <v>39.500974216656729</v>
      </c>
      <c r="M2970" s="114">
        <v>40.413997837738656</v>
      </c>
      <c r="N2970" s="114">
        <v>52.833181484788625</v>
      </c>
      <c r="O2970" s="114">
        <v>16.594753171285152</v>
      </c>
      <c r="P2970" s="114">
        <v>18.435826212774643</v>
      </c>
      <c r="Q2970" s="114">
        <v>21.124339246370244</v>
      </c>
      <c r="R2970" s="114">
        <v>23.034263455773228</v>
      </c>
      <c r="S2970" s="114">
        <v>25.114462420576132</v>
      </c>
      <c r="T2970" s="114">
        <v>9.8746133396141289</v>
      </c>
      <c r="U2970" s="114">
        <v>15.119616852095803</v>
      </c>
      <c r="V2970" s="114">
        <v>18.376634970286485</v>
      </c>
      <c r="W2970" s="114">
        <v>17.379734381965427</v>
      </c>
      <c r="X2970" s="114">
        <v>27.718719064212493</v>
      </c>
      <c r="Y2970" s="114">
        <v>46.767858743225815</v>
      </c>
      <c r="Z2970" s="114">
        <v>82.483671330374094</v>
      </c>
      <c r="AA2970" s="106">
        <v>1</v>
      </c>
      <c r="AB2970" s="114">
        <v>0.8</v>
      </c>
      <c r="AC2970" s="114">
        <v>0.4</v>
      </c>
      <c r="AD2970" s="114">
        <v>0.4</v>
      </c>
      <c r="AE2970" s="114">
        <v>0.2</v>
      </c>
      <c r="AF2970" s="117">
        <v>1.2000000000000002</v>
      </c>
      <c r="AG2970" s="117">
        <v>0.60000000000000009</v>
      </c>
    </row>
    <row r="2971" spans="2:33" x14ac:dyDescent="0.2">
      <c r="B2971" s="106">
        <v>2931</v>
      </c>
      <c r="C2971" s="113">
        <v>-0.90000000000000013</v>
      </c>
      <c r="D2971" s="113">
        <v>-0.90000000000000013</v>
      </c>
      <c r="E2971" s="114">
        <v>11.382927093453523</v>
      </c>
      <c r="F2971" s="114">
        <v>13.016944007070105</v>
      </c>
      <c r="G2971" s="114">
        <v>12.04123850798436</v>
      </c>
      <c r="H2971" s="114">
        <v>21.541747143922592</v>
      </c>
      <c r="I2971" s="114">
        <v>22.204632569287632</v>
      </c>
      <c r="J2971" s="114">
        <v>27.355138832012457</v>
      </c>
      <c r="K2971" s="114">
        <v>31.56416102203772</v>
      </c>
      <c r="L2971" s="114">
        <v>33.35918549224742</v>
      </c>
      <c r="M2971" s="114">
        <v>45.944512558604323</v>
      </c>
      <c r="N2971" s="114">
        <v>49.721596416768676</v>
      </c>
      <c r="O2971" s="114">
        <v>15.972211738558935</v>
      </c>
      <c r="P2971" s="114">
        <v>18.547217014967615</v>
      </c>
      <c r="Q2971" s="114">
        <v>21.31794698426306</v>
      </c>
      <c r="R2971" s="114">
        <v>24.402765414681731</v>
      </c>
      <c r="S2971" s="114">
        <v>27.516963847481044</v>
      </c>
      <c r="T2971" s="114">
        <v>11.382927093453523</v>
      </c>
      <c r="U2971" s="114">
        <v>13.016944007070105</v>
      </c>
      <c r="V2971" s="114">
        <v>12.04123850798436</v>
      </c>
      <c r="W2971" s="114">
        <v>21.541747143922592</v>
      </c>
      <c r="X2971" s="114">
        <v>22.204632569287632</v>
      </c>
      <c r="Y2971" s="114">
        <v>42.603185493496063</v>
      </c>
      <c r="Z2971" s="114">
        <v>73.862052328954704</v>
      </c>
      <c r="AA2971" s="106">
        <v>3</v>
      </c>
      <c r="AB2971" s="114">
        <v>0.60000000000000009</v>
      </c>
      <c r="AC2971" s="114">
        <v>0.60000000000000009</v>
      </c>
      <c r="AD2971" s="114">
        <v>0.30000000000000004</v>
      </c>
      <c r="AE2971" s="114">
        <v>0.30000000000000004</v>
      </c>
      <c r="AF2971" s="117">
        <v>0.90000000000000013</v>
      </c>
      <c r="AG2971" s="117">
        <v>0.90000000000000013</v>
      </c>
    </row>
    <row r="2972" spans="2:33" x14ac:dyDescent="0.2">
      <c r="B2972" s="106">
        <v>2932</v>
      </c>
      <c r="C2972" s="113">
        <v>-0.60000000000000009</v>
      </c>
      <c r="D2972" s="113">
        <v>-1.2000000000000002</v>
      </c>
      <c r="E2972" s="114">
        <v>15.398370542759839</v>
      </c>
      <c r="F2972" s="114">
        <v>20.208551127568803</v>
      </c>
      <c r="G2972" s="114">
        <v>17.601010022508731</v>
      </c>
      <c r="H2972" s="114">
        <v>16.784066406214261</v>
      </c>
      <c r="I2972" s="114">
        <v>22.497322902997539</v>
      </c>
      <c r="J2972" s="114">
        <v>32.572296728874129</v>
      </c>
      <c r="K2972" s="114">
        <v>40.594237482672185</v>
      </c>
      <c r="L2972" s="114">
        <v>40.741096243088229</v>
      </c>
      <c r="M2972" s="114">
        <v>44.998386259641563</v>
      </c>
      <c r="N2972" s="114">
        <v>57.871568291708265</v>
      </c>
      <c r="O2972" s="114">
        <v>17.17392618611429</v>
      </c>
      <c r="P2972" s="114">
        <v>20.385686355103381</v>
      </c>
      <c r="Q2972" s="114">
        <v>23.140086220579498</v>
      </c>
      <c r="R2972" s="114">
        <v>28.214319853427302</v>
      </c>
      <c r="S2972" s="114">
        <v>35.374245388710726</v>
      </c>
      <c r="T2972" s="114">
        <v>15.398370542759839</v>
      </c>
      <c r="U2972" s="114">
        <v>20.208551127568803</v>
      </c>
      <c r="V2972" s="114">
        <v>17.601010022508731</v>
      </c>
      <c r="W2972" s="114">
        <v>16.784066406214261</v>
      </c>
      <c r="X2972" s="114">
        <v>22.497322902997539</v>
      </c>
      <c r="Y2972" s="114">
        <v>51.322269102103448</v>
      </c>
      <c r="Z2972" s="114">
        <v>104.15446697045449</v>
      </c>
      <c r="AA2972" s="106">
        <v>5</v>
      </c>
      <c r="AB2972" s="114">
        <v>0.4</v>
      </c>
      <c r="AC2972" s="114">
        <v>0.8</v>
      </c>
      <c r="AD2972" s="114">
        <v>0.2</v>
      </c>
      <c r="AE2972" s="114">
        <v>0.4</v>
      </c>
      <c r="AF2972" s="117">
        <v>0.60000000000000009</v>
      </c>
      <c r="AG2972" s="117">
        <v>1.2000000000000002</v>
      </c>
    </row>
    <row r="2973" spans="2:33" x14ac:dyDescent="0.2">
      <c r="B2973" s="106">
        <v>2933</v>
      </c>
      <c r="C2973" s="113">
        <v>-0.72</v>
      </c>
      <c r="D2973" s="113">
        <v>-0.96</v>
      </c>
      <c r="E2973" s="114">
        <v>14.160994379599106</v>
      </c>
      <c r="F2973" s="114">
        <v>12.37558529016092</v>
      </c>
      <c r="G2973" s="114">
        <v>20.57458320643941</v>
      </c>
      <c r="H2973" s="114">
        <v>16.232690785384637</v>
      </c>
      <c r="I2973" s="114">
        <v>22.135850278006423</v>
      </c>
      <c r="J2973" s="114">
        <v>31.435825168121088</v>
      </c>
      <c r="K2973" s="114">
        <v>32.568868856607125</v>
      </c>
      <c r="L2973" s="114">
        <v>44.264022093271471</v>
      </c>
      <c r="M2973" s="114">
        <v>43.98063551526451</v>
      </c>
      <c r="N2973" s="114">
        <v>52.229569867147092</v>
      </c>
      <c r="O2973" s="114">
        <v>17.274830788521982</v>
      </c>
      <c r="P2973" s="114">
        <v>20.193283566446205</v>
      </c>
      <c r="Q2973" s="114">
        <v>23.689438886832061</v>
      </c>
      <c r="R2973" s="114">
        <v>27.747944729879872</v>
      </c>
      <c r="S2973" s="114">
        <v>30.093719589140669</v>
      </c>
      <c r="T2973" s="114">
        <v>14.160994379599106</v>
      </c>
      <c r="U2973" s="114">
        <v>12.37558529016092</v>
      </c>
      <c r="V2973" s="114">
        <v>20.57458320643941</v>
      </c>
      <c r="W2973" s="114">
        <v>16.232690785384637</v>
      </c>
      <c r="X2973" s="114">
        <v>22.135850278006423</v>
      </c>
      <c r="Y2973" s="114">
        <v>46.614648591539371</v>
      </c>
      <c r="Z2973" s="114">
        <v>93.235743321685192</v>
      </c>
      <c r="AA2973" s="106">
        <v>4</v>
      </c>
      <c r="AB2973" s="114">
        <v>0.44999999999999996</v>
      </c>
      <c r="AC2973" s="114">
        <v>0.6</v>
      </c>
      <c r="AD2973" s="114">
        <v>0.27</v>
      </c>
      <c r="AE2973" s="114">
        <v>0.36</v>
      </c>
      <c r="AF2973" s="117">
        <v>0.72</v>
      </c>
      <c r="AG2973" s="117">
        <v>0.96</v>
      </c>
    </row>
    <row r="2974" spans="2:33" x14ac:dyDescent="0.2">
      <c r="B2974" s="106">
        <v>2934</v>
      </c>
      <c r="C2974" s="113">
        <v>-0.90000000000000013</v>
      </c>
      <c r="D2974" s="113">
        <v>-0.90000000000000013</v>
      </c>
      <c r="E2974" s="114">
        <v>16.893659900543049</v>
      </c>
      <c r="F2974" s="114">
        <v>13.763749243945114</v>
      </c>
      <c r="G2974" s="114">
        <v>16.398010209440084</v>
      </c>
      <c r="H2974" s="114">
        <v>14.585320984072172</v>
      </c>
      <c r="I2974" s="114">
        <v>19.425486832235073</v>
      </c>
      <c r="J2974" s="114">
        <v>32.855866807748519</v>
      </c>
      <c r="K2974" s="114">
        <v>32.68228864215596</v>
      </c>
      <c r="L2974" s="114">
        <v>38.17359853615848</v>
      </c>
      <c r="M2974" s="114">
        <v>39.456822532497064</v>
      </c>
      <c r="N2974" s="114">
        <v>46.763264860132722</v>
      </c>
      <c r="O2974" s="114">
        <v>15.962206907205468</v>
      </c>
      <c r="P2974" s="114">
        <v>18.918539398210847</v>
      </c>
      <c r="Q2974" s="114">
        <v>21.775588326718395</v>
      </c>
      <c r="R2974" s="114">
        <v>24.871501548424892</v>
      </c>
      <c r="S2974" s="114">
        <v>27.337778027897649</v>
      </c>
      <c r="T2974" s="114">
        <v>16.893659900543049</v>
      </c>
      <c r="U2974" s="114">
        <v>13.763749243945114</v>
      </c>
      <c r="V2974" s="114">
        <v>16.398010209440084</v>
      </c>
      <c r="W2974" s="114">
        <v>14.585320984072172</v>
      </c>
      <c r="X2974" s="114">
        <v>19.425486832235073</v>
      </c>
      <c r="Y2974" s="114">
        <v>45.092051491381341</v>
      </c>
      <c r="Z2974" s="114">
        <v>102.01363913758924</v>
      </c>
      <c r="AA2974" s="106">
        <v>3</v>
      </c>
      <c r="AB2974" s="114">
        <v>0.60000000000000009</v>
      </c>
      <c r="AC2974" s="114">
        <v>0.60000000000000009</v>
      </c>
      <c r="AD2974" s="114">
        <v>0.30000000000000004</v>
      </c>
      <c r="AE2974" s="114">
        <v>0.30000000000000004</v>
      </c>
      <c r="AF2974" s="117">
        <v>0.90000000000000013</v>
      </c>
      <c r="AG2974" s="117">
        <v>0.90000000000000013</v>
      </c>
    </row>
    <row r="2975" spans="2:33" x14ac:dyDescent="0.2">
      <c r="B2975" s="106">
        <v>2935</v>
      </c>
      <c r="C2975" s="113">
        <v>-0.90000000000000013</v>
      </c>
      <c r="D2975" s="113">
        <v>-0.90000000000000013</v>
      </c>
      <c r="E2975" s="114">
        <v>15.654483082673995</v>
      </c>
      <c r="F2975" s="114">
        <v>19.507340322117177</v>
      </c>
      <c r="G2975" s="114">
        <v>16.214134595827151</v>
      </c>
      <c r="H2975" s="114">
        <v>20.621312419728508</v>
      </c>
      <c r="I2975" s="114">
        <v>22.541102559674684</v>
      </c>
      <c r="J2975" s="114">
        <v>31.893870250105955</v>
      </c>
      <c r="K2975" s="114">
        <v>38.549064333084324</v>
      </c>
      <c r="L2975" s="114">
        <v>37.875585868090823</v>
      </c>
      <c r="M2975" s="114">
        <v>44.740541409039189</v>
      </c>
      <c r="N2975" s="114">
        <v>52.901037922672188</v>
      </c>
      <c r="O2975" s="114">
        <v>16.239387167431961</v>
      </c>
      <c r="P2975" s="114">
        <v>19.041724010967148</v>
      </c>
      <c r="Q2975" s="114">
        <v>21.661451272263673</v>
      </c>
      <c r="R2975" s="114">
        <v>24.119228989310681</v>
      </c>
      <c r="S2975" s="114">
        <v>30.359935362997504</v>
      </c>
      <c r="T2975" s="114">
        <v>15.654483082673995</v>
      </c>
      <c r="U2975" s="114">
        <v>19.507340322117177</v>
      </c>
      <c r="V2975" s="114">
        <v>16.214134595827151</v>
      </c>
      <c r="W2975" s="114">
        <v>20.621312419728508</v>
      </c>
      <c r="X2975" s="114">
        <v>22.541102559674684</v>
      </c>
      <c r="Y2975" s="114">
        <v>52.174349848866001</v>
      </c>
      <c r="Z2975" s="114">
        <v>89.315145342833532</v>
      </c>
      <c r="AA2975" s="106">
        <v>3</v>
      </c>
      <c r="AB2975" s="114">
        <v>0.60000000000000009</v>
      </c>
      <c r="AC2975" s="114">
        <v>0.60000000000000009</v>
      </c>
      <c r="AD2975" s="114">
        <v>0.30000000000000004</v>
      </c>
      <c r="AE2975" s="114">
        <v>0.30000000000000004</v>
      </c>
      <c r="AF2975" s="117">
        <v>0.90000000000000013</v>
      </c>
      <c r="AG2975" s="117">
        <v>0.90000000000000013</v>
      </c>
    </row>
    <row r="2976" spans="2:33" x14ac:dyDescent="0.2">
      <c r="B2976" s="106">
        <v>2936</v>
      </c>
      <c r="C2976" s="113">
        <v>-0.72</v>
      </c>
      <c r="D2976" s="113">
        <v>-0.96</v>
      </c>
      <c r="E2976" s="114">
        <v>17.519304566810039</v>
      </c>
      <c r="F2976" s="114">
        <v>12.808105909572028</v>
      </c>
      <c r="G2976" s="114">
        <v>21.744693993261389</v>
      </c>
      <c r="H2976" s="114">
        <v>18.015937241592191</v>
      </c>
      <c r="I2976" s="114">
        <v>23.255473835747281</v>
      </c>
      <c r="J2976" s="114">
        <v>33.84907778087608</v>
      </c>
      <c r="K2976" s="114">
        <v>32.453893704991359</v>
      </c>
      <c r="L2976" s="114">
        <v>43.84190654287405</v>
      </c>
      <c r="M2976" s="114">
        <v>44.959207792405678</v>
      </c>
      <c r="N2976" s="114">
        <v>55.960462267302297</v>
      </c>
      <c r="O2976" s="114">
        <v>16.329773214066041</v>
      </c>
      <c r="P2976" s="114">
        <v>19.645787795419331</v>
      </c>
      <c r="Q2976" s="114">
        <v>22.09721254961266</v>
      </c>
      <c r="R2976" s="114">
        <v>26.943270550813487</v>
      </c>
      <c r="S2976" s="114">
        <v>32.704988431555016</v>
      </c>
      <c r="T2976" s="114">
        <v>17.519304566810039</v>
      </c>
      <c r="U2976" s="114">
        <v>12.808105909572028</v>
      </c>
      <c r="V2976" s="114">
        <v>21.744693993261389</v>
      </c>
      <c r="W2976" s="114">
        <v>18.015937241592191</v>
      </c>
      <c r="X2976" s="114">
        <v>23.255473835747281</v>
      </c>
      <c r="Y2976" s="114">
        <v>51.478050352984006</v>
      </c>
      <c r="Z2976" s="114">
        <v>95.908407979044171</v>
      </c>
      <c r="AA2976" s="106">
        <v>4</v>
      </c>
      <c r="AB2976" s="114">
        <v>0.44999999999999996</v>
      </c>
      <c r="AC2976" s="114">
        <v>0.6</v>
      </c>
      <c r="AD2976" s="114">
        <v>0.27</v>
      </c>
      <c r="AE2976" s="114">
        <v>0.36</v>
      </c>
      <c r="AF2976" s="117">
        <v>0.72</v>
      </c>
      <c r="AG2976" s="117">
        <v>0.96</v>
      </c>
    </row>
    <row r="2977" spans="2:33" x14ac:dyDescent="0.2">
      <c r="B2977" s="106">
        <v>2937</v>
      </c>
      <c r="C2977" s="113">
        <v>-0.90000000000000013</v>
      </c>
      <c r="D2977" s="113">
        <v>-0.90000000000000013</v>
      </c>
      <c r="E2977" s="114">
        <v>10.827944683143794</v>
      </c>
      <c r="F2977" s="114">
        <v>14.77230728963805</v>
      </c>
      <c r="G2977" s="114">
        <v>18.04100229352526</v>
      </c>
      <c r="H2977" s="114">
        <v>21.365846040177548</v>
      </c>
      <c r="I2977" s="114">
        <v>18.594113843756602</v>
      </c>
      <c r="J2977" s="114">
        <v>27.396172285096725</v>
      </c>
      <c r="K2977" s="114">
        <v>34.239008385819098</v>
      </c>
      <c r="L2977" s="114">
        <v>39.937299478277914</v>
      </c>
      <c r="M2977" s="114">
        <v>47.021677779364801</v>
      </c>
      <c r="N2977" s="114">
        <v>48.537341122471943</v>
      </c>
      <c r="O2977" s="114">
        <v>16.56822760195293</v>
      </c>
      <c r="P2977" s="114">
        <v>19.466701096181048</v>
      </c>
      <c r="Q2977" s="114">
        <v>21.896297184752655</v>
      </c>
      <c r="R2977" s="114">
        <v>25.655831739187253</v>
      </c>
      <c r="S2977" s="114">
        <v>29.943227278715341</v>
      </c>
      <c r="T2977" s="114">
        <v>10.827944683143794</v>
      </c>
      <c r="U2977" s="114">
        <v>14.77230728963805</v>
      </c>
      <c r="V2977" s="114">
        <v>18.04100229352526</v>
      </c>
      <c r="W2977" s="114">
        <v>21.365846040177548</v>
      </c>
      <c r="X2977" s="114">
        <v>18.594113843756602</v>
      </c>
      <c r="Y2977" s="114">
        <v>45.119722510659514</v>
      </c>
      <c r="Z2977" s="114">
        <v>93.926926140756024</v>
      </c>
      <c r="AA2977" s="106">
        <v>3</v>
      </c>
      <c r="AB2977" s="114">
        <v>0.60000000000000009</v>
      </c>
      <c r="AC2977" s="114">
        <v>0.60000000000000009</v>
      </c>
      <c r="AD2977" s="114">
        <v>0.30000000000000004</v>
      </c>
      <c r="AE2977" s="114">
        <v>0.30000000000000004</v>
      </c>
      <c r="AF2977" s="117">
        <v>0.90000000000000013</v>
      </c>
      <c r="AG2977" s="117">
        <v>0.90000000000000013</v>
      </c>
    </row>
    <row r="2978" spans="2:33" x14ac:dyDescent="0.2">
      <c r="B2978" s="106">
        <v>2938</v>
      </c>
      <c r="C2978" s="113">
        <v>-0.60000000000000009</v>
      </c>
      <c r="D2978" s="113">
        <v>-1.2000000000000002</v>
      </c>
      <c r="E2978" s="114">
        <v>18.261789140002826</v>
      </c>
      <c r="F2978" s="114">
        <v>18.021887638132498</v>
      </c>
      <c r="G2978" s="114">
        <v>22.086839543187885</v>
      </c>
      <c r="H2978" s="114">
        <v>22.301867188266627</v>
      </c>
      <c r="I2978" s="114">
        <v>30.524880124368316</v>
      </c>
      <c r="J2978" s="114">
        <v>35.417938258739838</v>
      </c>
      <c r="K2978" s="114">
        <v>39.1137141065864</v>
      </c>
      <c r="L2978" s="114">
        <v>45.416590237908721</v>
      </c>
      <c r="M2978" s="114">
        <v>50.579986628745893</v>
      </c>
      <c r="N2978" s="114">
        <v>62.330324908808421</v>
      </c>
      <c r="O2978" s="114">
        <v>17.156149118737012</v>
      </c>
      <c r="P2978" s="114">
        <v>21.091826468453903</v>
      </c>
      <c r="Q2978" s="114">
        <v>23.329750694720836</v>
      </c>
      <c r="R2978" s="114">
        <v>28.278119440479266</v>
      </c>
      <c r="S2978" s="114">
        <v>31.805444784440105</v>
      </c>
      <c r="T2978" s="114">
        <v>18.261789140002826</v>
      </c>
      <c r="U2978" s="114">
        <v>18.021887638132498</v>
      </c>
      <c r="V2978" s="114">
        <v>22.086839543187885</v>
      </c>
      <c r="W2978" s="114">
        <v>22.301867188266627</v>
      </c>
      <c r="X2978" s="114">
        <v>30.524880124368316</v>
      </c>
      <c r="Y2978" s="114">
        <v>60.828302483088002</v>
      </c>
      <c r="Z2978" s="114">
        <v>118.91694001976245</v>
      </c>
      <c r="AA2978" s="106">
        <v>5</v>
      </c>
      <c r="AB2978" s="114">
        <v>0.4</v>
      </c>
      <c r="AC2978" s="114">
        <v>0.8</v>
      </c>
      <c r="AD2978" s="114">
        <v>0.2</v>
      </c>
      <c r="AE2978" s="114">
        <v>0.4</v>
      </c>
      <c r="AF2978" s="117">
        <v>0.60000000000000009</v>
      </c>
      <c r="AG2978" s="117">
        <v>1.2000000000000002</v>
      </c>
    </row>
    <row r="2979" spans="2:33" x14ac:dyDescent="0.2">
      <c r="B2979" s="106">
        <v>2939</v>
      </c>
      <c r="C2979" s="113">
        <v>-0.60000000000000009</v>
      </c>
      <c r="D2979" s="113">
        <v>-1.2000000000000002</v>
      </c>
      <c r="E2979" s="114">
        <v>15.516006753725044</v>
      </c>
      <c r="F2979" s="114">
        <v>11.023924978539466</v>
      </c>
      <c r="G2979" s="114">
        <v>18.538654798289894</v>
      </c>
      <c r="H2979" s="114">
        <v>19.74053498491379</v>
      </c>
      <c r="I2979" s="114">
        <v>18.646708986603759</v>
      </c>
      <c r="J2979" s="114">
        <v>32.076388187286277</v>
      </c>
      <c r="K2979" s="114">
        <v>30.079780974008255</v>
      </c>
      <c r="L2979" s="114">
        <v>39.953455790325613</v>
      </c>
      <c r="M2979" s="114">
        <v>45.62688595842976</v>
      </c>
      <c r="N2979" s="114">
        <v>48.936997878931336</v>
      </c>
      <c r="O2979" s="114">
        <v>16.560381433561233</v>
      </c>
      <c r="P2979" s="114">
        <v>19.055855995468789</v>
      </c>
      <c r="Q2979" s="114">
        <v>21.414800992035719</v>
      </c>
      <c r="R2979" s="114">
        <v>25.88635097351597</v>
      </c>
      <c r="S2979" s="114">
        <v>30.290288892327577</v>
      </c>
      <c r="T2979" s="114">
        <v>15.516006753725044</v>
      </c>
      <c r="U2979" s="114">
        <v>11.023924978539466</v>
      </c>
      <c r="V2979" s="114">
        <v>18.538654798289894</v>
      </c>
      <c r="W2979" s="114">
        <v>19.74053498491379</v>
      </c>
      <c r="X2979" s="114">
        <v>18.646708986603759</v>
      </c>
      <c r="Y2979" s="114">
        <v>45.713440378741417</v>
      </c>
      <c r="Z2979" s="114">
        <v>94.820186815780289</v>
      </c>
      <c r="AA2979" s="106">
        <v>5</v>
      </c>
      <c r="AB2979" s="114">
        <v>0.4</v>
      </c>
      <c r="AC2979" s="114">
        <v>0.8</v>
      </c>
      <c r="AD2979" s="114">
        <v>0.2</v>
      </c>
      <c r="AE2979" s="114">
        <v>0.4</v>
      </c>
      <c r="AF2979" s="117">
        <v>0.60000000000000009</v>
      </c>
      <c r="AG2979" s="117">
        <v>1.2000000000000002</v>
      </c>
    </row>
    <row r="2980" spans="2:33" x14ac:dyDescent="0.2">
      <c r="B2980" s="106">
        <v>2940</v>
      </c>
      <c r="C2980" s="113">
        <v>-1.2000000000000002</v>
      </c>
      <c r="D2980" s="113">
        <v>-0.60000000000000009</v>
      </c>
      <c r="E2980" s="114">
        <v>14.782597894992044</v>
      </c>
      <c r="F2980" s="114">
        <v>12.962103846054852</v>
      </c>
      <c r="G2980" s="114">
        <v>13.21663430920194</v>
      </c>
      <c r="H2980" s="114">
        <v>16.621298168351434</v>
      </c>
      <c r="I2980" s="114">
        <v>21.940921658830018</v>
      </c>
      <c r="J2980" s="114">
        <v>30.460353750903963</v>
      </c>
      <c r="K2980" s="114">
        <v>31.775601639376596</v>
      </c>
      <c r="L2980" s="114">
        <v>35.072894150791164</v>
      </c>
      <c r="M2980" s="114">
        <v>41.491614305695727</v>
      </c>
      <c r="N2980" s="114">
        <v>51.134923368816615</v>
      </c>
      <c r="O2980" s="114">
        <v>15.677755855911919</v>
      </c>
      <c r="P2980" s="114">
        <v>18.813497793321744</v>
      </c>
      <c r="Q2980" s="114">
        <v>21.856259841589225</v>
      </c>
      <c r="R2980" s="114">
        <v>24.870316137344293</v>
      </c>
      <c r="S2980" s="114">
        <v>29.194001709986598</v>
      </c>
      <c r="T2980" s="114">
        <v>14.782597894992044</v>
      </c>
      <c r="U2980" s="114">
        <v>12.962103846054852</v>
      </c>
      <c r="V2980" s="114">
        <v>13.21663430920194</v>
      </c>
      <c r="W2980" s="114">
        <v>16.621298168351434</v>
      </c>
      <c r="X2980" s="114">
        <v>21.940921658830018</v>
      </c>
      <c r="Y2980" s="114">
        <v>43.235175133023283</v>
      </c>
      <c r="Z2980" s="114">
        <v>86.992411626355619</v>
      </c>
      <c r="AA2980" s="106">
        <v>1</v>
      </c>
      <c r="AB2980" s="114">
        <v>0.8</v>
      </c>
      <c r="AC2980" s="114">
        <v>0.4</v>
      </c>
      <c r="AD2980" s="114">
        <v>0.4</v>
      </c>
      <c r="AE2980" s="114">
        <v>0.2</v>
      </c>
      <c r="AF2980" s="117">
        <v>1.2000000000000002</v>
      </c>
      <c r="AG2980" s="117">
        <v>0.60000000000000009</v>
      </c>
    </row>
    <row r="2981" spans="2:33" x14ac:dyDescent="0.2">
      <c r="B2981" s="106">
        <v>2941</v>
      </c>
      <c r="C2981" s="113">
        <v>-1.2599999999999998</v>
      </c>
      <c r="D2981" s="113">
        <v>-0.84</v>
      </c>
      <c r="E2981" s="114">
        <v>14.712853662378325</v>
      </c>
      <c r="F2981" s="114">
        <v>17.236472199417339</v>
      </c>
      <c r="G2981" s="114">
        <v>14.237377776970344</v>
      </c>
      <c r="H2981" s="114">
        <v>17.796680205856671</v>
      </c>
      <c r="I2981" s="114">
        <v>17.370141138958125</v>
      </c>
      <c r="J2981" s="114">
        <v>29.475149614237079</v>
      </c>
      <c r="K2981" s="114">
        <v>34.366129360712485</v>
      </c>
      <c r="L2981" s="114">
        <v>33.692327206129406</v>
      </c>
      <c r="M2981" s="114">
        <v>38.844151140940795</v>
      </c>
      <c r="N2981" s="114">
        <v>41.679722610893094</v>
      </c>
      <c r="O2981" s="114">
        <v>14.762295951858754</v>
      </c>
      <c r="P2981" s="114">
        <v>17.129657161295146</v>
      </c>
      <c r="Q2981" s="114">
        <v>19.454949429159061</v>
      </c>
      <c r="R2981" s="114">
        <v>21.047470935084124</v>
      </c>
      <c r="S2981" s="114">
        <v>24.309581471934969</v>
      </c>
      <c r="T2981" s="114">
        <v>14.712853662378325</v>
      </c>
      <c r="U2981" s="114">
        <v>17.236472199417339</v>
      </c>
      <c r="V2981" s="114">
        <v>14.237377776970344</v>
      </c>
      <c r="W2981" s="114">
        <v>17.796680205856671</v>
      </c>
      <c r="X2981" s="114">
        <v>17.370141138958125</v>
      </c>
      <c r="Y2981" s="114">
        <v>44.896245061513937</v>
      </c>
      <c r="Z2981" s="114">
        <v>74.357957170079615</v>
      </c>
      <c r="AA2981" s="106">
        <v>2</v>
      </c>
      <c r="AB2981" s="114">
        <v>0.89999999999999991</v>
      </c>
      <c r="AC2981" s="114">
        <v>0.6</v>
      </c>
      <c r="AD2981" s="114">
        <v>0.36</v>
      </c>
      <c r="AE2981" s="114">
        <v>0.24</v>
      </c>
      <c r="AF2981" s="117">
        <v>1.2599999999999998</v>
      </c>
      <c r="AG2981" s="117">
        <v>0.84</v>
      </c>
    </row>
    <row r="2982" spans="2:33" x14ac:dyDescent="0.2">
      <c r="B2982" s="106">
        <v>2942</v>
      </c>
      <c r="C2982" s="113">
        <v>-0.90000000000000013</v>
      </c>
      <c r="D2982" s="113">
        <v>-0.90000000000000013</v>
      </c>
      <c r="E2982" s="114">
        <v>12.86398460438636</v>
      </c>
      <c r="F2982" s="114">
        <v>10.001817581930297</v>
      </c>
      <c r="G2982" s="114">
        <v>17.982886166235804</v>
      </c>
      <c r="H2982" s="114">
        <v>16.675614980130451</v>
      </c>
      <c r="I2982" s="114">
        <v>21.605320880823371</v>
      </c>
      <c r="J2982" s="114">
        <v>29.078063864222546</v>
      </c>
      <c r="K2982" s="114">
        <v>29.139384199156634</v>
      </c>
      <c r="L2982" s="114">
        <v>40.880837412923981</v>
      </c>
      <c r="M2982" s="114">
        <v>41.908276893757986</v>
      </c>
      <c r="N2982" s="114">
        <v>50.966335940091469</v>
      </c>
      <c r="O2982" s="114">
        <v>16.214079259836186</v>
      </c>
      <c r="P2982" s="114">
        <v>19.137566617226337</v>
      </c>
      <c r="Q2982" s="114">
        <v>22.897951246688176</v>
      </c>
      <c r="R2982" s="114">
        <v>25.232661913627535</v>
      </c>
      <c r="S2982" s="114">
        <v>29.361015059268098</v>
      </c>
      <c r="T2982" s="114">
        <v>12.86398460438636</v>
      </c>
      <c r="U2982" s="114">
        <v>10.001817581930297</v>
      </c>
      <c r="V2982" s="114">
        <v>17.982886166235804</v>
      </c>
      <c r="W2982" s="114">
        <v>16.675614980130451</v>
      </c>
      <c r="X2982" s="114">
        <v>21.605320880823371</v>
      </c>
      <c r="Y2982" s="114">
        <v>42.459312832502093</v>
      </c>
      <c r="Z2982" s="114">
        <v>99.335749603391648</v>
      </c>
      <c r="AA2982" s="106">
        <v>3</v>
      </c>
      <c r="AB2982" s="114">
        <v>0.60000000000000009</v>
      </c>
      <c r="AC2982" s="114">
        <v>0.60000000000000009</v>
      </c>
      <c r="AD2982" s="114">
        <v>0.30000000000000004</v>
      </c>
      <c r="AE2982" s="114">
        <v>0.30000000000000004</v>
      </c>
      <c r="AF2982" s="117">
        <v>0.90000000000000013</v>
      </c>
      <c r="AG2982" s="117">
        <v>0.90000000000000013</v>
      </c>
    </row>
    <row r="2983" spans="2:33" x14ac:dyDescent="0.2">
      <c r="B2983" s="106">
        <v>2943</v>
      </c>
      <c r="C2983" s="113">
        <v>-0.60000000000000009</v>
      </c>
      <c r="D2983" s="113">
        <v>-1.2000000000000002</v>
      </c>
      <c r="E2983" s="114">
        <v>13.703862025732722</v>
      </c>
      <c r="F2983" s="114">
        <v>12.56086624437846</v>
      </c>
      <c r="G2983" s="114">
        <v>21.08723420248392</v>
      </c>
      <c r="H2983" s="114">
        <v>25.389846518068293</v>
      </c>
      <c r="I2983" s="114">
        <v>28.128490405181324</v>
      </c>
      <c r="J2983" s="114">
        <v>30.506961410863447</v>
      </c>
      <c r="K2983" s="114">
        <v>32.919748440383273</v>
      </c>
      <c r="L2983" s="114">
        <v>45.623489068839675</v>
      </c>
      <c r="M2983" s="114">
        <v>53.922178905239981</v>
      </c>
      <c r="N2983" s="114">
        <v>63.27403883572201</v>
      </c>
      <c r="O2983" s="114">
        <v>16.803099385130725</v>
      </c>
      <c r="P2983" s="114">
        <v>20.358882196004814</v>
      </c>
      <c r="Q2983" s="114">
        <v>24.536254866355755</v>
      </c>
      <c r="R2983" s="114">
        <v>28.532332387171689</v>
      </c>
      <c r="S2983" s="114">
        <v>35.145548430540686</v>
      </c>
      <c r="T2983" s="114">
        <v>13.703862025732722</v>
      </c>
      <c r="U2983" s="114">
        <v>12.56086624437846</v>
      </c>
      <c r="V2983" s="114">
        <v>21.08723420248392</v>
      </c>
      <c r="W2983" s="114">
        <v>25.389846518068293</v>
      </c>
      <c r="X2983" s="114">
        <v>28.128490405181324</v>
      </c>
      <c r="Y2983" s="114">
        <v>53.718863025417207</v>
      </c>
      <c r="Z2983" s="114">
        <v>99.052651254761514</v>
      </c>
      <c r="AA2983" s="106">
        <v>5</v>
      </c>
      <c r="AB2983" s="114">
        <v>0.4</v>
      </c>
      <c r="AC2983" s="114">
        <v>0.8</v>
      </c>
      <c r="AD2983" s="114">
        <v>0.2</v>
      </c>
      <c r="AE2983" s="114">
        <v>0.4</v>
      </c>
      <c r="AF2983" s="117">
        <v>0.60000000000000009</v>
      </c>
      <c r="AG2983" s="117">
        <v>1.2000000000000002</v>
      </c>
    </row>
    <row r="2984" spans="2:33" x14ac:dyDescent="0.2">
      <c r="B2984" s="106">
        <v>2944</v>
      </c>
      <c r="C2984" s="113">
        <v>-0.60000000000000009</v>
      </c>
      <c r="D2984" s="113">
        <v>-1.2000000000000002</v>
      </c>
      <c r="E2984" s="114">
        <v>16.478707928314279</v>
      </c>
      <c r="F2984" s="114">
        <v>11.283403390517048</v>
      </c>
      <c r="G2984" s="114">
        <v>23.96118655754649</v>
      </c>
      <c r="H2984" s="114">
        <v>22.498643902268416</v>
      </c>
      <c r="I2984" s="114">
        <v>30.495113398735803</v>
      </c>
      <c r="J2984" s="114">
        <v>32.54425857990087</v>
      </c>
      <c r="K2984" s="114">
        <v>30.63474486765617</v>
      </c>
      <c r="L2984" s="114">
        <v>46.514119987850883</v>
      </c>
      <c r="M2984" s="114">
        <v>50.418012443823059</v>
      </c>
      <c r="N2984" s="114">
        <v>62.741906611790917</v>
      </c>
      <c r="O2984" s="114">
        <v>16.065550651586591</v>
      </c>
      <c r="P2984" s="114">
        <v>19.351341477139123</v>
      </c>
      <c r="Q2984" s="114">
        <v>22.552933430304392</v>
      </c>
      <c r="R2984" s="114">
        <v>27.919368541554643</v>
      </c>
      <c r="S2984" s="114">
        <v>32.246793213055113</v>
      </c>
      <c r="T2984" s="114">
        <v>16.478707928314279</v>
      </c>
      <c r="U2984" s="114">
        <v>11.283403390517048</v>
      </c>
      <c r="V2984" s="114">
        <v>23.96118655754649</v>
      </c>
      <c r="W2984" s="114">
        <v>22.498643902268416</v>
      </c>
      <c r="X2984" s="114">
        <v>30.495113398735803</v>
      </c>
      <c r="Y2984" s="114">
        <v>56.206001957945837</v>
      </c>
      <c r="Z2984" s="114">
        <v>105.37130702048515</v>
      </c>
      <c r="AA2984" s="106">
        <v>5</v>
      </c>
      <c r="AB2984" s="114">
        <v>0.4</v>
      </c>
      <c r="AC2984" s="114">
        <v>0.8</v>
      </c>
      <c r="AD2984" s="114">
        <v>0.2</v>
      </c>
      <c r="AE2984" s="114">
        <v>0.4</v>
      </c>
      <c r="AF2984" s="117">
        <v>0.60000000000000009</v>
      </c>
      <c r="AG2984" s="117">
        <v>1.2000000000000002</v>
      </c>
    </row>
    <row r="2985" spans="2:33" x14ac:dyDescent="0.2">
      <c r="B2985" s="106">
        <v>2945</v>
      </c>
      <c r="C2985" s="113">
        <v>-1.2599999999999998</v>
      </c>
      <c r="D2985" s="113">
        <v>-0.84</v>
      </c>
      <c r="E2985" s="114">
        <v>12.034299345105925</v>
      </c>
      <c r="F2985" s="114">
        <v>20.216039340631788</v>
      </c>
      <c r="G2985" s="114">
        <v>23.920346226134352</v>
      </c>
      <c r="H2985" s="114">
        <v>18.826928680154253</v>
      </c>
      <c r="I2985" s="114">
        <v>29.179151289922068</v>
      </c>
      <c r="J2985" s="114">
        <v>28.920247497262917</v>
      </c>
      <c r="K2985" s="114">
        <v>41.06257134969939</v>
      </c>
      <c r="L2985" s="114">
        <v>46.359337048427697</v>
      </c>
      <c r="M2985" s="114">
        <v>47.016437108604705</v>
      </c>
      <c r="N2985" s="114">
        <v>64.341223523016325</v>
      </c>
      <c r="O2985" s="114">
        <v>16.885948152156992</v>
      </c>
      <c r="P2985" s="114">
        <v>20.846532009067602</v>
      </c>
      <c r="Q2985" s="114">
        <v>22.438990822293345</v>
      </c>
      <c r="R2985" s="114">
        <v>28.189508428450452</v>
      </c>
      <c r="S2985" s="114">
        <v>35.162072233094257</v>
      </c>
      <c r="T2985" s="114">
        <v>12.034299345105925</v>
      </c>
      <c r="U2985" s="114">
        <v>20.216039340631788</v>
      </c>
      <c r="V2985" s="114">
        <v>23.920346226134352</v>
      </c>
      <c r="W2985" s="114">
        <v>18.826928680154253</v>
      </c>
      <c r="X2985" s="114">
        <v>29.179151289922068</v>
      </c>
      <c r="Y2985" s="114">
        <v>55.9838321174106</v>
      </c>
      <c r="Z2985" s="114">
        <v>116.95127975319826</v>
      </c>
      <c r="AA2985" s="106">
        <v>2</v>
      </c>
      <c r="AB2985" s="114">
        <v>0.89999999999999991</v>
      </c>
      <c r="AC2985" s="114">
        <v>0.6</v>
      </c>
      <c r="AD2985" s="114">
        <v>0.36</v>
      </c>
      <c r="AE2985" s="114">
        <v>0.24</v>
      </c>
      <c r="AF2985" s="117">
        <v>1.2599999999999998</v>
      </c>
      <c r="AG2985" s="117">
        <v>0.84</v>
      </c>
    </row>
    <row r="2986" spans="2:33" x14ac:dyDescent="0.2">
      <c r="B2986" s="106">
        <v>2946</v>
      </c>
      <c r="C2986" s="113">
        <v>-0.72</v>
      </c>
      <c r="D2986" s="113">
        <v>-0.96</v>
      </c>
      <c r="E2986" s="114">
        <v>13.092397916946716</v>
      </c>
      <c r="F2986" s="114">
        <v>10.403074594082735</v>
      </c>
      <c r="G2986" s="114">
        <v>19.867513274742873</v>
      </c>
      <c r="H2986" s="114">
        <v>15.588177027853401</v>
      </c>
      <c r="I2986" s="114">
        <v>29.133712622288385</v>
      </c>
      <c r="J2986" s="114">
        <v>29.384785114085034</v>
      </c>
      <c r="K2986" s="114">
        <v>30.576653508687258</v>
      </c>
      <c r="L2986" s="114">
        <v>42.167920769629355</v>
      </c>
      <c r="M2986" s="114">
        <v>45.344799732539997</v>
      </c>
      <c r="N2986" s="114">
        <v>63.508408696095074</v>
      </c>
      <c r="O2986" s="114">
        <v>16.292387197138318</v>
      </c>
      <c r="P2986" s="114">
        <v>20.173578914604523</v>
      </c>
      <c r="Q2986" s="114">
        <v>22.300407494886482</v>
      </c>
      <c r="R2986" s="114">
        <v>29.756622704686595</v>
      </c>
      <c r="S2986" s="114">
        <v>34.374696073806689</v>
      </c>
      <c r="T2986" s="114">
        <v>13.092397916946716</v>
      </c>
      <c r="U2986" s="114">
        <v>10.403074594082735</v>
      </c>
      <c r="V2986" s="114">
        <v>19.867513274742873</v>
      </c>
      <c r="W2986" s="114">
        <v>15.588177027853401</v>
      </c>
      <c r="X2986" s="114">
        <v>29.133712622288385</v>
      </c>
      <c r="Y2986" s="114">
        <v>46.810340571782376</v>
      </c>
      <c r="Z2986" s="114">
        <v>100.82085238751218</v>
      </c>
      <c r="AA2986" s="106">
        <v>4</v>
      </c>
      <c r="AB2986" s="114">
        <v>0.44999999999999996</v>
      </c>
      <c r="AC2986" s="114">
        <v>0.6</v>
      </c>
      <c r="AD2986" s="114">
        <v>0.27</v>
      </c>
      <c r="AE2986" s="114">
        <v>0.36</v>
      </c>
      <c r="AF2986" s="117">
        <v>0.72</v>
      </c>
      <c r="AG2986" s="117">
        <v>0.96</v>
      </c>
    </row>
    <row r="2987" spans="2:33" x14ac:dyDescent="0.2">
      <c r="B2987" s="106">
        <v>2947</v>
      </c>
      <c r="C2987" s="113">
        <v>-0.90000000000000013</v>
      </c>
      <c r="D2987" s="113">
        <v>-0.90000000000000013</v>
      </c>
      <c r="E2987" s="114">
        <v>14.898444573676642</v>
      </c>
      <c r="F2987" s="114">
        <v>17.012491689578777</v>
      </c>
      <c r="G2987" s="114">
        <v>22.585666167670745</v>
      </c>
      <c r="H2987" s="114">
        <v>23.056857875138007</v>
      </c>
      <c r="I2987" s="114">
        <v>29.660108318305291</v>
      </c>
      <c r="J2987" s="114">
        <v>32.232479702216423</v>
      </c>
      <c r="K2987" s="114">
        <v>37.78331104164036</v>
      </c>
      <c r="L2987" s="114">
        <v>46.301793158212341</v>
      </c>
      <c r="M2987" s="114">
        <v>51.957784714544175</v>
      </c>
      <c r="N2987" s="114">
        <v>64.852208881586421</v>
      </c>
      <c r="O2987" s="114">
        <v>17.334035128539782</v>
      </c>
      <c r="P2987" s="114">
        <v>20.770819352061583</v>
      </c>
      <c r="Q2987" s="114">
        <v>23.716126990541596</v>
      </c>
      <c r="R2987" s="114">
        <v>28.900926839406168</v>
      </c>
      <c r="S2987" s="114">
        <v>35.19210056328113</v>
      </c>
      <c r="T2987" s="114">
        <v>14.898444573676642</v>
      </c>
      <c r="U2987" s="114">
        <v>17.012491689578777</v>
      </c>
      <c r="V2987" s="114">
        <v>22.585666167670745</v>
      </c>
      <c r="W2987" s="114">
        <v>23.056857875138007</v>
      </c>
      <c r="X2987" s="114">
        <v>29.660108318305291</v>
      </c>
      <c r="Y2987" s="114">
        <v>57.893855683400844</v>
      </c>
      <c r="Z2987" s="114">
        <v>108.25871595533636</v>
      </c>
      <c r="AA2987" s="106">
        <v>3</v>
      </c>
      <c r="AB2987" s="114">
        <v>0.60000000000000009</v>
      </c>
      <c r="AC2987" s="114">
        <v>0.60000000000000009</v>
      </c>
      <c r="AD2987" s="114">
        <v>0.30000000000000004</v>
      </c>
      <c r="AE2987" s="114">
        <v>0.30000000000000004</v>
      </c>
      <c r="AF2987" s="117">
        <v>0.90000000000000013</v>
      </c>
      <c r="AG2987" s="117">
        <v>0.90000000000000013</v>
      </c>
    </row>
    <row r="2988" spans="2:33" x14ac:dyDescent="0.2">
      <c r="B2988" s="106">
        <v>2948</v>
      </c>
      <c r="C2988" s="113">
        <v>-0.90000000000000013</v>
      </c>
      <c r="D2988" s="113">
        <v>-0.90000000000000013</v>
      </c>
      <c r="E2988" s="114">
        <v>16.092931169288054</v>
      </c>
      <c r="F2988" s="114">
        <v>19.596651620515441</v>
      </c>
      <c r="G2988" s="114">
        <v>18.74342990371564</v>
      </c>
      <c r="H2988" s="114">
        <v>25.899705513738535</v>
      </c>
      <c r="I2988" s="114">
        <v>30.318561481626105</v>
      </c>
      <c r="J2988" s="114">
        <v>32.400378270092496</v>
      </c>
      <c r="K2988" s="114">
        <v>38.877772960127835</v>
      </c>
      <c r="L2988" s="114">
        <v>44.172115916154937</v>
      </c>
      <c r="M2988" s="114">
        <v>54.833304559827845</v>
      </c>
      <c r="N2988" s="114">
        <v>65.322538417480487</v>
      </c>
      <c r="O2988" s="114">
        <v>16.307447100804442</v>
      </c>
      <c r="P2988" s="114">
        <v>19.281121339612394</v>
      </c>
      <c r="Q2988" s="114">
        <v>25.428686012439297</v>
      </c>
      <c r="R2988" s="114">
        <v>28.933599046089309</v>
      </c>
      <c r="S2988" s="114">
        <v>35.003976935854382</v>
      </c>
      <c r="T2988" s="114">
        <v>16.092931169288054</v>
      </c>
      <c r="U2988" s="114">
        <v>19.596651620515441</v>
      </c>
      <c r="V2988" s="114">
        <v>18.74342990371564</v>
      </c>
      <c r="W2988" s="114">
        <v>25.899705513738535</v>
      </c>
      <c r="X2988" s="114">
        <v>30.318561481626105</v>
      </c>
      <c r="Y2988" s="114">
        <v>59.997440386911613</v>
      </c>
      <c r="Z2988" s="114">
        <v>113.80597365056857</v>
      </c>
      <c r="AA2988" s="106">
        <v>3</v>
      </c>
      <c r="AB2988" s="114">
        <v>0.60000000000000009</v>
      </c>
      <c r="AC2988" s="114">
        <v>0.60000000000000009</v>
      </c>
      <c r="AD2988" s="114">
        <v>0.30000000000000004</v>
      </c>
      <c r="AE2988" s="114">
        <v>0.30000000000000004</v>
      </c>
      <c r="AF2988" s="117">
        <v>0.90000000000000013</v>
      </c>
      <c r="AG2988" s="117">
        <v>0.90000000000000013</v>
      </c>
    </row>
    <row r="2989" spans="2:33" x14ac:dyDescent="0.2">
      <c r="B2989" s="106">
        <v>2949</v>
      </c>
      <c r="C2989" s="113">
        <v>-0.72</v>
      </c>
      <c r="D2989" s="113">
        <v>-0.96</v>
      </c>
      <c r="E2989" s="114">
        <v>12.452562626705223</v>
      </c>
      <c r="F2989" s="114">
        <v>19.184778802933565</v>
      </c>
      <c r="G2989" s="114">
        <v>14.885973867078281</v>
      </c>
      <c r="H2989" s="114">
        <v>27.857572050390377</v>
      </c>
      <c r="I2989" s="114">
        <v>20.479684436166004</v>
      </c>
      <c r="J2989" s="114">
        <v>29.61098157285263</v>
      </c>
      <c r="K2989" s="114">
        <v>39.482287703155897</v>
      </c>
      <c r="L2989" s="114">
        <v>39.640593411793752</v>
      </c>
      <c r="M2989" s="114">
        <v>57.301041880771983</v>
      </c>
      <c r="N2989" s="114">
        <v>57.240487347463251</v>
      </c>
      <c r="O2989" s="114">
        <v>17.158418946147407</v>
      </c>
      <c r="P2989" s="114">
        <v>20.297508900222333</v>
      </c>
      <c r="Q2989" s="114">
        <v>24.754619544715471</v>
      </c>
      <c r="R2989" s="114">
        <v>29.443469830381606</v>
      </c>
      <c r="S2989" s="114">
        <v>36.760802911297247</v>
      </c>
      <c r="T2989" s="114">
        <v>12.452562626705223</v>
      </c>
      <c r="U2989" s="114">
        <v>19.184778802933565</v>
      </c>
      <c r="V2989" s="114">
        <v>14.885973867078281</v>
      </c>
      <c r="W2989" s="114">
        <v>27.857572050390377</v>
      </c>
      <c r="X2989" s="114">
        <v>20.479684436166004</v>
      </c>
      <c r="Y2989" s="114">
        <v>51.61111747104006</v>
      </c>
      <c r="Z2989" s="114">
        <v>106.45118835294517</v>
      </c>
      <c r="AA2989" s="106">
        <v>4</v>
      </c>
      <c r="AB2989" s="114">
        <v>0.44999999999999996</v>
      </c>
      <c r="AC2989" s="114">
        <v>0.6</v>
      </c>
      <c r="AD2989" s="114">
        <v>0.27</v>
      </c>
      <c r="AE2989" s="114">
        <v>0.36</v>
      </c>
      <c r="AF2989" s="117">
        <v>0.72</v>
      </c>
      <c r="AG2989" s="117">
        <v>0.96</v>
      </c>
    </row>
    <row r="2990" spans="2:33" x14ac:dyDescent="0.2">
      <c r="B2990" s="106">
        <v>2950</v>
      </c>
      <c r="C2990" s="113">
        <v>-1.2599999999999998</v>
      </c>
      <c r="D2990" s="113">
        <v>-0.84</v>
      </c>
      <c r="E2990" s="114">
        <v>18.869540634684213</v>
      </c>
      <c r="F2990" s="114">
        <v>21.98159523580658</v>
      </c>
      <c r="G2990" s="114">
        <v>15.641057447342344</v>
      </c>
      <c r="H2990" s="114">
        <v>27.653837555401616</v>
      </c>
      <c r="I2990" s="114">
        <v>33.341472740119201</v>
      </c>
      <c r="J2990" s="114">
        <v>36.784332338097421</v>
      </c>
      <c r="K2990" s="114">
        <v>43.321716327856997</v>
      </c>
      <c r="L2990" s="114">
        <v>40.872428767203779</v>
      </c>
      <c r="M2990" s="114">
        <v>60.878519326137969</v>
      </c>
      <c r="N2990" s="114">
        <v>70.746805543784689</v>
      </c>
      <c r="O2990" s="114">
        <v>17.914791703413208</v>
      </c>
      <c r="P2990" s="114">
        <v>21.340121092050417</v>
      </c>
      <c r="Q2990" s="114">
        <v>25.231371319861434</v>
      </c>
      <c r="R2990" s="114">
        <v>33.224681770736353</v>
      </c>
      <c r="S2990" s="114">
        <v>37.405332803665488</v>
      </c>
      <c r="T2990" s="114">
        <v>18.869540634684213</v>
      </c>
      <c r="U2990" s="114">
        <v>21.98159523580658</v>
      </c>
      <c r="V2990" s="114">
        <v>15.641057447342344</v>
      </c>
      <c r="W2990" s="114">
        <v>27.653837555401616</v>
      </c>
      <c r="X2990" s="114">
        <v>33.341472740119201</v>
      </c>
      <c r="Y2990" s="114">
        <v>63.767448126183659</v>
      </c>
      <c r="Z2990" s="114">
        <v>136.44353807686548</v>
      </c>
      <c r="AA2990" s="106">
        <v>2</v>
      </c>
      <c r="AB2990" s="114">
        <v>0.89999999999999991</v>
      </c>
      <c r="AC2990" s="114">
        <v>0.6</v>
      </c>
      <c r="AD2990" s="114">
        <v>0.36</v>
      </c>
      <c r="AE2990" s="114">
        <v>0.24</v>
      </c>
      <c r="AF2990" s="117">
        <v>1.2599999999999998</v>
      </c>
      <c r="AG2990" s="117">
        <v>0.84</v>
      </c>
    </row>
    <row r="2991" spans="2:33" x14ac:dyDescent="0.2">
      <c r="B2991" s="106">
        <v>2951</v>
      </c>
      <c r="C2991" s="113">
        <v>-0.72</v>
      </c>
      <c r="D2991" s="113">
        <v>-0.96</v>
      </c>
      <c r="E2991" s="114">
        <v>18.887809063992702</v>
      </c>
      <c r="F2991" s="114">
        <v>20.669090032662762</v>
      </c>
      <c r="G2991" s="114">
        <v>18.28290148479276</v>
      </c>
      <c r="H2991" s="114">
        <v>24.386841427644789</v>
      </c>
      <c r="I2991" s="114">
        <v>25.510728260871758</v>
      </c>
      <c r="J2991" s="114">
        <v>37.047226894540955</v>
      </c>
      <c r="K2991" s="114">
        <v>42.059696137237566</v>
      </c>
      <c r="L2991" s="114">
        <v>43.221952962888217</v>
      </c>
      <c r="M2991" s="114">
        <v>54.636812435069672</v>
      </c>
      <c r="N2991" s="114">
        <v>60.137451494491806</v>
      </c>
      <c r="O2991" s="114">
        <v>18.159417830548254</v>
      </c>
      <c r="P2991" s="114">
        <v>21.390606104574804</v>
      </c>
      <c r="Q2991" s="114">
        <v>24.939051478095458</v>
      </c>
      <c r="R2991" s="114">
        <v>30.249971007424882</v>
      </c>
      <c r="S2991" s="114">
        <v>34.626723233620048</v>
      </c>
      <c r="T2991" s="114">
        <v>18.887809063992702</v>
      </c>
      <c r="U2991" s="114">
        <v>20.669090032662762</v>
      </c>
      <c r="V2991" s="114">
        <v>18.28290148479276</v>
      </c>
      <c r="W2991" s="114">
        <v>24.386841427644789</v>
      </c>
      <c r="X2991" s="114">
        <v>25.510728260871758</v>
      </c>
      <c r="Y2991" s="114">
        <v>59.84474399163436</v>
      </c>
      <c r="Z2991" s="114">
        <v>107.88093473045492</v>
      </c>
      <c r="AA2991" s="106">
        <v>4</v>
      </c>
      <c r="AB2991" s="114">
        <v>0.44999999999999996</v>
      </c>
      <c r="AC2991" s="114">
        <v>0.6</v>
      </c>
      <c r="AD2991" s="114">
        <v>0.27</v>
      </c>
      <c r="AE2991" s="114">
        <v>0.36</v>
      </c>
      <c r="AF2991" s="117">
        <v>0.72</v>
      </c>
      <c r="AG2991" s="117">
        <v>0.96</v>
      </c>
    </row>
    <row r="2992" spans="2:33" x14ac:dyDescent="0.2">
      <c r="B2992" s="106">
        <v>2952</v>
      </c>
      <c r="C2992" s="113">
        <v>-0.90000000000000013</v>
      </c>
      <c r="D2992" s="113">
        <v>-0.90000000000000013</v>
      </c>
      <c r="E2992" s="114">
        <v>17.030325116401038</v>
      </c>
      <c r="F2992" s="114">
        <v>21.711388129291407</v>
      </c>
      <c r="G2992" s="114">
        <v>15.346560445444499</v>
      </c>
      <c r="H2992" s="114">
        <v>25.619021563453099</v>
      </c>
      <c r="I2992" s="114">
        <v>31.493431010947006</v>
      </c>
      <c r="J2992" s="114">
        <v>34.056944227392698</v>
      </c>
      <c r="K2992" s="114">
        <v>43.179259603837941</v>
      </c>
      <c r="L2992" s="114">
        <v>39.766846069761591</v>
      </c>
      <c r="M2992" s="114">
        <v>55.825386188869608</v>
      </c>
      <c r="N2992" s="114">
        <v>70.728049338442403</v>
      </c>
      <c r="O2992" s="114">
        <v>17.02661911099166</v>
      </c>
      <c r="P2992" s="114">
        <v>21.467871474546534</v>
      </c>
      <c r="Q2992" s="114">
        <v>24.420285624317092</v>
      </c>
      <c r="R2992" s="114">
        <v>30.206364625416509</v>
      </c>
      <c r="S2992" s="114">
        <v>39.234618327495397</v>
      </c>
      <c r="T2992" s="114">
        <v>17.030325116401038</v>
      </c>
      <c r="U2992" s="114">
        <v>21.711388129291407</v>
      </c>
      <c r="V2992" s="114">
        <v>15.346560445444499</v>
      </c>
      <c r="W2992" s="114">
        <v>25.619021563453099</v>
      </c>
      <c r="X2992" s="114">
        <v>31.493431010947006</v>
      </c>
      <c r="Y2992" s="114">
        <v>60.522926317065327</v>
      </c>
      <c r="Z2992" s="114">
        <v>133.66192368761773</v>
      </c>
      <c r="AA2992" s="106">
        <v>3</v>
      </c>
      <c r="AB2992" s="114">
        <v>0.60000000000000009</v>
      </c>
      <c r="AC2992" s="114">
        <v>0.60000000000000009</v>
      </c>
      <c r="AD2992" s="114">
        <v>0.30000000000000004</v>
      </c>
      <c r="AE2992" s="114">
        <v>0.30000000000000004</v>
      </c>
      <c r="AF2992" s="117">
        <v>0.90000000000000013</v>
      </c>
      <c r="AG2992" s="117">
        <v>0.90000000000000013</v>
      </c>
    </row>
    <row r="2993" spans="2:33" x14ac:dyDescent="0.2">
      <c r="B2993" s="106">
        <v>2953</v>
      </c>
      <c r="C2993" s="113">
        <v>-0.60000000000000009</v>
      </c>
      <c r="D2993" s="113">
        <v>-1.2000000000000002</v>
      </c>
      <c r="E2993" s="114">
        <v>14.066746020895714</v>
      </c>
      <c r="F2993" s="114">
        <v>12.78542803588477</v>
      </c>
      <c r="G2993" s="114">
        <v>18.037331920380961</v>
      </c>
      <c r="H2993" s="114">
        <v>22.071440803555497</v>
      </c>
      <c r="I2993" s="114">
        <v>25.429719349858701</v>
      </c>
      <c r="J2993" s="114">
        <v>30.378873874648445</v>
      </c>
      <c r="K2993" s="114">
        <v>31.319864725439125</v>
      </c>
      <c r="L2993" s="114">
        <v>40.253420092709206</v>
      </c>
      <c r="M2993" s="114">
        <v>50.66405431410162</v>
      </c>
      <c r="N2993" s="114">
        <v>57.442085468618821</v>
      </c>
      <c r="O2993" s="114">
        <v>16.312127853752731</v>
      </c>
      <c r="P2993" s="114">
        <v>18.534436689554354</v>
      </c>
      <c r="Q2993" s="114">
        <v>22.216088172328245</v>
      </c>
      <c r="R2993" s="114">
        <v>28.592613510546123</v>
      </c>
      <c r="S2993" s="114">
        <v>32.01236611876012</v>
      </c>
      <c r="T2993" s="114">
        <v>14.066746020895714</v>
      </c>
      <c r="U2993" s="114">
        <v>12.78542803588477</v>
      </c>
      <c r="V2993" s="114">
        <v>18.037331920380961</v>
      </c>
      <c r="W2993" s="114">
        <v>22.071440803555497</v>
      </c>
      <c r="X2993" s="114">
        <v>25.429719349858701</v>
      </c>
      <c r="Y2993" s="114">
        <v>49.580529633088517</v>
      </c>
      <c r="Z2993" s="114">
        <v>93.74469365182388</v>
      </c>
      <c r="AA2993" s="106">
        <v>5</v>
      </c>
      <c r="AB2993" s="114">
        <v>0.4</v>
      </c>
      <c r="AC2993" s="114">
        <v>0.8</v>
      </c>
      <c r="AD2993" s="114">
        <v>0.2</v>
      </c>
      <c r="AE2993" s="114">
        <v>0.4</v>
      </c>
      <c r="AF2993" s="117">
        <v>0.60000000000000009</v>
      </c>
      <c r="AG2993" s="117">
        <v>1.2000000000000002</v>
      </c>
    </row>
    <row r="2994" spans="2:33" x14ac:dyDescent="0.2">
      <c r="B2994" s="106">
        <v>2954</v>
      </c>
      <c r="C2994" s="113">
        <v>-0.90000000000000013</v>
      </c>
      <c r="D2994" s="113">
        <v>-0.90000000000000013</v>
      </c>
      <c r="E2994" s="114">
        <v>19.696865688185714</v>
      </c>
      <c r="F2994" s="114">
        <v>16.087667900593367</v>
      </c>
      <c r="G2994" s="114">
        <v>14.217198482803202</v>
      </c>
      <c r="H2994" s="114">
        <v>20.036054775733724</v>
      </c>
      <c r="I2994" s="114">
        <v>24.225938068160531</v>
      </c>
      <c r="J2994" s="114">
        <v>37.03350893826471</v>
      </c>
      <c r="K2994" s="114">
        <v>36.7494650526112</v>
      </c>
      <c r="L2994" s="114">
        <v>38.45738786328009</v>
      </c>
      <c r="M2994" s="114">
        <v>49.46134707039365</v>
      </c>
      <c r="N2994" s="114">
        <v>60.26616507710866</v>
      </c>
      <c r="O2994" s="114">
        <v>17.336643250078996</v>
      </c>
      <c r="P2994" s="114">
        <v>20.661797152017833</v>
      </c>
      <c r="Q2994" s="114">
        <v>24.240189380476888</v>
      </c>
      <c r="R2994" s="114">
        <v>29.425292294659926</v>
      </c>
      <c r="S2994" s="114">
        <v>36.040227008948129</v>
      </c>
      <c r="T2994" s="114">
        <v>19.696865688185714</v>
      </c>
      <c r="U2994" s="114">
        <v>16.087667900593367</v>
      </c>
      <c r="V2994" s="114">
        <v>14.217198482803202</v>
      </c>
      <c r="W2994" s="114">
        <v>20.036054775733724</v>
      </c>
      <c r="X2994" s="114">
        <v>24.225938068160531</v>
      </c>
      <c r="Y2994" s="114">
        <v>52.278151426339505</v>
      </c>
      <c r="Z2994" s="114">
        <v>108.19639474567896</v>
      </c>
      <c r="AA2994" s="106">
        <v>3</v>
      </c>
      <c r="AB2994" s="114">
        <v>0.60000000000000009</v>
      </c>
      <c r="AC2994" s="114">
        <v>0.60000000000000009</v>
      </c>
      <c r="AD2994" s="114">
        <v>0.30000000000000004</v>
      </c>
      <c r="AE2994" s="114">
        <v>0.30000000000000004</v>
      </c>
      <c r="AF2994" s="117">
        <v>0.90000000000000013</v>
      </c>
      <c r="AG2994" s="117">
        <v>0.90000000000000013</v>
      </c>
    </row>
    <row r="2995" spans="2:33" x14ac:dyDescent="0.2">
      <c r="B2995" s="106">
        <v>2955</v>
      </c>
      <c r="C2995" s="113">
        <v>-1.2599999999999998</v>
      </c>
      <c r="D2995" s="113">
        <v>-0.84</v>
      </c>
      <c r="E2995" s="114">
        <v>14.570276705961222</v>
      </c>
      <c r="F2995" s="114">
        <v>11.710429613756869</v>
      </c>
      <c r="G2995" s="114">
        <v>20.055147921186805</v>
      </c>
      <c r="H2995" s="114">
        <v>22.578572116050715</v>
      </c>
      <c r="I2995" s="114">
        <v>23.626775049521832</v>
      </c>
      <c r="J2995" s="114">
        <v>30.076066804599176</v>
      </c>
      <c r="K2995" s="114">
        <v>29.645644555991396</v>
      </c>
      <c r="L2995" s="114">
        <v>41.38330824296483</v>
      </c>
      <c r="M2995" s="114">
        <v>48.058847587616967</v>
      </c>
      <c r="N2995" s="114">
        <v>52.98804411540624</v>
      </c>
      <c r="O2995" s="114">
        <v>15.505790098637954</v>
      </c>
      <c r="P2995" s="114">
        <v>17.935214942234527</v>
      </c>
      <c r="Q2995" s="114">
        <v>21.328160321778025</v>
      </c>
      <c r="R2995" s="114">
        <v>25.480275471566252</v>
      </c>
      <c r="S2995" s="114">
        <v>29.361269065884407</v>
      </c>
      <c r="T2995" s="114">
        <v>14.570276705961222</v>
      </c>
      <c r="U2995" s="114">
        <v>11.710429613756869</v>
      </c>
      <c r="V2995" s="114">
        <v>20.055147921186805</v>
      </c>
      <c r="W2995" s="114">
        <v>22.578572116050715</v>
      </c>
      <c r="X2995" s="114">
        <v>23.626775049521832</v>
      </c>
      <c r="Y2995" s="114">
        <v>49.563663565216814</v>
      </c>
      <c r="Z2995" s="114">
        <v>101.02890239115347</v>
      </c>
      <c r="AA2995" s="106">
        <v>2</v>
      </c>
      <c r="AB2995" s="114">
        <v>0.89999999999999991</v>
      </c>
      <c r="AC2995" s="114">
        <v>0.6</v>
      </c>
      <c r="AD2995" s="114">
        <v>0.36</v>
      </c>
      <c r="AE2995" s="114">
        <v>0.24</v>
      </c>
      <c r="AF2995" s="117">
        <v>1.2599999999999998</v>
      </c>
      <c r="AG2995" s="117">
        <v>0.84</v>
      </c>
    </row>
    <row r="2996" spans="2:33" x14ac:dyDescent="0.2">
      <c r="B2996" s="106">
        <v>2956</v>
      </c>
      <c r="C2996" s="113">
        <v>-0.90000000000000013</v>
      </c>
      <c r="D2996" s="113">
        <v>-0.90000000000000013</v>
      </c>
      <c r="E2996" s="114">
        <v>18.354520514049334</v>
      </c>
      <c r="F2996" s="114">
        <v>10.198585527773641</v>
      </c>
      <c r="G2996" s="114">
        <v>17.389228767074478</v>
      </c>
      <c r="H2996" s="114">
        <v>17.044000835859901</v>
      </c>
      <c r="I2996" s="114">
        <v>21.768924163374958</v>
      </c>
      <c r="J2996" s="114">
        <v>34.09239344582479</v>
      </c>
      <c r="K2996" s="114">
        <v>28.62847252433621</v>
      </c>
      <c r="L2996" s="114">
        <v>39.247544794502126</v>
      </c>
      <c r="M2996" s="114">
        <v>41.354262218612583</v>
      </c>
      <c r="N2996" s="114">
        <v>49.610637782030985</v>
      </c>
      <c r="O2996" s="114">
        <v>15.737872931775456</v>
      </c>
      <c r="P2996" s="114">
        <v>18.429886996562569</v>
      </c>
      <c r="Q2996" s="114">
        <v>21.858316027427648</v>
      </c>
      <c r="R2996" s="114">
        <v>24.310261382752682</v>
      </c>
      <c r="S2996" s="114">
        <v>27.841713618656026</v>
      </c>
      <c r="T2996" s="114">
        <v>18.354520514049334</v>
      </c>
      <c r="U2996" s="114">
        <v>10.198585527773641</v>
      </c>
      <c r="V2996" s="114">
        <v>17.389228767074478</v>
      </c>
      <c r="W2996" s="114">
        <v>17.044000835859901</v>
      </c>
      <c r="X2996" s="114">
        <v>21.768924163374958</v>
      </c>
      <c r="Y2996" s="114">
        <v>46.654782455243236</v>
      </c>
      <c r="Z2996" s="114">
        <v>94.106482210791228</v>
      </c>
      <c r="AA2996" s="106">
        <v>3</v>
      </c>
      <c r="AB2996" s="114">
        <v>0.60000000000000009</v>
      </c>
      <c r="AC2996" s="114">
        <v>0.60000000000000009</v>
      </c>
      <c r="AD2996" s="114">
        <v>0.30000000000000004</v>
      </c>
      <c r="AE2996" s="114">
        <v>0.30000000000000004</v>
      </c>
      <c r="AF2996" s="117">
        <v>0.90000000000000013</v>
      </c>
      <c r="AG2996" s="117">
        <v>0.90000000000000013</v>
      </c>
    </row>
    <row r="2997" spans="2:33" x14ac:dyDescent="0.2">
      <c r="B2997" s="106">
        <v>2957</v>
      </c>
      <c r="C2997" s="113">
        <v>-1.2599999999999998</v>
      </c>
      <c r="D2997" s="113">
        <v>-0.84</v>
      </c>
      <c r="E2997" s="114">
        <v>16.865207787954201</v>
      </c>
      <c r="F2997" s="114">
        <v>19.723232093554881</v>
      </c>
      <c r="G2997" s="114">
        <v>12.608007229134792</v>
      </c>
      <c r="H2997" s="114">
        <v>21.83660965083758</v>
      </c>
      <c r="I2997" s="114">
        <v>26.377124187944222</v>
      </c>
      <c r="J2997" s="114">
        <v>33.496980954064234</v>
      </c>
      <c r="K2997" s="114">
        <v>38.378041268304081</v>
      </c>
      <c r="L2997" s="114">
        <v>33.956954238000833</v>
      </c>
      <c r="M2997" s="114">
        <v>46.220496620184306</v>
      </c>
      <c r="N2997" s="114">
        <v>55.648690607436016</v>
      </c>
      <c r="O2997" s="114">
        <v>16.631773166110033</v>
      </c>
      <c r="P2997" s="114">
        <v>18.6548091747492</v>
      </c>
      <c r="Q2997" s="114">
        <v>21.348947008866041</v>
      </c>
      <c r="R2997" s="114">
        <v>24.383886969346726</v>
      </c>
      <c r="S2997" s="114">
        <v>29.271566419491794</v>
      </c>
      <c r="T2997" s="114">
        <v>16.865207787954201</v>
      </c>
      <c r="U2997" s="114">
        <v>19.723232093554881</v>
      </c>
      <c r="V2997" s="114">
        <v>12.608007229134792</v>
      </c>
      <c r="W2997" s="114">
        <v>21.83660965083758</v>
      </c>
      <c r="X2997" s="114">
        <v>26.377124187944222</v>
      </c>
      <c r="Y2997" s="114">
        <v>53.129747361181188</v>
      </c>
      <c r="Z2997" s="114">
        <v>94.931866847590044</v>
      </c>
      <c r="AA2997" s="106">
        <v>2</v>
      </c>
      <c r="AB2997" s="114">
        <v>0.89999999999999991</v>
      </c>
      <c r="AC2997" s="114">
        <v>0.6</v>
      </c>
      <c r="AD2997" s="114">
        <v>0.36</v>
      </c>
      <c r="AE2997" s="114">
        <v>0.24</v>
      </c>
      <c r="AF2997" s="117">
        <v>1.2599999999999998</v>
      </c>
      <c r="AG2997" s="117">
        <v>0.84</v>
      </c>
    </row>
    <row r="2998" spans="2:33" x14ac:dyDescent="0.2">
      <c r="B2998" s="106">
        <v>2958</v>
      </c>
      <c r="C2998" s="113">
        <v>-0.60000000000000009</v>
      </c>
      <c r="D2998" s="113">
        <v>-1.2000000000000002</v>
      </c>
      <c r="E2998" s="114">
        <v>18.312727601526728</v>
      </c>
      <c r="F2998" s="114">
        <v>15.162248699071974</v>
      </c>
      <c r="G2998" s="114">
        <v>19.601411124892842</v>
      </c>
      <c r="H2998" s="114">
        <v>18.454159318780277</v>
      </c>
      <c r="I2998" s="114">
        <v>18.537131685554961</v>
      </c>
      <c r="J2998" s="114">
        <v>34.737446498367596</v>
      </c>
      <c r="K2998" s="114">
        <v>33.793081737914541</v>
      </c>
      <c r="L2998" s="114">
        <v>43.358359591907615</v>
      </c>
      <c r="M2998" s="114">
        <v>44.787306735536731</v>
      </c>
      <c r="N2998" s="114">
        <v>51.345253781399236</v>
      </c>
      <c r="O2998" s="114">
        <v>16.424718896840869</v>
      </c>
      <c r="P2998" s="114">
        <v>18.630833038842567</v>
      </c>
      <c r="Q2998" s="114">
        <v>23.756948467014773</v>
      </c>
      <c r="R2998" s="114">
        <v>26.333147416756454</v>
      </c>
      <c r="S2998" s="114">
        <v>32.808122095844276</v>
      </c>
      <c r="T2998" s="114">
        <v>18.312727601526728</v>
      </c>
      <c r="U2998" s="114">
        <v>15.162248699071974</v>
      </c>
      <c r="V2998" s="114">
        <v>19.601411124892842</v>
      </c>
      <c r="W2998" s="114">
        <v>18.454159318780277</v>
      </c>
      <c r="X2998" s="114">
        <v>18.537131685554961</v>
      </c>
      <c r="Y2998" s="114">
        <v>50.469883192137466</v>
      </c>
      <c r="Z2998" s="114">
        <v>98.306667503989971</v>
      </c>
      <c r="AA2998" s="106">
        <v>5</v>
      </c>
      <c r="AB2998" s="114">
        <v>0.4</v>
      </c>
      <c r="AC2998" s="114">
        <v>0.8</v>
      </c>
      <c r="AD2998" s="114">
        <v>0.2</v>
      </c>
      <c r="AE2998" s="114">
        <v>0.4</v>
      </c>
      <c r="AF2998" s="117">
        <v>0.60000000000000009</v>
      </c>
      <c r="AG2998" s="117">
        <v>1.2000000000000002</v>
      </c>
    </row>
    <row r="2999" spans="2:33" x14ac:dyDescent="0.2">
      <c r="B2999" s="106">
        <v>2959</v>
      </c>
      <c r="C2999" s="113">
        <v>-0.90000000000000013</v>
      </c>
      <c r="D2999" s="113">
        <v>-0.90000000000000013</v>
      </c>
      <c r="E2999" s="114">
        <v>15.358835885861613</v>
      </c>
      <c r="F2999" s="114">
        <v>19.530547979109386</v>
      </c>
      <c r="G2999" s="114">
        <v>18.226389040838384</v>
      </c>
      <c r="H2999" s="114">
        <v>17.41960777395213</v>
      </c>
      <c r="I2999" s="114">
        <v>18.948620396693485</v>
      </c>
      <c r="J2999" s="114">
        <v>32.114740054453947</v>
      </c>
      <c r="K2999" s="114">
        <v>39.506709453235949</v>
      </c>
      <c r="L2999" s="114">
        <v>41.76875791367376</v>
      </c>
      <c r="M2999" s="114">
        <v>45.263257091718366</v>
      </c>
      <c r="N2999" s="114">
        <v>50.258494870200934</v>
      </c>
      <c r="O2999" s="114">
        <v>16.755904168592334</v>
      </c>
      <c r="P2999" s="114">
        <v>19.976161474126563</v>
      </c>
      <c r="Q2999" s="114">
        <v>23.542368872835375</v>
      </c>
      <c r="R2999" s="114">
        <v>27.843649317766236</v>
      </c>
      <c r="S2999" s="114">
        <v>31.309874473507449</v>
      </c>
      <c r="T2999" s="114">
        <v>15.358835885861613</v>
      </c>
      <c r="U2999" s="114">
        <v>19.530547979109386</v>
      </c>
      <c r="V2999" s="114">
        <v>18.226389040838384</v>
      </c>
      <c r="W2999" s="114">
        <v>17.41960777395213</v>
      </c>
      <c r="X2999" s="114">
        <v>18.948620396693485</v>
      </c>
      <c r="Y2999" s="114">
        <v>49.97162827427227</v>
      </c>
      <c r="Z2999" s="114">
        <v>87.324223097793393</v>
      </c>
      <c r="AA2999" s="106">
        <v>3</v>
      </c>
      <c r="AB2999" s="114">
        <v>0.60000000000000009</v>
      </c>
      <c r="AC2999" s="114">
        <v>0.60000000000000009</v>
      </c>
      <c r="AD2999" s="114">
        <v>0.30000000000000004</v>
      </c>
      <c r="AE2999" s="114">
        <v>0.30000000000000004</v>
      </c>
      <c r="AF2999" s="117">
        <v>0.90000000000000013</v>
      </c>
      <c r="AG2999" s="117">
        <v>0.90000000000000013</v>
      </c>
    </row>
    <row r="3000" spans="2:33" x14ac:dyDescent="0.2">
      <c r="B3000" s="106">
        <v>2960</v>
      </c>
      <c r="C3000" s="113">
        <v>-0.72</v>
      </c>
      <c r="D3000" s="113">
        <v>-0.96</v>
      </c>
      <c r="E3000" s="114">
        <v>12.749395518672213</v>
      </c>
      <c r="F3000" s="114">
        <v>17.782600516620036</v>
      </c>
      <c r="G3000" s="114">
        <v>16.994641501177988</v>
      </c>
      <c r="H3000" s="114">
        <v>19.532714463390629</v>
      </c>
      <c r="I3000" s="114">
        <v>17.129648274782799</v>
      </c>
      <c r="J3000" s="114">
        <v>28.249332833619881</v>
      </c>
      <c r="K3000" s="114">
        <v>35.135930380132642</v>
      </c>
      <c r="L3000" s="114">
        <v>38.594272504750982</v>
      </c>
      <c r="M3000" s="114">
        <v>44.003173743166279</v>
      </c>
      <c r="N3000" s="114">
        <v>45.930736038427867</v>
      </c>
      <c r="O3000" s="114">
        <v>15.499937314947669</v>
      </c>
      <c r="P3000" s="114">
        <v>17.353329863512606</v>
      </c>
      <c r="Q3000" s="114">
        <v>21.599631003572995</v>
      </c>
      <c r="R3000" s="114">
        <v>24.47045927977565</v>
      </c>
      <c r="S3000" s="114">
        <v>28.801087763645068</v>
      </c>
      <c r="T3000" s="114">
        <v>12.749395518672213</v>
      </c>
      <c r="U3000" s="114">
        <v>17.782600516620036</v>
      </c>
      <c r="V3000" s="114">
        <v>16.994641501177988</v>
      </c>
      <c r="W3000" s="114">
        <v>19.532714463390629</v>
      </c>
      <c r="X3000" s="114">
        <v>17.129648274782799</v>
      </c>
      <c r="Y3000" s="114">
        <v>46.532009765409647</v>
      </c>
      <c r="Z3000" s="114">
        <v>95.63009350693423</v>
      </c>
      <c r="AA3000" s="106">
        <v>4</v>
      </c>
      <c r="AB3000" s="114">
        <v>0.44999999999999996</v>
      </c>
      <c r="AC3000" s="114">
        <v>0.6</v>
      </c>
      <c r="AD3000" s="114">
        <v>0.27</v>
      </c>
      <c r="AE3000" s="114">
        <v>0.36</v>
      </c>
      <c r="AF3000" s="117">
        <v>0.72</v>
      </c>
      <c r="AG3000" s="117">
        <v>0.96</v>
      </c>
    </row>
    <row r="3001" spans="2:33" x14ac:dyDescent="0.2">
      <c r="B3001" s="106">
        <v>2961</v>
      </c>
      <c r="C3001" s="113">
        <v>-0.72</v>
      </c>
      <c r="D3001" s="113">
        <v>-0.96</v>
      </c>
      <c r="E3001" s="114">
        <v>18.607665222483263</v>
      </c>
      <c r="F3001" s="114">
        <v>16.635473250499746</v>
      </c>
      <c r="G3001" s="114">
        <v>24.598462983330112</v>
      </c>
      <c r="H3001" s="114">
        <v>21.243419900724756</v>
      </c>
      <c r="I3001" s="114">
        <v>31.010221123558864</v>
      </c>
      <c r="J3001" s="114">
        <v>35.807582419177308</v>
      </c>
      <c r="K3001" s="114">
        <v>37.975924271813689</v>
      </c>
      <c r="L3001" s="114">
        <v>49.844168721744545</v>
      </c>
      <c r="M3001" s="114">
        <v>52.683373207591664</v>
      </c>
      <c r="N3001" s="114">
        <v>67.845726133576321</v>
      </c>
      <c r="O3001" s="114">
        <v>17.199917196694045</v>
      </c>
      <c r="P3001" s="114">
        <v>21.340451021313942</v>
      </c>
      <c r="Q3001" s="114">
        <v>25.245705738414433</v>
      </c>
      <c r="R3001" s="114">
        <v>31.439953306866908</v>
      </c>
      <c r="S3001" s="114">
        <v>36.835505010017457</v>
      </c>
      <c r="T3001" s="114">
        <v>18.607665222483263</v>
      </c>
      <c r="U3001" s="114">
        <v>16.635473250499746</v>
      </c>
      <c r="V3001" s="114">
        <v>24.598462983330112</v>
      </c>
      <c r="W3001" s="114">
        <v>21.243419900724756</v>
      </c>
      <c r="X3001" s="114">
        <v>31.010221123558864</v>
      </c>
      <c r="Y3001" s="114">
        <v>61.40643575043147</v>
      </c>
      <c r="Z3001" s="114">
        <v>126.10711987184496</v>
      </c>
      <c r="AA3001" s="106">
        <v>4</v>
      </c>
      <c r="AB3001" s="114">
        <v>0.44999999999999996</v>
      </c>
      <c r="AC3001" s="114">
        <v>0.6</v>
      </c>
      <c r="AD3001" s="114">
        <v>0.27</v>
      </c>
      <c r="AE3001" s="114">
        <v>0.36</v>
      </c>
      <c r="AF3001" s="117">
        <v>0.72</v>
      </c>
      <c r="AG3001" s="117">
        <v>0.96</v>
      </c>
    </row>
    <row r="3002" spans="2:33" x14ac:dyDescent="0.2">
      <c r="B3002" s="106">
        <v>2962</v>
      </c>
      <c r="C3002" s="113">
        <v>-0.72</v>
      </c>
      <c r="D3002" s="113">
        <v>-0.96</v>
      </c>
      <c r="E3002" s="114">
        <v>16.48155934467653</v>
      </c>
      <c r="F3002" s="114">
        <v>12.151367535064345</v>
      </c>
      <c r="G3002" s="114">
        <v>17.307499769814669</v>
      </c>
      <c r="H3002" s="114">
        <v>21.683197955871421</v>
      </c>
      <c r="I3002" s="114">
        <v>26.874399505925396</v>
      </c>
      <c r="J3002" s="114">
        <v>33.193389691321059</v>
      </c>
      <c r="K3002" s="114">
        <v>32.180178325198526</v>
      </c>
      <c r="L3002" s="114">
        <v>41.779922634367978</v>
      </c>
      <c r="M3002" s="114">
        <v>49.298433951306912</v>
      </c>
      <c r="N3002" s="114">
        <v>59.540123250878928</v>
      </c>
      <c r="O3002" s="114">
        <v>16.711830346644529</v>
      </c>
      <c r="P3002" s="114">
        <v>20.02881079013418</v>
      </c>
      <c r="Q3002" s="114">
        <v>24.472422864553309</v>
      </c>
      <c r="R3002" s="114">
        <v>27.615235995435491</v>
      </c>
      <c r="S3002" s="114">
        <v>32.665723744953532</v>
      </c>
      <c r="T3002" s="114">
        <v>16.48155934467653</v>
      </c>
      <c r="U3002" s="114">
        <v>12.151367535064345</v>
      </c>
      <c r="V3002" s="114">
        <v>17.307499769814669</v>
      </c>
      <c r="W3002" s="114">
        <v>21.683197955871421</v>
      </c>
      <c r="X3002" s="114">
        <v>26.874399505925396</v>
      </c>
      <c r="Y3002" s="114">
        <v>51.112407678901874</v>
      </c>
      <c r="Z3002" s="114">
        <v>103.07925212317234</v>
      </c>
      <c r="AA3002" s="106">
        <v>4</v>
      </c>
      <c r="AB3002" s="114">
        <v>0.44999999999999996</v>
      </c>
      <c r="AC3002" s="114">
        <v>0.6</v>
      </c>
      <c r="AD3002" s="114">
        <v>0.27</v>
      </c>
      <c r="AE3002" s="114">
        <v>0.36</v>
      </c>
      <c r="AF3002" s="117">
        <v>0.72</v>
      </c>
      <c r="AG3002" s="117">
        <v>0.96</v>
      </c>
    </row>
    <row r="3003" spans="2:33" x14ac:dyDescent="0.2">
      <c r="B3003" s="106">
        <v>2963</v>
      </c>
      <c r="C3003" s="113">
        <v>-0.72</v>
      </c>
      <c r="D3003" s="113">
        <v>-0.96</v>
      </c>
      <c r="E3003" s="114">
        <v>12.07552033258375</v>
      </c>
      <c r="F3003" s="114">
        <v>14.299065074504934</v>
      </c>
      <c r="G3003" s="114">
        <v>16.895859817758289</v>
      </c>
      <c r="H3003" s="114">
        <v>17.122291058204915</v>
      </c>
      <c r="I3003" s="114">
        <v>21.11678056714797</v>
      </c>
      <c r="J3003" s="114">
        <v>28.320626179920325</v>
      </c>
      <c r="K3003" s="114">
        <v>33.199191983679455</v>
      </c>
      <c r="L3003" s="114">
        <v>39.86348642079713</v>
      </c>
      <c r="M3003" s="114">
        <v>44.82383515294363</v>
      </c>
      <c r="N3003" s="114">
        <v>55.191101466330899</v>
      </c>
      <c r="O3003" s="114">
        <v>16.245105847336575</v>
      </c>
      <c r="P3003" s="114">
        <v>18.900126909174521</v>
      </c>
      <c r="Q3003" s="114">
        <v>22.967626603038841</v>
      </c>
      <c r="R3003" s="114">
        <v>27.701544094738715</v>
      </c>
      <c r="S3003" s="114">
        <v>34.074320899182929</v>
      </c>
      <c r="T3003" s="114">
        <v>12.07552033258375</v>
      </c>
      <c r="U3003" s="114">
        <v>14.299065074504934</v>
      </c>
      <c r="V3003" s="114">
        <v>16.895859817758289</v>
      </c>
      <c r="W3003" s="114">
        <v>17.122291058204915</v>
      </c>
      <c r="X3003" s="114">
        <v>21.11678056714797</v>
      </c>
      <c r="Y3003" s="114">
        <v>44.20084434261998</v>
      </c>
      <c r="Z3003" s="114">
        <v>92.494586806102859</v>
      </c>
      <c r="AA3003" s="106">
        <v>4</v>
      </c>
      <c r="AB3003" s="114">
        <v>0.44999999999999996</v>
      </c>
      <c r="AC3003" s="114">
        <v>0.6</v>
      </c>
      <c r="AD3003" s="114">
        <v>0.27</v>
      </c>
      <c r="AE3003" s="114">
        <v>0.36</v>
      </c>
      <c r="AF3003" s="117">
        <v>0.72</v>
      </c>
      <c r="AG3003" s="117">
        <v>0.96</v>
      </c>
    </row>
    <row r="3004" spans="2:33" x14ac:dyDescent="0.2">
      <c r="B3004" s="106">
        <v>2964</v>
      </c>
      <c r="C3004" s="113">
        <v>-0.90000000000000013</v>
      </c>
      <c r="D3004" s="113">
        <v>-0.90000000000000013</v>
      </c>
      <c r="E3004" s="114">
        <v>13.925640171665275</v>
      </c>
      <c r="F3004" s="114">
        <v>11.759715659134415</v>
      </c>
      <c r="G3004" s="114">
        <v>17.838519792185352</v>
      </c>
      <c r="H3004" s="114">
        <v>21.593351449617092</v>
      </c>
      <c r="I3004" s="114">
        <v>26.504353734101702</v>
      </c>
      <c r="J3004" s="114">
        <v>30.467841133375909</v>
      </c>
      <c r="K3004" s="114">
        <v>30.615303180008588</v>
      </c>
      <c r="L3004" s="114">
        <v>41.092671088126529</v>
      </c>
      <c r="M3004" s="114">
        <v>47.46545961918499</v>
      </c>
      <c r="N3004" s="114">
        <v>55.622308029474304</v>
      </c>
      <c r="O3004" s="114">
        <v>16.542200961710634</v>
      </c>
      <c r="P3004" s="114">
        <v>18.855587520874174</v>
      </c>
      <c r="Q3004" s="114">
        <v>23.254151295941178</v>
      </c>
      <c r="R3004" s="114">
        <v>25.872108169567898</v>
      </c>
      <c r="S3004" s="114">
        <v>29.117954295372602</v>
      </c>
      <c r="T3004" s="114">
        <v>13.925640171665275</v>
      </c>
      <c r="U3004" s="114">
        <v>11.759715659134415</v>
      </c>
      <c r="V3004" s="114">
        <v>17.838519792185352</v>
      </c>
      <c r="W3004" s="114">
        <v>21.593351449617092</v>
      </c>
      <c r="X3004" s="114">
        <v>26.504353734101702</v>
      </c>
      <c r="Y3004" s="114">
        <v>48.898352803061528</v>
      </c>
      <c r="Z3004" s="114">
        <v>86.504813862288557</v>
      </c>
      <c r="AA3004" s="106">
        <v>3</v>
      </c>
      <c r="AB3004" s="114">
        <v>0.60000000000000009</v>
      </c>
      <c r="AC3004" s="114">
        <v>0.60000000000000009</v>
      </c>
      <c r="AD3004" s="114">
        <v>0.30000000000000004</v>
      </c>
      <c r="AE3004" s="114">
        <v>0.30000000000000004</v>
      </c>
      <c r="AF3004" s="117">
        <v>0.90000000000000013</v>
      </c>
      <c r="AG3004" s="117">
        <v>0.90000000000000013</v>
      </c>
    </row>
    <row r="3005" spans="2:33" x14ac:dyDescent="0.2">
      <c r="B3005" s="106">
        <v>2965</v>
      </c>
      <c r="C3005" s="113">
        <v>-0.60000000000000009</v>
      </c>
      <c r="D3005" s="113">
        <v>-1.2000000000000002</v>
      </c>
      <c r="E3005" s="114">
        <v>13.159926094497534</v>
      </c>
      <c r="F3005" s="114">
        <v>8.7755998301235003</v>
      </c>
      <c r="G3005" s="114">
        <v>12.715489625354209</v>
      </c>
      <c r="H3005" s="114">
        <v>15.208036260085887</v>
      </c>
      <c r="I3005" s="114">
        <v>15.406869628453325</v>
      </c>
      <c r="J3005" s="114">
        <v>27.94347237242512</v>
      </c>
      <c r="K3005" s="114">
        <v>27.42484101266929</v>
      </c>
      <c r="L3005" s="114">
        <v>31.93558953194508</v>
      </c>
      <c r="M3005" s="114">
        <v>38.424545658505885</v>
      </c>
      <c r="N3005" s="114">
        <v>40.686884170382982</v>
      </c>
      <c r="O3005" s="114">
        <v>14.783546277927586</v>
      </c>
      <c r="P3005" s="114">
        <v>18.64924118254579</v>
      </c>
      <c r="Q3005" s="114">
        <v>19.220099906590871</v>
      </c>
      <c r="R3005" s="114">
        <v>23.216509398419998</v>
      </c>
      <c r="S3005" s="114">
        <v>25.280014541929656</v>
      </c>
      <c r="T3005" s="114">
        <v>13.159926094497534</v>
      </c>
      <c r="U3005" s="114">
        <v>8.7755998301235003</v>
      </c>
      <c r="V3005" s="114">
        <v>12.715489625354209</v>
      </c>
      <c r="W3005" s="114">
        <v>15.208036260085887</v>
      </c>
      <c r="X3005" s="114">
        <v>15.406869628453325</v>
      </c>
      <c r="Y3005" s="114">
        <v>35.470056160904832</v>
      </c>
      <c r="Z3005" s="114">
        <v>68.057918529926496</v>
      </c>
      <c r="AA3005" s="106">
        <v>5</v>
      </c>
      <c r="AB3005" s="114">
        <v>0.4</v>
      </c>
      <c r="AC3005" s="114">
        <v>0.8</v>
      </c>
      <c r="AD3005" s="114">
        <v>0.2</v>
      </c>
      <c r="AE3005" s="114">
        <v>0.4</v>
      </c>
      <c r="AF3005" s="117">
        <v>0.60000000000000009</v>
      </c>
      <c r="AG3005" s="117">
        <v>1.2000000000000002</v>
      </c>
    </row>
    <row r="3006" spans="2:33" x14ac:dyDescent="0.2">
      <c r="B3006" s="106">
        <v>2966</v>
      </c>
      <c r="C3006" s="113">
        <v>-1.2599999999999998</v>
      </c>
      <c r="D3006" s="113">
        <v>-0.84</v>
      </c>
      <c r="E3006" s="114">
        <v>17.117804947576449</v>
      </c>
      <c r="F3006" s="114">
        <v>12.234076218167516</v>
      </c>
      <c r="G3006" s="114">
        <v>15.371354100587972</v>
      </c>
      <c r="H3006" s="114">
        <v>24.073042126502692</v>
      </c>
      <c r="I3006" s="114">
        <v>19.191530349418315</v>
      </c>
      <c r="J3006" s="114">
        <v>33.015586337557565</v>
      </c>
      <c r="K3006" s="114">
        <v>32.130806122758628</v>
      </c>
      <c r="L3006" s="114">
        <v>37.854303454991431</v>
      </c>
      <c r="M3006" s="114">
        <v>52.19912678262434</v>
      </c>
      <c r="N3006" s="114">
        <v>53.461548509415444</v>
      </c>
      <c r="O3006" s="114">
        <v>15.897781389981116</v>
      </c>
      <c r="P3006" s="114">
        <v>19.896729904591112</v>
      </c>
      <c r="Q3006" s="114">
        <v>22.482949354403459</v>
      </c>
      <c r="R3006" s="114">
        <v>28.126084656121648</v>
      </c>
      <c r="S3006" s="114">
        <v>34.270018159997129</v>
      </c>
      <c r="T3006" s="114">
        <v>17.117804947576449</v>
      </c>
      <c r="U3006" s="114">
        <v>12.234076218167516</v>
      </c>
      <c r="V3006" s="114">
        <v>15.371354100587972</v>
      </c>
      <c r="W3006" s="114">
        <v>24.073042126502692</v>
      </c>
      <c r="X3006" s="114">
        <v>19.191530349418315</v>
      </c>
      <c r="Y3006" s="114">
        <v>47.981829778538284</v>
      </c>
      <c r="Z3006" s="114">
        <v>118.3224232034496</v>
      </c>
      <c r="AA3006" s="106">
        <v>2</v>
      </c>
      <c r="AB3006" s="114">
        <v>0.89999999999999991</v>
      </c>
      <c r="AC3006" s="114">
        <v>0.6</v>
      </c>
      <c r="AD3006" s="114">
        <v>0.36</v>
      </c>
      <c r="AE3006" s="114">
        <v>0.24</v>
      </c>
      <c r="AF3006" s="117">
        <v>1.2599999999999998</v>
      </c>
      <c r="AG3006" s="117">
        <v>0.84</v>
      </c>
    </row>
    <row r="3007" spans="2:33" x14ac:dyDescent="0.2">
      <c r="B3007" s="106">
        <v>2967</v>
      </c>
      <c r="C3007" s="113">
        <v>-0.60000000000000009</v>
      </c>
      <c r="D3007" s="113">
        <v>-1.2000000000000002</v>
      </c>
      <c r="E3007" s="114">
        <v>13.504558746825257</v>
      </c>
      <c r="F3007" s="114">
        <v>16.804192833164809</v>
      </c>
      <c r="G3007" s="114">
        <v>21.027439097402883</v>
      </c>
      <c r="H3007" s="114">
        <v>17.491531754573689</v>
      </c>
      <c r="I3007" s="114">
        <v>23.605476283288127</v>
      </c>
      <c r="J3007" s="114">
        <v>29.547696495248726</v>
      </c>
      <c r="K3007" s="114">
        <v>37.698683442027026</v>
      </c>
      <c r="L3007" s="114">
        <v>44.684040134377319</v>
      </c>
      <c r="M3007" s="114">
        <v>44.777492018350188</v>
      </c>
      <c r="N3007" s="114">
        <v>59.030935371235827</v>
      </c>
      <c r="O3007" s="114">
        <v>16.043137748423469</v>
      </c>
      <c r="P3007" s="114">
        <v>20.894490608862217</v>
      </c>
      <c r="Q3007" s="114">
        <v>23.656601036974436</v>
      </c>
      <c r="R3007" s="114">
        <v>27.285960263776499</v>
      </c>
      <c r="S3007" s="114">
        <v>35.425459087947701</v>
      </c>
      <c r="T3007" s="114">
        <v>13.504558746825257</v>
      </c>
      <c r="U3007" s="114">
        <v>16.804192833164809</v>
      </c>
      <c r="V3007" s="114">
        <v>21.027439097402883</v>
      </c>
      <c r="W3007" s="114">
        <v>17.491531754573689</v>
      </c>
      <c r="X3007" s="114">
        <v>23.605476283288127</v>
      </c>
      <c r="Y3007" s="114">
        <v>50.441747009371824</v>
      </c>
      <c r="Z3007" s="114">
        <v>94.720722211609228</v>
      </c>
      <c r="AA3007" s="106">
        <v>5</v>
      </c>
      <c r="AB3007" s="114">
        <v>0.4</v>
      </c>
      <c r="AC3007" s="114">
        <v>0.8</v>
      </c>
      <c r="AD3007" s="114">
        <v>0.2</v>
      </c>
      <c r="AE3007" s="114">
        <v>0.4</v>
      </c>
      <c r="AF3007" s="117">
        <v>0.60000000000000009</v>
      </c>
      <c r="AG3007" s="117">
        <v>1.2000000000000002</v>
      </c>
    </row>
    <row r="3008" spans="2:33" x14ac:dyDescent="0.2">
      <c r="B3008" s="106">
        <v>2968</v>
      </c>
      <c r="C3008" s="113">
        <v>-0.72</v>
      </c>
      <c r="D3008" s="113">
        <v>-0.96</v>
      </c>
      <c r="E3008" s="114">
        <v>17.725914357813686</v>
      </c>
      <c r="F3008" s="114">
        <v>17.61159341390697</v>
      </c>
      <c r="G3008" s="114">
        <v>17.620538134963773</v>
      </c>
      <c r="H3008" s="114">
        <v>18.760554986445268</v>
      </c>
      <c r="I3008" s="114">
        <v>18.452716936339144</v>
      </c>
      <c r="J3008" s="114">
        <v>33.498524734987313</v>
      </c>
      <c r="K3008" s="114">
        <v>35.85951802633906</v>
      </c>
      <c r="L3008" s="114">
        <v>40.162092237834614</v>
      </c>
      <c r="M3008" s="114">
        <v>43.115642814218447</v>
      </c>
      <c r="N3008" s="114">
        <v>48.814443030820421</v>
      </c>
      <c r="O3008" s="114">
        <v>15.772610377173628</v>
      </c>
      <c r="P3008" s="114">
        <v>18.24792461243209</v>
      </c>
      <c r="Q3008" s="114">
        <v>22.54155410287084</v>
      </c>
      <c r="R3008" s="114">
        <v>24.355087827773179</v>
      </c>
      <c r="S3008" s="114">
        <v>30.361726094481277</v>
      </c>
      <c r="T3008" s="114">
        <v>17.725914357813686</v>
      </c>
      <c r="U3008" s="114">
        <v>17.61159341390697</v>
      </c>
      <c r="V3008" s="114">
        <v>17.620538134963773</v>
      </c>
      <c r="W3008" s="114">
        <v>18.760554986445268</v>
      </c>
      <c r="X3008" s="114">
        <v>18.452716936339144</v>
      </c>
      <c r="Y3008" s="114">
        <v>50.728490822486641</v>
      </c>
      <c r="Z3008" s="114">
        <v>104.69014027594901</v>
      </c>
      <c r="AA3008" s="106">
        <v>4</v>
      </c>
      <c r="AB3008" s="114">
        <v>0.44999999999999996</v>
      </c>
      <c r="AC3008" s="114">
        <v>0.6</v>
      </c>
      <c r="AD3008" s="114">
        <v>0.27</v>
      </c>
      <c r="AE3008" s="114">
        <v>0.36</v>
      </c>
      <c r="AF3008" s="117">
        <v>0.72</v>
      </c>
      <c r="AG3008" s="117">
        <v>0.96</v>
      </c>
    </row>
    <row r="3009" spans="2:33" x14ac:dyDescent="0.2">
      <c r="B3009" s="106">
        <v>2969</v>
      </c>
      <c r="C3009" s="113">
        <v>-0.90000000000000013</v>
      </c>
      <c r="D3009" s="113">
        <v>-0.90000000000000013</v>
      </c>
      <c r="E3009" s="114">
        <v>14.763254932298198</v>
      </c>
      <c r="F3009" s="114">
        <v>13.333269187141077</v>
      </c>
      <c r="G3009" s="114">
        <v>13.947123170484677</v>
      </c>
      <c r="H3009" s="114">
        <v>21.210307491360012</v>
      </c>
      <c r="I3009" s="114">
        <v>21.807679841945454</v>
      </c>
      <c r="J3009" s="114">
        <v>30.075064200650097</v>
      </c>
      <c r="K3009" s="114">
        <v>32.306427049901927</v>
      </c>
      <c r="L3009" s="114">
        <v>35.2986831548154</v>
      </c>
      <c r="M3009" s="114">
        <v>45.963292240834051</v>
      </c>
      <c r="N3009" s="114">
        <v>50.20531183684264</v>
      </c>
      <c r="O3009" s="114">
        <v>15.311809268351899</v>
      </c>
      <c r="P3009" s="114">
        <v>18.97315786276085</v>
      </c>
      <c r="Q3009" s="114">
        <v>21.351559984330724</v>
      </c>
      <c r="R3009" s="114">
        <v>24.752984749474038</v>
      </c>
      <c r="S3009" s="114">
        <v>28.397631994897186</v>
      </c>
      <c r="T3009" s="114">
        <v>14.763254932298198</v>
      </c>
      <c r="U3009" s="114">
        <v>13.333269187141077</v>
      </c>
      <c r="V3009" s="114">
        <v>13.947123170484677</v>
      </c>
      <c r="W3009" s="114">
        <v>21.210307491360012</v>
      </c>
      <c r="X3009" s="114">
        <v>21.807679841945454</v>
      </c>
      <c r="Y3009" s="114">
        <v>46.12048596164783</v>
      </c>
      <c r="Z3009" s="114">
        <v>98.321838236732646</v>
      </c>
      <c r="AA3009" s="106">
        <v>3</v>
      </c>
      <c r="AB3009" s="114">
        <v>0.60000000000000009</v>
      </c>
      <c r="AC3009" s="114">
        <v>0.60000000000000009</v>
      </c>
      <c r="AD3009" s="114">
        <v>0.30000000000000004</v>
      </c>
      <c r="AE3009" s="114">
        <v>0.30000000000000004</v>
      </c>
      <c r="AF3009" s="117">
        <v>0.90000000000000013</v>
      </c>
      <c r="AG3009" s="117">
        <v>0.90000000000000013</v>
      </c>
    </row>
    <row r="3010" spans="2:33" x14ac:dyDescent="0.2">
      <c r="B3010" s="106">
        <v>2970</v>
      </c>
      <c r="C3010" s="113">
        <v>-0.60000000000000009</v>
      </c>
      <c r="D3010" s="113">
        <v>-1.2000000000000002</v>
      </c>
      <c r="E3010" s="114">
        <v>15.450486218547555</v>
      </c>
      <c r="F3010" s="114">
        <v>18.046506994289551</v>
      </c>
      <c r="G3010" s="114">
        <v>16.399481475279188</v>
      </c>
      <c r="H3010" s="114">
        <v>17.262534335393894</v>
      </c>
      <c r="I3010" s="114">
        <v>28.23153939944525</v>
      </c>
      <c r="J3010" s="114">
        <v>31.214392893792596</v>
      </c>
      <c r="K3010" s="114">
        <v>37.217367985301301</v>
      </c>
      <c r="L3010" s="114">
        <v>38.629460811719035</v>
      </c>
      <c r="M3010" s="114">
        <v>43.583336518680959</v>
      </c>
      <c r="N3010" s="114">
        <v>58.723750591990679</v>
      </c>
      <c r="O3010" s="114">
        <v>15.763906675245041</v>
      </c>
      <c r="P3010" s="114">
        <v>19.17086099101175</v>
      </c>
      <c r="Q3010" s="114">
        <v>22.229979336439847</v>
      </c>
      <c r="R3010" s="114">
        <v>26.320802183287064</v>
      </c>
      <c r="S3010" s="114">
        <v>30.49221119254543</v>
      </c>
      <c r="T3010" s="114">
        <v>15.450486218547555</v>
      </c>
      <c r="U3010" s="114">
        <v>18.046506994289551</v>
      </c>
      <c r="V3010" s="114">
        <v>16.399481475279188</v>
      </c>
      <c r="W3010" s="114">
        <v>17.262534335393894</v>
      </c>
      <c r="X3010" s="114">
        <v>28.23153939944525</v>
      </c>
      <c r="Y3010" s="114">
        <v>51.970062236220677</v>
      </c>
      <c r="Z3010" s="114">
        <v>97.607541050946082</v>
      </c>
      <c r="AA3010" s="106">
        <v>5</v>
      </c>
      <c r="AB3010" s="114">
        <v>0.4</v>
      </c>
      <c r="AC3010" s="114">
        <v>0.8</v>
      </c>
      <c r="AD3010" s="114">
        <v>0.2</v>
      </c>
      <c r="AE3010" s="114">
        <v>0.4</v>
      </c>
      <c r="AF3010" s="117">
        <v>0.60000000000000009</v>
      </c>
      <c r="AG3010" s="117">
        <v>1.2000000000000002</v>
      </c>
    </row>
    <row r="3011" spans="2:33" x14ac:dyDescent="0.2">
      <c r="B3011" s="106">
        <v>2971</v>
      </c>
      <c r="C3011" s="113">
        <v>-0.90000000000000013</v>
      </c>
      <c r="D3011" s="113">
        <v>-0.90000000000000013</v>
      </c>
      <c r="E3011" s="114">
        <v>19.943826662312137</v>
      </c>
      <c r="F3011" s="114">
        <v>15.692828548647533</v>
      </c>
      <c r="G3011" s="114">
        <v>13.071789498681539</v>
      </c>
      <c r="H3011" s="114">
        <v>20.605047189957549</v>
      </c>
      <c r="I3011" s="114">
        <v>28.193754319033118</v>
      </c>
      <c r="J3011" s="114">
        <v>36.778781705907463</v>
      </c>
      <c r="K3011" s="114">
        <v>35.506923284463262</v>
      </c>
      <c r="L3011" s="114">
        <v>38.020611043646042</v>
      </c>
      <c r="M3011" s="114">
        <v>51.261521529878991</v>
      </c>
      <c r="N3011" s="114">
        <v>62.043705793174318</v>
      </c>
      <c r="O3011" s="114">
        <v>16.834955043595325</v>
      </c>
      <c r="P3011" s="114">
        <v>19.814094735815729</v>
      </c>
      <c r="Q3011" s="114">
        <v>24.948821544964503</v>
      </c>
      <c r="R3011" s="114">
        <v>30.656474339921441</v>
      </c>
      <c r="S3011" s="114">
        <v>33.8499514741412</v>
      </c>
      <c r="T3011" s="114">
        <v>19.943826662312137</v>
      </c>
      <c r="U3011" s="114">
        <v>15.692828548647533</v>
      </c>
      <c r="V3011" s="114">
        <v>13.071789498681539</v>
      </c>
      <c r="W3011" s="114">
        <v>20.605047189957549</v>
      </c>
      <c r="X3011" s="114">
        <v>28.193754319033118</v>
      </c>
      <c r="Y3011" s="114">
        <v>53.548671067356189</v>
      </c>
      <c r="Z3011" s="114">
        <v>106.75387376074866</v>
      </c>
      <c r="AA3011" s="106">
        <v>3</v>
      </c>
      <c r="AB3011" s="114">
        <v>0.60000000000000009</v>
      </c>
      <c r="AC3011" s="114">
        <v>0.60000000000000009</v>
      </c>
      <c r="AD3011" s="114">
        <v>0.30000000000000004</v>
      </c>
      <c r="AE3011" s="114">
        <v>0.30000000000000004</v>
      </c>
      <c r="AF3011" s="117">
        <v>0.90000000000000013</v>
      </c>
      <c r="AG3011" s="117">
        <v>0.90000000000000013</v>
      </c>
    </row>
    <row r="3012" spans="2:33" x14ac:dyDescent="0.2">
      <c r="B3012" s="106">
        <v>2972</v>
      </c>
      <c r="C3012" s="113">
        <v>-0.90000000000000013</v>
      </c>
      <c r="D3012" s="113">
        <v>-0.90000000000000013</v>
      </c>
      <c r="E3012" s="114">
        <v>13.329017110733531</v>
      </c>
      <c r="F3012" s="114">
        <v>15.395383871742968</v>
      </c>
      <c r="G3012" s="114">
        <v>17.798164395545722</v>
      </c>
      <c r="H3012" s="114">
        <v>26.137919754003793</v>
      </c>
      <c r="I3012" s="114">
        <v>27.344011839871687</v>
      </c>
      <c r="J3012" s="114">
        <v>30.198764763343505</v>
      </c>
      <c r="K3012" s="114">
        <v>34.013870047989265</v>
      </c>
      <c r="L3012" s="114">
        <v>40.704410151624145</v>
      </c>
      <c r="M3012" s="114">
        <v>52.156053412490785</v>
      </c>
      <c r="N3012" s="114">
        <v>58.458631732588906</v>
      </c>
      <c r="O3012" s="114">
        <v>16.869747652609973</v>
      </c>
      <c r="P3012" s="114">
        <v>18.618486176246297</v>
      </c>
      <c r="Q3012" s="114">
        <v>22.906245756078423</v>
      </c>
      <c r="R3012" s="114">
        <v>26.018133658486992</v>
      </c>
      <c r="S3012" s="114">
        <v>31.114619892717219</v>
      </c>
      <c r="T3012" s="114">
        <v>13.329017110733531</v>
      </c>
      <c r="U3012" s="114">
        <v>15.395383871742968</v>
      </c>
      <c r="V3012" s="114">
        <v>17.798164395545722</v>
      </c>
      <c r="W3012" s="114">
        <v>26.137919754003793</v>
      </c>
      <c r="X3012" s="114">
        <v>27.344011839871687</v>
      </c>
      <c r="Y3012" s="114">
        <v>53.437118593466224</v>
      </c>
      <c r="Z3012" s="114">
        <v>105.54348443428717</v>
      </c>
      <c r="AA3012" s="106">
        <v>3</v>
      </c>
      <c r="AB3012" s="114">
        <v>0.60000000000000009</v>
      </c>
      <c r="AC3012" s="114">
        <v>0.60000000000000009</v>
      </c>
      <c r="AD3012" s="114">
        <v>0.30000000000000004</v>
      </c>
      <c r="AE3012" s="114">
        <v>0.30000000000000004</v>
      </c>
      <c r="AF3012" s="117">
        <v>0.90000000000000013</v>
      </c>
      <c r="AG3012" s="117">
        <v>0.90000000000000013</v>
      </c>
    </row>
    <row r="3013" spans="2:33" x14ac:dyDescent="0.2">
      <c r="B3013" s="106">
        <v>2973</v>
      </c>
      <c r="C3013" s="113">
        <v>-0.90000000000000013</v>
      </c>
      <c r="D3013" s="113">
        <v>-0.90000000000000013</v>
      </c>
      <c r="E3013" s="114">
        <v>12.280760805917186</v>
      </c>
      <c r="F3013" s="114">
        <v>12.954929931483051</v>
      </c>
      <c r="G3013" s="114">
        <v>24.853322159405586</v>
      </c>
      <c r="H3013" s="114">
        <v>20.45689944774664</v>
      </c>
      <c r="I3013" s="114">
        <v>28.655779564166465</v>
      </c>
      <c r="J3013" s="114">
        <v>29.987429946660367</v>
      </c>
      <c r="K3013" s="114">
        <v>34.869802204126529</v>
      </c>
      <c r="L3013" s="114">
        <v>50.151380579667475</v>
      </c>
      <c r="M3013" s="114">
        <v>51.627410557966876</v>
      </c>
      <c r="N3013" s="114">
        <v>63.916835816741809</v>
      </c>
      <c r="O3013" s="114">
        <v>17.70666914074318</v>
      </c>
      <c r="P3013" s="114">
        <v>21.914872272643478</v>
      </c>
      <c r="Q3013" s="114">
        <v>25.298058420261889</v>
      </c>
      <c r="R3013" s="114">
        <v>31.170511110220236</v>
      </c>
      <c r="S3013" s="114">
        <v>35.261056252575344</v>
      </c>
      <c r="T3013" s="114">
        <v>12.280760805917186</v>
      </c>
      <c r="U3013" s="114">
        <v>12.954929931483051</v>
      </c>
      <c r="V3013" s="114">
        <v>24.853322159405586</v>
      </c>
      <c r="W3013" s="114">
        <v>20.45689944774664</v>
      </c>
      <c r="X3013" s="114">
        <v>28.655779564166465</v>
      </c>
      <c r="Y3013" s="114">
        <v>52.816299753920198</v>
      </c>
      <c r="Z3013" s="114">
        <v>114.75009131635267</v>
      </c>
      <c r="AA3013" s="106">
        <v>3</v>
      </c>
      <c r="AB3013" s="114">
        <v>0.60000000000000009</v>
      </c>
      <c r="AC3013" s="114">
        <v>0.60000000000000009</v>
      </c>
      <c r="AD3013" s="114">
        <v>0.30000000000000004</v>
      </c>
      <c r="AE3013" s="114">
        <v>0.30000000000000004</v>
      </c>
      <c r="AF3013" s="117">
        <v>0.90000000000000013</v>
      </c>
      <c r="AG3013" s="117">
        <v>0.90000000000000013</v>
      </c>
    </row>
    <row r="3014" spans="2:33" x14ac:dyDescent="0.2">
      <c r="B3014" s="106">
        <v>2974</v>
      </c>
      <c r="C3014" s="113">
        <v>-0.72</v>
      </c>
      <c r="D3014" s="113">
        <v>-0.96</v>
      </c>
      <c r="E3014" s="114">
        <v>12.757528163808441</v>
      </c>
      <c r="F3014" s="114">
        <v>16.817210339977855</v>
      </c>
      <c r="G3014" s="114">
        <v>20.642335439419874</v>
      </c>
      <c r="H3014" s="114">
        <v>20.95280220367885</v>
      </c>
      <c r="I3014" s="114">
        <v>25.006873779092217</v>
      </c>
      <c r="J3014" s="114">
        <v>28.595564951163997</v>
      </c>
      <c r="K3014" s="114">
        <v>34.27649078668896</v>
      </c>
      <c r="L3014" s="114">
        <v>42.559866392023778</v>
      </c>
      <c r="M3014" s="114">
        <v>44.116990518846926</v>
      </c>
      <c r="N3014" s="114">
        <v>51.501738282621169</v>
      </c>
      <c r="O3014" s="114">
        <v>15.838036787355556</v>
      </c>
      <c r="P3014" s="114">
        <v>17.459280446711105</v>
      </c>
      <c r="Q3014" s="114">
        <v>21.917530952603904</v>
      </c>
      <c r="R3014" s="114">
        <v>23.164188315168076</v>
      </c>
      <c r="S3014" s="114">
        <v>26.494864503528952</v>
      </c>
      <c r="T3014" s="114">
        <v>12.757528163808441</v>
      </c>
      <c r="U3014" s="114">
        <v>16.817210339977855</v>
      </c>
      <c r="V3014" s="114">
        <v>20.642335439419874</v>
      </c>
      <c r="W3014" s="114">
        <v>20.95280220367885</v>
      </c>
      <c r="X3014" s="114">
        <v>25.006873779092217</v>
      </c>
      <c r="Y3014" s="114">
        <v>52.100556901159905</v>
      </c>
      <c r="Z3014" s="114">
        <v>87.437465404960804</v>
      </c>
      <c r="AA3014" s="106">
        <v>4</v>
      </c>
      <c r="AB3014" s="114">
        <v>0.44999999999999996</v>
      </c>
      <c r="AC3014" s="114">
        <v>0.6</v>
      </c>
      <c r="AD3014" s="114">
        <v>0.27</v>
      </c>
      <c r="AE3014" s="114">
        <v>0.36</v>
      </c>
      <c r="AF3014" s="117">
        <v>0.72</v>
      </c>
      <c r="AG3014" s="117">
        <v>0.96</v>
      </c>
    </row>
    <row r="3015" spans="2:33" x14ac:dyDescent="0.2">
      <c r="B3015" s="106">
        <v>2975</v>
      </c>
      <c r="C3015" s="113">
        <v>-1.2599999999999998</v>
      </c>
      <c r="D3015" s="113">
        <v>-0.84</v>
      </c>
      <c r="E3015" s="114">
        <v>17.583787074349221</v>
      </c>
      <c r="F3015" s="114">
        <v>16.898934719966949</v>
      </c>
      <c r="G3015" s="114">
        <v>18.722412019302631</v>
      </c>
      <c r="H3015" s="114">
        <v>20.585898848854566</v>
      </c>
      <c r="I3015" s="114">
        <v>26.521981613254532</v>
      </c>
      <c r="J3015" s="114">
        <v>34.699751939842493</v>
      </c>
      <c r="K3015" s="114">
        <v>38.370084297315174</v>
      </c>
      <c r="L3015" s="114">
        <v>42.342606942596333</v>
      </c>
      <c r="M3015" s="114">
        <v>51.30410888277931</v>
      </c>
      <c r="N3015" s="114">
        <v>63.132726059677267</v>
      </c>
      <c r="O3015" s="114">
        <v>17.115964865493272</v>
      </c>
      <c r="P3015" s="114">
        <v>21.471149577348225</v>
      </c>
      <c r="Q3015" s="114">
        <v>23.620194923293703</v>
      </c>
      <c r="R3015" s="114">
        <v>30.718210033924745</v>
      </c>
      <c r="S3015" s="114">
        <v>36.610744446422736</v>
      </c>
      <c r="T3015" s="114">
        <v>17.583787074349221</v>
      </c>
      <c r="U3015" s="114">
        <v>16.898934719966949</v>
      </c>
      <c r="V3015" s="114">
        <v>18.722412019302631</v>
      </c>
      <c r="W3015" s="114">
        <v>20.585898848854566</v>
      </c>
      <c r="X3015" s="114">
        <v>26.521981613254532</v>
      </c>
      <c r="Y3015" s="114">
        <v>54.752807502440504</v>
      </c>
      <c r="Z3015" s="114">
        <v>119.13912602577066</v>
      </c>
      <c r="AA3015" s="106">
        <v>2</v>
      </c>
      <c r="AB3015" s="114">
        <v>0.89999999999999991</v>
      </c>
      <c r="AC3015" s="114">
        <v>0.6</v>
      </c>
      <c r="AD3015" s="114">
        <v>0.36</v>
      </c>
      <c r="AE3015" s="114">
        <v>0.24</v>
      </c>
      <c r="AF3015" s="117">
        <v>1.2599999999999998</v>
      </c>
      <c r="AG3015" s="117">
        <v>0.84</v>
      </c>
    </row>
    <row r="3016" spans="2:33" x14ac:dyDescent="0.2">
      <c r="B3016" s="106">
        <v>2976</v>
      </c>
      <c r="C3016" s="113">
        <v>-1.2000000000000002</v>
      </c>
      <c r="D3016" s="113">
        <v>-0.60000000000000009</v>
      </c>
      <c r="E3016" s="114">
        <v>15.47322269999195</v>
      </c>
      <c r="F3016" s="114">
        <v>15.170767296932148</v>
      </c>
      <c r="G3016" s="114">
        <v>18.28058989423505</v>
      </c>
      <c r="H3016" s="114">
        <v>19.354553709987552</v>
      </c>
      <c r="I3016" s="114">
        <v>26.935869604388071</v>
      </c>
      <c r="J3016" s="114">
        <v>31.185384491808648</v>
      </c>
      <c r="K3016" s="114">
        <v>34.523129977091443</v>
      </c>
      <c r="L3016" s="114">
        <v>41.095896329770859</v>
      </c>
      <c r="M3016" s="114">
        <v>46.182229443783584</v>
      </c>
      <c r="N3016" s="114">
        <v>56.45021739233524</v>
      </c>
      <c r="O3016" s="114">
        <v>15.712161791816698</v>
      </c>
      <c r="P3016" s="114">
        <v>19.352362680159295</v>
      </c>
      <c r="Q3016" s="114">
        <v>22.81530643553581</v>
      </c>
      <c r="R3016" s="114">
        <v>26.827675733796031</v>
      </c>
      <c r="S3016" s="114">
        <v>29.51434778794717</v>
      </c>
      <c r="T3016" s="114">
        <v>15.47322269999195</v>
      </c>
      <c r="U3016" s="114">
        <v>15.170767296932148</v>
      </c>
      <c r="V3016" s="114">
        <v>18.28058989423505</v>
      </c>
      <c r="W3016" s="114">
        <v>19.354553709987552</v>
      </c>
      <c r="X3016" s="114">
        <v>26.935869604388071</v>
      </c>
      <c r="Y3016" s="114">
        <v>51.623316721947852</v>
      </c>
      <c r="Z3016" s="114">
        <v>95.510586468326494</v>
      </c>
      <c r="AA3016" s="106">
        <v>1</v>
      </c>
      <c r="AB3016" s="114">
        <v>0.8</v>
      </c>
      <c r="AC3016" s="114">
        <v>0.4</v>
      </c>
      <c r="AD3016" s="114">
        <v>0.4</v>
      </c>
      <c r="AE3016" s="114">
        <v>0.2</v>
      </c>
      <c r="AF3016" s="117">
        <v>1.2000000000000002</v>
      </c>
      <c r="AG3016" s="117">
        <v>0.60000000000000009</v>
      </c>
    </row>
    <row r="3017" spans="2:33" x14ac:dyDescent="0.2">
      <c r="B3017" s="106">
        <v>2977</v>
      </c>
      <c r="C3017" s="113">
        <v>-0.60000000000000009</v>
      </c>
      <c r="D3017" s="113">
        <v>-1.2000000000000002</v>
      </c>
      <c r="E3017" s="114">
        <v>12.722966606168651</v>
      </c>
      <c r="F3017" s="114">
        <v>12.423492464583905</v>
      </c>
      <c r="G3017" s="114">
        <v>12.6841792756681</v>
      </c>
      <c r="H3017" s="114">
        <v>26.171497067170041</v>
      </c>
      <c r="I3017" s="114">
        <v>28.739944413524405</v>
      </c>
      <c r="J3017" s="114">
        <v>30.211058552514224</v>
      </c>
      <c r="K3017" s="114">
        <v>31.12352127672337</v>
      </c>
      <c r="L3017" s="114">
        <v>35.613141806536895</v>
      </c>
      <c r="M3017" s="114">
        <v>52.769212122559701</v>
      </c>
      <c r="N3017" s="114">
        <v>60.057356368478352</v>
      </c>
      <c r="O3017" s="114">
        <v>17.488091946345573</v>
      </c>
      <c r="P3017" s="114">
        <v>18.700028812139465</v>
      </c>
      <c r="Q3017" s="114">
        <v>22.928962530868795</v>
      </c>
      <c r="R3017" s="114">
        <v>26.59771505538966</v>
      </c>
      <c r="S3017" s="114">
        <v>31.317411954953947</v>
      </c>
      <c r="T3017" s="114">
        <v>12.722966606168651</v>
      </c>
      <c r="U3017" s="114">
        <v>12.423492464583905</v>
      </c>
      <c r="V3017" s="114">
        <v>12.6841792756681</v>
      </c>
      <c r="W3017" s="114">
        <v>26.171497067170041</v>
      </c>
      <c r="X3017" s="114">
        <v>28.739944413524405</v>
      </c>
      <c r="Y3017" s="114">
        <v>48.735332657788447</v>
      </c>
      <c r="Z3017" s="114">
        <v>86.912507123740539</v>
      </c>
      <c r="AA3017" s="106">
        <v>5</v>
      </c>
      <c r="AB3017" s="114">
        <v>0.4</v>
      </c>
      <c r="AC3017" s="114">
        <v>0.8</v>
      </c>
      <c r="AD3017" s="114">
        <v>0.2</v>
      </c>
      <c r="AE3017" s="114">
        <v>0.4</v>
      </c>
      <c r="AF3017" s="117">
        <v>0.60000000000000009</v>
      </c>
      <c r="AG3017" s="117">
        <v>1.2000000000000002</v>
      </c>
    </row>
    <row r="3018" spans="2:33" x14ac:dyDescent="0.2">
      <c r="B3018" s="106">
        <v>2978</v>
      </c>
      <c r="C3018" s="113">
        <v>-1.2599999999999998</v>
      </c>
      <c r="D3018" s="113">
        <v>-0.84</v>
      </c>
      <c r="E3018" s="114">
        <v>15.363899643269416</v>
      </c>
      <c r="F3018" s="114">
        <v>16.429495048044259</v>
      </c>
      <c r="G3018" s="114">
        <v>19.278462122074057</v>
      </c>
      <c r="H3018" s="114">
        <v>23.733767779033606</v>
      </c>
      <c r="I3018" s="114">
        <v>24.486102348206927</v>
      </c>
      <c r="J3018" s="114">
        <v>31.79822728550899</v>
      </c>
      <c r="K3018" s="114">
        <v>35.428461087650597</v>
      </c>
      <c r="L3018" s="114">
        <v>42.010972622666635</v>
      </c>
      <c r="M3018" s="114">
        <v>51.202495217734771</v>
      </c>
      <c r="N3018" s="114">
        <v>56.322220434189489</v>
      </c>
      <c r="O3018" s="114">
        <v>16.434327642239573</v>
      </c>
      <c r="P3018" s="114">
        <v>18.998966039606337</v>
      </c>
      <c r="Q3018" s="114">
        <v>22.732510500592578</v>
      </c>
      <c r="R3018" s="114">
        <v>27.468727438701166</v>
      </c>
      <c r="S3018" s="114">
        <v>31.836118085982562</v>
      </c>
      <c r="T3018" s="114">
        <v>15.363899643269416</v>
      </c>
      <c r="U3018" s="114">
        <v>16.429495048044259</v>
      </c>
      <c r="V3018" s="114">
        <v>19.278462122074057</v>
      </c>
      <c r="W3018" s="114">
        <v>23.733767779033606</v>
      </c>
      <c r="X3018" s="114">
        <v>24.486102348206927</v>
      </c>
      <c r="Y3018" s="114">
        <v>53.768393335482088</v>
      </c>
      <c r="Z3018" s="114">
        <v>104.38249388679952</v>
      </c>
      <c r="AA3018" s="106">
        <v>2</v>
      </c>
      <c r="AB3018" s="114">
        <v>0.89999999999999991</v>
      </c>
      <c r="AC3018" s="114">
        <v>0.6</v>
      </c>
      <c r="AD3018" s="114">
        <v>0.36</v>
      </c>
      <c r="AE3018" s="114">
        <v>0.24</v>
      </c>
      <c r="AF3018" s="117">
        <v>1.2599999999999998</v>
      </c>
      <c r="AG3018" s="117">
        <v>0.84</v>
      </c>
    </row>
    <row r="3019" spans="2:33" x14ac:dyDescent="0.2">
      <c r="B3019" s="106">
        <v>2979</v>
      </c>
      <c r="C3019" s="113">
        <v>-0.90000000000000013</v>
      </c>
      <c r="D3019" s="113">
        <v>-0.90000000000000013</v>
      </c>
      <c r="E3019" s="114">
        <v>12.415876317589472</v>
      </c>
      <c r="F3019" s="114">
        <v>18.055048949694278</v>
      </c>
      <c r="G3019" s="114">
        <v>15.683500031301151</v>
      </c>
      <c r="H3019" s="114">
        <v>23.007582902135837</v>
      </c>
      <c r="I3019" s="114">
        <v>17.770572588343768</v>
      </c>
      <c r="J3019" s="114">
        <v>28.526362111320658</v>
      </c>
      <c r="K3019" s="114">
        <v>36.752838850283943</v>
      </c>
      <c r="L3019" s="114">
        <v>38.313223809228326</v>
      </c>
      <c r="M3019" s="114">
        <v>45.794503895406969</v>
      </c>
      <c r="N3019" s="114">
        <v>46.345890723729767</v>
      </c>
      <c r="O3019" s="114">
        <v>16.110485793731186</v>
      </c>
      <c r="P3019" s="114">
        <v>18.697789900589665</v>
      </c>
      <c r="Q3019" s="114">
        <v>22.629723777927175</v>
      </c>
      <c r="R3019" s="114">
        <v>22.786920993271131</v>
      </c>
      <c r="S3019" s="114">
        <v>28.575318135385999</v>
      </c>
      <c r="T3019" s="114">
        <v>12.415876317589472</v>
      </c>
      <c r="U3019" s="114">
        <v>18.055048949694278</v>
      </c>
      <c r="V3019" s="114">
        <v>15.683500031301151</v>
      </c>
      <c r="W3019" s="114">
        <v>23.007582902135837</v>
      </c>
      <c r="X3019" s="114">
        <v>17.770572588343768</v>
      </c>
      <c r="Y3019" s="114">
        <v>47.591167080754673</v>
      </c>
      <c r="Z3019" s="114">
        <v>90.333914609529018</v>
      </c>
      <c r="AA3019" s="106">
        <v>3</v>
      </c>
      <c r="AB3019" s="114">
        <v>0.60000000000000009</v>
      </c>
      <c r="AC3019" s="114">
        <v>0.60000000000000009</v>
      </c>
      <c r="AD3019" s="114">
        <v>0.30000000000000004</v>
      </c>
      <c r="AE3019" s="114">
        <v>0.30000000000000004</v>
      </c>
      <c r="AF3019" s="117">
        <v>0.90000000000000013</v>
      </c>
      <c r="AG3019" s="117">
        <v>0.90000000000000013</v>
      </c>
    </row>
    <row r="3020" spans="2:33" x14ac:dyDescent="0.2">
      <c r="B3020" s="106">
        <v>2980</v>
      </c>
      <c r="C3020" s="113">
        <v>-0.90000000000000013</v>
      </c>
      <c r="D3020" s="113">
        <v>-0.90000000000000013</v>
      </c>
      <c r="E3020" s="114">
        <v>10.089148292666856</v>
      </c>
      <c r="F3020" s="114">
        <v>11.290313345716267</v>
      </c>
      <c r="G3020" s="114">
        <v>13.698554022596038</v>
      </c>
      <c r="H3020" s="114">
        <v>20.597400220244253</v>
      </c>
      <c r="I3020" s="114">
        <v>20.579152853998881</v>
      </c>
      <c r="J3020" s="114">
        <v>26.942349222360942</v>
      </c>
      <c r="K3020" s="114">
        <v>30.269509887118183</v>
      </c>
      <c r="L3020" s="114">
        <v>35.470201286919185</v>
      </c>
      <c r="M3020" s="114">
        <v>46.746686406064718</v>
      </c>
      <c r="N3020" s="114">
        <v>50.240648114898754</v>
      </c>
      <c r="O3020" s="114">
        <v>16.853200929694086</v>
      </c>
      <c r="P3020" s="114">
        <v>18.979196541401915</v>
      </c>
      <c r="Q3020" s="114">
        <v>21.771647264323146</v>
      </c>
      <c r="R3020" s="114">
        <v>26.149286185820465</v>
      </c>
      <c r="S3020" s="114">
        <v>29.661495260899873</v>
      </c>
      <c r="T3020" s="114">
        <v>10.089148292666856</v>
      </c>
      <c r="U3020" s="114">
        <v>11.290313345716267</v>
      </c>
      <c r="V3020" s="114">
        <v>13.698554022596038</v>
      </c>
      <c r="W3020" s="114">
        <v>20.597400220244253</v>
      </c>
      <c r="X3020" s="114">
        <v>20.579152853998881</v>
      </c>
      <c r="Y3020" s="114">
        <v>40.26494362557721</v>
      </c>
      <c r="Z3020" s="114">
        <v>82.869672076233414</v>
      </c>
      <c r="AA3020" s="106">
        <v>3</v>
      </c>
      <c r="AB3020" s="114">
        <v>0.60000000000000009</v>
      </c>
      <c r="AC3020" s="114">
        <v>0.60000000000000009</v>
      </c>
      <c r="AD3020" s="114">
        <v>0.30000000000000004</v>
      </c>
      <c r="AE3020" s="114">
        <v>0.30000000000000004</v>
      </c>
      <c r="AF3020" s="117">
        <v>0.90000000000000013</v>
      </c>
      <c r="AG3020" s="117">
        <v>0.90000000000000013</v>
      </c>
    </row>
    <row r="3021" spans="2:33" x14ac:dyDescent="0.2">
      <c r="B3021" s="106">
        <v>2981</v>
      </c>
      <c r="C3021" s="113">
        <v>-1.2599999999999998</v>
      </c>
      <c r="D3021" s="113">
        <v>-0.84</v>
      </c>
      <c r="E3021" s="114">
        <v>17.493717714748414</v>
      </c>
      <c r="F3021" s="114">
        <v>18.873497276892138</v>
      </c>
      <c r="G3021" s="114">
        <v>16.414841501567242</v>
      </c>
      <c r="H3021" s="114">
        <v>15.432356289914484</v>
      </c>
      <c r="I3021" s="114">
        <v>25.235722697736733</v>
      </c>
      <c r="J3021" s="114">
        <v>33.469008332597312</v>
      </c>
      <c r="K3021" s="114">
        <v>37.466347124287871</v>
      </c>
      <c r="L3021" s="114">
        <v>37.282082977052937</v>
      </c>
      <c r="M3021" s="114">
        <v>40.035403813385315</v>
      </c>
      <c r="N3021" s="114">
        <v>52.607452318277801</v>
      </c>
      <c r="O3021" s="114">
        <v>15.9752906178489</v>
      </c>
      <c r="P3021" s="114">
        <v>18.592849847395733</v>
      </c>
      <c r="Q3021" s="114">
        <v>20.867241475485695</v>
      </c>
      <c r="R3021" s="114">
        <v>24.603047523470831</v>
      </c>
      <c r="S3021" s="114">
        <v>27.371729620541068</v>
      </c>
      <c r="T3021" s="114">
        <v>17.493717714748414</v>
      </c>
      <c r="U3021" s="114">
        <v>18.873497276892138</v>
      </c>
      <c r="V3021" s="114">
        <v>16.414841501567242</v>
      </c>
      <c r="W3021" s="114">
        <v>15.432356289914484</v>
      </c>
      <c r="X3021" s="114">
        <v>25.235722697736733</v>
      </c>
      <c r="Y3021" s="114">
        <v>51.545341437401362</v>
      </c>
      <c r="Z3021" s="114">
        <v>95.14485348034691</v>
      </c>
      <c r="AA3021" s="106">
        <v>2</v>
      </c>
      <c r="AB3021" s="114">
        <v>0.89999999999999991</v>
      </c>
      <c r="AC3021" s="114">
        <v>0.6</v>
      </c>
      <c r="AD3021" s="114">
        <v>0.36</v>
      </c>
      <c r="AE3021" s="114">
        <v>0.24</v>
      </c>
      <c r="AF3021" s="117">
        <v>1.2599999999999998</v>
      </c>
      <c r="AG3021" s="117">
        <v>0.84</v>
      </c>
    </row>
    <row r="3022" spans="2:33" x14ac:dyDescent="0.2">
      <c r="B3022" s="106">
        <v>2982</v>
      </c>
      <c r="C3022" s="113">
        <v>-0.90000000000000013</v>
      </c>
      <c r="D3022" s="113">
        <v>-0.90000000000000013</v>
      </c>
      <c r="E3022" s="114">
        <v>17.285052106112499</v>
      </c>
      <c r="F3022" s="114">
        <v>12.976160086949772</v>
      </c>
      <c r="G3022" s="114">
        <v>18.160052068232929</v>
      </c>
      <c r="H3022" s="114">
        <v>17.286585857156041</v>
      </c>
      <c r="I3022" s="114">
        <v>22.091709456549268</v>
      </c>
      <c r="J3022" s="114">
        <v>32.357283169985791</v>
      </c>
      <c r="K3022" s="114">
        <v>29.780091033429933</v>
      </c>
      <c r="L3022" s="114">
        <v>39.841705893309047</v>
      </c>
      <c r="M3022" s="114">
        <v>41.050972856201625</v>
      </c>
      <c r="N3022" s="114">
        <v>47.822543927808823</v>
      </c>
      <c r="O3022" s="114">
        <v>15.072231063873293</v>
      </c>
      <c r="P3022" s="114">
        <v>16.803930946480161</v>
      </c>
      <c r="Q3022" s="114">
        <v>21.681653825076118</v>
      </c>
      <c r="R3022" s="114">
        <v>23.764386999045584</v>
      </c>
      <c r="S3022" s="114">
        <v>25.730834471259556</v>
      </c>
      <c r="T3022" s="114">
        <v>17.285052106112499</v>
      </c>
      <c r="U3022" s="114">
        <v>12.976160086949772</v>
      </c>
      <c r="V3022" s="114">
        <v>18.160052068232929</v>
      </c>
      <c r="W3022" s="114">
        <v>17.286585857156041</v>
      </c>
      <c r="X3022" s="114">
        <v>22.091709456549268</v>
      </c>
      <c r="Y3022" s="114">
        <v>48.373288393586279</v>
      </c>
      <c r="Z3022" s="114">
        <v>92.070835786662968</v>
      </c>
      <c r="AA3022" s="106">
        <v>3</v>
      </c>
      <c r="AB3022" s="114">
        <v>0.60000000000000009</v>
      </c>
      <c r="AC3022" s="114">
        <v>0.60000000000000009</v>
      </c>
      <c r="AD3022" s="114">
        <v>0.30000000000000004</v>
      </c>
      <c r="AE3022" s="114">
        <v>0.30000000000000004</v>
      </c>
      <c r="AF3022" s="117">
        <v>0.90000000000000013</v>
      </c>
      <c r="AG3022" s="117">
        <v>0.90000000000000013</v>
      </c>
    </row>
    <row r="3023" spans="2:33" x14ac:dyDescent="0.2">
      <c r="B3023" s="106">
        <v>2983</v>
      </c>
      <c r="C3023" s="113">
        <v>-1.2599999999999998</v>
      </c>
      <c r="D3023" s="113">
        <v>-0.84</v>
      </c>
      <c r="E3023" s="114">
        <v>10.833203745211076</v>
      </c>
      <c r="F3023" s="114">
        <v>16.595552930845582</v>
      </c>
      <c r="G3023" s="114">
        <v>21.056424729158952</v>
      </c>
      <c r="H3023" s="114">
        <v>20.186220254721281</v>
      </c>
      <c r="I3023" s="114">
        <v>21.44749256470617</v>
      </c>
      <c r="J3023" s="114">
        <v>27.329704005986009</v>
      </c>
      <c r="K3023" s="114">
        <v>35.941043159152095</v>
      </c>
      <c r="L3023" s="114">
        <v>44.082041096059029</v>
      </c>
      <c r="M3023" s="114">
        <v>47.227229618877871</v>
      </c>
      <c r="N3023" s="114">
        <v>51.501705269143145</v>
      </c>
      <c r="O3023" s="114">
        <v>16.496500260774933</v>
      </c>
      <c r="P3023" s="114">
        <v>19.345490228306513</v>
      </c>
      <c r="Q3023" s="114">
        <v>23.025616366900078</v>
      </c>
      <c r="R3023" s="114">
        <v>27.04100936415659</v>
      </c>
      <c r="S3023" s="114">
        <v>30.054212704436974</v>
      </c>
      <c r="T3023" s="114">
        <v>10.833203745211076</v>
      </c>
      <c r="U3023" s="114">
        <v>16.595552930845582</v>
      </c>
      <c r="V3023" s="114">
        <v>21.056424729158952</v>
      </c>
      <c r="W3023" s="114">
        <v>20.186220254721281</v>
      </c>
      <c r="X3023" s="114">
        <v>21.44749256470617</v>
      </c>
      <c r="Y3023" s="114">
        <v>48.390845009259394</v>
      </c>
      <c r="Z3023" s="114">
        <v>97.984335645689868</v>
      </c>
      <c r="AA3023" s="106">
        <v>2</v>
      </c>
      <c r="AB3023" s="114">
        <v>0.89999999999999991</v>
      </c>
      <c r="AC3023" s="114">
        <v>0.6</v>
      </c>
      <c r="AD3023" s="114">
        <v>0.36</v>
      </c>
      <c r="AE3023" s="114">
        <v>0.24</v>
      </c>
      <c r="AF3023" s="117">
        <v>1.2599999999999998</v>
      </c>
      <c r="AG3023" s="117">
        <v>0.84</v>
      </c>
    </row>
    <row r="3024" spans="2:33" x14ac:dyDescent="0.2">
      <c r="B3024" s="106">
        <v>2984</v>
      </c>
      <c r="C3024" s="113">
        <v>-0.72</v>
      </c>
      <c r="D3024" s="113">
        <v>-0.96</v>
      </c>
      <c r="E3024" s="114">
        <v>17.60666316391859</v>
      </c>
      <c r="F3024" s="114">
        <v>13.640860629452543</v>
      </c>
      <c r="G3024" s="114">
        <v>20.722578557971254</v>
      </c>
      <c r="H3024" s="114">
        <v>13.118540581697314</v>
      </c>
      <c r="I3024" s="114">
        <v>24.250713579103909</v>
      </c>
      <c r="J3024" s="114">
        <v>33.196621967852089</v>
      </c>
      <c r="K3024" s="114">
        <v>31.492058019919675</v>
      </c>
      <c r="L3024" s="114">
        <v>42.322387524970708</v>
      </c>
      <c r="M3024" s="114">
        <v>40.400078961229049</v>
      </c>
      <c r="N3024" s="114">
        <v>51.768202430012806</v>
      </c>
      <c r="O3024" s="114">
        <v>15.589958803933497</v>
      </c>
      <c r="P3024" s="114">
        <v>17.851197390467131</v>
      </c>
      <c r="Q3024" s="114">
        <v>21.599808966999454</v>
      </c>
      <c r="R3024" s="114">
        <v>27.281538379531735</v>
      </c>
      <c r="S3024" s="114">
        <v>27.517488850908897</v>
      </c>
      <c r="T3024" s="114">
        <v>17.60666316391859</v>
      </c>
      <c r="U3024" s="114">
        <v>13.640860629452543</v>
      </c>
      <c r="V3024" s="114">
        <v>20.722578557971254</v>
      </c>
      <c r="W3024" s="114">
        <v>13.118540581697314</v>
      </c>
      <c r="X3024" s="114">
        <v>24.250713579103909</v>
      </c>
      <c r="Y3024" s="114">
        <v>49.502655854203205</v>
      </c>
      <c r="Z3024" s="114">
        <v>102.79147212541682</v>
      </c>
      <c r="AA3024" s="106">
        <v>4</v>
      </c>
      <c r="AB3024" s="114">
        <v>0.44999999999999996</v>
      </c>
      <c r="AC3024" s="114">
        <v>0.6</v>
      </c>
      <c r="AD3024" s="114">
        <v>0.27</v>
      </c>
      <c r="AE3024" s="114">
        <v>0.36</v>
      </c>
      <c r="AF3024" s="117">
        <v>0.72</v>
      </c>
      <c r="AG3024" s="117">
        <v>0.96</v>
      </c>
    </row>
    <row r="3025" spans="2:33" x14ac:dyDescent="0.2">
      <c r="B3025" s="106">
        <v>2985</v>
      </c>
      <c r="C3025" s="113">
        <v>-1.2599999999999998</v>
      </c>
      <c r="D3025" s="113">
        <v>-0.84</v>
      </c>
      <c r="E3025" s="114">
        <v>15.339613928083207</v>
      </c>
      <c r="F3025" s="114">
        <v>10.887953928198925</v>
      </c>
      <c r="G3025" s="114">
        <v>14.679546284112337</v>
      </c>
      <c r="H3025" s="114">
        <v>20.388216519579387</v>
      </c>
      <c r="I3025" s="114">
        <v>29.091963722963584</v>
      </c>
      <c r="J3025" s="114">
        <v>31.709059645970257</v>
      </c>
      <c r="K3025" s="114">
        <v>29.405133862198522</v>
      </c>
      <c r="L3025" s="114">
        <v>36.646870720762813</v>
      </c>
      <c r="M3025" s="114">
        <v>46.231277316956493</v>
      </c>
      <c r="N3025" s="114">
        <v>57.788449912519035</v>
      </c>
      <c r="O3025" s="114">
        <v>16.36944571788705</v>
      </c>
      <c r="P3025" s="114">
        <v>18.517179933999596</v>
      </c>
      <c r="Q3025" s="114">
        <v>21.967324436650475</v>
      </c>
      <c r="R3025" s="114">
        <v>25.843060797377106</v>
      </c>
      <c r="S3025" s="114">
        <v>28.696486189555451</v>
      </c>
      <c r="T3025" s="114">
        <v>15.339613928083207</v>
      </c>
      <c r="U3025" s="114">
        <v>10.887953928198925</v>
      </c>
      <c r="V3025" s="114">
        <v>14.679546284112337</v>
      </c>
      <c r="W3025" s="114">
        <v>20.388216519579387</v>
      </c>
      <c r="X3025" s="114">
        <v>29.091963722963584</v>
      </c>
      <c r="Y3025" s="114">
        <v>47.804842272488706</v>
      </c>
      <c r="Z3025" s="114">
        <v>103.01644253612693</v>
      </c>
      <c r="AA3025" s="106">
        <v>2</v>
      </c>
      <c r="AB3025" s="114">
        <v>0.89999999999999991</v>
      </c>
      <c r="AC3025" s="114">
        <v>0.6</v>
      </c>
      <c r="AD3025" s="114">
        <v>0.36</v>
      </c>
      <c r="AE3025" s="114">
        <v>0.24</v>
      </c>
      <c r="AF3025" s="117">
        <v>1.2599999999999998</v>
      </c>
      <c r="AG3025" s="117">
        <v>0.84</v>
      </c>
    </row>
    <row r="3026" spans="2:33" x14ac:dyDescent="0.2">
      <c r="B3026" s="106">
        <v>2986</v>
      </c>
      <c r="C3026" s="113">
        <v>-1.2000000000000002</v>
      </c>
      <c r="D3026" s="113">
        <v>-0.60000000000000009</v>
      </c>
      <c r="E3026" s="114">
        <v>15.255613238144072</v>
      </c>
      <c r="F3026" s="114">
        <v>19.440615495776374</v>
      </c>
      <c r="G3026" s="114">
        <v>20.771506042473892</v>
      </c>
      <c r="H3026" s="114">
        <v>15.393081071610169</v>
      </c>
      <c r="I3026" s="114">
        <v>21.084652716979139</v>
      </c>
      <c r="J3026" s="114">
        <v>31.370973627835816</v>
      </c>
      <c r="K3026" s="114">
        <v>37.412233685318967</v>
      </c>
      <c r="L3026" s="114">
        <v>42.308974525789949</v>
      </c>
      <c r="M3026" s="114">
        <v>39.832094904172891</v>
      </c>
      <c r="N3026" s="114">
        <v>48.702837367818084</v>
      </c>
      <c r="O3026" s="114">
        <v>16.115360389691745</v>
      </c>
      <c r="P3026" s="114">
        <v>17.971618189542593</v>
      </c>
      <c r="Q3026" s="114">
        <v>21.537468483316058</v>
      </c>
      <c r="R3026" s="114">
        <v>24.439013832562722</v>
      </c>
      <c r="S3026" s="114">
        <v>27.618184650838945</v>
      </c>
      <c r="T3026" s="114">
        <v>15.255613238144072</v>
      </c>
      <c r="U3026" s="114">
        <v>19.440615495776374</v>
      </c>
      <c r="V3026" s="114">
        <v>20.771506042473892</v>
      </c>
      <c r="W3026" s="114">
        <v>15.393081071610169</v>
      </c>
      <c r="X3026" s="114">
        <v>21.084652716979139</v>
      </c>
      <c r="Y3026" s="114">
        <v>51.191262035031357</v>
      </c>
      <c r="Z3026" s="114">
        <v>85.920474361419153</v>
      </c>
      <c r="AA3026" s="106">
        <v>1</v>
      </c>
      <c r="AB3026" s="114">
        <v>0.8</v>
      </c>
      <c r="AC3026" s="114">
        <v>0.4</v>
      </c>
      <c r="AD3026" s="114">
        <v>0.4</v>
      </c>
      <c r="AE3026" s="114">
        <v>0.2</v>
      </c>
      <c r="AF3026" s="117">
        <v>1.2000000000000002</v>
      </c>
      <c r="AG3026" s="117">
        <v>0.60000000000000009</v>
      </c>
    </row>
    <row r="3027" spans="2:33" x14ac:dyDescent="0.2">
      <c r="B3027" s="106">
        <v>2987</v>
      </c>
      <c r="C3027" s="113">
        <v>-0.90000000000000013</v>
      </c>
      <c r="D3027" s="113">
        <v>-0.90000000000000013</v>
      </c>
      <c r="E3027" s="114">
        <v>15.335644375055637</v>
      </c>
      <c r="F3027" s="114">
        <v>19.41164869947292</v>
      </c>
      <c r="G3027" s="114">
        <v>17.736138080439215</v>
      </c>
      <c r="H3027" s="114">
        <v>24.374291436451539</v>
      </c>
      <c r="I3027" s="114">
        <v>27.859445320494956</v>
      </c>
      <c r="J3027" s="114">
        <v>31.729709114075916</v>
      </c>
      <c r="K3027" s="114">
        <v>38.3622676448419</v>
      </c>
      <c r="L3027" s="114">
        <v>40.375185807068512</v>
      </c>
      <c r="M3027" s="114">
        <v>47.974023908953789</v>
      </c>
      <c r="N3027" s="114">
        <v>55.998551652886263</v>
      </c>
      <c r="O3027" s="114">
        <v>16.39406473902028</v>
      </c>
      <c r="P3027" s="114">
        <v>18.95061894536898</v>
      </c>
      <c r="Q3027" s="114">
        <v>22.639047726629297</v>
      </c>
      <c r="R3027" s="114">
        <v>23.59973247250225</v>
      </c>
      <c r="S3027" s="114">
        <v>28.139106332391307</v>
      </c>
      <c r="T3027" s="114">
        <v>15.335644375055637</v>
      </c>
      <c r="U3027" s="114">
        <v>19.41164869947292</v>
      </c>
      <c r="V3027" s="114">
        <v>17.736138080439215</v>
      </c>
      <c r="W3027" s="114">
        <v>24.374291436451539</v>
      </c>
      <c r="X3027" s="114">
        <v>27.859445320494956</v>
      </c>
      <c r="Y3027" s="114">
        <v>56.905713811342189</v>
      </c>
      <c r="Z3027" s="114">
        <v>108.11618324384324</v>
      </c>
      <c r="AA3027" s="106">
        <v>3</v>
      </c>
      <c r="AB3027" s="114">
        <v>0.60000000000000009</v>
      </c>
      <c r="AC3027" s="114">
        <v>0.60000000000000009</v>
      </c>
      <c r="AD3027" s="114">
        <v>0.30000000000000004</v>
      </c>
      <c r="AE3027" s="114">
        <v>0.30000000000000004</v>
      </c>
      <c r="AF3027" s="117">
        <v>0.90000000000000013</v>
      </c>
      <c r="AG3027" s="117">
        <v>0.90000000000000013</v>
      </c>
    </row>
    <row r="3028" spans="2:33" x14ac:dyDescent="0.2">
      <c r="B3028" s="106">
        <v>2988</v>
      </c>
      <c r="C3028" s="113">
        <v>-1.2000000000000002</v>
      </c>
      <c r="D3028" s="113">
        <v>-0.60000000000000009</v>
      </c>
      <c r="E3028" s="114">
        <v>14.113353707316453</v>
      </c>
      <c r="F3028" s="114">
        <v>17.359876424857369</v>
      </c>
      <c r="G3028" s="114">
        <v>16.564012282059704</v>
      </c>
      <c r="H3028" s="114">
        <v>17.4883773625772</v>
      </c>
      <c r="I3028" s="114">
        <v>22.387468868974118</v>
      </c>
      <c r="J3028" s="114">
        <v>30.258514216134255</v>
      </c>
      <c r="K3028" s="114">
        <v>37.499117958768366</v>
      </c>
      <c r="L3028" s="114">
        <v>39.858959836469403</v>
      </c>
      <c r="M3028" s="114">
        <v>45.105376953508177</v>
      </c>
      <c r="N3028" s="114">
        <v>53.724865492890835</v>
      </c>
      <c r="O3028" s="114">
        <v>16.145160508817803</v>
      </c>
      <c r="P3028" s="114">
        <v>20.139241533910997</v>
      </c>
      <c r="Q3028" s="114">
        <v>23.294947554409699</v>
      </c>
      <c r="R3028" s="114">
        <v>27.616999590930977</v>
      </c>
      <c r="S3028" s="114">
        <v>31.337396623916717</v>
      </c>
      <c r="T3028" s="114">
        <v>14.113353707316453</v>
      </c>
      <c r="U3028" s="114">
        <v>17.359876424857369</v>
      </c>
      <c r="V3028" s="114">
        <v>16.564012282059704</v>
      </c>
      <c r="W3028" s="114">
        <v>17.4883773625772</v>
      </c>
      <c r="X3028" s="114">
        <v>22.387468868974118</v>
      </c>
      <c r="Y3028" s="114">
        <v>48.158757740805051</v>
      </c>
      <c r="Z3028" s="114">
        <v>94.244579192165446</v>
      </c>
      <c r="AA3028" s="106">
        <v>1</v>
      </c>
      <c r="AB3028" s="114">
        <v>0.8</v>
      </c>
      <c r="AC3028" s="114">
        <v>0.4</v>
      </c>
      <c r="AD3028" s="114">
        <v>0.4</v>
      </c>
      <c r="AE3028" s="114">
        <v>0.2</v>
      </c>
      <c r="AF3028" s="117">
        <v>1.2000000000000002</v>
      </c>
      <c r="AG3028" s="117">
        <v>0.60000000000000009</v>
      </c>
    </row>
    <row r="3029" spans="2:33" x14ac:dyDescent="0.2">
      <c r="B3029" s="106">
        <v>2989</v>
      </c>
      <c r="C3029" s="113">
        <v>-1.2599999999999998</v>
      </c>
      <c r="D3029" s="113">
        <v>-0.84</v>
      </c>
      <c r="E3029" s="114">
        <v>14.580245894010801</v>
      </c>
      <c r="F3029" s="114">
        <v>11.119710465103626</v>
      </c>
      <c r="G3029" s="114">
        <v>15.147971580593243</v>
      </c>
      <c r="H3029" s="114">
        <v>19.744407522267487</v>
      </c>
      <c r="I3029" s="114">
        <v>23.753774182874057</v>
      </c>
      <c r="J3029" s="114">
        <v>31.204260353291133</v>
      </c>
      <c r="K3029" s="114">
        <v>29.553172224518757</v>
      </c>
      <c r="L3029" s="114">
        <v>38.311188779073916</v>
      </c>
      <c r="M3029" s="114">
        <v>46.570692629321606</v>
      </c>
      <c r="N3029" s="114">
        <v>55.540317216006265</v>
      </c>
      <c r="O3029" s="114">
        <v>16.624014459280332</v>
      </c>
      <c r="P3029" s="114">
        <v>18.433461759415131</v>
      </c>
      <c r="Q3029" s="114">
        <v>23.163217198480673</v>
      </c>
      <c r="R3029" s="114">
        <v>26.826285107054119</v>
      </c>
      <c r="S3029" s="114">
        <v>31.786543033132208</v>
      </c>
      <c r="T3029" s="114">
        <v>14.580245894010801</v>
      </c>
      <c r="U3029" s="114">
        <v>11.119710465103626</v>
      </c>
      <c r="V3029" s="114">
        <v>15.147971580593243</v>
      </c>
      <c r="W3029" s="114">
        <v>19.744407522267487</v>
      </c>
      <c r="X3029" s="114">
        <v>23.753774182874057</v>
      </c>
      <c r="Y3029" s="114">
        <v>45.022924805118834</v>
      </c>
      <c r="Z3029" s="114">
        <v>97.484012028031941</v>
      </c>
      <c r="AA3029" s="106">
        <v>2</v>
      </c>
      <c r="AB3029" s="114">
        <v>0.89999999999999991</v>
      </c>
      <c r="AC3029" s="114">
        <v>0.6</v>
      </c>
      <c r="AD3029" s="114">
        <v>0.36</v>
      </c>
      <c r="AE3029" s="114">
        <v>0.24</v>
      </c>
      <c r="AF3029" s="117">
        <v>1.2599999999999998</v>
      </c>
      <c r="AG3029" s="117">
        <v>0.84</v>
      </c>
    </row>
    <row r="3030" spans="2:33" x14ac:dyDescent="0.2">
      <c r="B3030" s="106">
        <v>2990</v>
      </c>
      <c r="C3030" s="113">
        <v>-0.90000000000000013</v>
      </c>
      <c r="D3030" s="113">
        <v>-0.90000000000000013</v>
      </c>
      <c r="E3030" s="114">
        <v>11.664523662417771</v>
      </c>
      <c r="F3030" s="114">
        <v>13.825347982524686</v>
      </c>
      <c r="G3030" s="114">
        <v>21.785056700320819</v>
      </c>
      <c r="H3030" s="114">
        <v>23.059591317182129</v>
      </c>
      <c r="I3030" s="114">
        <v>26.19216924758625</v>
      </c>
      <c r="J3030" s="114">
        <v>28.161368838905286</v>
      </c>
      <c r="K3030" s="114">
        <v>33.055608024711674</v>
      </c>
      <c r="L3030" s="114">
        <v>43.483234337422616</v>
      </c>
      <c r="M3030" s="114">
        <v>47.55043515134065</v>
      </c>
      <c r="N3030" s="114">
        <v>55.286206216147328</v>
      </c>
      <c r="O3030" s="114">
        <v>16.496845176487515</v>
      </c>
      <c r="P3030" s="114">
        <v>19.230260042186988</v>
      </c>
      <c r="Q3030" s="114">
        <v>21.698177637101796</v>
      </c>
      <c r="R3030" s="114">
        <v>24.490843834158522</v>
      </c>
      <c r="S3030" s="114">
        <v>29.094036968561078</v>
      </c>
      <c r="T3030" s="114">
        <v>11.664523662417771</v>
      </c>
      <c r="U3030" s="114">
        <v>13.825347982524686</v>
      </c>
      <c r="V3030" s="114">
        <v>21.785056700320819</v>
      </c>
      <c r="W3030" s="114">
        <v>23.059591317182129</v>
      </c>
      <c r="X3030" s="114">
        <v>26.19216924758625</v>
      </c>
      <c r="Y3030" s="114">
        <v>51.397270324502337</v>
      </c>
      <c r="Z3030" s="114">
        <v>87.192022635683045</v>
      </c>
      <c r="AA3030" s="106">
        <v>3</v>
      </c>
      <c r="AB3030" s="114">
        <v>0.60000000000000009</v>
      </c>
      <c r="AC3030" s="114">
        <v>0.60000000000000009</v>
      </c>
      <c r="AD3030" s="114">
        <v>0.30000000000000004</v>
      </c>
      <c r="AE3030" s="114">
        <v>0.30000000000000004</v>
      </c>
      <c r="AF3030" s="117">
        <v>0.90000000000000013</v>
      </c>
      <c r="AG3030" s="117">
        <v>0.90000000000000013</v>
      </c>
    </row>
    <row r="3031" spans="2:33" x14ac:dyDescent="0.2">
      <c r="B3031" s="106">
        <v>2991</v>
      </c>
      <c r="C3031" s="113">
        <v>-0.90000000000000013</v>
      </c>
      <c r="D3031" s="113">
        <v>-0.90000000000000013</v>
      </c>
      <c r="E3031" s="114">
        <v>11.347795160621761</v>
      </c>
      <c r="F3031" s="114">
        <v>16.032730112391487</v>
      </c>
      <c r="G3031" s="114">
        <v>19.214044405839026</v>
      </c>
      <c r="H3031" s="114">
        <v>19.863156125662577</v>
      </c>
      <c r="I3031" s="114">
        <v>28.939235550167616</v>
      </c>
      <c r="J3031" s="114">
        <v>27.771909237924845</v>
      </c>
      <c r="K3031" s="114">
        <v>34.818481146959932</v>
      </c>
      <c r="L3031" s="114">
        <v>42.124337671245094</v>
      </c>
      <c r="M3031" s="114">
        <v>46.363037372340571</v>
      </c>
      <c r="N3031" s="114">
        <v>59.233066998287086</v>
      </c>
      <c r="O3031" s="114">
        <v>16.424114077303084</v>
      </c>
      <c r="P3031" s="114">
        <v>18.785751034568445</v>
      </c>
      <c r="Q3031" s="114">
        <v>22.910293265406068</v>
      </c>
      <c r="R3031" s="114">
        <v>26.499881246677994</v>
      </c>
      <c r="S3031" s="114">
        <v>30.293831448119469</v>
      </c>
      <c r="T3031" s="114">
        <v>11.347795160621761</v>
      </c>
      <c r="U3031" s="114">
        <v>16.032730112391487</v>
      </c>
      <c r="V3031" s="114">
        <v>19.214044405839026</v>
      </c>
      <c r="W3031" s="114">
        <v>19.863156125662577</v>
      </c>
      <c r="X3031" s="114">
        <v>28.939235550167616</v>
      </c>
      <c r="Y3031" s="114">
        <v>50.737622388647445</v>
      </c>
      <c r="Z3031" s="114">
        <v>89.003607440691837</v>
      </c>
      <c r="AA3031" s="106">
        <v>3</v>
      </c>
      <c r="AB3031" s="114">
        <v>0.60000000000000009</v>
      </c>
      <c r="AC3031" s="114">
        <v>0.60000000000000009</v>
      </c>
      <c r="AD3031" s="114">
        <v>0.30000000000000004</v>
      </c>
      <c r="AE3031" s="114">
        <v>0.30000000000000004</v>
      </c>
      <c r="AF3031" s="117">
        <v>0.90000000000000013</v>
      </c>
      <c r="AG3031" s="117">
        <v>0.90000000000000013</v>
      </c>
    </row>
    <row r="3032" spans="2:33" x14ac:dyDescent="0.2">
      <c r="B3032" s="106">
        <v>2992</v>
      </c>
      <c r="C3032" s="113">
        <v>-1.2599999999999998</v>
      </c>
      <c r="D3032" s="113">
        <v>-0.84</v>
      </c>
      <c r="E3032" s="114">
        <v>17.041457908821954</v>
      </c>
      <c r="F3032" s="114">
        <v>17.665543314523251</v>
      </c>
      <c r="G3032" s="114">
        <v>19.382440599658032</v>
      </c>
      <c r="H3032" s="114">
        <v>13.108331679768632</v>
      </c>
      <c r="I3032" s="114">
        <v>19.166931615311888</v>
      </c>
      <c r="J3032" s="114">
        <v>33.679193555871095</v>
      </c>
      <c r="K3032" s="114">
        <v>35.515085808635334</v>
      </c>
      <c r="L3032" s="114">
        <v>41.23436383583882</v>
      </c>
      <c r="M3032" s="114">
        <v>39.77128578151946</v>
      </c>
      <c r="N3032" s="114">
        <v>49.488378908180643</v>
      </c>
      <c r="O3032" s="114">
        <v>16.637735647049141</v>
      </c>
      <c r="P3032" s="114">
        <v>17.849542494112082</v>
      </c>
      <c r="Q3032" s="114">
        <v>21.851923236180788</v>
      </c>
      <c r="R3032" s="114">
        <v>26.662954101750827</v>
      </c>
      <c r="S3032" s="114">
        <v>30.321447292868754</v>
      </c>
      <c r="T3032" s="114">
        <v>17.041457908821954</v>
      </c>
      <c r="U3032" s="114">
        <v>17.665543314523251</v>
      </c>
      <c r="V3032" s="114">
        <v>19.382440599658032</v>
      </c>
      <c r="W3032" s="114">
        <v>13.108331679768632</v>
      </c>
      <c r="X3032" s="114">
        <v>19.166931615311888</v>
      </c>
      <c r="Y3032" s="114">
        <v>48.326696299662061</v>
      </c>
      <c r="Z3032" s="114">
        <v>87.517980803104265</v>
      </c>
      <c r="AA3032" s="106">
        <v>2</v>
      </c>
      <c r="AB3032" s="114">
        <v>0.89999999999999991</v>
      </c>
      <c r="AC3032" s="114">
        <v>0.6</v>
      </c>
      <c r="AD3032" s="114">
        <v>0.36</v>
      </c>
      <c r="AE3032" s="114">
        <v>0.24</v>
      </c>
      <c r="AF3032" s="117">
        <v>1.2599999999999998</v>
      </c>
      <c r="AG3032" s="117">
        <v>0.84</v>
      </c>
    </row>
    <row r="3033" spans="2:33" x14ac:dyDescent="0.2">
      <c r="B3033" s="106">
        <v>2993</v>
      </c>
      <c r="C3033" s="113">
        <v>-1.2000000000000002</v>
      </c>
      <c r="D3033" s="113">
        <v>-0.60000000000000009</v>
      </c>
      <c r="E3033" s="114">
        <v>16.390308184437771</v>
      </c>
      <c r="F3033" s="114">
        <v>18.301474690101287</v>
      </c>
      <c r="G3033" s="114">
        <v>17.638934120691513</v>
      </c>
      <c r="H3033" s="114">
        <v>19.467116767024741</v>
      </c>
      <c r="I3033" s="114">
        <v>20.763114672863122</v>
      </c>
      <c r="J3033" s="114">
        <v>33.367613051506403</v>
      </c>
      <c r="K3033" s="114">
        <v>36.48612626165022</v>
      </c>
      <c r="L3033" s="114">
        <v>41.691358495257901</v>
      </c>
      <c r="M3033" s="114">
        <v>44.439174555758889</v>
      </c>
      <c r="N3033" s="114">
        <v>52.135529010863856</v>
      </c>
      <c r="O3033" s="114">
        <v>16.977304867068632</v>
      </c>
      <c r="P3033" s="114">
        <v>18.184651571548933</v>
      </c>
      <c r="Q3033" s="114">
        <v>24.052424374566389</v>
      </c>
      <c r="R3033" s="114">
        <v>24.972057788734148</v>
      </c>
      <c r="S3033" s="114">
        <v>31.372414338000734</v>
      </c>
      <c r="T3033" s="114">
        <v>16.390308184437771</v>
      </c>
      <c r="U3033" s="114">
        <v>18.301474690101287</v>
      </c>
      <c r="V3033" s="114">
        <v>17.638934120691513</v>
      </c>
      <c r="W3033" s="114">
        <v>19.467116767024741</v>
      </c>
      <c r="X3033" s="114">
        <v>20.763114672863122</v>
      </c>
      <c r="Y3033" s="114">
        <v>51.395698695823441</v>
      </c>
      <c r="Z3033" s="114">
        <v>112.32773324863989</v>
      </c>
      <c r="AA3033" s="106">
        <v>1</v>
      </c>
      <c r="AB3033" s="114">
        <v>0.8</v>
      </c>
      <c r="AC3033" s="114">
        <v>0.4</v>
      </c>
      <c r="AD3033" s="114">
        <v>0.4</v>
      </c>
      <c r="AE3033" s="114">
        <v>0.2</v>
      </c>
      <c r="AF3033" s="117">
        <v>1.2000000000000002</v>
      </c>
      <c r="AG3033" s="117">
        <v>0.60000000000000009</v>
      </c>
    </row>
    <row r="3034" spans="2:33" x14ac:dyDescent="0.2">
      <c r="B3034" s="106">
        <v>2994</v>
      </c>
      <c r="C3034" s="113">
        <v>-0.72</v>
      </c>
      <c r="D3034" s="113">
        <v>-0.96</v>
      </c>
      <c r="E3034" s="114">
        <v>15.946146915895028</v>
      </c>
      <c r="F3034" s="114">
        <v>20.285821786047499</v>
      </c>
      <c r="G3034" s="114">
        <v>12.912301563299252</v>
      </c>
      <c r="H3034" s="114">
        <v>24.577210525788729</v>
      </c>
      <c r="I3034" s="114">
        <v>31.739792244868916</v>
      </c>
      <c r="J3034" s="114">
        <v>33.113467659026526</v>
      </c>
      <c r="K3034" s="114">
        <v>41.220327316437476</v>
      </c>
      <c r="L3034" s="114">
        <v>39.820563799951906</v>
      </c>
      <c r="M3034" s="114">
        <v>53.944710609421882</v>
      </c>
      <c r="N3034" s="114">
        <v>69.58809618196166</v>
      </c>
      <c r="O3034" s="114">
        <v>17.167320743131498</v>
      </c>
      <c r="P3034" s="114">
        <v>20.934505530389977</v>
      </c>
      <c r="Q3034" s="114">
        <v>26.908262236652654</v>
      </c>
      <c r="R3034" s="114">
        <v>29.367500083633153</v>
      </c>
      <c r="S3034" s="114">
        <v>37.848303937092744</v>
      </c>
      <c r="T3034" s="114">
        <v>15.946146915895028</v>
      </c>
      <c r="U3034" s="114">
        <v>20.285821786047499</v>
      </c>
      <c r="V3034" s="114">
        <v>12.912301563299252</v>
      </c>
      <c r="W3034" s="114">
        <v>24.577210525788729</v>
      </c>
      <c r="X3034" s="114">
        <v>31.739792244868916</v>
      </c>
      <c r="Y3034" s="114">
        <v>57.085405101300395</v>
      </c>
      <c r="Z3034" s="114">
        <v>124.64757109987967</v>
      </c>
      <c r="AA3034" s="106">
        <v>4</v>
      </c>
      <c r="AB3034" s="114">
        <v>0.44999999999999996</v>
      </c>
      <c r="AC3034" s="114">
        <v>0.6</v>
      </c>
      <c r="AD3034" s="114">
        <v>0.27</v>
      </c>
      <c r="AE3034" s="114">
        <v>0.36</v>
      </c>
      <c r="AF3034" s="117">
        <v>0.72</v>
      </c>
      <c r="AG3034" s="117">
        <v>0.96</v>
      </c>
    </row>
    <row r="3035" spans="2:33" x14ac:dyDescent="0.2">
      <c r="B3035" s="106">
        <v>2995</v>
      </c>
      <c r="C3035" s="113">
        <v>-1.2000000000000002</v>
      </c>
      <c r="D3035" s="113">
        <v>-0.60000000000000009</v>
      </c>
      <c r="E3035" s="114">
        <v>16.315371809556016</v>
      </c>
      <c r="F3035" s="114">
        <v>11.874093685901943</v>
      </c>
      <c r="G3035" s="114">
        <v>19.774573141150857</v>
      </c>
      <c r="H3035" s="114">
        <v>19.740539310605875</v>
      </c>
      <c r="I3035" s="114">
        <v>23.789517303342254</v>
      </c>
      <c r="J3035" s="114">
        <v>32.473195169377902</v>
      </c>
      <c r="K3035" s="114">
        <v>30.887795113801886</v>
      </c>
      <c r="L3035" s="114">
        <v>41.953090067329896</v>
      </c>
      <c r="M3035" s="114">
        <v>46.865633469942964</v>
      </c>
      <c r="N3035" s="114">
        <v>54.171017907162074</v>
      </c>
      <c r="O3035" s="114">
        <v>16.157823359821887</v>
      </c>
      <c r="P3035" s="114">
        <v>19.013701427899942</v>
      </c>
      <c r="Q3035" s="114">
        <v>22.178516926179039</v>
      </c>
      <c r="R3035" s="114">
        <v>27.125094159337088</v>
      </c>
      <c r="S3035" s="114">
        <v>30.38150060381982</v>
      </c>
      <c r="T3035" s="114">
        <v>16.315371809556016</v>
      </c>
      <c r="U3035" s="114">
        <v>11.874093685901943</v>
      </c>
      <c r="V3035" s="114">
        <v>19.774573141150857</v>
      </c>
      <c r="W3035" s="114">
        <v>19.740539310605875</v>
      </c>
      <c r="X3035" s="114">
        <v>23.789517303342254</v>
      </c>
      <c r="Y3035" s="114">
        <v>49.778323930653166</v>
      </c>
      <c r="Z3035" s="114">
        <v>96.038682826103781</v>
      </c>
      <c r="AA3035" s="106">
        <v>1</v>
      </c>
      <c r="AB3035" s="114">
        <v>0.8</v>
      </c>
      <c r="AC3035" s="114">
        <v>0.4</v>
      </c>
      <c r="AD3035" s="114">
        <v>0.4</v>
      </c>
      <c r="AE3035" s="114">
        <v>0.2</v>
      </c>
      <c r="AF3035" s="117">
        <v>1.2000000000000002</v>
      </c>
      <c r="AG3035" s="117">
        <v>0.60000000000000009</v>
      </c>
    </row>
    <row r="3036" spans="2:33" x14ac:dyDescent="0.2">
      <c r="B3036" s="106">
        <v>2996</v>
      </c>
      <c r="C3036" s="113">
        <v>-0.72</v>
      </c>
      <c r="D3036" s="113">
        <v>-0.96</v>
      </c>
      <c r="E3036" s="114">
        <v>10.848982692778812</v>
      </c>
      <c r="F3036" s="114">
        <v>18.732838630955431</v>
      </c>
      <c r="G3036" s="114">
        <v>22.57037202631232</v>
      </c>
      <c r="H3036" s="114">
        <v>24.410102898239604</v>
      </c>
      <c r="I3036" s="114">
        <v>18.290224381344178</v>
      </c>
      <c r="J3036" s="114">
        <v>27.394323742734716</v>
      </c>
      <c r="K3036" s="114">
        <v>37.99355793087301</v>
      </c>
      <c r="L3036" s="114">
        <v>43.357121345973198</v>
      </c>
      <c r="M3036" s="114">
        <v>49.084479560895737</v>
      </c>
      <c r="N3036" s="114">
        <v>48.290846871748386</v>
      </c>
      <c r="O3036" s="114">
        <v>16.545341049955905</v>
      </c>
      <c r="P3036" s="114">
        <v>19.260719299917579</v>
      </c>
      <c r="Q3036" s="114">
        <v>20.786749319660878</v>
      </c>
      <c r="R3036" s="114">
        <v>24.674376662656133</v>
      </c>
      <c r="S3036" s="114">
        <v>30.000622490404208</v>
      </c>
      <c r="T3036" s="114">
        <v>10.848982692778812</v>
      </c>
      <c r="U3036" s="114">
        <v>18.732838630955431</v>
      </c>
      <c r="V3036" s="114">
        <v>22.57037202631232</v>
      </c>
      <c r="W3036" s="114">
        <v>24.410102898239604</v>
      </c>
      <c r="X3036" s="114">
        <v>18.290224381344178</v>
      </c>
      <c r="Y3036" s="114">
        <v>51.834436787851473</v>
      </c>
      <c r="Z3036" s="114">
        <v>101.96478688346996</v>
      </c>
      <c r="AA3036" s="106">
        <v>4</v>
      </c>
      <c r="AB3036" s="114">
        <v>0.44999999999999996</v>
      </c>
      <c r="AC3036" s="114">
        <v>0.6</v>
      </c>
      <c r="AD3036" s="114">
        <v>0.27</v>
      </c>
      <c r="AE3036" s="114">
        <v>0.36</v>
      </c>
      <c r="AF3036" s="117">
        <v>0.72</v>
      </c>
      <c r="AG3036" s="117">
        <v>0.96</v>
      </c>
    </row>
    <row r="3037" spans="2:33" x14ac:dyDescent="0.2">
      <c r="B3037" s="106">
        <v>2997</v>
      </c>
      <c r="C3037" s="113">
        <v>-1.2599999999999998</v>
      </c>
      <c r="D3037" s="113">
        <v>-0.84</v>
      </c>
      <c r="E3037" s="114">
        <v>13.741342422550357</v>
      </c>
      <c r="F3037" s="114">
        <v>11.284980010521146</v>
      </c>
      <c r="G3037" s="114">
        <v>14.736733865532052</v>
      </c>
      <c r="H3037" s="114">
        <v>23.367364713742074</v>
      </c>
      <c r="I3037" s="114">
        <v>18.218620630665516</v>
      </c>
      <c r="J3037" s="114">
        <v>30.044056301836751</v>
      </c>
      <c r="K3037" s="114">
        <v>30.023938219629734</v>
      </c>
      <c r="L3037" s="114">
        <v>37.215102615709597</v>
      </c>
      <c r="M3037" s="114">
        <v>50.244651414722632</v>
      </c>
      <c r="N3037" s="114">
        <v>49.045959803296547</v>
      </c>
      <c r="O3037" s="114">
        <v>16.302713879286394</v>
      </c>
      <c r="P3037" s="114">
        <v>18.738958209108588</v>
      </c>
      <c r="Q3037" s="114">
        <v>22.478368750177545</v>
      </c>
      <c r="R3037" s="114">
        <v>26.877286700980559</v>
      </c>
      <c r="S3037" s="114">
        <v>30.827339172631032</v>
      </c>
      <c r="T3037" s="114">
        <v>13.741342422550357</v>
      </c>
      <c r="U3037" s="114">
        <v>11.284980010521146</v>
      </c>
      <c r="V3037" s="114">
        <v>14.736733865532052</v>
      </c>
      <c r="W3037" s="114">
        <v>23.367364713742074</v>
      </c>
      <c r="X3037" s="114">
        <v>18.218620630665516</v>
      </c>
      <c r="Y3037" s="114">
        <v>43.670384568598074</v>
      </c>
      <c r="Z3037" s="114">
        <v>85.206849228194727</v>
      </c>
      <c r="AA3037" s="106">
        <v>2</v>
      </c>
      <c r="AB3037" s="114">
        <v>0.89999999999999991</v>
      </c>
      <c r="AC3037" s="114">
        <v>0.6</v>
      </c>
      <c r="AD3037" s="114">
        <v>0.36</v>
      </c>
      <c r="AE3037" s="114">
        <v>0.24</v>
      </c>
      <c r="AF3037" s="117">
        <v>1.2599999999999998</v>
      </c>
      <c r="AG3037" s="117">
        <v>0.84</v>
      </c>
    </row>
    <row r="3038" spans="2:33" x14ac:dyDescent="0.2">
      <c r="B3038" s="106">
        <v>2998</v>
      </c>
      <c r="C3038" s="113">
        <v>-0.60000000000000009</v>
      </c>
      <c r="D3038" s="113">
        <v>-1.2000000000000002</v>
      </c>
      <c r="E3038" s="114">
        <v>15.125896027244268</v>
      </c>
      <c r="F3038" s="114">
        <v>17.163405419024947</v>
      </c>
      <c r="G3038" s="114">
        <v>21.38440067477239</v>
      </c>
      <c r="H3038" s="114">
        <v>17.057786547721065</v>
      </c>
      <c r="I3038" s="114">
        <v>20.503568943966748</v>
      </c>
      <c r="J3038" s="114">
        <v>30.859271475700723</v>
      </c>
      <c r="K3038" s="114">
        <v>36.148426636678401</v>
      </c>
      <c r="L3038" s="114">
        <v>41.01265067167094</v>
      </c>
      <c r="M3038" s="114">
        <v>40.568057903306197</v>
      </c>
      <c r="N3038" s="114">
        <v>46.743352789054711</v>
      </c>
      <c r="O3038" s="114">
        <v>15.733375448456455</v>
      </c>
      <c r="P3038" s="114">
        <v>18.985021217653454</v>
      </c>
      <c r="Q3038" s="114">
        <v>19.62824999689855</v>
      </c>
      <c r="R3038" s="114">
        <v>23.510271355585132</v>
      </c>
      <c r="S3038" s="114">
        <v>26.239783845087963</v>
      </c>
      <c r="T3038" s="114">
        <v>15.125896027244268</v>
      </c>
      <c r="U3038" s="114">
        <v>17.163405419024947</v>
      </c>
      <c r="V3038" s="114">
        <v>21.38440067477239</v>
      </c>
      <c r="W3038" s="114">
        <v>17.057786547721065</v>
      </c>
      <c r="X3038" s="114">
        <v>20.503568943966748</v>
      </c>
      <c r="Y3038" s="114">
        <v>50.551304804379299</v>
      </c>
      <c r="Z3038" s="114">
        <v>82.931356707299102</v>
      </c>
      <c r="AA3038" s="106">
        <v>5</v>
      </c>
      <c r="AB3038" s="114">
        <v>0.4</v>
      </c>
      <c r="AC3038" s="114">
        <v>0.8</v>
      </c>
      <c r="AD3038" s="114">
        <v>0.2</v>
      </c>
      <c r="AE3038" s="114">
        <v>0.4</v>
      </c>
      <c r="AF3038" s="117">
        <v>0.60000000000000009</v>
      </c>
      <c r="AG3038" s="117">
        <v>1.2000000000000002</v>
      </c>
    </row>
    <row r="3039" spans="2:33" x14ac:dyDescent="0.2">
      <c r="B3039" s="106">
        <v>2999</v>
      </c>
      <c r="C3039" s="113">
        <v>-0.90000000000000013</v>
      </c>
      <c r="D3039" s="113">
        <v>-0.90000000000000013</v>
      </c>
      <c r="E3039" s="114">
        <v>10.206146389696084</v>
      </c>
      <c r="F3039" s="114">
        <v>18.367751643890958</v>
      </c>
      <c r="G3039" s="114">
        <v>17.933903700913469</v>
      </c>
      <c r="H3039" s="114">
        <v>18.269420628088845</v>
      </c>
      <c r="I3039" s="114">
        <v>18.361118464033158</v>
      </c>
      <c r="J3039" s="114">
        <v>26.656204434620339</v>
      </c>
      <c r="K3039" s="114">
        <v>36.876667132441298</v>
      </c>
      <c r="L3039" s="114">
        <v>39.181058513939469</v>
      </c>
      <c r="M3039" s="114">
        <v>42.296128897156919</v>
      </c>
      <c r="N3039" s="114">
        <v>46.051695335042027</v>
      </c>
      <c r="O3039" s="114">
        <v>16.450058044924255</v>
      </c>
      <c r="P3039" s="114">
        <v>18.50891548855034</v>
      </c>
      <c r="Q3039" s="114">
        <v>21.247154813026</v>
      </c>
      <c r="R3039" s="114">
        <v>24.026708269068074</v>
      </c>
      <c r="S3039" s="114">
        <v>27.690576871008869</v>
      </c>
      <c r="T3039" s="114">
        <v>10.206146389696084</v>
      </c>
      <c r="U3039" s="114">
        <v>18.367751643890958</v>
      </c>
      <c r="V3039" s="114">
        <v>17.933903700913469</v>
      </c>
      <c r="W3039" s="114">
        <v>18.269420628088845</v>
      </c>
      <c r="X3039" s="114">
        <v>18.361118464033158</v>
      </c>
      <c r="Y3039" s="114">
        <v>45.312181716684819</v>
      </c>
      <c r="Z3039" s="114">
        <v>97.993017743790517</v>
      </c>
      <c r="AA3039" s="106">
        <v>3</v>
      </c>
      <c r="AB3039" s="114">
        <v>0.60000000000000009</v>
      </c>
      <c r="AC3039" s="114">
        <v>0.60000000000000009</v>
      </c>
      <c r="AD3039" s="114">
        <v>0.30000000000000004</v>
      </c>
      <c r="AE3039" s="114">
        <v>0.30000000000000004</v>
      </c>
      <c r="AF3039" s="117">
        <v>0.90000000000000013</v>
      </c>
      <c r="AG3039" s="117">
        <v>0.90000000000000013</v>
      </c>
    </row>
    <row r="3040" spans="2:33" x14ac:dyDescent="0.2">
      <c r="B3040" s="106">
        <v>3000</v>
      </c>
      <c r="C3040" s="113">
        <v>-0.60000000000000009</v>
      </c>
      <c r="D3040" s="113">
        <v>-1.2000000000000002</v>
      </c>
      <c r="E3040" s="114">
        <v>13.332221431752064</v>
      </c>
      <c r="F3040" s="114">
        <v>14.740986965214226</v>
      </c>
      <c r="G3040" s="114">
        <v>20.425577666256</v>
      </c>
      <c r="H3040" s="114">
        <v>20.574604884642234</v>
      </c>
      <c r="I3040" s="114">
        <v>27.260268050445493</v>
      </c>
      <c r="J3040" s="114">
        <v>29.672515828149219</v>
      </c>
      <c r="K3040" s="114">
        <v>34.09900185805872</v>
      </c>
      <c r="L3040" s="114">
        <v>43.449830559681416</v>
      </c>
      <c r="M3040" s="114">
        <v>48.205835930461703</v>
      </c>
      <c r="N3040" s="114">
        <v>58.812377862196968</v>
      </c>
      <c r="O3040" s="114">
        <v>16.340294396397155</v>
      </c>
      <c r="P3040" s="114">
        <v>19.358014892844494</v>
      </c>
      <c r="Q3040" s="114">
        <v>23.024252893425416</v>
      </c>
      <c r="R3040" s="114">
        <v>27.631231045819469</v>
      </c>
      <c r="S3040" s="114">
        <v>31.552109811751475</v>
      </c>
      <c r="T3040" s="114">
        <v>13.332221431752064</v>
      </c>
      <c r="U3040" s="114">
        <v>14.740986965214226</v>
      </c>
      <c r="V3040" s="114">
        <v>20.425577666256</v>
      </c>
      <c r="W3040" s="114">
        <v>20.574604884642234</v>
      </c>
      <c r="X3040" s="114">
        <v>27.260268050445493</v>
      </c>
      <c r="Y3040" s="114">
        <v>51.723627236004219</v>
      </c>
      <c r="Z3040" s="114">
        <v>91.971497988970015</v>
      </c>
      <c r="AA3040" s="106">
        <v>5</v>
      </c>
      <c r="AB3040" s="114">
        <v>0.4</v>
      </c>
      <c r="AC3040" s="114">
        <v>0.8</v>
      </c>
      <c r="AD3040" s="114">
        <v>0.2</v>
      </c>
      <c r="AE3040" s="114">
        <v>0.4</v>
      </c>
      <c r="AF3040" s="117">
        <v>0.60000000000000009</v>
      </c>
      <c r="AG3040" s="117">
        <v>1.2000000000000002</v>
      </c>
    </row>
    <row r="3041" spans="2:33" x14ac:dyDescent="0.2">
      <c r="B3041" s="106">
        <v>3001</v>
      </c>
      <c r="C3041" s="113">
        <v>-1.2599999999999998</v>
      </c>
      <c r="D3041" s="113">
        <v>-0.84</v>
      </c>
      <c r="E3041" s="114">
        <v>15.773118819076938</v>
      </c>
      <c r="F3041" s="114">
        <v>16.728403368906271</v>
      </c>
      <c r="G3041" s="114">
        <v>13.374660804971967</v>
      </c>
      <c r="H3041" s="114">
        <v>16.437733184142697</v>
      </c>
      <c r="I3041" s="114">
        <v>20.126872772941311</v>
      </c>
      <c r="J3041" s="114">
        <v>33.020116863952254</v>
      </c>
      <c r="K3041" s="114">
        <v>34.958602101934382</v>
      </c>
      <c r="L3041" s="114">
        <v>35.583510564422014</v>
      </c>
      <c r="M3041" s="114">
        <v>43.515306171495773</v>
      </c>
      <c r="N3041" s="114">
        <v>52.973403191277271</v>
      </c>
      <c r="O3041" s="114">
        <v>17.246998044875316</v>
      </c>
      <c r="P3041" s="114">
        <v>18.230198733028111</v>
      </c>
      <c r="Q3041" s="114">
        <v>22.208849759450047</v>
      </c>
      <c r="R3041" s="114">
        <v>27.077572987353076</v>
      </c>
      <c r="S3041" s="114">
        <v>32.846530418335959</v>
      </c>
      <c r="T3041" s="114">
        <v>15.773118819076938</v>
      </c>
      <c r="U3041" s="114">
        <v>16.728403368906271</v>
      </c>
      <c r="V3041" s="114">
        <v>13.374660804971967</v>
      </c>
      <c r="W3041" s="114">
        <v>16.437733184142697</v>
      </c>
      <c r="X3041" s="114">
        <v>20.126872772941311</v>
      </c>
      <c r="Y3041" s="114">
        <v>45.386807429579193</v>
      </c>
      <c r="Z3041" s="114">
        <v>103.36250154148556</v>
      </c>
      <c r="AA3041" s="106">
        <v>2</v>
      </c>
      <c r="AB3041" s="114">
        <v>0.89999999999999991</v>
      </c>
      <c r="AC3041" s="114">
        <v>0.6</v>
      </c>
      <c r="AD3041" s="114">
        <v>0.36</v>
      </c>
      <c r="AE3041" s="114">
        <v>0.24</v>
      </c>
      <c r="AF3041" s="117">
        <v>1.2599999999999998</v>
      </c>
      <c r="AG3041" s="117">
        <v>0.84</v>
      </c>
    </row>
    <row r="3042" spans="2:33" x14ac:dyDescent="0.2">
      <c r="B3042" s="106">
        <v>3002</v>
      </c>
      <c r="C3042" s="113">
        <v>-1.2599999999999998</v>
      </c>
      <c r="D3042" s="113">
        <v>-0.84</v>
      </c>
      <c r="E3042" s="114">
        <v>15.729891177504243</v>
      </c>
      <c r="F3042" s="114">
        <v>15.804291552129055</v>
      </c>
      <c r="G3042" s="114">
        <v>22.156645801833246</v>
      </c>
      <c r="H3042" s="114">
        <v>22.41375791800883</v>
      </c>
      <c r="I3042" s="114">
        <v>28.021891631563292</v>
      </c>
      <c r="J3042" s="114">
        <v>33.570342577059506</v>
      </c>
      <c r="K3042" s="114">
        <v>36.280749333444959</v>
      </c>
      <c r="L3042" s="114">
        <v>49.022560687088529</v>
      </c>
      <c r="M3042" s="114">
        <v>51.584220219344687</v>
      </c>
      <c r="N3042" s="114">
        <v>66.000905281445469</v>
      </c>
      <c r="O3042" s="114">
        <v>17.840451399555263</v>
      </c>
      <c r="P3042" s="114">
        <v>20.476457781315904</v>
      </c>
      <c r="Q3042" s="114">
        <v>26.865914885255282</v>
      </c>
      <c r="R3042" s="114">
        <v>29.170462301335856</v>
      </c>
      <c r="S3042" s="114">
        <v>37.979013649882177</v>
      </c>
      <c r="T3042" s="114">
        <v>15.729891177504243</v>
      </c>
      <c r="U3042" s="114">
        <v>15.804291552129055</v>
      </c>
      <c r="V3042" s="114">
        <v>22.156645801833246</v>
      </c>
      <c r="W3042" s="114">
        <v>22.41375791800883</v>
      </c>
      <c r="X3042" s="114">
        <v>28.021891631563292</v>
      </c>
      <c r="Y3042" s="114">
        <v>56.152006016813189</v>
      </c>
      <c r="Z3042" s="114">
        <v>104.32735224250382</v>
      </c>
      <c r="AA3042" s="106">
        <v>2</v>
      </c>
      <c r="AB3042" s="114">
        <v>0.89999999999999991</v>
      </c>
      <c r="AC3042" s="114">
        <v>0.6</v>
      </c>
      <c r="AD3042" s="114">
        <v>0.36</v>
      </c>
      <c r="AE3042" s="114">
        <v>0.24</v>
      </c>
      <c r="AF3042" s="117">
        <v>1.2599999999999998</v>
      </c>
      <c r="AG3042" s="117">
        <v>0.84</v>
      </c>
    </row>
    <row r="3043" spans="2:33" x14ac:dyDescent="0.2">
      <c r="B3043" s="106">
        <v>3003</v>
      </c>
      <c r="C3043" s="113">
        <v>-0.60000000000000009</v>
      </c>
      <c r="D3043" s="113">
        <v>-1.2000000000000002</v>
      </c>
      <c r="E3043" s="114">
        <v>13.813928715799168</v>
      </c>
      <c r="F3043" s="114">
        <v>20.19219338579309</v>
      </c>
      <c r="G3043" s="114">
        <v>17.546485985392057</v>
      </c>
      <c r="H3043" s="114">
        <v>20.752398457724638</v>
      </c>
      <c r="I3043" s="114">
        <v>18.096904022471499</v>
      </c>
      <c r="J3043" s="114">
        <v>31.011439011657412</v>
      </c>
      <c r="K3043" s="114">
        <v>40.098333058475234</v>
      </c>
      <c r="L3043" s="114">
        <v>41.436952233539202</v>
      </c>
      <c r="M3043" s="114">
        <v>50.657506115427658</v>
      </c>
      <c r="N3043" s="114">
        <v>53.765665304960351</v>
      </c>
      <c r="O3043" s="114">
        <v>17.197510295858244</v>
      </c>
      <c r="P3043" s="114">
        <v>19.906139672682144</v>
      </c>
      <c r="Q3043" s="114">
        <v>23.890466248147145</v>
      </c>
      <c r="R3043" s="114">
        <v>29.90510765770302</v>
      </c>
      <c r="S3043" s="114">
        <v>35.668761282488852</v>
      </c>
      <c r="T3043" s="114">
        <v>13.813928715799168</v>
      </c>
      <c r="U3043" s="114">
        <v>20.19219338579309</v>
      </c>
      <c r="V3043" s="114">
        <v>17.546485985392057</v>
      </c>
      <c r="W3043" s="114">
        <v>20.752398457724638</v>
      </c>
      <c r="X3043" s="114">
        <v>18.096904022471499</v>
      </c>
      <c r="Y3043" s="114">
        <v>50.15281353084707</v>
      </c>
      <c r="Z3043" s="114">
        <v>99.423227943291977</v>
      </c>
      <c r="AA3043" s="106">
        <v>5</v>
      </c>
      <c r="AB3043" s="114">
        <v>0.4</v>
      </c>
      <c r="AC3043" s="114">
        <v>0.8</v>
      </c>
      <c r="AD3043" s="114">
        <v>0.2</v>
      </c>
      <c r="AE3043" s="114">
        <v>0.4</v>
      </c>
      <c r="AF3043" s="117">
        <v>0.60000000000000009</v>
      </c>
      <c r="AG3043" s="117">
        <v>1.2000000000000002</v>
      </c>
    </row>
    <row r="3044" spans="2:33" x14ac:dyDescent="0.2">
      <c r="B3044" s="106">
        <v>3004</v>
      </c>
      <c r="C3044" s="113">
        <v>-0.90000000000000013</v>
      </c>
      <c r="D3044" s="113">
        <v>-0.90000000000000013</v>
      </c>
      <c r="E3044" s="114">
        <v>15.529427202607977</v>
      </c>
      <c r="F3044" s="114">
        <v>17.039836348722119</v>
      </c>
      <c r="G3044" s="114">
        <v>17.881075270369379</v>
      </c>
      <c r="H3044" s="114">
        <v>22.077107700703056</v>
      </c>
      <c r="I3044" s="114">
        <v>24.822694357312546</v>
      </c>
      <c r="J3044" s="114">
        <v>32.914263486486171</v>
      </c>
      <c r="K3044" s="114">
        <v>36.274282147304838</v>
      </c>
      <c r="L3044" s="114">
        <v>41.30166693421863</v>
      </c>
      <c r="M3044" s="114">
        <v>50.110052263553918</v>
      </c>
      <c r="N3044" s="114">
        <v>56.435172218210312</v>
      </c>
      <c r="O3044" s="114">
        <v>17.384836283878194</v>
      </c>
      <c r="P3044" s="114">
        <v>19.234445798582719</v>
      </c>
      <c r="Q3044" s="114">
        <v>23.420591663849251</v>
      </c>
      <c r="R3044" s="114">
        <v>28.032944562850862</v>
      </c>
      <c r="S3044" s="114">
        <v>31.612477860897766</v>
      </c>
      <c r="T3044" s="114">
        <v>15.529427202607977</v>
      </c>
      <c r="U3044" s="114">
        <v>17.039836348722119</v>
      </c>
      <c r="V3044" s="114">
        <v>17.881075270369379</v>
      </c>
      <c r="W3044" s="114">
        <v>22.077107700703056</v>
      </c>
      <c r="X3044" s="114">
        <v>24.822694357312546</v>
      </c>
      <c r="Y3044" s="114">
        <v>53.120627103660624</v>
      </c>
      <c r="Z3044" s="114">
        <v>100.23623902352395</v>
      </c>
      <c r="AA3044" s="106">
        <v>3</v>
      </c>
      <c r="AB3044" s="114">
        <v>0.60000000000000009</v>
      </c>
      <c r="AC3044" s="114">
        <v>0.60000000000000009</v>
      </c>
      <c r="AD3044" s="114">
        <v>0.30000000000000004</v>
      </c>
      <c r="AE3044" s="114">
        <v>0.30000000000000004</v>
      </c>
      <c r="AF3044" s="117">
        <v>0.90000000000000013</v>
      </c>
      <c r="AG3044" s="117">
        <v>0.90000000000000013</v>
      </c>
    </row>
    <row r="3045" spans="2:33" x14ac:dyDescent="0.2">
      <c r="B3045" s="106">
        <v>3005</v>
      </c>
      <c r="C3045" s="113">
        <v>-0.90000000000000013</v>
      </c>
      <c r="D3045" s="113">
        <v>-0.90000000000000013</v>
      </c>
      <c r="E3045" s="114">
        <v>12.734898988406428</v>
      </c>
      <c r="F3045" s="114">
        <v>10.821953335098975</v>
      </c>
      <c r="G3045" s="114">
        <v>14.048700625859443</v>
      </c>
      <c r="H3045" s="114">
        <v>21.015167837462162</v>
      </c>
      <c r="I3045" s="114">
        <v>28.941181809183846</v>
      </c>
      <c r="J3045" s="114">
        <v>28.882324827035305</v>
      </c>
      <c r="K3045" s="114">
        <v>29.974453367664719</v>
      </c>
      <c r="L3045" s="114">
        <v>35.970549066291255</v>
      </c>
      <c r="M3045" s="114">
        <v>47.85501901640356</v>
      </c>
      <c r="N3045" s="114">
        <v>60.419510724746694</v>
      </c>
      <c r="O3045" s="114">
        <v>16.147425838628877</v>
      </c>
      <c r="P3045" s="114">
        <v>19.152500032565744</v>
      </c>
      <c r="Q3045" s="114">
        <v>21.921848440431813</v>
      </c>
      <c r="R3045" s="114">
        <v>26.839851178941398</v>
      </c>
      <c r="S3045" s="114">
        <v>31.478328915562848</v>
      </c>
      <c r="T3045" s="114">
        <v>12.734898988406428</v>
      </c>
      <c r="U3045" s="114">
        <v>10.821953335098975</v>
      </c>
      <c r="V3045" s="114">
        <v>14.048700625859443</v>
      </c>
      <c r="W3045" s="114">
        <v>21.015167837462162</v>
      </c>
      <c r="X3045" s="114">
        <v>28.941181809183846</v>
      </c>
      <c r="Y3045" s="114">
        <v>45.980594621832779</v>
      </c>
      <c r="Z3045" s="114">
        <v>94.251585001701386</v>
      </c>
      <c r="AA3045" s="106">
        <v>3</v>
      </c>
      <c r="AB3045" s="114">
        <v>0.60000000000000009</v>
      </c>
      <c r="AC3045" s="114">
        <v>0.60000000000000009</v>
      </c>
      <c r="AD3045" s="114">
        <v>0.30000000000000004</v>
      </c>
      <c r="AE3045" s="114">
        <v>0.30000000000000004</v>
      </c>
      <c r="AF3045" s="117">
        <v>0.90000000000000013</v>
      </c>
      <c r="AG3045" s="117">
        <v>0.90000000000000013</v>
      </c>
    </row>
    <row r="3046" spans="2:33" x14ac:dyDescent="0.2">
      <c r="B3046" s="106">
        <v>3006</v>
      </c>
      <c r="C3046" s="113">
        <v>-0.72</v>
      </c>
      <c r="D3046" s="113">
        <v>-0.96</v>
      </c>
      <c r="E3046" s="114">
        <v>14.942699846880874</v>
      </c>
      <c r="F3046" s="114">
        <v>15.836066234603177</v>
      </c>
      <c r="G3046" s="114">
        <v>18.835794423968132</v>
      </c>
      <c r="H3046" s="114">
        <v>18.448300316940163</v>
      </c>
      <c r="I3046" s="114">
        <v>31.380754700307058</v>
      </c>
      <c r="J3046" s="114">
        <v>32.901377361521661</v>
      </c>
      <c r="K3046" s="114">
        <v>36.960008155818578</v>
      </c>
      <c r="L3046" s="114">
        <v>43.892129347225321</v>
      </c>
      <c r="M3046" s="114">
        <v>48.335311796316439</v>
      </c>
      <c r="N3046" s="114">
        <v>68.184849179745996</v>
      </c>
      <c r="O3046" s="114">
        <v>17.958677514640787</v>
      </c>
      <c r="P3046" s="114">
        <v>21.123941921215401</v>
      </c>
      <c r="Q3046" s="114">
        <v>25.056334923257189</v>
      </c>
      <c r="R3046" s="114">
        <v>29.887011479376277</v>
      </c>
      <c r="S3046" s="114">
        <v>36.804094479438938</v>
      </c>
      <c r="T3046" s="114">
        <v>14.942699846880874</v>
      </c>
      <c r="U3046" s="114">
        <v>15.836066234603177</v>
      </c>
      <c r="V3046" s="114">
        <v>18.835794423968132</v>
      </c>
      <c r="W3046" s="114">
        <v>18.448300316940163</v>
      </c>
      <c r="X3046" s="114">
        <v>31.380754700307058</v>
      </c>
      <c r="Y3046" s="114">
        <v>53.585271310449308</v>
      </c>
      <c r="Z3046" s="114">
        <v>124.80357260365642</v>
      </c>
      <c r="AA3046" s="106">
        <v>4</v>
      </c>
      <c r="AB3046" s="114">
        <v>0.44999999999999996</v>
      </c>
      <c r="AC3046" s="114">
        <v>0.6</v>
      </c>
      <c r="AD3046" s="114">
        <v>0.27</v>
      </c>
      <c r="AE3046" s="114">
        <v>0.36</v>
      </c>
      <c r="AF3046" s="117">
        <v>0.72</v>
      </c>
      <c r="AG3046" s="117">
        <v>0.96</v>
      </c>
    </row>
    <row r="3047" spans="2:33" x14ac:dyDescent="0.2">
      <c r="B3047" s="106">
        <v>3007</v>
      </c>
      <c r="C3047" s="113">
        <v>-0.72</v>
      </c>
      <c r="D3047" s="113">
        <v>-0.96</v>
      </c>
      <c r="E3047" s="114">
        <v>11.923725692314104</v>
      </c>
      <c r="F3047" s="114">
        <v>20.140536821070686</v>
      </c>
      <c r="G3047" s="114">
        <v>19.339122293077729</v>
      </c>
      <c r="H3047" s="114">
        <v>23.52663241008278</v>
      </c>
      <c r="I3047" s="114">
        <v>26.050254775073867</v>
      </c>
      <c r="J3047" s="114">
        <v>29.32325397039169</v>
      </c>
      <c r="K3047" s="114">
        <v>40.649757329714198</v>
      </c>
      <c r="L3047" s="114">
        <v>43.530120344163421</v>
      </c>
      <c r="M3047" s="114">
        <v>53.205040110528721</v>
      </c>
      <c r="N3047" s="114">
        <v>61.680923907093451</v>
      </c>
      <c r="O3047" s="114">
        <v>17.399528278077586</v>
      </c>
      <c r="P3047" s="114">
        <v>20.509220508643512</v>
      </c>
      <c r="Q3047" s="114">
        <v>24.190998051085693</v>
      </c>
      <c r="R3047" s="114">
        <v>29.678407700445941</v>
      </c>
      <c r="S3047" s="114">
        <v>35.630669132019584</v>
      </c>
      <c r="T3047" s="114">
        <v>11.923725692314104</v>
      </c>
      <c r="U3047" s="114">
        <v>20.140536821070686</v>
      </c>
      <c r="V3047" s="114">
        <v>19.339122293077729</v>
      </c>
      <c r="W3047" s="114">
        <v>23.52663241008278</v>
      </c>
      <c r="X3047" s="114">
        <v>26.050254775073867</v>
      </c>
      <c r="Y3047" s="114">
        <v>54.640838100276625</v>
      </c>
      <c r="Z3047" s="114">
        <v>99.408865611496211</v>
      </c>
      <c r="AA3047" s="106">
        <v>4</v>
      </c>
      <c r="AB3047" s="114">
        <v>0.44999999999999996</v>
      </c>
      <c r="AC3047" s="114">
        <v>0.6</v>
      </c>
      <c r="AD3047" s="114">
        <v>0.27</v>
      </c>
      <c r="AE3047" s="114">
        <v>0.36</v>
      </c>
      <c r="AF3047" s="117">
        <v>0.72</v>
      </c>
      <c r="AG3047" s="117">
        <v>0.96</v>
      </c>
    </row>
    <row r="3048" spans="2:33" x14ac:dyDescent="0.2">
      <c r="B3048" s="106">
        <v>3008</v>
      </c>
      <c r="C3048" s="113">
        <v>-0.60000000000000009</v>
      </c>
      <c r="D3048" s="113">
        <v>-1.2000000000000002</v>
      </c>
      <c r="E3048" s="114">
        <v>19.905764885935024</v>
      </c>
      <c r="F3048" s="114">
        <v>15.649899669223814</v>
      </c>
      <c r="G3048" s="114">
        <v>13.055751212303353</v>
      </c>
      <c r="H3048" s="114">
        <v>23.704362546706456</v>
      </c>
      <c r="I3048" s="114">
        <v>31.757320142710192</v>
      </c>
      <c r="J3048" s="114">
        <v>38.083049559251386</v>
      </c>
      <c r="K3048" s="114">
        <v>37.951092532931185</v>
      </c>
      <c r="L3048" s="114">
        <v>40.306435099055804</v>
      </c>
      <c r="M3048" s="114">
        <v>55.848615259221887</v>
      </c>
      <c r="N3048" s="114">
        <v>71.02513702090809</v>
      </c>
      <c r="O3048" s="114">
        <v>18.177284673316361</v>
      </c>
      <c r="P3048" s="114">
        <v>22.301192863707371</v>
      </c>
      <c r="Q3048" s="114">
        <v>27.250683886752451</v>
      </c>
      <c r="R3048" s="114">
        <v>32.144252712515431</v>
      </c>
      <c r="S3048" s="114">
        <v>39.267816878197898</v>
      </c>
      <c r="T3048" s="114">
        <v>19.905764885935024</v>
      </c>
      <c r="U3048" s="114">
        <v>15.649899669223814</v>
      </c>
      <c r="V3048" s="114">
        <v>13.055751212303353</v>
      </c>
      <c r="W3048" s="114">
        <v>23.704362546706456</v>
      </c>
      <c r="X3048" s="114">
        <v>31.757320142710192</v>
      </c>
      <c r="Y3048" s="114">
        <v>56.578315569267765</v>
      </c>
      <c r="Z3048" s="114">
        <v>130.94396907723137</v>
      </c>
      <c r="AA3048" s="106">
        <v>5</v>
      </c>
      <c r="AB3048" s="114">
        <v>0.4</v>
      </c>
      <c r="AC3048" s="114">
        <v>0.8</v>
      </c>
      <c r="AD3048" s="114">
        <v>0.2</v>
      </c>
      <c r="AE3048" s="114">
        <v>0.4</v>
      </c>
      <c r="AF3048" s="117">
        <v>0.60000000000000009</v>
      </c>
      <c r="AG3048" s="117">
        <v>1.2000000000000002</v>
      </c>
    </row>
    <row r="3049" spans="2:33" x14ac:dyDescent="0.2">
      <c r="B3049" s="106">
        <v>3009</v>
      </c>
      <c r="C3049" s="113">
        <v>-0.90000000000000013</v>
      </c>
      <c r="D3049" s="113">
        <v>-0.90000000000000013</v>
      </c>
      <c r="E3049" s="114">
        <v>14.669587641140538</v>
      </c>
      <c r="F3049" s="114">
        <v>16.62978938771904</v>
      </c>
      <c r="G3049" s="114">
        <v>14.41414700875773</v>
      </c>
      <c r="H3049" s="114">
        <v>19.942117215157158</v>
      </c>
      <c r="I3049" s="114">
        <v>24.707921483522401</v>
      </c>
      <c r="J3049" s="114">
        <v>29.945140189278707</v>
      </c>
      <c r="K3049" s="114">
        <v>35.090078489492683</v>
      </c>
      <c r="L3049" s="114">
        <v>35.342789105561707</v>
      </c>
      <c r="M3049" s="114">
        <v>44.26971492629238</v>
      </c>
      <c r="N3049" s="114">
        <v>54.777184933083227</v>
      </c>
      <c r="O3049" s="114">
        <v>15.275552548138169</v>
      </c>
      <c r="P3049" s="114">
        <v>18.460289101773643</v>
      </c>
      <c r="Q3049" s="114">
        <v>20.928642096803976</v>
      </c>
      <c r="R3049" s="114">
        <v>24.327597711135223</v>
      </c>
      <c r="S3049" s="114">
        <v>30.069263449560825</v>
      </c>
      <c r="T3049" s="114">
        <v>14.669587641140538</v>
      </c>
      <c r="U3049" s="114">
        <v>16.62978938771904</v>
      </c>
      <c r="V3049" s="114">
        <v>14.41414700875773</v>
      </c>
      <c r="W3049" s="114">
        <v>19.942117215157158</v>
      </c>
      <c r="X3049" s="114">
        <v>24.707921483522401</v>
      </c>
      <c r="Y3049" s="114">
        <v>49.107537765533991</v>
      </c>
      <c r="Z3049" s="114">
        <v>94.010074834560328</v>
      </c>
      <c r="AA3049" s="106">
        <v>3</v>
      </c>
      <c r="AB3049" s="114">
        <v>0.60000000000000009</v>
      </c>
      <c r="AC3049" s="114">
        <v>0.60000000000000009</v>
      </c>
      <c r="AD3049" s="114">
        <v>0.30000000000000004</v>
      </c>
      <c r="AE3049" s="114">
        <v>0.30000000000000004</v>
      </c>
      <c r="AF3049" s="117">
        <v>0.90000000000000013</v>
      </c>
      <c r="AG3049" s="117">
        <v>0.90000000000000013</v>
      </c>
    </row>
    <row r="3050" spans="2:33" x14ac:dyDescent="0.2">
      <c r="B3050" s="106">
        <v>3010</v>
      </c>
      <c r="C3050" s="113">
        <v>-0.72</v>
      </c>
      <c r="D3050" s="113">
        <v>-0.96</v>
      </c>
      <c r="E3050" s="114">
        <v>13.128746692569699</v>
      </c>
      <c r="F3050" s="114">
        <v>16.492992151189991</v>
      </c>
      <c r="G3050" s="114">
        <v>14.301121628779345</v>
      </c>
      <c r="H3050" s="114">
        <v>18.530702441310005</v>
      </c>
      <c r="I3050" s="114">
        <v>26.217198891746904</v>
      </c>
      <c r="J3050" s="114">
        <v>30.836134425802957</v>
      </c>
      <c r="K3050" s="114">
        <v>36.452343699933685</v>
      </c>
      <c r="L3050" s="114">
        <v>39.142350557473861</v>
      </c>
      <c r="M3050" s="114">
        <v>47.669020636271824</v>
      </c>
      <c r="N3050" s="114">
        <v>59.256908198153809</v>
      </c>
      <c r="O3050" s="114">
        <v>17.707387733233258</v>
      </c>
      <c r="P3050" s="114">
        <v>19.959351548743694</v>
      </c>
      <c r="Q3050" s="114">
        <v>24.841228928694516</v>
      </c>
      <c r="R3050" s="114">
        <v>29.138318194961819</v>
      </c>
      <c r="S3050" s="114">
        <v>33.039709306406905</v>
      </c>
      <c r="T3050" s="114">
        <v>13.128746692569699</v>
      </c>
      <c r="U3050" s="114">
        <v>16.492992151189991</v>
      </c>
      <c r="V3050" s="114">
        <v>14.301121628779345</v>
      </c>
      <c r="W3050" s="114">
        <v>18.530702441310005</v>
      </c>
      <c r="X3050" s="114">
        <v>26.217198891746904</v>
      </c>
      <c r="Y3050" s="114">
        <v>47.861508435459228</v>
      </c>
      <c r="Z3050" s="114">
        <v>86.133657786402779</v>
      </c>
      <c r="AA3050" s="106">
        <v>4</v>
      </c>
      <c r="AB3050" s="114">
        <v>0.44999999999999996</v>
      </c>
      <c r="AC3050" s="114">
        <v>0.6</v>
      </c>
      <c r="AD3050" s="114">
        <v>0.27</v>
      </c>
      <c r="AE3050" s="114">
        <v>0.36</v>
      </c>
      <c r="AF3050" s="117">
        <v>0.72</v>
      </c>
      <c r="AG3050" s="117">
        <v>0.96</v>
      </c>
    </row>
    <row r="3051" spans="2:33" x14ac:dyDescent="0.2">
      <c r="B3051" s="106">
        <v>3011</v>
      </c>
      <c r="C3051" s="113">
        <v>-0.90000000000000013</v>
      </c>
      <c r="D3051" s="113">
        <v>-0.90000000000000013</v>
      </c>
      <c r="E3051" s="114">
        <v>11.541558584953005</v>
      </c>
      <c r="F3051" s="114">
        <v>20.935666108274319</v>
      </c>
      <c r="G3051" s="114">
        <v>21.101164441923874</v>
      </c>
      <c r="H3051" s="114">
        <v>18.022764091881644</v>
      </c>
      <c r="I3051" s="114">
        <v>28.092177223418943</v>
      </c>
      <c r="J3051" s="114">
        <v>28.35608485446296</v>
      </c>
      <c r="K3051" s="114">
        <v>40.565318698231074</v>
      </c>
      <c r="L3051" s="114">
        <v>45.684588784134093</v>
      </c>
      <c r="M3051" s="114">
        <v>44.845304718169288</v>
      </c>
      <c r="N3051" s="114">
        <v>59.977480201556943</v>
      </c>
      <c r="O3051" s="114">
        <v>16.814526269509955</v>
      </c>
      <c r="P3051" s="114">
        <v>19.629652589956756</v>
      </c>
      <c r="Q3051" s="114">
        <v>24.583424342210218</v>
      </c>
      <c r="R3051" s="114">
        <v>26.822540626287644</v>
      </c>
      <c r="S3051" s="114">
        <v>31.885302978138</v>
      </c>
      <c r="T3051" s="114">
        <v>11.541558584953005</v>
      </c>
      <c r="U3051" s="114">
        <v>20.935666108274319</v>
      </c>
      <c r="V3051" s="114">
        <v>21.101164441923874</v>
      </c>
      <c r="W3051" s="114">
        <v>18.022764091881644</v>
      </c>
      <c r="X3051" s="114">
        <v>28.092177223418943</v>
      </c>
      <c r="Y3051" s="114">
        <v>53.905655591208159</v>
      </c>
      <c r="Z3051" s="114">
        <v>107.25313222438746</v>
      </c>
      <c r="AA3051" s="106">
        <v>3</v>
      </c>
      <c r="AB3051" s="114">
        <v>0.60000000000000009</v>
      </c>
      <c r="AC3051" s="114">
        <v>0.60000000000000009</v>
      </c>
      <c r="AD3051" s="114">
        <v>0.30000000000000004</v>
      </c>
      <c r="AE3051" s="114">
        <v>0.30000000000000004</v>
      </c>
      <c r="AF3051" s="117">
        <v>0.90000000000000013</v>
      </c>
      <c r="AG3051" s="117">
        <v>0.90000000000000013</v>
      </c>
    </row>
    <row r="3052" spans="2:33" x14ac:dyDescent="0.2">
      <c r="B3052" s="106">
        <v>3012</v>
      </c>
      <c r="C3052" s="113">
        <v>-0.90000000000000013</v>
      </c>
      <c r="D3052" s="113">
        <v>-0.90000000000000013</v>
      </c>
      <c r="E3052" s="114">
        <v>16.423371062223143</v>
      </c>
      <c r="F3052" s="114">
        <v>15.051586187645285</v>
      </c>
      <c r="G3052" s="114">
        <v>14.561293222195804</v>
      </c>
      <c r="H3052" s="114">
        <v>21.625958903899686</v>
      </c>
      <c r="I3052" s="114">
        <v>27.997492329880849</v>
      </c>
      <c r="J3052" s="114">
        <v>31.805375568730337</v>
      </c>
      <c r="K3052" s="114">
        <v>32.842669731126577</v>
      </c>
      <c r="L3052" s="114">
        <v>36.817800162771185</v>
      </c>
      <c r="M3052" s="114">
        <v>47.375795833304643</v>
      </c>
      <c r="N3052" s="114">
        <v>57.68341333606719</v>
      </c>
      <c r="O3052" s="114">
        <v>15.382004506507194</v>
      </c>
      <c r="P3052" s="114">
        <v>17.791083543481292</v>
      </c>
      <c r="Q3052" s="114">
        <v>22.256506940575381</v>
      </c>
      <c r="R3052" s="114">
        <v>25.749836929404957</v>
      </c>
      <c r="S3052" s="114">
        <v>29.685921006186341</v>
      </c>
      <c r="T3052" s="114">
        <v>16.423371062223143</v>
      </c>
      <c r="U3052" s="114">
        <v>15.051586187645285</v>
      </c>
      <c r="V3052" s="114">
        <v>14.561293222195804</v>
      </c>
      <c r="W3052" s="114">
        <v>21.625958903899686</v>
      </c>
      <c r="X3052" s="114">
        <v>27.997492329880849</v>
      </c>
      <c r="Y3052" s="114">
        <v>51.7394262653361</v>
      </c>
      <c r="Z3052" s="114">
        <v>110.02306607924041</v>
      </c>
      <c r="AA3052" s="106">
        <v>3</v>
      </c>
      <c r="AB3052" s="114">
        <v>0.60000000000000009</v>
      </c>
      <c r="AC3052" s="114">
        <v>0.60000000000000009</v>
      </c>
      <c r="AD3052" s="114">
        <v>0.30000000000000004</v>
      </c>
      <c r="AE3052" s="114">
        <v>0.30000000000000004</v>
      </c>
      <c r="AF3052" s="117">
        <v>0.90000000000000013</v>
      </c>
      <c r="AG3052" s="117">
        <v>0.90000000000000013</v>
      </c>
    </row>
    <row r="3053" spans="2:33" x14ac:dyDescent="0.2">
      <c r="B3053" s="106">
        <v>3013</v>
      </c>
      <c r="C3053" s="113">
        <v>-1.2599999999999998</v>
      </c>
      <c r="D3053" s="113">
        <v>-0.84</v>
      </c>
      <c r="E3053" s="114">
        <v>13.626778844238782</v>
      </c>
      <c r="F3053" s="114">
        <v>11.049955828258497</v>
      </c>
      <c r="G3053" s="114">
        <v>20.628574355423105</v>
      </c>
      <c r="H3053" s="114">
        <v>15.737095748625268</v>
      </c>
      <c r="I3053" s="114">
        <v>24.352722846933322</v>
      </c>
      <c r="J3053" s="114">
        <v>29.759664423836895</v>
      </c>
      <c r="K3053" s="114">
        <v>29.423272399112637</v>
      </c>
      <c r="L3053" s="114">
        <v>42.286657061131287</v>
      </c>
      <c r="M3053" s="114">
        <v>41.705138772833955</v>
      </c>
      <c r="N3053" s="114">
        <v>54.317643218911449</v>
      </c>
      <c r="O3053" s="114">
        <v>16.132885579598113</v>
      </c>
      <c r="P3053" s="114">
        <v>18.37331657085414</v>
      </c>
      <c r="Q3053" s="114">
        <v>21.658082705708182</v>
      </c>
      <c r="R3053" s="114">
        <v>25.968043024208686</v>
      </c>
      <c r="S3053" s="114">
        <v>29.964920371978128</v>
      </c>
      <c r="T3053" s="114">
        <v>13.626778844238782</v>
      </c>
      <c r="U3053" s="114">
        <v>11.049955828258497</v>
      </c>
      <c r="V3053" s="114">
        <v>20.628574355423105</v>
      </c>
      <c r="W3053" s="114">
        <v>15.737095748625268</v>
      </c>
      <c r="X3053" s="114">
        <v>24.352722846933322</v>
      </c>
      <c r="Y3053" s="114">
        <v>45.656254202824996</v>
      </c>
      <c r="Z3053" s="114">
        <v>91.371509115630786</v>
      </c>
      <c r="AA3053" s="106">
        <v>2</v>
      </c>
      <c r="AB3053" s="114">
        <v>0.89999999999999991</v>
      </c>
      <c r="AC3053" s="114">
        <v>0.6</v>
      </c>
      <c r="AD3053" s="114">
        <v>0.36</v>
      </c>
      <c r="AE3053" s="114">
        <v>0.24</v>
      </c>
      <c r="AF3053" s="117">
        <v>1.2599999999999998</v>
      </c>
      <c r="AG3053" s="117">
        <v>0.84</v>
      </c>
    </row>
    <row r="3054" spans="2:33" x14ac:dyDescent="0.2">
      <c r="B3054" s="106">
        <v>3014</v>
      </c>
      <c r="C3054" s="113">
        <v>-0.90000000000000013</v>
      </c>
      <c r="D3054" s="113">
        <v>-0.90000000000000013</v>
      </c>
      <c r="E3054" s="114">
        <v>12.489183546667377</v>
      </c>
      <c r="F3054" s="114">
        <v>19.11829558009169</v>
      </c>
      <c r="G3054" s="114">
        <v>19.88946135579787</v>
      </c>
      <c r="H3054" s="114">
        <v>18.79011139984593</v>
      </c>
      <c r="I3054" s="114">
        <v>25.6791335406195</v>
      </c>
      <c r="J3054" s="114">
        <v>28.527849027654565</v>
      </c>
      <c r="K3054" s="114">
        <v>37.523977681272669</v>
      </c>
      <c r="L3054" s="114">
        <v>41.627110892464188</v>
      </c>
      <c r="M3054" s="114">
        <v>44.694845232933318</v>
      </c>
      <c r="N3054" s="114">
        <v>56.548716823196791</v>
      </c>
      <c r="O3054" s="114">
        <v>16.038665480987188</v>
      </c>
      <c r="P3054" s="114">
        <v>18.405682101180979</v>
      </c>
      <c r="Q3054" s="114">
        <v>21.737649536666318</v>
      </c>
      <c r="R3054" s="114">
        <v>25.904733833087388</v>
      </c>
      <c r="S3054" s="114">
        <v>30.869583282577292</v>
      </c>
      <c r="T3054" s="114">
        <v>12.489183546667377</v>
      </c>
      <c r="U3054" s="114">
        <v>19.11829558009169</v>
      </c>
      <c r="V3054" s="114">
        <v>19.88946135579787</v>
      </c>
      <c r="W3054" s="114">
        <v>18.79011139984593</v>
      </c>
      <c r="X3054" s="114">
        <v>25.6791335406195</v>
      </c>
      <c r="Y3054" s="114">
        <v>52.072732265368991</v>
      </c>
      <c r="Z3054" s="114">
        <v>111.82318788058777</v>
      </c>
      <c r="AA3054" s="106">
        <v>3</v>
      </c>
      <c r="AB3054" s="114">
        <v>0.60000000000000009</v>
      </c>
      <c r="AC3054" s="114">
        <v>0.60000000000000009</v>
      </c>
      <c r="AD3054" s="114">
        <v>0.30000000000000004</v>
      </c>
      <c r="AE3054" s="114">
        <v>0.30000000000000004</v>
      </c>
      <c r="AF3054" s="117">
        <v>0.90000000000000013</v>
      </c>
      <c r="AG3054" s="117">
        <v>0.90000000000000013</v>
      </c>
    </row>
    <row r="3055" spans="2:33" x14ac:dyDescent="0.2">
      <c r="B3055" s="106">
        <v>3015</v>
      </c>
      <c r="C3055" s="113">
        <v>-1.2000000000000002</v>
      </c>
      <c r="D3055" s="113">
        <v>-0.60000000000000009</v>
      </c>
      <c r="E3055" s="114">
        <v>15.549914131137268</v>
      </c>
      <c r="F3055" s="114">
        <v>12.915169640804706</v>
      </c>
      <c r="G3055" s="114">
        <v>22.359425509786377</v>
      </c>
      <c r="H3055" s="114">
        <v>24.816995268169723</v>
      </c>
      <c r="I3055" s="114">
        <v>23.609100426785616</v>
      </c>
      <c r="J3055" s="114">
        <v>31.565022676748967</v>
      </c>
      <c r="K3055" s="114">
        <v>32.4331302993061</v>
      </c>
      <c r="L3055" s="114">
        <v>46.071358667406955</v>
      </c>
      <c r="M3055" s="114">
        <v>53.113835534020886</v>
      </c>
      <c r="N3055" s="114">
        <v>55.324856987702468</v>
      </c>
      <c r="O3055" s="114">
        <v>16.015108545611699</v>
      </c>
      <c r="P3055" s="114">
        <v>19.517960658501394</v>
      </c>
      <c r="Q3055" s="114">
        <v>23.711933157620578</v>
      </c>
      <c r="R3055" s="114">
        <v>28.296840265851163</v>
      </c>
      <c r="S3055" s="114">
        <v>31.715756560916851</v>
      </c>
      <c r="T3055" s="114">
        <v>15.549914131137268</v>
      </c>
      <c r="U3055" s="114">
        <v>12.915169640804706</v>
      </c>
      <c r="V3055" s="114">
        <v>22.359425509786377</v>
      </c>
      <c r="W3055" s="114">
        <v>24.816995268169723</v>
      </c>
      <c r="X3055" s="114">
        <v>23.609100426785616</v>
      </c>
      <c r="Y3055" s="114">
        <v>53.807846630586077</v>
      </c>
      <c r="Z3055" s="114">
        <v>112.78520295646554</v>
      </c>
      <c r="AA3055" s="106">
        <v>1</v>
      </c>
      <c r="AB3055" s="114">
        <v>0.8</v>
      </c>
      <c r="AC3055" s="114">
        <v>0.4</v>
      </c>
      <c r="AD3055" s="114">
        <v>0.4</v>
      </c>
      <c r="AE3055" s="114">
        <v>0.2</v>
      </c>
      <c r="AF3055" s="117">
        <v>1.2000000000000002</v>
      </c>
      <c r="AG3055" s="117">
        <v>0.60000000000000009</v>
      </c>
    </row>
    <row r="3056" spans="2:33" x14ac:dyDescent="0.2">
      <c r="B3056" s="106">
        <v>3016</v>
      </c>
      <c r="C3056" s="113">
        <v>-0.60000000000000009</v>
      </c>
      <c r="D3056" s="113">
        <v>-1.2000000000000002</v>
      </c>
      <c r="E3056" s="114">
        <v>12.862096071435136</v>
      </c>
      <c r="F3056" s="114">
        <v>15.745868601793401</v>
      </c>
      <c r="G3056" s="114">
        <v>15.94349181177369</v>
      </c>
      <c r="H3056" s="114">
        <v>17.021496102759158</v>
      </c>
      <c r="I3056" s="114">
        <v>27.633840674340529</v>
      </c>
      <c r="J3056" s="114">
        <v>29.71650801238572</v>
      </c>
      <c r="K3056" s="114">
        <v>34.806630949305884</v>
      </c>
      <c r="L3056" s="114">
        <v>38.329824250908182</v>
      </c>
      <c r="M3056" s="114">
        <v>43.062780646180443</v>
      </c>
      <c r="N3056" s="114">
        <v>57.803108487703341</v>
      </c>
      <c r="O3056" s="114">
        <v>16.854411940950584</v>
      </c>
      <c r="P3056" s="114">
        <v>19.060762347512483</v>
      </c>
      <c r="Q3056" s="114">
        <v>22.386332439134492</v>
      </c>
      <c r="R3056" s="114">
        <v>26.041284543421284</v>
      </c>
      <c r="S3056" s="114">
        <v>30.169267813362811</v>
      </c>
      <c r="T3056" s="114">
        <v>12.862096071435136</v>
      </c>
      <c r="U3056" s="114">
        <v>15.745868601793401</v>
      </c>
      <c r="V3056" s="114">
        <v>15.94349181177369</v>
      </c>
      <c r="W3056" s="114">
        <v>17.021496102759158</v>
      </c>
      <c r="X3056" s="114">
        <v>27.633840674340529</v>
      </c>
      <c r="Y3056" s="114">
        <v>47.861206505412298</v>
      </c>
      <c r="Z3056" s="114">
        <v>93.965737769391723</v>
      </c>
      <c r="AA3056" s="106">
        <v>5</v>
      </c>
      <c r="AB3056" s="114">
        <v>0.4</v>
      </c>
      <c r="AC3056" s="114">
        <v>0.8</v>
      </c>
      <c r="AD3056" s="114">
        <v>0.2</v>
      </c>
      <c r="AE3056" s="114">
        <v>0.4</v>
      </c>
      <c r="AF3056" s="117">
        <v>0.60000000000000009</v>
      </c>
      <c r="AG3056" s="117">
        <v>1.2000000000000002</v>
      </c>
    </row>
    <row r="3057" spans="2:33" x14ac:dyDescent="0.2">
      <c r="B3057" s="106">
        <v>3017</v>
      </c>
      <c r="C3057" s="113">
        <v>-1.2599999999999998</v>
      </c>
      <c r="D3057" s="113">
        <v>-0.84</v>
      </c>
      <c r="E3057" s="114">
        <v>13.130439689593821</v>
      </c>
      <c r="F3057" s="114">
        <v>13.531311234908937</v>
      </c>
      <c r="G3057" s="114">
        <v>15.313003655454033</v>
      </c>
      <c r="H3057" s="114">
        <v>15.279823054105648</v>
      </c>
      <c r="I3057" s="114">
        <v>20.299755426848144</v>
      </c>
      <c r="J3057" s="114">
        <v>29.251481593340749</v>
      </c>
      <c r="K3057" s="114">
        <v>32.029305657962489</v>
      </c>
      <c r="L3057" s="114">
        <v>37.434805270973044</v>
      </c>
      <c r="M3057" s="114">
        <v>41.647385252346943</v>
      </c>
      <c r="N3057" s="114">
        <v>52.331246556070553</v>
      </c>
      <c r="O3057" s="114">
        <v>16.121041903746928</v>
      </c>
      <c r="P3057" s="114">
        <v>18.497994423053552</v>
      </c>
      <c r="Q3057" s="114">
        <v>22.121801615519011</v>
      </c>
      <c r="R3057" s="114">
        <v>26.367562198241295</v>
      </c>
      <c r="S3057" s="114">
        <v>32.03149112922241</v>
      </c>
      <c r="T3057" s="114">
        <v>13.130439689593821</v>
      </c>
      <c r="U3057" s="114">
        <v>13.531311234908937</v>
      </c>
      <c r="V3057" s="114">
        <v>15.313003655454033</v>
      </c>
      <c r="W3057" s="114">
        <v>15.279823054105648</v>
      </c>
      <c r="X3057" s="114">
        <v>20.299755426848144</v>
      </c>
      <c r="Y3057" s="114">
        <v>41.893732146192157</v>
      </c>
      <c r="Z3057" s="114">
        <v>96.7312795212396</v>
      </c>
      <c r="AA3057" s="106">
        <v>2</v>
      </c>
      <c r="AB3057" s="114">
        <v>0.89999999999999991</v>
      </c>
      <c r="AC3057" s="114">
        <v>0.6</v>
      </c>
      <c r="AD3057" s="114">
        <v>0.36</v>
      </c>
      <c r="AE3057" s="114">
        <v>0.24</v>
      </c>
      <c r="AF3057" s="117">
        <v>1.2599999999999998</v>
      </c>
      <c r="AG3057" s="117">
        <v>0.84</v>
      </c>
    </row>
    <row r="3058" spans="2:33" x14ac:dyDescent="0.2">
      <c r="B3058" s="106">
        <v>3018</v>
      </c>
      <c r="C3058" s="113">
        <v>-0.90000000000000013</v>
      </c>
      <c r="D3058" s="113">
        <v>-0.90000000000000013</v>
      </c>
      <c r="E3058" s="114">
        <v>14.329568644340334</v>
      </c>
      <c r="F3058" s="114">
        <v>21.296795687178143</v>
      </c>
      <c r="G3058" s="114">
        <v>17.510417159969915</v>
      </c>
      <c r="H3058" s="114">
        <v>15.197556604548115</v>
      </c>
      <c r="I3058" s="114">
        <v>29.991220158813114</v>
      </c>
      <c r="J3058" s="114">
        <v>30.363646496721383</v>
      </c>
      <c r="K3058" s="114">
        <v>40.457673686496975</v>
      </c>
      <c r="L3058" s="114">
        <v>41.311378360469156</v>
      </c>
      <c r="M3058" s="114">
        <v>43.781102387086221</v>
      </c>
      <c r="N3058" s="114">
        <v>61.684148677362792</v>
      </c>
      <c r="O3058" s="114">
        <v>16.034077852381049</v>
      </c>
      <c r="P3058" s="114">
        <v>19.160877999318831</v>
      </c>
      <c r="Q3058" s="114">
        <v>23.800961200499241</v>
      </c>
      <c r="R3058" s="114">
        <v>28.583545782538106</v>
      </c>
      <c r="S3058" s="114">
        <v>31.692928518549678</v>
      </c>
      <c r="T3058" s="114">
        <v>14.329568644340334</v>
      </c>
      <c r="U3058" s="114">
        <v>21.296795687178143</v>
      </c>
      <c r="V3058" s="114">
        <v>17.510417159969915</v>
      </c>
      <c r="W3058" s="114">
        <v>15.197556604548115</v>
      </c>
      <c r="X3058" s="114">
        <v>29.991220158813114</v>
      </c>
      <c r="Y3058" s="114">
        <v>53.614600121251698</v>
      </c>
      <c r="Z3058" s="114">
        <v>102.81902310681579</v>
      </c>
      <c r="AA3058" s="106">
        <v>3</v>
      </c>
      <c r="AB3058" s="114">
        <v>0.60000000000000009</v>
      </c>
      <c r="AC3058" s="114">
        <v>0.60000000000000009</v>
      </c>
      <c r="AD3058" s="114">
        <v>0.30000000000000004</v>
      </c>
      <c r="AE3058" s="114">
        <v>0.30000000000000004</v>
      </c>
      <c r="AF3058" s="117">
        <v>0.90000000000000013</v>
      </c>
      <c r="AG3058" s="117">
        <v>0.90000000000000013</v>
      </c>
    </row>
    <row r="3059" spans="2:33" x14ac:dyDescent="0.2">
      <c r="B3059" s="106">
        <v>3019</v>
      </c>
      <c r="C3059" s="113">
        <v>-0.90000000000000013</v>
      </c>
      <c r="D3059" s="113">
        <v>-0.90000000000000013</v>
      </c>
      <c r="E3059" s="114">
        <v>12.865657761455779</v>
      </c>
      <c r="F3059" s="114">
        <v>14.199025615074934</v>
      </c>
      <c r="G3059" s="114">
        <v>17.657126413707665</v>
      </c>
      <c r="H3059" s="114">
        <v>22.078892502572351</v>
      </c>
      <c r="I3059" s="114">
        <v>21.279028625353799</v>
      </c>
      <c r="J3059" s="114">
        <v>30.032490298559615</v>
      </c>
      <c r="K3059" s="114">
        <v>32.528192378326032</v>
      </c>
      <c r="L3059" s="114">
        <v>40.067409042614912</v>
      </c>
      <c r="M3059" s="114">
        <v>47.62756745149111</v>
      </c>
      <c r="N3059" s="114">
        <v>51.137660460262495</v>
      </c>
      <c r="O3059" s="114">
        <v>17.166832537103836</v>
      </c>
      <c r="P3059" s="114">
        <v>18.329166763251099</v>
      </c>
      <c r="Q3059" s="114">
        <v>22.410282628907247</v>
      </c>
      <c r="R3059" s="114">
        <v>25.548674948918759</v>
      </c>
      <c r="S3059" s="114">
        <v>29.858631834908696</v>
      </c>
      <c r="T3059" s="114">
        <v>12.865657761455779</v>
      </c>
      <c r="U3059" s="114">
        <v>14.199025615074934</v>
      </c>
      <c r="V3059" s="114">
        <v>17.657126413707665</v>
      </c>
      <c r="W3059" s="114">
        <v>22.078892502572351</v>
      </c>
      <c r="X3059" s="114">
        <v>21.279028625353799</v>
      </c>
      <c r="Y3059" s="114">
        <v>47.579374928666091</v>
      </c>
      <c r="Z3059" s="114">
        <v>97.382844544476342</v>
      </c>
      <c r="AA3059" s="106">
        <v>3</v>
      </c>
      <c r="AB3059" s="114">
        <v>0.60000000000000009</v>
      </c>
      <c r="AC3059" s="114">
        <v>0.60000000000000009</v>
      </c>
      <c r="AD3059" s="114">
        <v>0.30000000000000004</v>
      </c>
      <c r="AE3059" s="114">
        <v>0.30000000000000004</v>
      </c>
      <c r="AF3059" s="117">
        <v>0.90000000000000013</v>
      </c>
      <c r="AG3059" s="117">
        <v>0.90000000000000013</v>
      </c>
    </row>
    <row r="3060" spans="2:33" x14ac:dyDescent="0.2">
      <c r="B3060" s="106">
        <v>3020</v>
      </c>
      <c r="C3060" s="113">
        <v>-0.60000000000000009</v>
      </c>
      <c r="D3060" s="113">
        <v>-1.2000000000000002</v>
      </c>
      <c r="E3060" s="114">
        <v>20.087457765017156</v>
      </c>
      <c r="F3060" s="114">
        <v>19.131424994467928</v>
      </c>
      <c r="G3060" s="114">
        <v>18.605468489223174</v>
      </c>
      <c r="H3060" s="114">
        <v>25.022106560699772</v>
      </c>
      <c r="I3060" s="114">
        <v>35.433332301424095</v>
      </c>
      <c r="J3060" s="114">
        <v>37.799911406442597</v>
      </c>
      <c r="K3060" s="114">
        <v>39.638753365370299</v>
      </c>
      <c r="L3060" s="114">
        <v>43.59339206004401</v>
      </c>
      <c r="M3060" s="114">
        <v>56.989139247130844</v>
      </c>
      <c r="N3060" s="114">
        <v>70.080510250793608</v>
      </c>
      <c r="O3060" s="114">
        <v>17.712453641425441</v>
      </c>
      <c r="P3060" s="114">
        <v>20.507328370902371</v>
      </c>
      <c r="Q3060" s="114">
        <v>24.987923570820836</v>
      </c>
      <c r="R3060" s="114">
        <v>31.967032686431072</v>
      </c>
      <c r="S3060" s="114">
        <v>34.647177949369514</v>
      </c>
      <c r="T3060" s="114">
        <v>20.087457765017156</v>
      </c>
      <c r="U3060" s="114">
        <v>19.131424994467928</v>
      </c>
      <c r="V3060" s="114">
        <v>18.605468489223174</v>
      </c>
      <c r="W3060" s="114">
        <v>25.022106560699772</v>
      </c>
      <c r="X3060" s="114">
        <v>35.433332301424095</v>
      </c>
      <c r="Y3060" s="114">
        <v>64.422322935306838</v>
      </c>
      <c r="Z3060" s="114">
        <v>123.3396522917096</v>
      </c>
      <c r="AA3060" s="106">
        <v>5</v>
      </c>
      <c r="AB3060" s="114">
        <v>0.4</v>
      </c>
      <c r="AC3060" s="114">
        <v>0.8</v>
      </c>
      <c r="AD3060" s="114">
        <v>0.2</v>
      </c>
      <c r="AE3060" s="114">
        <v>0.4</v>
      </c>
      <c r="AF3060" s="117">
        <v>0.60000000000000009</v>
      </c>
      <c r="AG3060" s="117">
        <v>1.2000000000000002</v>
      </c>
    </row>
    <row r="3061" spans="2:33" x14ac:dyDescent="0.2">
      <c r="B3061" s="106">
        <v>3021</v>
      </c>
      <c r="C3061" s="113">
        <v>-1.2000000000000002</v>
      </c>
      <c r="D3061" s="113">
        <v>-0.60000000000000009</v>
      </c>
      <c r="E3061" s="114">
        <v>10.894162835629702</v>
      </c>
      <c r="F3061" s="114">
        <v>19.111564493219898</v>
      </c>
      <c r="G3061" s="114">
        <v>14.291228791294561</v>
      </c>
      <c r="H3061" s="114">
        <v>19.898174524677362</v>
      </c>
      <c r="I3061" s="114">
        <v>21.379081240257278</v>
      </c>
      <c r="J3061" s="114">
        <v>26.562848781903355</v>
      </c>
      <c r="K3061" s="114">
        <v>37.325364959458632</v>
      </c>
      <c r="L3061" s="114">
        <v>35.865542192001669</v>
      </c>
      <c r="M3061" s="114">
        <v>43.646487877180462</v>
      </c>
      <c r="N3061" s="114">
        <v>50.56891388523416</v>
      </c>
      <c r="O3061" s="114">
        <v>15.668685946273653</v>
      </c>
      <c r="P3061" s="114">
        <v>18.213800466238734</v>
      </c>
      <c r="Q3061" s="114">
        <v>21.574313400707108</v>
      </c>
      <c r="R3061" s="114">
        <v>23.7483133525031</v>
      </c>
      <c r="S3061" s="114">
        <v>29.189832644976882</v>
      </c>
      <c r="T3061" s="114">
        <v>10.894162835629702</v>
      </c>
      <c r="U3061" s="114">
        <v>19.111564493219898</v>
      </c>
      <c r="V3061" s="114">
        <v>14.291228791294561</v>
      </c>
      <c r="W3061" s="114">
        <v>19.898174524677362</v>
      </c>
      <c r="X3061" s="114">
        <v>21.379081240257278</v>
      </c>
      <c r="Y3061" s="114">
        <v>46.339020237603989</v>
      </c>
      <c r="Z3061" s="114">
        <v>88.470161858406868</v>
      </c>
      <c r="AA3061" s="106">
        <v>1</v>
      </c>
      <c r="AB3061" s="114">
        <v>0.8</v>
      </c>
      <c r="AC3061" s="114">
        <v>0.4</v>
      </c>
      <c r="AD3061" s="114">
        <v>0.4</v>
      </c>
      <c r="AE3061" s="114">
        <v>0.2</v>
      </c>
      <c r="AF3061" s="117">
        <v>1.2000000000000002</v>
      </c>
      <c r="AG3061" s="117">
        <v>0.60000000000000009</v>
      </c>
    </row>
    <row r="3062" spans="2:33" x14ac:dyDescent="0.2">
      <c r="B3062" s="106">
        <v>3022</v>
      </c>
      <c r="C3062" s="113">
        <v>-0.90000000000000013</v>
      </c>
      <c r="D3062" s="113">
        <v>-0.90000000000000013</v>
      </c>
      <c r="E3062" s="114">
        <v>17.963260810739193</v>
      </c>
      <c r="F3062" s="114">
        <v>10.964541211680032</v>
      </c>
      <c r="G3062" s="114">
        <v>19.636824696577179</v>
      </c>
      <c r="H3062" s="114">
        <v>20.025763713656996</v>
      </c>
      <c r="I3062" s="114">
        <v>22.158578455527461</v>
      </c>
      <c r="J3062" s="114">
        <v>34.970326178053298</v>
      </c>
      <c r="K3062" s="114">
        <v>31.219542342611849</v>
      </c>
      <c r="L3062" s="114">
        <v>43.457970816166316</v>
      </c>
      <c r="M3062" s="114">
        <v>48.226884443217955</v>
      </c>
      <c r="N3062" s="114">
        <v>52.414733939291388</v>
      </c>
      <c r="O3062" s="114">
        <v>17.007065367314105</v>
      </c>
      <c r="P3062" s="114">
        <v>20.255001130931817</v>
      </c>
      <c r="Q3062" s="114">
        <v>23.821146119589137</v>
      </c>
      <c r="R3062" s="114">
        <v>28.201120729560959</v>
      </c>
      <c r="S3062" s="114">
        <v>30.256155483763926</v>
      </c>
      <c r="T3062" s="114">
        <v>17.963260810739193</v>
      </c>
      <c r="U3062" s="114">
        <v>10.964541211680032</v>
      </c>
      <c r="V3062" s="114">
        <v>19.636824696577179</v>
      </c>
      <c r="W3062" s="114">
        <v>20.025763713656996</v>
      </c>
      <c r="X3062" s="114">
        <v>22.158578455527461</v>
      </c>
      <c r="Y3062" s="114">
        <v>49.798553907663418</v>
      </c>
      <c r="Z3062" s="114">
        <v>89.816863983367938</v>
      </c>
      <c r="AA3062" s="106">
        <v>3</v>
      </c>
      <c r="AB3062" s="114">
        <v>0.60000000000000009</v>
      </c>
      <c r="AC3062" s="114">
        <v>0.60000000000000009</v>
      </c>
      <c r="AD3062" s="114">
        <v>0.30000000000000004</v>
      </c>
      <c r="AE3062" s="114">
        <v>0.30000000000000004</v>
      </c>
      <c r="AF3062" s="117">
        <v>0.90000000000000013</v>
      </c>
      <c r="AG3062" s="117">
        <v>0.90000000000000013</v>
      </c>
    </row>
    <row r="3063" spans="2:33" x14ac:dyDescent="0.2">
      <c r="B3063" s="106">
        <v>3023</v>
      </c>
      <c r="C3063" s="113">
        <v>-0.60000000000000009</v>
      </c>
      <c r="D3063" s="113">
        <v>-1.2000000000000002</v>
      </c>
      <c r="E3063" s="114">
        <v>17.312444495318459</v>
      </c>
      <c r="F3063" s="114">
        <v>17.211501762798076</v>
      </c>
      <c r="G3063" s="114">
        <v>11.805945106583486</v>
      </c>
      <c r="H3063" s="114">
        <v>15.883715479471025</v>
      </c>
      <c r="I3063" s="114">
        <v>24.686894679303204</v>
      </c>
      <c r="J3063" s="114">
        <v>33.429714058903244</v>
      </c>
      <c r="K3063" s="114">
        <v>35.434111994297751</v>
      </c>
      <c r="L3063" s="114">
        <v>32.810452451384492</v>
      </c>
      <c r="M3063" s="114">
        <v>40.205375548627842</v>
      </c>
      <c r="N3063" s="114">
        <v>51.160428065147485</v>
      </c>
      <c r="O3063" s="114">
        <v>16.117269563584784</v>
      </c>
      <c r="P3063" s="114">
        <v>18.222610231499676</v>
      </c>
      <c r="Q3063" s="114">
        <v>21.004507344801006</v>
      </c>
      <c r="R3063" s="114">
        <v>24.321660069156817</v>
      </c>
      <c r="S3063" s="114">
        <v>26.473533385844281</v>
      </c>
      <c r="T3063" s="114">
        <v>17.312444495318459</v>
      </c>
      <c r="U3063" s="114">
        <v>17.211501762798076</v>
      </c>
      <c r="V3063" s="114">
        <v>11.805945106583486</v>
      </c>
      <c r="W3063" s="114">
        <v>15.883715479471025</v>
      </c>
      <c r="X3063" s="114">
        <v>24.686894679303204</v>
      </c>
      <c r="Y3063" s="114">
        <v>47.9846069869741</v>
      </c>
      <c r="Z3063" s="114">
        <v>85.836718625125627</v>
      </c>
      <c r="AA3063" s="106">
        <v>5</v>
      </c>
      <c r="AB3063" s="114">
        <v>0.4</v>
      </c>
      <c r="AC3063" s="114">
        <v>0.8</v>
      </c>
      <c r="AD3063" s="114">
        <v>0.2</v>
      </c>
      <c r="AE3063" s="114">
        <v>0.4</v>
      </c>
      <c r="AF3063" s="117">
        <v>0.60000000000000009</v>
      </c>
      <c r="AG3063" s="117">
        <v>1.2000000000000002</v>
      </c>
    </row>
    <row r="3064" spans="2:33" x14ac:dyDescent="0.2">
      <c r="B3064" s="106">
        <v>3024</v>
      </c>
      <c r="C3064" s="113">
        <v>-1.2599999999999998</v>
      </c>
      <c r="D3064" s="113">
        <v>-0.84</v>
      </c>
      <c r="E3064" s="114">
        <v>15.562891137803042</v>
      </c>
      <c r="F3064" s="114">
        <v>17.888387845920409</v>
      </c>
      <c r="G3064" s="114">
        <v>23.037181187379851</v>
      </c>
      <c r="H3064" s="114">
        <v>21.571994651493934</v>
      </c>
      <c r="I3064" s="114">
        <v>23.810528250338628</v>
      </c>
      <c r="J3064" s="114">
        <v>32.459854503763609</v>
      </c>
      <c r="K3064" s="114">
        <v>36.928613869610956</v>
      </c>
      <c r="L3064" s="114">
        <v>45.170959020025116</v>
      </c>
      <c r="M3064" s="114">
        <v>49.661489727927503</v>
      </c>
      <c r="N3064" s="114">
        <v>57.210898721053574</v>
      </c>
      <c r="O3064" s="114">
        <v>16.896963365960566</v>
      </c>
      <c r="P3064" s="114">
        <v>19.040226023690547</v>
      </c>
      <c r="Q3064" s="114">
        <v>22.133777832645265</v>
      </c>
      <c r="R3064" s="114">
        <v>28.089495076433568</v>
      </c>
      <c r="S3064" s="114">
        <v>33.400370470714947</v>
      </c>
      <c r="T3064" s="114">
        <v>15.562891137803042</v>
      </c>
      <c r="U3064" s="114">
        <v>17.888387845920409</v>
      </c>
      <c r="V3064" s="114">
        <v>23.037181187379851</v>
      </c>
      <c r="W3064" s="114">
        <v>21.571994651493934</v>
      </c>
      <c r="X3064" s="114">
        <v>23.810528250338628</v>
      </c>
      <c r="Y3064" s="114">
        <v>55.660312383165028</v>
      </c>
      <c r="Z3064" s="114">
        <v>101.65677594652411</v>
      </c>
      <c r="AA3064" s="106">
        <v>2</v>
      </c>
      <c r="AB3064" s="114">
        <v>0.89999999999999991</v>
      </c>
      <c r="AC3064" s="114">
        <v>0.6</v>
      </c>
      <c r="AD3064" s="114">
        <v>0.36</v>
      </c>
      <c r="AE3064" s="114">
        <v>0.24</v>
      </c>
      <c r="AF3064" s="117">
        <v>1.2599999999999998</v>
      </c>
      <c r="AG3064" s="117">
        <v>0.84</v>
      </c>
    </row>
    <row r="3065" spans="2:33" x14ac:dyDescent="0.2">
      <c r="B3065" s="106">
        <v>3025</v>
      </c>
      <c r="C3065" s="113">
        <v>-1.2599999999999998</v>
      </c>
      <c r="D3065" s="113">
        <v>-0.84</v>
      </c>
      <c r="E3065" s="114">
        <v>13.014028464598262</v>
      </c>
      <c r="F3065" s="114">
        <v>9.8974177010923192</v>
      </c>
      <c r="G3065" s="114">
        <v>21.002494283638057</v>
      </c>
      <c r="H3065" s="114">
        <v>22.343984577285664</v>
      </c>
      <c r="I3065" s="114">
        <v>26.715895384739817</v>
      </c>
      <c r="J3065" s="114">
        <v>29.616031474208725</v>
      </c>
      <c r="K3065" s="114">
        <v>30.098760187701945</v>
      </c>
      <c r="L3065" s="114">
        <v>43.724551130439181</v>
      </c>
      <c r="M3065" s="114">
        <v>50.051844653436731</v>
      </c>
      <c r="N3065" s="114">
        <v>57.042756293388202</v>
      </c>
      <c r="O3065" s="114">
        <v>16.602003009610463</v>
      </c>
      <c r="P3065" s="114">
        <v>20.201342486609626</v>
      </c>
      <c r="Q3065" s="114">
        <v>22.722056846801124</v>
      </c>
      <c r="R3065" s="114">
        <v>27.707860076151068</v>
      </c>
      <c r="S3065" s="114">
        <v>30.326860908648385</v>
      </c>
      <c r="T3065" s="114">
        <v>13.014028464598262</v>
      </c>
      <c r="U3065" s="114">
        <v>9.8974177010923192</v>
      </c>
      <c r="V3065" s="114">
        <v>21.002494283638057</v>
      </c>
      <c r="W3065" s="114">
        <v>22.343984577285664</v>
      </c>
      <c r="X3065" s="114">
        <v>26.715895384739817</v>
      </c>
      <c r="Y3065" s="114">
        <v>48.955360409372624</v>
      </c>
      <c r="Z3065" s="114">
        <v>110.29120637237983</v>
      </c>
      <c r="AA3065" s="106">
        <v>2</v>
      </c>
      <c r="AB3065" s="114">
        <v>0.89999999999999991</v>
      </c>
      <c r="AC3065" s="114">
        <v>0.6</v>
      </c>
      <c r="AD3065" s="114">
        <v>0.36</v>
      </c>
      <c r="AE3065" s="114">
        <v>0.24</v>
      </c>
      <c r="AF3065" s="117">
        <v>1.2599999999999998</v>
      </c>
      <c r="AG3065" s="117">
        <v>0.84</v>
      </c>
    </row>
    <row r="3066" spans="2:33" x14ac:dyDescent="0.2">
      <c r="B3066" s="106">
        <v>3026</v>
      </c>
      <c r="C3066" s="113">
        <v>-0.60000000000000009</v>
      </c>
      <c r="D3066" s="113">
        <v>-1.2000000000000002</v>
      </c>
      <c r="E3066" s="114">
        <v>20.1533797045768</v>
      </c>
      <c r="F3066" s="114">
        <v>17.982275596712146</v>
      </c>
      <c r="G3066" s="114">
        <v>21.373033356435098</v>
      </c>
      <c r="H3066" s="114">
        <v>20.585276929409627</v>
      </c>
      <c r="I3066" s="114">
        <v>20.589221445789605</v>
      </c>
      <c r="J3066" s="114">
        <v>37.225693132235136</v>
      </c>
      <c r="K3066" s="114">
        <v>38.442054018270895</v>
      </c>
      <c r="L3066" s="114">
        <v>46.868908352094294</v>
      </c>
      <c r="M3066" s="114">
        <v>51.351155775955171</v>
      </c>
      <c r="N3066" s="114">
        <v>56.532312306430839</v>
      </c>
      <c r="O3066" s="114">
        <v>17.072313427658337</v>
      </c>
      <c r="P3066" s="114">
        <v>20.459778421558749</v>
      </c>
      <c r="Q3066" s="114">
        <v>25.495874995659197</v>
      </c>
      <c r="R3066" s="114">
        <v>30.765878846545544</v>
      </c>
      <c r="S3066" s="114">
        <v>35.943090860641234</v>
      </c>
      <c r="T3066" s="114">
        <v>20.1533797045768</v>
      </c>
      <c r="U3066" s="114">
        <v>17.982275596712146</v>
      </c>
      <c r="V3066" s="114">
        <v>21.373033356435098</v>
      </c>
      <c r="W3066" s="114">
        <v>20.585276929409627</v>
      </c>
      <c r="X3066" s="114">
        <v>20.589221445789605</v>
      </c>
      <c r="Y3066" s="114">
        <v>56.675541974323934</v>
      </c>
      <c r="Z3066" s="114">
        <v>105.24538047486762</v>
      </c>
      <c r="AA3066" s="106">
        <v>5</v>
      </c>
      <c r="AB3066" s="114">
        <v>0.4</v>
      </c>
      <c r="AC3066" s="114">
        <v>0.8</v>
      </c>
      <c r="AD3066" s="114">
        <v>0.2</v>
      </c>
      <c r="AE3066" s="114">
        <v>0.4</v>
      </c>
      <c r="AF3066" s="117">
        <v>0.60000000000000009</v>
      </c>
      <c r="AG3066" s="117">
        <v>1.2000000000000002</v>
      </c>
    </row>
    <row r="3067" spans="2:33" x14ac:dyDescent="0.2">
      <c r="B3067" s="106">
        <v>3027</v>
      </c>
      <c r="C3067" s="113">
        <v>-0.72</v>
      </c>
      <c r="D3067" s="113">
        <v>-0.96</v>
      </c>
      <c r="E3067" s="114">
        <v>17.134448690486913</v>
      </c>
      <c r="F3067" s="114">
        <v>19.101941933449538</v>
      </c>
      <c r="G3067" s="114">
        <v>14.358601275397717</v>
      </c>
      <c r="H3067" s="114">
        <v>24.684322788197573</v>
      </c>
      <c r="I3067" s="114">
        <v>30.401825645166518</v>
      </c>
      <c r="J3067" s="114">
        <v>34.162823871167689</v>
      </c>
      <c r="K3067" s="114">
        <v>39.959549915228912</v>
      </c>
      <c r="L3067" s="114">
        <v>38.87544718050502</v>
      </c>
      <c r="M3067" s="114">
        <v>54.831114693874596</v>
      </c>
      <c r="N3067" s="114">
        <v>63.496063962313649</v>
      </c>
      <c r="O3067" s="114">
        <v>17.028375180680776</v>
      </c>
      <c r="P3067" s="114">
        <v>20.857607981779374</v>
      </c>
      <c r="Q3067" s="114">
        <v>24.516845905107303</v>
      </c>
      <c r="R3067" s="114">
        <v>30.146791905677023</v>
      </c>
      <c r="S3067" s="114">
        <v>33.094238317147131</v>
      </c>
      <c r="T3067" s="114">
        <v>17.134448690486913</v>
      </c>
      <c r="U3067" s="114">
        <v>19.101941933449538</v>
      </c>
      <c r="V3067" s="114">
        <v>14.358601275397717</v>
      </c>
      <c r="W3067" s="114">
        <v>24.684322788197573</v>
      </c>
      <c r="X3067" s="114">
        <v>30.401825645166518</v>
      </c>
      <c r="Y3067" s="114">
        <v>57.507252138631337</v>
      </c>
      <c r="Z3067" s="114">
        <v>119.98842038023983</v>
      </c>
      <c r="AA3067" s="106">
        <v>4</v>
      </c>
      <c r="AB3067" s="114">
        <v>0.44999999999999996</v>
      </c>
      <c r="AC3067" s="114">
        <v>0.6</v>
      </c>
      <c r="AD3067" s="114">
        <v>0.27</v>
      </c>
      <c r="AE3067" s="114">
        <v>0.36</v>
      </c>
      <c r="AF3067" s="117">
        <v>0.72</v>
      </c>
      <c r="AG3067" s="117">
        <v>0.96</v>
      </c>
    </row>
    <row r="3068" spans="2:33" x14ac:dyDescent="0.2">
      <c r="B3068" s="106">
        <v>3028</v>
      </c>
      <c r="C3068" s="113">
        <v>-1.2000000000000002</v>
      </c>
      <c r="D3068" s="113">
        <v>-0.60000000000000009</v>
      </c>
      <c r="E3068" s="114">
        <v>15.492562660060862</v>
      </c>
      <c r="F3068" s="114">
        <v>10.517748013979151</v>
      </c>
      <c r="G3068" s="114">
        <v>17.793056229952718</v>
      </c>
      <c r="H3068" s="114">
        <v>14.616962892661544</v>
      </c>
      <c r="I3068" s="114">
        <v>17.70766168914</v>
      </c>
      <c r="J3068" s="114">
        <v>29.789520847095293</v>
      </c>
      <c r="K3068" s="114">
        <v>27.984655972072357</v>
      </c>
      <c r="L3068" s="114">
        <v>36.846521089553271</v>
      </c>
      <c r="M3068" s="114">
        <v>37.888101514609673</v>
      </c>
      <c r="N3068" s="114">
        <v>42.800046434542224</v>
      </c>
      <c r="O3068" s="114">
        <v>14.296958187034431</v>
      </c>
      <c r="P3068" s="114">
        <v>17.466907958093206</v>
      </c>
      <c r="Q3068" s="114">
        <v>19.053464859600552</v>
      </c>
      <c r="R3068" s="114">
        <v>23.271138621948129</v>
      </c>
      <c r="S3068" s="114">
        <v>25.092384745402224</v>
      </c>
      <c r="T3068" s="114">
        <v>15.492562660060862</v>
      </c>
      <c r="U3068" s="114">
        <v>10.517748013979151</v>
      </c>
      <c r="V3068" s="114">
        <v>17.793056229952718</v>
      </c>
      <c r="W3068" s="114">
        <v>14.616962892661544</v>
      </c>
      <c r="X3068" s="114">
        <v>17.70766168914</v>
      </c>
      <c r="Y3068" s="114">
        <v>41.954726968721296</v>
      </c>
      <c r="Z3068" s="114">
        <v>86.370139872139916</v>
      </c>
      <c r="AA3068" s="106">
        <v>1</v>
      </c>
      <c r="AB3068" s="114">
        <v>0.8</v>
      </c>
      <c r="AC3068" s="114">
        <v>0.4</v>
      </c>
      <c r="AD3068" s="114">
        <v>0.4</v>
      </c>
      <c r="AE3068" s="114">
        <v>0.2</v>
      </c>
      <c r="AF3068" s="117">
        <v>1.2000000000000002</v>
      </c>
      <c r="AG3068" s="117">
        <v>0.60000000000000009</v>
      </c>
    </row>
    <row r="3069" spans="2:33" x14ac:dyDescent="0.2">
      <c r="B3069" s="106">
        <v>3029</v>
      </c>
      <c r="C3069" s="113">
        <v>-1.2000000000000002</v>
      </c>
      <c r="D3069" s="113">
        <v>-0.60000000000000009</v>
      </c>
      <c r="E3069" s="114">
        <v>17.947854738069307</v>
      </c>
      <c r="F3069" s="114">
        <v>11.157708161214018</v>
      </c>
      <c r="G3069" s="114">
        <v>16.264512991223839</v>
      </c>
      <c r="H3069" s="114">
        <v>16.556158344680576</v>
      </c>
      <c r="I3069" s="114">
        <v>27.08933935722105</v>
      </c>
      <c r="J3069" s="114">
        <v>34.406597031529252</v>
      </c>
      <c r="K3069" s="114">
        <v>31.179578871707012</v>
      </c>
      <c r="L3069" s="114">
        <v>39.161051973349402</v>
      </c>
      <c r="M3069" s="114">
        <v>45.652733999425614</v>
      </c>
      <c r="N3069" s="114">
        <v>59.726842843413998</v>
      </c>
      <c r="O3069" s="114">
        <v>16.458742293459945</v>
      </c>
      <c r="P3069" s="114">
        <v>20.021870710492994</v>
      </c>
      <c r="Q3069" s="114">
        <v>22.896538982125563</v>
      </c>
      <c r="R3069" s="114">
        <v>29.096575654745038</v>
      </c>
      <c r="S3069" s="114">
        <v>32.637503486192948</v>
      </c>
      <c r="T3069" s="114">
        <v>17.947854738069307</v>
      </c>
      <c r="U3069" s="114">
        <v>11.157708161214018</v>
      </c>
      <c r="V3069" s="114">
        <v>16.264512991223839</v>
      </c>
      <c r="W3069" s="114">
        <v>16.556158344680576</v>
      </c>
      <c r="X3069" s="114">
        <v>27.08933935722105</v>
      </c>
      <c r="Y3069" s="114">
        <v>48.378196167814046</v>
      </c>
      <c r="Z3069" s="114">
        <v>112.89404094631774</v>
      </c>
      <c r="AA3069" s="106">
        <v>1</v>
      </c>
      <c r="AB3069" s="114">
        <v>0.8</v>
      </c>
      <c r="AC3069" s="114">
        <v>0.4</v>
      </c>
      <c r="AD3069" s="114">
        <v>0.4</v>
      </c>
      <c r="AE3069" s="114">
        <v>0.2</v>
      </c>
      <c r="AF3069" s="117">
        <v>1.2000000000000002</v>
      </c>
      <c r="AG3069" s="117">
        <v>0.60000000000000009</v>
      </c>
    </row>
    <row r="3070" spans="2:33" x14ac:dyDescent="0.2">
      <c r="B3070" s="106">
        <v>3030</v>
      </c>
      <c r="C3070" s="113">
        <v>-0.90000000000000013</v>
      </c>
      <c r="D3070" s="113">
        <v>-0.90000000000000013</v>
      </c>
      <c r="E3070" s="114">
        <v>17.097701313794854</v>
      </c>
      <c r="F3070" s="114">
        <v>12.142803909243721</v>
      </c>
      <c r="G3070" s="114">
        <v>13.394154581087356</v>
      </c>
      <c r="H3070" s="114">
        <v>17.268458555294053</v>
      </c>
      <c r="I3070" s="114">
        <v>24.779983691231855</v>
      </c>
      <c r="J3070" s="114">
        <v>33.342335164244382</v>
      </c>
      <c r="K3070" s="114">
        <v>29.660998521466151</v>
      </c>
      <c r="L3070" s="114">
        <v>35.38045361149058</v>
      </c>
      <c r="M3070" s="114">
        <v>40.200417759961482</v>
      </c>
      <c r="N3070" s="114">
        <v>50.816039468778058</v>
      </c>
      <c r="O3070" s="114">
        <v>16.244633850449528</v>
      </c>
      <c r="P3070" s="114">
        <v>17.51819461222243</v>
      </c>
      <c r="Q3070" s="114">
        <v>21.986299030403224</v>
      </c>
      <c r="R3070" s="114">
        <v>22.931959204667429</v>
      </c>
      <c r="S3070" s="114">
        <v>26.036055777546203</v>
      </c>
      <c r="T3070" s="114">
        <v>17.097701313794854</v>
      </c>
      <c r="U3070" s="114">
        <v>12.142803909243721</v>
      </c>
      <c r="V3070" s="114">
        <v>13.394154581087356</v>
      </c>
      <c r="W3070" s="114">
        <v>17.268458555294053</v>
      </c>
      <c r="X3070" s="114">
        <v>24.779983691231855</v>
      </c>
      <c r="Y3070" s="114">
        <v>46.111964372005673</v>
      </c>
      <c r="Z3070" s="114">
        <v>84.367459064869578</v>
      </c>
      <c r="AA3070" s="106">
        <v>3</v>
      </c>
      <c r="AB3070" s="114">
        <v>0.60000000000000009</v>
      </c>
      <c r="AC3070" s="114">
        <v>0.60000000000000009</v>
      </c>
      <c r="AD3070" s="114">
        <v>0.30000000000000004</v>
      </c>
      <c r="AE3070" s="114">
        <v>0.30000000000000004</v>
      </c>
      <c r="AF3070" s="117">
        <v>0.90000000000000013</v>
      </c>
      <c r="AG3070" s="117">
        <v>0.90000000000000013</v>
      </c>
    </row>
    <row r="3071" spans="2:33" x14ac:dyDescent="0.2">
      <c r="B3071" s="106">
        <v>3031</v>
      </c>
      <c r="C3071" s="113">
        <v>-1.2599999999999998</v>
      </c>
      <c r="D3071" s="113">
        <v>-0.84</v>
      </c>
      <c r="E3071" s="114">
        <v>18.703042709750623</v>
      </c>
      <c r="F3071" s="114">
        <v>10.165680974129135</v>
      </c>
      <c r="G3071" s="114">
        <v>22.291172345784183</v>
      </c>
      <c r="H3071" s="114">
        <v>16.793023605675991</v>
      </c>
      <c r="I3071" s="114">
        <v>22.145216895528506</v>
      </c>
      <c r="J3071" s="114">
        <v>35.448196234418106</v>
      </c>
      <c r="K3071" s="114">
        <v>30.761974584052478</v>
      </c>
      <c r="L3071" s="114">
        <v>45.543687391014679</v>
      </c>
      <c r="M3071" s="114">
        <v>44.33113932077336</v>
      </c>
      <c r="N3071" s="114">
        <v>54.527575725929843</v>
      </c>
      <c r="O3071" s="114">
        <v>16.745153524667483</v>
      </c>
      <c r="P3071" s="114">
        <v>20.596293609923343</v>
      </c>
      <c r="Q3071" s="114">
        <v>23.252515045230496</v>
      </c>
      <c r="R3071" s="114">
        <v>27.538115715097369</v>
      </c>
      <c r="S3071" s="114">
        <v>32.382358830401337</v>
      </c>
      <c r="T3071" s="114">
        <v>18.703042709750623</v>
      </c>
      <c r="U3071" s="114">
        <v>10.165680974129135</v>
      </c>
      <c r="V3071" s="114">
        <v>22.291172345784183</v>
      </c>
      <c r="W3071" s="114">
        <v>16.793023605675991</v>
      </c>
      <c r="X3071" s="114">
        <v>22.145216895528506</v>
      </c>
      <c r="Y3071" s="114">
        <v>49.4344267285909</v>
      </c>
      <c r="Z3071" s="114">
        <v>110.21024479981385</v>
      </c>
      <c r="AA3071" s="106">
        <v>2</v>
      </c>
      <c r="AB3071" s="114">
        <v>0.89999999999999991</v>
      </c>
      <c r="AC3071" s="114">
        <v>0.6</v>
      </c>
      <c r="AD3071" s="114">
        <v>0.36</v>
      </c>
      <c r="AE3071" s="114">
        <v>0.24</v>
      </c>
      <c r="AF3071" s="117">
        <v>1.2599999999999998</v>
      </c>
      <c r="AG3071" s="117">
        <v>0.84</v>
      </c>
    </row>
    <row r="3072" spans="2:33" x14ac:dyDescent="0.2">
      <c r="B3072" s="106">
        <v>3032</v>
      </c>
      <c r="C3072" s="113">
        <v>-0.90000000000000013</v>
      </c>
      <c r="D3072" s="113">
        <v>-0.90000000000000013</v>
      </c>
      <c r="E3072" s="114">
        <v>12.123020491407033</v>
      </c>
      <c r="F3072" s="114">
        <v>13.476961744613742</v>
      </c>
      <c r="G3072" s="114">
        <v>16.908679428072965</v>
      </c>
      <c r="H3072" s="114">
        <v>12.712925735888334</v>
      </c>
      <c r="I3072" s="114">
        <v>24.971417412811363</v>
      </c>
      <c r="J3072" s="114">
        <v>27.407923836560958</v>
      </c>
      <c r="K3072" s="114">
        <v>30.994284374133439</v>
      </c>
      <c r="L3072" s="114">
        <v>37.076857820588039</v>
      </c>
      <c r="M3072" s="114">
        <v>38.439442762865937</v>
      </c>
      <c r="N3072" s="114">
        <v>52.12879372007707</v>
      </c>
      <c r="O3072" s="114">
        <v>15.284903345153925</v>
      </c>
      <c r="P3072" s="114">
        <v>17.517322629519697</v>
      </c>
      <c r="Q3072" s="114">
        <v>20.168178392515074</v>
      </c>
      <c r="R3072" s="114">
        <v>25.726517026977604</v>
      </c>
      <c r="S3072" s="114">
        <v>27.157376307265707</v>
      </c>
      <c r="T3072" s="114">
        <v>12.123020491407033</v>
      </c>
      <c r="U3072" s="114">
        <v>13.476961744613742</v>
      </c>
      <c r="V3072" s="114">
        <v>16.908679428072965</v>
      </c>
      <c r="W3072" s="114">
        <v>12.712925735888334</v>
      </c>
      <c r="X3072" s="114">
        <v>24.971417412811363</v>
      </c>
      <c r="Y3072" s="114">
        <v>43.054919538628376</v>
      </c>
      <c r="Z3072" s="114">
        <v>77.460057781213337</v>
      </c>
      <c r="AA3072" s="106">
        <v>3</v>
      </c>
      <c r="AB3072" s="114">
        <v>0.60000000000000009</v>
      </c>
      <c r="AC3072" s="114">
        <v>0.60000000000000009</v>
      </c>
      <c r="AD3072" s="114">
        <v>0.30000000000000004</v>
      </c>
      <c r="AE3072" s="114">
        <v>0.30000000000000004</v>
      </c>
      <c r="AF3072" s="117">
        <v>0.90000000000000013</v>
      </c>
      <c r="AG3072" s="117">
        <v>0.90000000000000013</v>
      </c>
    </row>
    <row r="3073" spans="2:33" x14ac:dyDescent="0.2">
      <c r="B3073" s="106">
        <v>3033</v>
      </c>
      <c r="C3073" s="113">
        <v>-0.60000000000000009</v>
      </c>
      <c r="D3073" s="113">
        <v>-1.2000000000000002</v>
      </c>
      <c r="E3073" s="114">
        <v>15.77710587413312</v>
      </c>
      <c r="F3073" s="114">
        <v>13.316080464867468</v>
      </c>
      <c r="G3073" s="114">
        <v>16.21444613964972</v>
      </c>
      <c r="H3073" s="114">
        <v>20.397877883080351</v>
      </c>
      <c r="I3073" s="114">
        <v>29.100345656515231</v>
      </c>
      <c r="J3073" s="114">
        <v>32.707296685732892</v>
      </c>
      <c r="K3073" s="114">
        <v>31.672351070539268</v>
      </c>
      <c r="L3073" s="114">
        <v>38.676650864928455</v>
      </c>
      <c r="M3073" s="114">
        <v>45.227220505763391</v>
      </c>
      <c r="N3073" s="114">
        <v>59.062500719930647</v>
      </c>
      <c r="O3073" s="114">
        <v>16.930190811599772</v>
      </c>
      <c r="P3073" s="114">
        <v>18.356270605671799</v>
      </c>
      <c r="Q3073" s="114">
        <v>22.462204725278735</v>
      </c>
      <c r="R3073" s="114">
        <v>24.82934262268304</v>
      </c>
      <c r="S3073" s="114">
        <v>29.962155063415416</v>
      </c>
      <c r="T3073" s="114">
        <v>15.77710587413312</v>
      </c>
      <c r="U3073" s="114">
        <v>13.316080464867468</v>
      </c>
      <c r="V3073" s="114">
        <v>16.21444613964972</v>
      </c>
      <c r="W3073" s="114">
        <v>20.397877883080351</v>
      </c>
      <c r="X3073" s="114">
        <v>29.100345656515231</v>
      </c>
      <c r="Y3073" s="114">
        <v>50.935335626798178</v>
      </c>
      <c r="Z3073" s="114">
        <v>99.627044667435598</v>
      </c>
      <c r="AA3073" s="106">
        <v>5</v>
      </c>
      <c r="AB3073" s="114">
        <v>0.4</v>
      </c>
      <c r="AC3073" s="114">
        <v>0.8</v>
      </c>
      <c r="AD3073" s="114">
        <v>0.2</v>
      </c>
      <c r="AE3073" s="114">
        <v>0.4</v>
      </c>
      <c r="AF3073" s="117">
        <v>0.60000000000000009</v>
      </c>
      <c r="AG3073" s="117">
        <v>1.2000000000000002</v>
      </c>
    </row>
    <row r="3074" spans="2:33" x14ac:dyDescent="0.2">
      <c r="B3074" s="106">
        <v>3034</v>
      </c>
      <c r="C3074" s="113">
        <v>-0.90000000000000013</v>
      </c>
      <c r="D3074" s="113">
        <v>-0.90000000000000013</v>
      </c>
      <c r="E3074" s="114">
        <v>18.525280810340035</v>
      </c>
      <c r="F3074" s="114">
        <v>12.35548543102723</v>
      </c>
      <c r="G3074" s="114">
        <v>20.110440476783289</v>
      </c>
      <c r="H3074" s="114">
        <v>23.21765727058477</v>
      </c>
      <c r="I3074" s="114">
        <v>24.658732355068917</v>
      </c>
      <c r="J3074" s="114">
        <v>34.532371011184622</v>
      </c>
      <c r="K3074" s="114">
        <v>30.486594781079901</v>
      </c>
      <c r="L3074" s="114">
        <v>42.054116732013128</v>
      </c>
      <c r="M3074" s="114">
        <v>49.31351727627969</v>
      </c>
      <c r="N3074" s="114">
        <v>55.755159836302639</v>
      </c>
      <c r="O3074" s="114">
        <v>16.007090200844587</v>
      </c>
      <c r="P3074" s="114">
        <v>18.131109350052672</v>
      </c>
      <c r="Q3074" s="114">
        <v>21.943676255229839</v>
      </c>
      <c r="R3074" s="114">
        <v>26.09586000569492</v>
      </c>
      <c r="S3074" s="114">
        <v>31.096427481233722</v>
      </c>
      <c r="T3074" s="114">
        <v>18.525280810340035</v>
      </c>
      <c r="U3074" s="114">
        <v>12.35548543102723</v>
      </c>
      <c r="V3074" s="114">
        <v>20.110440476783289</v>
      </c>
      <c r="W3074" s="114">
        <v>23.21765727058477</v>
      </c>
      <c r="X3074" s="114">
        <v>24.658732355068917</v>
      </c>
      <c r="Y3074" s="114">
        <v>54.076702276231543</v>
      </c>
      <c r="Z3074" s="114">
        <v>93.091553200534861</v>
      </c>
      <c r="AA3074" s="106">
        <v>3</v>
      </c>
      <c r="AB3074" s="114">
        <v>0.60000000000000009</v>
      </c>
      <c r="AC3074" s="114">
        <v>0.60000000000000009</v>
      </c>
      <c r="AD3074" s="114">
        <v>0.30000000000000004</v>
      </c>
      <c r="AE3074" s="114">
        <v>0.30000000000000004</v>
      </c>
      <c r="AF3074" s="117">
        <v>0.90000000000000013</v>
      </c>
      <c r="AG3074" s="117">
        <v>0.90000000000000013</v>
      </c>
    </row>
    <row r="3075" spans="2:33" x14ac:dyDescent="0.2">
      <c r="B3075" s="106">
        <v>3035</v>
      </c>
      <c r="C3075" s="113">
        <v>-0.60000000000000009</v>
      </c>
      <c r="D3075" s="113">
        <v>-1.2000000000000002</v>
      </c>
      <c r="E3075" s="114">
        <v>16.906010558702594</v>
      </c>
      <c r="F3075" s="114">
        <v>15.481068468433303</v>
      </c>
      <c r="G3075" s="114">
        <v>13.394758843165597</v>
      </c>
      <c r="H3075" s="114">
        <v>21.273281307934425</v>
      </c>
      <c r="I3075" s="114">
        <v>31.396652397391463</v>
      </c>
      <c r="J3075" s="114">
        <v>34.14077475729384</v>
      </c>
      <c r="K3075" s="114">
        <v>35.937688662115924</v>
      </c>
      <c r="L3075" s="114">
        <v>37.475981253099093</v>
      </c>
      <c r="M3075" s="114">
        <v>50.752913391513573</v>
      </c>
      <c r="N3075" s="114">
        <v>67.783271956416783</v>
      </c>
      <c r="O3075" s="114">
        <v>17.234764198591247</v>
      </c>
      <c r="P3075" s="114">
        <v>20.456620193682621</v>
      </c>
      <c r="Q3075" s="114">
        <v>24.081222409933495</v>
      </c>
      <c r="R3075" s="114">
        <v>29.479632083579148</v>
      </c>
      <c r="S3075" s="114">
        <v>36.38661955902532</v>
      </c>
      <c r="T3075" s="114">
        <v>16.906010558702594</v>
      </c>
      <c r="U3075" s="114">
        <v>15.481068468433303</v>
      </c>
      <c r="V3075" s="114">
        <v>13.394758843165597</v>
      </c>
      <c r="W3075" s="114">
        <v>21.273281307934425</v>
      </c>
      <c r="X3075" s="114">
        <v>31.396652397391463</v>
      </c>
      <c r="Y3075" s="114">
        <v>53.028286136656291</v>
      </c>
      <c r="Z3075" s="114">
        <v>117.73691697422781</v>
      </c>
      <c r="AA3075" s="106">
        <v>5</v>
      </c>
      <c r="AB3075" s="114">
        <v>0.4</v>
      </c>
      <c r="AC3075" s="114">
        <v>0.8</v>
      </c>
      <c r="AD3075" s="114">
        <v>0.2</v>
      </c>
      <c r="AE3075" s="114">
        <v>0.4</v>
      </c>
      <c r="AF3075" s="117">
        <v>0.60000000000000009</v>
      </c>
      <c r="AG3075" s="117">
        <v>1.2000000000000002</v>
      </c>
    </row>
    <row r="3076" spans="2:33" x14ac:dyDescent="0.2">
      <c r="B3076" s="106">
        <v>3036</v>
      </c>
      <c r="C3076" s="113">
        <v>-0.72</v>
      </c>
      <c r="D3076" s="113">
        <v>-0.96</v>
      </c>
      <c r="E3076" s="114">
        <v>12.716866423781594</v>
      </c>
      <c r="F3076" s="114">
        <v>16.42383358729079</v>
      </c>
      <c r="G3076" s="114">
        <v>14.104286902084219</v>
      </c>
      <c r="H3076" s="114">
        <v>21.338683734595872</v>
      </c>
      <c r="I3076" s="114">
        <v>18.940788152142797</v>
      </c>
      <c r="J3076" s="114">
        <v>28.659718929902226</v>
      </c>
      <c r="K3076" s="114">
        <v>35.356829899638811</v>
      </c>
      <c r="L3076" s="114">
        <v>36.84921145360066</v>
      </c>
      <c r="M3076" s="114">
        <v>46.823809238330227</v>
      </c>
      <c r="N3076" s="114">
        <v>47.366228454309656</v>
      </c>
      <c r="O3076" s="114">
        <v>15.942852506120632</v>
      </c>
      <c r="P3076" s="114">
        <v>18.93299631234802</v>
      </c>
      <c r="Q3076" s="114">
        <v>22.744924551516441</v>
      </c>
      <c r="R3076" s="114">
        <v>25.485125503734356</v>
      </c>
      <c r="S3076" s="114">
        <v>28.425440302166859</v>
      </c>
      <c r="T3076" s="114">
        <v>12.716866423781594</v>
      </c>
      <c r="U3076" s="114">
        <v>16.42383358729079</v>
      </c>
      <c r="V3076" s="114">
        <v>14.104286902084219</v>
      </c>
      <c r="W3076" s="114">
        <v>21.338683734595872</v>
      </c>
      <c r="X3076" s="114">
        <v>18.940788152142797</v>
      </c>
      <c r="Y3076" s="114">
        <v>45.642323816578305</v>
      </c>
      <c r="Z3076" s="114">
        <v>99.03471326582374</v>
      </c>
      <c r="AA3076" s="106">
        <v>4</v>
      </c>
      <c r="AB3076" s="114">
        <v>0.44999999999999996</v>
      </c>
      <c r="AC3076" s="114">
        <v>0.6</v>
      </c>
      <c r="AD3076" s="114">
        <v>0.27</v>
      </c>
      <c r="AE3076" s="114">
        <v>0.36</v>
      </c>
      <c r="AF3076" s="117">
        <v>0.72</v>
      </c>
      <c r="AG3076" s="117">
        <v>0.96</v>
      </c>
    </row>
    <row r="3077" spans="2:33" x14ac:dyDescent="0.2">
      <c r="B3077" s="106">
        <v>3037</v>
      </c>
      <c r="C3077" s="113">
        <v>-1.2599999999999998</v>
      </c>
      <c r="D3077" s="113">
        <v>-0.84</v>
      </c>
      <c r="E3077" s="114">
        <v>14.524020694355059</v>
      </c>
      <c r="F3077" s="114">
        <v>18.445250381240285</v>
      </c>
      <c r="G3077" s="114">
        <v>14.350202277687096</v>
      </c>
      <c r="H3077" s="114">
        <v>22.721328428558589</v>
      </c>
      <c r="I3077" s="114">
        <v>31.286279650796395</v>
      </c>
      <c r="J3077" s="114">
        <v>31.659575594036479</v>
      </c>
      <c r="K3077" s="114">
        <v>37.033448088982084</v>
      </c>
      <c r="L3077" s="114">
        <v>37.65561004183165</v>
      </c>
      <c r="M3077" s="114">
        <v>47.576685087428096</v>
      </c>
      <c r="N3077" s="114">
        <v>61.220529440917126</v>
      </c>
      <c r="O3077" s="114">
        <v>17.13555489968142</v>
      </c>
      <c r="P3077" s="114">
        <v>18.588197707741799</v>
      </c>
      <c r="Q3077" s="114">
        <v>23.305407764144555</v>
      </c>
      <c r="R3077" s="114">
        <v>24.855356658869507</v>
      </c>
      <c r="S3077" s="114">
        <v>29.934249790120731</v>
      </c>
      <c r="T3077" s="114">
        <v>14.524020694355059</v>
      </c>
      <c r="U3077" s="114">
        <v>18.445250381240285</v>
      </c>
      <c r="V3077" s="114">
        <v>14.350202277687096</v>
      </c>
      <c r="W3077" s="114">
        <v>22.721328428558589</v>
      </c>
      <c r="X3077" s="114">
        <v>31.286279650796395</v>
      </c>
      <c r="Y3077" s="114">
        <v>54.077510492042443</v>
      </c>
      <c r="Z3077" s="114">
        <v>100.07118329559867</v>
      </c>
      <c r="AA3077" s="106">
        <v>2</v>
      </c>
      <c r="AB3077" s="114">
        <v>0.89999999999999991</v>
      </c>
      <c r="AC3077" s="114">
        <v>0.6</v>
      </c>
      <c r="AD3077" s="114">
        <v>0.36</v>
      </c>
      <c r="AE3077" s="114">
        <v>0.24</v>
      </c>
      <c r="AF3077" s="117">
        <v>1.2599999999999998</v>
      </c>
      <c r="AG3077" s="117">
        <v>0.84</v>
      </c>
    </row>
    <row r="3078" spans="2:33" x14ac:dyDescent="0.2">
      <c r="B3078" s="106">
        <v>3038</v>
      </c>
      <c r="C3078" s="113">
        <v>-1.2599999999999998</v>
      </c>
      <c r="D3078" s="113">
        <v>-0.84</v>
      </c>
      <c r="E3078" s="114">
        <v>15.099971553992432</v>
      </c>
      <c r="F3078" s="114">
        <v>14.743537442279209</v>
      </c>
      <c r="G3078" s="114">
        <v>13.230528362641348</v>
      </c>
      <c r="H3078" s="114">
        <v>19.874292827092422</v>
      </c>
      <c r="I3078" s="114">
        <v>22.926477609849194</v>
      </c>
      <c r="J3078" s="114">
        <v>31.399793108670444</v>
      </c>
      <c r="K3078" s="114">
        <v>33.391460678616092</v>
      </c>
      <c r="L3078" s="114">
        <v>35.558010123017588</v>
      </c>
      <c r="M3078" s="114">
        <v>46.379747857594992</v>
      </c>
      <c r="N3078" s="114">
        <v>52.698948230173066</v>
      </c>
      <c r="O3078" s="114">
        <v>16.299821554678012</v>
      </c>
      <c r="P3078" s="114">
        <v>18.647923236336883</v>
      </c>
      <c r="Q3078" s="114">
        <v>22.327481760376241</v>
      </c>
      <c r="R3078" s="114">
        <v>26.505455030502571</v>
      </c>
      <c r="S3078" s="114">
        <v>29.772470620323872</v>
      </c>
      <c r="T3078" s="114">
        <v>15.099971553992432</v>
      </c>
      <c r="U3078" s="114">
        <v>14.743537442279209</v>
      </c>
      <c r="V3078" s="114">
        <v>13.230528362641348</v>
      </c>
      <c r="W3078" s="114">
        <v>19.874292827092422</v>
      </c>
      <c r="X3078" s="114">
        <v>22.926477609849194</v>
      </c>
      <c r="Y3078" s="114">
        <v>46.409245562853506</v>
      </c>
      <c r="Z3078" s="114">
        <v>92.736654070534371</v>
      </c>
      <c r="AA3078" s="106">
        <v>2</v>
      </c>
      <c r="AB3078" s="114">
        <v>0.89999999999999991</v>
      </c>
      <c r="AC3078" s="114">
        <v>0.6</v>
      </c>
      <c r="AD3078" s="114">
        <v>0.36</v>
      </c>
      <c r="AE3078" s="114">
        <v>0.24</v>
      </c>
      <c r="AF3078" s="117">
        <v>1.2599999999999998</v>
      </c>
      <c r="AG3078" s="117">
        <v>0.84</v>
      </c>
    </row>
    <row r="3079" spans="2:33" x14ac:dyDescent="0.2">
      <c r="B3079" s="106">
        <v>3039</v>
      </c>
      <c r="C3079" s="113">
        <v>-1.2000000000000002</v>
      </c>
      <c r="D3079" s="113">
        <v>-0.60000000000000009</v>
      </c>
      <c r="E3079" s="114">
        <v>15.617044279875472</v>
      </c>
      <c r="F3079" s="114">
        <v>12.541520980715323</v>
      </c>
      <c r="G3079" s="114">
        <v>14.430525071003061</v>
      </c>
      <c r="H3079" s="114">
        <v>18.531201369724268</v>
      </c>
      <c r="I3079" s="114">
        <v>25.877932763961134</v>
      </c>
      <c r="J3079" s="114">
        <v>32.213970834207771</v>
      </c>
      <c r="K3079" s="114">
        <v>31.086579787909194</v>
      </c>
      <c r="L3079" s="114">
        <v>39.289931975186121</v>
      </c>
      <c r="M3079" s="114">
        <v>45.936779559314665</v>
      </c>
      <c r="N3079" s="114">
        <v>57.623851605630641</v>
      </c>
      <c r="O3079" s="114">
        <v>16.596926554332299</v>
      </c>
      <c r="P3079" s="114">
        <v>18.545058807193872</v>
      </c>
      <c r="Q3079" s="114">
        <v>24.859406904183061</v>
      </c>
      <c r="R3079" s="114">
        <v>27.405578189590397</v>
      </c>
      <c r="S3079" s="114">
        <v>31.745918841669507</v>
      </c>
      <c r="T3079" s="114">
        <v>15.617044279875472</v>
      </c>
      <c r="U3079" s="114">
        <v>12.541520980715323</v>
      </c>
      <c r="V3079" s="114">
        <v>14.430525071003061</v>
      </c>
      <c r="W3079" s="114">
        <v>18.531201369724268</v>
      </c>
      <c r="X3079" s="114">
        <v>25.877932763961134</v>
      </c>
      <c r="Y3079" s="114">
        <v>46.935280389016008</v>
      </c>
      <c r="Z3079" s="114">
        <v>108.66105888264609</v>
      </c>
      <c r="AA3079" s="106">
        <v>1</v>
      </c>
      <c r="AB3079" s="114">
        <v>0.8</v>
      </c>
      <c r="AC3079" s="114">
        <v>0.4</v>
      </c>
      <c r="AD3079" s="114">
        <v>0.4</v>
      </c>
      <c r="AE3079" s="114">
        <v>0.2</v>
      </c>
      <c r="AF3079" s="117">
        <v>1.2000000000000002</v>
      </c>
      <c r="AG3079" s="117">
        <v>0.60000000000000009</v>
      </c>
    </row>
    <row r="3080" spans="2:33" x14ac:dyDescent="0.2">
      <c r="B3080" s="106">
        <v>3040</v>
      </c>
      <c r="C3080" s="113">
        <v>-0.90000000000000013</v>
      </c>
      <c r="D3080" s="113">
        <v>-0.90000000000000013</v>
      </c>
      <c r="E3080" s="114">
        <v>11.508592558273929</v>
      </c>
      <c r="F3080" s="114">
        <v>18.654073506441442</v>
      </c>
      <c r="G3080" s="114">
        <v>20.585701148613278</v>
      </c>
      <c r="H3080" s="114">
        <v>16.636147242887358</v>
      </c>
      <c r="I3080" s="114">
        <v>30.398015992234996</v>
      </c>
      <c r="J3080" s="114">
        <v>29.246743717564154</v>
      </c>
      <c r="K3080" s="114">
        <v>38.64162773677792</v>
      </c>
      <c r="L3080" s="114">
        <v>45.426075261220078</v>
      </c>
      <c r="M3080" s="114">
        <v>46.415316937333174</v>
      </c>
      <c r="N3080" s="114">
        <v>64.466261452753955</v>
      </c>
      <c r="O3080" s="114">
        <v>17.738151159290226</v>
      </c>
      <c r="P3080" s="114">
        <v>19.987554230336478</v>
      </c>
      <c r="Q3080" s="114">
        <v>24.840374112606799</v>
      </c>
      <c r="R3080" s="114">
        <v>29.779169694445816</v>
      </c>
      <c r="S3080" s="114">
        <v>34.068245460518959</v>
      </c>
      <c r="T3080" s="114">
        <v>11.508592558273929</v>
      </c>
      <c r="U3080" s="114">
        <v>18.654073506441442</v>
      </c>
      <c r="V3080" s="114">
        <v>20.585701148613278</v>
      </c>
      <c r="W3080" s="114">
        <v>16.636147242887358</v>
      </c>
      <c r="X3080" s="114">
        <v>30.398015992234996</v>
      </c>
      <c r="Y3080" s="114">
        <v>52.393310649851912</v>
      </c>
      <c r="Z3080" s="114">
        <v>112.47768519247992</v>
      </c>
      <c r="AA3080" s="106">
        <v>3</v>
      </c>
      <c r="AB3080" s="114">
        <v>0.60000000000000009</v>
      </c>
      <c r="AC3080" s="114">
        <v>0.60000000000000009</v>
      </c>
      <c r="AD3080" s="114">
        <v>0.30000000000000004</v>
      </c>
      <c r="AE3080" s="114">
        <v>0.30000000000000004</v>
      </c>
      <c r="AF3080" s="117">
        <v>0.90000000000000013</v>
      </c>
      <c r="AG3080" s="117">
        <v>0.90000000000000013</v>
      </c>
    </row>
    <row r="3081" spans="2:33" x14ac:dyDescent="0.2">
      <c r="B3081" s="106">
        <v>3041</v>
      </c>
      <c r="C3081" s="113">
        <v>-0.90000000000000013</v>
      </c>
      <c r="D3081" s="113">
        <v>-0.90000000000000013</v>
      </c>
      <c r="E3081" s="114">
        <v>16.068300944225346</v>
      </c>
      <c r="F3081" s="114">
        <v>17.81665624588334</v>
      </c>
      <c r="G3081" s="114">
        <v>14.932192179804115</v>
      </c>
      <c r="H3081" s="114">
        <v>15.715777801756698</v>
      </c>
      <c r="I3081" s="114">
        <v>14.306979448474422</v>
      </c>
      <c r="J3081" s="114">
        <v>31.890295763634775</v>
      </c>
      <c r="K3081" s="114">
        <v>35.344871287982585</v>
      </c>
      <c r="L3081" s="114">
        <v>34.612658927565185</v>
      </c>
      <c r="M3081" s="114">
        <v>38.237959749182238</v>
      </c>
      <c r="N3081" s="114">
        <v>41.173437832635102</v>
      </c>
      <c r="O3081" s="114">
        <v>15.821994819409429</v>
      </c>
      <c r="P3081" s="114">
        <v>17.528215042099244</v>
      </c>
      <c r="Q3081" s="114">
        <v>19.68046674776107</v>
      </c>
      <c r="R3081" s="114">
        <v>22.52218194742554</v>
      </c>
      <c r="S3081" s="114">
        <v>26.86645838416068</v>
      </c>
      <c r="T3081" s="114">
        <v>16.068300944225346</v>
      </c>
      <c r="U3081" s="114">
        <v>17.81665624588334</v>
      </c>
      <c r="V3081" s="114">
        <v>14.932192179804115</v>
      </c>
      <c r="W3081" s="114">
        <v>15.715777801756698</v>
      </c>
      <c r="X3081" s="114">
        <v>14.306979448474422</v>
      </c>
      <c r="Y3081" s="114">
        <v>44.643892307868811</v>
      </c>
      <c r="Z3081" s="114">
        <v>82.041151955610331</v>
      </c>
      <c r="AA3081" s="106">
        <v>3</v>
      </c>
      <c r="AB3081" s="114">
        <v>0.60000000000000009</v>
      </c>
      <c r="AC3081" s="114">
        <v>0.60000000000000009</v>
      </c>
      <c r="AD3081" s="114">
        <v>0.30000000000000004</v>
      </c>
      <c r="AE3081" s="114">
        <v>0.30000000000000004</v>
      </c>
      <c r="AF3081" s="117">
        <v>0.90000000000000013</v>
      </c>
      <c r="AG3081" s="117">
        <v>0.90000000000000013</v>
      </c>
    </row>
    <row r="3082" spans="2:33" x14ac:dyDescent="0.2">
      <c r="B3082" s="106">
        <v>3042</v>
      </c>
      <c r="C3082" s="113">
        <v>-0.72</v>
      </c>
      <c r="D3082" s="113">
        <v>-0.96</v>
      </c>
      <c r="E3082" s="114">
        <v>16.58140008957983</v>
      </c>
      <c r="F3082" s="114">
        <v>13.030196562712259</v>
      </c>
      <c r="G3082" s="114">
        <v>11.035655790785857</v>
      </c>
      <c r="H3082" s="114">
        <v>19.574847883979377</v>
      </c>
      <c r="I3082" s="114">
        <v>19.411760691348416</v>
      </c>
      <c r="J3082" s="114">
        <v>32.111242860519155</v>
      </c>
      <c r="K3082" s="114">
        <v>30.735959238293141</v>
      </c>
      <c r="L3082" s="114">
        <v>33.589376467509986</v>
      </c>
      <c r="M3082" s="114">
        <v>43.356967968346289</v>
      </c>
      <c r="N3082" s="114">
        <v>46.293047461003916</v>
      </c>
      <c r="O3082" s="114">
        <v>15.529842770939325</v>
      </c>
      <c r="P3082" s="114">
        <v>17.705762675580882</v>
      </c>
      <c r="Q3082" s="114">
        <v>22.553720676724129</v>
      </c>
      <c r="R3082" s="114">
        <v>23.782120084366912</v>
      </c>
      <c r="S3082" s="114">
        <v>26.8812867696555</v>
      </c>
      <c r="T3082" s="114">
        <v>16.58140008957983</v>
      </c>
      <c r="U3082" s="114">
        <v>13.030196562712259</v>
      </c>
      <c r="V3082" s="114">
        <v>11.035655790785857</v>
      </c>
      <c r="W3082" s="114">
        <v>19.574847883979377</v>
      </c>
      <c r="X3082" s="114">
        <v>19.411760691348416</v>
      </c>
      <c r="Y3082" s="114">
        <v>43.905271522775237</v>
      </c>
      <c r="Z3082" s="114">
        <v>80.923011790941729</v>
      </c>
      <c r="AA3082" s="106">
        <v>4</v>
      </c>
      <c r="AB3082" s="114">
        <v>0.44999999999999996</v>
      </c>
      <c r="AC3082" s="114">
        <v>0.6</v>
      </c>
      <c r="AD3082" s="114">
        <v>0.27</v>
      </c>
      <c r="AE3082" s="114">
        <v>0.36</v>
      </c>
      <c r="AF3082" s="117">
        <v>0.72</v>
      </c>
      <c r="AG3082" s="117">
        <v>0.96</v>
      </c>
    </row>
    <row r="3083" spans="2:33" x14ac:dyDescent="0.2">
      <c r="B3083" s="106">
        <v>3043</v>
      </c>
      <c r="C3083" s="113">
        <v>-0.90000000000000013</v>
      </c>
      <c r="D3083" s="113">
        <v>-0.90000000000000013</v>
      </c>
      <c r="E3083" s="114">
        <v>15.721741671748806</v>
      </c>
      <c r="F3083" s="114">
        <v>16.38396877687477</v>
      </c>
      <c r="G3083" s="114">
        <v>20.171440413544232</v>
      </c>
      <c r="H3083" s="114">
        <v>17.984221669148837</v>
      </c>
      <c r="I3083" s="114">
        <v>24.304366103748556</v>
      </c>
      <c r="J3083" s="114">
        <v>31.134546244707305</v>
      </c>
      <c r="K3083" s="114">
        <v>33.934200459035566</v>
      </c>
      <c r="L3083" s="114">
        <v>41.104008481309251</v>
      </c>
      <c r="M3083" s="114">
        <v>41.947228969004563</v>
      </c>
      <c r="N3083" s="114">
        <v>51.868063196104927</v>
      </c>
      <c r="O3083" s="114">
        <v>15.4128045729585</v>
      </c>
      <c r="P3083" s="114">
        <v>17.550231682160796</v>
      </c>
      <c r="Q3083" s="114">
        <v>20.932568067765018</v>
      </c>
      <c r="R3083" s="114">
        <v>23.963007299855725</v>
      </c>
      <c r="S3083" s="114">
        <v>27.563697092356371</v>
      </c>
      <c r="T3083" s="114">
        <v>15.721741671748806</v>
      </c>
      <c r="U3083" s="114">
        <v>16.38396877687477</v>
      </c>
      <c r="V3083" s="114">
        <v>20.171440413544232</v>
      </c>
      <c r="W3083" s="114">
        <v>17.984221669148837</v>
      </c>
      <c r="X3083" s="114">
        <v>24.304366103748556</v>
      </c>
      <c r="Y3083" s="114">
        <v>51.885349278146535</v>
      </c>
      <c r="Z3083" s="114">
        <v>97.071539238965826</v>
      </c>
      <c r="AA3083" s="106">
        <v>3</v>
      </c>
      <c r="AB3083" s="114">
        <v>0.60000000000000009</v>
      </c>
      <c r="AC3083" s="114">
        <v>0.60000000000000009</v>
      </c>
      <c r="AD3083" s="114">
        <v>0.30000000000000004</v>
      </c>
      <c r="AE3083" s="114">
        <v>0.30000000000000004</v>
      </c>
      <c r="AF3083" s="117">
        <v>0.90000000000000013</v>
      </c>
      <c r="AG3083" s="117">
        <v>0.90000000000000013</v>
      </c>
    </row>
    <row r="3084" spans="2:33" x14ac:dyDescent="0.2">
      <c r="B3084" s="106">
        <v>3044</v>
      </c>
      <c r="C3084" s="113">
        <v>-0.72</v>
      </c>
      <c r="D3084" s="113">
        <v>-0.96</v>
      </c>
      <c r="E3084" s="114">
        <v>12.373337297015894</v>
      </c>
      <c r="F3084" s="114">
        <v>11.712745052970593</v>
      </c>
      <c r="G3084" s="114">
        <v>20.540701197607063</v>
      </c>
      <c r="H3084" s="114">
        <v>16.516705944356975</v>
      </c>
      <c r="I3084" s="114">
        <v>24.852817413868337</v>
      </c>
      <c r="J3084" s="114">
        <v>30.20015504893971</v>
      </c>
      <c r="K3084" s="114">
        <v>32.080521868953205</v>
      </c>
      <c r="L3084" s="114">
        <v>46.443468422070517</v>
      </c>
      <c r="M3084" s="114">
        <v>47.069579752625565</v>
      </c>
      <c r="N3084" s="114">
        <v>58.657050882193353</v>
      </c>
      <c r="O3084" s="114">
        <v>17.826817751923816</v>
      </c>
      <c r="P3084" s="114">
        <v>20.367776815982612</v>
      </c>
      <c r="Q3084" s="114">
        <v>25.902767224463453</v>
      </c>
      <c r="R3084" s="114">
        <v>30.55287380826859</v>
      </c>
      <c r="S3084" s="114">
        <v>33.804233468325016</v>
      </c>
      <c r="T3084" s="114">
        <v>12.373337297015894</v>
      </c>
      <c r="U3084" s="114">
        <v>11.712745052970593</v>
      </c>
      <c r="V3084" s="114">
        <v>20.540701197607063</v>
      </c>
      <c r="W3084" s="114">
        <v>16.516705944356975</v>
      </c>
      <c r="X3084" s="114">
        <v>24.852817413868337</v>
      </c>
      <c r="Y3084" s="114">
        <v>46.123548244797995</v>
      </c>
      <c r="Z3084" s="114">
        <v>94.558367893273839</v>
      </c>
      <c r="AA3084" s="106">
        <v>4</v>
      </c>
      <c r="AB3084" s="114">
        <v>0.44999999999999996</v>
      </c>
      <c r="AC3084" s="114">
        <v>0.6</v>
      </c>
      <c r="AD3084" s="114">
        <v>0.27</v>
      </c>
      <c r="AE3084" s="114">
        <v>0.36</v>
      </c>
      <c r="AF3084" s="117">
        <v>0.72</v>
      </c>
      <c r="AG3084" s="117">
        <v>0.96</v>
      </c>
    </row>
    <row r="3085" spans="2:33" x14ac:dyDescent="0.2">
      <c r="B3085" s="106">
        <v>3045</v>
      </c>
      <c r="C3085" s="113">
        <v>-0.90000000000000013</v>
      </c>
      <c r="D3085" s="113">
        <v>-0.90000000000000013</v>
      </c>
      <c r="E3085" s="114">
        <v>17.28087515127617</v>
      </c>
      <c r="F3085" s="114">
        <v>13.644101479873658</v>
      </c>
      <c r="G3085" s="114">
        <v>13.293489531513142</v>
      </c>
      <c r="H3085" s="114">
        <v>22.432806598182825</v>
      </c>
      <c r="I3085" s="114">
        <v>27.87166773499392</v>
      </c>
      <c r="J3085" s="114">
        <v>33.28341154392993</v>
      </c>
      <c r="K3085" s="114">
        <v>33.352381188048277</v>
      </c>
      <c r="L3085" s="114">
        <v>37.757215339396041</v>
      </c>
      <c r="M3085" s="114">
        <v>50.716263141600457</v>
      </c>
      <c r="N3085" s="114">
        <v>61.349861050633912</v>
      </c>
      <c r="O3085" s="114">
        <v>16.002536392653759</v>
      </c>
      <c r="P3085" s="114">
        <v>19.708279708174619</v>
      </c>
      <c r="Q3085" s="114">
        <v>24.463725807882899</v>
      </c>
      <c r="R3085" s="114">
        <v>28.283456543417632</v>
      </c>
      <c r="S3085" s="114">
        <v>33.478193315639992</v>
      </c>
      <c r="T3085" s="114">
        <v>17.28087515127617</v>
      </c>
      <c r="U3085" s="114">
        <v>13.644101479873658</v>
      </c>
      <c r="V3085" s="114">
        <v>13.293489531513142</v>
      </c>
      <c r="W3085" s="114">
        <v>22.432806598182825</v>
      </c>
      <c r="X3085" s="114">
        <v>27.87166773499392</v>
      </c>
      <c r="Y3085" s="114">
        <v>51.08425609268501</v>
      </c>
      <c r="Z3085" s="114">
        <v>95.271128208104571</v>
      </c>
      <c r="AA3085" s="106">
        <v>3</v>
      </c>
      <c r="AB3085" s="114">
        <v>0.60000000000000009</v>
      </c>
      <c r="AC3085" s="114">
        <v>0.60000000000000009</v>
      </c>
      <c r="AD3085" s="114">
        <v>0.30000000000000004</v>
      </c>
      <c r="AE3085" s="114">
        <v>0.30000000000000004</v>
      </c>
      <c r="AF3085" s="117">
        <v>0.90000000000000013</v>
      </c>
      <c r="AG3085" s="117">
        <v>0.90000000000000013</v>
      </c>
    </row>
    <row r="3086" spans="2:33" x14ac:dyDescent="0.2">
      <c r="B3086" s="106">
        <v>3046</v>
      </c>
      <c r="C3086" s="113">
        <v>-0.90000000000000013</v>
      </c>
      <c r="D3086" s="113">
        <v>-0.90000000000000013</v>
      </c>
      <c r="E3086" s="114">
        <v>18.821901094418756</v>
      </c>
      <c r="F3086" s="114">
        <v>11.401286205964105</v>
      </c>
      <c r="G3086" s="114">
        <v>13.392317159930549</v>
      </c>
      <c r="H3086" s="114">
        <v>20.032202109866809</v>
      </c>
      <c r="I3086" s="114">
        <v>28.201700201877195</v>
      </c>
      <c r="J3086" s="114">
        <v>35.239168312214979</v>
      </c>
      <c r="K3086" s="114">
        <v>31.546232703662799</v>
      </c>
      <c r="L3086" s="114">
        <v>37.553847564266277</v>
      </c>
      <c r="M3086" s="114">
        <v>48.764424983643181</v>
      </c>
      <c r="N3086" s="114">
        <v>62.22516213256543</v>
      </c>
      <c r="O3086" s="114">
        <v>16.417267217796223</v>
      </c>
      <c r="P3086" s="114">
        <v>20.144946497698694</v>
      </c>
      <c r="Q3086" s="114">
        <v>24.161530404335728</v>
      </c>
      <c r="R3086" s="114">
        <v>28.732222873776372</v>
      </c>
      <c r="S3086" s="114">
        <v>34.023461930688235</v>
      </c>
      <c r="T3086" s="114">
        <v>18.821901094418756</v>
      </c>
      <c r="U3086" s="114">
        <v>11.401286205964105</v>
      </c>
      <c r="V3086" s="114">
        <v>13.392317159930549</v>
      </c>
      <c r="W3086" s="114">
        <v>20.032202109866809</v>
      </c>
      <c r="X3086" s="114">
        <v>28.201700201877195</v>
      </c>
      <c r="Y3086" s="114">
        <v>49.780468109829343</v>
      </c>
      <c r="Z3086" s="114">
        <v>95.561123993748609</v>
      </c>
      <c r="AA3086" s="106">
        <v>3</v>
      </c>
      <c r="AB3086" s="114">
        <v>0.60000000000000009</v>
      </c>
      <c r="AC3086" s="114">
        <v>0.60000000000000009</v>
      </c>
      <c r="AD3086" s="114">
        <v>0.30000000000000004</v>
      </c>
      <c r="AE3086" s="114">
        <v>0.30000000000000004</v>
      </c>
      <c r="AF3086" s="117">
        <v>0.90000000000000013</v>
      </c>
      <c r="AG3086" s="117">
        <v>0.90000000000000013</v>
      </c>
    </row>
    <row r="3087" spans="2:33" x14ac:dyDescent="0.2">
      <c r="B3087" s="106">
        <v>3047</v>
      </c>
      <c r="C3087" s="113">
        <v>-1.2599999999999998</v>
      </c>
      <c r="D3087" s="113">
        <v>-0.84</v>
      </c>
      <c r="E3087" s="114">
        <v>16.195188038818628</v>
      </c>
      <c r="F3087" s="114">
        <v>13.110599149407197</v>
      </c>
      <c r="G3087" s="114">
        <v>21.024258587935961</v>
      </c>
      <c r="H3087" s="114">
        <v>21.487817306620791</v>
      </c>
      <c r="I3087" s="114">
        <v>27.074811831487963</v>
      </c>
      <c r="J3087" s="114">
        <v>31.741977649253446</v>
      </c>
      <c r="K3087" s="114">
        <v>32.40132582693478</v>
      </c>
      <c r="L3087" s="114">
        <v>42.202270915080732</v>
      </c>
      <c r="M3087" s="114">
        <v>46.679181908731046</v>
      </c>
      <c r="N3087" s="114">
        <v>57.115816228573848</v>
      </c>
      <c r="O3087" s="114">
        <v>15.546789610434818</v>
      </c>
      <c r="P3087" s="114">
        <v>19.290726677527584</v>
      </c>
      <c r="Q3087" s="114">
        <v>21.178012327144771</v>
      </c>
      <c r="R3087" s="114">
        <v>25.191364602110255</v>
      </c>
      <c r="S3087" s="114">
        <v>30.041004397085885</v>
      </c>
      <c r="T3087" s="114">
        <v>16.195188038818628</v>
      </c>
      <c r="U3087" s="114">
        <v>13.110599149407197</v>
      </c>
      <c r="V3087" s="114">
        <v>21.024258587935961</v>
      </c>
      <c r="W3087" s="114">
        <v>21.487817306620791</v>
      </c>
      <c r="X3087" s="114">
        <v>27.074811831487963</v>
      </c>
      <c r="Y3087" s="114">
        <v>53.215439883773989</v>
      </c>
      <c r="Z3087" s="114">
        <v>92.921501798952377</v>
      </c>
      <c r="AA3087" s="106">
        <v>2</v>
      </c>
      <c r="AB3087" s="114">
        <v>0.89999999999999991</v>
      </c>
      <c r="AC3087" s="114">
        <v>0.6</v>
      </c>
      <c r="AD3087" s="114">
        <v>0.36</v>
      </c>
      <c r="AE3087" s="114">
        <v>0.24</v>
      </c>
      <c r="AF3087" s="117">
        <v>1.2599999999999998</v>
      </c>
      <c r="AG3087" s="117">
        <v>0.84</v>
      </c>
    </row>
    <row r="3088" spans="2:33" x14ac:dyDescent="0.2">
      <c r="B3088" s="106">
        <v>3048</v>
      </c>
      <c r="C3088" s="113">
        <v>-0.72</v>
      </c>
      <c r="D3088" s="113">
        <v>-0.96</v>
      </c>
      <c r="E3088" s="114">
        <v>14.6945946650339</v>
      </c>
      <c r="F3088" s="114">
        <v>14.335794816822343</v>
      </c>
      <c r="G3088" s="114">
        <v>17.605054824390066</v>
      </c>
      <c r="H3088" s="114">
        <v>20.488178592113602</v>
      </c>
      <c r="I3088" s="114">
        <v>22.477958096006418</v>
      </c>
      <c r="J3088" s="114">
        <v>30.226398740984415</v>
      </c>
      <c r="K3088" s="114">
        <v>33.32721379092883</v>
      </c>
      <c r="L3088" s="114">
        <v>40.028401799046428</v>
      </c>
      <c r="M3088" s="114">
        <v>45.723506666532288</v>
      </c>
      <c r="N3088" s="114">
        <v>51.556834645095783</v>
      </c>
      <c r="O3088" s="114">
        <v>15.531804075950514</v>
      </c>
      <c r="P3088" s="114">
        <v>18.991418974106487</v>
      </c>
      <c r="Q3088" s="114">
        <v>22.423346974656361</v>
      </c>
      <c r="R3088" s="114">
        <v>25.235328074418685</v>
      </c>
      <c r="S3088" s="114">
        <v>29.078876549089365</v>
      </c>
      <c r="T3088" s="114">
        <v>14.6945946650339</v>
      </c>
      <c r="U3088" s="114">
        <v>14.335794816822343</v>
      </c>
      <c r="V3088" s="114">
        <v>17.605054824390066</v>
      </c>
      <c r="W3088" s="114">
        <v>20.488178592113602</v>
      </c>
      <c r="X3088" s="114">
        <v>22.477958096006418</v>
      </c>
      <c r="Y3088" s="114">
        <v>48.872791346018687</v>
      </c>
      <c r="Z3088" s="114">
        <v>84.876290668604369</v>
      </c>
      <c r="AA3088" s="106">
        <v>4</v>
      </c>
      <c r="AB3088" s="114">
        <v>0.44999999999999996</v>
      </c>
      <c r="AC3088" s="114">
        <v>0.6</v>
      </c>
      <c r="AD3088" s="114">
        <v>0.27</v>
      </c>
      <c r="AE3088" s="114">
        <v>0.36</v>
      </c>
      <c r="AF3088" s="117">
        <v>0.72</v>
      </c>
      <c r="AG3088" s="117">
        <v>0.96</v>
      </c>
    </row>
    <row r="3089" spans="2:33" x14ac:dyDescent="0.2">
      <c r="B3089" s="106">
        <v>3049</v>
      </c>
      <c r="C3089" s="113">
        <v>-1.2000000000000002</v>
      </c>
      <c r="D3089" s="113">
        <v>-0.60000000000000009</v>
      </c>
      <c r="E3089" s="114">
        <v>17.077803393333028</v>
      </c>
      <c r="F3089" s="114">
        <v>11.836468595862119</v>
      </c>
      <c r="G3089" s="114">
        <v>16.524513245548391</v>
      </c>
      <c r="H3089" s="114">
        <v>19.094473085600871</v>
      </c>
      <c r="I3089" s="114">
        <v>18.285060037665225</v>
      </c>
      <c r="J3089" s="114">
        <v>33.436419426327895</v>
      </c>
      <c r="K3089" s="114">
        <v>30.345043718839197</v>
      </c>
      <c r="L3089" s="114">
        <v>38.845668350810428</v>
      </c>
      <c r="M3089" s="114">
        <v>44.732509753750499</v>
      </c>
      <c r="N3089" s="114">
        <v>50.010959944300083</v>
      </c>
      <c r="O3089" s="114">
        <v>16.358616032994867</v>
      </c>
      <c r="P3089" s="114">
        <v>18.508575122977078</v>
      </c>
      <c r="Q3089" s="114">
        <v>22.321155105262036</v>
      </c>
      <c r="R3089" s="114">
        <v>25.638036668149628</v>
      </c>
      <c r="S3089" s="114">
        <v>31.725899906634858</v>
      </c>
      <c r="T3089" s="114">
        <v>17.077803393333028</v>
      </c>
      <c r="U3089" s="114">
        <v>11.836468595862119</v>
      </c>
      <c r="V3089" s="114">
        <v>16.524513245548391</v>
      </c>
      <c r="W3089" s="114">
        <v>19.094473085600871</v>
      </c>
      <c r="X3089" s="114">
        <v>18.285060037665225</v>
      </c>
      <c r="Y3089" s="114">
        <v>45.770922470340324</v>
      </c>
      <c r="Z3089" s="114">
        <v>94.956157106926554</v>
      </c>
      <c r="AA3089" s="106">
        <v>1</v>
      </c>
      <c r="AB3089" s="114">
        <v>0.8</v>
      </c>
      <c r="AC3089" s="114">
        <v>0.4</v>
      </c>
      <c r="AD3089" s="114">
        <v>0.4</v>
      </c>
      <c r="AE3089" s="114">
        <v>0.2</v>
      </c>
      <c r="AF3089" s="117">
        <v>1.2000000000000002</v>
      </c>
      <c r="AG3089" s="117">
        <v>0.60000000000000009</v>
      </c>
    </row>
    <row r="3090" spans="2:33" x14ac:dyDescent="0.2">
      <c r="B3090" s="106">
        <v>3050</v>
      </c>
      <c r="C3090" s="113">
        <v>-0.90000000000000013</v>
      </c>
      <c r="D3090" s="113">
        <v>-0.90000000000000013</v>
      </c>
      <c r="E3090" s="114">
        <v>15.005177963698507</v>
      </c>
      <c r="F3090" s="114">
        <v>16.420032192645408</v>
      </c>
      <c r="G3090" s="114">
        <v>19.286622685389855</v>
      </c>
      <c r="H3090" s="114">
        <v>17.461335376409831</v>
      </c>
      <c r="I3090" s="114">
        <v>25.644120449050313</v>
      </c>
      <c r="J3090" s="114">
        <v>31.752061038903694</v>
      </c>
      <c r="K3090" s="114">
        <v>36.347628120788109</v>
      </c>
      <c r="L3090" s="114">
        <v>42.21635187145538</v>
      </c>
      <c r="M3090" s="114">
        <v>45.477618014076796</v>
      </c>
      <c r="N3090" s="114">
        <v>59.674103025168584</v>
      </c>
      <c r="O3090" s="114">
        <v>16.746883075205186</v>
      </c>
      <c r="P3090" s="114">
        <v>19.927595928142701</v>
      </c>
      <c r="Q3090" s="114">
        <v>22.929729186065526</v>
      </c>
      <c r="R3090" s="114">
        <v>28.016282637666965</v>
      </c>
      <c r="S3090" s="114">
        <v>34.029982576118272</v>
      </c>
      <c r="T3090" s="114">
        <v>15.005177963698507</v>
      </c>
      <c r="U3090" s="114">
        <v>16.420032192645408</v>
      </c>
      <c r="V3090" s="114">
        <v>19.286622685389855</v>
      </c>
      <c r="W3090" s="114">
        <v>17.461335376409831</v>
      </c>
      <c r="X3090" s="114">
        <v>25.644120449050313</v>
      </c>
      <c r="Y3090" s="114">
        <v>51.180584916785385</v>
      </c>
      <c r="Z3090" s="114">
        <v>111.97362058696751</v>
      </c>
      <c r="AA3090" s="106">
        <v>3</v>
      </c>
      <c r="AB3090" s="114">
        <v>0.60000000000000009</v>
      </c>
      <c r="AC3090" s="114">
        <v>0.60000000000000009</v>
      </c>
      <c r="AD3090" s="114">
        <v>0.30000000000000004</v>
      </c>
      <c r="AE3090" s="114">
        <v>0.30000000000000004</v>
      </c>
      <c r="AF3090" s="117">
        <v>0.90000000000000013</v>
      </c>
      <c r="AG3090" s="117">
        <v>0.90000000000000013</v>
      </c>
    </row>
    <row r="3091" spans="2:33" x14ac:dyDescent="0.2">
      <c r="B3091" s="106">
        <v>3051</v>
      </c>
      <c r="C3091" s="113">
        <v>-0.90000000000000013</v>
      </c>
      <c r="D3091" s="113">
        <v>-0.90000000000000013</v>
      </c>
      <c r="E3091" s="114">
        <v>18.6033254352289</v>
      </c>
      <c r="F3091" s="114">
        <v>17.072883729491704</v>
      </c>
      <c r="G3091" s="114">
        <v>20.309994671051502</v>
      </c>
      <c r="H3091" s="114">
        <v>25.770352221862328</v>
      </c>
      <c r="I3091" s="114">
        <v>22.006571228219748</v>
      </c>
      <c r="J3091" s="114">
        <v>36.543140585521954</v>
      </c>
      <c r="K3091" s="114">
        <v>37.395136465485294</v>
      </c>
      <c r="L3091" s="114">
        <v>46.317252617077472</v>
      </c>
      <c r="M3091" s="114">
        <v>54.149562995069189</v>
      </c>
      <c r="N3091" s="114">
        <v>57.818997123851794</v>
      </c>
      <c r="O3091" s="114">
        <v>17.939815150293054</v>
      </c>
      <c r="P3091" s="114">
        <v>20.32225273599359</v>
      </c>
      <c r="Q3091" s="114">
        <v>26.00725794602597</v>
      </c>
      <c r="R3091" s="114">
        <v>28.379210773206861</v>
      </c>
      <c r="S3091" s="114">
        <v>35.812425895632046</v>
      </c>
      <c r="T3091" s="114">
        <v>18.6033254352289</v>
      </c>
      <c r="U3091" s="114">
        <v>17.072883729491704</v>
      </c>
      <c r="V3091" s="114">
        <v>20.309994671051502</v>
      </c>
      <c r="W3091" s="114">
        <v>25.770352221862328</v>
      </c>
      <c r="X3091" s="114">
        <v>22.006571228219748</v>
      </c>
      <c r="Y3091" s="114">
        <v>57.474115037587616</v>
      </c>
      <c r="Z3091" s="114">
        <v>126.7980442546563</v>
      </c>
      <c r="AA3091" s="106">
        <v>3</v>
      </c>
      <c r="AB3091" s="114">
        <v>0.60000000000000009</v>
      </c>
      <c r="AC3091" s="114">
        <v>0.60000000000000009</v>
      </c>
      <c r="AD3091" s="114">
        <v>0.30000000000000004</v>
      </c>
      <c r="AE3091" s="114">
        <v>0.30000000000000004</v>
      </c>
      <c r="AF3091" s="117">
        <v>0.90000000000000013</v>
      </c>
      <c r="AG3091" s="117">
        <v>0.90000000000000013</v>
      </c>
    </row>
    <row r="3092" spans="2:33" x14ac:dyDescent="0.2">
      <c r="B3092" s="106">
        <v>3052</v>
      </c>
      <c r="C3092" s="113">
        <v>-0.90000000000000013</v>
      </c>
      <c r="D3092" s="113">
        <v>-0.90000000000000013</v>
      </c>
      <c r="E3092" s="114">
        <v>13.800708462387448</v>
      </c>
      <c r="F3092" s="114">
        <v>15.125793433994883</v>
      </c>
      <c r="G3092" s="114">
        <v>15.719416851111749</v>
      </c>
      <c r="H3092" s="114">
        <v>18.911648134340471</v>
      </c>
      <c r="I3092" s="114">
        <v>24.301158593490076</v>
      </c>
      <c r="J3092" s="114">
        <v>29.154150089978035</v>
      </c>
      <c r="K3092" s="114">
        <v>33.136072443348077</v>
      </c>
      <c r="L3092" s="114">
        <v>36.978383323008188</v>
      </c>
      <c r="M3092" s="114">
        <v>43.663725711852571</v>
      </c>
      <c r="N3092" s="114">
        <v>53.271018611806447</v>
      </c>
      <c r="O3092" s="114">
        <v>15.353441627590588</v>
      </c>
      <c r="P3092" s="114">
        <v>18.010279009353194</v>
      </c>
      <c r="Q3092" s="114">
        <v>21.258966471896439</v>
      </c>
      <c r="R3092" s="114">
        <v>24.7520775775121</v>
      </c>
      <c r="S3092" s="114">
        <v>28.969860018316371</v>
      </c>
      <c r="T3092" s="114">
        <v>13.800708462387448</v>
      </c>
      <c r="U3092" s="114">
        <v>15.125793433994883</v>
      </c>
      <c r="V3092" s="114">
        <v>15.719416851111749</v>
      </c>
      <c r="W3092" s="114">
        <v>18.911648134340471</v>
      </c>
      <c r="X3092" s="114">
        <v>24.301158593490076</v>
      </c>
      <c r="Y3092" s="114">
        <v>47.519750716748781</v>
      </c>
      <c r="Z3092" s="114">
        <v>100.15979049897426</v>
      </c>
      <c r="AA3092" s="106">
        <v>3</v>
      </c>
      <c r="AB3092" s="114">
        <v>0.60000000000000009</v>
      </c>
      <c r="AC3092" s="114">
        <v>0.60000000000000009</v>
      </c>
      <c r="AD3092" s="114">
        <v>0.30000000000000004</v>
      </c>
      <c r="AE3092" s="114">
        <v>0.30000000000000004</v>
      </c>
      <c r="AF3092" s="117">
        <v>0.90000000000000013</v>
      </c>
      <c r="AG3092" s="117">
        <v>0.90000000000000013</v>
      </c>
    </row>
    <row r="3093" spans="2:33" x14ac:dyDescent="0.2">
      <c r="B3093" s="106">
        <v>3053</v>
      </c>
      <c r="C3093" s="113">
        <v>-0.72</v>
      </c>
      <c r="D3093" s="113">
        <v>-0.96</v>
      </c>
      <c r="E3093" s="114">
        <v>20.249777467118911</v>
      </c>
      <c r="F3093" s="114">
        <v>11.869360947661697</v>
      </c>
      <c r="G3093" s="114">
        <v>21.810690995032274</v>
      </c>
      <c r="H3093" s="114">
        <v>26.420644100235599</v>
      </c>
      <c r="I3093" s="114">
        <v>27.87302736780665</v>
      </c>
      <c r="J3093" s="114">
        <v>37.261976450692039</v>
      </c>
      <c r="K3093" s="114">
        <v>33.562771582749946</v>
      </c>
      <c r="L3093" s="114">
        <v>48.04070341763525</v>
      </c>
      <c r="M3093" s="114">
        <v>54.639541210846104</v>
      </c>
      <c r="N3093" s="114">
        <v>62.576458419778461</v>
      </c>
      <c r="O3093" s="114">
        <v>17.012198983573128</v>
      </c>
      <c r="P3093" s="114">
        <v>21.693410635088249</v>
      </c>
      <c r="Q3093" s="114">
        <v>26.230012422602975</v>
      </c>
      <c r="R3093" s="114">
        <v>28.218897110610506</v>
      </c>
      <c r="S3093" s="114">
        <v>34.703431051971812</v>
      </c>
      <c r="T3093" s="114">
        <v>20.249777467118911</v>
      </c>
      <c r="U3093" s="114">
        <v>11.869360947661697</v>
      </c>
      <c r="V3093" s="114">
        <v>21.810690995032274</v>
      </c>
      <c r="W3093" s="114">
        <v>26.420644100235599</v>
      </c>
      <c r="X3093" s="114">
        <v>27.87302736780665</v>
      </c>
      <c r="Y3093" s="114">
        <v>59.138094629297782</v>
      </c>
      <c r="Z3093" s="114">
        <v>136.2128355092683</v>
      </c>
      <c r="AA3093" s="106">
        <v>4</v>
      </c>
      <c r="AB3093" s="114">
        <v>0.44999999999999996</v>
      </c>
      <c r="AC3093" s="114">
        <v>0.6</v>
      </c>
      <c r="AD3093" s="114">
        <v>0.27</v>
      </c>
      <c r="AE3093" s="114">
        <v>0.36</v>
      </c>
      <c r="AF3093" s="117">
        <v>0.72</v>
      </c>
      <c r="AG3093" s="117">
        <v>0.96</v>
      </c>
    </row>
    <row r="3094" spans="2:33" x14ac:dyDescent="0.2">
      <c r="B3094" s="106">
        <v>3054</v>
      </c>
      <c r="C3094" s="113">
        <v>-0.60000000000000009</v>
      </c>
      <c r="D3094" s="113">
        <v>-1.2000000000000002</v>
      </c>
      <c r="E3094" s="114">
        <v>14.088277013303708</v>
      </c>
      <c r="F3094" s="114">
        <v>16.286212670837156</v>
      </c>
      <c r="G3094" s="114">
        <v>17.405608457550169</v>
      </c>
      <c r="H3094" s="114">
        <v>16.394675090598898</v>
      </c>
      <c r="I3094" s="114">
        <v>26.089781721243536</v>
      </c>
      <c r="J3094" s="114">
        <v>30.035370545739166</v>
      </c>
      <c r="K3094" s="114">
        <v>35.072894131799394</v>
      </c>
      <c r="L3094" s="114">
        <v>40.46163100776365</v>
      </c>
      <c r="M3094" s="114">
        <v>42.282625030517444</v>
      </c>
      <c r="N3094" s="114">
        <v>56.471794599905294</v>
      </c>
      <c r="O3094" s="114">
        <v>15.947093532435458</v>
      </c>
      <c r="P3094" s="114">
        <v>18.786681460962239</v>
      </c>
      <c r="Q3094" s="114">
        <v>23.056022550213481</v>
      </c>
      <c r="R3094" s="114">
        <v>25.887949939918546</v>
      </c>
      <c r="S3094" s="114">
        <v>30.382012878661758</v>
      </c>
      <c r="T3094" s="114">
        <v>14.088277013303708</v>
      </c>
      <c r="U3094" s="114">
        <v>16.286212670837156</v>
      </c>
      <c r="V3094" s="114">
        <v>17.405608457550169</v>
      </c>
      <c r="W3094" s="114">
        <v>16.394675090598898</v>
      </c>
      <c r="X3094" s="114">
        <v>26.089781721243536</v>
      </c>
      <c r="Y3094" s="114">
        <v>49.0004502741388</v>
      </c>
      <c r="Z3094" s="114">
        <v>96.83664758914901</v>
      </c>
      <c r="AA3094" s="106">
        <v>5</v>
      </c>
      <c r="AB3094" s="114">
        <v>0.4</v>
      </c>
      <c r="AC3094" s="114">
        <v>0.8</v>
      </c>
      <c r="AD3094" s="114">
        <v>0.2</v>
      </c>
      <c r="AE3094" s="114">
        <v>0.4</v>
      </c>
      <c r="AF3094" s="117">
        <v>0.60000000000000009</v>
      </c>
      <c r="AG3094" s="117">
        <v>1.2000000000000002</v>
      </c>
    </row>
    <row r="3095" spans="2:33" x14ac:dyDescent="0.2">
      <c r="B3095" s="106">
        <v>3055</v>
      </c>
      <c r="C3095" s="113">
        <v>-0.90000000000000013</v>
      </c>
      <c r="D3095" s="113">
        <v>-0.90000000000000013</v>
      </c>
      <c r="E3095" s="114">
        <v>16.459618926897257</v>
      </c>
      <c r="F3095" s="114">
        <v>14.900872668539954</v>
      </c>
      <c r="G3095" s="114">
        <v>16.355668159423843</v>
      </c>
      <c r="H3095" s="114">
        <v>20.617822505354326</v>
      </c>
      <c r="I3095" s="114">
        <v>24.658178465740001</v>
      </c>
      <c r="J3095" s="114">
        <v>32.640039640999291</v>
      </c>
      <c r="K3095" s="114">
        <v>34.372473961154036</v>
      </c>
      <c r="L3095" s="114">
        <v>37.476976291897415</v>
      </c>
      <c r="M3095" s="114">
        <v>47.74457037532153</v>
      </c>
      <c r="N3095" s="114">
        <v>53.356494672213863</v>
      </c>
      <c r="O3095" s="114">
        <v>16.180420714102034</v>
      </c>
      <c r="P3095" s="114">
        <v>19.471601292614082</v>
      </c>
      <c r="Q3095" s="114">
        <v>21.121308132473573</v>
      </c>
      <c r="R3095" s="114">
        <v>27.126747869967204</v>
      </c>
      <c r="S3095" s="114">
        <v>28.698316206473862</v>
      </c>
      <c r="T3095" s="114">
        <v>16.459618926897257</v>
      </c>
      <c r="U3095" s="114">
        <v>14.900872668539954</v>
      </c>
      <c r="V3095" s="114">
        <v>16.355668159423843</v>
      </c>
      <c r="W3095" s="114">
        <v>20.617822505354326</v>
      </c>
      <c r="X3095" s="114">
        <v>24.658178465740001</v>
      </c>
      <c r="Y3095" s="114">
        <v>50.748778469332379</v>
      </c>
      <c r="Z3095" s="114">
        <v>97.664804275217193</v>
      </c>
      <c r="AA3095" s="106">
        <v>3</v>
      </c>
      <c r="AB3095" s="114">
        <v>0.60000000000000009</v>
      </c>
      <c r="AC3095" s="114">
        <v>0.60000000000000009</v>
      </c>
      <c r="AD3095" s="114">
        <v>0.30000000000000004</v>
      </c>
      <c r="AE3095" s="114">
        <v>0.30000000000000004</v>
      </c>
      <c r="AF3095" s="117">
        <v>0.90000000000000013</v>
      </c>
      <c r="AG3095" s="117">
        <v>0.90000000000000013</v>
      </c>
    </row>
    <row r="3096" spans="2:33" x14ac:dyDescent="0.2">
      <c r="B3096" s="106">
        <v>3056</v>
      </c>
      <c r="C3096" s="113">
        <v>-1.2599999999999998</v>
      </c>
      <c r="D3096" s="113">
        <v>-0.84</v>
      </c>
      <c r="E3096" s="114">
        <v>16.91376493925808</v>
      </c>
      <c r="F3096" s="114">
        <v>19.316727531641394</v>
      </c>
      <c r="G3096" s="114">
        <v>15.862690815133298</v>
      </c>
      <c r="H3096" s="114">
        <v>20.890298476068725</v>
      </c>
      <c r="I3096" s="114">
        <v>26.000232710435036</v>
      </c>
      <c r="J3096" s="114">
        <v>33.21876513041628</v>
      </c>
      <c r="K3096" s="114">
        <v>39.247927572331854</v>
      </c>
      <c r="L3096" s="114">
        <v>40.075889860619412</v>
      </c>
      <c r="M3096" s="114">
        <v>49.469527596440351</v>
      </c>
      <c r="N3096" s="114">
        <v>60.568782416542703</v>
      </c>
      <c r="O3096" s="114">
        <v>16.3050001911582</v>
      </c>
      <c r="P3096" s="114">
        <v>19.931200040690459</v>
      </c>
      <c r="Q3096" s="114">
        <v>24.213199045486114</v>
      </c>
      <c r="R3096" s="114">
        <v>28.579229120371625</v>
      </c>
      <c r="S3096" s="114">
        <v>34.568549706107667</v>
      </c>
      <c r="T3096" s="114">
        <v>16.91376493925808</v>
      </c>
      <c r="U3096" s="114">
        <v>19.316727531641394</v>
      </c>
      <c r="V3096" s="114">
        <v>15.862690815133298</v>
      </c>
      <c r="W3096" s="114">
        <v>20.890298476068725</v>
      </c>
      <c r="X3096" s="114">
        <v>26.000232710435036</v>
      </c>
      <c r="Y3096" s="114">
        <v>54.126631612459875</v>
      </c>
      <c r="Z3096" s="114">
        <v>115.22506394588551</v>
      </c>
      <c r="AA3096" s="106">
        <v>2</v>
      </c>
      <c r="AB3096" s="114">
        <v>0.89999999999999991</v>
      </c>
      <c r="AC3096" s="114">
        <v>0.6</v>
      </c>
      <c r="AD3096" s="114">
        <v>0.36</v>
      </c>
      <c r="AE3096" s="114">
        <v>0.24</v>
      </c>
      <c r="AF3096" s="117">
        <v>1.2599999999999998</v>
      </c>
      <c r="AG3096" s="117">
        <v>0.84</v>
      </c>
    </row>
    <row r="3097" spans="2:33" x14ac:dyDescent="0.2">
      <c r="B3097" s="106">
        <v>3057</v>
      </c>
      <c r="C3097" s="113">
        <v>-0.60000000000000009</v>
      </c>
      <c r="D3097" s="113">
        <v>-1.2000000000000002</v>
      </c>
      <c r="E3097" s="114">
        <v>11.690931615316646</v>
      </c>
      <c r="F3097" s="114">
        <v>12.02196132392806</v>
      </c>
      <c r="G3097" s="114">
        <v>14.511055038887736</v>
      </c>
      <c r="H3097" s="114">
        <v>21.713156473215914</v>
      </c>
      <c r="I3097" s="114">
        <v>19.11183252232928</v>
      </c>
      <c r="J3097" s="114">
        <v>28.551514117035417</v>
      </c>
      <c r="K3097" s="114">
        <v>30.897591312489986</v>
      </c>
      <c r="L3097" s="114">
        <v>38.080411646642531</v>
      </c>
      <c r="M3097" s="114">
        <v>48.08677638398305</v>
      </c>
      <c r="N3097" s="114">
        <v>50.01072229665602</v>
      </c>
      <c r="O3097" s="114">
        <v>16.86058250171877</v>
      </c>
      <c r="P3097" s="114">
        <v>18.875629988561926</v>
      </c>
      <c r="Q3097" s="114">
        <v>23.569356607754795</v>
      </c>
      <c r="R3097" s="114">
        <v>26.373619910767136</v>
      </c>
      <c r="S3097" s="114">
        <v>30.89888977432674</v>
      </c>
      <c r="T3097" s="114">
        <v>11.690931615316646</v>
      </c>
      <c r="U3097" s="114">
        <v>12.02196132392806</v>
      </c>
      <c r="V3097" s="114">
        <v>14.511055038887736</v>
      </c>
      <c r="W3097" s="114">
        <v>21.713156473215914</v>
      </c>
      <c r="X3097" s="114">
        <v>19.11183252232928</v>
      </c>
      <c r="Y3097" s="114">
        <v>42.35639315069713</v>
      </c>
      <c r="Z3097" s="114">
        <v>88.690404703152467</v>
      </c>
      <c r="AA3097" s="106">
        <v>5</v>
      </c>
      <c r="AB3097" s="114">
        <v>0.4</v>
      </c>
      <c r="AC3097" s="114">
        <v>0.8</v>
      </c>
      <c r="AD3097" s="114">
        <v>0.2</v>
      </c>
      <c r="AE3097" s="114">
        <v>0.4</v>
      </c>
      <c r="AF3097" s="117">
        <v>0.60000000000000009</v>
      </c>
      <c r="AG3097" s="117">
        <v>1.2000000000000002</v>
      </c>
    </row>
    <row r="3098" spans="2:33" x14ac:dyDescent="0.2">
      <c r="B3098" s="106">
        <v>3058</v>
      </c>
      <c r="C3098" s="113">
        <v>-0.90000000000000013</v>
      </c>
      <c r="D3098" s="113">
        <v>-0.90000000000000013</v>
      </c>
      <c r="E3098" s="114">
        <v>15.989222600117905</v>
      </c>
      <c r="F3098" s="114">
        <v>11.19609371785355</v>
      </c>
      <c r="G3098" s="114">
        <v>15.703082340242563</v>
      </c>
      <c r="H3098" s="114">
        <v>19.362771805629663</v>
      </c>
      <c r="I3098" s="114">
        <v>21.163304033483644</v>
      </c>
      <c r="J3098" s="114">
        <v>33.062935002866233</v>
      </c>
      <c r="K3098" s="114">
        <v>31.650913352715126</v>
      </c>
      <c r="L3098" s="114">
        <v>38.851263178245276</v>
      </c>
      <c r="M3098" s="114">
        <v>47.137968221695353</v>
      </c>
      <c r="N3098" s="114">
        <v>52.759594333767467</v>
      </c>
      <c r="O3098" s="114">
        <v>17.073712402748328</v>
      </c>
      <c r="P3098" s="114">
        <v>20.454819634861575</v>
      </c>
      <c r="Q3098" s="114">
        <v>23.148180838002713</v>
      </c>
      <c r="R3098" s="114">
        <v>27.77519641606569</v>
      </c>
      <c r="S3098" s="114">
        <v>31.596290300283822</v>
      </c>
      <c r="T3098" s="114">
        <v>15.989222600117905</v>
      </c>
      <c r="U3098" s="114">
        <v>11.19609371785355</v>
      </c>
      <c r="V3098" s="114">
        <v>15.703082340242563</v>
      </c>
      <c r="W3098" s="114">
        <v>19.362771805629663</v>
      </c>
      <c r="X3098" s="114">
        <v>21.163304033483644</v>
      </c>
      <c r="Y3098" s="114">
        <v>45.44910823709187</v>
      </c>
      <c r="Z3098" s="114">
        <v>101.00981379896234</v>
      </c>
      <c r="AA3098" s="106">
        <v>3</v>
      </c>
      <c r="AB3098" s="114">
        <v>0.60000000000000009</v>
      </c>
      <c r="AC3098" s="114">
        <v>0.60000000000000009</v>
      </c>
      <c r="AD3098" s="114">
        <v>0.30000000000000004</v>
      </c>
      <c r="AE3098" s="114">
        <v>0.30000000000000004</v>
      </c>
      <c r="AF3098" s="117">
        <v>0.90000000000000013</v>
      </c>
      <c r="AG3098" s="117">
        <v>0.90000000000000013</v>
      </c>
    </row>
    <row r="3099" spans="2:33" x14ac:dyDescent="0.2">
      <c r="B3099" s="106">
        <v>3059</v>
      </c>
      <c r="C3099" s="113">
        <v>-0.90000000000000013</v>
      </c>
      <c r="D3099" s="113">
        <v>-0.90000000000000013</v>
      </c>
      <c r="E3099" s="114">
        <v>16.457487021058729</v>
      </c>
      <c r="F3099" s="114">
        <v>19.500026150896911</v>
      </c>
      <c r="G3099" s="114">
        <v>15.380237561187361</v>
      </c>
      <c r="H3099" s="114">
        <v>22.847359292994206</v>
      </c>
      <c r="I3099" s="114">
        <v>27.354246329646365</v>
      </c>
      <c r="J3099" s="114">
        <v>34.59438241061045</v>
      </c>
      <c r="K3099" s="114">
        <v>40.480602627475363</v>
      </c>
      <c r="L3099" s="114">
        <v>39.43327790847372</v>
      </c>
      <c r="M3099" s="114">
        <v>54.925624011993456</v>
      </c>
      <c r="N3099" s="114">
        <v>65.686310847455729</v>
      </c>
      <c r="O3099" s="114">
        <v>18.136895389551722</v>
      </c>
      <c r="P3099" s="114">
        <v>20.980576476578452</v>
      </c>
      <c r="Q3099" s="114">
        <v>24.053040347286359</v>
      </c>
      <c r="R3099" s="114">
        <v>32.07826471899925</v>
      </c>
      <c r="S3099" s="114">
        <v>38.332064517809364</v>
      </c>
      <c r="T3099" s="114">
        <v>16.457487021058729</v>
      </c>
      <c r="U3099" s="114">
        <v>19.500026150896911</v>
      </c>
      <c r="V3099" s="114">
        <v>15.380237561187361</v>
      </c>
      <c r="W3099" s="114">
        <v>22.847359292994206</v>
      </c>
      <c r="X3099" s="114">
        <v>27.354246329646365</v>
      </c>
      <c r="Y3099" s="114">
        <v>55.487537261259931</v>
      </c>
      <c r="Z3099" s="114">
        <v>110.14293176034531</v>
      </c>
      <c r="AA3099" s="106">
        <v>3</v>
      </c>
      <c r="AB3099" s="114">
        <v>0.60000000000000009</v>
      </c>
      <c r="AC3099" s="114">
        <v>0.60000000000000009</v>
      </c>
      <c r="AD3099" s="114">
        <v>0.30000000000000004</v>
      </c>
      <c r="AE3099" s="114">
        <v>0.30000000000000004</v>
      </c>
      <c r="AF3099" s="117">
        <v>0.90000000000000013</v>
      </c>
      <c r="AG3099" s="117">
        <v>0.90000000000000013</v>
      </c>
    </row>
    <row r="3100" spans="2:33" x14ac:dyDescent="0.2">
      <c r="B3100" s="106">
        <v>3060</v>
      </c>
      <c r="C3100" s="113">
        <v>-0.60000000000000009</v>
      </c>
      <c r="D3100" s="113">
        <v>-1.2000000000000002</v>
      </c>
      <c r="E3100" s="114">
        <v>19.064514316207095</v>
      </c>
      <c r="F3100" s="114">
        <v>14.77378119108549</v>
      </c>
      <c r="G3100" s="114">
        <v>22.354669390156921</v>
      </c>
      <c r="H3100" s="114">
        <v>17.998030930822051</v>
      </c>
      <c r="I3100" s="114">
        <v>22.927970445409237</v>
      </c>
      <c r="J3100" s="114">
        <v>36.985847569439606</v>
      </c>
      <c r="K3100" s="114">
        <v>34.071862334605136</v>
      </c>
      <c r="L3100" s="114">
        <v>47.919987033490187</v>
      </c>
      <c r="M3100" s="114">
        <v>47.402744126305215</v>
      </c>
      <c r="N3100" s="114">
        <v>57.68035054168471</v>
      </c>
      <c r="O3100" s="114">
        <v>17.921333253232511</v>
      </c>
      <c r="P3100" s="114">
        <v>19.298081143519646</v>
      </c>
      <c r="Q3100" s="114">
        <v>25.565317643333266</v>
      </c>
      <c r="R3100" s="114">
        <v>29.404713195483165</v>
      </c>
      <c r="S3100" s="114">
        <v>34.752380096275473</v>
      </c>
      <c r="T3100" s="114">
        <v>19.064514316207095</v>
      </c>
      <c r="U3100" s="114">
        <v>14.77378119108549</v>
      </c>
      <c r="V3100" s="114">
        <v>22.354669390156921</v>
      </c>
      <c r="W3100" s="114">
        <v>17.998030930822051</v>
      </c>
      <c r="X3100" s="114">
        <v>22.927970445409237</v>
      </c>
      <c r="Y3100" s="114">
        <v>54.028606954729085</v>
      </c>
      <c r="Z3100" s="114">
        <v>123.72081068624617</v>
      </c>
      <c r="AA3100" s="106">
        <v>5</v>
      </c>
      <c r="AB3100" s="114">
        <v>0.4</v>
      </c>
      <c r="AC3100" s="114">
        <v>0.8</v>
      </c>
      <c r="AD3100" s="114">
        <v>0.2</v>
      </c>
      <c r="AE3100" s="114">
        <v>0.4</v>
      </c>
      <c r="AF3100" s="117">
        <v>0.60000000000000009</v>
      </c>
      <c r="AG3100" s="117">
        <v>1.2000000000000002</v>
      </c>
    </row>
    <row r="3101" spans="2:33" x14ac:dyDescent="0.2">
      <c r="B3101" s="106">
        <v>3061</v>
      </c>
      <c r="C3101" s="113">
        <v>-1.2599999999999998</v>
      </c>
      <c r="D3101" s="113">
        <v>-0.84</v>
      </c>
      <c r="E3101" s="114">
        <v>17.735711046297403</v>
      </c>
      <c r="F3101" s="114">
        <v>16.820300046501618</v>
      </c>
      <c r="G3101" s="114">
        <v>21.791798901280512</v>
      </c>
      <c r="H3101" s="114">
        <v>22.467199544607652</v>
      </c>
      <c r="I3101" s="114">
        <v>28.009369065496831</v>
      </c>
      <c r="J3101" s="114">
        <v>33.238164460447685</v>
      </c>
      <c r="K3101" s="114">
        <v>35.444238898064846</v>
      </c>
      <c r="L3101" s="114">
        <v>43.248069393587137</v>
      </c>
      <c r="M3101" s="114">
        <v>47.632502009164718</v>
      </c>
      <c r="N3101" s="114">
        <v>55.43463098841498</v>
      </c>
      <c r="O3101" s="114">
        <v>15.502453414150281</v>
      </c>
      <c r="P3101" s="114">
        <v>18.623938851563228</v>
      </c>
      <c r="Q3101" s="114">
        <v>21.456270492306626</v>
      </c>
      <c r="R3101" s="114">
        <v>25.165302464557065</v>
      </c>
      <c r="S3101" s="114">
        <v>27.42526192291815</v>
      </c>
      <c r="T3101" s="114">
        <v>17.735711046297403</v>
      </c>
      <c r="U3101" s="114">
        <v>16.820300046501618</v>
      </c>
      <c r="V3101" s="114">
        <v>21.791798901280512</v>
      </c>
      <c r="W3101" s="114">
        <v>22.467199544607652</v>
      </c>
      <c r="X3101" s="114">
        <v>28.009369065496831</v>
      </c>
      <c r="Y3101" s="114">
        <v>58.149289768701635</v>
      </c>
      <c r="Z3101" s="114">
        <v>103.84551567269672</v>
      </c>
      <c r="AA3101" s="106">
        <v>2</v>
      </c>
      <c r="AB3101" s="114">
        <v>0.89999999999999991</v>
      </c>
      <c r="AC3101" s="114">
        <v>0.6</v>
      </c>
      <c r="AD3101" s="114">
        <v>0.36</v>
      </c>
      <c r="AE3101" s="114">
        <v>0.24</v>
      </c>
      <c r="AF3101" s="117">
        <v>1.2599999999999998</v>
      </c>
      <c r="AG3101" s="117">
        <v>0.84</v>
      </c>
    </row>
    <row r="3102" spans="2:33" x14ac:dyDescent="0.2">
      <c r="B3102" s="106">
        <v>3062</v>
      </c>
      <c r="C3102" s="113">
        <v>-1.2000000000000002</v>
      </c>
      <c r="D3102" s="113">
        <v>-0.60000000000000009</v>
      </c>
      <c r="E3102" s="114">
        <v>13.280350650920631</v>
      </c>
      <c r="F3102" s="114">
        <v>13.563714051668757</v>
      </c>
      <c r="G3102" s="114">
        <v>18.113377713905255</v>
      </c>
      <c r="H3102" s="114">
        <v>23.158137310791574</v>
      </c>
      <c r="I3102" s="114">
        <v>21.293051542641201</v>
      </c>
      <c r="J3102" s="114">
        <v>30.506648839229744</v>
      </c>
      <c r="K3102" s="114">
        <v>32.919566855951551</v>
      </c>
      <c r="L3102" s="114">
        <v>43.156612771847058</v>
      </c>
      <c r="M3102" s="114">
        <v>52.440296863848907</v>
      </c>
      <c r="N3102" s="114">
        <v>57.210690552677377</v>
      </c>
      <c r="O3102" s="114">
        <v>17.226298188309112</v>
      </c>
      <c r="P3102" s="114">
        <v>19.355852804282794</v>
      </c>
      <c r="Q3102" s="114">
        <v>25.043235057941803</v>
      </c>
      <c r="R3102" s="114">
        <v>29.282159553057333</v>
      </c>
      <c r="S3102" s="114">
        <v>35.917639010036176</v>
      </c>
      <c r="T3102" s="114">
        <v>13.280350650920631</v>
      </c>
      <c r="U3102" s="114">
        <v>13.563714051668757</v>
      </c>
      <c r="V3102" s="114">
        <v>18.113377713905255</v>
      </c>
      <c r="W3102" s="114">
        <v>23.158137310791574</v>
      </c>
      <c r="X3102" s="114">
        <v>21.293051542641201</v>
      </c>
      <c r="Y3102" s="114">
        <v>48.264430017181532</v>
      </c>
      <c r="Z3102" s="114">
        <v>101.88521726662812</v>
      </c>
      <c r="AA3102" s="106">
        <v>1</v>
      </c>
      <c r="AB3102" s="114">
        <v>0.8</v>
      </c>
      <c r="AC3102" s="114">
        <v>0.4</v>
      </c>
      <c r="AD3102" s="114">
        <v>0.4</v>
      </c>
      <c r="AE3102" s="114">
        <v>0.2</v>
      </c>
      <c r="AF3102" s="117">
        <v>1.2000000000000002</v>
      </c>
      <c r="AG3102" s="117">
        <v>0.60000000000000009</v>
      </c>
    </row>
    <row r="3103" spans="2:33" x14ac:dyDescent="0.2">
      <c r="B3103" s="106">
        <v>3063</v>
      </c>
      <c r="C3103" s="113">
        <v>-0.72</v>
      </c>
      <c r="D3103" s="113">
        <v>-0.96</v>
      </c>
      <c r="E3103" s="114">
        <v>12.599024028588005</v>
      </c>
      <c r="F3103" s="114">
        <v>19.494873774483793</v>
      </c>
      <c r="G3103" s="114">
        <v>15.945713216789411</v>
      </c>
      <c r="H3103" s="114">
        <v>19.017845894463477</v>
      </c>
      <c r="I3103" s="114">
        <v>22.788386472877555</v>
      </c>
      <c r="J3103" s="114">
        <v>28.574175758032698</v>
      </c>
      <c r="K3103" s="114">
        <v>37.733314224869076</v>
      </c>
      <c r="L3103" s="114">
        <v>38.025250264076845</v>
      </c>
      <c r="M3103" s="114">
        <v>44.59820160291649</v>
      </c>
      <c r="N3103" s="114">
        <v>53.501762871999254</v>
      </c>
      <c r="O3103" s="114">
        <v>15.975151729444693</v>
      </c>
      <c r="P3103" s="114">
        <v>18.238440450385283</v>
      </c>
      <c r="Q3103" s="114">
        <v>22.079537047287435</v>
      </c>
      <c r="R3103" s="114">
        <v>25.580355708453013</v>
      </c>
      <c r="S3103" s="114">
        <v>30.713376399121699</v>
      </c>
      <c r="T3103" s="114">
        <v>12.599024028588005</v>
      </c>
      <c r="U3103" s="114">
        <v>19.494873774483793</v>
      </c>
      <c r="V3103" s="114">
        <v>15.945713216789411</v>
      </c>
      <c r="W3103" s="114">
        <v>19.017845894463477</v>
      </c>
      <c r="X3103" s="114">
        <v>22.788386472877555</v>
      </c>
      <c r="Y3103" s="114">
        <v>49.134874632719914</v>
      </c>
      <c r="Z3103" s="114">
        <v>109.43815089042033</v>
      </c>
      <c r="AA3103" s="106">
        <v>4</v>
      </c>
      <c r="AB3103" s="114">
        <v>0.44999999999999996</v>
      </c>
      <c r="AC3103" s="114">
        <v>0.6</v>
      </c>
      <c r="AD3103" s="114">
        <v>0.27</v>
      </c>
      <c r="AE3103" s="114">
        <v>0.36</v>
      </c>
      <c r="AF3103" s="117">
        <v>0.72</v>
      </c>
      <c r="AG3103" s="117">
        <v>0.96</v>
      </c>
    </row>
    <row r="3104" spans="2:33" x14ac:dyDescent="0.2">
      <c r="B3104" s="106">
        <v>3064</v>
      </c>
      <c r="C3104" s="113">
        <v>-1.2000000000000002</v>
      </c>
      <c r="D3104" s="113">
        <v>-0.60000000000000009</v>
      </c>
      <c r="E3104" s="114">
        <v>13.297701759394942</v>
      </c>
      <c r="F3104" s="114">
        <v>14.25365520015022</v>
      </c>
      <c r="G3104" s="114">
        <v>17.830423477005535</v>
      </c>
      <c r="H3104" s="114">
        <v>19.927095159606409</v>
      </c>
      <c r="I3104" s="114">
        <v>24.784593862476768</v>
      </c>
      <c r="J3104" s="114">
        <v>29.061440174897157</v>
      </c>
      <c r="K3104" s="114">
        <v>33.148724244192216</v>
      </c>
      <c r="L3104" s="114">
        <v>39.746306248910571</v>
      </c>
      <c r="M3104" s="114">
        <v>44.581341684571903</v>
      </c>
      <c r="N3104" s="114">
        <v>56.442122239434418</v>
      </c>
      <c r="O3104" s="114">
        <v>15.763738415502216</v>
      </c>
      <c r="P3104" s="114">
        <v>18.895069044041996</v>
      </c>
      <c r="Q3104" s="114">
        <v>21.915882771905036</v>
      </c>
      <c r="R3104" s="114">
        <v>24.654246524965494</v>
      </c>
      <c r="S3104" s="114">
        <v>31.65752837695765</v>
      </c>
      <c r="T3104" s="114">
        <v>13.297701759394942</v>
      </c>
      <c r="U3104" s="114">
        <v>14.25365520015022</v>
      </c>
      <c r="V3104" s="114">
        <v>17.830423477005535</v>
      </c>
      <c r="W3104" s="114">
        <v>19.927095159606409</v>
      </c>
      <c r="X3104" s="114">
        <v>24.784593862476768</v>
      </c>
      <c r="Y3104" s="114">
        <v>48.472508558043145</v>
      </c>
      <c r="Z3104" s="114">
        <v>104.24199037586862</v>
      </c>
      <c r="AA3104" s="106">
        <v>1</v>
      </c>
      <c r="AB3104" s="114">
        <v>0.8</v>
      </c>
      <c r="AC3104" s="114">
        <v>0.4</v>
      </c>
      <c r="AD3104" s="114">
        <v>0.4</v>
      </c>
      <c r="AE3104" s="114">
        <v>0.2</v>
      </c>
      <c r="AF3104" s="117">
        <v>1.2000000000000002</v>
      </c>
      <c r="AG3104" s="117">
        <v>0.60000000000000009</v>
      </c>
    </row>
    <row r="3105" spans="2:33" x14ac:dyDescent="0.2">
      <c r="B3105" s="106">
        <v>3065</v>
      </c>
      <c r="C3105" s="113">
        <v>-0.90000000000000013</v>
      </c>
      <c r="D3105" s="113">
        <v>-0.90000000000000013</v>
      </c>
      <c r="E3105" s="114">
        <v>16.975101423662359</v>
      </c>
      <c r="F3105" s="114">
        <v>16.223137103688003</v>
      </c>
      <c r="G3105" s="114">
        <v>19.531919219000557</v>
      </c>
      <c r="H3105" s="114">
        <v>21.61096757075001</v>
      </c>
      <c r="I3105" s="114">
        <v>16.816043041054368</v>
      </c>
      <c r="J3105" s="114">
        <v>33.228871021603418</v>
      </c>
      <c r="K3105" s="114">
        <v>35.493339490480643</v>
      </c>
      <c r="L3105" s="114">
        <v>41.906768991881478</v>
      </c>
      <c r="M3105" s="114">
        <v>47.180731393125882</v>
      </c>
      <c r="N3105" s="114">
        <v>46.766912065984364</v>
      </c>
      <c r="O3105" s="114">
        <v>16.253769597941059</v>
      </c>
      <c r="P3105" s="114">
        <v>19.27020238679264</v>
      </c>
      <c r="Q3105" s="114">
        <v>22.374849772880921</v>
      </c>
      <c r="R3105" s="114">
        <v>25.569763822375872</v>
      </c>
      <c r="S3105" s="114">
        <v>29.950869024929997</v>
      </c>
      <c r="T3105" s="114">
        <v>16.975101423662359</v>
      </c>
      <c r="U3105" s="114">
        <v>16.223137103688003</v>
      </c>
      <c r="V3105" s="114">
        <v>19.531919219000557</v>
      </c>
      <c r="W3105" s="114">
        <v>21.61096757075001</v>
      </c>
      <c r="X3105" s="114">
        <v>16.816043041054368</v>
      </c>
      <c r="Y3105" s="114">
        <v>50.927396542996149</v>
      </c>
      <c r="Z3105" s="114">
        <v>89.242718669942121</v>
      </c>
      <c r="AA3105" s="106">
        <v>3</v>
      </c>
      <c r="AB3105" s="114">
        <v>0.60000000000000009</v>
      </c>
      <c r="AC3105" s="114">
        <v>0.60000000000000009</v>
      </c>
      <c r="AD3105" s="114">
        <v>0.30000000000000004</v>
      </c>
      <c r="AE3105" s="114">
        <v>0.30000000000000004</v>
      </c>
      <c r="AF3105" s="117">
        <v>0.90000000000000013</v>
      </c>
      <c r="AG3105" s="117">
        <v>0.90000000000000013</v>
      </c>
    </row>
    <row r="3106" spans="2:33" x14ac:dyDescent="0.2">
      <c r="B3106" s="106">
        <v>3066</v>
      </c>
      <c r="C3106" s="113">
        <v>-0.90000000000000013</v>
      </c>
      <c r="D3106" s="113">
        <v>-0.90000000000000013</v>
      </c>
      <c r="E3106" s="114">
        <v>12.035282583189488</v>
      </c>
      <c r="F3106" s="114">
        <v>16.485093511562123</v>
      </c>
      <c r="G3106" s="114">
        <v>16.54433244485422</v>
      </c>
      <c r="H3106" s="114">
        <v>17.465798461356759</v>
      </c>
      <c r="I3106" s="114">
        <v>21.878368041098447</v>
      </c>
      <c r="J3106" s="114">
        <v>28.921422928908317</v>
      </c>
      <c r="K3106" s="114">
        <v>35.124797919288085</v>
      </c>
      <c r="L3106" s="114">
        <v>40.344100236181831</v>
      </c>
      <c r="M3106" s="114">
        <v>44.087612998175899</v>
      </c>
      <c r="N3106" s="114">
        <v>53.78170351020168</v>
      </c>
      <c r="O3106" s="114">
        <v>16.886140345718829</v>
      </c>
      <c r="P3106" s="114">
        <v>18.639704407725961</v>
      </c>
      <c r="Q3106" s="114">
        <v>23.799767791327611</v>
      </c>
      <c r="R3106" s="114">
        <v>26.621814536819141</v>
      </c>
      <c r="S3106" s="114">
        <v>31.903335469103233</v>
      </c>
      <c r="T3106" s="114">
        <v>12.035282583189488</v>
      </c>
      <c r="U3106" s="114">
        <v>16.485093511562123</v>
      </c>
      <c r="V3106" s="114">
        <v>16.54433244485422</v>
      </c>
      <c r="W3106" s="114">
        <v>17.465798461356759</v>
      </c>
      <c r="X3106" s="114">
        <v>21.878368041098447</v>
      </c>
      <c r="Y3106" s="114">
        <v>45.783963116861628</v>
      </c>
      <c r="Z3106" s="114">
        <v>90.31459570660742</v>
      </c>
      <c r="AA3106" s="106">
        <v>3</v>
      </c>
      <c r="AB3106" s="114">
        <v>0.60000000000000009</v>
      </c>
      <c r="AC3106" s="114">
        <v>0.60000000000000009</v>
      </c>
      <c r="AD3106" s="114">
        <v>0.30000000000000004</v>
      </c>
      <c r="AE3106" s="114">
        <v>0.30000000000000004</v>
      </c>
      <c r="AF3106" s="117">
        <v>0.90000000000000013</v>
      </c>
      <c r="AG3106" s="117">
        <v>0.90000000000000013</v>
      </c>
    </row>
    <row r="3107" spans="2:33" x14ac:dyDescent="0.2">
      <c r="B3107" s="106">
        <v>3067</v>
      </c>
      <c r="C3107" s="113">
        <v>-0.60000000000000009</v>
      </c>
      <c r="D3107" s="113">
        <v>-1.2000000000000002</v>
      </c>
      <c r="E3107" s="114">
        <v>11.968750890724252</v>
      </c>
      <c r="F3107" s="114">
        <v>16.640872930718469</v>
      </c>
      <c r="G3107" s="114">
        <v>20.445840631248739</v>
      </c>
      <c r="H3107" s="114">
        <v>21.568355625558819</v>
      </c>
      <c r="I3107" s="114">
        <v>29.193106929388605</v>
      </c>
      <c r="J3107" s="114">
        <v>27.290666734135986</v>
      </c>
      <c r="K3107" s="114">
        <v>35.443285797958211</v>
      </c>
      <c r="L3107" s="114">
        <v>41.304440816519019</v>
      </c>
      <c r="M3107" s="114">
        <v>47.417774214348832</v>
      </c>
      <c r="N3107" s="114">
        <v>57.250465460279472</v>
      </c>
      <c r="O3107" s="114">
        <v>15.321915843411734</v>
      </c>
      <c r="P3107" s="114">
        <v>18.802412867239742</v>
      </c>
      <c r="Q3107" s="114">
        <v>20.85860018527028</v>
      </c>
      <c r="R3107" s="114">
        <v>25.849418588790012</v>
      </c>
      <c r="S3107" s="114">
        <v>28.057358530890866</v>
      </c>
      <c r="T3107" s="114">
        <v>11.968750890724252</v>
      </c>
      <c r="U3107" s="114">
        <v>16.640872930718469</v>
      </c>
      <c r="V3107" s="114">
        <v>20.445840631248739</v>
      </c>
      <c r="W3107" s="114">
        <v>21.568355625558819</v>
      </c>
      <c r="X3107" s="114">
        <v>29.193106929388605</v>
      </c>
      <c r="Y3107" s="114">
        <v>53.283128233836038</v>
      </c>
      <c r="Z3107" s="114">
        <v>96.875682666602899</v>
      </c>
      <c r="AA3107" s="106">
        <v>5</v>
      </c>
      <c r="AB3107" s="114">
        <v>0.4</v>
      </c>
      <c r="AC3107" s="114">
        <v>0.8</v>
      </c>
      <c r="AD3107" s="114">
        <v>0.2</v>
      </c>
      <c r="AE3107" s="114">
        <v>0.4</v>
      </c>
      <c r="AF3107" s="117">
        <v>0.60000000000000009</v>
      </c>
      <c r="AG3107" s="117">
        <v>1.2000000000000002</v>
      </c>
    </row>
    <row r="3108" spans="2:33" x14ac:dyDescent="0.2">
      <c r="B3108" s="106">
        <v>3068</v>
      </c>
      <c r="C3108" s="113">
        <v>-1.2000000000000002</v>
      </c>
      <c r="D3108" s="113">
        <v>-0.60000000000000009</v>
      </c>
      <c r="E3108" s="114">
        <v>19.186265087752567</v>
      </c>
      <c r="F3108" s="114">
        <v>14.852751056372973</v>
      </c>
      <c r="G3108" s="114">
        <v>22.330974679127127</v>
      </c>
      <c r="H3108" s="114">
        <v>16.263323167041538</v>
      </c>
      <c r="I3108" s="114">
        <v>20.893939304456104</v>
      </c>
      <c r="J3108" s="114">
        <v>35.13839433865828</v>
      </c>
      <c r="K3108" s="114">
        <v>33.310978205325071</v>
      </c>
      <c r="L3108" s="114">
        <v>44.728403088316689</v>
      </c>
      <c r="M3108" s="114">
        <v>43.166766588331775</v>
      </c>
      <c r="N3108" s="114">
        <v>55.139510616387355</v>
      </c>
      <c r="O3108" s="114">
        <v>15.952129250905712</v>
      </c>
      <c r="P3108" s="114">
        <v>18.458227148952098</v>
      </c>
      <c r="Q3108" s="114">
        <v>22.397428409189562</v>
      </c>
      <c r="R3108" s="114">
        <v>26.903443421290238</v>
      </c>
      <c r="S3108" s="114">
        <v>34.245571311931251</v>
      </c>
      <c r="T3108" s="114">
        <v>19.186265087752567</v>
      </c>
      <c r="U3108" s="114">
        <v>14.852751056372973</v>
      </c>
      <c r="V3108" s="114">
        <v>22.330974679127127</v>
      </c>
      <c r="W3108" s="114">
        <v>16.263323167041538</v>
      </c>
      <c r="X3108" s="114">
        <v>20.893939304456104</v>
      </c>
      <c r="Y3108" s="114">
        <v>52.388648905544578</v>
      </c>
      <c r="Z3108" s="114">
        <v>104.77676713355456</v>
      </c>
      <c r="AA3108" s="106">
        <v>1</v>
      </c>
      <c r="AB3108" s="114">
        <v>0.8</v>
      </c>
      <c r="AC3108" s="114">
        <v>0.4</v>
      </c>
      <c r="AD3108" s="114">
        <v>0.4</v>
      </c>
      <c r="AE3108" s="114">
        <v>0.2</v>
      </c>
      <c r="AF3108" s="117">
        <v>1.2000000000000002</v>
      </c>
      <c r="AG3108" s="117">
        <v>0.60000000000000009</v>
      </c>
    </row>
    <row r="3109" spans="2:33" x14ac:dyDescent="0.2">
      <c r="B3109" s="106">
        <v>3069</v>
      </c>
      <c r="C3109" s="113">
        <v>-0.90000000000000013</v>
      </c>
      <c r="D3109" s="113">
        <v>-0.90000000000000013</v>
      </c>
      <c r="E3109" s="114">
        <v>15.231621217302223</v>
      </c>
      <c r="F3109" s="114">
        <v>16.308499997973108</v>
      </c>
      <c r="G3109" s="114">
        <v>19.94603479836487</v>
      </c>
      <c r="H3109" s="114">
        <v>27.111114762462467</v>
      </c>
      <c r="I3109" s="114">
        <v>25.4360474229508</v>
      </c>
      <c r="J3109" s="114">
        <v>32.075672605764375</v>
      </c>
      <c r="K3109" s="114">
        <v>36.788531296815741</v>
      </c>
      <c r="L3109" s="114">
        <v>44.23099457601586</v>
      </c>
      <c r="M3109" s="114">
        <v>54.495660993513688</v>
      </c>
      <c r="N3109" s="114">
        <v>58.800651556378412</v>
      </c>
      <c r="O3109" s="114">
        <v>16.844051388462152</v>
      </c>
      <c r="P3109" s="114">
        <v>20.480031298842633</v>
      </c>
      <c r="Q3109" s="114">
        <v>24.28495977765099</v>
      </c>
      <c r="R3109" s="114">
        <v>27.384546231051221</v>
      </c>
      <c r="S3109" s="114">
        <v>33.364604133427612</v>
      </c>
      <c r="T3109" s="114">
        <v>15.231621217302223</v>
      </c>
      <c r="U3109" s="114">
        <v>16.308499997973108</v>
      </c>
      <c r="V3109" s="114">
        <v>19.94603479836487</v>
      </c>
      <c r="W3109" s="114">
        <v>27.111114762462467</v>
      </c>
      <c r="X3109" s="114">
        <v>25.4360474229508</v>
      </c>
      <c r="Y3109" s="114">
        <v>56.363185436699673</v>
      </c>
      <c r="Z3109" s="114">
        <v>106.03717382462102</v>
      </c>
      <c r="AA3109" s="106">
        <v>3</v>
      </c>
      <c r="AB3109" s="114">
        <v>0.60000000000000009</v>
      </c>
      <c r="AC3109" s="114">
        <v>0.60000000000000009</v>
      </c>
      <c r="AD3109" s="114">
        <v>0.30000000000000004</v>
      </c>
      <c r="AE3109" s="114">
        <v>0.30000000000000004</v>
      </c>
      <c r="AF3109" s="117">
        <v>0.90000000000000013</v>
      </c>
      <c r="AG3109" s="117">
        <v>0.90000000000000013</v>
      </c>
    </row>
    <row r="3110" spans="2:33" x14ac:dyDescent="0.2">
      <c r="B3110" s="106">
        <v>3070</v>
      </c>
      <c r="C3110" s="113">
        <v>-0.90000000000000013</v>
      </c>
      <c r="D3110" s="113">
        <v>-0.90000000000000013</v>
      </c>
      <c r="E3110" s="114">
        <v>10.316512031998547</v>
      </c>
      <c r="F3110" s="114">
        <v>16.593390801399359</v>
      </c>
      <c r="G3110" s="114">
        <v>19.554123616963373</v>
      </c>
      <c r="H3110" s="114">
        <v>21.918822778013219</v>
      </c>
      <c r="I3110" s="114">
        <v>19.846535278321706</v>
      </c>
      <c r="J3110" s="114">
        <v>26.158538058776081</v>
      </c>
      <c r="K3110" s="114">
        <v>34.78803311307319</v>
      </c>
      <c r="L3110" s="114">
        <v>40.224233442686952</v>
      </c>
      <c r="M3110" s="114">
        <v>44.543365749837982</v>
      </c>
      <c r="N3110" s="114">
        <v>46.419977592836133</v>
      </c>
      <c r="O3110" s="114">
        <v>15.842026026777534</v>
      </c>
      <c r="P3110" s="114">
        <v>18.194642311673832</v>
      </c>
      <c r="Q3110" s="114">
        <v>20.670109825723578</v>
      </c>
      <c r="R3110" s="114">
        <v>22.624542971824763</v>
      </c>
      <c r="S3110" s="114">
        <v>26.573442314514427</v>
      </c>
      <c r="T3110" s="114">
        <v>10.316512031998547</v>
      </c>
      <c r="U3110" s="114">
        <v>16.593390801399359</v>
      </c>
      <c r="V3110" s="114">
        <v>19.554123616963373</v>
      </c>
      <c r="W3110" s="114">
        <v>21.918822778013219</v>
      </c>
      <c r="X3110" s="114">
        <v>19.846535278321706</v>
      </c>
      <c r="Y3110" s="114">
        <v>47.611913464582983</v>
      </c>
      <c r="Z3110" s="114">
        <v>87.671984112572261</v>
      </c>
      <c r="AA3110" s="106">
        <v>3</v>
      </c>
      <c r="AB3110" s="114">
        <v>0.60000000000000009</v>
      </c>
      <c r="AC3110" s="114">
        <v>0.60000000000000009</v>
      </c>
      <c r="AD3110" s="114">
        <v>0.30000000000000004</v>
      </c>
      <c r="AE3110" s="114">
        <v>0.30000000000000004</v>
      </c>
      <c r="AF3110" s="117">
        <v>0.90000000000000013</v>
      </c>
      <c r="AG3110" s="117">
        <v>0.90000000000000013</v>
      </c>
    </row>
    <row r="3111" spans="2:33" x14ac:dyDescent="0.2">
      <c r="B3111" s="106">
        <v>3071</v>
      </c>
      <c r="C3111" s="113">
        <v>-1.2599999999999998</v>
      </c>
      <c r="D3111" s="113">
        <v>-0.84</v>
      </c>
      <c r="E3111" s="114">
        <v>14.018275937768596</v>
      </c>
      <c r="F3111" s="114">
        <v>17.740834787956839</v>
      </c>
      <c r="G3111" s="114">
        <v>14.232015629409219</v>
      </c>
      <c r="H3111" s="114">
        <v>18.179399411193742</v>
      </c>
      <c r="I3111" s="114">
        <v>30.652225469388938</v>
      </c>
      <c r="J3111" s="114">
        <v>30.976031850482226</v>
      </c>
      <c r="K3111" s="114">
        <v>37.489199955300037</v>
      </c>
      <c r="L3111" s="114">
        <v>37.160523279047055</v>
      </c>
      <c r="M3111" s="114">
        <v>46.193939568837521</v>
      </c>
      <c r="N3111" s="114">
        <v>62.744116909428769</v>
      </c>
      <c r="O3111" s="114">
        <v>16.95775591271363</v>
      </c>
      <c r="P3111" s="114">
        <v>19.748365167343199</v>
      </c>
      <c r="Q3111" s="114">
        <v>22.928507649637837</v>
      </c>
      <c r="R3111" s="114">
        <v>28.014540157643779</v>
      </c>
      <c r="S3111" s="114">
        <v>32.091891440039831</v>
      </c>
      <c r="T3111" s="114">
        <v>14.018275937768596</v>
      </c>
      <c r="U3111" s="114">
        <v>17.740834787956839</v>
      </c>
      <c r="V3111" s="114">
        <v>14.232015629409219</v>
      </c>
      <c r="W3111" s="114">
        <v>18.179399411193742</v>
      </c>
      <c r="X3111" s="114">
        <v>30.652225469388938</v>
      </c>
      <c r="Y3111" s="114">
        <v>50.632095949644736</v>
      </c>
      <c r="Z3111" s="114">
        <v>100.43129434662649</v>
      </c>
      <c r="AA3111" s="106">
        <v>2</v>
      </c>
      <c r="AB3111" s="114">
        <v>0.89999999999999991</v>
      </c>
      <c r="AC3111" s="114">
        <v>0.6</v>
      </c>
      <c r="AD3111" s="114">
        <v>0.36</v>
      </c>
      <c r="AE3111" s="114">
        <v>0.24</v>
      </c>
      <c r="AF3111" s="117">
        <v>1.2599999999999998</v>
      </c>
      <c r="AG3111" s="117">
        <v>0.84</v>
      </c>
    </row>
    <row r="3112" spans="2:33" x14ac:dyDescent="0.2">
      <c r="B3112" s="106">
        <v>3072</v>
      </c>
      <c r="C3112" s="113">
        <v>-0.72</v>
      </c>
      <c r="D3112" s="113">
        <v>-0.96</v>
      </c>
      <c r="E3112" s="114">
        <v>15.608665714549915</v>
      </c>
      <c r="F3112" s="114">
        <v>16.097687041720608</v>
      </c>
      <c r="G3112" s="114">
        <v>14.655710659507751</v>
      </c>
      <c r="H3112" s="114">
        <v>19.238146292505242</v>
      </c>
      <c r="I3112" s="114">
        <v>29.265670321649832</v>
      </c>
      <c r="J3112" s="114">
        <v>32.12421964263666</v>
      </c>
      <c r="K3112" s="114">
        <v>35.004879817780292</v>
      </c>
      <c r="L3112" s="114">
        <v>35.637972218834861</v>
      </c>
      <c r="M3112" s="114">
        <v>45.73242391352602</v>
      </c>
      <c r="N3112" s="114">
        <v>58.731430486496841</v>
      </c>
      <c r="O3112" s="114">
        <v>16.515553928086746</v>
      </c>
      <c r="P3112" s="114">
        <v>18.907192776059684</v>
      </c>
      <c r="Q3112" s="114">
        <v>20.98226155932711</v>
      </c>
      <c r="R3112" s="114">
        <v>26.494277621020778</v>
      </c>
      <c r="S3112" s="114">
        <v>29.465760164847008</v>
      </c>
      <c r="T3112" s="114">
        <v>15.608665714549915</v>
      </c>
      <c r="U3112" s="114">
        <v>16.097687041720608</v>
      </c>
      <c r="V3112" s="114">
        <v>14.655710659507751</v>
      </c>
      <c r="W3112" s="114">
        <v>19.238146292505242</v>
      </c>
      <c r="X3112" s="114">
        <v>29.265670321649832</v>
      </c>
      <c r="Y3112" s="114">
        <v>51.349164351108733</v>
      </c>
      <c r="Z3112" s="114">
        <v>100.41162554073088</v>
      </c>
      <c r="AA3112" s="106">
        <v>4</v>
      </c>
      <c r="AB3112" s="114">
        <v>0.44999999999999996</v>
      </c>
      <c r="AC3112" s="114">
        <v>0.6</v>
      </c>
      <c r="AD3112" s="114">
        <v>0.27</v>
      </c>
      <c r="AE3112" s="114">
        <v>0.36</v>
      </c>
      <c r="AF3112" s="117">
        <v>0.72</v>
      </c>
      <c r="AG3112" s="117">
        <v>0.96</v>
      </c>
    </row>
    <row r="3113" spans="2:33" x14ac:dyDescent="0.2">
      <c r="B3113" s="106">
        <v>3073</v>
      </c>
      <c r="C3113" s="113">
        <v>-0.90000000000000013</v>
      </c>
      <c r="D3113" s="113">
        <v>-0.90000000000000013</v>
      </c>
      <c r="E3113" s="114">
        <v>12.81175064953888</v>
      </c>
      <c r="F3113" s="114">
        <v>17.449940738261578</v>
      </c>
      <c r="G3113" s="114">
        <v>17.392419877381496</v>
      </c>
      <c r="H3113" s="114">
        <v>20.696189483013896</v>
      </c>
      <c r="I3113" s="114">
        <v>20.417239959692992</v>
      </c>
      <c r="J3113" s="114">
        <v>30.52633645462727</v>
      </c>
      <c r="K3113" s="114">
        <v>37.982542565203993</v>
      </c>
      <c r="L3113" s="114">
        <v>40.217607762273396</v>
      </c>
      <c r="M3113" s="114">
        <v>47.855854242251773</v>
      </c>
      <c r="N3113" s="114">
        <v>55.710935909680337</v>
      </c>
      <c r="O3113" s="114">
        <v>17.71458580508839</v>
      </c>
      <c r="P3113" s="114">
        <v>20.532601826942415</v>
      </c>
      <c r="Q3113" s="114">
        <v>22.8251878848919</v>
      </c>
      <c r="R3113" s="114">
        <v>27.159664759237877</v>
      </c>
      <c r="S3113" s="114">
        <v>35.293695949987345</v>
      </c>
      <c r="T3113" s="114">
        <v>12.81175064953888</v>
      </c>
      <c r="U3113" s="114">
        <v>17.449940738261578</v>
      </c>
      <c r="V3113" s="114">
        <v>17.392419877381496</v>
      </c>
      <c r="W3113" s="114">
        <v>20.696189483013896</v>
      </c>
      <c r="X3113" s="114">
        <v>20.417239959692992</v>
      </c>
      <c r="Y3113" s="114">
        <v>48.464773254687422</v>
      </c>
      <c r="Z3113" s="114">
        <v>109.89962544027881</v>
      </c>
      <c r="AA3113" s="106">
        <v>3</v>
      </c>
      <c r="AB3113" s="114">
        <v>0.60000000000000009</v>
      </c>
      <c r="AC3113" s="114">
        <v>0.60000000000000009</v>
      </c>
      <c r="AD3113" s="114">
        <v>0.30000000000000004</v>
      </c>
      <c r="AE3113" s="114">
        <v>0.30000000000000004</v>
      </c>
      <c r="AF3113" s="117">
        <v>0.90000000000000013</v>
      </c>
      <c r="AG3113" s="117">
        <v>0.90000000000000013</v>
      </c>
    </row>
    <row r="3114" spans="2:33" x14ac:dyDescent="0.2">
      <c r="B3114" s="106">
        <v>3074</v>
      </c>
      <c r="C3114" s="113">
        <v>-0.60000000000000009</v>
      </c>
      <c r="D3114" s="113">
        <v>-1.2000000000000002</v>
      </c>
      <c r="E3114" s="114">
        <v>12.037136003355624</v>
      </c>
      <c r="F3114" s="114">
        <v>18.457231866126303</v>
      </c>
      <c r="G3114" s="114">
        <v>14.236896739012398</v>
      </c>
      <c r="H3114" s="114">
        <v>20.819478994141889</v>
      </c>
      <c r="I3114" s="114">
        <v>26.931085637221553</v>
      </c>
      <c r="J3114" s="114">
        <v>27.558993111702399</v>
      </c>
      <c r="K3114" s="114">
        <v>38.263621291679009</v>
      </c>
      <c r="L3114" s="114">
        <v>35.812920126018781</v>
      </c>
      <c r="M3114" s="114">
        <v>46.984638728648754</v>
      </c>
      <c r="N3114" s="114">
        <v>57.512356622077561</v>
      </c>
      <c r="O3114" s="114">
        <v>15.521857108346776</v>
      </c>
      <c r="P3114" s="114">
        <v>19.806389425552705</v>
      </c>
      <c r="Q3114" s="114">
        <v>21.576023387006384</v>
      </c>
      <c r="R3114" s="114">
        <v>26.165159734506865</v>
      </c>
      <c r="S3114" s="114">
        <v>30.581270984856008</v>
      </c>
      <c r="T3114" s="114">
        <v>12.037136003355624</v>
      </c>
      <c r="U3114" s="114">
        <v>18.457231866126303</v>
      </c>
      <c r="V3114" s="114">
        <v>14.236896739012398</v>
      </c>
      <c r="W3114" s="114">
        <v>20.819478994141889</v>
      </c>
      <c r="X3114" s="114">
        <v>26.931085637221553</v>
      </c>
      <c r="Y3114" s="114">
        <v>49.62888059965961</v>
      </c>
      <c r="Z3114" s="114">
        <v>99.482455783589486</v>
      </c>
      <c r="AA3114" s="106">
        <v>5</v>
      </c>
      <c r="AB3114" s="114">
        <v>0.4</v>
      </c>
      <c r="AC3114" s="114">
        <v>0.8</v>
      </c>
      <c r="AD3114" s="114">
        <v>0.2</v>
      </c>
      <c r="AE3114" s="114">
        <v>0.4</v>
      </c>
      <c r="AF3114" s="117">
        <v>0.60000000000000009</v>
      </c>
      <c r="AG3114" s="117">
        <v>1.2000000000000002</v>
      </c>
    </row>
    <row r="3115" spans="2:33" x14ac:dyDescent="0.2">
      <c r="B3115" s="106">
        <v>3075</v>
      </c>
      <c r="C3115" s="113">
        <v>-1.2000000000000002</v>
      </c>
      <c r="D3115" s="113">
        <v>-0.60000000000000009</v>
      </c>
      <c r="E3115" s="114">
        <v>19.047920889967617</v>
      </c>
      <c r="F3115" s="114">
        <v>13.324581045510701</v>
      </c>
      <c r="G3115" s="114">
        <v>14.305224901005715</v>
      </c>
      <c r="H3115" s="114">
        <v>17.101428702072354</v>
      </c>
      <c r="I3115" s="114">
        <v>30.614863627461354</v>
      </c>
      <c r="J3115" s="114">
        <v>36.755997233264274</v>
      </c>
      <c r="K3115" s="114">
        <v>34.729950172565637</v>
      </c>
      <c r="L3115" s="114">
        <v>38.506758997090749</v>
      </c>
      <c r="M3115" s="114">
        <v>46.203578233086674</v>
      </c>
      <c r="N3115" s="114">
        <v>67.721267957683722</v>
      </c>
      <c r="O3115" s="114">
        <v>17.708076343296657</v>
      </c>
      <c r="P3115" s="114">
        <v>21.405369127054936</v>
      </c>
      <c r="Q3115" s="114">
        <v>24.201534096085034</v>
      </c>
      <c r="R3115" s="114">
        <v>29.102149531014319</v>
      </c>
      <c r="S3115" s="114">
        <v>37.106404330222368</v>
      </c>
      <c r="T3115" s="114">
        <v>19.047920889967617</v>
      </c>
      <c r="U3115" s="114">
        <v>13.324581045510701</v>
      </c>
      <c r="V3115" s="114">
        <v>14.305224901005715</v>
      </c>
      <c r="W3115" s="114">
        <v>17.101428702072354</v>
      </c>
      <c r="X3115" s="114">
        <v>30.614863627461354</v>
      </c>
      <c r="Y3115" s="114">
        <v>51.309806160811114</v>
      </c>
      <c r="Z3115" s="114">
        <v>116.92962800170434</v>
      </c>
      <c r="AA3115" s="106">
        <v>1</v>
      </c>
      <c r="AB3115" s="114">
        <v>0.8</v>
      </c>
      <c r="AC3115" s="114">
        <v>0.4</v>
      </c>
      <c r="AD3115" s="114">
        <v>0.4</v>
      </c>
      <c r="AE3115" s="114">
        <v>0.2</v>
      </c>
      <c r="AF3115" s="117">
        <v>1.2000000000000002</v>
      </c>
      <c r="AG3115" s="117">
        <v>0.60000000000000009</v>
      </c>
    </row>
    <row r="3116" spans="2:33" x14ac:dyDescent="0.2">
      <c r="B3116" s="106">
        <v>3076</v>
      </c>
      <c r="C3116" s="113">
        <v>-1.2599999999999998</v>
      </c>
      <c r="D3116" s="113">
        <v>-0.84</v>
      </c>
      <c r="E3116" s="114">
        <v>17.367658199727455</v>
      </c>
      <c r="F3116" s="114">
        <v>13.755398713062409</v>
      </c>
      <c r="G3116" s="114">
        <v>12.52164075132157</v>
      </c>
      <c r="H3116" s="114">
        <v>16.86040255586402</v>
      </c>
      <c r="I3116" s="114">
        <v>24.84209889937507</v>
      </c>
      <c r="J3116" s="114">
        <v>32.515629502071576</v>
      </c>
      <c r="K3116" s="114">
        <v>31.743450035201896</v>
      </c>
      <c r="L3116" s="114">
        <v>33.398316801439982</v>
      </c>
      <c r="M3116" s="114">
        <v>40.969415173042016</v>
      </c>
      <c r="N3116" s="114">
        <v>51.121826905356684</v>
      </c>
      <c r="O3116" s="114">
        <v>15.147971302344121</v>
      </c>
      <c r="P3116" s="114">
        <v>17.988051322139487</v>
      </c>
      <c r="Q3116" s="114">
        <v>20.876676050118412</v>
      </c>
      <c r="R3116" s="114">
        <v>24.109012617177996</v>
      </c>
      <c r="S3116" s="114">
        <v>26.279728005981614</v>
      </c>
      <c r="T3116" s="114">
        <v>17.367658199727455</v>
      </c>
      <c r="U3116" s="114">
        <v>13.755398713062409</v>
      </c>
      <c r="V3116" s="114">
        <v>12.52164075132157</v>
      </c>
      <c r="W3116" s="114">
        <v>16.86040255586402</v>
      </c>
      <c r="X3116" s="114">
        <v>24.84209889937507</v>
      </c>
      <c r="Y3116" s="114">
        <v>46.398656233733099</v>
      </c>
      <c r="Z3116" s="114">
        <v>96.523506175414681</v>
      </c>
      <c r="AA3116" s="106">
        <v>2</v>
      </c>
      <c r="AB3116" s="114">
        <v>0.89999999999999991</v>
      </c>
      <c r="AC3116" s="114">
        <v>0.6</v>
      </c>
      <c r="AD3116" s="114">
        <v>0.36</v>
      </c>
      <c r="AE3116" s="114">
        <v>0.24</v>
      </c>
      <c r="AF3116" s="117">
        <v>1.2599999999999998</v>
      </c>
      <c r="AG3116" s="117">
        <v>0.84</v>
      </c>
    </row>
    <row r="3117" spans="2:33" x14ac:dyDescent="0.2">
      <c r="B3117" s="106">
        <v>3077</v>
      </c>
      <c r="C3117" s="113">
        <v>-0.90000000000000013</v>
      </c>
      <c r="D3117" s="113">
        <v>-0.90000000000000013</v>
      </c>
      <c r="E3117" s="114">
        <v>16.424093393940854</v>
      </c>
      <c r="F3117" s="114">
        <v>16.635004148195112</v>
      </c>
      <c r="G3117" s="114">
        <v>21.56751791457005</v>
      </c>
      <c r="H3117" s="114">
        <v>14.662052000493162</v>
      </c>
      <c r="I3117" s="114">
        <v>26.414113451809246</v>
      </c>
      <c r="J3117" s="114">
        <v>32.679002174890051</v>
      </c>
      <c r="K3117" s="114">
        <v>35.441897424376464</v>
      </c>
      <c r="L3117" s="114">
        <v>42.739333173767264</v>
      </c>
      <c r="M3117" s="114">
        <v>40.919690659935519</v>
      </c>
      <c r="N3117" s="114">
        <v>57.028371362073948</v>
      </c>
      <c r="O3117" s="114">
        <v>16.254908780949197</v>
      </c>
      <c r="P3117" s="114">
        <v>18.806893276181352</v>
      </c>
      <c r="Q3117" s="114">
        <v>21.171815259197214</v>
      </c>
      <c r="R3117" s="114">
        <v>26.257638659442357</v>
      </c>
      <c r="S3117" s="114">
        <v>30.614257910264701</v>
      </c>
      <c r="T3117" s="114">
        <v>16.424093393940854</v>
      </c>
      <c r="U3117" s="114">
        <v>16.635004148195112</v>
      </c>
      <c r="V3117" s="114">
        <v>21.56751791457005</v>
      </c>
      <c r="W3117" s="114">
        <v>14.662052000493162</v>
      </c>
      <c r="X3117" s="114">
        <v>26.414113451809246</v>
      </c>
      <c r="Y3117" s="114">
        <v>52.640096287964319</v>
      </c>
      <c r="Z3117" s="114">
        <v>94.02286148052498</v>
      </c>
      <c r="AA3117" s="106">
        <v>3</v>
      </c>
      <c r="AB3117" s="114">
        <v>0.60000000000000009</v>
      </c>
      <c r="AC3117" s="114">
        <v>0.60000000000000009</v>
      </c>
      <c r="AD3117" s="114">
        <v>0.30000000000000004</v>
      </c>
      <c r="AE3117" s="114">
        <v>0.30000000000000004</v>
      </c>
      <c r="AF3117" s="117">
        <v>0.90000000000000013</v>
      </c>
      <c r="AG3117" s="117">
        <v>0.90000000000000013</v>
      </c>
    </row>
    <row r="3118" spans="2:33" x14ac:dyDescent="0.2">
      <c r="B3118" s="106">
        <v>3078</v>
      </c>
      <c r="C3118" s="113">
        <v>-1.2599999999999998</v>
      </c>
      <c r="D3118" s="113">
        <v>-0.84</v>
      </c>
      <c r="E3118" s="114">
        <v>14.070055898961439</v>
      </c>
      <c r="F3118" s="114">
        <v>14.199253815241466</v>
      </c>
      <c r="G3118" s="114">
        <v>18.745893037286585</v>
      </c>
      <c r="H3118" s="114">
        <v>23.701025474576838</v>
      </c>
      <c r="I3118" s="114">
        <v>19.787038020791098</v>
      </c>
      <c r="J3118" s="114">
        <v>31.097749151370383</v>
      </c>
      <c r="K3118" s="114">
        <v>32.785737525881849</v>
      </c>
      <c r="L3118" s="114">
        <v>40.904444766554377</v>
      </c>
      <c r="M3118" s="114">
        <v>48.771445570070618</v>
      </c>
      <c r="N3118" s="114">
        <v>51.350513610355222</v>
      </c>
      <c r="O3118" s="114">
        <v>17.027693252408945</v>
      </c>
      <c r="P3118" s="114">
        <v>18.586483710640383</v>
      </c>
      <c r="Q3118" s="114">
        <v>22.158551729267792</v>
      </c>
      <c r="R3118" s="114">
        <v>25.07042009549378</v>
      </c>
      <c r="S3118" s="114">
        <v>31.563475589564124</v>
      </c>
      <c r="T3118" s="114">
        <v>14.070055898961439</v>
      </c>
      <c r="U3118" s="114">
        <v>14.199253815241466</v>
      </c>
      <c r="V3118" s="114">
        <v>18.745893037286585</v>
      </c>
      <c r="W3118" s="114">
        <v>23.701025474576838</v>
      </c>
      <c r="X3118" s="114">
        <v>19.787038020791098</v>
      </c>
      <c r="Y3118" s="114">
        <v>48.971329770473936</v>
      </c>
      <c r="Z3118" s="114">
        <v>90.84881685108769</v>
      </c>
      <c r="AA3118" s="106">
        <v>2</v>
      </c>
      <c r="AB3118" s="114">
        <v>0.89999999999999991</v>
      </c>
      <c r="AC3118" s="114">
        <v>0.6</v>
      </c>
      <c r="AD3118" s="114">
        <v>0.36</v>
      </c>
      <c r="AE3118" s="114">
        <v>0.24</v>
      </c>
      <c r="AF3118" s="117">
        <v>1.2599999999999998</v>
      </c>
      <c r="AG3118" s="117">
        <v>0.84</v>
      </c>
    </row>
    <row r="3119" spans="2:33" x14ac:dyDescent="0.2">
      <c r="B3119" s="106">
        <v>3079</v>
      </c>
      <c r="C3119" s="113">
        <v>-1.2000000000000002</v>
      </c>
      <c r="D3119" s="113">
        <v>-0.60000000000000009</v>
      </c>
      <c r="E3119" s="114">
        <v>16.058319932942119</v>
      </c>
      <c r="F3119" s="114">
        <v>14.946268155380935</v>
      </c>
      <c r="G3119" s="114">
        <v>15.212652524405929</v>
      </c>
      <c r="H3119" s="114">
        <v>18.394374395134037</v>
      </c>
      <c r="I3119" s="114">
        <v>24.606316941472976</v>
      </c>
      <c r="J3119" s="114">
        <v>31.472589845169171</v>
      </c>
      <c r="K3119" s="114">
        <v>33.087393886170894</v>
      </c>
      <c r="L3119" s="114">
        <v>35.502687627375863</v>
      </c>
      <c r="M3119" s="114">
        <v>43.431259145761942</v>
      </c>
      <c r="N3119" s="114">
        <v>52.549267613477433</v>
      </c>
      <c r="O3119" s="114">
        <v>15.41426991222705</v>
      </c>
      <c r="P3119" s="114">
        <v>18.141125730789959</v>
      </c>
      <c r="Q3119" s="114">
        <v>20.290035102969934</v>
      </c>
      <c r="R3119" s="114">
        <v>25.036884750627905</v>
      </c>
      <c r="S3119" s="114">
        <v>27.942950672004457</v>
      </c>
      <c r="T3119" s="114">
        <v>16.058319932942119</v>
      </c>
      <c r="U3119" s="114">
        <v>14.946268155380935</v>
      </c>
      <c r="V3119" s="114">
        <v>15.212652524405929</v>
      </c>
      <c r="W3119" s="114">
        <v>18.394374395134037</v>
      </c>
      <c r="X3119" s="114">
        <v>24.606316941472976</v>
      </c>
      <c r="Y3119" s="114">
        <v>48.679510591815799</v>
      </c>
      <c r="Z3119" s="114">
        <v>90.980390633177933</v>
      </c>
      <c r="AA3119" s="106">
        <v>1</v>
      </c>
      <c r="AB3119" s="114">
        <v>0.8</v>
      </c>
      <c r="AC3119" s="114">
        <v>0.4</v>
      </c>
      <c r="AD3119" s="114">
        <v>0.4</v>
      </c>
      <c r="AE3119" s="114">
        <v>0.2</v>
      </c>
      <c r="AF3119" s="117">
        <v>1.2000000000000002</v>
      </c>
      <c r="AG3119" s="117">
        <v>0.60000000000000009</v>
      </c>
    </row>
    <row r="3120" spans="2:33" x14ac:dyDescent="0.2">
      <c r="B3120" s="106">
        <v>3080</v>
      </c>
      <c r="C3120" s="113">
        <v>-0.72</v>
      </c>
      <c r="D3120" s="113">
        <v>-0.96</v>
      </c>
      <c r="E3120" s="114">
        <v>18.689125595924828</v>
      </c>
      <c r="F3120" s="114">
        <v>19.482391026113365</v>
      </c>
      <c r="G3120" s="114">
        <v>13.882568475693631</v>
      </c>
      <c r="H3120" s="114">
        <v>21.782122990218827</v>
      </c>
      <c r="I3120" s="114">
        <v>21.271894265613266</v>
      </c>
      <c r="J3120" s="114">
        <v>34.572975106344089</v>
      </c>
      <c r="K3120" s="114">
        <v>38.646648384293883</v>
      </c>
      <c r="L3120" s="114">
        <v>36.106996738391636</v>
      </c>
      <c r="M3120" s="114">
        <v>48.888607983780972</v>
      </c>
      <c r="N3120" s="114">
        <v>51.128566219750589</v>
      </c>
      <c r="O3120" s="114">
        <v>15.883849510419259</v>
      </c>
      <c r="P3120" s="114">
        <v>19.164257358180517</v>
      </c>
      <c r="Q3120" s="114">
        <v>22.224428262698005</v>
      </c>
      <c r="R3120" s="114">
        <v>27.106484993562145</v>
      </c>
      <c r="S3120" s="114">
        <v>29.856671954137322</v>
      </c>
      <c r="T3120" s="114">
        <v>18.689125595924828</v>
      </c>
      <c r="U3120" s="114">
        <v>19.482391026113365</v>
      </c>
      <c r="V3120" s="114">
        <v>13.882568475693631</v>
      </c>
      <c r="W3120" s="114">
        <v>21.782122990218827</v>
      </c>
      <c r="X3120" s="114">
        <v>21.271894265613266</v>
      </c>
      <c r="Y3120" s="114">
        <v>53.270761886269554</v>
      </c>
      <c r="Z3120" s="114">
        <v>99.362838371668573</v>
      </c>
      <c r="AA3120" s="106">
        <v>4</v>
      </c>
      <c r="AB3120" s="114">
        <v>0.44999999999999996</v>
      </c>
      <c r="AC3120" s="114">
        <v>0.6</v>
      </c>
      <c r="AD3120" s="114">
        <v>0.27</v>
      </c>
      <c r="AE3120" s="114">
        <v>0.36</v>
      </c>
      <c r="AF3120" s="117">
        <v>0.72</v>
      </c>
      <c r="AG3120" s="117">
        <v>0.96</v>
      </c>
    </row>
    <row r="3121" spans="2:33" x14ac:dyDescent="0.2">
      <c r="B3121" s="106">
        <v>3081</v>
      </c>
      <c r="C3121" s="113">
        <v>-0.72</v>
      </c>
      <c r="D3121" s="113">
        <v>-0.96</v>
      </c>
      <c r="E3121" s="114">
        <v>14.377728217871597</v>
      </c>
      <c r="F3121" s="114">
        <v>17.81673619257645</v>
      </c>
      <c r="G3121" s="114">
        <v>16.281301779322483</v>
      </c>
      <c r="H3121" s="114">
        <v>15.901577981433338</v>
      </c>
      <c r="I3121" s="114">
        <v>22.616902506285008</v>
      </c>
      <c r="J3121" s="114">
        <v>29.885504239722536</v>
      </c>
      <c r="K3121" s="114">
        <v>35.583124016885648</v>
      </c>
      <c r="L3121" s="114">
        <v>39.116052659280513</v>
      </c>
      <c r="M3121" s="114">
        <v>40.356882283809291</v>
      </c>
      <c r="N3121" s="114">
        <v>52.507894674253102</v>
      </c>
      <c r="O3121" s="114">
        <v>15.507776021850939</v>
      </c>
      <c r="P3121" s="114">
        <v>17.766387824309199</v>
      </c>
      <c r="Q3121" s="114">
        <v>22.83475087995803</v>
      </c>
      <c r="R3121" s="114">
        <v>24.455304302375954</v>
      </c>
      <c r="S3121" s="114">
        <v>29.890992167968093</v>
      </c>
      <c r="T3121" s="114">
        <v>14.377728217871597</v>
      </c>
      <c r="U3121" s="114">
        <v>17.81673619257645</v>
      </c>
      <c r="V3121" s="114">
        <v>16.281301779322483</v>
      </c>
      <c r="W3121" s="114">
        <v>15.901577981433338</v>
      </c>
      <c r="X3121" s="114">
        <v>22.616902506285008</v>
      </c>
      <c r="Y3121" s="114">
        <v>47.944828532565431</v>
      </c>
      <c r="Z3121" s="114">
        <v>103.55364576188791</v>
      </c>
      <c r="AA3121" s="106">
        <v>4</v>
      </c>
      <c r="AB3121" s="114">
        <v>0.44999999999999996</v>
      </c>
      <c r="AC3121" s="114">
        <v>0.6</v>
      </c>
      <c r="AD3121" s="114">
        <v>0.27</v>
      </c>
      <c r="AE3121" s="114">
        <v>0.36</v>
      </c>
      <c r="AF3121" s="117">
        <v>0.72</v>
      </c>
      <c r="AG3121" s="117">
        <v>0.96</v>
      </c>
    </row>
    <row r="3122" spans="2:33" x14ac:dyDescent="0.2">
      <c r="B3122" s="106">
        <v>3082</v>
      </c>
      <c r="C3122" s="113">
        <v>-0.90000000000000013</v>
      </c>
      <c r="D3122" s="113">
        <v>-0.90000000000000013</v>
      </c>
      <c r="E3122" s="114">
        <v>17.649653227343737</v>
      </c>
      <c r="F3122" s="114">
        <v>14.670648083048658</v>
      </c>
      <c r="G3122" s="114">
        <v>17.547458727658846</v>
      </c>
      <c r="H3122" s="114">
        <v>23.08741406845094</v>
      </c>
      <c r="I3122" s="114">
        <v>20.520901273517431</v>
      </c>
      <c r="J3122" s="114">
        <v>34.167292946932271</v>
      </c>
      <c r="K3122" s="114">
        <v>35.239851372511204</v>
      </c>
      <c r="L3122" s="114">
        <v>41.293584723416124</v>
      </c>
      <c r="M3122" s="114">
        <v>53.007250852309689</v>
      </c>
      <c r="N3122" s="114">
        <v>55.280502458374265</v>
      </c>
      <c r="O3122" s="114">
        <v>16.517639719588534</v>
      </c>
      <c r="P3122" s="114">
        <v>20.569203289462546</v>
      </c>
      <c r="Q3122" s="114">
        <v>23.746125995757279</v>
      </c>
      <c r="R3122" s="114">
        <v>29.919836783858749</v>
      </c>
      <c r="S3122" s="114">
        <v>34.759601184856834</v>
      </c>
      <c r="T3122" s="114">
        <v>17.649653227343737</v>
      </c>
      <c r="U3122" s="114">
        <v>14.670648083048658</v>
      </c>
      <c r="V3122" s="114">
        <v>17.547458727658846</v>
      </c>
      <c r="W3122" s="114">
        <v>23.08741406845094</v>
      </c>
      <c r="X3122" s="114">
        <v>20.520901273517431</v>
      </c>
      <c r="Y3122" s="114">
        <v>51.61781346159831</v>
      </c>
      <c r="Z3122" s="114">
        <v>99.420011283949464</v>
      </c>
      <c r="AA3122" s="106">
        <v>3</v>
      </c>
      <c r="AB3122" s="114">
        <v>0.60000000000000009</v>
      </c>
      <c r="AC3122" s="114">
        <v>0.60000000000000009</v>
      </c>
      <c r="AD3122" s="114">
        <v>0.30000000000000004</v>
      </c>
      <c r="AE3122" s="114">
        <v>0.30000000000000004</v>
      </c>
      <c r="AF3122" s="117">
        <v>0.90000000000000013</v>
      </c>
      <c r="AG3122" s="117">
        <v>0.90000000000000013</v>
      </c>
    </row>
    <row r="3123" spans="2:33" x14ac:dyDescent="0.2">
      <c r="B3123" s="106">
        <v>3083</v>
      </c>
      <c r="C3123" s="113">
        <v>-1.2599999999999998</v>
      </c>
      <c r="D3123" s="113">
        <v>-0.84</v>
      </c>
      <c r="E3123" s="114">
        <v>15.291834144656228</v>
      </c>
      <c r="F3123" s="114">
        <v>16.73159000217299</v>
      </c>
      <c r="G3123" s="114">
        <v>15.069528521095318</v>
      </c>
      <c r="H3123" s="114">
        <v>18.574601868596208</v>
      </c>
      <c r="I3123" s="114">
        <v>25.326747809253451</v>
      </c>
      <c r="J3123" s="114">
        <v>31.849060247168993</v>
      </c>
      <c r="K3123" s="114">
        <v>35.130842240216616</v>
      </c>
      <c r="L3123" s="114">
        <v>38.404686143660015</v>
      </c>
      <c r="M3123" s="114">
        <v>44.355126802174723</v>
      </c>
      <c r="N3123" s="114">
        <v>53.935437779366133</v>
      </c>
      <c r="O3123" s="114">
        <v>16.557226102512764</v>
      </c>
      <c r="P3123" s="114">
        <v>18.399252238043626</v>
      </c>
      <c r="Q3123" s="114">
        <v>23.335157622564697</v>
      </c>
      <c r="R3123" s="114">
        <v>25.780524933578516</v>
      </c>
      <c r="S3123" s="114">
        <v>28.608689970112682</v>
      </c>
      <c r="T3123" s="114">
        <v>15.291834144656228</v>
      </c>
      <c r="U3123" s="114">
        <v>16.73159000217299</v>
      </c>
      <c r="V3123" s="114">
        <v>15.069528521095318</v>
      </c>
      <c r="W3123" s="114">
        <v>18.574601868596208</v>
      </c>
      <c r="X3123" s="114">
        <v>25.326747809253451</v>
      </c>
      <c r="Y3123" s="114">
        <v>49.30447932128012</v>
      </c>
      <c r="Z3123" s="114">
        <v>87.025516631756062</v>
      </c>
      <c r="AA3123" s="106">
        <v>2</v>
      </c>
      <c r="AB3123" s="114">
        <v>0.89999999999999991</v>
      </c>
      <c r="AC3123" s="114">
        <v>0.6</v>
      </c>
      <c r="AD3123" s="114">
        <v>0.36</v>
      </c>
      <c r="AE3123" s="114">
        <v>0.24</v>
      </c>
      <c r="AF3123" s="117">
        <v>1.2599999999999998</v>
      </c>
      <c r="AG3123" s="117">
        <v>0.84</v>
      </c>
    </row>
    <row r="3124" spans="2:33" x14ac:dyDescent="0.2">
      <c r="B3124" s="106">
        <v>3084</v>
      </c>
      <c r="C3124" s="113">
        <v>-0.90000000000000013</v>
      </c>
      <c r="D3124" s="113">
        <v>-0.90000000000000013</v>
      </c>
      <c r="E3124" s="114">
        <v>16.422508640616158</v>
      </c>
      <c r="F3124" s="114">
        <v>9.8036829335794948</v>
      </c>
      <c r="G3124" s="114">
        <v>15.806634566194418</v>
      </c>
      <c r="H3124" s="114">
        <v>20.313406740809299</v>
      </c>
      <c r="I3124" s="114">
        <v>23.649904581709919</v>
      </c>
      <c r="J3124" s="114">
        <v>32.794537336174521</v>
      </c>
      <c r="K3124" s="114">
        <v>29.236912568304007</v>
      </c>
      <c r="L3124" s="114">
        <v>36.898953694291485</v>
      </c>
      <c r="M3124" s="114">
        <v>46.332406687802361</v>
      </c>
      <c r="N3124" s="114">
        <v>53.274032699862552</v>
      </c>
      <c r="O3124" s="114">
        <v>16.372028695558363</v>
      </c>
      <c r="P3124" s="114">
        <v>19.433229634724512</v>
      </c>
      <c r="Q3124" s="114">
        <v>21.092319128097067</v>
      </c>
      <c r="R3124" s="114">
        <v>26.018999946993063</v>
      </c>
      <c r="S3124" s="114">
        <v>29.624128118152633</v>
      </c>
      <c r="T3124" s="114">
        <v>16.422508640616158</v>
      </c>
      <c r="U3124" s="114">
        <v>9.8036829335794948</v>
      </c>
      <c r="V3124" s="114">
        <v>15.806634566194418</v>
      </c>
      <c r="W3124" s="114">
        <v>20.313406740809299</v>
      </c>
      <c r="X3124" s="114">
        <v>23.649904581709919</v>
      </c>
      <c r="Y3124" s="114">
        <v>46.468067971685656</v>
      </c>
      <c r="Z3124" s="114">
        <v>81.348395333989785</v>
      </c>
      <c r="AA3124" s="106">
        <v>3</v>
      </c>
      <c r="AB3124" s="114">
        <v>0.60000000000000009</v>
      </c>
      <c r="AC3124" s="114">
        <v>0.60000000000000009</v>
      </c>
      <c r="AD3124" s="114">
        <v>0.30000000000000004</v>
      </c>
      <c r="AE3124" s="114">
        <v>0.30000000000000004</v>
      </c>
      <c r="AF3124" s="117">
        <v>0.90000000000000013</v>
      </c>
      <c r="AG3124" s="117">
        <v>0.90000000000000013</v>
      </c>
    </row>
    <row r="3125" spans="2:33" x14ac:dyDescent="0.2">
      <c r="B3125" s="106">
        <v>3085</v>
      </c>
      <c r="C3125" s="113">
        <v>-1.2599999999999998</v>
      </c>
      <c r="D3125" s="113">
        <v>-0.84</v>
      </c>
      <c r="E3125" s="114">
        <v>18.570887289516286</v>
      </c>
      <c r="F3125" s="114">
        <v>20.227116170861741</v>
      </c>
      <c r="G3125" s="114">
        <v>20.311594204318805</v>
      </c>
      <c r="H3125" s="114">
        <v>14.855582314888562</v>
      </c>
      <c r="I3125" s="114">
        <v>23.089966290760568</v>
      </c>
      <c r="J3125" s="114">
        <v>35.047218476290652</v>
      </c>
      <c r="K3125" s="114">
        <v>38.761267739078235</v>
      </c>
      <c r="L3125" s="114">
        <v>41.436205128614709</v>
      </c>
      <c r="M3125" s="114">
        <v>41.044469006004938</v>
      </c>
      <c r="N3125" s="114">
        <v>55.080996184161116</v>
      </c>
      <c r="O3125" s="114">
        <v>16.476331186774367</v>
      </c>
      <c r="P3125" s="114">
        <v>18.534151568216494</v>
      </c>
      <c r="Q3125" s="114">
        <v>21.124610924295904</v>
      </c>
      <c r="R3125" s="114">
        <v>26.188886691116377</v>
      </c>
      <c r="S3125" s="114">
        <v>31.991029893400547</v>
      </c>
      <c r="T3125" s="114">
        <v>18.570887289516286</v>
      </c>
      <c r="U3125" s="114">
        <v>20.227116170861741</v>
      </c>
      <c r="V3125" s="114">
        <v>20.311594204318805</v>
      </c>
      <c r="W3125" s="114">
        <v>14.855582314888562</v>
      </c>
      <c r="X3125" s="114">
        <v>23.089966290760568</v>
      </c>
      <c r="Y3125" s="114">
        <v>54.263415479601903</v>
      </c>
      <c r="Z3125" s="114">
        <v>89.983409834312269</v>
      </c>
      <c r="AA3125" s="106">
        <v>2</v>
      </c>
      <c r="AB3125" s="114">
        <v>0.89999999999999991</v>
      </c>
      <c r="AC3125" s="114">
        <v>0.6</v>
      </c>
      <c r="AD3125" s="114">
        <v>0.36</v>
      </c>
      <c r="AE3125" s="114">
        <v>0.24</v>
      </c>
      <c r="AF3125" s="117">
        <v>1.2599999999999998</v>
      </c>
      <c r="AG3125" s="117">
        <v>0.84</v>
      </c>
    </row>
    <row r="3126" spans="2:33" x14ac:dyDescent="0.2">
      <c r="B3126" s="106">
        <v>3086</v>
      </c>
      <c r="C3126" s="113">
        <v>-1.2599999999999998</v>
      </c>
      <c r="D3126" s="113">
        <v>-0.84</v>
      </c>
      <c r="E3126" s="114">
        <v>18.752472883045797</v>
      </c>
      <c r="F3126" s="114">
        <v>10.71550990157095</v>
      </c>
      <c r="G3126" s="114">
        <v>14.478093387216923</v>
      </c>
      <c r="H3126" s="114">
        <v>17.856074414490987</v>
      </c>
      <c r="I3126" s="114">
        <v>20.171843683047854</v>
      </c>
      <c r="J3126" s="114">
        <v>33.897394702388347</v>
      </c>
      <c r="K3126" s="114">
        <v>29.463969690769456</v>
      </c>
      <c r="L3126" s="114">
        <v>35.958105820339725</v>
      </c>
      <c r="M3126" s="114">
        <v>42.254835525079329</v>
      </c>
      <c r="N3126" s="114">
        <v>46.099387029829366</v>
      </c>
      <c r="O3126" s="114">
        <v>15.144921819342548</v>
      </c>
      <c r="P3126" s="114">
        <v>18.748459789198506</v>
      </c>
      <c r="Q3126" s="114">
        <v>21.480012433122802</v>
      </c>
      <c r="R3126" s="114">
        <v>24.398761110588342</v>
      </c>
      <c r="S3126" s="114">
        <v>25.927543346781512</v>
      </c>
      <c r="T3126" s="114">
        <v>18.752472883045797</v>
      </c>
      <c r="U3126" s="114">
        <v>10.71550990157095</v>
      </c>
      <c r="V3126" s="114">
        <v>14.478093387216923</v>
      </c>
      <c r="W3126" s="114">
        <v>17.856074414490987</v>
      </c>
      <c r="X3126" s="114">
        <v>20.171843683047854</v>
      </c>
      <c r="Y3126" s="114">
        <v>45.041551667114454</v>
      </c>
      <c r="Z3126" s="114">
        <v>82.071749020736348</v>
      </c>
      <c r="AA3126" s="106">
        <v>2</v>
      </c>
      <c r="AB3126" s="114">
        <v>0.89999999999999991</v>
      </c>
      <c r="AC3126" s="114">
        <v>0.6</v>
      </c>
      <c r="AD3126" s="114">
        <v>0.36</v>
      </c>
      <c r="AE3126" s="114">
        <v>0.24</v>
      </c>
      <c r="AF3126" s="117">
        <v>1.2599999999999998</v>
      </c>
      <c r="AG3126" s="117">
        <v>0.84</v>
      </c>
    </row>
    <row r="3127" spans="2:33" x14ac:dyDescent="0.2">
      <c r="B3127" s="106">
        <v>3087</v>
      </c>
      <c r="C3127" s="113">
        <v>-0.72</v>
      </c>
      <c r="D3127" s="113">
        <v>-0.96</v>
      </c>
      <c r="E3127" s="114">
        <v>12.231191803951202</v>
      </c>
      <c r="F3127" s="114">
        <v>19.234325219626548</v>
      </c>
      <c r="G3127" s="114">
        <v>12.869171192003716</v>
      </c>
      <c r="H3127" s="114">
        <v>23.550470738301264</v>
      </c>
      <c r="I3127" s="114">
        <v>31.09850292521006</v>
      </c>
      <c r="J3127" s="114">
        <v>28.697118171414964</v>
      </c>
      <c r="K3127" s="114">
        <v>37.422804907989558</v>
      </c>
      <c r="L3127" s="114">
        <v>35.456290983457514</v>
      </c>
      <c r="M3127" s="114">
        <v>50.329187538116216</v>
      </c>
      <c r="N3127" s="114">
        <v>61.300219788511605</v>
      </c>
      <c r="O3127" s="114">
        <v>16.465926367463762</v>
      </c>
      <c r="P3127" s="114">
        <v>18.18847968836301</v>
      </c>
      <c r="Q3127" s="114">
        <v>22.587119791453798</v>
      </c>
      <c r="R3127" s="114">
        <v>26.778716799814951</v>
      </c>
      <c r="S3127" s="114">
        <v>30.201716863301545</v>
      </c>
      <c r="T3127" s="114">
        <v>12.231191803951202</v>
      </c>
      <c r="U3127" s="114">
        <v>19.234325219626548</v>
      </c>
      <c r="V3127" s="114">
        <v>12.869171192003716</v>
      </c>
      <c r="W3127" s="114">
        <v>23.550470738301264</v>
      </c>
      <c r="X3127" s="114">
        <v>31.09850292521006</v>
      </c>
      <c r="Y3127" s="114">
        <v>52.772611123176368</v>
      </c>
      <c r="Z3127" s="114">
        <v>104.06103200948715</v>
      </c>
      <c r="AA3127" s="106">
        <v>4</v>
      </c>
      <c r="AB3127" s="114">
        <v>0.44999999999999996</v>
      </c>
      <c r="AC3127" s="114">
        <v>0.6</v>
      </c>
      <c r="AD3127" s="114">
        <v>0.27</v>
      </c>
      <c r="AE3127" s="114">
        <v>0.36</v>
      </c>
      <c r="AF3127" s="117">
        <v>0.72</v>
      </c>
      <c r="AG3127" s="117">
        <v>0.96</v>
      </c>
    </row>
    <row r="3128" spans="2:33" x14ac:dyDescent="0.2">
      <c r="B3128" s="106">
        <v>3088</v>
      </c>
      <c r="C3128" s="113">
        <v>-0.72</v>
      </c>
      <c r="D3128" s="113">
        <v>-0.96</v>
      </c>
      <c r="E3128" s="114">
        <v>11.222558934030225</v>
      </c>
      <c r="F3128" s="114">
        <v>10.157257051835131</v>
      </c>
      <c r="G3128" s="114">
        <v>15.734064069844507</v>
      </c>
      <c r="H3128" s="114">
        <v>21.489837800836977</v>
      </c>
      <c r="I3128" s="114">
        <v>26.572916799939239</v>
      </c>
      <c r="J3128" s="114">
        <v>27.99307631107871</v>
      </c>
      <c r="K3128" s="114">
        <v>29.578788746377967</v>
      </c>
      <c r="L3128" s="114">
        <v>37.199102941305561</v>
      </c>
      <c r="M3128" s="114">
        <v>46.763317849839495</v>
      </c>
      <c r="N3128" s="114">
        <v>57.282292775137485</v>
      </c>
      <c r="O3128" s="114">
        <v>16.770517377048485</v>
      </c>
      <c r="P3128" s="114">
        <v>19.421531694542836</v>
      </c>
      <c r="Q3128" s="114">
        <v>21.465038871461054</v>
      </c>
      <c r="R3128" s="114">
        <v>25.273480049002519</v>
      </c>
      <c r="S3128" s="114">
        <v>30.709375975198245</v>
      </c>
      <c r="T3128" s="114">
        <v>11.222558934030225</v>
      </c>
      <c r="U3128" s="114">
        <v>10.157257051835131</v>
      </c>
      <c r="V3128" s="114">
        <v>15.734064069844507</v>
      </c>
      <c r="W3128" s="114">
        <v>21.489837800836977</v>
      </c>
      <c r="X3128" s="114">
        <v>26.572916799939239</v>
      </c>
      <c r="Y3128" s="114">
        <v>44.698597377799878</v>
      </c>
      <c r="Z3128" s="114">
        <v>87.560984176571438</v>
      </c>
      <c r="AA3128" s="106">
        <v>4</v>
      </c>
      <c r="AB3128" s="114">
        <v>0.44999999999999996</v>
      </c>
      <c r="AC3128" s="114">
        <v>0.6</v>
      </c>
      <c r="AD3128" s="114">
        <v>0.27</v>
      </c>
      <c r="AE3128" s="114">
        <v>0.36</v>
      </c>
      <c r="AF3128" s="117">
        <v>0.72</v>
      </c>
      <c r="AG3128" s="117">
        <v>0.96</v>
      </c>
    </row>
    <row r="3129" spans="2:33" x14ac:dyDescent="0.2">
      <c r="B3129" s="106">
        <v>3089</v>
      </c>
      <c r="C3129" s="113">
        <v>-0.60000000000000009</v>
      </c>
      <c r="D3129" s="113">
        <v>-1.2000000000000002</v>
      </c>
      <c r="E3129" s="114">
        <v>15.372157672384894</v>
      </c>
      <c r="F3129" s="114">
        <v>18.823219418663591</v>
      </c>
      <c r="G3129" s="114">
        <v>17.892767191418841</v>
      </c>
      <c r="H3129" s="114">
        <v>28.25698757102511</v>
      </c>
      <c r="I3129" s="114">
        <v>32.92107406991606</v>
      </c>
      <c r="J3129" s="114">
        <v>33.116687693089553</v>
      </c>
      <c r="K3129" s="114">
        <v>38.722848696519982</v>
      </c>
      <c r="L3129" s="114">
        <v>42.364450387522552</v>
      </c>
      <c r="M3129" s="114">
        <v>56.759867930569058</v>
      </c>
      <c r="N3129" s="114">
        <v>68.763895919130206</v>
      </c>
      <c r="O3129" s="114">
        <v>17.744530020704659</v>
      </c>
      <c r="P3129" s="114">
        <v>19.899629277856391</v>
      </c>
      <c r="Q3129" s="114">
        <v>24.471683196103712</v>
      </c>
      <c r="R3129" s="114">
        <v>28.502880359543948</v>
      </c>
      <c r="S3129" s="114">
        <v>35.842821849214147</v>
      </c>
      <c r="T3129" s="114">
        <v>15.372157672384894</v>
      </c>
      <c r="U3129" s="114">
        <v>18.823219418663591</v>
      </c>
      <c r="V3129" s="114">
        <v>17.892767191418841</v>
      </c>
      <c r="W3129" s="114">
        <v>28.25698757102511</v>
      </c>
      <c r="X3129" s="114">
        <v>32.92107406991606</v>
      </c>
      <c r="Y3129" s="114">
        <v>60.768928199938706</v>
      </c>
      <c r="Z3129" s="114">
        <v>116.92476107196251</v>
      </c>
      <c r="AA3129" s="106">
        <v>5</v>
      </c>
      <c r="AB3129" s="114">
        <v>0.4</v>
      </c>
      <c r="AC3129" s="114">
        <v>0.8</v>
      </c>
      <c r="AD3129" s="114">
        <v>0.2</v>
      </c>
      <c r="AE3129" s="114">
        <v>0.4</v>
      </c>
      <c r="AF3129" s="117">
        <v>0.60000000000000009</v>
      </c>
      <c r="AG3129" s="117">
        <v>1.2000000000000002</v>
      </c>
    </row>
    <row r="3130" spans="2:33" x14ac:dyDescent="0.2">
      <c r="B3130" s="106">
        <v>3090</v>
      </c>
      <c r="C3130" s="113">
        <v>-1.2599999999999998</v>
      </c>
      <c r="D3130" s="113">
        <v>-0.84</v>
      </c>
      <c r="E3130" s="114">
        <v>10.503217645212111</v>
      </c>
      <c r="F3130" s="114">
        <v>17.798143444316938</v>
      </c>
      <c r="G3130" s="114">
        <v>19.730618091663423</v>
      </c>
      <c r="H3130" s="114">
        <v>13.558992247320838</v>
      </c>
      <c r="I3130" s="114">
        <v>21.646659128876848</v>
      </c>
      <c r="J3130" s="114">
        <v>26.566120365990461</v>
      </c>
      <c r="K3130" s="114">
        <v>35.656466763508526</v>
      </c>
      <c r="L3130" s="114">
        <v>41.352899952048809</v>
      </c>
      <c r="M3130" s="114">
        <v>38.021765438904637</v>
      </c>
      <c r="N3130" s="114">
        <v>47.589461596691919</v>
      </c>
      <c r="O3130" s="114">
        <v>16.06290272077835</v>
      </c>
      <c r="P3130" s="114">
        <v>17.858323319191587</v>
      </c>
      <c r="Q3130" s="114">
        <v>21.622281860385385</v>
      </c>
      <c r="R3130" s="114">
        <v>24.4627731915838</v>
      </c>
      <c r="S3130" s="114">
        <v>25.942802467815071</v>
      </c>
      <c r="T3130" s="114">
        <v>10.503217645212111</v>
      </c>
      <c r="U3130" s="114">
        <v>17.798143444316938</v>
      </c>
      <c r="V3130" s="114">
        <v>19.730618091663423</v>
      </c>
      <c r="W3130" s="114">
        <v>13.558992247320838</v>
      </c>
      <c r="X3130" s="114">
        <v>21.646659128876848</v>
      </c>
      <c r="Y3130" s="114">
        <v>44.965218262085628</v>
      </c>
      <c r="Z3130" s="114">
        <v>88.891249477123324</v>
      </c>
      <c r="AA3130" s="106">
        <v>2</v>
      </c>
      <c r="AB3130" s="114">
        <v>0.89999999999999991</v>
      </c>
      <c r="AC3130" s="114">
        <v>0.6</v>
      </c>
      <c r="AD3130" s="114">
        <v>0.36</v>
      </c>
      <c r="AE3130" s="114">
        <v>0.24</v>
      </c>
      <c r="AF3130" s="117">
        <v>1.2599999999999998</v>
      </c>
      <c r="AG3130" s="117">
        <v>0.84</v>
      </c>
    </row>
    <row r="3131" spans="2:33" x14ac:dyDescent="0.2">
      <c r="B3131" s="106">
        <v>3091</v>
      </c>
      <c r="C3131" s="113">
        <v>-0.90000000000000013</v>
      </c>
      <c r="D3131" s="113">
        <v>-0.90000000000000013</v>
      </c>
      <c r="E3131" s="114">
        <v>19.235955369274588</v>
      </c>
      <c r="F3131" s="114">
        <v>16.817612547048938</v>
      </c>
      <c r="G3131" s="114">
        <v>14.536867697722403</v>
      </c>
      <c r="H3131" s="114">
        <v>24.918099976488794</v>
      </c>
      <c r="I3131" s="114">
        <v>28.088334174763126</v>
      </c>
      <c r="J3131" s="114">
        <v>35.878809000711904</v>
      </c>
      <c r="K3131" s="114">
        <v>36.810371288729932</v>
      </c>
      <c r="L3131" s="114">
        <v>39.417435139327509</v>
      </c>
      <c r="M3131" s="114">
        <v>51.968094327709331</v>
      </c>
      <c r="N3131" s="114">
        <v>61.990022059530261</v>
      </c>
      <c r="O3131" s="114">
        <v>16.642853631437315</v>
      </c>
      <c r="P3131" s="114">
        <v>19.992758741680994</v>
      </c>
      <c r="Q3131" s="114">
        <v>24.880567441605105</v>
      </c>
      <c r="R3131" s="114">
        <v>27.049994351220537</v>
      </c>
      <c r="S3131" s="114">
        <v>33.901687884767135</v>
      </c>
      <c r="T3131" s="114">
        <v>19.235955369274588</v>
      </c>
      <c r="U3131" s="114">
        <v>16.817612547048938</v>
      </c>
      <c r="V3131" s="114">
        <v>14.536867697722403</v>
      </c>
      <c r="W3131" s="114">
        <v>24.918099976488794</v>
      </c>
      <c r="X3131" s="114">
        <v>28.088334174763126</v>
      </c>
      <c r="Y3131" s="114">
        <v>56.689419090186448</v>
      </c>
      <c r="Z3131" s="114">
        <v>97.315183199322092</v>
      </c>
      <c r="AA3131" s="106">
        <v>3</v>
      </c>
      <c r="AB3131" s="114">
        <v>0.60000000000000009</v>
      </c>
      <c r="AC3131" s="114">
        <v>0.60000000000000009</v>
      </c>
      <c r="AD3131" s="114">
        <v>0.30000000000000004</v>
      </c>
      <c r="AE3131" s="114">
        <v>0.30000000000000004</v>
      </c>
      <c r="AF3131" s="117">
        <v>0.90000000000000013</v>
      </c>
      <c r="AG3131" s="117">
        <v>0.90000000000000013</v>
      </c>
    </row>
    <row r="3132" spans="2:33" x14ac:dyDescent="0.2">
      <c r="B3132" s="106">
        <v>3092</v>
      </c>
      <c r="C3132" s="113">
        <v>-0.72</v>
      </c>
      <c r="D3132" s="113">
        <v>-0.96</v>
      </c>
      <c r="E3132" s="114">
        <v>13.373659729808864</v>
      </c>
      <c r="F3132" s="114">
        <v>15.633951298099177</v>
      </c>
      <c r="G3132" s="114">
        <v>16.738439658306149</v>
      </c>
      <c r="H3132" s="114">
        <v>26.775379321312283</v>
      </c>
      <c r="I3132" s="114">
        <v>31.740873067421923</v>
      </c>
      <c r="J3132" s="114">
        <v>31.08720279216362</v>
      </c>
      <c r="K3132" s="114">
        <v>35.543729680744825</v>
      </c>
      <c r="L3132" s="114">
        <v>41.013392075583326</v>
      </c>
      <c r="M3132" s="114">
        <v>55.330115468063759</v>
      </c>
      <c r="N3132" s="114">
        <v>65.690174367221772</v>
      </c>
      <c r="O3132" s="114">
        <v>17.713543062354756</v>
      </c>
      <c r="P3132" s="114">
        <v>19.909778382645648</v>
      </c>
      <c r="Q3132" s="114">
        <v>24.274952417277177</v>
      </c>
      <c r="R3132" s="114">
        <v>28.554736146751477</v>
      </c>
      <c r="S3132" s="114">
        <v>33.949301299799849</v>
      </c>
      <c r="T3132" s="114">
        <v>13.373659729808864</v>
      </c>
      <c r="U3132" s="114">
        <v>15.633951298099177</v>
      </c>
      <c r="V3132" s="114">
        <v>16.738439658306149</v>
      </c>
      <c r="W3132" s="114">
        <v>26.775379321312283</v>
      </c>
      <c r="X3132" s="114">
        <v>31.740873067421923</v>
      </c>
      <c r="Y3132" s="114">
        <v>55.362507378058126</v>
      </c>
      <c r="Z3132" s="114">
        <v>124.28153268432889</v>
      </c>
      <c r="AA3132" s="106">
        <v>4</v>
      </c>
      <c r="AB3132" s="114">
        <v>0.44999999999999996</v>
      </c>
      <c r="AC3132" s="114">
        <v>0.6</v>
      </c>
      <c r="AD3132" s="114">
        <v>0.27</v>
      </c>
      <c r="AE3132" s="114">
        <v>0.36</v>
      </c>
      <c r="AF3132" s="117">
        <v>0.72</v>
      </c>
      <c r="AG3132" s="117">
        <v>0.96</v>
      </c>
    </row>
    <row r="3133" spans="2:33" x14ac:dyDescent="0.2">
      <c r="B3133" s="106">
        <v>3093</v>
      </c>
      <c r="C3133" s="113">
        <v>-0.90000000000000013</v>
      </c>
      <c r="D3133" s="113">
        <v>-0.90000000000000013</v>
      </c>
      <c r="E3133" s="114">
        <v>11.437621350400502</v>
      </c>
      <c r="F3133" s="114">
        <v>14.612065221935953</v>
      </c>
      <c r="G3133" s="114">
        <v>17.022704191307728</v>
      </c>
      <c r="H3133" s="114">
        <v>22.435668456608852</v>
      </c>
      <c r="I3133" s="114">
        <v>20.58985589934721</v>
      </c>
      <c r="J3133" s="114">
        <v>28.098497328551954</v>
      </c>
      <c r="K3133" s="114">
        <v>34.793401981910122</v>
      </c>
      <c r="L3133" s="114">
        <v>39.770668828637021</v>
      </c>
      <c r="M3133" s="114">
        <v>49.903888892823659</v>
      </c>
      <c r="N3133" s="114">
        <v>52.373355093587584</v>
      </c>
      <c r="O3133" s="114">
        <v>16.660875978151452</v>
      </c>
      <c r="P3133" s="114">
        <v>20.181336759974169</v>
      </c>
      <c r="Q3133" s="114">
        <v>22.747964637329293</v>
      </c>
      <c r="R3133" s="114">
        <v>27.468220436214807</v>
      </c>
      <c r="S3133" s="114">
        <v>31.783499194240374</v>
      </c>
      <c r="T3133" s="114">
        <v>11.437621350400502</v>
      </c>
      <c r="U3133" s="114">
        <v>14.612065221935953</v>
      </c>
      <c r="V3133" s="114">
        <v>17.022704191307728</v>
      </c>
      <c r="W3133" s="114">
        <v>22.435668456608852</v>
      </c>
      <c r="X3133" s="114">
        <v>20.58985589934721</v>
      </c>
      <c r="Y3133" s="114">
        <v>46.287853837450911</v>
      </c>
      <c r="Z3133" s="114">
        <v>107.4770485879033</v>
      </c>
      <c r="AA3133" s="106">
        <v>3</v>
      </c>
      <c r="AB3133" s="114">
        <v>0.60000000000000009</v>
      </c>
      <c r="AC3133" s="114">
        <v>0.60000000000000009</v>
      </c>
      <c r="AD3133" s="114">
        <v>0.30000000000000004</v>
      </c>
      <c r="AE3133" s="114">
        <v>0.30000000000000004</v>
      </c>
      <c r="AF3133" s="117">
        <v>0.90000000000000013</v>
      </c>
      <c r="AG3133" s="117">
        <v>0.90000000000000013</v>
      </c>
    </row>
    <row r="3134" spans="2:33" x14ac:dyDescent="0.2">
      <c r="B3134" s="106">
        <v>3094</v>
      </c>
      <c r="C3134" s="113">
        <v>-0.60000000000000009</v>
      </c>
      <c r="D3134" s="113">
        <v>-1.2000000000000002</v>
      </c>
      <c r="E3134" s="114">
        <v>16.413888038406462</v>
      </c>
      <c r="F3134" s="114">
        <v>19.857638334190334</v>
      </c>
      <c r="G3134" s="114">
        <v>13.35275732337761</v>
      </c>
      <c r="H3134" s="114">
        <v>22.739886287100639</v>
      </c>
      <c r="I3134" s="114">
        <v>26.286009238450287</v>
      </c>
      <c r="J3134" s="114">
        <v>32.73772260868769</v>
      </c>
      <c r="K3134" s="114">
        <v>38.932500552510916</v>
      </c>
      <c r="L3134" s="114">
        <v>36.044307907179878</v>
      </c>
      <c r="M3134" s="114">
        <v>49.617268010500688</v>
      </c>
      <c r="N3134" s="114">
        <v>56.834139451946967</v>
      </c>
      <c r="O3134" s="114">
        <v>16.323834570281228</v>
      </c>
      <c r="P3134" s="114">
        <v>19.074862218320582</v>
      </c>
      <c r="Q3134" s="114">
        <v>22.691550583802268</v>
      </c>
      <c r="R3134" s="114">
        <v>26.877381723400049</v>
      </c>
      <c r="S3134" s="114">
        <v>30.54813021349668</v>
      </c>
      <c r="T3134" s="114">
        <v>16.413888038406462</v>
      </c>
      <c r="U3134" s="114">
        <v>19.857638334190334</v>
      </c>
      <c r="V3134" s="114">
        <v>13.35275732337761</v>
      </c>
      <c r="W3134" s="114">
        <v>22.739886287100639</v>
      </c>
      <c r="X3134" s="114">
        <v>26.286009238450287</v>
      </c>
      <c r="Y3134" s="114">
        <v>54.029511838296742</v>
      </c>
      <c r="Z3134" s="114">
        <v>105.20758887650274</v>
      </c>
      <c r="AA3134" s="106">
        <v>5</v>
      </c>
      <c r="AB3134" s="114">
        <v>0.4</v>
      </c>
      <c r="AC3134" s="114">
        <v>0.8</v>
      </c>
      <c r="AD3134" s="114">
        <v>0.2</v>
      </c>
      <c r="AE3134" s="114">
        <v>0.4</v>
      </c>
      <c r="AF3134" s="117">
        <v>0.60000000000000009</v>
      </c>
      <c r="AG3134" s="117">
        <v>1.2000000000000002</v>
      </c>
    </row>
    <row r="3135" spans="2:33" x14ac:dyDescent="0.2">
      <c r="B3135" s="106">
        <v>3095</v>
      </c>
      <c r="C3135" s="113">
        <v>-1.2599999999999998</v>
      </c>
      <c r="D3135" s="113">
        <v>-0.84</v>
      </c>
      <c r="E3135" s="114">
        <v>17.085610281625438</v>
      </c>
      <c r="F3135" s="114">
        <v>14.384418265233201</v>
      </c>
      <c r="G3135" s="114">
        <v>17.855179954963305</v>
      </c>
      <c r="H3135" s="114">
        <v>21.081585899249557</v>
      </c>
      <c r="I3135" s="114">
        <v>23.426633028907393</v>
      </c>
      <c r="J3135" s="114">
        <v>33.12431544709942</v>
      </c>
      <c r="K3135" s="114">
        <v>32.494987122109123</v>
      </c>
      <c r="L3135" s="114">
        <v>39.324033992493376</v>
      </c>
      <c r="M3135" s="114">
        <v>43.846357639350067</v>
      </c>
      <c r="N3135" s="114">
        <v>49.176524019422857</v>
      </c>
      <c r="O3135" s="114">
        <v>16.038705165473981</v>
      </c>
      <c r="P3135" s="114">
        <v>18.110568856875922</v>
      </c>
      <c r="Q3135" s="114">
        <v>21.468854037530072</v>
      </c>
      <c r="R3135" s="114">
        <v>22.76477174010051</v>
      </c>
      <c r="S3135" s="114">
        <v>25.749890990515464</v>
      </c>
      <c r="T3135" s="114">
        <v>17.085610281625438</v>
      </c>
      <c r="U3135" s="114">
        <v>14.384418265233201</v>
      </c>
      <c r="V3135" s="114">
        <v>17.855179954963305</v>
      </c>
      <c r="W3135" s="114">
        <v>21.081585899249557</v>
      </c>
      <c r="X3135" s="114">
        <v>23.426633028907393</v>
      </c>
      <c r="Y3135" s="114">
        <v>51.135175599721052</v>
      </c>
      <c r="Z3135" s="114">
        <v>93.35627524521729</v>
      </c>
      <c r="AA3135" s="106">
        <v>2</v>
      </c>
      <c r="AB3135" s="114">
        <v>0.89999999999999991</v>
      </c>
      <c r="AC3135" s="114">
        <v>0.6</v>
      </c>
      <c r="AD3135" s="114">
        <v>0.36</v>
      </c>
      <c r="AE3135" s="114">
        <v>0.24</v>
      </c>
      <c r="AF3135" s="117">
        <v>1.2599999999999998</v>
      </c>
      <c r="AG3135" s="117">
        <v>0.84</v>
      </c>
    </row>
    <row r="3136" spans="2:33" x14ac:dyDescent="0.2">
      <c r="B3136" s="106">
        <v>3096</v>
      </c>
      <c r="C3136" s="113">
        <v>-0.90000000000000013</v>
      </c>
      <c r="D3136" s="113">
        <v>-0.90000000000000013</v>
      </c>
      <c r="E3136" s="114">
        <v>10.149544538610744</v>
      </c>
      <c r="F3136" s="114">
        <v>10.413620417700059</v>
      </c>
      <c r="G3136" s="114">
        <v>13.704448475990869</v>
      </c>
      <c r="H3136" s="114">
        <v>17.178499707313648</v>
      </c>
      <c r="I3136" s="114">
        <v>20.491801995850594</v>
      </c>
      <c r="J3136" s="114">
        <v>26.594886443143562</v>
      </c>
      <c r="K3136" s="114">
        <v>28.854970450417589</v>
      </c>
      <c r="L3136" s="114">
        <v>36.126703843312093</v>
      </c>
      <c r="M3136" s="114">
        <v>40.516462804242259</v>
      </c>
      <c r="N3136" s="114">
        <v>47.908325462609156</v>
      </c>
      <c r="O3136" s="114">
        <v>16.445341904532818</v>
      </c>
      <c r="P3136" s="114">
        <v>18.44135003271753</v>
      </c>
      <c r="Q3136" s="114">
        <v>22.422255367321224</v>
      </c>
      <c r="R3136" s="114">
        <v>23.337963096928611</v>
      </c>
      <c r="S3136" s="114">
        <v>27.416523466758562</v>
      </c>
      <c r="T3136" s="114">
        <v>10.149544538610744</v>
      </c>
      <c r="U3136" s="114">
        <v>10.413620417700059</v>
      </c>
      <c r="V3136" s="114">
        <v>13.704448475990869</v>
      </c>
      <c r="W3136" s="114">
        <v>17.178499707313648</v>
      </c>
      <c r="X3136" s="114">
        <v>20.491801995850594</v>
      </c>
      <c r="Y3136" s="114">
        <v>37.999980224474143</v>
      </c>
      <c r="Z3136" s="114">
        <v>88.707182876708401</v>
      </c>
      <c r="AA3136" s="106">
        <v>3</v>
      </c>
      <c r="AB3136" s="114">
        <v>0.60000000000000009</v>
      </c>
      <c r="AC3136" s="114">
        <v>0.60000000000000009</v>
      </c>
      <c r="AD3136" s="114">
        <v>0.30000000000000004</v>
      </c>
      <c r="AE3136" s="114">
        <v>0.30000000000000004</v>
      </c>
      <c r="AF3136" s="117">
        <v>0.90000000000000013</v>
      </c>
      <c r="AG3136" s="117">
        <v>0.90000000000000013</v>
      </c>
    </row>
    <row r="3137" spans="2:33" x14ac:dyDescent="0.2">
      <c r="B3137" s="106">
        <v>3097</v>
      </c>
      <c r="C3137" s="113">
        <v>-1.2000000000000002</v>
      </c>
      <c r="D3137" s="113">
        <v>-0.60000000000000009</v>
      </c>
      <c r="E3137" s="114">
        <v>12.51612445360481</v>
      </c>
      <c r="F3137" s="114">
        <v>16.383411313323688</v>
      </c>
      <c r="G3137" s="114">
        <v>23.900522042991042</v>
      </c>
      <c r="H3137" s="114">
        <v>19.429763961829565</v>
      </c>
      <c r="I3137" s="114">
        <v>23.88263870276689</v>
      </c>
      <c r="J3137" s="114">
        <v>29.093451617278969</v>
      </c>
      <c r="K3137" s="114">
        <v>35.749420275402912</v>
      </c>
      <c r="L3137" s="114">
        <v>46.955780813665889</v>
      </c>
      <c r="M3137" s="114">
        <v>46.85532851955611</v>
      </c>
      <c r="N3137" s="114">
        <v>57.616204799825923</v>
      </c>
      <c r="O3137" s="114">
        <v>16.577327163674159</v>
      </c>
      <c r="P3137" s="114">
        <v>19.366008962079224</v>
      </c>
      <c r="Q3137" s="114">
        <v>23.055258770674847</v>
      </c>
      <c r="R3137" s="114">
        <v>27.425564557726545</v>
      </c>
      <c r="S3137" s="114">
        <v>33.733566097059033</v>
      </c>
      <c r="T3137" s="114">
        <v>12.51612445360481</v>
      </c>
      <c r="U3137" s="114">
        <v>16.383411313323688</v>
      </c>
      <c r="V3137" s="114">
        <v>23.900522042991042</v>
      </c>
      <c r="W3137" s="114">
        <v>19.429763961829565</v>
      </c>
      <c r="X3137" s="114">
        <v>23.88263870276689</v>
      </c>
      <c r="Y3137" s="114">
        <v>52.115269992381613</v>
      </c>
      <c r="Z3137" s="114">
        <v>103.88305418339144</v>
      </c>
      <c r="AA3137" s="106">
        <v>1</v>
      </c>
      <c r="AB3137" s="114">
        <v>0.8</v>
      </c>
      <c r="AC3137" s="114">
        <v>0.4</v>
      </c>
      <c r="AD3137" s="114">
        <v>0.4</v>
      </c>
      <c r="AE3137" s="114">
        <v>0.2</v>
      </c>
      <c r="AF3137" s="117">
        <v>1.2000000000000002</v>
      </c>
      <c r="AG3137" s="117">
        <v>0.60000000000000009</v>
      </c>
    </row>
    <row r="3138" spans="2:33" x14ac:dyDescent="0.2">
      <c r="B3138" s="106">
        <v>3098</v>
      </c>
      <c r="C3138" s="113">
        <v>-1.2599999999999998</v>
      </c>
      <c r="D3138" s="113">
        <v>-0.84</v>
      </c>
      <c r="E3138" s="114">
        <v>18.638079371624318</v>
      </c>
      <c r="F3138" s="114">
        <v>17.720143286830954</v>
      </c>
      <c r="G3138" s="114">
        <v>20.213881397099758</v>
      </c>
      <c r="H3138" s="114">
        <v>24.790513600544418</v>
      </c>
      <c r="I3138" s="114">
        <v>31.814376302966089</v>
      </c>
      <c r="J3138" s="114">
        <v>36.962393847330517</v>
      </c>
      <c r="K3138" s="114">
        <v>37.726696934387199</v>
      </c>
      <c r="L3138" s="114">
        <v>45.927071558983187</v>
      </c>
      <c r="M3138" s="114">
        <v>55.572589394700195</v>
      </c>
      <c r="N3138" s="114">
        <v>66.553623189746432</v>
      </c>
      <c r="O3138" s="114">
        <v>18.324314475706199</v>
      </c>
      <c r="P3138" s="114">
        <v>20.006553647556245</v>
      </c>
      <c r="Q3138" s="114">
        <v>25.713190161883428</v>
      </c>
      <c r="R3138" s="114">
        <v>30.782075794155777</v>
      </c>
      <c r="S3138" s="114">
        <v>34.739246886780343</v>
      </c>
      <c r="T3138" s="114">
        <v>18.638079371624318</v>
      </c>
      <c r="U3138" s="114">
        <v>17.720143286830954</v>
      </c>
      <c r="V3138" s="114">
        <v>20.213881397099758</v>
      </c>
      <c r="W3138" s="114">
        <v>24.790513600544418</v>
      </c>
      <c r="X3138" s="114">
        <v>31.814376302966089</v>
      </c>
      <c r="Y3138" s="114">
        <v>61.321199275138554</v>
      </c>
      <c r="Z3138" s="114">
        <v>120.74968730641842</v>
      </c>
      <c r="AA3138" s="106">
        <v>2</v>
      </c>
      <c r="AB3138" s="114">
        <v>0.89999999999999991</v>
      </c>
      <c r="AC3138" s="114">
        <v>0.6</v>
      </c>
      <c r="AD3138" s="114">
        <v>0.36</v>
      </c>
      <c r="AE3138" s="114">
        <v>0.24</v>
      </c>
      <c r="AF3138" s="117">
        <v>1.2599999999999998</v>
      </c>
      <c r="AG3138" s="117">
        <v>0.84</v>
      </c>
    </row>
    <row r="3139" spans="2:33" x14ac:dyDescent="0.2">
      <c r="B3139" s="106">
        <v>3099</v>
      </c>
      <c r="C3139" s="113">
        <v>-1.2599999999999998</v>
      </c>
      <c r="D3139" s="113">
        <v>-0.84</v>
      </c>
      <c r="E3139" s="114">
        <v>11.416653028781948</v>
      </c>
      <c r="F3139" s="114">
        <v>14.595833779310592</v>
      </c>
      <c r="G3139" s="114">
        <v>13.626999808340788</v>
      </c>
      <c r="H3139" s="114">
        <v>25.645862200192457</v>
      </c>
      <c r="I3139" s="114">
        <v>18.640759297570149</v>
      </c>
      <c r="J3139" s="114">
        <v>28.181885786179013</v>
      </c>
      <c r="K3139" s="114">
        <v>34.298740005158933</v>
      </c>
      <c r="L3139" s="114">
        <v>36.751791779820742</v>
      </c>
      <c r="M3139" s="114">
        <v>51.527203768334971</v>
      </c>
      <c r="N3139" s="114">
        <v>53.604739521261337</v>
      </c>
      <c r="O3139" s="114">
        <v>16.765232757397065</v>
      </c>
      <c r="P3139" s="114">
        <v>19.702906225848341</v>
      </c>
      <c r="Q3139" s="114">
        <v>23.124791971479954</v>
      </c>
      <c r="R3139" s="114">
        <v>25.881341568142513</v>
      </c>
      <c r="S3139" s="114">
        <v>34.963980223691188</v>
      </c>
      <c r="T3139" s="114">
        <v>11.416653028781948</v>
      </c>
      <c r="U3139" s="114">
        <v>14.595833779310592</v>
      </c>
      <c r="V3139" s="114">
        <v>13.626999808340788</v>
      </c>
      <c r="W3139" s="114">
        <v>25.645862200192457</v>
      </c>
      <c r="X3139" s="114">
        <v>18.640759297570149</v>
      </c>
      <c r="Y3139" s="114">
        <v>44.770349589014486</v>
      </c>
      <c r="Z3139" s="114">
        <v>96.046847294682891</v>
      </c>
      <c r="AA3139" s="106">
        <v>2</v>
      </c>
      <c r="AB3139" s="114">
        <v>0.89999999999999991</v>
      </c>
      <c r="AC3139" s="114">
        <v>0.6</v>
      </c>
      <c r="AD3139" s="114">
        <v>0.36</v>
      </c>
      <c r="AE3139" s="114">
        <v>0.24</v>
      </c>
      <c r="AF3139" s="117">
        <v>1.2599999999999998</v>
      </c>
      <c r="AG3139" s="117">
        <v>0.84</v>
      </c>
    </row>
    <row r="3140" spans="2:33" x14ac:dyDescent="0.2">
      <c r="B3140" s="106">
        <v>3100</v>
      </c>
      <c r="C3140" s="113">
        <v>-1.2000000000000002</v>
      </c>
      <c r="D3140" s="113">
        <v>-0.60000000000000009</v>
      </c>
      <c r="E3140" s="114">
        <v>15.150950005832426</v>
      </c>
      <c r="F3140" s="114">
        <v>12.334607423443607</v>
      </c>
      <c r="G3140" s="114">
        <v>19.557313521429347</v>
      </c>
      <c r="H3140" s="114">
        <v>15.095791369603809</v>
      </c>
      <c r="I3140" s="114">
        <v>23.220697151596525</v>
      </c>
      <c r="J3140" s="114">
        <v>31.022911215993595</v>
      </c>
      <c r="K3140" s="114">
        <v>30.18409142551937</v>
      </c>
      <c r="L3140" s="114">
        <v>40.867288063499061</v>
      </c>
      <c r="M3140" s="114">
        <v>41.14485703483971</v>
      </c>
      <c r="N3140" s="114">
        <v>52.066345388472115</v>
      </c>
      <c r="O3140" s="114">
        <v>15.871961210161169</v>
      </c>
      <c r="P3140" s="114">
        <v>17.849484002075762</v>
      </c>
      <c r="Q3140" s="114">
        <v>21.309974542069714</v>
      </c>
      <c r="R3140" s="114">
        <v>26.049065665235901</v>
      </c>
      <c r="S3140" s="114">
        <v>28.84564823687559</v>
      </c>
      <c r="T3140" s="114">
        <v>15.150950005832426</v>
      </c>
      <c r="U3140" s="114">
        <v>12.334607423443607</v>
      </c>
      <c r="V3140" s="114">
        <v>19.557313521429347</v>
      </c>
      <c r="W3140" s="114">
        <v>15.095791369603809</v>
      </c>
      <c r="X3140" s="114">
        <v>23.220697151596525</v>
      </c>
      <c r="Y3140" s="114">
        <v>46.521252856383619</v>
      </c>
      <c r="Z3140" s="114">
        <v>92.523353153291239</v>
      </c>
      <c r="AA3140" s="106">
        <v>1</v>
      </c>
      <c r="AB3140" s="114">
        <v>0.8</v>
      </c>
      <c r="AC3140" s="114">
        <v>0.4</v>
      </c>
      <c r="AD3140" s="114">
        <v>0.4</v>
      </c>
      <c r="AE3140" s="114">
        <v>0.2</v>
      </c>
      <c r="AF3140" s="117">
        <v>1.2000000000000002</v>
      </c>
      <c r="AG3140" s="117">
        <v>0.60000000000000009</v>
      </c>
    </row>
    <row r="3141" spans="2:33" x14ac:dyDescent="0.2">
      <c r="B3141" s="106">
        <v>3101</v>
      </c>
      <c r="C3141" s="113">
        <v>-0.60000000000000009</v>
      </c>
      <c r="D3141" s="113">
        <v>-1.2000000000000002</v>
      </c>
      <c r="E3141" s="114">
        <v>12.257743849007591</v>
      </c>
      <c r="F3141" s="114">
        <v>16.211619031758314</v>
      </c>
      <c r="G3141" s="114">
        <v>11.803300079839939</v>
      </c>
      <c r="H3141" s="114">
        <v>13.183302236608153</v>
      </c>
      <c r="I3141" s="114">
        <v>18.172774289795107</v>
      </c>
      <c r="J3141" s="114">
        <v>28.009903183730859</v>
      </c>
      <c r="K3141" s="114">
        <v>35.035562938732028</v>
      </c>
      <c r="L3141" s="114">
        <v>34.29778844271231</v>
      </c>
      <c r="M3141" s="114">
        <v>38.689328338214011</v>
      </c>
      <c r="N3141" s="114">
        <v>47.810338695267745</v>
      </c>
      <c r="O3141" s="114">
        <v>15.752159334723268</v>
      </c>
      <c r="P3141" s="114">
        <v>18.823943906973714</v>
      </c>
      <c r="Q3141" s="114">
        <v>22.494488362872371</v>
      </c>
      <c r="R3141" s="114">
        <v>25.506026101605858</v>
      </c>
      <c r="S3141" s="114">
        <v>29.637564405472638</v>
      </c>
      <c r="T3141" s="114">
        <v>12.257743849007591</v>
      </c>
      <c r="U3141" s="114">
        <v>16.211619031758314</v>
      </c>
      <c r="V3141" s="114">
        <v>11.803300079839939</v>
      </c>
      <c r="W3141" s="114">
        <v>13.183302236608153</v>
      </c>
      <c r="X3141" s="114">
        <v>18.172774289795107</v>
      </c>
      <c r="Y3141" s="114">
        <v>39.344759026855478</v>
      </c>
      <c r="Z3141" s="114">
        <v>78.038136369558345</v>
      </c>
      <c r="AA3141" s="106">
        <v>5</v>
      </c>
      <c r="AB3141" s="114">
        <v>0.4</v>
      </c>
      <c r="AC3141" s="114">
        <v>0.8</v>
      </c>
      <c r="AD3141" s="114">
        <v>0.2</v>
      </c>
      <c r="AE3141" s="114">
        <v>0.4</v>
      </c>
      <c r="AF3141" s="117">
        <v>0.60000000000000009</v>
      </c>
      <c r="AG3141" s="117">
        <v>1.2000000000000002</v>
      </c>
    </row>
    <row r="3142" spans="2:33" x14ac:dyDescent="0.2">
      <c r="B3142" s="106">
        <v>3102</v>
      </c>
      <c r="C3142" s="113">
        <v>-1.2000000000000002</v>
      </c>
      <c r="D3142" s="113">
        <v>-0.60000000000000009</v>
      </c>
      <c r="E3142" s="114">
        <v>14.442452511049858</v>
      </c>
      <c r="F3142" s="114">
        <v>11.195244608096655</v>
      </c>
      <c r="G3142" s="114">
        <v>16.548855590241963</v>
      </c>
      <c r="H3142" s="114">
        <v>24.30838276237073</v>
      </c>
      <c r="I3142" s="114">
        <v>27.911801262442545</v>
      </c>
      <c r="J3142" s="114">
        <v>31.826151064969928</v>
      </c>
      <c r="K3142" s="114">
        <v>31.739118336600203</v>
      </c>
      <c r="L3142" s="114">
        <v>40.605400458297886</v>
      </c>
      <c r="M3142" s="114">
        <v>49.831879775578308</v>
      </c>
      <c r="N3142" s="114">
        <v>60.647208689850828</v>
      </c>
      <c r="O3142" s="114">
        <v>17.38369855392007</v>
      </c>
      <c r="P3142" s="114">
        <v>20.543873728503549</v>
      </c>
      <c r="Q3142" s="114">
        <v>24.056544868055923</v>
      </c>
      <c r="R3142" s="114">
        <v>25.523497013207578</v>
      </c>
      <c r="S3142" s="114">
        <v>32.735407427408283</v>
      </c>
      <c r="T3142" s="114">
        <v>14.442452511049858</v>
      </c>
      <c r="U3142" s="114">
        <v>11.195244608096655</v>
      </c>
      <c r="V3142" s="114">
        <v>16.548855590241963</v>
      </c>
      <c r="W3142" s="114">
        <v>24.30838276237073</v>
      </c>
      <c r="X3142" s="114">
        <v>27.911801262442545</v>
      </c>
      <c r="Y3142" s="114">
        <v>50.12466170500749</v>
      </c>
      <c r="Z3142" s="114">
        <v>93.332293979734175</v>
      </c>
      <c r="AA3142" s="106">
        <v>1</v>
      </c>
      <c r="AB3142" s="114">
        <v>0.8</v>
      </c>
      <c r="AC3142" s="114">
        <v>0.4</v>
      </c>
      <c r="AD3142" s="114">
        <v>0.4</v>
      </c>
      <c r="AE3142" s="114">
        <v>0.2</v>
      </c>
      <c r="AF3142" s="117">
        <v>1.2000000000000002</v>
      </c>
      <c r="AG3142" s="117">
        <v>0.60000000000000009</v>
      </c>
    </row>
    <row r="3143" spans="2:33" x14ac:dyDescent="0.2">
      <c r="B3143" s="106">
        <v>3103</v>
      </c>
      <c r="C3143" s="113">
        <v>-1.2599999999999998</v>
      </c>
      <c r="D3143" s="113">
        <v>-0.84</v>
      </c>
      <c r="E3143" s="114">
        <v>17.138248879324173</v>
      </c>
      <c r="F3143" s="114">
        <v>17.064603402118617</v>
      </c>
      <c r="G3143" s="114">
        <v>16.496362448617727</v>
      </c>
      <c r="H3143" s="114">
        <v>12.721445039504804</v>
      </c>
      <c r="I3143" s="114">
        <v>21.258471808619511</v>
      </c>
      <c r="J3143" s="114">
        <v>31.808340284420083</v>
      </c>
      <c r="K3143" s="114">
        <v>34.457946210697898</v>
      </c>
      <c r="L3143" s="114">
        <v>36.895679636353663</v>
      </c>
      <c r="M3143" s="114">
        <v>35.340144266070048</v>
      </c>
      <c r="N3143" s="114">
        <v>45.765906145813076</v>
      </c>
      <c r="O3143" s="114">
        <v>14.670091405095912</v>
      </c>
      <c r="P3143" s="114">
        <v>17.393342808579281</v>
      </c>
      <c r="Q3143" s="114">
        <v>20.399317187735935</v>
      </c>
      <c r="R3143" s="114">
        <v>22.618699226565244</v>
      </c>
      <c r="S3143" s="114">
        <v>24.507434337193565</v>
      </c>
      <c r="T3143" s="114">
        <v>17.138248879324173</v>
      </c>
      <c r="U3143" s="114">
        <v>17.064603402118617</v>
      </c>
      <c r="V3143" s="114">
        <v>16.496362448617727</v>
      </c>
      <c r="W3143" s="114">
        <v>12.721445039504804</v>
      </c>
      <c r="X3143" s="114">
        <v>21.258471808619511</v>
      </c>
      <c r="Y3143" s="114">
        <v>47.066511388832261</v>
      </c>
      <c r="Z3143" s="114">
        <v>79.62855699658698</v>
      </c>
      <c r="AA3143" s="106">
        <v>2</v>
      </c>
      <c r="AB3143" s="114">
        <v>0.89999999999999991</v>
      </c>
      <c r="AC3143" s="114">
        <v>0.6</v>
      </c>
      <c r="AD3143" s="114">
        <v>0.36</v>
      </c>
      <c r="AE3143" s="114">
        <v>0.24</v>
      </c>
      <c r="AF3143" s="117">
        <v>1.2599999999999998</v>
      </c>
      <c r="AG3143" s="117">
        <v>0.84</v>
      </c>
    </row>
    <row r="3144" spans="2:33" x14ac:dyDescent="0.2">
      <c r="B3144" s="106">
        <v>3104</v>
      </c>
      <c r="C3144" s="113">
        <v>-0.72</v>
      </c>
      <c r="D3144" s="113">
        <v>-0.96</v>
      </c>
      <c r="E3144" s="114">
        <v>14.624421714291039</v>
      </c>
      <c r="F3144" s="114">
        <v>13.244894960014207</v>
      </c>
      <c r="G3144" s="114">
        <v>22.174103429538963</v>
      </c>
      <c r="H3144" s="114">
        <v>25.165056756838808</v>
      </c>
      <c r="I3144" s="114">
        <v>26.544855450750401</v>
      </c>
      <c r="J3144" s="114">
        <v>31.91217654587367</v>
      </c>
      <c r="K3144" s="114">
        <v>31.832828580841106</v>
      </c>
      <c r="L3144" s="114">
        <v>44.78397438772928</v>
      </c>
      <c r="M3144" s="114">
        <v>52.66886970107376</v>
      </c>
      <c r="N3144" s="114">
        <v>57.086753078489465</v>
      </c>
      <c r="O3144" s="114">
        <v>17.287754831582632</v>
      </c>
      <c r="P3144" s="114">
        <v>18.587933620826899</v>
      </c>
      <c r="Q3144" s="114">
        <v>22.609870958190317</v>
      </c>
      <c r="R3144" s="114">
        <v>27.503812944234951</v>
      </c>
      <c r="S3144" s="114">
        <v>30.541897627739065</v>
      </c>
      <c r="T3144" s="114">
        <v>14.624421714291039</v>
      </c>
      <c r="U3144" s="114">
        <v>13.244894960014207</v>
      </c>
      <c r="V3144" s="114">
        <v>22.174103429538963</v>
      </c>
      <c r="W3144" s="114">
        <v>25.165056756838808</v>
      </c>
      <c r="X3144" s="114">
        <v>26.544855450750401</v>
      </c>
      <c r="Y3144" s="114">
        <v>54.798281492677539</v>
      </c>
      <c r="Z3144" s="114">
        <v>98.59149348329089</v>
      </c>
      <c r="AA3144" s="106">
        <v>4</v>
      </c>
      <c r="AB3144" s="114">
        <v>0.44999999999999996</v>
      </c>
      <c r="AC3144" s="114">
        <v>0.6</v>
      </c>
      <c r="AD3144" s="114">
        <v>0.27</v>
      </c>
      <c r="AE3144" s="114">
        <v>0.36</v>
      </c>
      <c r="AF3144" s="117">
        <v>0.72</v>
      </c>
      <c r="AG3144" s="117">
        <v>0.96</v>
      </c>
    </row>
    <row r="3145" spans="2:33" x14ac:dyDescent="0.2">
      <c r="B3145" s="106">
        <v>3105</v>
      </c>
      <c r="C3145" s="113">
        <v>-0.90000000000000013</v>
      </c>
      <c r="D3145" s="113">
        <v>-0.90000000000000013</v>
      </c>
      <c r="E3145" s="114">
        <v>16.534926327718345</v>
      </c>
      <c r="F3145" s="114">
        <v>12.004380522911298</v>
      </c>
      <c r="G3145" s="114">
        <v>16.488351064292054</v>
      </c>
      <c r="H3145" s="114">
        <v>24.108315899626316</v>
      </c>
      <c r="I3145" s="114">
        <v>23.217556891191663</v>
      </c>
      <c r="J3145" s="114">
        <v>32.682264407831795</v>
      </c>
      <c r="K3145" s="114">
        <v>30.317962733605754</v>
      </c>
      <c r="L3145" s="114">
        <v>37.936145507319253</v>
      </c>
      <c r="M3145" s="114">
        <v>51.142314722489971</v>
      </c>
      <c r="N3145" s="114">
        <v>53.972170106991449</v>
      </c>
      <c r="O3145" s="114">
        <v>16.14733808011345</v>
      </c>
      <c r="P3145" s="114">
        <v>18.313582210694456</v>
      </c>
      <c r="Q3145" s="114">
        <v>21.447794443027199</v>
      </c>
      <c r="R3145" s="114">
        <v>27.033998822863655</v>
      </c>
      <c r="S3145" s="114">
        <v>30.754613215799786</v>
      </c>
      <c r="T3145" s="114">
        <v>16.534926327718345</v>
      </c>
      <c r="U3145" s="114">
        <v>12.004380522911298</v>
      </c>
      <c r="V3145" s="114">
        <v>16.488351064292054</v>
      </c>
      <c r="W3145" s="114">
        <v>24.108315899626316</v>
      </c>
      <c r="X3145" s="114">
        <v>23.217556891191663</v>
      </c>
      <c r="Y3145" s="114">
        <v>50.089664610595932</v>
      </c>
      <c r="Z3145" s="114">
        <v>103.71868368704683</v>
      </c>
      <c r="AA3145" s="106">
        <v>3</v>
      </c>
      <c r="AB3145" s="114">
        <v>0.60000000000000009</v>
      </c>
      <c r="AC3145" s="114">
        <v>0.60000000000000009</v>
      </c>
      <c r="AD3145" s="114">
        <v>0.30000000000000004</v>
      </c>
      <c r="AE3145" s="114">
        <v>0.30000000000000004</v>
      </c>
      <c r="AF3145" s="117">
        <v>0.90000000000000013</v>
      </c>
      <c r="AG3145" s="117">
        <v>0.90000000000000013</v>
      </c>
    </row>
    <row r="3146" spans="2:33" x14ac:dyDescent="0.2">
      <c r="B3146" s="106">
        <v>3106</v>
      </c>
      <c r="C3146" s="113">
        <v>-1.2000000000000002</v>
      </c>
      <c r="D3146" s="113">
        <v>-0.60000000000000009</v>
      </c>
      <c r="E3146" s="114">
        <v>13.102030966232473</v>
      </c>
      <c r="F3146" s="114">
        <v>13.590177297537739</v>
      </c>
      <c r="G3146" s="114">
        <v>14.527547866811137</v>
      </c>
      <c r="H3146" s="114">
        <v>23.39635830143563</v>
      </c>
      <c r="I3146" s="114">
        <v>20.195712329581074</v>
      </c>
      <c r="J3146" s="114">
        <v>29.759180175878548</v>
      </c>
      <c r="K3146" s="114">
        <v>33.180006823448728</v>
      </c>
      <c r="L3146" s="114">
        <v>37.216537784974136</v>
      </c>
      <c r="M3146" s="114">
        <v>49.014897890010175</v>
      </c>
      <c r="N3146" s="114">
        <v>49.526284344871321</v>
      </c>
      <c r="O3146" s="114">
        <v>16.657149209646075</v>
      </c>
      <c r="P3146" s="114">
        <v>19.589829525910989</v>
      </c>
      <c r="Q3146" s="114">
        <v>22.688989918162999</v>
      </c>
      <c r="R3146" s="114">
        <v>25.618539588574546</v>
      </c>
      <c r="S3146" s="114">
        <v>29.330572015290247</v>
      </c>
      <c r="T3146" s="114">
        <v>13.102030966232473</v>
      </c>
      <c r="U3146" s="114">
        <v>13.590177297537739</v>
      </c>
      <c r="V3146" s="114">
        <v>14.527547866811137</v>
      </c>
      <c r="W3146" s="114">
        <v>23.39635830143563</v>
      </c>
      <c r="X3146" s="114">
        <v>20.195712329581074</v>
      </c>
      <c r="Y3146" s="114">
        <v>45.740812787877651</v>
      </c>
      <c r="Z3146" s="114">
        <v>94.904101669797029</v>
      </c>
      <c r="AA3146" s="106">
        <v>1</v>
      </c>
      <c r="AB3146" s="114">
        <v>0.8</v>
      </c>
      <c r="AC3146" s="114">
        <v>0.4</v>
      </c>
      <c r="AD3146" s="114">
        <v>0.4</v>
      </c>
      <c r="AE3146" s="114">
        <v>0.2</v>
      </c>
      <c r="AF3146" s="117">
        <v>1.2000000000000002</v>
      </c>
      <c r="AG3146" s="117">
        <v>0.60000000000000009</v>
      </c>
    </row>
    <row r="3147" spans="2:33" x14ac:dyDescent="0.2">
      <c r="B3147" s="106">
        <v>3107</v>
      </c>
      <c r="C3147" s="113">
        <v>-1.2000000000000002</v>
      </c>
      <c r="D3147" s="113">
        <v>-0.60000000000000009</v>
      </c>
      <c r="E3147" s="114">
        <v>10.716531341495909</v>
      </c>
      <c r="F3147" s="114">
        <v>14.126822621519523</v>
      </c>
      <c r="G3147" s="114">
        <v>16.44835798971614</v>
      </c>
      <c r="H3147" s="114">
        <v>20.160198268560791</v>
      </c>
      <c r="I3147" s="114">
        <v>17.267625847603629</v>
      </c>
      <c r="J3147" s="114">
        <v>26.534325154409473</v>
      </c>
      <c r="K3147" s="114">
        <v>33.214936428417253</v>
      </c>
      <c r="L3147" s="114">
        <v>38.124984973304301</v>
      </c>
      <c r="M3147" s="114">
        <v>44.829375344257869</v>
      </c>
      <c r="N3147" s="114">
        <v>45.114976934446169</v>
      </c>
      <c r="O3147" s="114">
        <v>15.817793812913564</v>
      </c>
      <c r="P3147" s="114">
        <v>19.088113806897731</v>
      </c>
      <c r="Q3147" s="114">
        <v>21.676626983588161</v>
      </c>
      <c r="R3147" s="114">
        <v>24.669177075697078</v>
      </c>
      <c r="S3147" s="114">
        <v>27.84735108684254</v>
      </c>
      <c r="T3147" s="114">
        <v>10.716531341495909</v>
      </c>
      <c r="U3147" s="114">
        <v>14.126822621519523</v>
      </c>
      <c r="V3147" s="114">
        <v>16.44835798971614</v>
      </c>
      <c r="W3147" s="114">
        <v>20.160198268560791</v>
      </c>
      <c r="X3147" s="114">
        <v>17.267625847603629</v>
      </c>
      <c r="Y3147" s="114">
        <v>42.513278717387919</v>
      </c>
      <c r="Z3147" s="114">
        <v>83.165766406378424</v>
      </c>
      <c r="AA3147" s="106">
        <v>1</v>
      </c>
      <c r="AB3147" s="114">
        <v>0.8</v>
      </c>
      <c r="AC3147" s="114">
        <v>0.4</v>
      </c>
      <c r="AD3147" s="114">
        <v>0.4</v>
      </c>
      <c r="AE3147" s="114">
        <v>0.2</v>
      </c>
      <c r="AF3147" s="117">
        <v>1.2000000000000002</v>
      </c>
      <c r="AG3147" s="117">
        <v>0.60000000000000009</v>
      </c>
    </row>
    <row r="3148" spans="2:33" x14ac:dyDescent="0.2">
      <c r="B3148" s="106">
        <v>3108</v>
      </c>
      <c r="C3148" s="113">
        <v>-1.2599999999999998</v>
      </c>
      <c r="D3148" s="113">
        <v>-0.84</v>
      </c>
      <c r="E3148" s="114">
        <v>13.587678972016516</v>
      </c>
      <c r="F3148" s="114">
        <v>11.89204928695915</v>
      </c>
      <c r="G3148" s="114">
        <v>13.864974963868555</v>
      </c>
      <c r="H3148" s="114">
        <v>26.088713273358433</v>
      </c>
      <c r="I3148" s="114">
        <v>23.204296268268209</v>
      </c>
      <c r="J3148" s="114">
        <v>30.124848607229175</v>
      </c>
      <c r="K3148" s="114">
        <v>31.935946061715271</v>
      </c>
      <c r="L3148" s="114">
        <v>36.886020147301352</v>
      </c>
      <c r="M3148" s="114">
        <v>54.009687459515597</v>
      </c>
      <c r="N3148" s="114">
        <v>57.877894308716058</v>
      </c>
      <c r="O3148" s="114">
        <v>16.53716963521266</v>
      </c>
      <c r="P3148" s="114">
        <v>20.043896774756121</v>
      </c>
      <c r="Q3148" s="114">
        <v>23.021045183432797</v>
      </c>
      <c r="R3148" s="114">
        <v>27.920974186157164</v>
      </c>
      <c r="S3148" s="114">
        <v>34.67359804044785</v>
      </c>
      <c r="T3148" s="114">
        <v>13.587678972016516</v>
      </c>
      <c r="U3148" s="114">
        <v>11.89204928695915</v>
      </c>
      <c r="V3148" s="114">
        <v>13.864974963868555</v>
      </c>
      <c r="W3148" s="114">
        <v>26.088713273358433</v>
      </c>
      <c r="X3148" s="114">
        <v>23.204296268268209</v>
      </c>
      <c r="Y3148" s="114">
        <v>46.963356200528295</v>
      </c>
      <c r="Z3148" s="114">
        <v>89.392495726371322</v>
      </c>
      <c r="AA3148" s="106">
        <v>2</v>
      </c>
      <c r="AB3148" s="114">
        <v>0.89999999999999991</v>
      </c>
      <c r="AC3148" s="114">
        <v>0.6</v>
      </c>
      <c r="AD3148" s="114">
        <v>0.36</v>
      </c>
      <c r="AE3148" s="114">
        <v>0.24</v>
      </c>
      <c r="AF3148" s="117">
        <v>1.2599999999999998</v>
      </c>
      <c r="AG3148" s="117">
        <v>0.84</v>
      </c>
    </row>
    <row r="3149" spans="2:33" x14ac:dyDescent="0.2">
      <c r="B3149" s="106">
        <v>3109</v>
      </c>
      <c r="C3149" s="113">
        <v>-0.90000000000000013</v>
      </c>
      <c r="D3149" s="113">
        <v>-0.90000000000000013</v>
      </c>
      <c r="E3149" s="114">
        <v>15.422512586767745</v>
      </c>
      <c r="F3149" s="114">
        <v>11.025844392299273</v>
      </c>
      <c r="G3149" s="114">
        <v>16.370918075042638</v>
      </c>
      <c r="H3149" s="114">
        <v>15.472826415843951</v>
      </c>
      <c r="I3149" s="114">
        <v>27.998923800661828</v>
      </c>
      <c r="J3149" s="114">
        <v>31.640660818209163</v>
      </c>
      <c r="K3149" s="114">
        <v>30.313560502617484</v>
      </c>
      <c r="L3149" s="114">
        <v>39.223642959703191</v>
      </c>
      <c r="M3149" s="114">
        <v>42.451810420859594</v>
      </c>
      <c r="N3149" s="114">
        <v>58.203762768270195</v>
      </c>
      <c r="O3149" s="114">
        <v>16.218148231441418</v>
      </c>
      <c r="P3149" s="114">
        <v>19.287716110318211</v>
      </c>
      <c r="Q3149" s="114">
        <v>22.852724884660553</v>
      </c>
      <c r="R3149" s="114">
        <v>26.978984005015644</v>
      </c>
      <c r="S3149" s="114">
        <v>30.204838967608367</v>
      </c>
      <c r="T3149" s="114">
        <v>15.422512586767745</v>
      </c>
      <c r="U3149" s="114">
        <v>11.025844392299273</v>
      </c>
      <c r="V3149" s="114">
        <v>16.370918075042638</v>
      </c>
      <c r="W3149" s="114">
        <v>15.472826415843951</v>
      </c>
      <c r="X3149" s="114">
        <v>27.998923800661828</v>
      </c>
      <c r="Y3149" s="114">
        <v>46.311726314213246</v>
      </c>
      <c r="Z3149" s="114">
        <v>100.10484978436818</v>
      </c>
      <c r="AA3149" s="106">
        <v>3</v>
      </c>
      <c r="AB3149" s="114">
        <v>0.60000000000000009</v>
      </c>
      <c r="AC3149" s="114">
        <v>0.60000000000000009</v>
      </c>
      <c r="AD3149" s="114">
        <v>0.30000000000000004</v>
      </c>
      <c r="AE3149" s="114">
        <v>0.30000000000000004</v>
      </c>
      <c r="AF3149" s="117">
        <v>0.90000000000000013</v>
      </c>
      <c r="AG3149" s="117">
        <v>0.90000000000000013</v>
      </c>
    </row>
    <row r="3150" spans="2:33" x14ac:dyDescent="0.2">
      <c r="B3150" s="106">
        <v>3110</v>
      </c>
      <c r="C3150" s="113">
        <v>-0.60000000000000009</v>
      </c>
      <c r="D3150" s="113">
        <v>-1.2000000000000002</v>
      </c>
      <c r="E3150" s="114">
        <v>11.248225214127466</v>
      </c>
      <c r="F3150" s="114">
        <v>13.634871993805241</v>
      </c>
      <c r="G3150" s="114">
        <v>19.039534722513768</v>
      </c>
      <c r="H3150" s="114">
        <v>21.151113993012583</v>
      </c>
      <c r="I3150" s="114">
        <v>27.873327479696378</v>
      </c>
      <c r="J3150" s="114">
        <v>28.617753202747949</v>
      </c>
      <c r="K3150" s="114">
        <v>33.477114457316567</v>
      </c>
      <c r="L3150" s="114">
        <v>41.369181172651501</v>
      </c>
      <c r="M3150" s="114">
        <v>49.329286072014831</v>
      </c>
      <c r="N3150" s="114">
        <v>60.120602171591912</v>
      </c>
      <c r="O3150" s="114">
        <v>17.369527988620483</v>
      </c>
      <c r="P3150" s="114">
        <v>19.842242463511326</v>
      </c>
      <c r="Q3150" s="114">
        <v>22.329646450137734</v>
      </c>
      <c r="R3150" s="114">
        <v>28.178172079002248</v>
      </c>
      <c r="S3150" s="114">
        <v>32.247274691895534</v>
      </c>
      <c r="T3150" s="114">
        <v>11.248225214127466</v>
      </c>
      <c r="U3150" s="114">
        <v>13.634871993805241</v>
      </c>
      <c r="V3150" s="114">
        <v>19.039534722513768</v>
      </c>
      <c r="W3150" s="114">
        <v>21.151113993012583</v>
      </c>
      <c r="X3150" s="114">
        <v>27.873327479696378</v>
      </c>
      <c r="Y3150" s="114">
        <v>49.179733018691763</v>
      </c>
      <c r="Z3150" s="114">
        <v>118.28812795452401</v>
      </c>
      <c r="AA3150" s="106">
        <v>5</v>
      </c>
      <c r="AB3150" s="114">
        <v>0.4</v>
      </c>
      <c r="AC3150" s="114">
        <v>0.8</v>
      </c>
      <c r="AD3150" s="114">
        <v>0.2</v>
      </c>
      <c r="AE3150" s="114">
        <v>0.4</v>
      </c>
      <c r="AF3150" s="117">
        <v>0.60000000000000009</v>
      </c>
      <c r="AG3150" s="117">
        <v>1.2000000000000002</v>
      </c>
    </row>
    <row r="3151" spans="2:33" x14ac:dyDescent="0.2">
      <c r="B3151" s="106">
        <v>3111</v>
      </c>
      <c r="C3151" s="113">
        <v>-0.90000000000000013</v>
      </c>
      <c r="D3151" s="113">
        <v>-0.90000000000000013</v>
      </c>
      <c r="E3151" s="114">
        <v>18.219269840746946</v>
      </c>
      <c r="F3151" s="114">
        <v>14.741868927156084</v>
      </c>
      <c r="G3151" s="114">
        <v>19.161337065225066</v>
      </c>
      <c r="H3151" s="114">
        <v>17.321452382071506</v>
      </c>
      <c r="I3151" s="114">
        <v>23.285591989160853</v>
      </c>
      <c r="J3151" s="114">
        <v>33.579209049861248</v>
      </c>
      <c r="K3151" s="114">
        <v>32.546109195466919</v>
      </c>
      <c r="L3151" s="114">
        <v>39.534511286543541</v>
      </c>
      <c r="M3151" s="114">
        <v>41.410366500308392</v>
      </c>
      <c r="N3151" s="114">
        <v>50.221249897839314</v>
      </c>
      <c r="O3151" s="114">
        <v>15.359939209114303</v>
      </c>
      <c r="P3151" s="114">
        <v>17.804240268310835</v>
      </c>
      <c r="Q3151" s="114">
        <v>20.373174221318475</v>
      </c>
      <c r="R3151" s="114">
        <v>24.088914118236886</v>
      </c>
      <c r="S3151" s="114">
        <v>26.935657908678461</v>
      </c>
      <c r="T3151" s="114">
        <v>18.219269840746946</v>
      </c>
      <c r="U3151" s="114">
        <v>14.741868927156084</v>
      </c>
      <c r="V3151" s="114">
        <v>19.161337065225066</v>
      </c>
      <c r="W3151" s="114">
        <v>17.321452382071506</v>
      </c>
      <c r="X3151" s="114">
        <v>23.285591989160853</v>
      </c>
      <c r="Y3151" s="114">
        <v>51.346644578638063</v>
      </c>
      <c r="Z3151" s="114">
        <v>97.172022349254519</v>
      </c>
      <c r="AA3151" s="106">
        <v>3</v>
      </c>
      <c r="AB3151" s="114">
        <v>0.60000000000000009</v>
      </c>
      <c r="AC3151" s="114">
        <v>0.60000000000000009</v>
      </c>
      <c r="AD3151" s="114">
        <v>0.30000000000000004</v>
      </c>
      <c r="AE3151" s="114">
        <v>0.30000000000000004</v>
      </c>
      <c r="AF3151" s="117">
        <v>0.90000000000000013</v>
      </c>
      <c r="AG3151" s="117">
        <v>0.90000000000000013</v>
      </c>
    </row>
    <row r="3152" spans="2:33" x14ac:dyDescent="0.2">
      <c r="B3152" s="106">
        <v>3112</v>
      </c>
      <c r="C3152" s="113">
        <v>-0.90000000000000013</v>
      </c>
      <c r="D3152" s="113">
        <v>-0.90000000000000013</v>
      </c>
      <c r="E3152" s="114">
        <v>16.054014137075619</v>
      </c>
      <c r="F3152" s="114">
        <v>18.776012389111685</v>
      </c>
      <c r="G3152" s="114">
        <v>16.905696149335597</v>
      </c>
      <c r="H3152" s="114">
        <v>15.694045415116978</v>
      </c>
      <c r="I3152" s="114">
        <v>18.36527341284004</v>
      </c>
      <c r="J3152" s="114">
        <v>31.959317977885192</v>
      </c>
      <c r="K3152" s="114">
        <v>38.535726619745454</v>
      </c>
      <c r="L3152" s="114">
        <v>39.763690595089635</v>
      </c>
      <c r="M3152" s="114">
        <v>43.799749286544504</v>
      </c>
      <c r="N3152" s="114">
        <v>48.987607897039602</v>
      </c>
      <c r="O3152" s="114">
        <v>15.905303840809571</v>
      </c>
      <c r="P3152" s="114">
        <v>19.759714230633769</v>
      </c>
      <c r="Q3152" s="114">
        <v>22.857994445754038</v>
      </c>
      <c r="R3152" s="114">
        <v>28.105703871427526</v>
      </c>
      <c r="S3152" s="114">
        <v>30.622334484199563</v>
      </c>
      <c r="T3152" s="114">
        <v>16.054014137075619</v>
      </c>
      <c r="U3152" s="114">
        <v>18.776012389111685</v>
      </c>
      <c r="V3152" s="114">
        <v>16.905696149335597</v>
      </c>
      <c r="W3152" s="114">
        <v>15.694045415116978</v>
      </c>
      <c r="X3152" s="114">
        <v>18.36527341284004</v>
      </c>
      <c r="Y3152" s="114">
        <v>48.135946601819789</v>
      </c>
      <c r="Z3152" s="114">
        <v>103.96728861009935</v>
      </c>
      <c r="AA3152" s="106">
        <v>3</v>
      </c>
      <c r="AB3152" s="114">
        <v>0.60000000000000009</v>
      </c>
      <c r="AC3152" s="114">
        <v>0.60000000000000009</v>
      </c>
      <c r="AD3152" s="114">
        <v>0.30000000000000004</v>
      </c>
      <c r="AE3152" s="114">
        <v>0.30000000000000004</v>
      </c>
      <c r="AF3152" s="117">
        <v>0.90000000000000013</v>
      </c>
      <c r="AG3152" s="117">
        <v>0.90000000000000013</v>
      </c>
    </row>
    <row r="3153" spans="2:33" x14ac:dyDescent="0.2">
      <c r="B3153" s="106">
        <v>3113</v>
      </c>
      <c r="C3153" s="113">
        <v>-0.90000000000000013</v>
      </c>
      <c r="D3153" s="113">
        <v>-0.90000000000000013</v>
      </c>
      <c r="E3153" s="114">
        <v>12.97168765699584</v>
      </c>
      <c r="F3153" s="114">
        <v>15.995124310655243</v>
      </c>
      <c r="G3153" s="114">
        <v>23.616978619474029</v>
      </c>
      <c r="H3153" s="114">
        <v>19.175014344800619</v>
      </c>
      <c r="I3153" s="114">
        <v>24.217363772581912</v>
      </c>
      <c r="J3153" s="114">
        <v>29.93194694420313</v>
      </c>
      <c r="K3153" s="114">
        <v>35.782066709733108</v>
      </c>
      <c r="L3153" s="114">
        <v>47.190356296323309</v>
      </c>
      <c r="M3153" s="114">
        <v>46.527191582147736</v>
      </c>
      <c r="N3153" s="114">
        <v>56.318875170199838</v>
      </c>
      <c r="O3153" s="114">
        <v>16.96025928720729</v>
      </c>
      <c r="P3153" s="114">
        <v>19.786942399077866</v>
      </c>
      <c r="Q3153" s="114">
        <v>23.57337767684928</v>
      </c>
      <c r="R3153" s="114">
        <v>27.352177237347117</v>
      </c>
      <c r="S3153" s="114">
        <v>32.101511397617926</v>
      </c>
      <c r="T3153" s="114">
        <v>12.97168765699584</v>
      </c>
      <c r="U3153" s="114">
        <v>15.995124310655243</v>
      </c>
      <c r="V3153" s="114">
        <v>23.616978619474029</v>
      </c>
      <c r="W3153" s="114">
        <v>19.175014344800619</v>
      </c>
      <c r="X3153" s="114">
        <v>24.217363772581912</v>
      </c>
      <c r="Y3153" s="114">
        <v>52.074660360017134</v>
      </c>
      <c r="Z3153" s="114">
        <v>93.770265018838273</v>
      </c>
      <c r="AA3153" s="106">
        <v>3</v>
      </c>
      <c r="AB3153" s="114">
        <v>0.60000000000000009</v>
      </c>
      <c r="AC3153" s="114">
        <v>0.60000000000000009</v>
      </c>
      <c r="AD3153" s="114">
        <v>0.30000000000000004</v>
      </c>
      <c r="AE3153" s="114">
        <v>0.30000000000000004</v>
      </c>
      <c r="AF3153" s="117">
        <v>0.90000000000000013</v>
      </c>
      <c r="AG3153" s="117">
        <v>0.90000000000000013</v>
      </c>
    </row>
    <row r="3154" spans="2:33" x14ac:dyDescent="0.2">
      <c r="B3154" s="106">
        <v>3114</v>
      </c>
      <c r="C3154" s="113">
        <v>-1.2000000000000002</v>
      </c>
      <c r="D3154" s="113">
        <v>-0.60000000000000009</v>
      </c>
      <c r="E3154" s="114">
        <v>16.913691170579774</v>
      </c>
      <c r="F3154" s="114">
        <v>18.759197305186397</v>
      </c>
      <c r="G3154" s="114">
        <v>19.062015362800441</v>
      </c>
      <c r="H3154" s="114">
        <v>24.577903811115807</v>
      </c>
      <c r="I3154" s="114">
        <v>29.032112164386596</v>
      </c>
      <c r="J3154" s="114">
        <v>34.295520919114772</v>
      </c>
      <c r="K3154" s="114">
        <v>39.146396709113823</v>
      </c>
      <c r="L3154" s="114">
        <v>43.518185499913706</v>
      </c>
      <c r="M3154" s="114">
        <v>52.705617802527712</v>
      </c>
      <c r="N3154" s="114">
        <v>62.602010181324971</v>
      </c>
      <c r="O3154" s="114">
        <v>17.381829748534997</v>
      </c>
      <c r="P3154" s="114">
        <v>20.387199403927426</v>
      </c>
      <c r="Q3154" s="114">
        <v>24.456170137113265</v>
      </c>
      <c r="R3154" s="114">
        <v>28.127713991411905</v>
      </c>
      <c r="S3154" s="114">
        <v>33.569898016938374</v>
      </c>
      <c r="T3154" s="114">
        <v>16.913691170579774</v>
      </c>
      <c r="U3154" s="114">
        <v>18.759197305186397</v>
      </c>
      <c r="V3154" s="114">
        <v>19.062015362800441</v>
      </c>
      <c r="W3154" s="114">
        <v>24.577903811115807</v>
      </c>
      <c r="X3154" s="114">
        <v>29.032112164386596</v>
      </c>
      <c r="Y3154" s="114">
        <v>59.021943018148647</v>
      </c>
      <c r="Z3154" s="114">
        <v>107.79160132155933</v>
      </c>
      <c r="AA3154" s="106">
        <v>1</v>
      </c>
      <c r="AB3154" s="114">
        <v>0.8</v>
      </c>
      <c r="AC3154" s="114">
        <v>0.4</v>
      </c>
      <c r="AD3154" s="114">
        <v>0.4</v>
      </c>
      <c r="AE3154" s="114">
        <v>0.2</v>
      </c>
      <c r="AF3154" s="117">
        <v>1.2000000000000002</v>
      </c>
      <c r="AG3154" s="117">
        <v>0.60000000000000009</v>
      </c>
    </row>
    <row r="3155" spans="2:33" x14ac:dyDescent="0.2">
      <c r="B3155" s="106">
        <v>3115</v>
      </c>
      <c r="C3155" s="113">
        <v>-0.90000000000000013</v>
      </c>
      <c r="D3155" s="113">
        <v>-0.90000000000000013</v>
      </c>
      <c r="E3155" s="114">
        <v>16.598367977695411</v>
      </c>
      <c r="F3155" s="114">
        <v>13.806588986613502</v>
      </c>
      <c r="G3155" s="114">
        <v>17.917181883981964</v>
      </c>
      <c r="H3155" s="114">
        <v>21.839709418354147</v>
      </c>
      <c r="I3155" s="114">
        <v>34.449750848558743</v>
      </c>
      <c r="J3155" s="114">
        <v>33.734029021497463</v>
      </c>
      <c r="K3155" s="114">
        <v>34.238240636343278</v>
      </c>
      <c r="L3155" s="114">
        <v>43.136193107763546</v>
      </c>
      <c r="M3155" s="114">
        <v>53.42956195888123</v>
      </c>
      <c r="N3155" s="114">
        <v>69.515667590120174</v>
      </c>
      <c r="O3155" s="114">
        <v>17.135661043802052</v>
      </c>
      <c r="P3155" s="114">
        <v>20.431651649729776</v>
      </c>
      <c r="Q3155" s="114">
        <v>25.219011223781582</v>
      </c>
      <c r="R3155" s="114">
        <v>31.589852540527083</v>
      </c>
      <c r="S3155" s="114">
        <v>35.065916741561431</v>
      </c>
      <c r="T3155" s="114">
        <v>16.598367977695411</v>
      </c>
      <c r="U3155" s="114">
        <v>13.806588986613502</v>
      </c>
      <c r="V3155" s="114">
        <v>17.917181883981964</v>
      </c>
      <c r="W3155" s="114">
        <v>21.839709418354147</v>
      </c>
      <c r="X3155" s="114">
        <v>34.449750848558743</v>
      </c>
      <c r="Y3155" s="114">
        <v>55.867644636505908</v>
      </c>
      <c r="Z3155" s="114">
        <v>111.63481797971176</v>
      </c>
      <c r="AA3155" s="106">
        <v>3</v>
      </c>
      <c r="AB3155" s="114">
        <v>0.60000000000000009</v>
      </c>
      <c r="AC3155" s="114">
        <v>0.60000000000000009</v>
      </c>
      <c r="AD3155" s="114">
        <v>0.30000000000000004</v>
      </c>
      <c r="AE3155" s="114">
        <v>0.30000000000000004</v>
      </c>
      <c r="AF3155" s="117">
        <v>0.90000000000000013</v>
      </c>
      <c r="AG3155" s="117">
        <v>0.90000000000000013</v>
      </c>
    </row>
    <row r="3156" spans="2:33" x14ac:dyDescent="0.2">
      <c r="B3156" s="106">
        <v>3116</v>
      </c>
      <c r="C3156" s="113">
        <v>-1.2599999999999998</v>
      </c>
      <c r="D3156" s="113">
        <v>-0.84</v>
      </c>
      <c r="E3156" s="114">
        <v>16.526133273922952</v>
      </c>
      <c r="F3156" s="114">
        <v>14.005241450684657</v>
      </c>
      <c r="G3156" s="114">
        <v>17.709849617203183</v>
      </c>
      <c r="H3156" s="114">
        <v>17.771028455804991</v>
      </c>
      <c r="I3156" s="114">
        <v>27.970203859200581</v>
      </c>
      <c r="J3156" s="114">
        <v>33.120798786952541</v>
      </c>
      <c r="K3156" s="114">
        <v>33.352037643634759</v>
      </c>
      <c r="L3156" s="114">
        <v>41.564680403588795</v>
      </c>
      <c r="M3156" s="114">
        <v>44.072288589218111</v>
      </c>
      <c r="N3156" s="114">
        <v>60.341106958740141</v>
      </c>
      <c r="O3156" s="114">
        <v>16.594665513029589</v>
      </c>
      <c r="P3156" s="114">
        <v>19.346796192950102</v>
      </c>
      <c r="Q3156" s="114">
        <v>23.854830786385612</v>
      </c>
      <c r="R3156" s="114">
        <v>26.30126013341312</v>
      </c>
      <c r="S3156" s="114">
        <v>32.370903099539561</v>
      </c>
      <c r="T3156" s="114">
        <v>16.526133273922952</v>
      </c>
      <c r="U3156" s="114">
        <v>14.005241450684657</v>
      </c>
      <c r="V3156" s="114">
        <v>17.709849617203183</v>
      </c>
      <c r="W3156" s="114">
        <v>17.771028455804991</v>
      </c>
      <c r="X3156" s="114">
        <v>27.970203859200581</v>
      </c>
      <c r="Y3156" s="114">
        <v>50.698101512688964</v>
      </c>
      <c r="Z3156" s="114">
        <v>97.755554613784568</v>
      </c>
      <c r="AA3156" s="106">
        <v>2</v>
      </c>
      <c r="AB3156" s="114">
        <v>0.89999999999999991</v>
      </c>
      <c r="AC3156" s="114">
        <v>0.6</v>
      </c>
      <c r="AD3156" s="114">
        <v>0.36</v>
      </c>
      <c r="AE3156" s="114">
        <v>0.24</v>
      </c>
      <c r="AF3156" s="117">
        <v>1.2599999999999998</v>
      </c>
      <c r="AG3156" s="117">
        <v>0.84</v>
      </c>
    </row>
    <row r="3157" spans="2:33" x14ac:dyDescent="0.2">
      <c r="B3157" s="106">
        <v>3117</v>
      </c>
      <c r="C3157" s="113">
        <v>-0.90000000000000013</v>
      </c>
      <c r="D3157" s="113">
        <v>-0.90000000000000013</v>
      </c>
      <c r="E3157" s="114">
        <v>13.792295761248141</v>
      </c>
      <c r="F3157" s="114">
        <v>19.274013794655577</v>
      </c>
      <c r="G3157" s="114">
        <v>19.812429936421118</v>
      </c>
      <c r="H3157" s="114">
        <v>20.82724571555238</v>
      </c>
      <c r="I3157" s="114">
        <v>23.648682808062951</v>
      </c>
      <c r="J3157" s="114">
        <v>29.952295707914608</v>
      </c>
      <c r="K3157" s="114">
        <v>38.672139134500249</v>
      </c>
      <c r="L3157" s="114">
        <v>41.662843064820777</v>
      </c>
      <c r="M3157" s="114">
        <v>47.10701980779983</v>
      </c>
      <c r="N3157" s="114">
        <v>56.391720940155579</v>
      </c>
      <c r="O3157" s="114">
        <v>16.159999946666467</v>
      </c>
      <c r="P3157" s="114">
        <v>19.398125339844672</v>
      </c>
      <c r="Q3157" s="114">
        <v>21.850413128399659</v>
      </c>
      <c r="R3157" s="114">
        <v>26.27977409224745</v>
      </c>
      <c r="S3157" s="114">
        <v>32.743038132092629</v>
      </c>
      <c r="T3157" s="114">
        <v>13.792295761248141</v>
      </c>
      <c r="U3157" s="114">
        <v>19.274013794655577</v>
      </c>
      <c r="V3157" s="114">
        <v>19.812429936421118</v>
      </c>
      <c r="W3157" s="114">
        <v>20.82724571555238</v>
      </c>
      <c r="X3157" s="114">
        <v>23.648682808062951</v>
      </c>
      <c r="Y3157" s="114">
        <v>53.25141250854513</v>
      </c>
      <c r="Z3157" s="114">
        <v>97.505884578965066</v>
      </c>
      <c r="AA3157" s="106">
        <v>3</v>
      </c>
      <c r="AB3157" s="114">
        <v>0.60000000000000009</v>
      </c>
      <c r="AC3157" s="114">
        <v>0.60000000000000009</v>
      </c>
      <c r="AD3157" s="114">
        <v>0.30000000000000004</v>
      </c>
      <c r="AE3157" s="114">
        <v>0.30000000000000004</v>
      </c>
      <c r="AF3157" s="117">
        <v>0.90000000000000013</v>
      </c>
      <c r="AG3157" s="117">
        <v>0.90000000000000013</v>
      </c>
    </row>
    <row r="3158" spans="2:33" x14ac:dyDescent="0.2">
      <c r="B3158" s="106">
        <v>3118</v>
      </c>
      <c r="C3158" s="113">
        <v>-0.90000000000000013</v>
      </c>
      <c r="D3158" s="113">
        <v>-0.90000000000000013</v>
      </c>
      <c r="E3158" s="114">
        <v>14.08913646007829</v>
      </c>
      <c r="F3158" s="114">
        <v>20.04886377797806</v>
      </c>
      <c r="G3158" s="114">
        <v>21.311962666561175</v>
      </c>
      <c r="H3158" s="114">
        <v>23.82906497346978</v>
      </c>
      <c r="I3158" s="114">
        <v>27.809939442374642</v>
      </c>
      <c r="J3158" s="114">
        <v>30.789216860285009</v>
      </c>
      <c r="K3158" s="114">
        <v>39.565278141154515</v>
      </c>
      <c r="L3158" s="114">
        <v>45.822660050085027</v>
      </c>
      <c r="M3158" s="114">
        <v>52.659350519419441</v>
      </c>
      <c r="N3158" s="114">
        <v>59.174234925947587</v>
      </c>
      <c r="O3158" s="114">
        <v>16.700080400206719</v>
      </c>
      <c r="P3158" s="114">
        <v>19.516414363176455</v>
      </c>
      <c r="Q3158" s="114">
        <v>24.510697383523851</v>
      </c>
      <c r="R3158" s="114">
        <v>28.830285545949661</v>
      </c>
      <c r="S3158" s="114">
        <v>31.364295483572945</v>
      </c>
      <c r="T3158" s="114">
        <v>14.08913646007829</v>
      </c>
      <c r="U3158" s="114">
        <v>20.04886377797806</v>
      </c>
      <c r="V3158" s="114">
        <v>21.311962666561175</v>
      </c>
      <c r="W3158" s="114">
        <v>23.82906497346978</v>
      </c>
      <c r="X3158" s="114">
        <v>27.809939442374642</v>
      </c>
      <c r="Y3158" s="114">
        <v>58.134166645516153</v>
      </c>
      <c r="Z3158" s="114">
        <v>110.62063991701646</v>
      </c>
      <c r="AA3158" s="106">
        <v>3</v>
      </c>
      <c r="AB3158" s="114">
        <v>0.60000000000000009</v>
      </c>
      <c r="AC3158" s="114">
        <v>0.60000000000000009</v>
      </c>
      <c r="AD3158" s="114">
        <v>0.30000000000000004</v>
      </c>
      <c r="AE3158" s="114">
        <v>0.30000000000000004</v>
      </c>
      <c r="AF3158" s="117">
        <v>0.90000000000000013</v>
      </c>
      <c r="AG3158" s="117">
        <v>0.90000000000000013</v>
      </c>
    </row>
    <row r="3159" spans="2:33" x14ac:dyDescent="0.2">
      <c r="B3159" s="106">
        <v>3119</v>
      </c>
      <c r="C3159" s="113">
        <v>-1.2000000000000002</v>
      </c>
      <c r="D3159" s="113">
        <v>-0.60000000000000009</v>
      </c>
      <c r="E3159" s="114">
        <v>13.404516962751094</v>
      </c>
      <c r="F3159" s="114">
        <v>16.567755115125124</v>
      </c>
      <c r="G3159" s="114">
        <v>19.908679685364252</v>
      </c>
      <c r="H3159" s="114">
        <v>17.853687782736415</v>
      </c>
      <c r="I3159" s="114">
        <v>24.422991141546596</v>
      </c>
      <c r="J3159" s="114">
        <v>28.639734097783407</v>
      </c>
      <c r="K3159" s="114">
        <v>33.710775292430966</v>
      </c>
      <c r="L3159" s="114">
        <v>41.957113154411722</v>
      </c>
      <c r="M3159" s="114">
        <v>42.508698880954228</v>
      </c>
      <c r="N3159" s="114">
        <v>51.712972060899837</v>
      </c>
      <c r="O3159" s="114">
        <v>15.235217135032313</v>
      </c>
      <c r="P3159" s="114">
        <v>17.143020177305843</v>
      </c>
      <c r="Q3159" s="114">
        <v>22.04843346904747</v>
      </c>
      <c r="R3159" s="114">
        <v>24.655011098217813</v>
      </c>
      <c r="S3159" s="114">
        <v>27.289980919353241</v>
      </c>
      <c r="T3159" s="114">
        <v>13.404516962751094</v>
      </c>
      <c r="U3159" s="114">
        <v>16.567755115125124</v>
      </c>
      <c r="V3159" s="114">
        <v>19.908679685364252</v>
      </c>
      <c r="W3159" s="114">
        <v>17.853687782736415</v>
      </c>
      <c r="X3159" s="114">
        <v>24.422991141546596</v>
      </c>
      <c r="Y3159" s="114">
        <v>50.075903441909936</v>
      </c>
      <c r="Z3159" s="114">
        <v>87.388834504671308</v>
      </c>
      <c r="AA3159" s="106">
        <v>1</v>
      </c>
      <c r="AB3159" s="114">
        <v>0.8</v>
      </c>
      <c r="AC3159" s="114">
        <v>0.4</v>
      </c>
      <c r="AD3159" s="114">
        <v>0.4</v>
      </c>
      <c r="AE3159" s="114">
        <v>0.2</v>
      </c>
      <c r="AF3159" s="117">
        <v>1.2000000000000002</v>
      </c>
      <c r="AG3159" s="117">
        <v>0.60000000000000009</v>
      </c>
    </row>
    <row r="3160" spans="2:33" x14ac:dyDescent="0.2">
      <c r="B3160" s="106">
        <v>3120</v>
      </c>
      <c r="C3160" s="113">
        <v>-1.2599999999999998</v>
      </c>
      <c r="D3160" s="113">
        <v>-0.84</v>
      </c>
      <c r="E3160" s="114">
        <v>16.649344665649647</v>
      </c>
      <c r="F3160" s="114">
        <v>15.362045896917628</v>
      </c>
      <c r="G3160" s="114">
        <v>16.369834948640669</v>
      </c>
      <c r="H3160" s="114">
        <v>16.914776314374713</v>
      </c>
      <c r="I3160" s="114">
        <v>16.015042908106821</v>
      </c>
      <c r="J3160" s="114">
        <v>32.466918239315866</v>
      </c>
      <c r="K3160" s="114">
        <v>34.36593184410318</v>
      </c>
      <c r="L3160" s="114">
        <v>39.826098725044929</v>
      </c>
      <c r="M3160" s="114">
        <v>44.054158497568494</v>
      </c>
      <c r="N3160" s="114">
        <v>48.912012662778267</v>
      </c>
      <c r="O3160" s="114">
        <v>15.81757357366622</v>
      </c>
      <c r="P3160" s="114">
        <v>19.003885947185552</v>
      </c>
      <c r="Q3160" s="114">
        <v>23.45626377640426</v>
      </c>
      <c r="R3160" s="114">
        <v>27.139382183193781</v>
      </c>
      <c r="S3160" s="114">
        <v>32.896969754671446</v>
      </c>
      <c r="T3160" s="114">
        <v>16.649344665649647</v>
      </c>
      <c r="U3160" s="114">
        <v>15.362045896917628</v>
      </c>
      <c r="V3160" s="114">
        <v>16.369834948640669</v>
      </c>
      <c r="W3160" s="114">
        <v>16.914776314374713</v>
      </c>
      <c r="X3160" s="114">
        <v>16.015042908106821</v>
      </c>
      <c r="Y3160" s="114">
        <v>45.322975601032553</v>
      </c>
      <c r="Z3160" s="114">
        <v>103.18292255702812</v>
      </c>
      <c r="AA3160" s="106">
        <v>2</v>
      </c>
      <c r="AB3160" s="114">
        <v>0.89999999999999991</v>
      </c>
      <c r="AC3160" s="114">
        <v>0.6</v>
      </c>
      <c r="AD3160" s="114">
        <v>0.36</v>
      </c>
      <c r="AE3160" s="114">
        <v>0.24</v>
      </c>
      <c r="AF3160" s="117">
        <v>1.2599999999999998</v>
      </c>
      <c r="AG3160" s="117">
        <v>0.84</v>
      </c>
    </row>
    <row r="3161" spans="2:33" x14ac:dyDescent="0.2">
      <c r="B3161" s="106">
        <v>3121</v>
      </c>
      <c r="C3161" s="113">
        <v>-0.90000000000000013</v>
      </c>
      <c r="D3161" s="113">
        <v>-0.90000000000000013</v>
      </c>
      <c r="E3161" s="114">
        <v>18.169799918852764</v>
      </c>
      <c r="F3161" s="114">
        <v>15.434923318696921</v>
      </c>
      <c r="G3161" s="114">
        <v>14.748067117144579</v>
      </c>
      <c r="H3161" s="114">
        <v>19.37725389444849</v>
      </c>
      <c r="I3161" s="114">
        <v>29.676677021646263</v>
      </c>
      <c r="J3161" s="114">
        <v>35.310460313989957</v>
      </c>
      <c r="K3161" s="114">
        <v>34.246911717496566</v>
      </c>
      <c r="L3161" s="114">
        <v>39.248722198942268</v>
      </c>
      <c r="M3161" s="114">
        <v>46.662754568673265</v>
      </c>
      <c r="N3161" s="114">
        <v>63.284640538009107</v>
      </c>
      <c r="O3161" s="114">
        <v>17.140660395137193</v>
      </c>
      <c r="P3161" s="114">
        <v>18.811988398799645</v>
      </c>
      <c r="Q3161" s="114">
        <v>24.500655081797689</v>
      </c>
      <c r="R3161" s="114">
        <v>27.285500674224775</v>
      </c>
      <c r="S3161" s="114">
        <v>33.607963516362844</v>
      </c>
      <c r="T3161" s="114">
        <v>18.169799918852764</v>
      </c>
      <c r="U3161" s="114">
        <v>15.434923318696921</v>
      </c>
      <c r="V3161" s="114">
        <v>14.748067117144579</v>
      </c>
      <c r="W3161" s="114">
        <v>19.37725389444849</v>
      </c>
      <c r="X3161" s="114">
        <v>29.676677021646263</v>
      </c>
      <c r="Y3161" s="114">
        <v>53.026770418084901</v>
      </c>
      <c r="Z3161" s="114">
        <v>99.664986579675301</v>
      </c>
      <c r="AA3161" s="106">
        <v>3</v>
      </c>
      <c r="AB3161" s="114">
        <v>0.60000000000000009</v>
      </c>
      <c r="AC3161" s="114">
        <v>0.60000000000000009</v>
      </c>
      <c r="AD3161" s="114">
        <v>0.30000000000000004</v>
      </c>
      <c r="AE3161" s="114">
        <v>0.30000000000000004</v>
      </c>
      <c r="AF3161" s="117">
        <v>0.90000000000000013</v>
      </c>
      <c r="AG3161" s="117">
        <v>0.90000000000000013</v>
      </c>
    </row>
    <row r="3162" spans="2:33" x14ac:dyDescent="0.2">
      <c r="B3162" s="106">
        <v>3122</v>
      </c>
      <c r="C3162" s="113">
        <v>-0.90000000000000013</v>
      </c>
      <c r="D3162" s="113">
        <v>-0.90000000000000013</v>
      </c>
      <c r="E3162" s="114">
        <v>12.162606543942655</v>
      </c>
      <c r="F3162" s="114">
        <v>18.574692514275469</v>
      </c>
      <c r="G3162" s="114">
        <v>20.308581513943832</v>
      </c>
      <c r="H3162" s="114">
        <v>16.111074030209181</v>
      </c>
      <c r="I3162" s="114">
        <v>21.669632714349412</v>
      </c>
      <c r="J3162" s="114">
        <v>29.457982298603348</v>
      </c>
      <c r="K3162" s="114">
        <v>37.964898747934541</v>
      </c>
      <c r="L3162" s="114">
        <v>43.870979488701728</v>
      </c>
      <c r="M3162" s="114">
        <v>45.791580938874112</v>
      </c>
      <c r="N3162" s="114">
        <v>55.840191207864954</v>
      </c>
      <c r="O3162" s="114">
        <v>17.295375754660693</v>
      </c>
      <c r="P3162" s="114">
        <v>19.390206233659072</v>
      </c>
      <c r="Q3162" s="114">
        <v>23.562397974757896</v>
      </c>
      <c r="R3162" s="114">
        <v>29.680506908664931</v>
      </c>
      <c r="S3162" s="114">
        <v>34.170558493515543</v>
      </c>
      <c r="T3162" s="114">
        <v>12.162606543942655</v>
      </c>
      <c r="U3162" s="114">
        <v>18.574692514275469</v>
      </c>
      <c r="V3162" s="114">
        <v>20.308581513943832</v>
      </c>
      <c r="W3162" s="114">
        <v>16.111074030209181</v>
      </c>
      <c r="X3162" s="114">
        <v>21.669632714349412</v>
      </c>
      <c r="Y3162" s="114">
        <v>48.642625697608523</v>
      </c>
      <c r="Z3162" s="114">
        <v>109.34333328105326</v>
      </c>
      <c r="AA3162" s="106">
        <v>3</v>
      </c>
      <c r="AB3162" s="114">
        <v>0.60000000000000009</v>
      </c>
      <c r="AC3162" s="114">
        <v>0.60000000000000009</v>
      </c>
      <c r="AD3162" s="114">
        <v>0.30000000000000004</v>
      </c>
      <c r="AE3162" s="114">
        <v>0.30000000000000004</v>
      </c>
      <c r="AF3162" s="117">
        <v>0.90000000000000013</v>
      </c>
      <c r="AG3162" s="117">
        <v>0.90000000000000013</v>
      </c>
    </row>
    <row r="3163" spans="2:33" x14ac:dyDescent="0.2">
      <c r="B3163" s="106">
        <v>3123</v>
      </c>
      <c r="C3163" s="113">
        <v>-0.72</v>
      </c>
      <c r="D3163" s="113">
        <v>-0.96</v>
      </c>
      <c r="E3163" s="114">
        <v>14.756019505294827</v>
      </c>
      <c r="F3163" s="114">
        <v>17.021469029729026</v>
      </c>
      <c r="G3163" s="114">
        <v>20.133976927253066</v>
      </c>
      <c r="H3163" s="114">
        <v>16.416451901121889</v>
      </c>
      <c r="I3163" s="114">
        <v>28.30112145981597</v>
      </c>
      <c r="J3163" s="114">
        <v>30.309357088053947</v>
      </c>
      <c r="K3163" s="114">
        <v>35.858804370485664</v>
      </c>
      <c r="L3163" s="114">
        <v>43.41461050802441</v>
      </c>
      <c r="M3163" s="114">
        <v>41.843133063712116</v>
      </c>
      <c r="N3163" s="114">
        <v>57.422290550158465</v>
      </c>
      <c r="O3163" s="114">
        <v>15.55333758275912</v>
      </c>
      <c r="P3163" s="114">
        <v>18.837335340756638</v>
      </c>
      <c r="Q3163" s="114">
        <v>23.280633580771344</v>
      </c>
      <c r="R3163" s="114">
        <v>25.426681162590228</v>
      </c>
      <c r="S3163" s="114">
        <v>29.121169090342494</v>
      </c>
      <c r="T3163" s="114">
        <v>14.756019505294827</v>
      </c>
      <c r="U3163" s="114">
        <v>17.021469029729026</v>
      </c>
      <c r="V3163" s="114">
        <v>20.133976927253066</v>
      </c>
      <c r="W3163" s="114">
        <v>16.416451901121889</v>
      </c>
      <c r="X3163" s="114">
        <v>28.30112145981597</v>
      </c>
      <c r="Y3163" s="114">
        <v>52.624177594592609</v>
      </c>
      <c r="Z3163" s="114">
        <v>86.402253927084502</v>
      </c>
      <c r="AA3163" s="106">
        <v>4</v>
      </c>
      <c r="AB3163" s="114">
        <v>0.44999999999999996</v>
      </c>
      <c r="AC3163" s="114">
        <v>0.6</v>
      </c>
      <c r="AD3163" s="114">
        <v>0.27</v>
      </c>
      <c r="AE3163" s="114">
        <v>0.36</v>
      </c>
      <c r="AF3163" s="117">
        <v>0.72</v>
      </c>
      <c r="AG3163" s="117">
        <v>0.96</v>
      </c>
    </row>
    <row r="3164" spans="2:33" x14ac:dyDescent="0.2">
      <c r="B3164" s="106">
        <v>3124</v>
      </c>
      <c r="C3164" s="113">
        <v>-0.72</v>
      </c>
      <c r="D3164" s="113">
        <v>-0.96</v>
      </c>
      <c r="E3164" s="114">
        <v>13.218556479721736</v>
      </c>
      <c r="F3164" s="114">
        <v>12.729906022994381</v>
      </c>
      <c r="G3164" s="114">
        <v>20.351624975212015</v>
      </c>
      <c r="H3164" s="114">
        <v>20.282124323914008</v>
      </c>
      <c r="I3164" s="114">
        <v>19.016154171225423</v>
      </c>
      <c r="J3164" s="114">
        <v>28.910923733763092</v>
      </c>
      <c r="K3164" s="114">
        <v>30.273682141517924</v>
      </c>
      <c r="L3164" s="114">
        <v>40.871238747666119</v>
      </c>
      <c r="M3164" s="114">
        <v>45.074434841295307</v>
      </c>
      <c r="N3164" s="114">
        <v>46.495621426383636</v>
      </c>
      <c r="O3164" s="114">
        <v>15.692367254041356</v>
      </c>
      <c r="P3164" s="114">
        <v>17.543776118523542</v>
      </c>
      <c r="Q3164" s="114">
        <v>20.519613772454104</v>
      </c>
      <c r="R3164" s="114">
        <v>24.792310517381299</v>
      </c>
      <c r="S3164" s="114">
        <v>27.479467255158212</v>
      </c>
      <c r="T3164" s="114">
        <v>13.218556479721736</v>
      </c>
      <c r="U3164" s="114">
        <v>12.729906022994381</v>
      </c>
      <c r="V3164" s="114">
        <v>20.351624975212015</v>
      </c>
      <c r="W3164" s="114">
        <v>20.282124323914008</v>
      </c>
      <c r="X3164" s="114">
        <v>19.016154171225423</v>
      </c>
      <c r="Y3164" s="114">
        <v>46.672078111390029</v>
      </c>
      <c r="Z3164" s="114">
        <v>86.097179936754401</v>
      </c>
      <c r="AA3164" s="106">
        <v>4</v>
      </c>
      <c r="AB3164" s="114">
        <v>0.44999999999999996</v>
      </c>
      <c r="AC3164" s="114">
        <v>0.6</v>
      </c>
      <c r="AD3164" s="114">
        <v>0.27</v>
      </c>
      <c r="AE3164" s="114">
        <v>0.36</v>
      </c>
      <c r="AF3164" s="117">
        <v>0.72</v>
      </c>
      <c r="AG3164" s="117">
        <v>0.96</v>
      </c>
    </row>
    <row r="3165" spans="2:33" x14ac:dyDescent="0.2">
      <c r="B3165" s="106">
        <v>3125</v>
      </c>
      <c r="C3165" s="113">
        <v>-1.2599999999999998</v>
      </c>
      <c r="D3165" s="113">
        <v>-0.84</v>
      </c>
      <c r="E3165" s="114">
        <v>16.383300338957682</v>
      </c>
      <c r="F3165" s="114">
        <v>11.690569585772703</v>
      </c>
      <c r="G3165" s="114">
        <v>20.534555667920948</v>
      </c>
      <c r="H3165" s="114">
        <v>19.627110928648985</v>
      </c>
      <c r="I3165" s="114">
        <v>28.391401065851674</v>
      </c>
      <c r="J3165" s="114">
        <v>33.67179146758361</v>
      </c>
      <c r="K3165" s="114">
        <v>31.28415167796485</v>
      </c>
      <c r="L3165" s="114">
        <v>44.375162882453573</v>
      </c>
      <c r="M3165" s="114">
        <v>46.76651643635941</v>
      </c>
      <c r="N3165" s="114">
        <v>61.143599667350507</v>
      </c>
      <c r="O3165" s="114">
        <v>17.288491128625928</v>
      </c>
      <c r="P3165" s="114">
        <v>19.593582092192147</v>
      </c>
      <c r="Q3165" s="114">
        <v>23.840607214532625</v>
      </c>
      <c r="R3165" s="114">
        <v>27.139405507710425</v>
      </c>
      <c r="S3165" s="114">
        <v>32.752198601498833</v>
      </c>
      <c r="T3165" s="114">
        <v>16.383300338957682</v>
      </c>
      <c r="U3165" s="114">
        <v>11.690569585772703</v>
      </c>
      <c r="V3165" s="114">
        <v>20.534555667920948</v>
      </c>
      <c r="W3165" s="114">
        <v>19.627110928648985</v>
      </c>
      <c r="X3165" s="114">
        <v>28.391401065851674</v>
      </c>
      <c r="Y3165" s="114">
        <v>51.788096021893573</v>
      </c>
      <c r="Z3165" s="114">
        <v>114.58384098042988</v>
      </c>
      <c r="AA3165" s="106">
        <v>2</v>
      </c>
      <c r="AB3165" s="114">
        <v>0.89999999999999991</v>
      </c>
      <c r="AC3165" s="114">
        <v>0.6</v>
      </c>
      <c r="AD3165" s="114">
        <v>0.36</v>
      </c>
      <c r="AE3165" s="114">
        <v>0.24</v>
      </c>
      <c r="AF3165" s="117">
        <v>1.2599999999999998</v>
      </c>
      <c r="AG3165" s="117">
        <v>0.84</v>
      </c>
    </row>
    <row r="3166" spans="2:33" x14ac:dyDescent="0.2">
      <c r="B3166" s="106">
        <v>3126</v>
      </c>
      <c r="C3166" s="113">
        <v>-1.2000000000000002</v>
      </c>
      <c r="D3166" s="113">
        <v>-0.60000000000000009</v>
      </c>
      <c r="E3166" s="114">
        <v>16.740640951347267</v>
      </c>
      <c r="F3166" s="114">
        <v>13.396468522284547</v>
      </c>
      <c r="G3166" s="114">
        <v>12.582424530474203</v>
      </c>
      <c r="H3166" s="114">
        <v>20.510360024649124</v>
      </c>
      <c r="I3166" s="114">
        <v>24.53848643953993</v>
      </c>
      <c r="J3166" s="114">
        <v>32.832782793705618</v>
      </c>
      <c r="K3166" s="114">
        <v>32.006243727240161</v>
      </c>
      <c r="L3166" s="114">
        <v>35.313948695021011</v>
      </c>
      <c r="M3166" s="114">
        <v>45.870853371872322</v>
      </c>
      <c r="N3166" s="114">
        <v>53.566563618643876</v>
      </c>
      <c r="O3166" s="114">
        <v>16.092141842358352</v>
      </c>
      <c r="P3166" s="114">
        <v>18.609775204955614</v>
      </c>
      <c r="Q3166" s="114">
        <v>22.731524164546808</v>
      </c>
      <c r="R3166" s="114">
        <v>25.360493347223198</v>
      </c>
      <c r="S3166" s="114">
        <v>29.028077179103946</v>
      </c>
      <c r="T3166" s="114">
        <v>16.740640951347267</v>
      </c>
      <c r="U3166" s="114">
        <v>13.396468522284547</v>
      </c>
      <c r="V3166" s="114">
        <v>12.582424530474203</v>
      </c>
      <c r="W3166" s="114">
        <v>20.510360024649124</v>
      </c>
      <c r="X3166" s="114">
        <v>24.53848643953993</v>
      </c>
      <c r="Y3166" s="114">
        <v>47.695277330378431</v>
      </c>
      <c r="Z3166" s="114">
        <v>90.469330587988111</v>
      </c>
      <c r="AA3166" s="106">
        <v>1</v>
      </c>
      <c r="AB3166" s="114">
        <v>0.8</v>
      </c>
      <c r="AC3166" s="114">
        <v>0.4</v>
      </c>
      <c r="AD3166" s="114">
        <v>0.4</v>
      </c>
      <c r="AE3166" s="114">
        <v>0.2</v>
      </c>
      <c r="AF3166" s="117">
        <v>1.2000000000000002</v>
      </c>
      <c r="AG3166" s="117">
        <v>0.60000000000000009</v>
      </c>
    </row>
    <row r="3167" spans="2:33" x14ac:dyDescent="0.2">
      <c r="B3167" s="106">
        <v>3127</v>
      </c>
      <c r="C3167" s="113">
        <v>-0.60000000000000009</v>
      </c>
      <c r="D3167" s="113">
        <v>-1.2000000000000002</v>
      </c>
      <c r="E3167" s="114">
        <v>16.248293011163845</v>
      </c>
      <c r="F3167" s="114">
        <v>15.438832302999938</v>
      </c>
      <c r="G3167" s="114">
        <v>17.367085207888646</v>
      </c>
      <c r="H3167" s="114">
        <v>15.154747509272362</v>
      </c>
      <c r="I3167" s="114">
        <v>30.563192129146628</v>
      </c>
      <c r="J3167" s="114">
        <v>32.872620957740054</v>
      </c>
      <c r="K3167" s="114">
        <v>33.612651647858378</v>
      </c>
      <c r="L3167" s="114">
        <v>38.678315205523887</v>
      </c>
      <c r="M3167" s="114">
        <v>43.412253056446701</v>
      </c>
      <c r="N3167" s="114">
        <v>61.115848778636717</v>
      </c>
      <c r="O3167" s="114">
        <v>16.624327946576209</v>
      </c>
      <c r="P3167" s="114">
        <v>18.17381934485844</v>
      </c>
      <c r="Q3167" s="114">
        <v>21.311229997635241</v>
      </c>
      <c r="R3167" s="114">
        <v>28.25750554717434</v>
      </c>
      <c r="S3167" s="114">
        <v>30.552656649490089</v>
      </c>
      <c r="T3167" s="114">
        <v>16.248293011163845</v>
      </c>
      <c r="U3167" s="114">
        <v>15.438832302999938</v>
      </c>
      <c r="V3167" s="114">
        <v>17.367085207888646</v>
      </c>
      <c r="W3167" s="114">
        <v>15.154747509272362</v>
      </c>
      <c r="X3167" s="114">
        <v>30.563192129146628</v>
      </c>
      <c r="Y3167" s="114">
        <v>51.372056172542813</v>
      </c>
      <c r="Z3167" s="114">
        <v>97.572602041705181</v>
      </c>
      <c r="AA3167" s="106">
        <v>5</v>
      </c>
      <c r="AB3167" s="114">
        <v>0.4</v>
      </c>
      <c r="AC3167" s="114">
        <v>0.8</v>
      </c>
      <c r="AD3167" s="114">
        <v>0.2</v>
      </c>
      <c r="AE3167" s="114">
        <v>0.4</v>
      </c>
      <c r="AF3167" s="117">
        <v>0.60000000000000009</v>
      </c>
      <c r="AG3167" s="117">
        <v>1.2000000000000002</v>
      </c>
    </row>
    <row r="3168" spans="2:33" x14ac:dyDescent="0.2">
      <c r="B3168" s="106">
        <v>3128</v>
      </c>
      <c r="C3168" s="113">
        <v>-0.90000000000000013</v>
      </c>
      <c r="D3168" s="113">
        <v>-0.90000000000000013</v>
      </c>
      <c r="E3168" s="114">
        <v>11.588127007577349</v>
      </c>
      <c r="F3168" s="114">
        <v>15.282548108405251</v>
      </c>
      <c r="G3168" s="114">
        <v>13.588363800995712</v>
      </c>
      <c r="H3168" s="114">
        <v>20.080044551444171</v>
      </c>
      <c r="I3168" s="114">
        <v>19.320642102375515</v>
      </c>
      <c r="J3168" s="114">
        <v>27.465368511048634</v>
      </c>
      <c r="K3168" s="114">
        <v>33.766662895977241</v>
      </c>
      <c r="L3168" s="114">
        <v>33.943416903509124</v>
      </c>
      <c r="M3168" s="114">
        <v>45.720563281500333</v>
      </c>
      <c r="N3168" s="114">
        <v>49.296499925688117</v>
      </c>
      <c r="O3168" s="114">
        <v>15.877241503471286</v>
      </c>
      <c r="P3168" s="114">
        <v>18.48411478757199</v>
      </c>
      <c r="Q3168" s="114">
        <v>20.355053102513413</v>
      </c>
      <c r="R3168" s="114">
        <v>25.640518730056161</v>
      </c>
      <c r="S3168" s="114">
        <v>29.975857823312602</v>
      </c>
      <c r="T3168" s="114">
        <v>11.588127007577349</v>
      </c>
      <c r="U3168" s="114">
        <v>15.282548108405251</v>
      </c>
      <c r="V3168" s="114">
        <v>13.588363800995712</v>
      </c>
      <c r="W3168" s="114">
        <v>20.080044551444171</v>
      </c>
      <c r="X3168" s="114">
        <v>19.320642102375515</v>
      </c>
      <c r="Y3168" s="114">
        <v>43.159038301503863</v>
      </c>
      <c r="Z3168" s="114">
        <v>87.074454679179269</v>
      </c>
      <c r="AA3168" s="106">
        <v>3</v>
      </c>
      <c r="AB3168" s="114">
        <v>0.60000000000000009</v>
      </c>
      <c r="AC3168" s="114">
        <v>0.60000000000000009</v>
      </c>
      <c r="AD3168" s="114">
        <v>0.30000000000000004</v>
      </c>
      <c r="AE3168" s="114">
        <v>0.30000000000000004</v>
      </c>
      <c r="AF3168" s="117">
        <v>0.90000000000000013</v>
      </c>
      <c r="AG3168" s="117">
        <v>0.90000000000000013</v>
      </c>
    </row>
    <row r="3169" spans="2:33" x14ac:dyDescent="0.2">
      <c r="B3169" s="106">
        <v>3129</v>
      </c>
      <c r="C3169" s="113">
        <v>-1.2599999999999998</v>
      </c>
      <c r="D3169" s="113">
        <v>-0.84</v>
      </c>
      <c r="E3169" s="114">
        <v>13.433063018164408</v>
      </c>
      <c r="F3169" s="114">
        <v>21.1292993723103</v>
      </c>
      <c r="G3169" s="114">
        <v>17.178869263769464</v>
      </c>
      <c r="H3169" s="114">
        <v>23.00151957469075</v>
      </c>
      <c r="I3169" s="114">
        <v>34.589482914244698</v>
      </c>
      <c r="J3169" s="114">
        <v>31.233826051649523</v>
      </c>
      <c r="K3169" s="114">
        <v>42.549996988428326</v>
      </c>
      <c r="L3169" s="114">
        <v>42.56164562042909</v>
      </c>
      <c r="M3169" s="114">
        <v>52.006569071376411</v>
      </c>
      <c r="N3169" s="114">
        <v>69.000903128259083</v>
      </c>
      <c r="O3169" s="114">
        <v>17.800763033485115</v>
      </c>
      <c r="P3169" s="114">
        <v>21.420697616118026</v>
      </c>
      <c r="Q3169" s="114">
        <v>25.382776356659626</v>
      </c>
      <c r="R3169" s="114">
        <v>29.005049496685661</v>
      </c>
      <c r="S3169" s="114">
        <v>34.411420214014385</v>
      </c>
      <c r="T3169" s="114">
        <v>13.433063018164408</v>
      </c>
      <c r="U3169" s="114">
        <v>21.1292993723103</v>
      </c>
      <c r="V3169" s="114">
        <v>17.178869263769464</v>
      </c>
      <c r="W3169" s="114">
        <v>23.00151957469075</v>
      </c>
      <c r="X3169" s="114">
        <v>34.589482914244698</v>
      </c>
      <c r="Y3169" s="114">
        <v>58.202065509155041</v>
      </c>
      <c r="Z3169" s="114">
        <v>127.06542807380089</v>
      </c>
      <c r="AA3169" s="106">
        <v>2</v>
      </c>
      <c r="AB3169" s="114">
        <v>0.89999999999999991</v>
      </c>
      <c r="AC3169" s="114">
        <v>0.6</v>
      </c>
      <c r="AD3169" s="114">
        <v>0.36</v>
      </c>
      <c r="AE3169" s="114">
        <v>0.24</v>
      </c>
      <c r="AF3169" s="117">
        <v>1.2599999999999998</v>
      </c>
      <c r="AG3169" s="117">
        <v>0.84</v>
      </c>
    </row>
    <row r="3170" spans="2:33" x14ac:dyDescent="0.2">
      <c r="B3170" s="106">
        <v>3130</v>
      </c>
      <c r="C3170" s="113">
        <v>-0.90000000000000013</v>
      </c>
      <c r="D3170" s="113">
        <v>-0.90000000000000013</v>
      </c>
      <c r="E3170" s="114">
        <v>16.623692960886995</v>
      </c>
      <c r="F3170" s="114">
        <v>12.28067312763126</v>
      </c>
      <c r="G3170" s="114">
        <v>16.540163343175411</v>
      </c>
      <c r="H3170" s="114">
        <v>17.704205762594185</v>
      </c>
      <c r="I3170" s="114">
        <v>25.540440567411636</v>
      </c>
      <c r="J3170" s="114">
        <v>33.226138379920975</v>
      </c>
      <c r="K3170" s="114">
        <v>31.985964502950097</v>
      </c>
      <c r="L3170" s="114">
        <v>38.033878081042957</v>
      </c>
      <c r="M3170" s="114">
        <v>45.748260859810109</v>
      </c>
      <c r="N3170" s="114">
        <v>55.984211996365723</v>
      </c>
      <c r="O3170" s="114">
        <v>16.60244541903398</v>
      </c>
      <c r="P3170" s="114">
        <v>19.705291375318836</v>
      </c>
      <c r="Q3170" s="114">
        <v>21.493714737867545</v>
      </c>
      <c r="R3170" s="114">
        <v>28.044055097215924</v>
      </c>
      <c r="S3170" s="114">
        <v>30.443771428954086</v>
      </c>
      <c r="T3170" s="114">
        <v>16.623692960886995</v>
      </c>
      <c r="U3170" s="114">
        <v>12.28067312763126</v>
      </c>
      <c r="V3170" s="114">
        <v>16.540163343175411</v>
      </c>
      <c r="W3170" s="114">
        <v>17.704205762594185</v>
      </c>
      <c r="X3170" s="114">
        <v>25.540440567411636</v>
      </c>
      <c r="Y3170" s="114">
        <v>48.188347794153145</v>
      </c>
      <c r="Z3170" s="114">
        <v>100.7764203412428</v>
      </c>
      <c r="AA3170" s="106">
        <v>3</v>
      </c>
      <c r="AB3170" s="114">
        <v>0.60000000000000009</v>
      </c>
      <c r="AC3170" s="114">
        <v>0.60000000000000009</v>
      </c>
      <c r="AD3170" s="114">
        <v>0.30000000000000004</v>
      </c>
      <c r="AE3170" s="114">
        <v>0.30000000000000004</v>
      </c>
      <c r="AF3170" s="117">
        <v>0.90000000000000013</v>
      </c>
      <c r="AG3170" s="117">
        <v>0.90000000000000013</v>
      </c>
    </row>
    <row r="3171" spans="2:33" x14ac:dyDescent="0.2">
      <c r="B3171" s="106">
        <v>3131</v>
      </c>
      <c r="C3171" s="113">
        <v>-0.72</v>
      </c>
      <c r="D3171" s="113">
        <v>-0.96</v>
      </c>
      <c r="E3171" s="114">
        <v>17.129032685241178</v>
      </c>
      <c r="F3171" s="114">
        <v>18.551696460478873</v>
      </c>
      <c r="G3171" s="114">
        <v>19.665802165273195</v>
      </c>
      <c r="H3171" s="114">
        <v>22.560040794556404</v>
      </c>
      <c r="I3171" s="114">
        <v>19.48467774270388</v>
      </c>
      <c r="J3171" s="114">
        <v>34.356456424333196</v>
      </c>
      <c r="K3171" s="114">
        <v>39.15761993285799</v>
      </c>
      <c r="L3171" s="114">
        <v>42.470520461626712</v>
      </c>
      <c r="M3171" s="114">
        <v>51.190108989709827</v>
      </c>
      <c r="N3171" s="114">
        <v>54.444978203330969</v>
      </c>
      <c r="O3171" s="114">
        <v>17.227423739092018</v>
      </c>
      <c r="P3171" s="114">
        <v>20.605923472379118</v>
      </c>
      <c r="Q3171" s="114">
        <v>22.804718296353517</v>
      </c>
      <c r="R3171" s="114">
        <v>28.630068195153424</v>
      </c>
      <c r="S3171" s="114">
        <v>34.960300460627089</v>
      </c>
      <c r="T3171" s="114">
        <v>17.129032685241178</v>
      </c>
      <c r="U3171" s="114">
        <v>18.551696460478873</v>
      </c>
      <c r="V3171" s="114">
        <v>19.665802165273195</v>
      </c>
      <c r="W3171" s="114">
        <v>22.560040794556404</v>
      </c>
      <c r="X3171" s="114">
        <v>19.48467774270388</v>
      </c>
      <c r="Y3171" s="114">
        <v>54.39984297072882</v>
      </c>
      <c r="Z3171" s="114">
        <v>113.69546394946545</v>
      </c>
      <c r="AA3171" s="106">
        <v>4</v>
      </c>
      <c r="AB3171" s="114">
        <v>0.44999999999999996</v>
      </c>
      <c r="AC3171" s="114">
        <v>0.6</v>
      </c>
      <c r="AD3171" s="114">
        <v>0.27</v>
      </c>
      <c r="AE3171" s="114">
        <v>0.36</v>
      </c>
      <c r="AF3171" s="117">
        <v>0.72</v>
      </c>
      <c r="AG3171" s="117">
        <v>0.96</v>
      </c>
    </row>
    <row r="3172" spans="2:33" x14ac:dyDescent="0.2">
      <c r="B3172" s="106">
        <v>3132</v>
      </c>
      <c r="C3172" s="113">
        <v>-1.2599999999999998</v>
      </c>
      <c r="D3172" s="113">
        <v>-0.84</v>
      </c>
      <c r="E3172" s="114">
        <v>13.866521618503047</v>
      </c>
      <c r="F3172" s="114">
        <v>17.489410679652032</v>
      </c>
      <c r="G3172" s="114">
        <v>20.251524850078848</v>
      </c>
      <c r="H3172" s="114">
        <v>19.205868449928822</v>
      </c>
      <c r="I3172" s="114">
        <v>31.26917943454589</v>
      </c>
      <c r="J3172" s="114">
        <v>32.459375103290384</v>
      </c>
      <c r="K3172" s="114">
        <v>38.687237719995004</v>
      </c>
      <c r="L3172" s="114">
        <v>45.322684323345918</v>
      </c>
      <c r="M3172" s="114">
        <v>50.357713947400889</v>
      </c>
      <c r="N3172" s="114">
        <v>70.054759415177244</v>
      </c>
      <c r="O3172" s="114">
        <v>18.592853484787337</v>
      </c>
      <c r="P3172" s="114">
        <v>21.197827040342972</v>
      </c>
      <c r="Q3172" s="114">
        <v>25.07115947326707</v>
      </c>
      <c r="R3172" s="114">
        <v>31.151845497472067</v>
      </c>
      <c r="S3172" s="114">
        <v>38.785579980631354</v>
      </c>
      <c r="T3172" s="114">
        <v>13.866521618503047</v>
      </c>
      <c r="U3172" s="114">
        <v>17.489410679652032</v>
      </c>
      <c r="V3172" s="114">
        <v>20.251524850078848</v>
      </c>
      <c r="W3172" s="114">
        <v>19.205868449928822</v>
      </c>
      <c r="X3172" s="114">
        <v>31.26917943454589</v>
      </c>
      <c r="Y3172" s="114">
        <v>54.570769133614554</v>
      </c>
      <c r="Z3172" s="114">
        <v>115.27593765712172</v>
      </c>
      <c r="AA3172" s="106">
        <v>2</v>
      </c>
      <c r="AB3172" s="114">
        <v>0.89999999999999991</v>
      </c>
      <c r="AC3172" s="114">
        <v>0.6</v>
      </c>
      <c r="AD3172" s="114">
        <v>0.36</v>
      </c>
      <c r="AE3172" s="114">
        <v>0.24</v>
      </c>
      <c r="AF3172" s="117">
        <v>1.2599999999999998</v>
      </c>
      <c r="AG3172" s="117">
        <v>0.84</v>
      </c>
    </row>
    <row r="3173" spans="2:33" x14ac:dyDescent="0.2">
      <c r="B3173" s="106">
        <v>3133</v>
      </c>
      <c r="C3173" s="113">
        <v>-1.2599999999999998</v>
      </c>
      <c r="D3173" s="113">
        <v>-0.84</v>
      </c>
      <c r="E3173" s="114">
        <v>15.828551865472978</v>
      </c>
      <c r="F3173" s="114">
        <v>11.905264596048102</v>
      </c>
      <c r="G3173" s="114">
        <v>24.100441675775897</v>
      </c>
      <c r="H3173" s="114">
        <v>26.464166232311076</v>
      </c>
      <c r="I3173" s="114">
        <v>26.24117313259439</v>
      </c>
      <c r="J3173" s="114">
        <v>33.99931311287353</v>
      </c>
      <c r="K3173" s="114">
        <v>33.0119946893034</v>
      </c>
      <c r="L3173" s="114">
        <v>50.091875271504094</v>
      </c>
      <c r="M3173" s="114">
        <v>56.298280463130958</v>
      </c>
      <c r="N3173" s="114">
        <v>63.249046700796455</v>
      </c>
      <c r="O3173" s="114">
        <v>18.170761247400552</v>
      </c>
      <c r="P3173" s="114">
        <v>21.106730093255297</v>
      </c>
      <c r="Q3173" s="114">
        <v>25.991433595728196</v>
      </c>
      <c r="R3173" s="114">
        <v>29.834114230819882</v>
      </c>
      <c r="S3173" s="114">
        <v>37.007873568202065</v>
      </c>
      <c r="T3173" s="114">
        <v>15.828551865472978</v>
      </c>
      <c r="U3173" s="114">
        <v>11.905264596048102</v>
      </c>
      <c r="V3173" s="114">
        <v>24.100441675775897</v>
      </c>
      <c r="W3173" s="114">
        <v>26.464166232311076</v>
      </c>
      <c r="X3173" s="114">
        <v>26.24117313259439</v>
      </c>
      <c r="Y3173" s="114">
        <v>56.018220791291213</v>
      </c>
      <c r="Z3173" s="114">
        <v>119.66174445640668</v>
      </c>
      <c r="AA3173" s="106">
        <v>2</v>
      </c>
      <c r="AB3173" s="114">
        <v>0.89999999999999991</v>
      </c>
      <c r="AC3173" s="114">
        <v>0.6</v>
      </c>
      <c r="AD3173" s="114">
        <v>0.36</v>
      </c>
      <c r="AE3173" s="114">
        <v>0.24</v>
      </c>
      <c r="AF3173" s="117">
        <v>1.2599999999999998</v>
      </c>
      <c r="AG3173" s="117">
        <v>0.84</v>
      </c>
    </row>
    <row r="3174" spans="2:33" x14ac:dyDescent="0.2">
      <c r="B3174" s="106">
        <v>3134</v>
      </c>
      <c r="C3174" s="113">
        <v>-0.90000000000000013</v>
      </c>
      <c r="D3174" s="113">
        <v>-0.90000000000000013</v>
      </c>
      <c r="E3174" s="114">
        <v>19.031012364388832</v>
      </c>
      <c r="F3174" s="114">
        <v>15.07246741068121</v>
      </c>
      <c r="G3174" s="114">
        <v>13.365469813605621</v>
      </c>
      <c r="H3174" s="114">
        <v>22.470129282860373</v>
      </c>
      <c r="I3174" s="114">
        <v>25.477066317821965</v>
      </c>
      <c r="J3174" s="114">
        <v>35.854935669537028</v>
      </c>
      <c r="K3174" s="114">
        <v>33.935394264749561</v>
      </c>
      <c r="L3174" s="114">
        <v>36.208068554880057</v>
      </c>
      <c r="M3174" s="114">
        <v>50.304081191249438</v>
      </c>
      <c r="N3174" s="114">
        <v>55.58319142920228</v>
      </c>
      <c r="O3174" s="114">
        <v>16.823923305148195</v>
      </c>
      <c r="P3174" s="114">
        <v>18.862926854068352</v>
      </c>
      <c r="Q3174" s="114">
        <v>22.842598741274436</v>
      </c>
      <c r="R3174" s="114">
        <v>27.833951908389064</v>
      </c>
      <c r="S3174" s="114">
        <v>30.106125111380315</v>
      </c>
      <c r="T3174" s="114">
        <v>19.031012364388832</v>
      </c>
      <c r="U3174" s="114">
        <v>15.07246741068121</v>
      </c>
      <c r="V3174" s="114">
        <v>13.365469813605621</v>
      </c>
      <c r="W3174" s="114">
        <v>22.470129282860373</v>
      </c>
      <c r="X3174" s="114">
        <v>25.477066317821965</v>
      </c>
      <c r="Y3174" s="114">
        <v>52.371243705212649</v>
      </c>
      <c r="Z3174" s="114">
        <v>101.85724172634536</v>
      </c>
      <c r="AA3174" s="106">
        <v>3</v>
      </c>
      <c r="AB3174" s="114">
        <v>0.60000000000000009</v>
      </c>
      <c r="AC3174" s="114">
        <v>0.60000000000000009</v>
      </c>
      <c r="AD3174" s="114">
        <v>0.30000000000000004</v>
      </c>
      <c r="AE3174" s="114">
        <v>0.30000000000000004</v>
      </c>
      <c r="AF3174" s="117">
        <v>0.90000000000000013</v>
      </c>
      <c r="AG3174" s="117">
        <v>0.90000000000000013</v>
      </c>
    </row>
    <row r="3175" spans="2:33" x14ac:dyDescent="0.2">
      <c r="B3175" s="106">
        <v>3135</v>
      </c>
      <c r="C3175" s="113">
        <v>-0.72</v>
      </c>
      <c r="D3175" s="113">
        <v>-0.96</v>
      </c>
      <c r="E3175" s="114">
        <v>17.010543700667895</v>
      </c>
      <c r="F3175" s="114">
        <v>13.173987434173704</v>
      </c>
      <c r="G3175" s="114">
        <v>18.5820021773288</v>
      </c>
      <c r="H3175" s="114">
        <v>25.907921454459814</v>
      </c>
      <c r="I3175" s="114">
        <v>25.366445851576863</v>
      </c>
      <c r="J3175" s="114">
        <v>34.799993838006479</v>
      </c>
      <c r="K3175" s="114">
        <v>33.002740003635253</v>
      </c>
      <c r="L3175" s="114">
        <v>41.984473433574323</v>
      </c>
      <c r="M3175" s="114">
        <v>54.32036363388579</v>
      </c>
      <c r="N3175" s="114">
        <v>58.908549297164406</v>
      </c>
      <c r="O3175" s="114">
        <v>17.789450137338584</v>
      </c>
      <c r="P3175" s="114">
        <v>19.82875256946155</v>
      </c>
      <c r="Q3175" s="114">
        <v>23.402471256245523</v>
      </c>
      <c r="R3175" s="114">
        <v>28.412442179425977</v>
      </c>
      <c r="S3175" s="114">
        <v>33.542103445587543</v>
      </c>
      <c r="T3175" s="114">
        <v>17.010543700667895</v>
      </c>
      <c r="U3175" s="114">
        <v>13.173987434173704</v>
      </c>
      <c r="V3175" s="114">
        <v>18.5820021773288</v>
      </c>
      <c r="W3175" s="114">
        <v>25.907921454459814</v>
      </c>
      <c r="X3175" s="114">
        <v>25.366445851576863</v>
      </c>
      <c r="Y3175" s="114">
        <v>54.361990179504112</v>
      </c>
      <c r="Z3175" s="114">
        <v>121.62732034492544</v>
      </c>
      <c r="AA3175" s="106">
        <v>4</v>
      </c>
      <c r="AB3175" s="114">
        <v>0.44999999999999996</v>
      </c>
      <c r="AC3175" s="114">
        <v>0.6</v>
      </c>
      <c r="AD3175" s="114">
        <v>0.27</v>
      </c>
      <c r="AE3175" s="114">
        <v>0.36</v>
      </c>
      <c r="AF3175" s="117">
        <v>0.72</v>
      </c>
      <c r="AG3175" s="117">
        <v>0.96</v>
      </c>
    </row>
    <row r="3176" spans="2:33" x14ac:dyDescent="0.2">
      <c r="B3176" s="106">
        <v>3136</v>
      </c>
      <c r="C3176" s="113">
        <v>-0.90000000000000013</v>
      </c>
      <c r="D3176" s="113">
        <v>-0.90000000000000013</v>
      </c>
      <c r="E3176" s="114">
        <v>16.595106434614863</v>
      </c>
      <c r="F3176" s="114">
        <v>12.594969046043236</v>
      </c>
      <c r="G3176" s="114">
        <v>15.834868409600315</v>
      </c>
      <c r="H3176" s="114">
        <v>21.367580232788896</v>
      </c>
      <c r="I3176" s="114">
        <v>24.588215355527868</v>
      </c>
      <c r="J3176" s="114">
        <v>32.159758448467308</v>
      </c>
      <c r="K3176" s="114">
        <v>30.845746297516541</v>
      </c>
      <c r="L3176" s="114">
        <v>37.23689313256115</v>
      </c>
      <c r="M3176" s="114">
        <v>46.220125034828648</v>
      </c>
      <c r="N3176" s="114">
        <v>53.806351673512602</v>
      </c>
      <c r="O3176" s="114">
        <v>15.564652013852443</v>
      </c>
      <c r="P3176" s="114">
        <v>18.250777251473306</v>
      </c>
      <c r="Q3176" s="114">
        <v>21.402024722960835</v>
      </c>
      <c r="R3176" s="114">
        <v>24.852544802039752</v>
      </c>
      <c r="S3176" s="114">
        <v>29.218136317984733</v>
      </c>
      <c r="T3176" s="114">
        <v>16.595106434614863</v>
      </c>
      <c r="U3176" s="114">
        <v>12.594969046043236</v>
      </c>
      <c r="V3176" s="114">
        <v>15.834868409600315</v>
      </c>
      <c r="W3176" s="114">
        <v>21.367580232788896</v>
      </c>
      <c r="X3176" s="114">
        <v>24.588215355527868</v>
      </c>
      <c r="Y3176" s="114">
        <v>49.379803596759999</v>
      </c>
      <c r="Z3176" s="114">
        <v>83.123316891933257</v>
      </c>
      <c r="AA3176" s="106">
        <v>3</v>
      </c>
      <c r="AB3176" s="114">
        <v>0.60000000000000009</v>
      </c>
      <c r="AC3176" s="114">
        <v>0.60000000000000009</v>
      </c>
      <c r="AD3176" s="114">
        <v>0.30000000000000004</v>
      </c>
      <c r="AE3176" s="114">
        <v>0.30000000000000004</v>
      </c>
      <c r="AF3176" s="117">
        <v>0.90000000000000013</v>
      </c>
      <c r="AG3176" s="117">
        <v>0.90000000000000013</v>
      </c>
    </row>
    <row r="3177" spans="2:33" x14ac:dyDescent="0.2">
      <c r="B3177" s="106">
        <v>3137</v>
      </c>
      <c r="C3177" s="113">
        <v>-0.60000000000000009</v>
      </c>
      <c r="D3177" s="113">
        <v>-1.2000000000000002</v>
      </c>
      <c r="E3177" s="114">
        <v>15.089593039873121</v>
      </c>
      <c r="F3177" s="114">
        <v>14.863172658305562</v>
      </c>
      <c r="G3177" s="114">
        <v>11.87184465308054</v>
      </c>
      <c r="H3177" s="114">
        <v>18.473455739452607</v>
      </c>
      <c r="I3177" s="114">
        <v>15.905493302858755</v>
      </c>
      <c r="J3177" s="114">
        <v>30.403985764112779</v>
      </c>
      <c r="K3177" s="114">
        <v>32.28585391867027</v>
      </c>
      <c r="L3177" s="114">
        <v>31.355734114404594</v>
      </c>
      <c r="M3177" s="114">
        <v>41.147784678099704</v>
      </c>
      <c r="N3177" s="114">
        <v>40.515858405677918</v>
      </c>
      <c r="O3177" s="114">
        <v>15.314392724239658</v>
      </c>
      <c r="P3177" s="114">
        <v>17.422681260364708</v>
      </c>
      <c r="Q3177" s="114">
        <v>19.483889461324054</v>
      </c>
      <c r="R3177" s="114">
        <v>22.674328938647097</v>
      </c>
      <c r="S3177" s="114">
        <v>24.610365102819163</v>
      </c>
      <c r="T3177" s="114">
        <v>15.089593039873121</v>
      </c>
      <c r="U3177" s="114">
        <v>14.863172658305562</v>
      </c>
      <c r="V3177" s="114">
        <v>11.87184465308054</v>
      </c>
      <c r="W3177" s="114">
        <v>18.473455739452607</v>
      </c>
      <c r="X3177" s="114">
        <v>15.905493302858755</v>
      </c>
      <c r="Y3177" s="114">
        <v>42.288542171809681</v>
      </c>
      <c r="Z3177" s="114">
        <v>79.185368406752858</v>
      </c>
      <c r="AA3177" s="106">
        <v>5</v>
      </c>
      <c r="AB3177" s="114">
        <v>0.4</v>
      </c>
      <c r="AC3177" s="114">
        <v>0.8</v>
      </c>
      <c r="AD3177" s="114">
        <v>0.2</v>
      </c>
      <c r="AE3177" s="114">
        <v>0.4</v>
      </c>
      <c r="AF3177" s="117">
        <v>0.60000000000000009</v>
      </c>
      <c r="AG3177" s="117">
        <v>1.2000000000000002</v>
      </c>
    </row>
    <row r="3178" spans="2:33" x14ac:dyDescent="0.2">
      <c r="B3178" s="106">
        <v>3138</v>
      </c>
      <c r="C3178" s="113">
        <v>-0.90000000000000013</v>
      </c>
      <c r="D3178" s="113">
        <v>-0.90000000000000013</v>
      </c>
      <c r="E3178" s="114">
        <v>12.697700518994093</v>
      </c>
      <c r="F3178" s="114">
        <v>16.01398548259278</v>
      </c>
      <c r="G3178" s="114">
        <v>13.369045048741189</v>
      </c>
      <c r="H3178" s="114">
        <v>18.220407963352397</v>
      </c>
      <c r="I3178" s="114">
        <v>21.343059855044661</v>
      </c>
      <c r="J3178" s="114">
        <v>28.758637493315724</v>
      </c>
      <c r="K3178" s="114">
        <v>35.307206463688246</v>
      </c>
      <c r="L3178" s="114">
        <v>35.39119332840928</v>
      </c>
      <c r="M3178" s="114">
        <v>46.047097355211228</v>
      </c>
      <c r="N3178" s="114">
        <v>53.163799228113994</v>
      </c>
      <c r="O3178" s="114">
        <v>16.060936974321631</v>
      </c>
      <c r="P3178" s="114">
        <v>19.293220981095466</v>
      </c>
      <c r="Q3178" s="114">
        <v>22.022148279668091</v>
      </c>
      <c r="R3178" s="114">
        <v>27.826689391858832</v>
      </c>
      <c r="S3178" s="114">
        <v>31.820739373069333</v>
      </c>
      <c r="T3178" s="114">
        <v>12.697700518994093</v>
      </c>
      <c r="U3178" s="114">
        <v>16.01398548259278</v>
      </c>
      <c r="V3178" s="114">
        <v>13.369045048741189</v>
      </c>
      <c r="W3178" s="114">
        <v>18.220407963352397</v>
      </c>
      <c r="X3178" s="114">
        <v>21.343059855044661</v>
      </c>
      <c r="Y3178" s="114">
        <v>44.303349980908273</v>
      </c>
      <c r="Z3178" s="114">
        <v>94.68463216794197</v>
      </c>
      <c r="AA3178" s="106">
        <v>3</v>
      </c>
      <c r="AB3178" s="114">
        <v>0.60000000000000009</v>
      </c>
      <c r="AC3178" s="114">
        <v>0.60000000000000009</v>
      </c>
      <c r="AD3178" s="114">
        <v>0.30000000000000004</v>
      </c>
      <c r="AE3178" s="114">
        <v>0.30000000000000004</v>
      </c>
      <c r="AF3178" s="117">
        <v>0.90000000000000013</v>
      </c>
      <c r="AG3178" s="117">
        <v>0.90000000000000013</v>
      </c>
    </row>
    <row r="3179" spans="2:33" x14ac:dyDescent="0.2">
      <c r="B3179" s="106">
        <v>3139</v>
      </c>
      <c r="C3179" s="113">
        <v>-1.2599999999999998</v>
      </c>
      <c r="D3179" s="113">
        <v>-0.84</v>
      </c>
      <c r="E3179" s="114">
        <v>13.131634275348492</v>
      </c>
      <c r="F3179" s="114">
        <v>11.292725603890492</v>
      </c>
      <c r="G3179" s="114">
        <v>15.079965814941634</v>
      </c>
      <c r="H3179" s="114">
        <v>23.135877588487251</v>
      </c>
      <c r="I3179" s="114">
        <v>19.023549516667025</v>
      </c>
      <c r="J3179" s="114">
        <v>29.315054909777206</v>
      </c>
      <c r="K3179" s="114">
        <v>30.524035314660399</v>
      </c>
      <c r="L3179" s="114">
        <v>38.918417542758355</v>
      </c>
      <c r="M3179" s="114">
        <v>51.032803901308156</v>
      </c>
      <c r="N3179" s="114">
        <v>50.908211324132587</v>
      </c>
      <c r="O3179" s="114">
        <v>16.183420634428714</v>
      </c>
      <c r="P3179" s="114">
        <v>19.231309710769906</v>
      </c>
      <c r="Q3179" s="114">
        <v>23.838451727816722</v>
      </c>
      <c r="R3179" s="114">
        <v>27.896926312820906</v>
      </c>
      <c r="S3179" s="114">
        <v>31.884661807465562</v>
      </c>
      <c r="T3179" s="114">
        <v>13.131634275348492</v>
      </c>
      <c r="U3179" s="114">
        <v>11.292725603890492</v>
      </c>
      <c r="V3179" s="114">
        <v>15.079965814941634</v>
      </c>
      <c r="W3179" s="114">
        <v>23.135877588487251</v>
      </c>
      <c r="X3179" s="114">
        <v>19.023549516667025</v>
      </c>
      <c r="Y3179" s="114">
        <v>43.643597405595457</v>
      </c>
      <c r="Z3179" s="114">
        <v>97.351082197354543</v>
      </c>
      <c r="AA3179" s="106">
        <v>2</v>
      </c>
      <c r="AB3179" s="114">
        <v>0.89999999999999991</v>
      </c>
      <c r="AC3179" s="114">
        <v>0.6</v>
      </c>
      <c r="AD3179" s="114">
        <v>0.36</v>
      </c>
      <c r="AE3179" s="114">
        <v>0.24</v>
      </c>
      <c r="AF3179" s="117">
        <v>1.2599999999999998</v>
      </c>
      <c r="AG3179" s="117">
        <v>0.84</v>
      </c>
    </row>
    <row r="3180" spans="2:33" x14ac:dyDescent="0.2">
      <c r="B3180" s="106">
        <v>3140</v>
      </c>
      <c r="C3180" s="113">
        <v>-0.60000000000000009</v>
      </c>
      <c r="D3180" s="113">
        <v>-1.2000000000000002</v>
      </c>
      <c r="E3180" s="114">
        <v>17.767325305882959</v>
      </c>
      <c r="F3180" s="114">
        <v>11.235056259760128</v>
      </c>
      <c r="G3180" s="114">
        <v>22.097099382319659</v>
      </c>
      <c r="H3180" s="114">
        <v>15.735881234948952</v>
      </c>
      <c r="I3180" s="114">
        <v>31.359390265620554</v>
      </c>
      <c r="J3180" s="114">
        <v>34.601825158248893</v>
      </c>
      <c r="K3180" s="114">
        <v>30.221287949087724</v>
      </c>
      <c r="L3180" s="114">
        <v>45.071623958653873</v>
      </c>
      <c r="M3180" s="114">
        <v>42.331418092009308</v>
      </c>
      <c r="N3180" s="114">
        <v>61.877674982506598</v>
      </c>
      <c r="O3180" s="114">
        <v>16.834499852365933</v>
      </c>
      <c r="P3180" s="114">
        <v>18.986231689327596</v>
      </c>
      <c r="Q3180" s="114">
        <v>22.974524576334215</v>
      </c>
      <c r="R3180" s="114">
        <v>26.595536857060356</v>
      </c>
      <c r="S3180" s="114">
        <v>30.518284716886043</v>
      </c>
      <c r="T3180" s="114">
        <v>17.767325305882959</v>
      </c>
      <c r="U3180" s="114">
        <v>11.235056259760128</v>
      </c>
      <c r="V3180" s="114">
        <v>22.097099382319659</v>
      </c>
      <c r="W3180" s="114">
        <v>15.735881234948952</v>
      </c>
      <c r="X3180" s="114">
        <v>31.359390265620554</v>
      </c>
      <c r="Y3180" s="114">
        <v>53.094157387321715</v>
      </c>
      <c r="Z3180" s="114">
        <v>90.381968413513434</v>
      </c>
      <c r="AA3180" s="106">
        <v>5</v>
      </c>
      <c r="AB3180" s="114">
        <v>0.4</v>
      </c>
      <c r="AC3180" s="114">
        <v>0.8</v>
      </c>
      <c r="AD3180" s="114">
        <v>0.2</v>
      </c>
      <c r="AE3180" s="114">
        <v>0.4</v>
      </c>
      <c r="AF3180" s="117">
        <v>0.60000000000000009</v>
      </c>
      <c r="AG3180" s="117">
        <v>1.2000000000000002</v>
      </c>
    </row>
    <row r="3181" spans="2:33" x14ac:dyDescent="0.2">
      <c r="B3181" s="106">
        <v>3141</v>
      </c>
      <c r="C3181" s="113">
        <v>-0.72</v>
      </c>
      <c r="D3181" s="113">
        <v>-0.96</v>
      </c>
      <c r="E3181" s="114">
        <v>12.971439395384447</v>
      </c>
      <c r="F3181" s="114">
        <v>14.455553436011023</v>
      </c>
      <c r="G3181" s="114">
        <v>15.506422804034116</v>
      </c>
      <c r="H3181" s="114">
        <v>14.286321110783053</v>
      </c>
      <c r="I3181" s="114">
        <v>20.548703972071024</v>
      </c>
      <c r="J3181" s="114">
        <v>28.107719516289276</v>
      </c>
      <c r="K3181" s="114">
        <v>32.895381023060608</v>
      </c>
      <c r="L3181" s="114">
        <v>36.703119419956529</v>
      </c>
      <c r="M3181" s="114">
        <v>38.554305690370612</v>
      </c>
      <c r="N3181" s="114">
        <v>44.64063026573178</v>
      </c>
      <c r="O3181" s="114">
        <v>15.136280120904829</v>
      </c>
      <c r="P3181" s="114">
        <v>18.439827587049585</v>
      </c>
      <c r="Q3181" s="114">
        <v>21.196696615922413</v>
      </c>
      <c r="R3181" s="114">
        <v>24.267984579587559</v>
      </c>
      <c r="S3181" s="114">
        <v>24.091926293660755</v>
      </c>
      <c r="T3181" s="114">
        <v>12.971439395384447</v>
      </c>
      <c r="U3181" s="114">
        <v>14.455553436011023</v>
      </c>
      <c r="V3181" s="114">
        <v>15.506422804034116</v>
      </c>
      <c r="W3181" s="114">
        <v>14.286321110783053</v>
      </c>
      <c r="X3181" s="114">
        <v>20.548703972071024</v>
      </c>
      <c r="Y3181" s="114">
        <v>42.531192915593749</v>
      </c>
      <c r="Z3181" s="114">
        <v>85.09854565089455</v>
      </c>
      <c r="AA3181" s="106">
        <v>4</v>
      </c>
      <c r="AB3181" s="114">
        <v>0.44999999999999996</v>
      </c>
      <c r="AC3181" s="114">
        <v>0.6</v>
      </c>
      <c r="AD3181" s="114">
        <v>0.27</v>
      </c>
      <c r="AE3181" s="114">
        <v>0.36</v>
      </c>
      <c r="AF3181" s="117">
        <v>0.72</v>
      </c>
      <c r="AG3181" s="117">
        <v>0.96</v>
      </c>
    </row>
    <row r="3182" spans="2:33" x14ac:dyDescent="0.2">
      <c r="B3182" s="106">
        <v>3142</v>
      </c>
      <c r="C3182" s="113">
        <v>-1.2599999999999998</v>
      </c>
      <c r="D3182" s="113">
        <v>-0.84</v>
      </c>
      <c r="E3182" s="114">
        <v>14.991440976336971</v>
      </c>
      <c r="F3182" s="114">
        <v>19.00430784512286</v>
      </c>
      <c r="G3182" s="114">
        <v>17.314535700250318</v>
      </c>
      <c r="H3182" s="114">
        <v>18.359332387592893</v>
      </c>
      <c r="I3182" s="114">
        <v>22.417874472285767</v>
      </c>
      <c r="J3182" s="114">
        <v>31.78111168430793</v>
      </c>
      <c r="K3182" s="114">
        <v>38.960971821729679</v>
      </c>
      <c r="L3182" s="114">
        <v>41.316569933568417</v>
      </c>
      <c r="M3182" s="114">
        <v>46.827393503294793</v>
      </c>
      <c r="N3182" s="114">
        <v>58.986220421092689</v>
      </c>
      <c r="O3182" s="114">
        <v>16.789670707970959</v>
      </c>
      <c r="P3182" s="114">
        <v>19.956663976606819</v>
      </c>
      <c r="Q3182" s="114">
        <v>24.002034233318099</v>
      </c>
      <c r="R3182" s="114">
        <v>28.4680611157019</v>
      </c>
      <c r="S3182" s="114">
        <v>36.568345948806922</v>
      </c>
      <c r="T3182" s="114">
        <v>14.991440976336971</v>
      </c>
      <c r="U3182" s="114">
        <v>19.00430784512286</v>
      </c>
      <c r="V3182" s="114">
        <v>17.314535700250318</v>
      </c>
      <c r="W3182" s="114">
        <v>18.359332387592893</v>
      </c>
      <c r="X3182" s="114">
        <v>22.417874472285767</v>
      </c>
      <c r="Y3182" s="114">
        <v>50.490664749538134</v>
      </c>
      <c r="Z3182" s="114">
        <v>119.77002340335906</v>
      </c>
      <c r="AA3182" s="106">
        <v>2</v>
      </c>
      <c r="AB3182" s="114">
        <v>0.89999999999999991</v>
      </c>
      <c r="AC3182" s="114">
        <v>0.6</v>
      </c>
      <c r="AD3182" s="114">
        <v>0.36</v>
      </c>
      <c r="AE3182" s="114">
        <v>0.24</v>
      </c>
      <c r="AF3182" s="117">
        <v>1.2599999999999998</v>
      </c>
      <c r="AG3182" s="117">
        <v>0.84</v>
      </c>
    </row>
    <row r="3183" spans="2:33" x14ac:dyDescent="0.2">
      <c r="B3183" s="106">
        <v>3143</v>
      </c>
      <c r="C3183" s="113">
        <v>-0.90000000000000013</v>
      </c>
      <c r="D3183" s="113">
        <v>-0.90000000000000013</v>
      </c>
      <c r="E3183" s="114">
        <v>11.618721866300943</v>
      </c>
      <c r="F3183" s="114">
        <v>15.945736579010351</v>
      </c>
      <c r="G3183" s="114">
        <v>18.049341217921775</v>
      </c>
      <c r="H3183" s="114">
        <v>17.842909631554736</v>
      </c>
      <c r="I3183" s="114">
        <v>21.132732823071319</v>
      </c>
      <c r="J3183" s="114">
        <v>27.450511207978654</v>
      </c>
      <c r="K3183" s="114">
        <v>34.443998428479034</v>
      </c>
      <c r="L3183" s="114">
        <v>40.414386022484436</v>
      </c>
      <c r="M3183" s="114">
        <v>42.82795748953059</v>
      </c>
      <c r="N3183" s="114">
        <v>50.141707417281673</v>
      </c>
      <c r="O3183" s="114">
        <v>15.831789341677711</v>
      </c>
      <c r="P3183" s="114">
        <v>18.498261849468683</v>
      </c>
      <c r="Q3183" s="114">
        <v>22.365044804562661</v>
      </c>
      <c r="R3183" s="114">
        <v>24.985047857975854</v>
      </c>
      <c r="S3183" s="114">
        <v>29.008974594210354</v>
      </c>
      <c r="T3183" s="114">
        <v>11.618721866300943</v>
      </c>
      <c r="U3183" s="114">
        <v>15.945736579010351</v>
      </c>
      <c r="V3183" s="114">
        <v>18.049341217921775</v>
      </c>
      <c r="W3183" s="114">
        <v>17.842909631554736</v>
      </c>
      <c r="X3183" s="114">
        <v>21.132732823071319</v>
      </c>
      <c r="Y3183" s="114">
        <v>45.839973300368484</v>
      </c>
      <c r="Z3183" s="114">
        <v>99.443590906991901</v>
      </c>
      <c r="AA3183" s="106">
        <v>3</v>
      </c>
      <c r="AB3183" s="114">
        <v>0.60000000000000009</v>
      </c>
      <c r="AC3183" s="114">
        <v>0.60000000000000009</v>
      </c>
      <c r="AD3183" s="114">
        <v>0.30000000000000004</v>
      </c>
      <c r="AE3183" s="114">
        <v>0.30000000000000004</v>
      </c>
      <c r="AF3183" s="117">
        <v>0.90000000000000013</v>
      </c>
      <c r="AG3183" s="117">
        <v>0.90000000000000013</v>
      </c>
    </row>
    <row r="3184" spans="2:33" x14ac:dyDescent="0.2">
      <c r="B3184" s="106">
        <v>3144</v>
      </c>
      <c r="C3184" s="113">
        <v>-1.2599999999999998</v>
      </c>
      <c r="D3184" s="113">
        <v>-0.84</v>
      </c>
      <c r="E3184" s="114">
        <v>15.047033407529348</v>
      </c>
      <c r="F3184" s="114">
        <v>16.634123252893914</v>
      </c>
      <c r="G3184" s="114">
        <v>18.703022838800749</v>
      </c>
      <c r="H3184" s="114">
        <v>23.517995332765267</v>
      </c>
      <c r="I3184" s="114">
        <v>24.906189847677368</v>
      </c>
      <c r="J3184" s="114">
        <v>31.435166511658565</v>
      </c>
      <c r="K3184" s="114">
        <v>35.517661968614576</v>
      </c>
      <c r="L3184" s="114">
        <v>41.330270924011913</v>
      </c>
      <c r="M3184" s="114">
        <v>49.322557254866531</v>
      </c>
      <c r="N3184" s="114">
        <v>55.765088398613081</v>
      </c>
      <c r="O3184" s="114">
        <v>16.388133104129217</v>
      </c>
      <c r="P3184" s="114">
        <v>18.883538715720661</v>
      </c>
      <c r="Q3184" s="114">
        <v>22.627248085211164</v>
      </c>
      <c r="R3184" s="114">
        <v>25.804561922101264</v>
      </c>
      <c r="S3184" s="114">
        <v>30.858898550935713</v>
      </c>
      <c r="T3184" s="114">
        <v>15.047033407529348</v>
      </c>
      <c r="U3184" s="114">
        <v>16.634123252893914</v>
      </c>
      <c r="V3184" s="114">
        <v>18.703022838800749</v>
      </c>
      <c r="W3184" s="114">
        <v>23.517995332765267</v>
      </c>
      <c r="X3184" s="114">
        <v>24.906189847677368</v>
      </c>
      <c r="Y3184" s="114">
        <v>53.408672404711425</v>
      </c>
      <c r="Z3184" s="114">
        <v>98.459170815150955</v>
      </c>
      <c r="AA3184" s="106">
        <v>2</v>
      </c>
      <c r="AB3184" s="114">
        <v>0.89999999999999991</v>
      </c>
      <c r="AC3184" s="114">
        <v>0.6</v>
      </c>
      <c r="AD3184" s="114">
        <v>0.36</v>
      </c>
      <c r="AE3184" s="114">
        <v>0.24</v>
      </c>
      <c r="AF3184" s="117">
        <v>1.2599999999999998</v>
      </c>
      <c r="AG3184" s="117">
        <v>0.84</v>
      </c>
    </row>
    <row r="3185" spans="2:33" x14ac:dyDescent="0.2">
      <c r="B3185" s="106">
        <v>3145</v>
      </c>
      <c r="C3185" s="113">
        <v>-1.2000000000000002</v>
      </c>
      <c r="D3185" s="113">
        <v>-0.60000000000000009</v>
      </c>
      <c r="E3185" s="114">
        <v>19.040091724819849</v>
      </c>
      <c r="F3185" s="114">
        <v>12.975132214749596</v>
      </c>
      <c r="G3185" s="114">
        <v>22.015836324612724</v>
      </c>
      <c r="H3185" s="114">
        <v>20.370258160480603</v>
      </c>
      <c r="I3185" s="114">
        <v>22.858048452065596</v>
      </c>
      <c r="J3185" s="114">
        <v>35.715528004214619</v>
      </c>
      <c r="K3185" s="114">
        <v>33.541074693066477</v>
      </c>
      <c r="L3185" s="114">
        <v>45.512975539984588</v>
      </c>
      <c r="M3185" s="114">
        <v>49.029717505246012</v>
      </c>
      <c r="N3185" s="114">
        <v>54.931611413815503</v>
      </c>
      <c r="O3185" s="114">
        <v>16.67543627939477</v>
      </c>
      <c r="P3185" s="114">
        <v>20.565942478316881</v>
      </c>
      <c r="Q3185" s="114">
        <v>23.497139215371863</v>
      </c>
      <c r="R3185" s="114">
        <v>28.659459344765409</v>
      </c>
      <c r="S3185" s="114">
        <v>32.073562961749907</v>
      </c>
      <c r="T3185" s="114">
        <v>19.040091724819849</v>
      </c>
      <c r="U3185" s="114">
        <v>12.975132214749596</v>
      </c>
      <c r="V3185" s="114">
        <v>22.015836324612724</v>
      </c>
      <c r="W3185" s="114">
        <v>20.370258160480603</v>
      </c>
      <c r="X3185" s="114">
        <v>22.858048452065596</v>
      </c>
      <c r="Y3185" s="114">
        <v>53.754385717157788</v>
      </c>
      <c r="Z3185" s="114">
        <v>90.364286003096623</v>
      </c>
      <c r="AA3185" s="106">
        <v>1</v>
      </c>
      <c r="AB3185" s="114">
        <v>0.8</v>
      </c>
      <c r="AC3185" s="114">
        <v>0.4</v>
      </c>
      <c r="AD3185" s="114">
        <v>0.4</v>
      </c>
      <c r="AE3185" s="114">
        <v>0.2</v>
      </c>
      <c r="AF3185" s="117">
        <v>1.2000000000000002</v>
      </c>
      <c r="AG3185" s="117">
        <v>0.60000000000000009</v>
      </c>
    </row>
    <row r="3186" spans="2:33" x14ac:dyDescent="0.2">
      <c r="B3186" s="106">
        <v>3146</v>
      </c>
      <c r="C3186" s="113">
        <v>-0.60000000000000009</v>
      </c>
      <c r="D3186" s="113">
        <v>-1.2000000000000002</v>
      </c>
      <c r="E3186" s="114">
        <v>13.024993083668953</v>
      </c>
      <c r="F3186" s="114">
        <v>12.281538032934709</v>
      </c>
      <c r="G3186" s="114">
        <v>19.205475825848172</v>
      </c>
      <c r="H3186" s="114">
        <v>22.355308154173514</v>
      </c>
      <c r="I3186" s="114">
        <v>23.24747771223652</v>
      </c>
      <c r="J3186" s="114">
        <v>29.487235814647992</v>
      </c>
      <c r="K3186" s="114">
        <v>31.532586893967807</v>
      </c>
      <c r="L3186" s="114">
        <v>40.808075155483102</v>
      </c>
      <c r="M3186" s="114">
        <v>47.441084169362242</v>
      </c>
      <c r="N3186" s="114">
        <v>54.575582138595976</v>
      </c>
      <c r="O3186" s="114">
        <v>16.462242730979039</v>
      </c>
      <c r="P3186" s="114">
        <v>19.251048861033098</v>
      </c>
      <c r="Q3186" s="114">
        <v>21.602599329634931</v>
      </c>
      <c r="R3186" s="114">
        <v>25.085776015188728</v>
      </c>
      <c r="S3186" s="114">
        <v>31.328104426359456</v>
      </c>
      <c r="T3186" s="114">
        <v>13.024993083668953</v>
      </c>
      <c r="U3186" s="114">
        <v>12.281538032934709</v>
      </c>
      <c r="V3186" s="114">
        <v>19.205475825848172</v>
      </c>
      <c r="W3186" s="114">
        <v>22.355308154173514</v>
      </c>
      <c r="X3186" s="114">
        <v>23.24747771223652</v>
      </c>
      <c r="Y3186" s="114">
        <v>48.327077921434146</v>
      </c>
      <c r="Z3186" s="114">
        <v>106.49868092606343</v>
      </c>
      <c r="AA3186" s="106">
        <v>5</v>
      </c>
      <c r="AB3186" s="114">
        <v>0.4</v>
      </c>
      <c r="AC3186" s="114">
        <v>0.8</v>
      </c>
      <c r="AD3186" s="114">
        <v>0.2</v>
      </c>
      <c r="AE3186" s="114">
        <v>0.4</v>
      </c>
      <c r="AF3186" s="117">
        <v>0.60000000000000009</v>
      </c>
      <c r="AG3186" s="117">
        <v>1.2000000000000002</v>
      </c>
    </row>
    <row r="3187" spans="2:33" x14ac:dyDescent="0.2">
      <c r="B3187" s="106">
        <v>3147</v>
      </c>
      <c r="C3187" s="113">
        <v>-1.2599999999999998</v>
      </c>
      <c r="D3187" s="113">
        <v>-0.84</v>
      </c>
      <c r="E3187" s="114">
        <v>11.598025290349007</v>
      </c>
      <c r="F3187" s="114">
        <v>16.63869197613754</v>
      </c>
      <c r="G3187" s="114">
        <v>20.659847167087186</v>
      </c>
      <c r="H3187" s="114">
        <v>16.12169854472755</v>
      </c>
      <c r="I3187" s="114">
        <v>25.469226309438458</v>
      </c>
      <c r="J3187" s="114">
        <v>28.23195040705172</v>
      </c>
      <c r="K3187" s="114">
        <v>35.69482064510094</v>
      </c>
      <c r="L3187" s="114">
        <v>44.393540817386423</v>
      </c>
      <c r="M3187" s="114">
        <v>41.766303840114446</v>
      </c>
      <c r="N3187" s="114">
        <v>56.655408662950862</v>
      </c>
      <c r="O3187" s="114">
        <v>16.633925116702713</v>
      </c>
      <c r="P3187" s="114">
        <v>19.0561286689634</v>
      </c>
      <c r="Q3187" s="114">
        <v>23.733693650299237</v>
      </c>
      <c r="R3187" s="114">
        <v>25.644605295386896</v>
      </c>
      <c r="S3187" s="114">
        <v>31.186182353512404</v>
      </c>
      <c r="T3187" s="114">
        <v>11.598025290349007</v>
      </c>
      <c r="U3187" s="114">
        <v>16.63869197613754</v>
      </c>
      <c r="V3187" s="114">
        <v>20.659847167087186</v>
      </c>
      <c r="W3187" s="114">
        <v>16.12169854472755</v>
      </c>
      <c r="X3187" s="114">
        <v>25.469226309438458</v>
      </c>
      <c r="Y3187" s="114">
        <v>48.48870093844755</v>
      </c>
      <c r="Z3187" s="114">
        <v>92.871636845839163</v>
      </c>
      <c r="AA3187" s="106">
        <v>2</v>
      </c>
      <c r="AB3187" s="114">
        <v>0.89999999999999991</v>
      </c>
      <c r="AC3187" s="114">
        <v>0.6</v>
      </c>
      <c r="AD3187" s="114">
        <v>0.36</v>
      </c>
      <c r="AE3187" s="114">
        <v>0.24</v>
      </c>
      <c r="AF3187" s="117">
        <v>1.2599999999999998</v>
      </c>
      <c r="AG3187" s="117">
        <v>0.84</v>
      </c>
    </row>
    <row r="3188" spans="2:33" x14ac:dyDescent="0.2">
      <c r="B3188" s="106">
        <v>3148</v>
      </c>
      <c r="C3188" s="113">
        <v>-1.2599999999999998</v>
      </c>
      <c r="D3188" s="113">
        <v>-0.84</v>
      </c>
      <c r="E3188" s="114">
        <v>17.838388715134744</v>
      </c>
      <c r="F3188" s="114">
        <v>17.541027828959109</v>
      </c>
      <c r="G3188" s="114">
        <v>22.92372429914484</v>
      </c>
      <c r="H3188" s="114">
        <v>25.015611107333093</v>
      </c>
      <c r="I3188" s="114">
        <v>20.277525923030026</v>
      </c>
      <c r="J3188" s="114">
        <v>34.616952476554573</v>
      </c>
      <c r="K3188" s="114">
        <v>36.690165750650657</v>
      </c>
      <c r="L3188" s="114">
        <v>45.310277497716449</v>
      </c>
      <c r="M3188" s="114">
        <v>50.735958591047037</v>
      </c>
      <c r="N3188" s="114">
        <v>53.38832628503782</v>
      </c>
      <c r="O3188" s="114">
        <v>16.778563761419829</v>
      </c>
      <c r="P3188" s="114">
        <v>19.149137921691548</v>
      </c>
      <c r="Q3188" s="114">
        <v>22.386553198571608</v>
      </c>
      <c r="R3188" s="114">
        <v>25.720347483713944</v>
      </c>
      <c r="S3188" s="114">
        <v>33.110800362007794</v>
      </c>
      <c r="T3188" s="114">
        <v>17.838388715134744</v>
      </c>
      <c r="U3188" s="114">
        <v>17.541027828959109</v>
      </c>
      <c r="V3188" s="114">
        <v>22.92372429914484</v>
      </c>
      <c r="W3188" s="114">
        <v>25.015611107333093</v>
      </c>
      <c r="X3188" s="114">
        <v>20.277525923030026</v>
      </c>
      <c r="Y3188" s="114">
        <v>57.272322857098743</v>
      </c>
      <c r="Z3188" s="114">
        <v>94.537451075301576</v>
      </c>
      <c r="AA3188" s="106">
        <v>2</v>
      </c>
      <c r="AB3188" s="114">
        <v>0.89999999999999991</v>
      </c>
      <c r="AC3188" s="114">
        <v>0.6</v>
      </c>
      <c r="AD3188" s="114">
        <v>0.36</v>
      </c>
      <c r="AE3188" s="114">
        <v>0.24</v>
      </c>
      <c r="AF3188" s="117">
        <v>1.2599999999999998</v>
      </c>
      <c r="AG3188" s="117">
        <v>0.84</v>
      </c>
    </row>
    <row r="3189" spans="2:33" x14ac:dyDescent="0.2">
      <c r="B3189" s="106">
        <v>3149</v>
      </c>
      <c r="C3189" s="113">
        <v>-0.72</v>
      </c>
      <c r="D3189" s="113">
        <v>-0.96</v>
      </c>
      <c r="E3189" s="114">
        <v>16.327926065467643</v>
      </c>
      <c r="F3189" s="114">
        <v>16.113270842590463</v>
      </c>
      <c r="G3189" s="114">
        <v>13.86342840959583</v>
      </c>
      <c r="H3189" s="114">
        <v>24.202785329756829</v>
      </c>
      <c r="I3189" s="114">
        <v>18.858659912184933</v>
      </c>
      <c r="J3189" s="114">
        <v>33.258270482595378</v>
      </c>
      <c r="K3189" s="114">
        <v>36.452847028185097</v>
      </c>
      <c r="L3189" s="114">
        <v>37.596045648011547</v>
      </c>
      <c r="M3189" s="114">
        <v>52.470606036069967</v>
      </c>
      <c r="N3189" s="114">
        <v>52.628524920560039</v>
      </c>
      <c r="O3189" s="114">
        <v>16.930344417127735</v>
      </c>
      <c r="P3189" s="114">
        <v>20.339576185594634</v>
      </c>
      <c r="Q3189" s="114">
        <v>23.732617238415717</v>
      </c>
      <c r="R3189" s="114">
        <v>28.267820706313138</v>
      </c>
      <c r="S3189" s="114">
        <v>33.769865008375106</v>
      </c>
      <c r="T3189" s="114">
        <v>16.327926065467643</v>
      </c>
      <c r="U3189" s="114">
        <v>16.113270842590463</v>
      </c>
      <c r="V3189" s="114">
        <v>13.86342840959583</v>
      </c>
      <c r="W3189" s="114">
        <v>24.202785329756829</v>
      </c>
      <c r="X3189" s="114">
        <v>18.858659912184933</v>
      </c>
      <c r="Y3189" s="114">
        <v>49.419350402339553</v>
      </c>
      <c r="Z3189" s="114">
        <v>114.44103416315795</v>
      </c>
      <c r="AA3189" s="106">
        <v>4</v>
      </c>
      <c r="AB3189" s="114">
        <v>0.44999999999999996</v>
      </c>
      <c r="AC3189" s="114">
        <v>0.6</v>
      </c>
      <c r="AD3189" s="114">
        <v>0.27</v>
      </c>
      <c r="AE3189" s="114">
        <v>0.36</v>
      </c>
      <c r="AF3189" s="117">
        <v>0.72</v>
      </c>
      <c r="AG3189" s="117">
        <v>0.96</v>
      </c>
    </row>
    <row r="3190" spans="2:33" x14ac:dyDescent="0.2">
      <c r="B3190" s="106">
        <v>3150</v>
      </c>
      <c r="C3190" s="113">
        <v>-0.60000000000000009</v>
      </c>
      <c r="D3190" s="113">
        <v>-1.2000000000000002</v>
      </c>
      <c r="E3190" s="114">
        <v>13.396125290953222</v>
      </c>
      <c r="F3190" s="114">
        <v>11.508266844329768</v>
      </c>
      <c r="G3190" s="114">
        <v>13.128957000091312</v>
      </c>
      <c r="H3190" s="114">
        <v>15.76425911547987</v>
      </c>
      <c r="I3190" s="114">
        <v>21.177963022934406</v>
      </c>
      <c r="J3190" s="114">
        <v>28.579559590642827</v>
      </c>
      <c r="K3190" s="114">
        <v>30.280848087844564</v>
      </c>
      <c r="L3190" s="114">
        <v>34.431582362432344</v>
      </c>
      <c r="M3190" s="114">
        <v>39.914784932072109</v>
      </c>
      <c r="N3190" s="114">
        <v>49.87310385320766</v>
      </c>
      <c r="O3190" s="114">
        <v>15.183434299689605</v>
      </c>
      <c r="P3190" s="114">
        <v>18.772581243514797</v>
      </c>
      <c r="Q3190" s="114">
        <v>21.302625362341033</v>
      </c>
      <c r="R3190" s="114">
        <v>24.150525816592239</v>
      </c>
      <c r="S3190" s="114">
        <v>28.695140830273253</v>
      </c>
      <c r="T3190" s="114">
        <v>13.396125290953222</v>
      </c>
      <c r="U3190" s="114">
        <v>11.508266844329768</v>
      </c>
      <c r="V3190" s="114">
        <v>13.128957000091312</v>
      </c>
      <c r="W3190" s="114">
        <v>15.76425911547987</v>
      </c>
      <c r="X3190" s="114">
        <v>21.177963022934406</v>
      </c>
      <c r="Y3190" s="114">
        <v>40.453374917010379</v>
      </c>
      <c r="Z3190" s="114">
        <v>93.230037762222111</v>
      </c>
      <c r="AA3190" s="106">
        <v>5</v>
      </c>
      <c r="AB3190" s="114">
        <v>0.4</v>
      </c>
      <c r="AC3190" s="114">
        <v>0.8</v>
      </c>
      <c r="AD3190" s="114">
        <v>0.2</v>
      </c>
      <c r="AE3190" s="114">
        <v>0.4</v>
      </c>
      <c r="AF3190" s="117">
        <v>0.60000000000000009</v>
      </c>
      <c r="AG3190" s="117">
        <v>1.2000000000000002</v>
      </c>
    </row>
    <row r="3191" spans="2:33" x14ac:dyDescent="0.2">
      <c r="B3191" s="106">
        <v>3151</v>
      </c>
      <c r="C3191" s="113">
        <v>-1.2000000000000002</v>
      </c>
      <c r="D3191" s="113">
        <v>-0.60000000000000009</v>
      </c>
      <c r="E3191" s="114">
        <v>14.690702000773303</v>
      </c>
      <c r="F3191" s="114">
        <v>19.790849008263152</v>
      </c>
      <c r="G3191" s="114">
        <v>17.626928210105142</v>
      </c>
      <c r="H3191" s="114">
        <v>22.521273164144237</v>
      </c>
      <c r="I3191" s="114">
        <v>27.140145282674915</v>
      </c>
      <c r="J3191" s="114">
        <v>31.811867500058277</v>
      </c>
      <c r="K3191" s="114">
        <v>40.700257087749762</v>
      </c>
      <c r="L3191" s="114">
        <v>41.817968498780502</v>
      </c>
      <c r="M3191" s="114">
        <v>53.270107506691588</v>
      </c>
      <c r="N3191" s="114">
        <v>62.585008411966534</v>
      </c>
      <c r="O3191" s="114">
        <v>17.121165499284974</v>
      </c>
      <c r="P3191" s="114">
        <v>20.90940807948661</v>
      </c>
      <c r="Q3191" s="114">
        <v>24.19104028867536</v>
      </c>
      <c r="R3191" s="114">
        <v>30.748834342547351</v>
      </c>
      <c r="S3191" s="114">
        <v>35.444863129291619</v>
      </c>
      <c r="T3191" s="114">
        <v>14.690702000773303</v>
      </c>
      <c r="U3191" s="114">
        <v>19.790849008263152</v>
      </c>
      <c r="V3191" s="114">
        <v>17.626928210105142</v>
      </c>
      <c r="W3191" s="114">
        <v>22.521273164144237</v>
      </c>
      <c r="X3191" s="114">
        <v>27.140145282674915</v>
      </c>
      <c r="Y3191" s="114">
        <v>55.358397434366381</v>
      </c>
      <c r="Z3191" s="114">
        <v>101.66548993087255</v>
      </c>
      <c r="AA3191" s="106">
        <v>1</v>
      </c>
      <c r="AB3191" s="114">
        <v>0.8</v>
      </c>
      <c r="AC3191" s="114">
        <v>0.4</v>
      </c>
      <c r="AD3191" s="114">
        <v>0.4</v>
      </c>
      <c r="AE3191" s="114">
        <v>0.2</v>
      </c>
      <c r="AF3191" s="117">
        <v>1.2000000000000002</v>
      </c>
      <c r="AG3191" s="117">
        <v>0.60000000000000009</v>
      </c>
    </row>
    <row r="3192" spans="2:33" x14ac:dyDescent="0.2">
      <c r="B3192" s="106">
        <v>3152</v>
      </c>
      <c r="C3192" s="113">
        <v>-1.2000000000000002</v>
      </c>
      <c r="D3192" s="113">
        <v>-0.60000000000000009</v>
      </c>
      <c r="E3192" s="114">
        <v>13.759415529681192</v>
      </c>
      <c r="F3192" s="114">
        <v>15.450562252985989</v>
      </c>
      <c r="G3192" s="114">
        <v>18.017679731534379</v>
      </c>
      <c r="H3192" s="114">
        <v>22.985601466603672</v>
      </c>
      <c r="I3192" s="114">
        <v>20.753017928312936</v>
      </c>
      <c r="J3192" s="114">
        <v>30.453803605982031</v>
      </c>
      <c r="K3192" s="114">
        <v>35.668288223551329</v>
      </c>
      <c r="L3192" s="114">
        <v>41.125938178000204</v>
      </c>
      <c r="M3192" s="114">
        <v>51.539551709953187</v>
      </c>
      <c r="N3192" s="114">
        <v>54.415081378143093</v>
      </c>
      <c r="O3192" s="114">
        <v>16.694388076300839</v>
      </c>
      <c r="P3192" s="114">
        <v>20.21772597056534</v>
      </c>
      <c r="Q3192" s="114">
        <v>23.108258446465825</v>
      </c>
      <c r="R3192" s="114">
        <v>28.553950243349515</v>
      </c>
      <c r="S3192" s="114">
        <v>33.662063449830157</v>
      </c>
      <c r="T3192" s="114">
        <v>13.759415529681192</v>
      </c>
      <c r="U3192" s="114">
        <v>15.450562252985989</v>
      </c>
      <c r="V3192" s="114">
        <v>18.017679731534379</v>
      </c>
      <c r="W3192" s="114">
        <v>22.985601466603672</v>
      </c>
      <c r="X3192" s="114">
        <v>20.753017928312936</v>
      </c>
      <c r="Y3192" s="114">
        <v>49.493337338035317</v>
      </c>
      <c r="Z3192" s="114">
        <v>112.60544903730943</v>
      </c>
      <c r="AA3192" s="106">
        <v>1</v>
      </c>
      <c r="AB3192" s="114">
        <v>0.8</v>
      </c>
      <c r="AC3192" s="114">
        <v>0.4</v>
      </c>
      <c r="AD3192" s="114">
        <v>0.4</v>
      </c>
      <c r="AE3192" s="114">
        <v>0.2</v>
      </c>
      <c r="AF3192" s="117">
        <v>1.2000000000000002</v>
      </c>
      <c r="AG3192" s="117">
        <v>0.60000000000000009</v>
      </c>
    </row>
    <row r="3193" spans="2:33" x14ac:dyDescent="0.2">
      <c r="B3193" s="106">
        <v>3153</v>
      </c>
      <c r="C3193" s="113">
        <v>-0.72</v>
      </c>
      <c r="D3193" s="113">
        <v>-0.96</v>
      </c>
      <c r="E3193" s="114">
        <v>17.849910198359204</v>
      </c>
      <c r="F3193" s="114">
        <v>19.636428956745888</v>
      </c>
      <c r="G3193" s="114">
        <v>13.805227136229238</v>
      </c>
      <c r="H3193" s="114">
        <v>26.633702576923138</v>
      </c>
      <c r="I3193" s="114">
        <v>22.155371161004709</v>
      </c>
      <c r="J3193" s="114">
        <v>33.541864691169572</v>
      </c>
      <c r="K3193" s="114">
        <v>39.371615311499475</v>
      </c>
      <c r="L3193" s="114">
        <v>37.324215626592405</v>
      </c>
      <c r="M3193" s="114">
        <v>52.189039122312039</v>
      </c>
      <c r="N3193" s="114">
        <v>54.351988997851819</v>
      </c>
      <c r="O3193" s="114">
        <v>15.691954492810366</v>
      </c>
      <c r="P3193" s="114">
        <v>19.735186354753587</v>
      </c>
      <c r="Q3193" s="114">
        <v>23.518988490363167</v>
      </c>
      <c r="R3193" s="114">
        <v>25.555336545388901</v>
      </c>
      <c r="S3193" s="114">
        <v>32.196617836847111</v>
      </c>
      <c r="T3193" s="114">
        <v>17.849910198359204</v>
      </c>
      <c r="U3193" s="114">
        <v>19.636428956745888</v>
      </c>
      <c r="V3193" s="114">
        <v>13.805227136229238</v>
      </c>
      <c r="W3193" s="114">
        <v>26.633702576923138</v>
      </c>
      <c r="X3193" s="114">
        <v>22.155371161004709</v>
      </c>
      <c r="Y3193" s="114">
        <v>55.487300698031653</v>
      </c>
      <c r="Z3193" s="114">
        <v>109.99639712158842</v>
      </c>
      <c r="AA3193" s="106">
        <v>4</v>
      </c>
      <c r="AB3193" s="114">
        <v>0.44999999999999996</v>
      </c>
      <c r="AC3193" s="114">
        <v>0.6</v>
      </c>
      <c r="AD3193" s="114">
        <v>0.27</v>
      </c>
      <c r="AE3193" s="114">
        <v>0.36</v>
      </c>
      <c r="AF3193" s="117">
        <v>0.72</v>
      </c>
      <c r="AG3193" s="117">
        <v>0.96</v>
      </c>
    </row>
    <row r="3194" spans="2:33" x14ac:dyDescent="0.2">
      <c r="B3194" s="106">
        <v>3154</v>
      </c>
      <c r="C3194" s="113">
        <v>-0.72</v>
      </c>
      <c r="D3194" s="113">
        <v>-0.96</v>
      </c>
      <c r="E3194" s="114">
        <v>17.009610395486153</v>
      </c>
      <c r="F3194" s="114">
        <v>10.125946548135559</v>
      </c>
      <c r="G3194" s="114">
        <v>15.968578012826395</v>
      </c>
      <c r="H3194" s="114">
        <v>20.21495971834592</v>
      </c>
      <c r="I3194" s="114">
        <v>22.933449105823591</v>
      </c>
      <c r="J3194" s="114">
        <v>33.76806607008961</v>
      </c>
      <c r="K3194" s="114">
        <v>30.268883827245421</v>
      </c>
      <c r="L3194" s="114">
        <v>38.306783507960937</v>
      </c>
      <c r="M3194" s="114">
        <v>46.031575746734873</v>
      </c>
      <c r="N3194" s="114">
        <v>52.777906322950365</v>
      </c>
      <c r="O3194" s="114">
        <v>16.758455674603457</v>
      </c>
      <c r="P3194" s="114">
        <v>20.142937279109862</v>
      </c>
      <c r="Q3194" s="114">
        <v>22.338205495134542</v>
      </c>
      <c r="R3194" s="114">
        <v>25.816616028388953</v>
      </c>
      <c r="S3194" s="114">
        <v>29.844457217126774</v>
      </c>
      <c r="T3194" s="114">
        <v>17.009610395486153</v>
      </c>
      <c r="U3194" s="114">
        <v>10.125946548135559</v>
      </c>
      <c r="V3194" s="114">
        <v>15.968578012826395</v>
      </c>
      <c r="W3194" s="114">
        <v>20.21495971834592</v>
      </c>
      <c r="X3194" s="114">
        <v>22.933449105823591</v>
      </c>
      <c r="Y3194" s="114">
        <v>46.980654594757965</v>
      </c>
      <c r="Z3194" s="114">
        <v>102.00513150533708</v>
      </c>
      <c r="AA3194" s="106">
        <v>4</v>
      </c>
      <c r="AB3194" s="114">
        <v>0.44999999999999996</v>
      </c>
      <c r="AC3194" s="114">
        <v>0.6</v>
      </c>
      <c r="AD3194" s="114">
        <v>0.27</v>
      </c>
      <c r="AE3194" s="114">
        <v>0.36</v>
      </c>
      <c r="AF3194" s="117">
        <v>0.72</v>
      </c>
      <c r="AG3194" s="117">
        <v>0.96</v>
      </c>
    </row>
    <row r="3195" spans="2:33" x14ac:dyDescent="0.2">
      <c r="B3195" s="106">
        <v>3155</v>
      </c>
      <c r="C3195" s="113">
        <v>-0.90000000000000013</v>
      </c>
      <c r="D3195" s="113">
        <v>-0.90000000000000013</v>
      </c>
      <c r="E3195" s="114">
        <v>15.35548066681185</v>
      </c>
      <c r="F3195" s="114">
        <v>13.325116808738812</v>
      </c>
      <c r="G3195" s="114">
        <v>24.25429348636996</v>
      </c>
      <c r="H3195" s="114">
        <v>21.902022405188678</v>
      </c>
      <c r="I3195" s="114">
        <v>20.298378738734499</v>
      </c>
      <c r="J3195" s="114">
        <v>31.593123847672636</v>
      </c>
      <c r="K3195" s="114">
        <v>32.946661925194313</v>
      </c>
      <c r="L3195" s="114">
        <v>48.727440976552572</v>
      </c>
      <c r="M3195" s="114">
        <v>49.764969148831767</v>
      </c>
      <c r="N3195" s="114">
        <v>56.967427965928692</v>
      </c>
      <c r="O3195" s="114">
        <v>16.237643180860786</v>
      </c>
      <c r="P3195" s="114">
        <v>19.621545116455501</v>
      </c>
      <c r="Q3195" s="114">
        <v>24.473147490182612</v>
      </c>
      <c r="R3195" s="114">
        <v>27.862946743643089</v>
      </c>
      <c r="S3195" s="114">
        <v>36.669049227194193</v>
      </c>
      <c r="T3195" s="114">
        <v>15.35548066681185</v>
      </c>
      <c r="U3195" s="114">
        <v>13.325116808738812</v>
      </c>
      <c r="V3195" s="114">
        <v>24.25429348636996</v>
      </c>
      <c r="W3195" s="114">
        <v>21.902022405188678</v>
      </c>
      <c r="X3195" s="114">
        <v>20.298378738734499</v>
      </c>
      <c r="Y3195" s="114">
        <v>52.147483505422294</v>
      </c>
      <c r="Z3195" s="114">
        <v>98.894100736484802</v>
      </c>
      <c r="AA3195" s="106">
        <v>3</v>
      </c>
      <c r="AB3195" s="114">
        <v>0.60000000000000009</v>
      </c>
      <c r="AC3195" s="114">
        <v>0.60000000000000009</v>
      </c>
      <c r="AD3195" s="114">
        <v>0.30000000000000004</v>
      </c>
      <c r="AE3195" s="114">
        <v>0.30000000000000004</v>
      </c>
      <c r="AF3195" s="117">
        <v>0.90000000000000013</v>
      </c>
      <c r="AG3195" s="117">
        <v>0.90000000000000013</v>
      </c>
    </row>
    <row r="3196" spans="2:33" x14ac:dyDescent="0.2">
      <c r="B3196" s="106">
        <v>3156</v>
      </c>
      <c r="C3196" s="113">
        <v>-1.2000000000000002</v>
      </c>
      <c r="D3196" s="113">
        <v>-0.60000000000000009</v>
      </c>
      <c r="E3196" s="114">
        <v>12.760104185326242</v>
      </c>
      <c r="F3196" s="114">
        <v>13.762000520735146</v>
      </c>
      <c r="G3196" s="114">
        <v>18.26339042801127</v>
      </c>
      <c r="H3196" s="114">
        <v>19.497528753753024</v>
      </c>
      <c r="I3196" s="114">
        <v>35.438797214672242</v>
      </c>
      <c r="J3196" s="114">
        <v>31.042388367764296</v>
      </c>
      <c r="K3196" s="114">
        <v>34.43531999693159</v>
      </c>
      <c r="L3196" s="114">
        <v>43.610165208085334</v>
      </c>
      <c r="M3196" s="114">
        <v>51.844084358230468</v>
      </c>
      <c r="N3196" s="114">
        <v>72.123170280249425</v>
      </c>
      <c r="O3196" s="114">
        <v>18.282284182438055</v>
      </c>
      <c r="P3196" s="114">
        <v>20.673319476196443</v>
      </c>
      <c r="Q3196" s="114">
        <v>25.346774780074064</v>
      </c>
      <c r="R3196" s="114">
        <v>32.346555604477444</v>
      </c>
      <c r="S3196" s="114">
        <v>36.684373065577184</v>
      </c>
      <c r="T3196" s="114">
        <v>12.760104185326242</v>
      </c>
      <c r="U3196" s="114">
        <v>13.762000520735146</v>
      </c>
      <c r="V3196" s="114">
        <v>18.26339042801127</v>
      </c>
      <c r="W3196" s="114">
        <v>19.497528753753024</v>
      </c>
      <c r="X3196" s="114">
        <v>35.438797214672242</v>
      </c>
      <c r="Y3196" s="114">
        <v>52.382822582213983</v>
      </c>
      <c r="Z3196" s="114">
        <v>112.50446133595466</v>
      </c>
      <c r="AA3196" s="106">
        <v>1</v>
      </c>
      <c r="AB3196" s="114">
        <v>0.8</v>
      </c>
      <c r="AC3196" s="114">
        <v>0.4</v>
      </c>
      <c r="AD3196" s="114">
        <v>0.4</v>
      </c>
      <c r="AE3196" s="114">
        <v>0.2</v>
      </c>
      <c r="AF3196" s="117">
        <v>1.2000000000000002</v>
      </c>
      <c r="AG3196" s="117">
        <v>0.60000000000000009</v>
      </c>
    </row>
    <row r="3197" spans="2:33" x14ac:dyDescent="0.2">
      <c r="B3197" s="106">
        <v>3157</v>
      </c>
      <c r="C3197" s="113">
        <v>-0.90000000000000013</v>
      </c>
      <c r="D3197" s="113">
        <v>-0.90000000000000013</v>
      </c>
      <c r="E3197" s="114">
        <v>18.167723439552237</v>
      </c>
      <c r="F3197" s="114">
        <v>12.295384196834885</v>
      </c>
      <c r="G3197" s="114">
        <v>19.763622149107935</v>
      </c>
      <c r="H3197" s="114">
        <v>24.341797961435358</v>
      </c>
      <c r="I3197" s="114">
        <v>30.494763195157084</v>
      </c>
      <c r="J3197" s="114">
        <v>35.786739705995053</v>
      </c>
      <c r="K3197" s="114">
        <v>32.819942185731549</v>
      </c>
      <c r="L3197" s="114">
        <v>45.646457558598833</v>
      </c>
      <c r="M3197" s="114">
        <v>54.665547957969636</v>
      </c>
      <c r="N3197" s="114">
        <v>66.735762541624339</v>
      </c>
      <c r="O3197" s="114">
        <v>17.619016266442816</v>
      </c>
      <c r="P3197" s="114">
        <v>20.524557988896664</v>
      </c>
      <c r="Q3197" s="114">
        <v>25.882835409490898</v>
      </c>
      <c r="R3197" s="114">
        <v>30.323749996534278</v>
      </c>
      <c r="S3197" s="114">
        <v>36.240999346467255</v>
      </c>
      <c r="T3197" s="114">
        <v>18.167723439552237</v>
      </c>
      <c r="U3197" s="114">
        <v>12.295384196834885</v>
      </c>
      <c r="V3197" s="114">
        <v>19.763622149107935</v>
      </c>
      <c r="W3197" s="114">
        <v>24.341797961435358</v>
      </c>
      <c r="X3197" s="114">
        <v>30.494763195157084</v>
      </c>
      <c r="Y3197" s="114">
        <v>56.650499274518936</v>
      </c>
      <c r="Z3197" s="114">
        <v>125.18165638424099</v>
      </c>
      <c r="AA3197" s="106">
        <v>3</v>
      </c>
      <c r="AB3197" s="114">
        <v>0.60000000000000009</v>
      </c>
      <c r="AC3197" s="114">
        <v>0.60000000000000009</v>
      </c>
      <c r="AD3197" s="114">
        <v>0.30000000000000004</v>
      </c>
      <c r="AE3197" s="114">
        <v>0.30000000000000004</v>
      </c>
      <c r="AF3197" s="117">
        <v>0.90000000000000013</v>
      </c>
      <c r="AG3197" s="117">
        <v>0.90000000000000013</v>
      </c>
    </row>
    <row r="3198" spans="2:33" x14ac:dyDescent="0.2">
      <c r="B3198" s="106">
        <v>3158</v>
      </c>
      <c r="C3198" s="113">
        <v>-0.90000000000000013</v>
      </c>
      <c r="D3198" s="113">
        <v>-0.90000000000000013</v>
      </c>
      <c r="E3198" s="114">
        <v>16.331399161182837</v>
      </c>
      <c r="F3198" s="114">
        <v>19.10774797400363</v>
      </c>
      <c r="G3198" s="114">
        <v>16.939923939245446</v>
      </c>
      <c r="H3198" s="114">
        <v>26.022893439851043</v>
      </c>
      <c r="I3198" s="114">
        <v>26.260033171987914</v>
      </c>
      <c r="J3198" s="114">
        <v>33.201141823767671</v>
      </c>
      <c r="K3198" s="114">
        <v>39.376744817443196</v>
      </c>
      <c r="L3198" s="114">
        <v>40.322619643529691</v>
      </c>
      <c r="M3198" s="114">
        <v>52.282708896876109</v>
      </c>
      <c r="N3198" s="114">
        <v>59.790551288616982</v>
      </c>
      <c r="O3198" s="114">
        <v>16.869742662584834</v>
      </c>
      <c r="P3198" s="114">
        <v>20.268996843439567</v>
      </c>
      <c r="Q3198" s="114">
        <v>23.382695704284245</v>
      </c>
      <c r="R3198" s="114">
        <v>26.259815457025066</v>
      </c>
      <c r="S3198" s="114">
        <v>33.530518116629068</v>
      </c>
      <c r="T3198" s="114">
        <v>16.331399161182837</v>
      </c>
      <c r="U3198" s="114">
        <v>19.10774797400363</v>
      </c>
      <c r="V3198" s="114">
        <v>16.939923939245446</v>
      </c>
      <c r="W3198" s="114">
        <v>26.022893439851043</v>
      </c>
      <c r="X3198" s="114">
        <v>26.260033171987914</v>
      </c>
      <c r="Y3198" s="114">
        <v>57.131766360414815</v>
      </c>
      <c r="Z3198" s="114">
        <v>97.151948178985151</v>
      </c>
      <c r="AA3198" s="106">
        <v>3</v>
      </c>
      <c r="AB3198" s="114">
        <v>0.60000000000000009</v>
      </c>
      <c r="AC3198" s="114">
        <v>0.60000000000000009</v>
      </c>
      <c r="AD3198" s="114">
        <v>0.30000000000000004</v>
      </c>
      <c r="AE3198" s="114">
        <v>0.30000000000000004</v>
      </c>
      <c r="AF3198" s="117">
        <v>0.90000000000000013</v>
      </c>
      <c r="AG3198" s="117">
        <v>0.90000000000000013</v>
      </c>
    </row>
    <row r="3199" spans="2:33" x14ac:dyDescent="0.2">
      <c r="B3199" s="106">
        <v>3159</v>
      </c>
      <c r="C3199" s="113">
        <v>-0.60000000000000009</v>
      </c>
      <c r="D3199" s="113">
        <v>-1.2000000000000002</v>
      </c>
      <c r="E3199" s="114">
        <v>13.677638802737221</v>
      </c>
      <c r="F3199" s="114">
        <v>18.486091317644746</v>
      </c>
      <c r="G3199" s="114">
        <v>17.884084178821809</v>
      </c>
      <c r="H3199" s="114">
        <v>14.919312529950652</v>
      </c>
      <c r="I3199" s="114">
        <v>20.156671470194901</v>
      </c>
      <c r="J3199" s="114">
        <v>30.660311850746361</v>
      </c>
      <c r="K3199" s="114">
        <v>37.648681771813543</v>
      </c>
      <c r="L3199" s="114">
        <v>39.462184724463611</v>
      </c>
      <c r="M3199" s="114">
        <v>42.647971546363415</v>
      </c>
      <c r="N3199" s="114">
        <v>50.475713792224056</v>
      </c>
      <c r="O3199" s="114">
        <v>16.98267304800914</v>
      </c>
      <c r="P3199" s="114">
        <v>19.162590454168797</v>
      </c>
      <c r="Q3199" s="114">
        <v>21.578100545641803</v>
      </c>
      <c r="R3199" s="114">
        <v>27.728659016412763</v>
      </c>
      <c r="S3199" s="114">
        <v>30.319042322029155</v>
      </c>
      <c r="T3199" s="114">
        <v>13.677638802737221</v>
      </c>
      <c r="U3199" s="114">
        <v>18.486091317644746</v>
      </c>
      <c r="V3199" s="114">
        <v>17.884084178821809</v>
      </c>
      <c r="W3199" s="114">
        <v>14.919312529950652</v>
      </c>
      <c r="X3199" s="114">
        <v>20.156671470194901</v>
      </c>
      <c r="Y3199" s="114">
        <v>47.111411525501417</v>
      </c>
      <c r="Z3199" s="114">
        <v>103.29307597580923</v>
      </c>
      <c r="AA3199" s="106">
        <v>5</v>
      </c>
      <c r="AB3199" s="114">
        <v>0.4</v>
      </c>
      <c r="AC3199" s="114">
        <v>0.8</v>
      </c>
      <c r="AD3199" s="114">
        <v>0.2</v>
      </c>
      <c r="AE3199" s="114">
        <v>0.4</v>
      </c>
      <c r="AF3199" s="117">
        <v>0.60000000000000009</v>
      </c>
      <c r="AG3199" s="117">
        <v>1.2000000000000002</v>
      </c>
    </row>
    <row r="3200" spans="2:33" x14ac:dyDescent="0.2">
      <c r="B3200" s="106">
        <v>3160</v>
      </c>
      <c r="C3200" s="113">
        <v>-1.2000000000000002</v>
      </c>
      <c r="D3200" s="113">
        <v>-0.60000000000000009</v>
      </c>
      <c r="E3200" s="114">
        <v>15.989146684965441</v>
      </c>
      <c r="F3200" s="114">
        <v>12.04051444522619</v>
      </c>
      <c r="G3200" s="114">
        <v>18.752360050818734</v>
      </c>
      <c r="H3200" s="114">
        <v>19.471424243735381</v>
      </c>
      <c r="I3200" s="114">
        <v>19.99463296080167</v>
      </c>
      <c r="J3200" s="114">
        <v>32.43497348246246</v>
      </c>
      <c r="K3200" s="114">
        <v>31.318363859507233</v>
      </c>
      <c r="L3200" s="114">
        <v>40.484606853716613</v>
      </c>
      <c r="M3200" s="114">
        <v>46.151062442852684</v>
      </c>
      <c r="N3200" s="114">
        <v>48.255516045159702</v>
      </c>
      <c r="O3200" s="114">
        <v>16.44582679749702</v>
      </c>
      <c r="P3200" s="114">
        <v>19.277849414281043</v>
      </c>
      <c r="Q3200" s="114">
        <v>21.73224680289788</v>
      </c>
      <c r="R3200" s="114">
        <v>26.679638199117303</v>
      </c>
      <c r="S3200" s="114">
        <v>28.260883084358031</v>
      </c>
      <c r="T3200" s="114">
        <v>15.989146684965441</v>
      </c>
      <c r="U3200" s="114">
        <v>12.04051444522619</v>
      </c>
      <c r="V3200" s="114">
        <v>18.752360050818734</v>
      </c>
      <c r="W3200" s="114">
        <v>19.471424243735381</v>
      </c>
      <c r="X3200" s="114">
        <v>19.99463296080167</v>
      </c>
      <c r="Y3200" s="114">
        <v>47.282190592225938</v>
      </c>
      <c r="Z3200" s="114">
        <v>98.443634170473103</v>
      </c>
      <c r="AA3200" s="106">
        <v>1</v>
      </c>
      <c r="AB3200" s="114">
        <v>0.8</v>
      </c>
      <c r="AC3200" s="114">
        <v>0.4</v>
      </c>
      <c r="AD3200" s="114">
        <v>0.4</v>
      </c>
      <c r="AE3200" s="114">
        <v>0.2</v>
      </c>
      <c r="AF3200" s="117">
        <v>1.2000000000000002</v>
      </c>
      <c r="AG3200" s="117">
        <v>0.60000000000000009</v>
      </c>
    </row>
    <row r="3201" spans="2:33" x14ac:dyDescent="0.2">
      <c r="B3201" s="106">
        <v>3161</v>
      </c>
      <c r="C3201" s="113">
        <v>-1.2599999999999998</v>
      </c>
      <c r="D3201" s="113">
        <v>-0.84</v>
      </c>
      <c r="E3201" s="114">
        <v>18.141321278840692</v>
      </c>
      <c r="F3201" s="114">
        <v>14.13692011053849</v>
      </c>
      <c r="G3201" s="114">
        <v>14.023276417432484</v>
      </c>
      <c r="H3201" s="114">
        <v>22.889957583333707</v>
      </c>
      <c r="I3201" s="114">
        <v>20.837533196403967</v>
      </c>
      <c r="J3201" s="114">
        <v>34.914724347745185</v>
      </c>
      <c r="K3201" s="114">
        <v>33.979168466545488</v>
      </c>
      <c r="L3201" s="114">
        <v>37.34049106689865</v>
      </c>
      <c r="M3201" s="114">
        <v>53.255781586244289</v>
      </c>
      <c r="N3201" s="114">
        <v>55.844837945108793</v>
      </c>
      <c r="O3201" s="114">
        <v>16.773403068904493</v>
      </c>
      <c r="P3201" s="114">
        <v>19.842248356006998</v>
      </c>
      <c r="Q3201" s="114">
        <v>23.317214649466166</v>
      </c>
      <c r="R3201" s="114">
        <v>30.365824002910582</v>
      </c>
      <c r="S3201" s="114">
        <v>35.007304748704826</v>
      </c>
      <c r="T3201" s="114">
        <v>18.141321278840692</v>
      </c>
      <c r="U3201" s="114">
        <v>14.13692011053849</v>
      </c>
      <c r="V3201" s="114">
        <v>14.023276417432484</v>
      </c>
      <c r="W3201" s="114">
        <v>22.889957583333707</v>
      </c>
      <c r="X3201" s="114">
        <v>20.837533196403967</v>
      </c>
      <c r="Y3201" s="114">
        <v>49.359548470107143</v>
      </c>
      <c r="Z3201" s="114">
        <v>95.317209375317063</v>
      </c>
      <c r="AA3201" s="106">
        <v>2</v>
      </c>
      <c r="AB3201" s="114">
        <v>0.89999999999999991</v>
      </c>
      <c r="AC3201" s="114">
        <v>0.6</v>
      </c>
      <c r="AD3201" s="114">
        <v>0.36</v>
      </c>
      <c r="AE3201" s="114">
        <v>0.24</v>
      </c>
      <c r="AF3201" s="117">
        <v>1.2599999999999998</v>
      </c>
      <c r="AG3201" s="117">
        <v>0.84</v>
      </c>
    </row>
    <row r="3202" spans="2:33" x14ac:dyDescent="0.2">
      <c r="B3202" s="106">
        <v>3162</v>
      </c>
      <c r="C3202" s="113">
        <v>-0.90000000000000013</v>
      </c>
      <c r="D3202" s="113">
        <v>-0.90000000000000013</v>
      </c>
      <c r="E3202" s="114">
        <v>16.053908643780279</v>
      </c>
      <c r="F3202" s="114">
        <v>15.526404474875271</v>
      </c>
      <c r="G3202" s="114">
        <v>18.530953495825734</v>
      </c>
      <c r="H3202" s="114">
        <v>21.83484560661034</v>
      </c>
      <c r="I3202" s="114">
        <v>32.890357777659844</v>
      </c>
      <c r="J3202" s="114">
        <v>33.155555647300389</v>
      </c>
      <c r="K3202" s="114">
        <v>35.310510619835974</v>
      </c>
      <c r="L3202" s="114">
        <v>40.490931917905677</v>
      </c>
      <c r="M3202" s="114">
        <v>49.505946352610401</v>
      </c>
      <c r="N3202" s="114">
        <v>62.771048528605924</v>
      </c>
      <c r="O3202" s="114">
        <v>17.10164700352011</v>
      </c>
      <c r="P3202" s="114">
        <v>19.784106144960703</v>
      </c>
      <c r="Q3202" s="114">
        <v>21.959978422079942</v>
      </c>
      <c r="R3202" s="114">
        <v>27.671100746000061</v>
      </c>
      <c r="S3202" s="114">
        <v>29.88069075094608</v>
      </c>
      <c r="T3202" s="114">
        <v>16.053908643780279</v>
      </c>
      <c r="U3202" s="114">
        <v>15.526404474875271</v>
      </c>
      <c r="V3202" s="114">
        <v>18.530953495825734</v>
      </c>
      <c r="W3202" s="114">
        <v>21.83484560661034</v>
      </c>
      <c r="X3202" s="114">
        <v>32.890357777659844</v>
      </c>
      <c r="Y3202" s="114">
        <v>56.261100839043209</v>
      </c>
      <c r="Z3202" s="114">
        <v>104.99901930298509</v>
      </c>
      <c r="AA3202" s="106">
        <v>3</v>
      </c>
      <c r="AB3202" s="114">
        <v>0.60000000000000009</v>
      </c>
      <c r="AC3202" s="114">
        <v>0.60000000000000009</v>
      </c>
      <c r="AD3202" s="114">
        <v>0.30000000000000004</v>
      </c>
      <c r="AE3202" s="114">
        <v>0.30000000000000004</v>
      </c>
      <c r="AF3202" s="117">
        <v>0.90000000000000013</v>
      </c>
      <c r="AG3202" s="117">
        <v>0.90000000000000013</v>
      </c>
    </row>
    <row r="3203" spans="2:33" x14ac:dyDescent="0.2">
      <c r="B3203" s="106">
        <v>3163</v>
      </c>
      <c r="C3203" s="113">
        <v>-1.2599999999999998</v>
      </c>
      <c r="D3203" s="113">
        <v>-0.84</v>
      </c>
      <c r="E3203" s="114">
        <v>14.150025154361785</v>
      </c>
      <c r="F3203" s="114">
        <v>17.145902136082853</v>
      </c>
      <c r="G3203" s="114">
        <v>11.852940362810671</v>
      </c>
      <c r="H3203" s="114">
        <v>22.607323573848447</v>
      </c>
      <c r="I3203" s="114">
        <v>21.152600543887555</v>
      </c>
      <c r="J3203" s="114">
        <v>29.356328917321179</v>
      </c>
      <c r="K3203" s="114">
        <v>34.901582705379205</v>
      </c>
      <c r="L3203" s="114">
        <v>32.395636389256858</v>
      </c>
      <c r="M3203" s="114">
        <v>45.571307428063541</v>
      </c>
      <c r="N3203" s="114">
        <v>48.697483155807063</v>
      </c>
      <c r="O3203" s="114">
        <v>15.206303762959394</v>
      </c>
      <c r="P3203" s="114">
        <v>17.755680569296352</v>
      </c>
      <c r="Q3203" s="114">
        <v>20.542696026446187</v>
      </c>
      <c r="R3203" s="114">
        <v>22.963983854215094</v>
      </c>
      <c r="S3203" s="114">
        <v>27.544882611919508</v>
      </c>
      <c r="T3203" s="114">
        <v>14.150025154361785</v>
      </c>
      <c r="U3203" s="114">
        <v>17.145902136082853</v>
      </c>
      <c r="V3203" s="114">
        <v>11.852940362810671</v>
      </c>
      <c r="W3203" s="114">
        <v>22.607323573848447</v>
      </c>
      <c r="X3203" s="114">
        <v>21.152600543887555</v>
      </c>
      <c r="Y3203" s="114">
        <v>47.074806277677766</v>
      </c>
      <c r="Z3203" s="114">
        <v>88.70255062362375</v>
      </c>
      <c r="AA3203" s="106">
        <v>2</v>
      </c>
      <c r="AB3203" s="114">
        <v>0.89999999999999991</v>
      </c>
      <c r="AC3203" s="114">
        <v>0.6</v>
      </c>
      <c r="AD3203" s="114">
        <v>0.36</v>
      </c>
      <c r="AE3203" s="114">
        <v>0.24</v>
      </c>
      <c r="AF3203" s="117">
        <v>1.2599999999999998</v>
      </c>
      <c r="AG3203" s="117">
        <v>0.84</v>
      </c>
    </row>
    <row r="3204" spans="2:33" x14ac:dyDescent="0.2">
      <c r="B3204" s="106">
        <v>3164</v>
      </c>
      <c r="C3204" s="113">
        <v>-1.2599999999999998</v>
      </c>
      <c r="D3204" s="113">
        <v>-0.84</v>
      </c>
      <c r="E3204" s="114">
        <v>10.635554937495915</v>
      </c>
      <c r="F3204" s="114">
        <v>20.57039102318949</v>
      </c>
      <c r="G3204" s="114">
        <v>17.244811855901357</v>
      </c>
      <c r="H3204" s="114">
        <v>22.462755880880525</v>
      </c>
      <c r="I3204" s="114">
        <v>24.135240333435259</v>
      </c>
      <c r="J3204" s="114">
        <v>28.468782992422309</v>
      </c>
      <c r="K3204" s="114">
        <v>39.868196699057791</v>
      </c>
      <c r="L3204" s="114">
        <v>42.083528510558814</v>
      </c>
      <c r="M3204" s="114">
        <v>52.880801839395481</v>
      </c>
      <c r="N3204" s="114">
        <v>55.908682428621404</v>
      </c>
      <c r="O3204" s="114">
        <v>17.833228054926394</v>
      </c>
      <c r="P3204" s="114">
        <v>19.2978056758683</v>
      </c>
      <c r="Q3204" s="114">
        <v>24.838716654657457</v>
      </c>
      <c r="R3204" s="114">
        <v>30.418045958514956</v>
      </c>
      <c r="S3204" s="114">
        <v>31.773442095186144</v>
      </c>
      <c r="T3204" s="114">
        <v>10.635554937495915</v>
      </c>
      <c r="U3204" s="114">
        <v>20.57039102318949</v>
      </c>
      <c r="V3204" s="114">
        <v>17.244811855901357</v>
      </c>
      <c r="W3204" s="114">
        <v>22.462755880880525</v>
      </c>
      <c r="X3204" s="114">
        <v>24.135240333435259</v>
      </c>
      <c r="Y3204" s="114">
        <v>50.969440732408117</v>
      </c>
      <c r="Z3204" s="114">
        <v>113.46735175414986</v>
      </c>
      <c r="AA3204" s="106">
        <v>2</v>
      </c>
      <c r="AB3204" s="114">
        <v>0.89999999999999991</v>
      </c>
      <c r="AC3204" s="114">
        <v>0.6</v>
      </c>
      <c r="AD3204" s="114">
        <v>0.36</v>
      </c>
      <c r="AE3204" s="114">
        <v>0.24</v>
      </c>
      <c r="AF3204" s="117">
        <v>1.2599999999999998</v>
      </c>
      <c r="AG3204" s="117">
        <v>0.84</v>
      </c>
    </row>
    <row r="3205" spans="2:33" x14ac:dyDescent="0.2">
      <c r="B3205" s="106">
        <v>3165</v>
      </c>
      <c r="C3205" s="113">
        <v>-0.60000000000000009</v>
      </c>
      <c r="D3205" s="113">
        <v>-1.2000000000000002</v>
      </c>
      <c r="E3205" s="114">
        <v>17.901032338800803</v>
      </c>
      <c r="F3205" s="114">
        <v>11.150067594200806</v>
      </c>
      <c r="G3205" s="114">
        <v>14.093761170555567</v>
      </c>
      <c r="H3205" s="114">
        <v>16.343767651283969</v>
      </c>
      <c r="I3205" s="114">
        <v>25.562023905522995</v>
      </c>
      <c r="J3205" s="114">
        <v>33.727235569610485</v>
      </c>
      <c r="K3205" s="114">
        <v>29.73374111896354</v>
      </c>
      <c r="L3205" s="114">
        <v>34.970717417036241</v>
      </c>
      <c r="M3205" s="114">
        <v>40.197871328934241</v>
      </c>
      <c r="N3205" s="114">
        <v>56.094801401065851</v>
      </c>
      <c r="O3205" s="114">
        <v>15.826203230809682</v>
      </c>
      <c r="P3205" s="114">
        <v>18.583673524762734</v>
      </c>
      <c r="Q3205" s="114">
        <v>20.876956246480674</v>
      </c>
      <c r="R3205" s="114">
        <v>23.854103677650272</v>
      </c>
      <c r="S3205" s="114">
        <v>30.532777495542856</v>
      </c>
      <c r="T3205" s="114">
        <v>17.901032338800803</v>
      </c>
      <c r="U3205" s="114">
        <v>11.150067594200806</v>
      </c>
      <c r="V3205" s="114">
        <v>14.093761170555567</v>
      </c>
      <c r="W3205" s="114">
        <v>16.343767651283969</v>
      </c>
      <c r="X3205" s="114">
        <v>25.562023905522995</v>
      </c>
      <c r="Y3205" s="114">
        <v>46.359308611028851</v>
      </c>
      <c r="Z3205" s="114">
        <v>103.63350468060349</v>
      </c>
      <c r="AA3205" s="106">
        <v>5</v>
      </c>
      <c r="AB3205" s="114">
        <v>0.4</v>
      </c>
      <c r="AC3205" s="114">
        <v>0.8</v>
      </c>
      <c r="AD3205" s="114">
        <v>0.2</v>
      </c>
      <c r="AE3205" s="114">
        <v>0.4</v>
      </c>
      <c r="AF3205" s="117">
        <v>0.60000000000000009</v>
      </c>
      <c r="AG3205" s="117">
        <v>1.2000000000000002</v>
      </c>
    </row>
    <row r="3206" spans="2:33" x14ac:dyDescent="0.2">
      <c r="B3206" s="106">
        <v>3166</v>
      </c>
      <c r="C3206" s="113">
        <v>-0.72</v>
      </c>
      <c r="D3206" s="113">
        <v>-0.96</v>
      </c>
      <c r="E3206" s="114">
        <v>20.349222733096454</v>
      </c>
      <c r="F3206" s="114">
        <v>12.616119892715396</v>
      </c>
      <c r="G3206" s="114">
        <v>14.119008213860184</v>
      </c>
      <c r="H3206" s="114">
        <v>17.957009041749345</v>
      </c>
      <c r="I3206" s="114">
        <v>30.985919905040468</v>
      </c>
      <c r="J3206" s="114">
        <v>37.942870821708077</v>
      </c>
      <c r="K3206" s="114">
        <v>33.031027412302443</v>
      </c>
      <c r="L3206" s="114">
        <v>41.307097240894919</v>
      </c>
      <c r="M3206" s="114">
        <v>50.001140243199195</v>
      </c>
      <c r="N3206" s="114">
        <v>66.718673602381799</v>
      </c>
      <c r="O3206" s="114">
        <v>17.593648088611623</v>
      </c>
      <c r="P3206" s="114">
        <v>20.414907519587047</v>
      </c>
      <c r="Q3206" s="114">
        <v>27.188089027034735</v>
      </c>
      <c r="R3206" s="114">
        <v>32.044131201449851</v>
      </c>
      <c r="S3206" s="114">
        <v>35.73275369734133</v>
      </c>
      <c r="T3206" s="114">
        <v>20.349222733096454</v>
      </c>
      <c r="U3206" s="114">
        <v>12.616119892715396</v>
      </c>
      <c r="V3206" s="114">
        <v>14.119008213860184</v>
      </c>
      <c r="W3206" s="114">
        <v>17.957009041749345</v>
      </c>
      <c r="X3206" s="114">
        <v>30.985919905040468</v>
      </c>
      <c r="Y3206" s="114">
        <v>52.444417971107711</v>
      </c>
      <c r="Z3206" s="114">
        <v>101.31731215683917</v>
      </c>
      <c r="AA3206" s="106">
        <v>4</v>
      </c>
      <c r="AB3206" s="114">
        <v>0.44999999999999996</v>
      </c>
      <c r="AC3206" s="114">
        <v>0.6</v>
      </c>
      <c r="AD3206" s="114">
        <v>0.27</v>
      </c>
      <c r="AE3206" s="114">
        <v>0.36</v>
      </c>
      <c r="AF3206" s="117">
        <v>0.72</v>
      </c>
      <c r="AG3206" s="117">
        <v>0.96</v>
      </c>
    </row>
    <row r="3207" spans="2:33" x14ac:dyDescent="0.2">
      <c r="B3207" s="106">
        <v>3167</v>
      </c>
      <c r="C3207" s="113">
        <v>-0.90000000000000013</v>
      </c>
      <c r="D3207" s="113">
        <v>-0.90000000000000013</v>
      </c>
      <c r="E3207" s="114">
        <v>15.835413727188048</v>
      </c>
      <c r="F3207" s="114">
        <v>13.984278642173436</v>
      </c>
      <c r="G3207" s="114">
        <v>14.895617811480793</v>
      </c>
      <c r="H3207" s="114">
        <v>26.531467885303968</v>
      </c>
      <c r="I3207" s="114">
        <v>26.358572413658671</v>
      </c>
      <c r="J3207" s="114">
        <v>32.0852338171144</v>
      </c>
      <c r="K3207" s="114">
        <v>34.514297474821397</v>
      </c>
      <c r="L3207" s="114">
        <v>39.50424490347865</v>
      </c>
      <c r="M3207" s="114">
        <v>55.826394447085008</v>
      </c>
      <c r="N3207" s="114">
        <v>60.956603417765912</v>
      </c>
      <c r="O3207" s="114">
        <v>16.249820089926352</v>
      </c>
      <c r="P3207" s="114">
        <v>20.530018832647961</v>
      </c>
      <c r="Q3207" s="114">
        <v>24.608627091997857</v>
      </c>
      <c r="R3207" s="114">
        <v>29.29492656178104</v>
      </c>
      <c r="S3207" s="114">
        <v>34.598031004107241</v>
      </c>
      <c r="T3207" s="114">
        <v>15.835413727188048</v>
      </c>
      <c r="U3207" s="114">
        <v>13.984278642173436</v>
      </c>
      <c r="V3207" s="114">
        <v>14.895617811480793</v>
      </c>
      <c r="W3207" s="114">
        <v>26.531467885303968</v>
      </c>
      <c r="X3207" s="114">
        <v>26.358572413658671</v>
      </c>
      <c r="Y3207" s="114">
        <v>52.5145798157481</v>
      </c>
      <c r="Z3207" s="114">
        <v>101.37182669294188</v>
      </c>
      <c r="AA3207" s="106">
        <v>3</v>
      </c>
      <c r="AB3207" s="114">
        <v>0.60000000000000009</v>
      </c>
      <c r="AC3207" s="114">
        <v>0.60000000000000009</v>
      </c>
      <c r="AD3207" s="114">
        <v>0.30000000000000004</v>
      </c>
      <c r="AE3207" s="114">
        <v>0.30000000000000004</v>
      </c>
      <c r="AF3207" s="117">
        <v>0.90000000000000013</v>
      </c>
      <c r="AG3207" s="117">
        <v>0.90000000000000013</v>
      </c>
    </row>
    <row r="3208" spans="2:33" x14ac:dyDescent="0.2">
      <c r="B3208" s="106">
        <v>3168</v>
      </c>
      <c r="C3208" s="113">
        <v>-0.72</v>
      </c>
      <c r="D3208" s="113">
        <v>-0.96</v>
      </c>
      <c r="E3208" s="114">
        <v>19.346488183288066</v>
      </c>
      <c r="F3208" s="114">
        <v>12.447092329124445</v>
      </c>
      <c r="G3208" s="114">
        <v>18.637435129983313</v>
      </c>
      <c r="H3208" s="114">
        <v>16.373656080400181</v>
      </c>
      <c r="I3208" s="114">
        <v>25.50388568615449</v>
      </c>
      <c r="J3208" s="114">
        <v>35.095900211210527</v>
      </c>
      <c r="K3208" s="114">
        <v>31.212050536998049</v>
      </c>
      <c r="L3208" s="114">
        <v>41.943518868565263</v>
      </c>
      <c r="M3208" s="114">
        <v>42.505092012244056</v>
      </c>
      <c r="N3208" s="114">
        <v>58.044935735278429</v>
      </c>
      <c r="O3208" s="114">
        <v>15.749412027922462</v>
      </c>
      <c r="P3208" s="114">
        <v>18.764958207873605</v>
      </c>
      <c r="Q3208" s="114">
        <v>23.30608373858195</v>
      </c>
      <c r="R3208" s="114">
        <v>26.131435931843875</v>
      </c>
      <c r="S3208" s="114">
        <v>32.541050049123939</v>
      </c>
      <c r="T3208" s="114">
        <v>19.346488183288066</v>
      </c>
      <c r="U3208" s="114">
        <v>12.447092329124445</v>
      </c>
      <c r="V3208" s="114">
        <v>18.637435129983313</v>
      </c>
      <c r="W3208" s="114">
        <v>16.373656080400181</v>
      </c>
      <c r="X3208" s="114">
        <v>25.50388568615449</v>
      </c>
      <c r="Y3208" s="114">
        <v>51.001252548064933</v>
      </c>
      <c r="Z3208" s="114">
        <v>97.062398588798658</v>
      </c>
      <c r="AA3208" s="106">
        <v>4</v>
      </c>
      <c r="AB3208" s="114">
        <v>0.44999999999999996</v>
      </c>
      <c r="AC3208" s="114">
        <v>0.6</v>
      </c>
      <c r="AD3208" s="114">
        <v>0.27</v>
      </c>
      <c r="AE3208" s="114">
        <v>0.36</v>
      </c>
      <c r="AF3208" s="117">
        <v>0.72</v>
      </c>
      <c r="AG3208" s="117">
        <v>0.96</v>
      </c>
    </row>
    <row r="3209" spans="2:33" x14ac:dyDescent="0.2">
      <c r="B3209" s="106">
        <v>3169</v>
      </c>
      <c r="C3209" s="113">
        <v>-1.2599999999999998</v>
      </c>
      <c r="D3209" s="113">
        <v>-0.84</v>
      </c>
      <c r="E3209" s="114">
        <v>14.95103118888467</v>
      </c>
      <c r="F3209" s="114">
        <v>13.234416740932829</v>
      </c>
      <c r="G3209" s="114">
        <v>19.249894934058091</v>
      </c>
      <c r="H3209" s="114">
        <v>16.047844508653082</v>
      </c>
      <c r="I3209" s="114">
        <v>23.10965777321195</v>
      </c>
      <c r="J3209" s="114">
        <v>31.304306625045772</v>
      </c>
      <c r="K3209" s="114">
        <v>33.427464475426738</v>
      </c>
      <c r="L3209" s="114">
        <v>44.46135697497693</v>
      </c>
      <c r="M3209" s="114">
        <v>46.654630126595357</v>
      </c>
      <c r="N3209" s="114">
        <v>58.546441324233449</v>
      </c>
      <c r="O3209" s="114">
        <v>16.353275436161102</v>
      </c>
      <c r="P3209" s="114">
        <v>20.193047734493909</v>
      </c>
      <c r="Q3209" s="114">
        <v>25.211462040918839</v>
      </c>
      <c r="R3209" s="114">
        <v>30.606785617942275</v>
      </c>
      <c r="S3209" s="114">
        <v>35.436783551021499</v>
      </c>
      <c r="T3209" s="114">
        <v>14.95103118888467</v>
      </c>
      <c r="U3209" s="114">
        <v>13.234416740932829</v>
      </c>
      <c r="V3209" s="114">
        <v>19.249894934058091</v>
      </c>
      <c r="W3209" s="114">
        <v>16.047844508653082</v>
      </c>
      <c r="X3209" s="114">
        <v>23.10965777321195</v>
      </c>
      <c r="Y3209" s="114">
        <v>46.922719021655745</v>
      </c>
      <c r="Z3209" s="114">
        <v>109.04799877739798</v>
      </c>
      <c r="AA3209" s="106">
        <v>2</v>
      </c>
      <c r="AB3209" s="114">
        <v>0.89999999999999991</v>
      </c>
      <c r="AC3209" s="114">
        <v>0.6</v>
      </c>
      <c r="AD3209" s="114">
        <v>0.36</v>
      </c>
      <c r="AE3209" s="114">
        <v>0.24</v>
      </c>
      <c r="AF3209" s="117">
        <v>1.2599999999999998</v>
      </c>
      <c r="AG3209" s="117">
        <v>0.84</v>
      </c>
    </row>
    <row r="3210" spans="2:33" x14ac:dyDescent="0.2">
      <c r="B3210" s="106">
        <v>3170</v>
      </c>
      <c r="C3210" s="113">
        <v>-1.2000000000000002</v>
      </c>
      <c r="D3210" s="113">
        <v>-0.60000000000000009</v>
      </c>
      <c r="E3210" s="114">
        <v>15.569321346122535</v>
      </c>
      <c r="F3210" s="114">
        <v>15.654608944198305</v>
      </c>
      <c r="G3210" s="114">
        <v>14.870030276413694</v>
      </c>
      <c r="H3210" s="114">
        <v>15.469810544846244</v>
      </c>
      <c r="I3210" s="114">
        <v>25.782864555904972</v>
      </c>
      <c r="J3210" s="114">
        <v>31.686246377640444</v>
      </c>
      <c r="K3210" s="114">
        <v>35.303334905372019</v>
      </c>
      <c r="L3210" s="114">
        <v>36.265149741207331</v>
      </c>
      <c r="M3210" s="114">
        <v>40.120893298545916</v>
      </c>
      <c r="N3210" s="114">
        <v>54.414235502739459</v>
      </c>
      <c r="O3210" s="114">
        <v>16.116925031517908</v>
      </c>
      <c r="P3210" s="114">
        <v>19.648725961173714</v>
      </c>
      <c r="Q3210" s="114">
        <v>21.395119464793638</v>
      </c>
      <c r="R3210" s="114">
        <v>24.651082753699672</v>
      </c>
      <c r="S3210" s="114">
        <v>28.631370946834487</v>
      </c>
      <c r="T3210" s="114">
        <v>15.569321346122535</v>
      </c>
      <c r="U3210" s="114">
        <v>15.654608944198305</v>
      </c>
      <c r="V3210" s="114">
        <v>14.870030276413694</v>
      </c>
      <c r="W3210" s="114">
        <v>15.469810544846244</v>
      </c>
      <c r="X3210" s="114">
        <v>25.782864555904972</v>
      </c>
      <c r="Y3210" s="114">
        <v>47.634236485879626</v>
      </c>
      <c r="Z3210" s="114">
        <v>97.353552409737773</v>
      </c>
      <c r="AA3210" s="106">
        <v>1</v>
      </c>
      <c r="AB3210" s="114">
        <v>0.8</v>
      </c>
      <c r="AC3210" s="114">
        <v>0.4</v>
      </c>
      <c r="AD3210" s="114">
        <v>0.4</v>
      </c>
      <c r="AE3210" s="114">
        <v>0.2</v>
      </c>
      <c r="AF3210" s="117">
        <v>1.2000000000000002</v>
      </c>
      <c r="AG3210" s="117">
        <v>0.60000000000000009</v>
      </c>
    </row>
    <row r="3211" spans="2:33" x14ac:dyDescent="0.2">
      <c r="B3211" s="106">
        <v>3171</v>
      </c>
      <c r="C3211" s="113">
        <v>-0.60000000000000009</v>
      </c>
      <c r="D3211" s="113">
        <v>-1.2000000000000002</v>
      </c>
      <c r="E3211" s="114">
        <v>10.974100311873245</v>
      </c>
      <c r="F3211" s="114">
        <v>19.473680972073058</v>
      </c>
      <c r="G3211" s="114">
        <v>12.28209263160074</v>
      </c>
      <c r="H3211" s="114">
        <v>16.486148185105339</v>
      </c>
      <c r="I3211" s="114">
        <v>20.101625311836095</v>
      </c>
      <c r="J3211" s="114">
        <v>26.554459682759052</v>
      </c>
      <c r="K3211" s="114">
        <v>36.865363089405008</v>
      </c>
      <c r="L3211" s="114">
        <v>33.083558776718647</v>
      </c>
      <c r="M3211" s="114">
        <v>39.844390354470256</v>
      </c>
      <c r="N3211" s="114">
        <v>46.704139141513608</v>
      </c>
      <c r="O3211" s="114">
        <v>15.580359370885807</v>
      </c>
      <c r="P3211" s="114">
        <v>17.39168211733195</v>
      </c>
      <c r="Q3211" s="114">
        <v>20.801466145117907</v>
      </c>
      <c r="R3211" s="114">
        <v>23.358242169364917</v>
      </c>
      <c r="S3211" s="114">
        <v>26.602513829677513</v>
      </c>
      <c r="T3211" s="114">
        <v>10.974100311873245</v>
      </c>
      <c r="U3211" s="114">
        <v>19.473680972073058</v>
      </c>
      <c r="V3211" s="114">
        <v>12.28209263160074</v>
      </c>
      <c r="W3211" s="114">
        <v>16.486148185105339</v>
      </c>
      <c r="X3211" s="114">
        <v>20.101625311836095</v>
      </c>
      <c r="Y3211" s="114">
        <v>43.268743658672975</v>
      </c>
      <c r="Z3211" s="114">
        <v>87.571204516416515</v>
      </c>
      <c r="AA3211" s="106">
        <v>5</v>
      </c>
      <c r="AB3211" s="114">
        <v>0.4</v>
      </c>
      <c r="AC3211" s="114">
        <v>0.8</v>
      </c>
      <c r="AD3211" s="114">
        <v>0.2</v>
      </c>
      <c r="AE3211" s="114">
        <v>0.4</v>
      </c>
      <c r="AF3211" s="117">
        <v>0.60000000000000009</v>
      </c>
      <c r="AG3211" s="117">
        <v>1.2000000000000002</v>
      </c>
    </row>
    <row r="3212" spans="2:33" x14ac:dyDescent="0.2">
      <c r="B3212" s="106">
        <v>3172</v>
      </c>
      <c r="C3212" s="113">
        <v>-0.90000000000000013</v>
      </c>
      <c r="D3212" s="113">
        <v>-0.90000000000000013</v>
      </c>
      <c r="E3212" s="114">
        <v>15.149207011221504</v>
      </c>
      <c r="F3212" s="114">
        <v>20.266468141769856</v>
      </c>
      <c r="G3212" s="114">
        <v>12.525362137457297</v>
      </c>
      <c r="H3212" s="114">
        <v>19.439231176983938</v>
      </c>
      <c r="I3212" s="114">
        <v>24.973169375505432</v>
      </c>
      <c r="J3212" s="114">
        <v>31.144761575344731</v>
      </c>
      <c r="K3212" s="114">
        <v>39.77888899625308</v>
      </c>
      <c r="L3212" s="114">
        <v>35.430201363434442</v>
      </c>
      <c r="M3212" s="114">
        <v>48.07404503892964</v>
      </c>
      <c r="N3212" s="114">
        <v>56.606854533668937</v>
      </c>
      <c r="O3212" s="114">
        <v>15.995554564123227</v>
      </c>
      <c r="P3212" s="114">
        <v>19.512420854483224</v>
      </c>
      <c r="Q3212" s="114">
        <v>22.904839225977145</v>
      </c>
      <c r="R3212" s="114">
        <v>28.634813861945702</v>
      </c>
      <c r="S3212" s="114">
        <v>31.633685158163505</v>
      </c>
      <c r="T3212" s="114">
        <v>15.149207011221504</v>
      </c>
      <c r="U3212" s="114">
        <v>20.266468141769856</v>
      </c>
      <c r="V3212" s="114">
        <v>12.525362137457297</v>
      </c>
      <c r="W3212" s="114">
        <v>19.439231176983938</v>
      </c>
      <c r="X3212" s="114">
        <v>24.973169375505432</v>
      </c>
      <c r="Y3212" s="114">
        <v>50.646106092245077</v>
      </c>
      <c r="Z3212" s="114">
        <v>116.09532705555945</v>
      </c>
      <c r="AA3212" s="106">
        <v>3</v>
      </c>
      <c r="AB3212" s="114">
        <v>0.60000000000000009</v>
      </c>
      <c r="AC3212" s="114">
        <v>0.60000000000000009</v>
      </c>
      <c r="AD3212" s="114">
        <v>0.30000000000000004</v>
      </c>
      <c r="AE3212" s="114">
        <v>0.30000000000000004</v>
      </c>
      <c r="AF3212" s="117">
        <v>0.90000000000000013</v>
      </c>
      <c r="AG3212" s="117">
        <v>0.90000000000000013</v>
      </c>
    </row>
    <row r="3213" spans="2:33" x14ac:dyDescent="0.2">
      <c r="B3213" s="106">
        <v>3173</v>
      </c>
      <c r="C3213" s="113">
        <v>-0.60000000000000009</v>
      </c>
      <c r="D3213" s="113">
        <v>-1.2000000000000002</v>
      </c>
      <c r="E3213" s="114">
        <v>20.314246991163202</v>
      </c>
      <c r="F3213" s="114">
        <v>13.050583739220148</v>
      </c>
      <c r="G3213" s="114">
        <v>14.671443449984697</v>
      </c>
      <c r="H3213" s="114">
        <v>20.916828688983383</v>
      </c>
      <c r="I3213" s="114">
        <v>27.717375366422814</v>
      </c>
      <c r="J3213" s="114">
        <v>36.369521656199758</v>
      </c>
      <c r="K3213" s="114">
        <v>32.982069510326454</v>
      </c>
      <c r="L3213" s="114">
        <v>37.433056321423052</v>
      </c>
      <c r="M3213" s="114">
        <v>49.564991663731575</v>
      </c>
      <c r="N3213" s="114">
        <v>60.732510946253029</v>
      </c>
      <c r="O3213" s="114">
        <v>16.055274665036556</v>
      </c>
      <c r="P3213" s="114">
        <v>19.931485771106306</v>
      </c>
      <c r="Q3213" s="114">
        <v>22.761612871438356</v>
      </c>
      <c r="R3213" s="114">
        <v>28.648162974748193</v>
      </c>
      <c r="S3213" s="114">
        <v>33.015135579830215</v>
      </c>
      <c r="T3213" s="114">
        <v>20.314246991163202</v>
      </c>
      <c r="U3213" s="114">
        <v>13.050583739220148</v>
      </c>
      <c r="V3213" s="114">
        <v>14.671443449984697</v>
      </c>
      <c r="W3213" s="114">
        <v>20.916828688983383</v>
      </c>
      <c r="X3213" s="114">
        <v>27.717375366422814</v>
      </c>
      <c r="Y3213" s="114">
        <v>52.969394994253456</v>
      </c>
      <c r="Z3213" s="114">
        <v>90.790405297923769</v>
      </c>
      <c r="AA3213" s="106">
        <v>5</v>
      </c>
      <c r="AB3213" s="114">
        <v>0.4</v>
      </c>
      <c r="AC3213" s="114">
        <v>0.8</v>
      </c>
      <c r="AD3213" s="114">
        <v>0.2</v>
      </c>
      <c r="AE3213" s="114">
        <v>0.4</v>
      </c>
      <c r="AF3213" s="117">
        <v>0.60000000000000009</v>
      </c>
      <c r="AG3213" s="117">
        <v>1.2000000000000002</v>
      </c>
    </row>
    <row r="3214" spans="2:33" x14ac:dyDescent="0.2">
      <c r="B3214" s="106">
        <v>3174</v>
      </c>
      <c r="C3214" s="113">
        <v>-1.2599999999999998</v>
      </c>
      <c r="D3214" s="113">
        <v>-0.84</v>
      </c>
      <c r="E3214" s="114">
        <v>12.23692085144253</v>
      </c>
      <c r="F3214" s="114">
        <v>13.977175690468915</v>
      </c>
      <c r="G3214" s="114">
        <v>12.532625121400283</v>
      </c>
      <c r="H3214" s="114">
        <v>20.521728642045943</v>
      </c>
      <c r="I3214" s="114">
        <v>22.465636854652416</v>
      </c>
      <c r="J3214" s="114">
        <v>28.947383928839933</v>
      </c>
      <c r="K3214" s="114">
        <v>33.679316793765437</v>
      </c>
      <c r="L3214" s="114">
        <v>35.082995098971438</v>
      </c>
      <c r="M3214" s="114">
        <v>47.73922063472768</v>
      </c>
      <c r="N3214" s="114">
        <v>53.859250026356257</v>
      </c>
      <c r="O3214" s="114">
        <v>16.710463077397403</v>
      </c>
      <c r="P3214" s="114">
        <v>19.702141103296523</v>
      </c>
      <c r="Q3214" s="114">
        <v>22.550369977571155</v>
      </c>
      <c r="R3214" s="114">
        <v>27.217491992681737</v>
      </c>
      <c r="S3214" s="114">
        <v>31.393613171703841</v>
      </c>
      <c r="T3214" s="114">
        <v>12.23692085144253</v>
      </c>
      <c r="U3214" s="114">
        <v>13.977175690468915</v>
      </c>
      <c r="V3214" s="114">
        <v>12.532625121400283</v>
      </c>
      <c r="W3214" s="114">
        <v>20.521728642045943</v>
      </c>
      <c r="X3214" s="114">
        <v>22.465636854652416</v>
      </c>
      <c r="Y3214" s="114">
        <v>43.464100018952514</v>
      </c>
      <c r="Z3214" s="114">
        <v>93.672358657356369</v>
      </c>
      <c r="AA3214" s="106">
        <v>2</v>
      </c>
      <c r="AB3214" s="114">
        <v>0.89999999999999991</v>
      </c>
      <c r="AC3214" s="114">
        <v>0.6</v>
      </c>
      <c r="AD3214" s="114">
        <v>0.36</v>
      </c>
      <c r="AE3214" s="114">
        <v>0.24</v>
      </c>
      <c r="AF3214" s="117">
        <v>1.2599999999999998</v>
      </c>
      <c r="AG3214" s="117">
        <v>0.84</v>
      </c>
    </row>
    <row r="3215" spans="2:33" x14ac:dyDescent="0.2">
      <c r="B3215" s="106">
        <v>3175</v>
      </c>
      <c r="C3215" s="113">
        <v>-0.60000000000000009</v>
      </c>
      <c r="D3215" s="113">
        <v>-1.2000000000000002</v>
      </c>
      <c r="E3215" s="114">
        <v>12.063510054404944</v>
      </c>
      <c r="F3215" s="114">
        <v>11.162033336825463</v>
      </c>
      <c r="G3215" s="114">
        <v>13.499517887353495</v>
      </c>
      <c r="H3215" s="114">
        <v>19.601027131522237</v>
      </c>
      <c r="I3215" s="114">
        <v>13.772394716775231</v>
      </c>
      <c r="J3215" s="114">
        <v>27.384582911326827</v>
      </c>
      <c r="K3215" s="114">
        <v>28.948539240153757</v>
      </c>
      <c r="L3215" s="114">
        <v>33.351526005633588</v>
      </c>
      <c r="M3215" s="114">
        <v>41.566744152566805</v>
      </c>
      <c r="N3215" s="114">
        <v>38.235243061164681</v>
      </c>
      <c r="O3215" s="114">
        <v>15.321072856921884</v>
      </c>
      <c r="P3215" s="114">
        <v>17.786505903328294</v>
      </c>
      <c r="Q3215" s="114">
        <v>19.852008118280093</v>
      </c>
      <c r="R3215" s="114">
        <v>21.965717021044568</v>
      </c>
      <c r="S3215" s="114">
        <v>24.46284834438945</v>
      </c>
      <c r="T3215" s="114">
        <v>12.063510054404944</v>
      </c>
      <c r="U3215" s="114">
        <v>11.162033336825463</v>
      </c>
      <c r="V3215" s="114">
        <v>13.499517887353495</v>
      </c>
      <c r="W3215" s="114">
        <v>19.601027131522237</v>
      </c>
      <c r="X3215" s="114">
        <v>13.772394716775231</v>
      </c>
      <c r="Y3215" s="114">
        <v>38.135861837689461</v>
      </c>
      <c r="Z3215" s="114">
        <v>81.41596686693417</v>
      </c>
      <c r="AA3215" s="106">
        <v>5</v>
      </c>
      <c r="AB3215" s="114">
        <v>0.4</v>
      </c>
      <c r="AC3215" s="114">
        <v>0.8</v>
      </c>
      <c r="AD3215" s="114">
        <v>0.2</v>
      </c>
      <c r="AE3215" s="114">
        <v>0.4</v>
      </c>
      <c r="AF3215" s="117">
        <v>0.60000000000000009</v>
      </c>
      <c r="AG3215" s="117">
        <v>1.2000000000000002</v>
      </c>
    </row>
    <row r="3216" spans="2:33" x14ac:dyDescent="0.2">
      <c r="B3216" s="106">
        <v>3176</v>
      </c>
      <c r="C3216" s="113">
        <v>-0.90000000000000013</v>
      </c>
      <c r="D3216" s="113">
        <v>-0.90000000000000013</v>
      </c>
      <c r="E3216" s="114">
        <v>13.469717066393812</v>
      </c>
      <c r="F3216" s="114">
        <v>16.839241091996058</v>
      </c>
      <c r="G3216" s="114">
        <v>17.066990659366908</v>
      </c>
      <c r="H3216" s="114">
        <v>15.824420704914747</v>
      </c>
      <c r="I3216" s="114">
        <v>26.837783339847007</v>
      </c>
      <c r="J3216" s="114">
        <v>30.94045594081549</v>
      </c>
      <c r="K3216" s="114">
        <v>35.258234811717024</v>
      </c>
      <c r="L3216" s="114">
        <v>39.052424607494387</v>
      </c>
      <c r="M3216" s="114">
        <v>43.376109384594749</v>
      </c>
      <c r="N3216" s="114">
        <v>59.245702294467307</v>
      </c>
      <c r="O3216" s="114">
        <v>17.470738874421677</v>
      </c>
      <c r="P3216" s="114">
        <v>18.418993719720966</v>
      </c>
      <c r="Q3216" s="114">
        <v>21.985433948127479</v>
      </c>
      <c r="R3216" s="114">
        <v>27.551688679680002</v>
      </c>
      <c r="S3216" s="114">
        <v>32.4079189546203</v>
      </c>
      <c r="T3216" s="114">
        <v>13.469717066393812</v>
      </c>
      <c r="U3216" s="114">
        <v>16.839241091996058</v>
      </c>
      <c r="V3216" s="114">
        <v>17.066990659366908</v>
      </c>
      <c r="W3216" s="114">
        <v>15.824420704914747</v>
      </c>
      <c r="X3216" s="114">
        <v>26.837783339847007</v>
      </c>
      <c r="Y3216" s="114">
        <v>48.728328239679911</v>
      </c>
      <c r="Z3216" s="114">
        <v>112.42464617435439</v>
      </c>
      <c r="AA3216" s="106">
        <v>3</v>
      </c>
      <c r="AB3216" s="114">
        <v>0.60000000000000009</v>
      </c>
      <c r="AC3216" s="114">
        <v>0.60000000000000009</v>
      </c>
      <c r="AD3216" s="114">
        <v>0.30000000000000004</v>
      </c>
      <c r="AE3216" s="114">
        <v>0.30000000000000004</v>
      </c>
      <c r="AF3216" s="117">
        <v>0.90000000000000013</v>
      </c>
      <c r="AG3216" s="117">
        <v>0.90000000000000013</v>
      </c>
    </row>
    <row r="3217" spans="2:33" x14ac:dyDescent="0.2">
      <c r="B3217" s="106">
        <v>3177</v>
      </c>
      <c r="C3217" s="113">
        <v>-0.72</v>
      </c>
      <c r="D3217" s="113">
        <v>-0.96</v>
      </c>
      <c r="E3217" s="114">
        <v>15.287749448509016</v>
      </c>
      <c r="F3217" s="114">
        <v>15.267359509393916</v>
      </c>
      <c r="G3217" s="114">
        <v>15.053453343353766</v>
      </c>
      <c r="H3217" s="114">
        <v>20.616401893779592</v>
      </c>
      <c r="I3217" s="114">
        <v>19.887659906450505</v>
      </c>
      <c r="J3217" s="114">
        <v>31.22885361976692</v>
      </c>
      <c r="K3217" s="114">
        <v>34.354511540519013</v>
      </c>
      <c r="L3217" s="114">
        <v>37.592746853913901</v>
      </c>
      <c r="M3217" s="114">
        <v>46.360000874063395</v>
      </c>
      <c r="N3217" s="114">
        <v>50.453614418133306</v>
      </c>
      <c r="O3217" s="114">
        <v>15.941104171257903</v>
      </c>
      <c r="P3217" s="114">
        <v>19.087152031125097</v>
      </c>
      <c r="Q3217" s="114">
        <v>22.539293510560135</v>
      </c>
      <c r="R3217" s="114">
        <v>25.743598980283803</v>
      </c>
      <c r="S3217" s="114">
        <v>30.565954511682801</v>
      </c>
      <c r="T3217" s="114">
        <v>15.287749448509016</v>
      </c>
      <c r="U3217" s="114">
        <v>15.267359509393916</v>
      </c>
      <c r="V3217" s="114">
        <v>15.053453343353766</v>
      </c>
      <c r="W3217" s="114">
        <v>20.616401893779592</v>
      </c>
      <c r="X3217" s="114">
        <v>19.887659906450505</v>
      </c>
      <c r="Y3217" s="114">
        <v>47.418826311480728</v>
      </c>
      <c r="Z3217" s="114">
        <v>87.724414560116429</v>
      </c>
      <c r="AA3217" s="106">
        <v>4</v>
      </c>
      <c r="AB3217" s="114">
        <v>0.44999999999999996</v>
      </c>
      <c r="AC3217" s="114">
        <v>0.6</v>
      </c>
      <c r="AD3217" s="114">
        <v>0.27</v>
      </c>
      <c r="AE3217" s="114">
        <v>0.36</v>
      </c>
      <c r="AF3217" s="117">
        <v>0.72</v>
      </c>
      <c r="AG3217" s="117">
        <v>0.96</v>
      </c>
    </row>
    <row r="3218" spans="2:33" x14ac:dyDescent="0.2">
      <c r="B3218" s="106">
        <v>3178</v>
      </c>
      <c r="C3218" s="113">
        <v>-0.90000000000000013</v>
      </c>
      <c r="D3218" s="113">
        <v>-0.90000000000000013</v>
      </c>
      <c r="E3218" s="114">
        <v>15.915754433710564</v>
      </c>
      <c r="F3218" s="114">
        <v>13.531273797142546</v>
      </c>
      <c r="G3218" s="114">
        <v>14.749638225568606</v>
      </c>
      <c r="H3218" s="114">
        <v>15.755941073832268</v>
      </c>
      <c r="I3218" s="114">
        <v>17.695536519880413</v>
      </c>
      <c r="J3218" s="114">
        <v>32.392641822334085</v>
      </c>
      <c r="K3218" s="114">
        <v>31.029861750301261</v>
      </c>
      <c r="L3218" s="114">
        <v>35.804777653991458</v>
      </c>
      <c r="M3218" s="114">
        <v>39.802987081323153</v>
      </c>
      <c r="N3218" s="114">
        <v>48.075461221986366</v>
      </c>
      <c r="O3218" s="114">
        <v>16.476887388623521</v>
      </c>
      <c r="P3218" s="114">
        <v>17.498587953158715</v>
      </c>
      <c r="Q3218" s="114">
        <v>21.055139428422851</v>
      </c>
      <c r="R3218" s="114">
        <v>24.047046007490884</v>
      </c>
      <c r="S3218" s="114">
        <v>30.379924702105953</v>
      </c>
      <c r="T3218" s="114">
        <v>15.915754433710564</v>
      </c>
      <c r="U3218" s="114">
        <v>13.531273797142546</v>
      </c>
      <c r="V3218" s="114">
        <v>14.749638225568606</v>
      </c>
      <c r="W3218" s="114">
        <v>15.755941073832268</v>
      </c>
      <c r="X3218" s="114">
        <v>17.695536519880413</v>
      </c>
      <c r="Y3218" s="114">
        <v>43.091395868698122</v>
      </c>
      <c r="Z3218" s="114">
        <v>92.877232703196199</v>
      </c>
      <c r="AA3218" s="106">
        <v>3</v>
      </c>
      <c r="AB3218" s="114">
        <v>0.60000000000000009</v>
      </c>
      <c r="AC3218" s="114">
        <v>0.60000000000000009</v>
      </c>
      <c r="AD3218" s="114">
        <v>0.30000000000000004</v>
      </c>
      <c r="AE3218" s="114">
        <v>0.30000000000000004</v>
      </c>
      <c r="AF3218" s="117">
        <v>0.90000000000000013</v>
      </c>
      <c r="AG3218" s="117">
        <v>0.90000000000000013</v>
      </c>
    </row>
    <row r="3219" spans="2:33" x14ac:dyDescent="0.2">
      <c r="B3219" s="106">
        <v>3179</v>
      </c>
      <c r="C3219" s="113">
        <v>-1.2599999999999998</v>
      </c>
      <c r="D3219" s="113">
        <v>-0.84</v>
      </c>
      <c r="E3219" s="114">
        <v>13.328279690836073</v>
      </c>
      <c r="F3219" s="114">
        <v>15.622959504045056</v>
      </c>
      <c r="G3219" s="114">
        <v>19.032775172551151</v>
      </c>
      <c r="H3219" s="114">
        <v>22.270063349292375</v>
      </c>
      <c r="I3219" s="114">
        <v>25.145204344024595</v>
      </c>
      <c r="J3219" s="114">
        <v>30.233428836377584</v>
      </c>
      <c r="K3219" s="114">
        <v>33.681802307745251</v>
      </c>
      <c r="L3219" s="114">
        <v>43.153768167103323</v>
      </c>
      <c r="M3219" s="114">
        <v>50.28124346505998</v>
      </c>
      <c r="N3219" s="114">
        <v>56.120445826244641</v>
      </c>
      <c r="O3219" s="114">
        <v>16.905149145541511</v>
      </c>
      <c r="P3219" s="114">
        <v>18.058842803700195</v>
      </c>
      <c r="Q3219" s="114">
        <v>24.120992994552171</v>
      </c>
      <c r="R3219" s="114">
        <v>28.011180115767605</v>
      </c>
      <c r="S3219" s="114">
        <v>30.975241482220046</v>
      </c>
      <c r="T3219" s="114">
        <v>13.328279690836073</v>
      </c>
      <c r="U3219" s="114">
        <v>15.622959504045056</v>
      </c>
      <c r="V3219" s="114">
        <v>19.032775172551151</v>
      </c>
      <c r="W3219" s="114">
        <v>22.270063349292375</v>
      </c>
      <c r="X3219" s="114">
        <v>25.145204344024595</v>
      </c>
      <c r="Y3219" s="114">
        <v>51.115617867916185</v>
      </c>
      <c r="Z3219" s="114">
        <v>94.939315001646989</v>
      </c>
      <c r="AA3219" s="106">
        <v>2</v>
      </c>
      <c r="AB3219" s="114">
        <v>0.89999999999999991</v>
      </c>
      <c r="AC3219" s="114">
        <v>0.6</v>
      </c>
      <c r="AD3219" s="114">
        <v>0.36</v>
      </c>
      <c r="AE3219" s="114">
        <v>0.24</v>
      </c>
      <c r="AF3219" s="117">
        <v>1.2599999999999998</v>
      </c>
      <c r="AG3219" s="117">
        <v>0.84</v>
      </c>
    </row>
    <row r="3220" spans="2:33" x14ac:dyDescent="0.2">
      <c r="B3220" s="106">
        <v>3180</v>
      </c>
      <c r="C3220" s="113">
        <v>-0.72</v>
      </c>
      <c r="D3220" s="113">
        <v>-0.96</v>
      </c>
      <c r="E3220" s="114">
        <v>10.699347088666606</v>
      </c>
      <c r="F3220" s="114">
        <v>11.998415454761314</v>
      </c>
      <c r="G3220" s="114">
        <v>19.280779180601446</v>
      </c>
      <c r="H3220" s="114">
        <v>16.691852894742301</v>
      </c>
      <c r="I3220" s="114">
        <v>28.849972797754099</v>
      </c>
      <c r="J3220" s="114">
        <v>28.833060552844927</v>
      </c>
      <c r="K3220" s="114">
        <v>32.970776200464009</v>
      </c>
      <c r="L3220" s="114">
        <v>44.810235015136648</v>
      </c>
      <c r="M3220" s="114">
        <v>46.852868380701416</v>
      </c>
      <c r="N3220" s="114">
        <v>61.576858929710511</v>
      </c>
      <c r="O3220" s="114">
        <v>18.133713464178321</v>
      </c>
      <c r="P3220" s="114">
        <v>20.972360745702694</v>
      </c>
      <c r="Q3220" s="114">
        <v>25.529455834535202</v>
      </c>
      <c r="R3220" s="114">
        <v>30.161015485959116</v>
      </c>
      <c r="S3220" s="114">
        <v>32.726886131956412</v>
      </c>
      <c r="T3220" s="114">
        <v>10.699347088666606</v>
      </c>
      <c r="U3220" s="114">
        <v>11.998415454761314</v>
      </c>
      <c r="V3220" s="114">
        <v>19.280779180601446</v>
      </c>
      <c r="W3220" s="114">
        <v>16.691852894742301</v>
      </c>
      <c r="X3220" s="114">
        <v>28.849972797754099</v>
      </c>
      <c r="Y3220" s="114">
        <v>46.140399140113836</v>
      </c>
      <c r="Z3220" s="114">
        <v>112.77511628161378</v>
      </c>
      <c r="AA3220" s="106">
        <v>4</v>
      </c>
      <c r="AB3220" s="114">
        <v>0.44999999999999996</v>
      </c>
      <c r="AC3220" s="114">
        <v>0.6</v>
      </c>
      <c r="AD3220" s="114">
        <v>0.27</v>
      </c>
      <c r="AE3220" s="114">
        <v>0.36</v>
      </c>
      <c r="AF3220" s="117">
        <v>0.72</v>
      </c>
      <c r="AG3220" s="117">
        <v>0.96</v>
      </c>
    </row>
    <row r="3221" spans="2:33" x14ac:dyDescent="0.2">
      <c r="B3221" s="106">
        <v>3181</v>
      </c>
      <c r="C3221" s="113">
        <v>-0.60000000000000009</v>
      </c>
      <c r="D3221" s="113">
        <v>-1.2000000000000002</v>
      </c>
      <c r="E3221" s="114">
        <v>16.775859287296811</v>
      </c>
      <c r="F3221" s="114">
        <v>11.313146198113131</v>
      </c>
      <c r="G3221" s="114">
        <v>18.16117331344498</v>
      </c>
      <c r="H3221" s="114">
        <v>23.778704735873543</v>
      </c>
      <c r="I3221" s="114">
        <v>21.841253032988998</v>
      </c>
      <c r="J3221" s="114">
        <v>33.465558020863021</v>
      </c>
      <c r="K3221" s="114">
        <v>31.273777815683523</v>
      </c>
      <c r="L3221" s="114">
        <v>39.955229670863382</v>
      </c>
      <c r="M3221" s="114">
        <v>51.356389623050305</v>
      </c>
      <c r="N3221" s="114">
        <v>53.598835188746996</v>
      </c>
      <c r="O3221" s="114">
        <v>16.68969873356621</v>
      </c>
      <c r="P3221" s="114">
        <v>19.960631617570392</v>
      </c>
      <c r="Q3221" s="114">
        <v>21.794056357418402</v>
      </c>
      <c r="R3221" s="114">
        <v>27.577684887176762</v>
      </c>
      <c r="S3221" s="114">
        <v>31.757582155757998</v>
      </c>
      <c r="T3221" s="114">
        <v>16.775859287296811</v>
      </c>
      <c r="U3221" s="114">
        <v>11.313146198113131</v>
      </c>
      <c r="V3221" s="114">
        <v>18.16117331344498</v>
      </c>
      <c r="W3221" s="114">
        <v>23.778704735873543</v>
      </c>
      <c r="X3221" s="114">
        <v>21.841253032988998</v>
      </c>
      <c r="Y3221" s="114">
        <v>50.029184877221411</v>
      </c>
      <c r="Z3221" s="114">
        <v>115.82763081290091</v>
      </c>
      <c r="AA3221" s="106">
        <v>5</v>
      </c>
      <c r="AB3221" s="114">
        <v>0.4</v>
      </c>
      <c r="AC3221" s="114">
        <v>0.8</v>
      </c>
      <c r="AD3221" s="114">
        <v>0.2</v>
      </c>
      <c r="AE3221" s="114">
        <v>0.4</v>
      </c>
      <c r="AF3221" s="117">
        <v>0.60000000000000009</v>
      </c>
      <c r="AG3221" s="117">
        <v>1.2000000000000002</v>
      </c>
    </row>
    <row r="3222" spans="2:33" x14ac:dyDescent="0.2">
      <c r="B3222" s="106">
        <v>3182</v>
      </c>
      <c r="C3222" s="113">
        <v>-1.2599999999999998</v>
      </c>
      <c r="D3222" s="113">
        <v>-0.84</v>
      </c>
      <c r="E3222" s="114">
        <v>11.82501181491234</v>
      </c>
      <c r="F3222" s="114">
        <v>14.208285369755927</v>
      </c>
      <c r="G3222" s="114">
        <v>14.913754191843726</v>
      </c>
      <c r="H3222" s="114">
        <v>18.023269284640598</v>
      </c>
      <c r="I3222" s="114">
        <v>24.860638368375795</v>
      </c>
      <c r="J3222" s="114">
        <v>28.48122213518301</v>
      </c>
      <c r="K3222" s="114">
        <v>32.053217765534917</v>
      </c>
      <c r="L3222" s="114">
        <v>35.748913840615806</v>
      </c>
      <c r="M3222" s="114">
        <v>41.064322215238938</v>
      </c>
      <c r="N3222" s="114">
        <v>52.158917074849519</v>
      </c>
      <c r="O3222" s="114">
        <v>16.65621032027067</v>
      </c>
      <c r="P3222" s="114">
        <v>17.84493239577899</v>
      </c>
      <c r="Q3222" s="114">
        <v>20.83515964877208</v>
      </c>
      <c r="R3222" s="114">
        <v>23.04105293059834</v>
      </c>
      <c r="S3222" s="114">
        <v>27.298278706473724</v>
      </c>
      <c r="T3222" s="114">
        <v>11.82501181491234</v>
      </c>
      <c r="U3222" s="114">
        <v>14.208285369755927</v>
      </c>
      <c r="V3222" s="114">
        <v>14.913754191843726</v>
      </c>
      <c r="W3222" s="114">
        <v>18.023269284640598</v>
      </c>
      <c r="X3222" s="114">
        <v>24.860638368375795</v>
      </c>
      <c r="Y3222" s="114">
        <v>44.459263629325527</v>
      </c>
      <c r="Z3222" s="114">
        <v>95.224886470450912</v>
      </c>
      <c r="AA3222" s="106">
        <v>2</v>
      </c>
      <c r="AB3222" s="114">
        <v>0.89999999999999991</v>
      </c>
      <c r="AC3222" s="114">
        <v>0.6</v>
      </c>
      <c r="AD3222" s="114">
        <v>0.36</v>
      </c>
      <c r="AE3222" s="114">
        <v>0.24</v>
      </c>
      <c r="AF3222" s="117">
        <v>1.2599999999999998</v>
      </c>
      <c r="AG3222" s="117">
        <v>0.84</v>
      </c>
    </row>
    <row r="3223" spans="2:33" x14ac:dyDescent="0.2">
      <c r="B3223" s="106">
        <v>3183</v>
      </c>
      <c r="C3223" s="113">
        <v>-0.72</v>
      </c>
      <c r="D3223" s="113">
        <v>-0.96</v>
      </c>
      <c r="E3223" s="114">
        <v>16.229309426905989</v>
      </c>
      <c r="F3223" s="114">
        <v>10.220730337954713</v>
      </c>
      <c r="G3223" s="114">
        <v>16.192549136800682</v>
      </c>
      <c r="H3223" s="114">
        <v>20.072008187097694</v>
      </c>
      <c r="I3223" s="114">
        <v>17.552539056436316</v>
      </c>
      <c r="J3223" s="114">
        <v>32.314068869499955</v>
      </c>
      <c r="K3223" s="114">
        <v>29.809629317769538</v>
      </c>
      <c r="L3223" s="114">
        <v>38.503919439996011</v>
      </c>
      <c r="M3223" s="114">
        <v>48.443497639811568</v>
      </c>
      <c r="N3223" s="114">
        <v>51.06067352145125</v>
      </c>
      <c r="O3223" s="114">
        <v>16.084759442593967</v>
      </c>
      <c r="P3223" s="114">
        <v>19.588898979814825</v>
      </c>
      <c r="Q3223" s="114">
        <v>22.311370303195329</v>
      </c>
      <c r="R3223" s="114">
        <v>28.371489452713874</v>
      </c>
      <c r="S3223" s="114">
        <v>33.508134465014933</v>
      </c>
      <c r="T3223" s="114">
        <v>16.229309426905989</v>
      </c>
      <c r="U3223" s="114">
        <v>10.220730337954713</v>
      </c>
      <c r="V3223" s="114">
        <v>16.192549136800682</v>
      </c>
      <c r="W3223" s="114">
        <v>20.072008187097694</v>
      </c>
      <c r="X3223" s="114">
        <v>17.552539056436316</v>
      </c>
      <c r="Y3223" s="114">
        <v>44.183624975129646</v>
      </c>
      <c r="Z3223" s="114">
        <v>83.473482527265247</v>
      </c>
      <c r="AA3223" s="106">
        <v>4</v>
      </c>
      <c r="AB3223" s="114">
        <v>0.44999999999999996</v>
      </c>
      <c r="AC3223" s="114">
        <v>0.6</v>
      </c>
      <c r="AD3223" s="114">
        <v>0.27</v>
      </c>
      <c r="AE3223" s="114">
        <v>0.36</v>
      </c>
      <c r="AF3223" s="117">
        <v>0.72</v>
      </c>
      <c r="AG3223" s="117">
        <v>0.96</v>
      </c>
    </row>
    <row r="3224" spans="2:33" x14ac:dyDescent="0.2">
      <c r="B3224" s="106">
        <v>3184</v>
      </c>
      <c r="C3224" s="113">
        <v>-0.90000000000000013</v>
      </c>
      <c r="D3224" s="113">
        <v>-0.90000000000000013</v>
      </c>
      <c r="E3224" s="114">
        <v>12.317489085341492</v>
      </c>
      <c r="F3224" s="114">
        <v>14.298781152348511</v>
      </c>
      <c r="G3224" s="114">
        <v>21.051397491753807</v>
      </c>
      <c r="H3224" s="114">
        <v>24.183346951594221</v>
      </c>
      <c r="I3224" s="114">
        <v>21.512214570367377</v>
      </c>
      <c r="J3224" s="114">
        <v>29.221938443947426</v>
      </c>
      <c r="K3224" s="114">
        <v>33.302552022752621</v>
      </c>
      <c r="L3224" s="114">
        <v>44.643931871021877</v>
      </c>
      <c r="M3224" s="114">
        <v>52.020440582616381</v>
      </c>
      <c r="N3224" s="114">
        <v>52.760641822646249</v>
      </c>
      <c r="O3224" s="114">
        <v>16.904449358605934</v>
      </c>
      <c r="P3224" s="114">
        <v>19.003770870404111</v>
      </c>
      <c r="Q3224" s="114">
        <v>23.59253437926807</v>
      </c>
      <c r="R3224" s="114">
        <v>27.83709363102216</v>
      </c>
      <c r="S3224" s="114">
        <v>31.248427252278873</v>
      </c>
      <c r="T3224" s="114">
        <v>12.317489085341492</v>
      </c>
      <c r="U3224" s="114">
        <v>14.298781152348511</v>
      </c>
      <c r="V3224" s="114">
        <v>21.051397491753807</v>
      </c>
      <c r="W3224" s="114">
        <v>24.183346951594221</v>
      </c>
      <c r="X3224" s="114">
        <v>21.512214570367377</v>
      </c>
      <c r="Y3224" s="114">
        <v>50.318255557496343</v>
      </c>
      <c r="Z3224" s="114">
        <v>103.60188143237116</v>
      </c>
      <c r="AA3224" s="106">
        <v>3</v>
      </c>
      <c r="AB3224" s="114">
        <v>0.60000000000000009</v>
      </c>
      <c r="AC3224" s="114">
        <v>0.60000000000000009</v>
      </c>
      <c r="AD3224" s="114">
        <v>0.30000000000000004</v>
      </c>
      <c r="AE3224" s="114">
        <v>0.30000000000000004</v>
      </c>
      <c r="AF3224" s="117">
        <v>0.90000000000000013</v>
      </c>
      <c r="AG3224" s="117">
        <v>0.90000000000000013</v>
      </c>
    </row>
    <row r="3225" spans="2:33" x14ac:dyDescent="0.2">
      <c r="B3225" s="106">
        <v>3185</v>
      </c>
      <c r="C3225" s="113">
        <v>-0.90000000000000013</v>
      </c>
      <c r="D3225" s="113">
        <v>-0.90000000000000013</v>
      </c>
      <c r="E3225" s="114">
        <v>12.689508461428307</v>
      </c>
      <c r="F3225" s="114">
        <v>15.332956087549469</v>
      </c>
      <c r="G3225" s="114">
        <v>22.725484463143534</v>
      </c>
      <c r="H3225" s="114">
        <v>17.958171378017884</v>
      </c>
      <c r="I3225" s="114">
        <v>27.946747476010366</v>
      </c>
      <c r="J3225" s="114">
        <v>30.379647707081599</v>
      </c>
      <c r="K3225" s="114">
        <v>35.43920627535978</v>
      </c>
      <c r="L3225" s="114">
        <v>46.792521805589359</v>
      </c>
      <c r="M3225" s="114">
        <v>48.416300218726768</v>
      </c>
      <c r="N3225" s="114">
        <v>62.417424576559377</v>
      </c>
      <c r="O3225" s="114">
        <v>17.690139245653292</v>
      </c>
      <c r="P3225" s="114">
        <v>20.106250187810311</v>
      </c>
      <c r="Q3225" s="114">
        <v>24.067037342445825</v>
      </c>
      <c r="R3225" s="114">
        <v>30.458128840708884</v>
      </c>
      <c r="S3225" s="114">
        <v>34.470677100549011</v>
      </c>
      <c r="T3225" s="114">
        <v>12.689508461428307</v>
      </c>
      <c r="U3225" s="114">
        <v>15.332956087549469</v>
      </c>
      <c r="V3225" s="114">
        <v>22.725484463143534</v>
      </c>
      <c r="W3225" s="114">
        <v>17.958171378017884</v>
      </c>
      <c r="X3225" s="114">
        <v>27.946747476010366</v>
      </c>
      <c r="Y3225" s="114">
        <v>51.923520792783201</v>
      </c>
      <c r="Z3225" s="114">
        <v>105.52272203023786</v>
      </c>
      <c r="AA3225" s="106">
        <v>3</v>
      </c>
      <c r="AB3225" s="114">
        <v>0.60000000000000009</v>
      </c>
      <c r="AC3225" s="114">
        <v>0.60000000000000009</v>
      </c>
      <c r="AD3225" s="114">
        <v>0.30000000000000004</v>
      </c>
      <c r="AE3225" s="114">
        <v>0.30000000000000004</v>
      </c>
      <c r="AF3225" s="117">
        <v>0.90000000000000013</v>
      </c>
      <c r="AG3225" s="117">
        <v>0.90000000000000013</v>
      </c>
    </row>
    <row r="3226" spans="2:33" x14ac:dyDescent="0.2">
      <c r="B3226" s="106">
        <v>3186</v>
      </c>
      <c r="C3226" s="113">
        <v>-0.90000000000000013</v>
      </c>
      <c r="D3226" s="113">
        <v>-0.90000000000000013</v>
      </c>
      <c r="E3226" s="114">
        <v>14.753502069757051</v>
      </c>
      <c r="F3226" s="114">
        <v>18.092589869325288</v>
      </c>
      <c r="G3226" s="114">
        <v>23.347508785775059</v>
      </c>
      <c r="H3226" s="114">
        <v>17.962259796477493</v>
      </c>
      <c r="I3226" s="114">
        <v>24.65809739136705</v>
      </c>
      <c r="J3226" s="114">
        <v>31.395368429935047</v>
      </c>
      <c r="K3226" s="114">
        <v>38.54936340302411</v>
      </c>
      <c r="L3226" s="114">
        <v>46.43402511836431</v>
      </c>
      <c r="M3226" s="114">
        <v>46.326588852464653</v>
      </c>
      <c r="N3226" s="114">
        <v>60.109604962192037</v>
      </c>
      <c r="O3226" s="114">
        <v>16.641866360177996</v>
      </c>
      <c r="P3226" s="114">
        <v>20.456773533698822</v>
      </c>
      <c r="Q3226" s="114">
        <v>23.086516332589252</v>
      </c>
      <c r="R3226" s="114">
        <v>28.364329055987159</v>
      </c>
      <c r="S3226" s="114">
        <v>35.451507570824987</v>
      </c>
      <c r="T3226" s="114">
        <v>14.753502069757051</v>
      </c>
      <c r="U3226" s="114">
        <v>18.092589869325288</v>
      </c>
      <c r="V3226" s="114">
        <v>23.347508785775059</v>
      </c>
      <c r="W3226" s="114">
        <v>17.962259796477493</v>
      </c>
      <c r="X3226" s="114">
        <v>24.65809739136705</v>
      </c>
      <c r="Y3226" s="114">
        <v>54.23460340310379</v>
      </c>
      <c r="Z3226" s="114">
        <v>122.97701736319493</v>
      </c>
      <c r="AA3226" s="106">
        <v>3</v>
      </c>
      <c r="AB3226" s="114">
        <v>0.60000000000000009</v>
      </c>
      <c r="AC3226" s="114">
        <v>0.60000000000000009</v>
      </c>
      <c r="AD3226" s="114">
        <v>0.30000000000000004</v>
      </c>
      <c r="AE3226" s="114">
        <v>0.30000000000000004</v>
      </c>
      <c r="AF3226" s="117">
        <v>0.90000000000000013</v>
      </c>
      <c r="AG3226" s="117">
        <v>0.90000000000000013</v>
      </c>
    </row>
    <row r="3227" spans="2:33" x14ac:dyDescent="0.2">
      <c r="B3227" s="106">
        <v>3187</v>
      </c>
      <c r="C3227" s="113">
        <v>-0.90000000000000013</v>
      </c>
      <c r="D3227" s="113">
        <v>-0.90000000000000013</v>
      </c>
      <c r="E3227" s="114">
        <v>12.361179696477008</v>
      </c>
      <c r="F3227" s="114">
        <v>14.059474924185007</v>
      </c>
      <c r="G3227" s="114">
        <v>10.698723984135448</v>
      </c>
      <c r="H3227" s="114">
        <v>14.885068952265609</v>
      </c>
      <c r="I3227" s="114">
        <v>20.004383621698256</v>
      </c>
      <c r="J3227" s="114">
        <v>27.763322263457457</v>
      </c>
      <c r="K3227" s="114">
        <v>31.471697847107272</v>
      </c>
      <c r="L3227" s="114">
        <v>30.983511673246529</v>
      </c>
      <c r="M3227" s="114">
        <v>36.749722121973541</v>
      </c>
      <c r="N3227" s="114">
        <v>42.452562775880331</v>
      </c>
      <c r="O3227" s="114">
        <v>15.40214256698045</v>
      </c>
      <c r="P3227" s="114">
        <v>17.412222922922265</v>
      </c>
      <c r="Q3227" s="114">
        <v>20.284787689111081</v>
      </c>
      <c r="R3227" s="114">
        <v>21.864653169707932</v>
      </c>
      <c r="S3227" s="114">
        <v>22.448179154182075</v>
      </c>
      <c r="T3227" s="114">
        <v>12.361179696477008</v>
      </c>
      <c r="U3227" s="114">
        <v>14.059474924185007</v>
      </c>
      <c r="V3227" s="114">
        <v>10.698723984135448</v>
      </c>
      <c r="W3227" s="114">
        <v>14.885068952265609</v>
      </c>
      <c r="X3227" s="114">
        <v>20.004383621698256</v>
      </c>
      <c r="Y3227" s="114">
        <v>39.000005099660136</v>
      </c>
      <c r="Z3227" s="114">
        <v>65.705782557609581</v>
      </c>
      <c r="AA3227" s="106">
        <v>3</v>
      </c>
      <c r="AB3227" s="114">
        <v>0.60000000000000009</v>
      </c>
      <c r="AC3227" s="114">
        <v>0.60000000000000009</v>
      </c>
      <c r="AD3227" s="114">
        <v>0.30000000000000004</v>
      </c>
      <c r="AE3227" s="114">
        <v>0.30000000000000004</v>
      </c>
      <c r="AF3227" s="117">
        <v>0.90000000000000013</v>
      </c>
      <c r="AG3227" s="117">
        <v>0.90000000000000013</v>
      </c>
    </row>
    <row r="3228" spans="2:33" x14ac:dyDescent="0.2">
      <c r="B3228" s="106">
        <v>3188</v>
      </c>
      <c r="C3228" s="113">
        <v>-1.2599999999999998</v>
      </c>
      <c r="D3228" s="113">
        <v>-0.84</v>
      </c>
      <c r="E3228" s="114">
        <v>10.493689071647664</v>
      </c>
      <c r="F3228" s="114">
        <v>11.048996137518699</v>
      </c>
      <c r="G3228" s="114">
        <v>15.197284919972059</v>
      </c>
      <c r="H3228" s="114">
        <v>19.712414111057164</v>
      </c>
      <c r="I3228" s="114">
        <v>22.851823082033743</v>
      </c>
      <c r="J3228" s="114">
        <v>26.478519385628875</v>
      </c>
      <c r="K3228" s="114">
        <v>28.547941902737353</v>
      </c>
      <c r="L3228" s="114">
        <v>37.040913819122743</v>
      </c>
      <c r="M3228" s="114">
        <v>43.383511798353354</v>
      </c>
      <c r="N3228" s="114">
        <v>50.531444628817695</v>
      </c>
      <c r="O3228" s="114">
        <v>15.984830313981211</v>
      </c>
      <c r="P3228" s="114">
        <v>17.498945765218654</v>
      </c>
      <c r="Q3228" s="114">
        <v>21.843628899150684</v>
      </c>
      <c r="R3228" s="114">
        <v>23.671097687296189</v>
      </c>
      <c r="S3228" s="114">
        <v>27.679621546783952</v>
      </c>
      <c r="T3228" s="114">
        <v>10.493689071647664</v>
      </c>
      <c r="U3228" s="114">
        <v>11.048996137518699</v>
      </c>
      <c r="V3228" s="114">
        <v>15.197284919972059</v>
      </c>
      <c r="W3228" s="114">
        <v>19.712414111057164</v>
      </c>
      <c r="X3228" s="114">
        <v>22.851823082033743</v>
      </c>
      <c r="Y3228" s="114">
        <v>41.508755255636054</v>
      </c>
      <c r="Z3228" s="114">
        <v>87.177451532464943</v>
      </c>
      <c r="AA3228" s="106">
        <v>2</v>
      </c>
      <c r="AB3228" s="114">
        <v>0.89999999999999991</v>
      </c>
      <c r="AC3228" s="114">
        <v>0.6</v>
      </c>
      <c r="AD3228" s="114">
        <v>0.36</v>
      </c>
      <c r="AE3228" s="114">
        <v>0.24</v>
      </c>
      <c r="AF3228" s="117">
        <v>1.2599999999999998</v>
      </c>
      <c r="AG3228" s="117">
        <v>0.84</v>
      </c>
    </row>
    <row r="3229" spans="2:33" x14ac:dyDescent="0.2">
      <c r="B3229" s="106">
        <v>3189</v>
      </c>
      <c r="C3229" s="113">
        <v>-0.72</v>
      </c>
      <c r="D3229" s="113">
        <v>-0.96</v>
      </c>
      <c r="E3229" s="114">
        <v>12.380542302580494</v>
      </c>
      <c r="F3229" s="114">
        <v>11.397720029707074</v>
      </c>
      <c r="G3229" s="114">
        <v>17.066910631182338</v>
      </c>
      <c r="H3229" s="114">
        <v>22.069126345304202</v>
      </c>
      <c r="I3229" s="114">
        <v>19.233268518605019</v>
      </c>
      <c r="J3229" s="114">
        <v>28.72274939236268</v>
      </c>
      <c r="K3229" s="114">
        <v>28.875308101341485</v>
      </c>
      <c r="L3229" s="114">
        <v>38.409754995683315</v>
      </c>
      <c r="M3229" s="114">
        <v>47.303637347097109</v>
      </c>
      <c r="N3229" s="114">
        <v>45.868642491238852</v>
      </c>
      <c r="O3229" s="114">
        <v>16.342207089782185</v>
      </c>
      <c r="P3229" s="114">
        <v>17.477588071634411</v>
      </c>
      <c r="Q3229" s="114">
        <v>21.342844364500976</v>
      </c>
      <c r="R3229" s="114">
        <v>25.234511001792907</v>
      </c>
      <c r="S3229" s="114">
        <v>26.635373972633833</v>
      </c>
      <c r="T3229" s="114">
        <v>12.380542302580494</v>
      </c>
      <c r="U3229" s="114">
        <v>11.397720029707074</v>
      </c>
      <c r="V3229" s="114">
        <v>17.066910631182338</v>
      </c>
      <c r="W3229" s="114">
        <v>22.069126345304202</v>
      </c>
      <c r="X3229" s="114">
        <v>19.233268518605019</v>
      </c>
      <c r="Y3229" s="114">
        <v>44.266759350796612</v>
      </c>
      <c r="Z3229" s="114">
        <v>84.451686464642592</v>
      </c>
      <c r="AA3229" s="106">
        <v>4</v>
      </c>
      <c r="AB3229" s="114">
        <v>0.44999999999999996</v>
      </c>
      <c r="AC3229" s="114">
        <v>0.6</v>
      </c>
      <c r="AD3229" s="114">
        <v>0.27</v>
      </c>
      <c r="AE3229" s="114">
        <v>0.36</v>
      </c>
      <c r="AF3229" s="117">
        <v>0.72</v>
      </c>
      <c r="AG3229" s="117">
        <v>0.96</v>
      </c>
    </row>
    <row r="3230" spans="2:33" x14ac:dyDescent="0.2">
      <c r="B3230" s="106">
        <v>3190</v>
      </c>
      <c r="C3230" s="113">
        <v>-1.2000000000000002</v>
      </c>
      <c r="D3230" s="113">
        <v>-0.60000000000000009</v>
      </c>
      <c r="E3230" s="114">
        <v>17.665098735544088</v>
      </c>
      <c r="F3230" s="114">
        <v>12.959642520038358</v>
      </c>
      <c r="G3230" s="114">
        <v>18.693312843036338</v>
      </c>
      <c r="H3230" s="114">
        <v>15.069680140124699</v>
      </c>
      <c r="I3230" s="114">
        <v>27.329888749370319</v>
      </c>
      <c r="J3230" s="114">
        <v>33.935309870188341</v>
      </c>
      <c r="K3230" s="114">
        <v>31.727227008842704</v>
      </c>
      <c r="L3230" s="114">
        <v>41.337638586004864</v>
      </c>
      <c r="M3230" s="114">
        <v>41.712997516545713</v>
      </c>
      <c r="N3230" s="114">
        <v>57.52080156247883</v>
      </c>
      <c r="O3230" s="114">
        <v>16.270211134644253</v>
      </c>
      <c r="P3230" s="114">
        <v>18.767584488804346</v>
      </c>
      <c r="Q3230" s="114">
        <v>22.644325742968526</v>
      </c>
      <c r="R3230" s="114">
        <v>26.643317376421013</v>
      </c>
      <c r="S3230" s="114">
        <v>30.190912813108511</v>
      </c>
      <c r="T3230" s="114">
        <v>17.665098735544088</v>
      </c>
      <c r="U3230" s="114">
        <v>12.959642520038358</v>
      </c>
      <c r="V3230" s="114">
        <v>18.693312843036338</v>
      </c>
      <c r="W3230" s="114">
        <v>15.069680140124699</v>
      </c>
      <c r="X3230" s="114">
        <v>27.329888749370319</v>
      </c>
      <c r="Y3230" s="114">
        <v>50.102821055560781</v>
      </c>
      <c r="Z3230" s="114">
        <v>91.188306678755595</v>
      </c>
      <c r="AA3230" s="106">
        <v>1</v>
      </c>
      <c r="AB3230" s="114">
        <v>0.8</v>
      </c>
      <c r="AC3230" s="114">
        <v>0.4</v>
      </c>
      <c r="AD3230" s="114">
        <v>0.4</v>
      </c>
      <c r="AE3230" s="114">
        <v>0.2</v>
      </c>
      <c r="AF3230" s="117">
        <v>1.2000000000000002</v>
      </c>
      <c r="AG3230" s="117">
        <v>0.60000000000000009</v>
      </c>
    </row>
    <row r="3231" spans="2:33" x14ac:dyDescent="0.2">
      <c r="B3231" s="106">
        <v>3191</v>
      </c>
      <c r="C3231" s="113">
        <v>-0.90000000000000013</v>
      </c>
      <c r="D3231" s="113">
        <v>-0.90000000000000013</v>
      </c>
      <c r="E3231" s="114">
        <v>14.645671079247554</v>
      </c>
      <c r="F3231" s="114">
        <v>15.797370586543</v>
      </c>
      <c r="G3231" s="114">
        <v>16.309916624266968</v>
      </c>
      <c r="H3231" s="114">
        <v>19.596157732826548</v>
      </c>
      <c r="I3231" s="114">
        <v>21.860100767962784</v>
      </c>
      <c r="J3231" s="114">
        <v>29.974919926885409</v>
      </c>
      <c r="K3231" s="114">
        <v>33.233963026498259</v>
      </c>
      <c r="L3231" s="114">
        <v>36.983156369672585</v>
      </c>
      <c r="M3231" s="114">
        <v>42.401771510053777</v>
      </c>
      <c r="N3231" s="114">
        <v>45.827184606990016</v>
      </c>
      <c r="O3231" s="114">
        <v>15.329248847637855</v>
      </c>
      <c r="P3231" s="114">
        <v>17.436592439955259</v>
      </c>
      <c r="Q3231" s="114">
        <v>20.673239745405617</v>
      </c>
      <c r="R3231" s="114">
        <v>22.805613777227229</v>
      </c>
      <c r="S3231" s="114">
        <v>23.967083839027232</v>
      </c>
      <c r="T3231" s="114">
        <v>14.645671079247554</v>
      </c>
      <c r="U3231" s="114">
        <v>15.797370586543</v>
      </c>
      <c r="V3231" s="114">
        <v>16.309916624266968</v>
      </c>
      <c r="W3231" s="114">
        <v>19.596157732826548</v>
      </c>
      <c r="X3231" s="114">
        <v>21.860100767962784</v>
      </c>
      <c r="Y3231" s="114">
        <v>48.222842475808704</v>
      </c>
      <c r="Z3231" s="114">
        <v>95.163405407336413</v>
      </c>
      <c r="AA3231" s="106">
        <v>3</v>
      </c>
      <c r="AB3231" s="114">
        <v>0.60000000000000009</v>
      </c>
      <c r="AC3231" s="114">
        <v>0.60000000000000009</v>
      </c>
      <c r="AD3231" s="114">
        <v>0.30000000000000004</v>
      </c>
      <c r="AE3231" s="114">
        <v>0.30000000000000004</v>
      </c>
      <c r="AF3231" s="117">
        <v>0.90000000000000013</v>
      </c>
      <c r="AG3231" s="117">
        <v>0.90000000000000013</v>
      </c>
    </row>
    <row r="3232" spans="2:33" x14ac:dyDescent="0.2">
      <c r="B3232" s="106">
        <v>3192</v>
      </c>
      <c r="C3232" s="113">
        <v>-1.2599999999999998</v>
      </c>
      <c r="D3232" s="113">
        <v>-0.84</v>
      </c>
      <c r="E3232" s="114">
        <v>16.409939648065542</v>
      </c>
      <c r="F3232" s="114">
        <v>21.004834767777535</v>
      </c>
      <c r="G3232" s="114">
        <v>21.066309294808306</v>
      </c>
      <c r="H3232" s="114">
        <v>26.752727525761436</v>
      </c>
      <c r="I3232" s="114">
        <v>24.341526412324626</v>
      </c>
      <c r="J3232" s="114">
        <v>32.68443655030277</v>
      </c>
      <c r="K3232" s="114">
        <v>40.925729588351416</v>
      </c>
      <c r="L3232" s="114">
        <v>45.719769490195631</v>
      </c>
      <c r="M3232" s="114">
        <v>55.049913341634685</v>
      </c>
      <c r="N3232" s="114">
        <v>58.854947042326437</v>
      </c>
      <c r="O3232" s="114">
        <v>16.274496902237228</v>
      </c>
      <c r="P3232" s="114">
        <v>19.920894820573881</v>
      </c>
      <c r="Q3232" s="114">
        <v>24.653460195387325</v>
      </c>
      <c r="R3232" s="114">
        <v>28.297185815873249</v>
      </c>
      <c r="S3232" s="114">
        <v>34.513420630001811</v>
      </c>
      <c r="T3232" s="114">
        <v>16.409939648065542</v>
      </c>
      <c r="U3232" s="114">
        <v>21.004834767777535</v>
      </c>
      <c r="V3232" s="114">
        <v>21.066309294808306</v>
      </c>
      <c r="W3232" s="114">
        <v>26.752727525761436</v>
      </c>
      <c r="X3232" s="114">
        <v>24.341526412324626</v>
      </c>
      <c r="Y3232" s="114">
        <v>60.028369803186806</v>
      </c>
      <c r="Z3232" s="114">
        <v>105.08484534312288</v>
      </c>
      <c r="AA3232" s="106">
        <v>2</v>
      </c>
      <c r="AB3232" s="114">
        <v>0.89999999999999991</v>
      </c>
      <c r="AC3232" s="114">
        <v>0.6</v>
      </c>
      <c r="AD3232" s="114">
        <v>0.36</v>
      </c>
      <c r="AE3232" s="114">
        <v>0.24</v>
      </c>
      <c r="AF3232" s="117">
        <v>1.2599999999999998</v>
      </c>
      <c r="AG3232" s="117">
        <v>0.84</v>
      </c>
    </row>
    <row r="3233" spans="2:33" x14ac:dyDescent="0.2">
      <c r="B3233" s="106">
        <v>3193</v>
      </c>
      <c r="C3233" s="113">
        <v>-0.90000000000000013</v>
      </c>
      <c r="D3233" s="113">
        <v>-0.90000000000000013</v>
      </c>
      <c r="E3233" s="114">
        <v>13.401634022277324</v>
      </c>
      <c r="F3233" s="114">
        <v>13.806165350167884</v>
      </c>
      <c r="G3233" s="114">
        <v>12.701132917239136</v>
      </c>
      <c r="H3233" s="114">
        <v>19.598947479032336</v>
      </c>
      <c r="I3233" s="114">
        <v>14.961766986816546</v>
      </c>
      <c r="J3233" s="114">
        <v>29.638505927563777</v>
      </c>
      <c r="K3233" s="114">
        <v>31.774930196422503</v>
      </c>
      <c r="L3233" s="114">
        <v>32.387751581092552</v>
      </c>
      <c r="M3233" s="114">
        <v>41.516713894062988</v>
      </c>
      <c r="N3233" s="114">
        <v>41.068505516355309</v>
      </c>
      <c r="O3233" s="114">
        <v>16.236871905286453</v>
      </c>
      <c r="P3233" s="114">
        <v>17.968764846254619</v>
      </c>
      <c r="Q3233" s="114">
        <v>19.686618663853416</v>
      </c>
      <c r="R3233" s="114">
        <v>21.917766415030652</v>
      </c>
      <c r="S3233" s="114">
        <v>26.106738529538763</v>
      </c>
      <c r="T3233" s="114">
        <v>13.401634022277324</v>
      </c>
      <c r="U3233" s="114">
        <v>13.806165350167884</v>
      </c>
      <c r="V3233" s="114">
        <v>12.701132917239136</v>
      </c>
      <c r="W3233" s="114">
        <v>19.598947479032336</v>
      </c>
      <c r="X3233" s="114">
        <v>14.961766986816546</v>
      </c>
      <c r="Y3233" s="114">
        <v>40.928635108653971</v>
      </c>
      <c r="Z3233" s="114">
        <v>75.714476552712654</v>
      </c>
      <c r="AA3233" s="106">
        <v>3</v>
      </c>
      <c r="AB3233" s="114">
        <v>0.60000000000000009</v>
      </c>
      <c r="AC3233" s="114">
        <v>0.60000000000000009</v>
      </c>
      <c r="AD3233" s="114">
        <v>0.30000000000000004</v>
      </c>
      <c r="AE3233" s="114">
        <v>0.30000000000000004</v>
      </c>
      <c r="AF3233" s="117">
        <v>0.90000000000000013</v>
      </c>
      <c r="AG3233" s="117">
        <v>0.90000000000000013</v>
      </c>
    </row>
    <row r="3234" spans="2:33" x14ac:dyDescent="0.2">
      <c r="B3234" s="106">
        <v>3194</v>
      </c>
      <c r="C3234" s="113">
        <v>-0.90000000000000013</v>
      </c>
      <c r="D3234" s="113">
        <v>-0.90000000000000013</v>
      </c>
      <c r="E3234" s="114">
        <v>18.25638338328276</v>
      </c>
      <c r="F3234" s="114">
        <v>13.209470345264471</v>
      </c>
      <c r="G3234" s="114">
        <v>13.954895034680082</v>
      </c>
      <c r="H3234" s="114">
        <v>20.380618082154079</v>
      </c>
      <c r="I3234" s="114">
        <v>16.437890749528776</v>
      </c>
      <c r="J3234" s="114">
        <v>34.170873294802867</v>
      </c>
      <c r="K3234" s="114">
        <v>32.520018572058724</v>
      </c>
      <c r="L3234" s="114">
        <v>36.426566857330037</v>
      </c>
      <c r="M3234" s="114">
        <v>44.737687695235515</v>
      </c>
      <c r="N3234" s="114">
        <v>45.512300174563393</v>
      </c>
      <c r="O3234" s="114">
        <v>15.914489911520107</v>
      </c>
      <c r="P3234" s="114">
        <v>19.310548226794253</v>
      </c>
      <c r="Q3234" s="114">
        <v>22.471671822649956</v>
      </c>
      <c r="R3234" s="114">
        <v>24.357069613081435</v>
      </c>
      <c r="S3234" s="114">
        <v>29.074409425034617</v>
      </c>
      <c r="T3234" s="114">
        <v>18.25638338328276</v>
      </c>
      <c r="U3234" s="114">
        <v>13.209470345264471</v>
      </c>
      <c r="V3234" s="114">
        <v>13.954895034680082</v>
      </c>
      <c r="W3234" s="114">
        <v>20.380618082154079</v>
      </c>
      <c r="X3234" s="114">
        <v>16.437890749528776</v>
      </c>
      <c r="Y3234" s="114">
        <v>45.950826478744752</v>
      </c>
      <c r="Z3234" s="114">
        <v>86.889375450087229</v>
      </c>
      <c r="AA3234" s="106">
        <v>3</v>
      </c>
      <c r="AB3234" s="114">
        <v>0.60000000000000009</v>
      </c>
      <c r="AC3234" s="114">
        <v>0.60000000000000009</v>
      </c>
      <c r="AD3234" s="114">
        <v>0.30000000000000004</v>
      </c>
      <c r="AE3234" s="114">
        <v>0.30000000000000004</v>
      </c>
      <c r="AF3234" s="117">
        <v>0.90000000000000013</v>
      </c>
      <c r="AG3234" s="117">
        <v>0.90000000000000013</v>
      </c>
    </row>
    <row r="3235" spans="2:33" x14ac:dyDescent="0.2">
      <c r="B3235" s="106">
        <v>3195</v>
      </c>
      <c r="C3235" s="113">
        <v>-0.72</v>
      </c>
      <c r="D3235" s="113">
        <v>-0.96</v>
      </c>
      <c r="E3235" s="114">
        <v>16.369053725995947</v>
      </c>
      <c r="F3235" s="114">
        <v>19.521538259948393</v>
      </c>
      <c r="G3235" s="114">
        <v>21.359694297535693</v>
      </c>
      <c r="H3235" s="114">
        <v>14.288749771061656</v>
      </c>
      <c r="I3235" s="114">
        <v>28.904843229949179</v>
      </c>
      <c r="J3235" s="114">
        <v>33.451652358291106</v>
      </c>
      <c r="K3235" s="114">
        <v>39.774216907349555</v>
      </c>
      <c r="L3235" s="114">
        <v>43.621596587938193</v>
      </c>
      <c r="M3235" s="114">
        <v>43.336382965062249</v>
      </c>
      <c r="N3235" s="114">
        <v>62.114181111242054</v>
      </c>
      <c r="O3235" s="114">
        <v>17.082598632295159</v>
      </c>
      <c r="P3235" s="114">
        <v>20.252678647401162</v>
      </c>
      <c r="Q3235" s="114">
        <v>22.261902290402499</v>
      </c>
      <c r="R3235" s="114">
        <v>29.047633194000593</v>
      </c>
      <c r="S3235" s="114">
        <v>33.209337881292875</v>
      </c>
      <c r="T3235" s="114">
        <v>16.369053725995947</v>
      </c>
      <c r="U3235" s="114">
        <v>19.521538259948393</v>
      </c>
      <c r="V3235" s="114">
        <v>21.359694297535693</v>
      </c>
      <c r="W3235" s="114">
        <v>14.288749771061656</v>
      </c>
      <c r="X3235" s="114">
        <v>28.904843229949179</v>
      </c>
      <c r="Y3235" s="114">
        <v>55.391668774191189</v>
      </c>
      <c r="Z3235" s="114">
        <v>111.63995133183715</v>
      </c>
      <c r="AA3235" s="106">
        <v>4</v>
      </c>
      <c r="AB3235" s="114">
        <v>0.44999999999999996</v>
      </c>
      <c r="AC3235" s="114">
        <v>0.6</v>
      </c>
      <c r="AD3235" s="114">
        <v>0.27</v>
      </c>
      <c r="AE3235" s="114">
        <v>0.36</v>
      </c>
      <c r="AF3235" s="117">
        <v>0.72</v>
      </c>
      <c r="AG3235" s="117">
        <v>0.96</v>
      </c>
    </row>
    <row r="3236" spans="2:33" x14ac:dyDescent="0.2">
      <c r="B3236" s="106">
        <v>3196</v>
      </c>
      <c r="C3236" s="113">
        <v>-1.2000000000000002</v>
      </c>
      <c r="D3236" s="113">
        <v>-0.60000000000000009</v>
      </c>
      <c r="E3236" s="114">
        <v>12.968288353205541</v>
      </c>
      <c r="F3236" s="114">
        <v>14.020723555057995</v>
      </c>
      <c r="G3236" s="114">
        <v>21.923459081691373</v>
      </c>
      <c r="H3236" s="114">
        <v>17.259098854244026</v>
      </c>
      <c r="I3236" s="114">
        <v>23.052511759546576</v>
      </c>
      <c r="J3236" s="114">
        <v>28.815496999787804</v>
      </c>
      <c r="K3236" s="114">
        <v>33.36814984775652</v>
      </c>
      <c r="L3236" s="114">
        <v>44.741461621852089</v>
      </c>
      <c r="M3236" s="114">
        <v>43.474234154394594</v>
      </c>
      <c r="N3236" s="114">
        <v>56.254969340419478</v>
      </c>
      <c r="O3236" s="114">
        <v>15.847208646582263</v>
      </c>
      <c r="P3236" s="114">
        <v>19.347426292698525</v>
      </c>
      <c r="Q3236" s="114">
        <v>22.818002540160716</v>
      </c>
      <c r="R3236" s="114">
        <v>26.215135300150568</v>
      </c>
      <c r="S3236" s="114">
        <v>33.202457580872903</v>
      </c>
      <c r="T3236" s="114">
        <v>12.968288353205541</v>
      </c>
      <c r="U3236" s="114">
        <v>14.020723555057995</v>
      </c>
      <c r="V3236" s="114">
        <v>21.923459081691373</v>
      </c>
      <c r="W3236" s="114">
        <v>17.259098854244026</v>
      </c>
      <c r="X3236" s="114">
        <v>23.052511759546576</v>
      </c>
      <c r="Y3236" s="114">
        <v>48.335182166272901</v>
      </c>
      <c r="Z3236" s="114">
        <v>88.575970351693883</v>
      </c>
      <c r="AA3236" s="106">
        <v>1</v>
      </c>
      <c r="AB3236" s="114">
        <v>0.8</v>
      </c>
      <c r="AC3236" s="114">
        <v>0.4</v>
      </c>
      <c r="AD3236" s="114">
        <v>0.4</v>
      </c>
      <c r="AE3236" s="114">
        <v>0.2</v>
      </c>
      <c r="AF3236" s="117">
        <v>1.2000000000000002</v>
      </c>
      <c r="AG3236" s="117">
        <v>0.60000000000000009</v>
      </c>
    </row>
    <row r="3237" spans="2:33" x14ac:dyDescent="0.2">
      <c r="B3237" s="106">
        <v>3197</v>
      </c>
      <c r="C3237" s="113">
        <v>-0.90000000000000013</v>
      </c>
      <c r="D3237" s="113">
        <v>-0.90000000000000013</v>
      </c>
      <c r="E3237" s="114">
        <v>15.679790061386061</v>
      </c>
      <c r="F3237" s="114">
        <v>13.618670049638212</v>
      </c>
      <c r="G3237" s="114">
        <v>13.77617113421212</v>
      </c>
      <c r="H3237" s="114">
        <v>25.884473866587147</v>
      </c>
      <c r="I3237" s="114">
        <v>25.80213743021887</v>
      </c>
      <c r="J3237" s="114">
        <v>32.383405267443656</v>
      </c>
      <c r="K3237" s="114">
        <v>33.51843645689403</v>
      </c>
      <c r="L3237" s="114">
        <v>38.790108160488764</v>
      </c>
      <c r="M3237" s="114">
        <v>53.288927865255999</v>
      </c>
      <c r="N3237" s="114">
        <v>60.733815255133699</v>
      </c>
      <c r="O3237" s="114">
        <v>16.703615206057595</v>
      </c>
      <c r="P3237" s="114">
        <v>19.899766407255818</v>
      </c>
      <c r="Q3237" s="114">
        <v>25.013937026276643</v>
      </c>
      <c r="R3237" s="114">
        <v>27.404453998668853</v>
      </c>
      <c r="S3237" s="114">
        <v>34.931677824914829</v>
      </c>
      <c r="T3237" s="114">
        <v>15.679790061386061</v>
      </c>
      <c r="U3237" s="114">
        <v>13.618670049638212</v>
      </c>
      <c r="V3237" s="114">
        <v>13.77617113421212</v>
      </c>
      <c r="W3237" s="114">
        <v>25.884473866587147</v>
      </c>
      <c r="X3237" s="114">
        <v>25.80213743021887</v>
      </c>
      <c r="Y3237" s="114">
        <v>50.954232538410437</v>
      </c>
      <c r="Z3237" s="114">
        <v>95.199696307984439</v>
      </c>
      <c r="AA3237" s="106">
        <v>3</v>
      </c>
      <c r="AB3237" s="114">
        <v>0.60000000000000009</v>
      </c>
      <c r="AC3237" s="114">
        <v>0.60000000000000009</v>
      </c>
      <c r="AD3237" s="114">
        <v>0.30000000000000004</v>
      </c>
      <c r="AE3237" s="114">
        <v>0.30000000000000004</v>
      </c>
      <c r="AF3237" s="117">
        <v>0.90000000000000013</v>
      </c>
      <c r="AG3237" s="117">
        <v>0.90000000000000013</v>
      </c>
    </row>
    <row r="3238" spans="2:33" x14ac:dyDescent="0.2">
      <c r="B3238" s="106">
        <v>3198</v>
      </c>
      <c r="C3238" s="113">
        <v>-1.2599999999999998</v>
      </c>
      <c r="D3238" s="113">
        <v>-0.84</v>
      </c>
      <c r="E3238" s="114">
        <v>12.780489918205006</v>
      </c>
      <c r="F3238" s="114">
        <v>19.616566531847287</v>
      </c>
      <c r="G3238" s="114">
        <v>19.715333477411814</v>
      </c>
      <c r="H3238" s="114">
        <v>17.173255865234349</v>
      </c>
      <c r="I3238" s="114">
        <v>25.564430533379404</v>
      </c>
      <c r="J3238" s="114">
        <v>29.809008134358134</v>
      </c>
      <c r="K3238" s="114">
        <v>39.15317029407457</v>
      </c>
      <c r="L3238" s="114">
        <v>42.727003789237507</v>
      </c>
      <c r="M3238" s="114">
        <v>46.73143473914589</v>
      </c>
      <c r="N3238" s="114">
        <v>56.96135578234113</v>
      </c>
      <c r="O3238" s="114">
        <v>17.028518216153127</v>
      </c>
      <c r="P3238" s="114">
        <v>19.536603762227283</v>
      </c>
      <c r="Q3238" s="114">
        <v>23.011670311825693</v>
      </c>
      <c r="R3238" s="114">
        <v>29.55817887391154</v>
      </c>
      <c r="S3238" s="114">
        <v>31.396925248961725</v>
      </c>
      <c r="T3238" s="114">
        <v>12.780489918205006</v>
      </c>
      <c r="U3238" s="114">
        <v>19.616566531847287</v>
      </c>
      <c r="V3238" s="114">
        <v>19.715333477411814</v>
      </c>
      <c r="W3238" s="114">
        <v>17.173255865234349</v>
      </c>
      <c r="X3238" s="114">
        <v>25.564430533379404</v>
      </c>
      <c r="Y3238" s="114">
        <v>51.364755418395326</v>
      </c>
      <c r="Z3238" s="114">
        <v>100.09848550658796</v>
      </c>
      <c r="AA3238" s="106">
        <v>2</v>
      </c>
      <c r="AB3238" s="114">
        <v>0.89999999999999991</v>
      </c>
      <c r="AC3238" s="114">
        <v>0.6</v>
      </c>
      <c r="AD3238" s="114">
        <v>0.36</v>
      </c>
      <c r="AE3238" s="114">
        <v>0.24</v>
      </c>
      <c r="AF3238" s="117">
        <v>1.2599999999999998</v>
      </c>
      <c r="AG3238" s="117">
        <v>0.84</v>
      </c>
    </row>
    <row r="3239" spans="2:33" x14ac:dyDescent="0.2">
      <c r="B3239" s="106">
        <v>3199</v>
      </c>
      <c r="C3239" s="113">
        <v>-1.2000000000000002</v>
      </c>
      <c r="D3239" s="113">
        <v>-0.60000000000000009</v>
      </c>
      <c r="E3239" s="114">
        <v>11.771199530925621</v>
      </c>
      <c r="F3239" s="114">
        <v>19.443846002592501</v>
      </c>
      <c r="G3239" s="114">
        <v>14.860025932143554</v>
      </c>
      <c r="H3239" s="114">
        <v>17.726499122425793</v>
      </c>
      <c r="I3239" s="114">
        <v>27.783849149585251</v>
      </c>
      <c r="J3239" s="114">
        <v>29.986308136961149</v>
      </c>
      <c r="K3239" s="114">
        <v>39.383667266676618</v>
      </c>
      <c r="L3239" s="114">
        <v>41.129764511757493</v>
      </c>
      <c r="M3239" s="114">
        <v>48.271869067281543</v>
      </c>
      <c r="N3239" s="114">
        <v>64.816397688049932</v>
      </c>
      <c r="O3239" s="114">
        <v>18.215108606035528</v>
      </c>
      <c r="P3239" s="114">
        <v>19.939821264084117</v>
      </c>
      <c r="Q3239" s="114">
        <v>26.269738579613939</v>
      </c>
      <c r="R3239" s="114">
        <v>30.54536994485575</v>
      </c>
      <c r="S3239" s="114">
        <v>37.032548538464681</v>
      </c>
      <c r="T3239" s="114">
        <v>11.771199530925621</v>
      </c>
      <c r="U3239" s="114">
        <v>19.443846002592501</v>
      </c>
      <c r="V3239" s="114">
        <v>14.860025932143554</v>
      </c>
      <c r="W3239" s="114">
        <v>17.726499122425793</v>
      </c>
      <c r="X3239" s="114">
        <v>27.783849149585251</v>
      </c>
      <c r="Y3239" s="114">
        <v>49.235129504245052</v>
      </c>
      <c r="Z3239" s="114">
        <v>106.05776531225476</v>
      </c>
      <c r="AA3239" s="106">
        <v>1</v>
      </c>
      <c r="AB3239" s="114">
        <v>0.8</v>
      </c>
      <c r="AC3239" s="114">
        <v>0.4</v>
      </c>
      <c r="AD3239" s="114">
        <v>0.4</v>
      </c>
      <c r="AE3239" s="114">
        <v>0.2</v>
      </c>
      <c r="AF3239" s="117">
        <v>1.2000000000000002</v>
      </c>
      <c r="AG3239" s="117">
        <v>0.60000000000000009</v>
      </c>
    </row>
    <row r="3240" spans="2:33" x14ac:dyDescent="0.2">
      <c r="B3240" s="106">
        <v>3200</v>
      </c>
      <c r="C3240" s="113">
        <v>-1.2599999999999998</v>
      </c>
      <c r="D3240" s="113">
        <v>-0.84</v>
      </c>
      <c r="E3240" s="114">
        <v>11.657114199449826</v>
      </c>
      <c r="F3240" s="114">
        <v>12.049682582728121</v>
      </c>
      <c r="G3240" s="114">
        <v>16.084503655002301</v>
      </c>
      <c r="H3240" s="114">
        <v>21.844385888020927</v>
      </c>
      <c r="I3240" s="114">
        <v>29.272292506294228</v>
      </c>
      <c r="J3240" s="114">
        <v>28.01723916815854</v>
      </c>
      <c r="K3240" s="114">
        <v>31.263904437043802</v>
      </c>
      <c r="L3240" s="114">
        <v>40.19023905699148</v>
      </c>
      <c r="M3240" s="114">
        <v>50.195024692289259</v>
      </c>
      <c r="N3240" s="114">
        <v>64.858720140223269</v>
      </c>
      <c r="O3240" s="114">
        <v>16.360124968708714</v>
      </c>
      <c r="P3240" s="114">
        <v>19.214221854315682</v>
      </c>
      <c r="Q3240" s="114">
        <v>24.105735401989179</v>
      </c>
      <c r="R3240" s="114">
        <v>28.350638804268332</v>
      </c>
      <c r="S3240" s="114">
        <v>35.586427633929041</v>
      </c>
      <c r="T3240" s="114">
        <v>11.657114199449826</v>
      </c>
      <c r="U3240" s="114">
        <v>12.049682582728121</v>
      </c>
      <c r="V3240" s="114">
        <v>16.084503655002301</v>
      </c>
      <c r="W3240" s="114">
        <v>21.844385888020927</v>
      </c>
      <c r="X3240" s="114">
        <v>29.272292506294228</v>
      </c>
      <c r="Y3240" s="114">
        <v>47.389422449635084</v>
      </c>
      <c r="Z3240" s="114">
        <v>100.7622098811329</v>
      </c>
      <c r="AA3240" s="106">
        <v>2</v>
      </c>
      <c r="AB3240" s="114">
        <v>0.89999999999999991</v>
      </c>
      <c r="AC3240" s="114">
        <v>0.6</v>
      </c>
      <c r="AD3240" s="114">
        <v>0.36</v>
      </c>
      <c r="AE3240" s="114">
        <v>0.24</v>
      </c>
      <c r="AF3240" s="117">
        <v>1.2599999999999998</v>
      </c>
      <c r="AG3240" s="117">
        <v>0.84</v>
      </c>
    </row>
    <row r="3241" spans="2:33" x14ac:dyDescent="0.2">
      <c r="B3241" s="106">
        <v>3201</v>
      </c>
      <c r="C3241" s="113">
        <v>-0.90000000000000013</v>
      </c>
      <c r="D3241" s="113">
        <v>-0.90000000000000013</v>
      </c>
      <c r="E3241" s="114">
        <v>17.987186279579682</v>
      </c>
      <c r="F3241" s="114">
        <v>19.735148961563763</v>
      </c>
      <c r="G3241" s="114">
        <v>14.733940714312059</v>
      </c>
      <c r="H3241" s="114">
        <v>14.893318430761767</v>
      </c>
      <c r="I3241" s="114">
        <v>18.76137460973316</v>
      </c>
      <c r="J3241" s="114">
        <v>33.70605767286051</v>
      </c>
      <c r="K3241" s="114">
        <v>37.804104591976049</v>
      </c>
      <c r="L3241" s="114">
        <v>36.226289056042553</v>
      </c>
      <c r="M3241" s="114">
        <v>39.424055061045642</v>
      </c>
      <c r="N3241" s="114">
        <v>46.706336389147836</v>
      </c>
      <c r="O3241" s="114">
        <v>15.718871393280827</v>
      </c>
      <c r="P3241" s="114">
        <v>18.068955630412287</v>
      </c>
      <c r="Q3241" s="114">
        <v>21.492348341730494</v>
      </c>
      <c r="R3241" s="114">
        <v>24.530736630283876</v>
      </c>
      <c r="S3241" s="114">
        <v>27.944961779414676</v>
      </c>
      <c r="T3241" s="114">
        <v>17.987186279579682</v>
      </c>
      <c r="U3241" s="114">
        <v>19.735148961563763</v>
      </c>
      <c r="V3241" s="114">
        <v>14.733940714312059</v>
      </c>
      <c r="W3241" s="114">
        <v>14.893318430761767</v>
      </c>
      <c r="X3241" s="114">
        <v>18.76137460973316</v>
      </c>
      <c r="Y3241" s="114">
        <v>48.759784772309729</v>
      </c>
      <c r="Z3241" s="114">
        <v>92.965221351347921</v>
      </c>
      <c r="AA3241" s="106">
        <v>3</v>
      </c>
      <c r="AB3241" s="114">
        <v>0.60000000000000009</v>
      </c>
      <c r="AC3241" s="114">
        <v>0.60000000000000009</v>
      </c>
      <c r="AD3241" s="114">
        <v>0.30000000000000004</v>
      </c>
      <c r="AE3241" s="114">
        <v>0.30000000000000004</v>
      </c>
      <c r="AF3241" s="117">
        <v>0.90000000000000013</v>
      </c>
      <c r="AG3241" s="117">
        <v>0.90000000000000013</v>
      </c>
    </row>
    <row r="3242" spans="2:33" x14ac:dyDescent="0.2">
      <c r="B3242" s="106">
        <v>3202</v>
      </c>
      <c r="C3242" s="113">
        <v>-0.90000000000000013</v>
      </c>
      <c r="D3242" s="113">
        <v>-0.90000000000000013</v>
      </c>
      <c r="E3242" s="114">
        <v>15.612074918049416</v>
      </c>
      <c r="F3242" s="114">
        <v>18.169199519209418</v>
      </c>
      <c r="G3242" s="114">
        <v>16.838230055997702</v>
      </c>
      <c r="H3242" s="114">
        <v>27.879422709730065</v>
      </c>
      <c r="I3242" s="114">
        <v>24.347968855355724</v>
      </c>
      <c r="J3242" s="114">
        <v>33.075440921522492</v>
      </c>
      <c r="K3242" s="114">
        <v>38.362746129175221</v>
      </c>
      <c r="L3242" s="114">
        <v>41.080436064426316</v>
      </c>
      <c r="M3242" s="114">
        <v>58.947372765158683</v>
      </c>
      <c r="N3242" s="114">
        <v>61.772576513528826</v>
      </c>
      <c r="O3242" s="114">
        <v>17.463366003473077</v>
      </c>
      <c r="P3242" s="114">
        <v>20.193546609965804</v>
      </c>
      <c r="Q3242" s="114">
        <v>24.242206008428614</v>
      </c>
      <c r="R3242" s="114">
        <v>31.067950055428618</v>
      </c>
      <c r="S3242" s="114">
        <v>37.424607658173102</v>
      </c>
      <c r="T3242" s="114">
        <v>15.612074918049416</v>
      </c>
      <c r="U3242" s="114">
        <v>18.169199519209418</v>
      </c>
      <c r="V3242" s="114">
        <v>16.838230055997702</v>
      </c>
      <c r="W3242" s="114">
        <v>27.879422709730065</v>
      </c>
      <c r="X3242" s="114">
        <v>24.347968855355724</v>
      </c>
      <c r="Y3242" s="114">
        <v>56.008984229627714</v>
      </c>
      <c r="Z3242" s="114">
        <v>102.47640373622716</v>
      </c>
      <c r="AA3242" s="106">
        <v>3</v>
      </c>
      <c r="AB3242" s="114">
        <v>0.60000000000000009</v>
      </c>
      <c r="AC3242" s="114">
        <v>0.60000000000000009</v>
      </c>
      <c r="AD3242" s="114">
        <v>0.30000000000000004</v>
      </c>
      <c r="AE3242" s="114">
        <v>0.30000000000000004</v>
      </c>
      <c r="AF3242" s="117">
        <v>0.90000000000000013</v>
      </c>
      <c r="AG3242" s="117">
        <v>0.90000000000000013</v>
      </c>
    </row>
    <row r="3243" spans="2:33" x14ac:dyDescent="0.2">
      <c r="B3243" s="106">
        <v>3203</v>
      </c>
      <c r="C3243" s="113">
        <v>-0.90000000000000013</v>
      </c>
      <c r="D3243" s="113">
        <v>-0.90000000000000013</v>
      </c>
      <c r="E3243" s="114">
        <v>13.773610726153006</v>
      </c>
      <c r="F3243" s="114">
        <v>17.611756841323441</v>
      </c>
      <c r="G3243" s="114">
        <v>12.247704318026443</v>
      </c>
      <c r="H3243" s="114">
        <v>14.405956110541148</v>
      </c>
      <c r="I3243" s="114">
        <v>21.602783156558459</v>
      </c>
      <c r="J3243" s="114">
        <v>29.082742279753653</v>
      </c>
      <c r="K3243" s="114">
        <v>36.07353564518376</v>
      </c>
      <c r="L3243" s="114">
        <v>34.33128777439488</v>
      </c>
      <c r="M3243" s="114">
        <v>38.510296148483704</v>
      </c>
      <c r="N3243" s="114">
        <v>49.660657064704715</v>
      </c>
      <c r="O3243" s="114">
        <v>15.309131553600647</v>
      </c>
      <c r="P3243" s="114">
        <v>18.461778803860319</v>
      </c>
      <c r="Q3243" s="114">
        <v>22.083583456368437</v>
      </c>
      <c r="R3243" s="114">
        <v>24.104340037942556</v>
      </c>
      <c r="S3243" s="114">
        <v>28.057873908146256</v>
      </c>
      <c r="T3243" s="114">
        <v>13.773610726153006</v>
      </c>
      <c r="U3243" s="114">
        <v>17.611756841323441</v>
      </c>
      <c r="V3243" s="114">
        <v>12.247704318026443</v>
      </c>
      <c r="W3243" s="114">
        <v>14.405956110541148</v>
      </c>
      <c r="X3243" s="114">
        <v>21.602783156558459</v>
      </c>
      <c r="Y3243" s="114">
        <v>43.742151903922426</v>
      </c>
      <c r="Z3243" s="114">
        <v>84.793014174305597</v>
      </c>
      <c r="AA3243" s="106">
        <v>3</v>
      </c>
      <c r="AB3243" s="114">
        <v>0.60000000000000009</v>
      </c>
      <c r="AC3243" s="114">
        <v>0.60000000000000009</v>
      </c>
      <c r="AD3243" s="114">
        <v>0.30000000000000004</v>
      </c>
      <c r="AE3243" s="114">
        <v>0.30000000000000004</v>
      </c>
      <c r="AF3243" s="117">
        <v>0.90000000000000013</v>
      </c>
      <c r="AG3243" s="117">
        <v>0.90000000000000013</v>
      </c>
    </row>
    <row r="3244" spans="2:33" x14ac:dyDescent="0.2">
      <c r="B3244" s="106">
        <v>3204</v>
      </c>
      <c r="C3244" s="113">
        <v>-0.72</v>
      </c>
      <c r="D3244" s="113">
        <v>-0.96</v>
      </c>
      <c r="E3244" s="114">
        <v>18.799358571277487</v>
      </c>
      <c r="F3244" s="114">
        <v>20.981442211638882</v>
      </c>
      <c r="G3244" s="114">
        <v>15.655252866365764</v>
      </c>
      <c r="H3244" s="114">
        <v>22.353700783919891</v>
      </c>
      <c r="I3244" s="114">
        <v>22.134810761110352</v>
      </c>
      <c r="J3244" s="114">
        <v>35.518538354366299</v>
      </c>
      <c r="K3244" s="114">
        <v>41.650295465246082</v>
      </c>
      <c r="L3244" s="114">
        <v>40.984204265736658</v>
      </c>
      <c r="M3244" s="114">
        <v>50.724959021971827</v>
      </c>
      <c r="N3244" s="114">
        <v>59.567552155462309</v>
      </c>
      <c r="O3244" s="114">
        <v>16.719179783088812</v>
      </c>
      <c r="P3244" s="114">
        <v>20.6688532536072</v>
      </c>
      <c r="Q3244" s="114">
        <v>25.328951399370894</v>
      </c>
      <c r="R3244" s="114">
        <v>28.371258238051936</v>
      </c>
      <c r="S3244" s="114">
        <v>37.432741394351957</v>
      </c>
      <c r="T3244" s="114">
        <v>18.799358571277487</v>
      </c>
      <c r="U3244" s="114">
        <v>20.981442211638882</v>
      </c>
      <c r="V3244" s="114">
        <v>15.655252866365764</v>
      </c>
      <c r="W3244" s="114">
        <v>22.353700783919891</v>
      </c>
      <c r="X3244" s="114">
        <v>22.134810761110352</v>
      </c>
      <c r="Y3244" s="114">
        <v>56.010540189430074</v>
      </c>
      <c r="Z3244" s="114">
        <v>111.62227732501927</v>
      </c>
      <c r="AA3244" s="106">
        <v>4</v>
      </c>
      <c r="AB3244" s="114">
        <v>0.44999999999999996</v>
      </c>
      <c r="AC3244" s="114">
        <v>0.6</v>
      </c>
      <c r="AD3244" s="114">
        <v>0.27</v>
      </c>
      <c r="AE3244" s="114">
        <v>0.36</v>
      </c>
      <c r="AF3244" s="117">
        <v>0.72</v>
      </c>
      <c r="AG3244" s="117">
        <v>0.96</v>
      </c>
    </row>
    <row r="3245" spans="2:33" x14ac:dyDescent="0.2">
      <c r="B3245" s="106">
        <v>3205</v>
      </c>
      <c r="C3245" s="113">
        <v>-0.90000000000000013</v>
      </c>
      <c r="D3245" s="113">
        <v>-0.90000000000000013</v>
      </c>
      <c r="E3245" s="114">
        <v>13.80685939610553</v>
      </c>
      <c r="F3245" s="114">
        <v>14.374519516875132</v>
      </c>
      <c r="G3245" s="114">
        <v>21.903912890961838</v>
      </c>
      <c r="H3245" s="114">
        <v>23.459783106132605</v>
      </c>
      <c r="I3245" s="114">
        <v>31.85558363093245</v>
      </c>
      <c r="J3245" s="114">
        <v>31.179095649422976</v>
      </c>
      <c r="K3245" s="114">
        <v>35.520985549780676</v>
      </c>
      <c r="L3245" s="114">
        <v>46.022878503248208</v>
      </c>
      <c r="M3245" s="114">
        <v>55.688341964644458</v>
      </c>
      <c r="N3245" s="114">
        <v>65.588587799186485</v>
      </c>
      <c r="O3245" s="114">
        <v>17.372236253317446</v>
      </c>
      <c r="P3245" s="114">
        <v>21.146466032905543</v>
      </c>
      <c r="Q3245" s="114">
        <v>24.11896561228637</v>
      </c>
      <c r="R3245" s="114">
        <v>32.228558858511853</v>
      </c>
      <c r="S3245" s="114">
        <v>33.733004168254034</v>
      </c>
      <c r="T3245" s="114">
        <v>13.80685939610553</v>
      </c>
      <c r="U3245" s="114">
        <v>14.374519516875132</v>
      </c>
      <c r="V3245" s="114">
        <v>21.903912890961838</v>
      </c>
      <c r="W3245" s="114">
        <v>23.459783106132605</v>
      </c>
      <c r="X3245" s="114">
        <v>31.85558363093245</v>
      </c>
      <c r="Y3245" s="114">
        <v>56.093645905863347</v>
      </c>
      <c r="Z3245" s="114">
        <v>121.73426759999396</v>
      </c>
      <c r="AA3245" s="106">
        <v>3</v>
      </c>
      <c r="AB3245" s="114">
        <v>0.60000000000000009</v>
      </c>
      <c r="AC3245" s="114">
        <v>0.60000000000000009</v>
      </c>
      <c r="AD3245" s="114">
        <v>0.30000000000000004</v>
      </c>
      <c r="AE3245" s="114">
        <v>0.30000000000000004</v>
      </c>
      <c r="AF3245" s="117">
        <v>0.90000000000000013</v>
      </c>
      <c r="AG3245" s="117">
        <v>0.90000000000000013</v>
      </c>
    </row>
    <row r="3246" spans="2:33" x14ac:dyDescent="0.2">
      <c r="B3246" s="106">
        <v>3206</v>
      </c>
      <c r="C3246" s="113">
        <v>-0.60000000000000009</v>
      </c>
      <c r="D3246" s="113">
        <v>-1.2000000000000002</v>
      </c>
      <c r="E3246" s="114">
        <v>14.132609035195234</v>
      </c>
      <c r="F3246" s="114">
        <v>18.284960084981471</v>
      </c>
      <c r="G3246" s="114">
        <v>17.840182265658242</v>
      </c>
      <c r="H3246" s="114">
        <v>13.408283533989607</v>
      </c>
      <c r="I3246" s="114">
        <v>21.816579958938412</v>
      </c>
      <c r="J3246" s="114">
        <v>29.368551115956851</v>
      </c>
      <c r="K3246" s="114">
        <v>36.495527180309175</v>
      </c>
      <c r="L3246" s="114">
        <v>39.927322208785277</v>
      </c>
      <c r="M3246" s="114">
        <v>38.957502335028671</v>
      </c>
      <c r="N3246" s="114">
        <v>50.729684124011904</v>
      </c>
      <c r="O3246" s="114">
        <v>15.235942080761617</v>
      </c>
      <c r="P3246" s="114">
        <v>18.210567095327704</v>
      </c>
      <c r="Q3246" s="114">
        <v>22.087139943127035</v>
      </c>
      <c r="R3246" s="114">
        <v>25.549218801039064</v>
      </c>
      <c r="S3246" s="114">
        <v>28.913104165073491</v>
      </c>
      <c r="T3246" s="114">
        <v>14.132609035195234</v>
      </c>
      <c r="U3246" s="114">
        <v>18.284960084981471</v>
      </c>
      <c r="V3246" s="114">
        <v>17.840182265658242</v>
      </c>
      <c r="W3246" s="114">
        <v>13.408283533989607</v>
      </c>
      <c r="X3246" s="114">
        <v>21.816579958938412</v>
      </c>
      <c r="Y3246" s="114">
        <v>47.264462057137621</v>
      </c>
      <c r="Z3246" s="114">
        <v>84.20167218909404</v>
      </c>
      <c r="AA3246" s="106">
        <v>5</v>
      </c>
      <c r="AB3246" s="114">
        <v>0.4</v>
      </c>
      <c r="AC3246" s="114">
        <v>0.8</v>
      </c>
      <c r="AD3246" s="114">
        <v>0.2</v>
      </c>
      <c r="AE3246" s="114">
        <v>0.4</v>
      </c>
      <c r="AF3246" s="117">
        <v>0.60000000000000009</v>
      </c>
      <c r="AG3246" s="117">
        <v>1.2000000000000002</v>
      </c>
    </row>
    <row r="3247" spans="2:33" x14ac:dyDescent="0.2">
      <c r="B3247" s="106">
        <v>3207</v>
      </c>
      <c r="C3247" s="113">
        <v>-1.2599999999999998</v>
      </c>
      <c r="D3247" s="113">
        <v>-0.84</v>
      </c>
      <c r="E3247" s="114">
        <v>12.014526509157404</v>
      </c>
      <c r="F3247" s="114">
        <v>11.850747319332381</v>
      </c>
      <c r="G3247" s="114">
        <v>13.573304398027382</v>
      </c>
      <c r="H3247" s="114">
        <v>15.163996649470885</v>
      </c>
      <c r="I3247" s="114">
        <v>24.029899932757463</v>
      </c>
      <c r="J3247" s="114">
        <v>27.313830188007074</v>
      </c>
      <c r="K3247" s="114">
        <v>29.529301624226843</v>
      </c>
      <c r="L3247" s="114">
        <v>34.525761346807187</v>
      </c>
      <c r="M3247" s="114">
        <v>38.459699379314912</v>
      </c>
      <c r="N3247" s="114">
        <v>48.063366608753597</v>
      </c>
      <c r="O3247" s="114">
        <v>15.29930367884967</v>
      </c>
      <c r="P3247" s="114">
        <v>17.678554304894462</v>
      </c>
      <c r="Q3247" s="114">
        <v>20.952456948779805</v>
      </c>
      <c r="R3247" s="114">
        <v>23.295702729844027</v>
      </c>
      <c r="S3247" s="114">
        <v>24.033466675996134</v>
      </c>
      <c r="T3247" s="114">
        <v>12.014526509157404</v>
      </c>
      <c r="U3247" s="114">
        <v>11.850747319332381</v>
      </c>
      <c r="V3247" s="114">
        <v>13.573304398027382</v>
      </c>
      <c r="W3247" s="114">
        <v>15.163996649470885</v>
      </c>
      <c r="X3247" s="114">
        <v>24.029899932757463</v>
      </c>
      <c r="Y3247" s="114">
        <v>40.505322923556449</v>
      </c>
      <c r="Z3247" s="114">
        <v>72.680535782835108</v>
      </c>
      <c r="AA3247" s="106">
        <v>2</v>
      </c>
      <c r="AB3247" s="114">
        <v>0.89999999999999991</v>
      </c>
      <c r="AC3247" s="114">
        <v>0.6</v>
      </c>
      <c r="AD3247" s="114">
        <v>0.36</v>
      </c>
      <c r="AE3247" s="114">
        <v>0.24</v>
      </c>
      <c r="AF3247" s="117">
        <v>1.2599999999999998</v>
      </c>
      <c r="AG3247" s="117">
        <v>0.84</v>
      </c>
    </row>
    <row r="3248" spans="2:33" x14ac:dyDescent="0.2">
      <c r="B3248" s="106">
        <v>3208</v>
      </c>
      <c r="C3248" s="113">
        <v>-0.72</v>
      </c>
      <c r="D3248" s="113">
        <v>-0.96</v>
      </c>
      <c r="E3248" s="114">
        <v>13.156965131715275</v>
      </c>
      <c r="F3248" s="114">
        <v>13.740278498618352</v>
      </c>
      <c r="G3248" s="114">
        <v>19.853226262210665</v>
      </c>
      <c r="H3248" s="114">
        <v>21.063539130312794</v>
      </c>
      <c r="I3248" s="114">
        <v>27.680430279370277</v>
      </c>
      <c r="J3248" s="114">
        <v>30.225173463277482</v>
      </c>
      <c r="K3248" s="114">
        <v>32.790236125634671</v>
      </c>
      <c r="L3248" s="114">
        <v>43.048074073882624</v>
      </c>
      <c r="M3248" s="114">
        <v>50.264471563349232</v>
      </c>
      <c r="N3248" s="114">
        <v>63.246744960693796</v>
      </c>
      <c r="O3248" s="114">
        <v>17.068208331562207</v>
      </c>
      <c r="P3248" s="114">
        <v>19.049957627016319</v>
      </c>
      <c r="Q3248" s="114">
        <v>23.194847811671959</v>
      </c>
      <c r="R3248" s="114">
        <v>29.200932433036439</v>
      </c>
      <c r="S3248" s="114">
        <v>35.566314681323519</v>
      </c>
      <c r="T3248" s="114">
        <v>13.156965131715275</v>
      </c>
      <c r="U3248" s="114">
        <v>13.740278498618352</v>
      </c>
      <c r="V3248" s="114">
        <v>19.853226262210665</v>
      </c>
      <c r="W3248" s="114">
        <v>21.063539130312794</v>
      </c>
      <c r="X3248" s="114">
        <v>27.680430279370277</v>
      </c>
      <c r="Y3248" s="114">
        <v>51.139188347909311</v>
      </c>
      <c r="Z3248" s="114">
        <v>94.062555774836824</v>
      </c>
      <c r="AA3248" s="106">
        <v>4</v>
      </c>
      <c r="AB3248" s="114">
        <v>0.44999999999999996</v>
      </c>
      <c r="AC3248" s="114">
        <v>0.6</v>
      </c>
      <c r="AD3248" s="114">
        <v>0.27</v>
      </c>
      <c r="AE3248" s="114">
        <v>0.36</v>
      </c>
      <c r="AF3248" s="117">
        <v>0.72</v>
      </c>
      <c r="AG3248" s="117">
        <v>0.96</v>
      </c>
    </row>
    <row r="3249" spans="2:33" x14ac:dyDescent="0.2">
      <c r="B3249" s="106">
        <v>3209</v>
      </c>
      <c r="C3249" s="113">
        <v>-0.90000000000000013</v>
      </c>
      <c r="D3249" s="113">
        <v>-0.90000000000000013</v>
      </c>
      <c r="E3249" s="114">
        <v>19.521348551531577</v>
      </c>
      <c r="F3249" s="114">
        <v>11.543470376919327</v>
      </c>
      <c r="G3249" s="114">
        <v>19.987344060312935</v>
      </c>
      <c r="H3249" s="114">
        <v>21.767539204724553</v>
      </c>
      <c r="I3249" s="114">
        <v>21.816378411904765</v>
      </c>
      <c r="J3249" s="114">
        <v>36.450635431674051</v>
      </c>
      <c r="K3249" s="114">
        <v>33.164408440993164</v>
      </c>
      <c r="L3249" s="114">
        <v>46.817298954006972</v>
      </c>
      <c r="M3249" s="114">
        <v>51.513831270088261</v>
      </c>
      <c r="N3249" s="114">
        <v>61.231988707490302</v>
      </c>
      <c r="O3249" s="114">
        <v>16.929286880142474</v>
      </c>
      <c r="P3249" s="114">
        <v>21.620938064073837</v>
      </c>
      <c r="Q3249" s="114">
        <v>26.829954893694037</v>
      </c>
      <c r="R3249" s="114">
        <v>29.746292065363708</v>
      </c>
      <c r="S3249" s="114">
        <v>39.415610295585537</v>
      </c>
      <c r="T3249" s="114">
        <v>19.521348551531577</v>
      </c>
      <c r="U3249" s="114">
        <v>11.543470376919327</v>
      </c>
      <c r="V3249" s="114">
        <v>19.987344060312935</v>
      </c>
      <c r="W3249" s="114">
        <v>21.767539204724553</v>
      </c>
      <c r="X3249" s="114">
        <v>21.816378411904765</v>
      </c>
      <c r="Y3249" s="114">
        <v>52.275785723479913</v>
      </c>
      <c r="Z3249" s="114">
        <v>121.91433475661849</v>
      </c>
      <c r="AA3249" s="106">
        <v>3</v>
      </c>
      <c r="AB3249" s="114">
        <v>0.60000000000000009</v>
      </c>
      <c r="AC3249" s="114">
        <v>0.60000000000000009</v>
      </c>
      <c r="AD3249" s="114">
        <v>0.30000000000000004</v>
      </c>
      <c r="AE3249" s="114">
        <v>0.30000000000000004</v>
      </c>
      <c r="AF3249" s="117">
        <v>0.90000000000000013</v>
      </c>
      <c r="AG3249" s="117">
        <v>0.90000000000000013</v>
      </c>
    </row>
    <row r="3250" spans="2:33" x14ac:dyDescent="0.2">
      <c r="B3250" s="106">
        <v>3210</v>
      </c>
      <c r="C3250" s="113">
        <v>-0.90000000000000013</v>
      </c>
      <c r="D3250" s="113">
        <v>-0.90000000000000013</v>
      </c>
      <c r="E3250" s="114">
        <v>17.658753434057672</v>
      </c>
      <c r="F3250" s="114">
        <v>16.46466001943643</v>
      </c>
      <c r="G3250" s="114">
        <v>19.95280108742109</v>
      </c>
      <c r="H3250" s="114">
        <v>27.428401804545704</v>
      </c>
      <c r="I3250" s="114">
        <v>24.886199398695986</v>
      </c>
      <c r="J3250" s="114">
        <v>34.49735918494531</v>
      </c>
      <c r="K3250" s="114">
        <v>36.868476561452738</v>
      </c>
      <c r="L3250" s="114">
        <v>42.356017299467609</v>
      </c>
      <c r="M3250" s="114">
        <v>54.390697569673229</v>
      </c>
      <c r="N3250" s="114">
        <v>57.443414701298032</v>
      </c>
      <c r="O3250" s="114">
        <v>16.838605750887638</v>
      </c>
      <c r="P3250" s="114">
        <v>20.403816542016308</v>
      </c>
      <c r="Q3250" s="114">
        <v>22.403216212046519</v>
      </c>
      <c r="R3250" s="114">
        <v>26.962295765127525</v>
      </c>
      <c r="S3250" s="114">
        <v>32.557215302602046</v>
      </c>
      <c r="T3250" s="114">
        <v>17.658753434057672</v>
      </c>
      <c r="U3250" s="114">
        <v>16.46466001943643</v>
      </c>
      <c r="V3250" s="114">
        <v>19.95280108742109</v>
      </c>
      <c r="W3250" s="114">
        <v>27.428401804545704</v>
      </c>
      <c r="X3250" s="114">
        <v>24.886199398695986</v>
      </c>
      <c r="Y3250" s="114">
        <v>58.225025750081485</v>
      </c>
      <c r="Z3250" s="114">
        <v>98.585612986230046</v>
      </c>
      <c r="AA3250" s="106">
        <v>3</v>
      </c>
      <c r="AB3250" s="114">
        <v>0.60000000000000009</v>
      </c>
      <c r="AC3250" s="114">
        <v>0.60000000000000009</v>
      </c>
      <c r="AD3250" s="114">
        <v>0.30000000000000004</v>
      </c>
      <c r="AE3250" s="114">
        <v>0.30000000000000004</v>
      </c>
      <c r="AF3250" s="117">
        <v>0.90000000000000013</v>
      </c>
      <c r="AG3250" s="117">
        <v>0.90000000000000013</v>
      </c>
    </row>
    <row r="3251" spans="2:33" x14ac:dyDescent="0.2">
      <c r="B3251" s="106">
        <v>3211</v>
      </c>
      <c r="C3251" s="113">
        <v>-0.90000000000000013</v>
      </c>
      <c r="D3251" s="113">
        <v>-0.90000000000000013</v>
      </c>
      <c r="E3251" s="114">
        <v>12.531037426865769</v>
      </c>
      <c r="F3251" s="114">
        <v>17.178680326663656</v>
      </c>
      <c r="G3251" s="114">
        <v>19.498727949972157</v>
      </c>
      <c r="H3251" s="114">
        <v>17.262795650178887</v>
      </c>
      <c r="I3251" s="114">
        <v>23.071302251897432</v>
      </c>
      <c r="J3251" s="114">
        <v>28.648258131692824</v>
      </c>
      <c r="K3251" s="114">
        <v>35.364885223522322</v>
      </c>
      <c r="L3251" s="114">
        <v>41.73576512379848</v>
      </c>
      <c r="M3251" s="114">
        <v>42.329028631015959</v>
      </c>
      <c r="N3251" s="114">
        <v>51.787259877109726</v>
      </c>
      <c r="O3251" s="114">
        <v>16.117220704827055</v>
      </c>
      <c r="P3251" s="114">
        <v>18.186204896858666</v>
      </c>
      <c r="Q3251" s="114">
        <v>22.237037173826323</v>
      </c>
      <c r="R3251" s="114">
        <v>25.066232980837071</v>
      </c>
      <c r="S3251" s="114">
        <v>28.715957625212294</v>
      </c>
      <c r="T3251" s="114">
        <v>12.531037426865769</v>
      </c>
      <c r="U3251" s="114">
        <v>17.178680326663656</v>
      </c>
      <c r="V3251" s="114">
        <v>19.498727949972157</v>
      </c>
      <c r="W3251" s="114">
        <v>17.262795650178887</v>
      </c>
      <c r="X3251" s="114">
        <v>23.071302251897432</v>
      </c>
      <c r="Y3251" s="114">
        <v>48.718864915303449</v>
      </c>
      <c r="Z3251" s="114">
        <v>89.548312814074819</v>
      </c>
      <c r="AA3251" s="106">
        <v>3</v>
      </c>
      <c r="AB3251" s="114">
        <v>0.60000000000000009</v>
      </c>
      <c r="AC3251" s="114">
        <v>0.60000000000000009</v>
      </c>
      <c r="AD3251" s="114">
        <v>0.30000000000000004</v>
      </c>
      <c r="AE3251" s="114">
        <v>0.30000000000000004</v>
      </c>
      <c r="AF3251" s="117">
        <v>0.90000000000000013</v>
      </c>
      <c r="AG3251" s="117">
        <v>0.90000000000000013</v>
      </c>
    </row>
    <row r="3252" spans="2:33" x14ac:dyDescent="0.2">
      <c r="B3252" s="106">
        <v>3212</v>
      </c>
      <c r="C3252" s="113">
        <v>-0.90000000000000013</v>
      </c>
      <c r="D3252" s="113">
        <v>-0.90000000000000013</v>
      </c>
      <c r="E3252" s="114">
        <v>15.696511007254376</v>
      </c>
      <c r="F3252" s="114">
        <v>10.183386384140629</v>
      </c>
      <c r="G3252" s="114">
        <v>14.984614402519913</v>
      </c>
      <c r="H3252" s="114">
        <v>16.627619790510895</v>
      </c>
      <c r="I3252" s="114">
        <v>17.505069991441967</v>
      </c>
      <c r="J3252" s="114">
        <v>31.755315946382336</v>
      </c>
      <c r="K3252" s="114">
        <v>28.399450051377737</v>
      </c>
      <c r="L3252" s="114">
        <v>36.335707237281085</v>
      </c>
      <c r="M3252" s="114">
        <v>40.765634998697031</v>
      </c>
      <c r="N3252" s="114">
        <v>44.783983414942199</v>
      </c>
      <c r="O3252" s="114">
        <v>16.05880493912796</v>
      </c>
      <c r="P3252" s="114">
        <v>18.216063667237108</v>
      </c>
      <c r="Q3252" s="114">
        <v>21.351092834761172</v>
      </c>
      <c r="R3252" s="114">
        <v>24.138015208186136</v>
      </c>
      <c r="S3252" s="114">
        <v>27.278913423500232</v>
      </c>
      <c r="T3252" s="114">
        <v>15.696511007254376</v>
      </c>
      <c r="U3252" s="114">
        <v>10.183386384140629</v>
      </c>
      <c r="V3252" s="114">
        <v>14.984614402519913</v>
      </c>
      <c r="W3252" s="114">
        <v>16.627619790510895</v>
      </c>
      <c r="X3252" s="114">
        <v>17.505069991441967</v>
      </c>
      <c r="Y3252" s="114">
        <v>41.209708855838151</v>
      </c>
      <c r="Z3252" s="114">
        <v>91.110434929846406</v>
      </c>
      <c r="AA3252" s="106">
        <v>3</v>
      </c>
      <c r="AB3252" s="114">
        <v>0.60000000000000009</v>
      </c>
      <c r="AC3252" s="114">
        <v>0.60000000000000009</v>
      </c>
      <c r="AD3252" s="114">
        <v>0.30000000000000004</v>
      </c>
      <c r="AE3252" s="114">
        <v>0.30000000000000004</v>
      </c>
      <c r="AF3252" s="117">
        <v>0.90000000000000013</v>
      </c>
      <c r="AG3252" s="117">
        <v>0.90000000000000013</v>
      </c>
    </row>
    <row r="3253" spans="2:33" x14ac:dyDescent="0.2">
      <c r="B3253" s="106">
        <v>3213</v>
      </c>
      <c r="C3253" s="113">
        <v>-0.60000000000000009</v>
      </c>
      <c r="D3253" s="113">
        <v>-1.2000000000000002</v>
      </c>
      <c r="E3253" s="114">
        <v>17.025225484389622</v>
      </c>
      <c r="F3253" s="114">
        <v>18.29952625980043</v>
      </c>
      <c r="G3253" s="114">
        <v>14.801582559608903</v>
      </c>
      <c r="H3253" s="114">
        <v>18.901049486577666</v>
      </c>
      <c r="I3253" s="114">
        <v>21.259937199673708</v>
      </c>
      <c r="J3253" s="114">
        <v>33.756453008785954</v>
      </c>
      <c r="K3253" s="114">
        <v>37.126651087652583</v>
      </c>
      <c r="L3253" s="114">
        <v>37.383544362102739</v>
      </c>
      <c r="M3253" s="114">
        <v>44.946785779084131</v>
      </c>
      <c r="N3253" s="114">
        <v>50.977199990825248</v>
      </c>
      <c r="O3253" s="114">
        <v>16.731227524396331</v>
      </c>
      <c r="P3253" s="114">
        <v>18.827124827852153</v>
      </c>
      <c r="Q3253" s="114">
        <v>22.581961802493836</v>
      </c>
      <c r="R3253" s="114">
        <v>26.045736292506465</v>
      </c>
      <c r="S3253" s="114">
        <v>29.717262791151541</v>
      </c>
      <c r="T3253" s="114">
        <v>17.025225484389622</v>
      </c>
      <c r="U3253" s="114">
        <v>18.29952625980043</v>
      </c>
      <c r="V3253" s="114">
        <v>14.801582559608903</v>
      </c>
      <c r="W3253" s="114">
        <v>18.901049486577666</v>
      </c>
      <c r="X3253" s="114">
        <v>21.259937199673708</v>
      </c>
      <c r="Y3253" s="114">
        <v>50.214167337681474</v>
      </c>
      <c r="Z3253" s="114">
        <v>98.784678260809187</v>
      </c>
      <c r="AA3253" s="106">
        <v>5</v>
      </c>
      <c r="AB3253" s="114">
        <v>0.4</v>
      </c>
      <c r="AC3253" s="114">
        <v>0.8</v>
      </c>
      <c r="AD3253" s="114">
        <v>0.2</v>
      </c>
      <c r="AE3253" s="114">
        <v>0.4</v>
      </c>
      <c r="AF3253" s="117">
        <v>0.60000000000000009</v>
      </c>
      <c r="AG3253" s="117">
        <v>1.2000000000000002</v>
      </c>
    </row>
    <row r="3254" spans="2:33" x14ac:dyDescent="0.2">
      <c r="B3254" s="106">
        <v>3214</v>
      </c>
      <c r="C3254" s="113">
        <v>-1.2000000000000002</v>
      </c>
      <c r="D3254" s="113">
        <v>-0.60000000000000009</v>
      </c>
      <c r="E3254" s="114">
        <v>11.455456554502277</v>
      </c>
      <c r="F3254" s="114">
        <v>17.49958304285191</v>
      </c>
      <c r="G3254" s="114">
        <v>17.59240342005716</v>
      </c>
      <c r="H3254" s="114">
        <v>22.111128456827231</v>
      </c>
      <c r="I3254" s="114">
        <v>24.299087996230782</v>
      </c>
      <c r="J3254" s="114">
        <v>28.564073708164468</v>
      </c>
      <c r="K3254" s="114">
        <v>36.517798410144259</v>
      </c>
      <c r="L3254" s="114">
        <v>40.136429981770092</v>
      </c>
      <c r="M3254" s="114">
        <v>50.213287380313844</v>
      </c>
      <c r="N3254" s="114">
        <v>57.917483300136894</v>
      </c>
      <c r="O3254" s="114">
        <v>17.108617153662191</v>
      </c>
      <c r="P3254" s="114">
        <v>19.018215367292349</v>
      </c>
      <c r="Q3254" s="114">
        <v>22.544026561712933</v>
      </c>
      <c r="R3254" s="114">
        <v>28.102158923486613</v>
      </c>
      <c r="S3254" s="114">
        <v>33.618395303906112</v>
      </c>
      <c r="T3254" s="114">
        <v>11.455456554502277</v>
      </c>
      <c r="U3254" s="114">
        <v>17.49958304285191</v>
      </c>
      <c r="V3254" s="114">
        <v>17.59240342005716</v>
      </c>
      <c r="W3254" s="114">
        <v>22.111128456827231</v>
      </c>
      <c r="X3254" s="114">
        <v>24.299087996230782</v>
      </c>
      <c r="Y3254" s="114">
        <v>49.953620979098439</v>
      </c>
      <c r="Z3254" s="114">
        <v>119.606895119667</v>
      </c>
      <c r="AA3254" s="106">
        <v>1</v>
      </c>
      <c r="AB3254" s="114">
        <v>0.8</v>
      </c>
      <c r="AC3254" s="114">
        <v>0.4</v>
      </c>
      <c r="AD3254" s="114">
        <v>0.4</v>
      </c>
      <c r="AE3254" s="114">
        <v>0.2</v>
      </c>
      <c r="AF3254" s="117">
        <v>1.2000000000000002</v>
      </c>
      <c r="AG3254" s="117">
        <v>0.60000000000000009</v>
      </c>
    </row>
    <row r="3255" spans="2:33" x14ac:dyDescent="0.2">
      <c r="B3255" s="106">
        <v>3215</v>
      </c>
      <c r="C3255" s="113">
        <v>-0.72</v>
      </c>
      <c r="D3255" s="113">
        <v>-0.96</v>
      </c>
      <c r="E3255" s="114">
        <v>13.448493791276931</v>
      </c>
      <c r="F3255" s="114">
        <v>17.724241251933371</v>
      </c>
      <c r="G3255" s="114">
        <v>18.829452324183993</v>
      </c>
      <c r="H3255" s="114">
        <v>15.549848791323118</v>
      </c>
      <c r="I3255" s="114">
        <v>20.768511780571522</v>
      </c>
      <c r="J3255" s="114">
        <v>28.998599302583109</v>
      </c>
      <c r="K3255" s="114">
        <v>35.338052029658073</v>
      </c>
      <c r="L3255" s="114">
        <v>38.955221882684683</v>
      </c>
      <c r="M3255" s="114">
        <v>40.042361377306989</v>
      </c>
      <c r="N3255" s="114">
        <v>51.819501828406189</v>
      </c>
      <c r="O3255" s="114">
        <v>15.550105511306178</v>
      </c>
      <c r="P3255" s="114">
        <v>17.613810777724701</v>
      </c>
      <c r="Q3255" s="114">
        <v>20.125769558500689</v>
      </c>
      <c r="R3255" s="114">
        <v>24.492512585983871</v>
      </c>
      <c r="S3255" s="114">
        <v>31.050990047834667</v>
      </c>
      <c r="T3255" s="114">
        <v>13.448493791276931</v>
      </c>
      <c r="U3255" s="114">
        <v>17.724241251933371</v>
      </c>
      <c r="V3255" s="114">
        <v>18.829452324183993</v>
      </c>
      <c r="W3255" s="114">
        <v>15.549848791323118</v>
      </c>
      <c r="X3255" s="114">
        <v>20.768511780571522</v>
      </c>
      <c r="Y3255" s="114">
        <v>47.664308335654248</v>
      </c>
      <c r="Z3255" s="114">
        <v>89.946344401191993</v>
      </c>
      <c r="AA3255" s="106">
        <v>4</v>
      </c>
      <c r="AB3255" s="114">
        <v>0.44999999999999996</v>
      </c>
      <c r="AC3255" s="114">
        <v>0.6</v>
      </c>
      <c r="AD3255" s="114">
        <v>0.27</v>
      </c>
      <c r="AE3255" s="114">
        <v>0.36</v>
      </c>
      <c r="AF3255" s="117">
        <v>0.72</v>
      </c>
      <c r="AG3255" s="117">
        <v>0.96</v>
      </c>
    </row>
    <row r="3256" spans="2:33" x14ac:dyDescent="0.2">
      <c r="B3256" s="106">
        <v>3216</v>
      </c>
      <c r="C3256" s="113">
        <v>-1.2599999999999998</v>
      </c>
      <c r="D3256" s="113">
        <v>-0.84</v>
      </c>
      <c r="E3256" s="114">
        <v>15.157479680424004</v>
      </c>
      <c r="F3256" s="114">
        <v>18.047437566166682</v>
      </c>
      <c r="G3256" s="114">
        <v>16.366565592224454</v>
      </c>
      <c r="H3256" s="114">
        <v>17.953552998077946</v>
      </c>
      <c r="I3256" s="114">
        <v>23.00146454439507</v>
      </c>
      <c r="J3256" s="114">
        <v>31.471967941754894</v>
      </c>
      <c r="K3256" s="114">
        <v>37.074579567494816</v>
      </c>
      <c r="L3256" s="114">
        <v>38.004012759637007</v>
      </c>
      <c r="M3256" s="114">
        <v>44.312808842272752</v>
      </c>
      <c r="N3256" s="114">
        <v>53.950569301562084</v>
      </c>
      <c r="O3256" s="114">
        <v>16.31448826133089</v>
      </c>
      <c r="P3256" s="114">
        <v>19.027142001328134</v>
      </c>
      <c r="Q3256" s="114">
        <v>21.637447167412553</v>
      </c>
      <c r="R3256" s="114">
        <v>26.359255844194806</v>
      </c>
      <c r="S3256" s="114">
        <v>30.949104757167014</v>
      </c>
      <c r="T3256" s="114">
        <v>15.157479680424004</v>
      </c>
      <c r="U3256" s="114">
        <v>18.047437566166682</v>
      </c>
      <c r="V3256" s="114">
        <v>16.366565592224454</v>
      </c>
      <c r="W3256" s="114">
        <v>17.953552998077946</v>
      </c>
      <c r="X3256" s="114">
        <v>23.00146454439507</v>
      </c>
      <c r="Y3256" s="114">
        <v>49.495609158167817</v>
      </c>
      <c r="Z3256" s="114">
        <v>90.989599244053252</v>
      </c>
      <c r="AA3256" s="106">
        <v>2</v>
      </c>
      <c r="AB3256" s="114">
        <v>0.89999999999999991</v>
      </c>
      <c r="AC3256" s="114">
        <v>0.6</v>
      </c>
      <c r="AD3256" s="114">
        <v>0.36</v>
      </c>
      <c r="AE3256" s="114">
        <v>0.24</v>
      </c>
      <c r="AF3256" s="117">
        <v>1.2599999999999998</v>
      </c>
      <c r="AG3256" s="117">
        <v>0.84</v>
      </c>
    </row>
    <row r="3257" spans="2:33" x14ac:dyDescent="0.2">
      <c r="B3257" s="106">
        <v>3217</v>
      </c>
      <c r="C3257" s="113">
        <v>-0.90000000000000013</v>
      </c>
      <c r="D3257" s="113">
        <v>-0.90000000000000013</v>
      </c>
      <c r="E3257" s="114">
        <v>11.948957690769205</v>
      </c>
      <c r="F3257" s="114">
        <v>15.608475660802689</v>
      </c>
      <c r="G3257" s="114">
        <v>14.057968990773933</v>
      </c>
      <c r="H3257" s="114">
        <v>20.939323884456964</v>
      </c>
      <c r="I3257" s="114">
        <v>19.463722880094668</v>
      </c>
      <c r="J3257" s="114">
        <v>28.078156482762235</v>
      </c>
      <c r="K3257" s="114">
        <v>33.377179799219071</v>
      </c>
      <c r="L3257" s="114">
        <v>35.883706484459388</v>
      </c>
      <c r="M3257" s="114">
        <v>44.610918281246818</v>
      </c>
      <c r="N3257" s="114">
        <v>48.138917727249719</v>
      </c>
      <c r="O3257" s="114">
        <v>16.12919879199303</v>
      </c>
      <c r="P3257" s="114">
        <v>17.768704138416382</v>
      </c>
      <c r="Q3257" s="114">
        <v>21.825737493685455</v>
      </c>
      <c r="R3257" s="114">
        <v>23.671594396789853</v>
      </c>
      <c r="S3257" s="114">
        <v>28.675194847155051</v>
      </c>
      <c r="T3257" s="114">
        <v>11.948957690769205</v>
      </c>
      <c r="U3257" s="114">
        <v>15.608475660802689</v>
      </c>
      <c r="V3257" s="114">
        <v>14.057968990773933</v>
      </c>
      <c r="W3257" s="114">
        <v>20.939323884456964</v>
      </c>
      <c r="X3257" s="114">
        <v>19.463722880094668</v>
      </c>
      <c r="Y3257" s="114">
        <v>44.403750547416003</v>
      </c>
      <c r="Z3257" s="114">
        <v>82.103950402129271</v>
      </c>
      <c r="AA3257" s="106">
        <v>3</v>
      </c>
      <c r="AB3257" s="114">
        <v>0.60000000000000009</v>
      </c>
      <c r="AC3257" s="114">
        <v>0.60000000000000009</v>
      </c>
      <c r="AD3257" s="114">
        <v>0.30000000000000004</v>
      </c>
      <c r="AE3257" s="114">
        <v>0.30000000000000004</v>
      </c>
      <c r="AF3257" s="117">
        <v>0.90000000000000013</v>
      </c>
      <c r="AG3257" s="117">
        <v>0.90000000000000013</v>
      </c>
    </row>
    <row r="3258" spans="2:33" x14ac:dyDescent="0.2">
      <c r="B3258" s="106">
        <v>3218</v>
      </c>
      <c r="C3258" s="113">
        <v>-1.2599999999999998</v>
      </c>
      <c r="D3258" s="113">
        <v>-0.84</v>
      </c>
      <c r="E3258" s="114">
        <v>17.284341840164643</v>
      </c>
      <c r="F3258" s="114">
        <v>16.950030203761699</v>
      </c>
      <c r="G3258" s="114">
        <v>22.490741896813613</v>
      </c>
      <c r="H3258" s="114">
        <v>23.205194532561205</v>
      </c>
      <c r="I3258" s="114">
        <v>24.485229978282099</v>
      </c>
      <c r="J3258" s="114">
        <v>34.440666546844639</v>
      </c>
      <c r="K3258" s="114">
        <v>35.411470636620237</v>
      </c>
      <c r="L3258" s="114">
        <v>44.199346095829149</v>
      </c>
      <c r="M3258" s="114">
        <v>51.719512577017753</v>
      </c>
      <c r="N3258" s="114">
        <v>57.492141525817203</v>
      </c>
      <c r="O3258" s="114">
        <v>17.156324706679996</v>
      </c>
      <c r="P3258" s="114">
        <v>18.461440432858538</v>
      </c>
      <c r="Q3258" s="114">
        <v>21.708604199015536</v>
      </c>
      <c r="R3258" s="114">
        <v>28.514318044456548</v>
      </c>
      <c r="S3258" s="114">
        <v>33.006911547535104</v>
      </c>
      <c r="T3258" s="114">
        <v>17.284341840164643</v>
      </c>
      <c r="U3258" s="114">
        <v>16.950030203761699</v>
      </c>
      <c r="V3258" s="114">
        <v>22.490741896813613</v>
      </c>
      <c r="W3258" s="114">
        <v>23.205194532561205</v>
      </c>
      <c r="X3258" s="114">
        <v>24.485229978282099</v>
      </c>
      <c r="Y3258" s="114">
        <v>57.136243771830358</v>
      </c>
      <c r="Z3258" s="114">
        <v>114.30968524384835</v>
      </c>
      <c r="AA3258" s="106">
        <v>2</v>
      </c>
      <c r="AB3258" s="114">
        <v>0.89999999999999991</v>
      </c>
      <c r="AC3258" s="114">
        <v>0.6</v>
      </c>
      <c r="AD3258" s="114">
        <v>0.36</v>
      </c>
      <c r="AE3258" s="114">
        <v>0.24</v>
      </c>
      <c r="AF3258" s="117">
        <v>1.2599999999999998</v>
      </c>
      <c r="AG3258" s="117">
        <v>0.84</v>
      </c>
    </row>
    <row r="3259" spans="2:33" x14ac:dyDescent="0.2">
      <c r="B3259" s="106">
        <v>3219</v>
      </c>
      <c r="C3259" s="113">
        <v>-0.90000000000000013</v>
      </c>
      <c r="D3259" s="113">
        <v>-0.90000000000000013</v>
      </c>
      <c r="E3259" s="114">
        <v>15.879221102505827</v>
      </c>
      <c r="F3259" s="114">
        <v>20.688533933447527</v>
      </c>
      <c r="G3259" s="114">
        <v>20.987606309818602</v>
      </c>
      <c r="H3259" s="114">
        <v>23.736449066126124</v>
      </c>
      <c r="I3259" s="114">
        <v>18.067715504050124</v>
      </c>
      <c r="J3259" s="114">
        <v>31.673588875496684</v>
      </c>
      <c r="K3259" s="114">
        <v>38.079146956985987</v>
      </c>
      <c r="L3259" s="114">
        <v>41.420943330662226</v>
      </c>
      <c r="M3259" s="114">
        <v>47.587442102132641</v>
      </c>
      <c r="N3259" s="114">
        <v>46.948439606681212</v>
      </c>
      <c r="O3259" s="114">
        <v>15.794367772990856</v>
      </c>
      <c r="P3259" s="114">
        <v>17.39061302353846</v>
      </c>
      <c r="Q3259" s="114">
        <v>20.433337020843624</v>
      </c>
      <c r="R3259" s="114">
        <v>23.850993036006518</v>
      </c>
      <c r="S3259" s="114">
        <v>28.880724102631088</v>
      </c>
      <c r="T3259" s="114">
        <v>15.879221102505827</v>
      </c>
      <c r="U3259" s="114">
        <v>20.688533933447527</v>
      </c>
      <c r="V3259" s="114">
        <v>20.987606309818602</v>
      </c>
      <c r="W3259" s="114">
        <v>23.736449066126124</v>
      </c>
      <c r="X3259" s="114">
        <v>18.067715504050124</v>
      </c>
      <c r="Y3259" s="114">
        <v>55.464990794202471</v>
      </c>
      <c r="Z3259" s="114">
        <v>93.57201805316231</v>
      </c>
      <c r="AA3259" s="106">
        <v>3</v>
      </c>
      <c r="AB3259" s="114">
        <v>0.60000000000000009</v>
      </c>
      <c r="AC3259" s="114">
        <v>0.60000000000000009</v>
      </c>
      <c r="AD3259" s="114">
        <v>0.30000000000000004</v>
      </c>
      <c r="AE3259" s="114">
        <v>0.30000000000000004</v>
      </c>
      <c r="AF3259" s="117">
        <v>0.90000000000000013</v>
      </c>
      <c r="AG3259" s="117">
        <v>0.90000000000000013</v>
      </c>
    </row>
    <row r="3260" spans="2:33" x14ac:dyDescent="0.2">
      <c r="B3260" s="106">
        <v>3220</v>
      </c>
      <c r="C3260" s="113">
        <v>-1.2000000000000002</v>
      </c>
      <c r="D3260" s="113">
        <v>-0.60000000000000009</v>
      </c>
      <c r="E3260" s="114">
        <v>12.661236968595006</v>
      </c>
      <c r="F3260" s="114">
        <v>11.815771844981647</v>
      </c>
      <c r="G3260" s="114">
        <v>14.609305891885946</v>
      </c>
      <c r="H3260" s="114">
        <v>20.761397609279825</v>
      </c>
      <c r="I3260" s="114">
        <v>19.232653106208939</v>
      </c>
      <c r="J3260" s="114">
        <v>28.099342078765371</v>
      </c>
      <c r="K3260" s="114">
        <v>29.926701416698588</v>
      </c>
      <c r="L3260" s="114">
        <v>34.133812521920298</v>
      </c>
      <c r="M3260" s="114">
        <v>42.839137434622856</v>
      </c>
      <c r="N3260" s="114">
        <v>45.065453203361074</v>
      </c>
      <c r="O3260" s="114">
        <v>15.438105110170365</v>
      </c>
      <c r="P3260" s="114">
        <v>18.110929571716941</v>
      </c>
      <c r="Q3260" s="114">
        <v>19.524506630034352</v>
      </c>
      <c r="R3260" s="114">
        <v>22.077739825343031</v>
      </c>
      <c r="S3260" s="114">
        <v>25.832800097152134</v>
      </c>
      <c r="T3260" s="114">
        <v>12.661236968595006</v>
      </c>
      <c r="U3260" s="114">
        <v>11.815771844981647</v>
      </c>
      <c r="V3260" s="114">
        <v>14.609305891885946</v>
      </c>
      <c r="W3260" s="114">
        <v>20.761397609279825</v>
      </c>
      <c r="X3260" s="114">
        <v>19.232653106208939</v>
      </c>
      <c r="Y3260" s="114">
        <v>42.561155992873715</v>
      </c>
      <c r="Z3260" s="114">
        <v>78.144674150707203</v>
      </c>
      <c r="AA3260" s="106">
        <v>1</v>
      </c>
      <c r="AB3260" s="114">
        <v>0.8</v>
      </c>
      <c r="AC3260" s="114">
        <v>0.4</v>
      </c>
      <c r="AD3260" s="114">
        <v>0.4</v>
      </c>
      <c r="AE3260" s="114">
        <v>0.2</v>
      </c>
      <c r="AF3260" s="117">
        <v>1.2000000000000002</v>
      </c>
      <c r="AG3260" s="117">
        <v>0.60000000000000009</v>
      </c>
    </row>
    <row r="3261" spans="2:33" x14ac:dyDescent="0.2">
      <c r="B3261" s="106">
        <v>3221</v>
      </c>
      <c r="C3261" s="113">
        <v>-0.90000000000000013</v>
      </c>
      <c r="D3261" s="113">
        <v>-0.90000000000000013</v>
      </c>
      <c r="E3261" s="114">
        <v>14.01407660826985</v>
      </c>
      <c r="F3261" s="114">
        <v>14.824295797050763</v>
      </c>
      <c r="G3261" s="114">
        <v>16.465293560756194</v>
      </c>
      <c r="H3261" s="114">
        <v>24.622043581648278</v>
      </c>
      <c r="I3261" s="114">
        <v>26.354081893639204</v>
      </c>
      <c r="J3261" s="114">
        <v>30.925648300094704</v>
      </c>
      <c r="K3261" s="114">
        <v>34.714500771248666</v>
      </c>
      <c r="L3261" s="114">
        <v>38.853434182383843</v>
      </c>
      <c r="M3261" s="114">
        <v>51.292387639749158</v>
      </c>
      <c r="N3261" s="114">
        <v>60.213198120944007</v>
      </c>
      <c r="O3261" s="114">
        <v>16.911571691824854</v>
      </c>
      <c r="P3261" s="114">
        <v>19.890204974197903</v>
      </c>
      <c r="Q3261" s="114">
        <v>22.388140621627649</v>
      </c>
      <c r="R3261" s="114">
        <v>26.670344058100881</v>
      </c>
      <c r="S3261" s="114">
        <v>33.859116227304803</v>
      </c>
      <c r="T3261" s="114">
        <v>14.01407660826985</v>
      </c>
      <c r="U3261" s="114">
        <v>14.824295797050763</v>
      </c>
      <c r="V3261" s="114">
        <v>16.465293560756194</v>
      </c>
      <c r="W3261" s="114">
        <v>24.622043581648278</v>
      </c>
      <c r="X3261" s="114">
        <v>26.354081893639204</v>
      </c>
      <c r="Y3261" s="114">
        <v>51.635916688980444</v>
      </c>
      <c r="Z3261" s="114">
        <v>96.386026960265042</v>
      </c>
      <c r="AA3261" s="106">
        <v>3</v>
      </c>
      <c r="AB3261" s="114">
        <v>0.60000000000000009</v>
      </c>
      <c r="AC3261" s="114">
        <v>0.60000000000000009</v>
      </c>
      <c r="AD3261" s="114">
        <v>0.30000000000000004</v>
      </c>
      <c r="AE3261" s="114">
        <v>0.30000000000000004</v>
      </c>
      <c r="AF3261" s="117">
        <v>0.90000000000000013</v>
      </c>
      <c r="AG3261" s="117">
        <v>0.90000000000000013</v>
      </c>
    </row>
    <row r="3262" spans="2:33" x14ac:dyDescent="0.2">
      <c r="B3262" s="106">
        <v>3222</v>
      </c>
      <c r="C3262" s="113">
        <v>-1.2599999999999998</v>
      </c>
      <c r="D3262" s="113">
        <v>-0.84</v>
      </c>
      <c r="E3262" s="114">
        <v>14.384806625460868</v>
      </c>
      <c r="F3262" s="114">
        <v>15.288292050812093</v>
      </c>
      <c r="G3262" s="114">
        <v>15.801011235818386</v>
      </c>
      <c r="H3262" s="114">
        <v>16.885491125536113</v>
      </c>
      <c r="I3262" s="114">
        <v>16.509424441715215</v>
      </c>
      <c r="J3262" s="114">
        <v>29.862286664025056</v>
      </c>
      <c r="K3262" s="114">
        <v>32.723846068400555</v>
      </c>
      <c r="L3262" s="114">
        <v>36.503889778047018</v>
      </c>
      <c r="M3262" s="114">
        <v>39.642559872054932</v>
      </c>
      <c r="N3262" s="114">
        <v>42.904733811695145</v>
      </c>
      <c r="O3262" s="114">
        <v>15.477480038564188</v>
      </c>
      <c r="P3262" s="114">
        <v>17.435554017588462</v>
      </c>
      <c r="Q3262" s="114">
        <v>20.702878542228632</v>
      </c>
      <c r="R3262" s="114">
        <v>22.757068746518819</v>
      </c>
      <c r="S3262" s="114">
        <v>26.39530936997993</v>
      </c>
      <c r="T3262" s="114">
        <v>14.384806625460868</v>
      </c>
      <c r="U3262" s="114">
        <v>15.288292050812093</v>
      </c>
      <c r="V3262" s="114">
        <v>15.801011235818386</v>
      </c>
      <c r="W3262" s="114">
        <v>16.885491125536113</v>
      </c>
      <c r="X3262" s="114">
        <v>16.509424441715215</v>
      </c>
      <c r="Y3262" s="114">
        <v>43.436113212904644</v>
      </c>
      <c r="Z3262" s="114">
        <v>88.217594499993396</v>
      </c>
      <c r="AA3262" s="106">
        <v>2</v>
      </c>
      <c r="AB3262" s="114">
        <v>0.89999999999999991</v>
      </c>
      <c r="AC3262" s="114">
        <v>0.6</v>
      </c>
      <c r="AD3262" s="114">
        <v>0.36</v>
      </c>
      <c r="AE3262" s="114">
        <v>0.24</v>
      </c>
      <c r="AF3262" s="117">
        <v>1.2599999999999998</v>
      </c>
      <c r="AG3262" s="117">
        <v>0.84</v>
      </c>
    </row>
    <row r="3263" spans="2:33" x14ac:dyDescent="0.2">
      <c r="B3263" s="106">
        <v>3223</v>
      </c>
      <c r="C3263" s="113">
        <v>-0.60000000000000009</v>
      </c>
      <c r="D3263" s="113">
        <v>-1.2000000000000002</v>
      </c>
      <c r="E3263" s="114">
        <v>17.586872425638326</v>
      </c>
      <c r="F3263" s="114">
        <v>18.911635668290224</v>
      </c>
      <c r="G3263" s="114">
        <v>17.939317029251054</v>
      </c>
      <c r="H3263" s="114">
        <v>21.53979949491627</v>
      </c>
      <c r="I3263" s="114">
        <v>22.50637480098051</v>
      </c>
      <c r="J3263" s="114">
        <v>34.313406021162962</v>
      </c>
      <c r="K3263" s="114">
        <v>38.864026458267936</v>
      </c>
      <c r="L3263" s="114">
        <v>41.159147786889875</v>
      </c>
      <c r="M3263" s="114">
        <v>50.078835991173236</v>
      </c>
      <c r="N3263" s="114">
        <v>57.049665308138614</v>
      </c>
      <c r="O3263" s="114">
        <v>16.726533595524636</v>
      </c>
      <c r="P3263" s="114">
        <v>19.952390789977713</v>
      </c>
      <c r="Q3263" s="114">
        <v>23.219830757638821</v>
      </c>
      <c r="R3263" s="114">
        <v>28.539036496256966</v>
      </c>
      <c r="S3263" s="114">
        <v>34.543290507158105</v>
      </c>
      <c r="T3263" s="114">
        <v>17.586872425638326</v>
      </c>
      <c r="U3263" s="114">
        <v>18.911635668290224</v>
      </c>
      <c r="V3263" s="114">
        <v>17.939317029251054</v>
      </c>
      <c r="W3263" s="114">
        <v>21.53979949491627</v>
      </c>
      <c r="X3263" s="114">
        <v>22.50637480098051</v>
      </c>
      <c r="Y3263" s="114">
        <v>54.686129340537569</v>
      </c>
      <c r="Z3263" s="114">
        <v>108.31762916755861</v>
      </c>
      <c r="AA3263" s="106">
        <v>5</v>
      </c>
      <c r="AB3263" s="114">
        <v>0.4</v>
      </c>
      <c r="AC3263" s="114">
        <v>0.8</v>
      </c>
      <c r="AD3263" s="114">
        <v>0.2</v>
      </c>
      <c r="AE3263" s="114">
        <v>0.4</v>
      </c>
      <c r="AF3263" s="117">
        <v>0.60000000000000009</v>
      </c>
      <c r="AG3263" s="117">
        <v>1.2000000000000002</v>
      </c>
    </row>
    <row r="3264" spans="2:33" x14ac:dyDescent="0.2">
      <c r="B3264" s="106">
        <v>3224</v>
      </c>
      <c r="C3264" s="113">
        <v>-0.90000000000000013</v>
      </c>
      <c r="D3264" s="113">
        <v>-0.90000000000000013</v>
      </c>
      <c r="E3264" s="114">
        <v>12.72003068931329</v>
      </c>
      <c r="F3264" s="114">
        <v>11.91433293910319</v>
      </c>
      <c r="G3264" s="114">
        <v>22.634645417161902</v>
      </c>
      <c r="H3264" s="114">
        <v>21.064967638603594</v>
      </c>
      <c r="I3264" s="114">
        <v>23.792687069268815</v>
      </c>
      <c r="J3264" s="114">
        <v>28.756883815579705</v>
      </c>
      <c r="K3264" s="114">
        <v>32.275443065303065</v>
      </c>
      <c r="L3264" s="114">
        <v>46.063439483558149</v>
      </c>
      <c r="M3264" s="114">
        <v>49.530201004247537</v>
      </c>
      <c r="N3264" s="114">
        <v>57.977955439156403</v>
      </c>
      <c r="O3264" s="114">
        <v>16.036853126266415</v>
      </c>
      <c r="P3264" s="114">
        <v>20.361110126199875</v>
      </c>
      <c r="Q3264" s="114">
        <v>23.428794066396247</v>
      </c>
      <c r="R3264" s="114">
        <v>28.465233365643943</v>
      </c>
      <c r="S3264" s="114">
        <v>34.185268369887588</v>
      </c>
      <c r="T3264" s="114">
        <v>12.72003068931329</v>
      </c>
      <c r="U3264" s="114">
        <v>11.91433293910319</v>
      </c>
      <c r="V3264" s="114">
        <v>22.634645417161902</v>
      </c>
      <c r="W3264" s="114">
        <v>21.064967638603594</v>
      </c>
      <c r="X3264" s="114">
        <v>23.792687069268815</v>
      </c>
      <c r="Y3264" s="114">
        <v>49.395574123229451</v>
      </c>
      <c r="Z3264" s="114">
        <v>108.40069453944176</v>
      </c>
      <c r="AA3264" s="106">
        <v>3</v>
      </c>
      <c r="AB3264" s="114">
        <v>0.60000000000000009</v>
      </c>
      <c r="AC3264" s="114">
        <v>0.60000000000000009</v>
      </c>
      <c r="AD3264" s="114">
        <v>0.30000000000000004</v>
      </c>
      <c r="AE3264" s="114">
        <v>0.30000000000000004</v>
      </c>
      <c r="AF3264" s="117">
        <v>0.90000000000000013</v>
      </c>
      <c r="AG3264" s="117">
        <v>0.90000000000000013</v>
      </c>
    </row>
    <row r="3265" spans="2:33" x14ac:dyDescent="0.2">
      <c r="B3265" s="106">
        <v>3225</v>
      </c>
      <c r="C3265" s="113">
        <v>-0.60000000000000009</v>
      </c>
      <c r="D3265" s="113">
        <v>-1.2000000000000002</v>
      </c>
      <c r="E3265" s="114">
        <v>16.673891416659643</v>
      </c>
      <c r="F3265" s="114">
        <v>15.18583176410457</v>
      </c>
      <c r="G3265" s="114">
        <v>22.139734361737155</v>
      </c>
      <c r="H3265" s="114">
        <v>19.673036617965248</v>
      </c>
      <c r="I3265" s="114">
        <v>17.685600715450406</v>
      </c>
      <c r="J3265" s="114">
        <v>32.371934520879563</v>
      </c>
      <c r="K3265" s="114">
        <v>34.953398923953159</v>
      </c>
      <c r="L3265" s="114">
        <v>42.675219839601503</v>
      </c>
      <c r="M3265" s="114">
        <v>44.127301133855568</v>
      </c>
      <c r="N3265" s="114">
        <v>49.233268912002444</v>
      </c>
      <c r="O3265" s="114">
        <v>15.698043104219918</v>
      </c>
      <c r="P3265" s="114">
        <v>19.767567159848589</v>
      </c>
      <c r="Q3265" s="114">
        <v>20.535485477864349</v>
      </c>
      <c r="R3265" s="114">
        <v>24.454264515890319</v>
      </c>
      <c r="S3265" s="114">
        <v>31.547668196552038</v>
      </c>
      <c r="T3265" s="114">
        <v>16.673891416659643</v>
      </c>
      <c r="U3265" s="114">
        <v>15.18583176410457</v>
      </c>
      <c r="V3265" s="114">
        <v>22.139734361737155</v>
      </c>
      <c r="W3265" s="114">
        <v>19.673036617965248</v>
      </c>
      <c r="X3265" s="114">
        <v>17.685600715450406</v>
      </c>
      <c r="Y3265" s="114">
        <v>50.935345485501216</v>
      </c>
      <c r="Z3265" s="114">
        <v>97.251201785231004</v>
      </c>
      <c r="AA3265" s="106">
        <v>5</v>
      </c>
      <c r="AB3265" s="114">
        <v>0.4</v>
      </c>
      <c r="AC3265" s="114">
        <v>0.8</v>
      </c>
      <c r="AD3265" s="114">
        <v>0.2</v>
      </c>
      <c r="AE3265" s="114">
        <v>0.4</v>
      </c>
      <c r="AF3265" s="117">
        <v>0.60000000000000009</v>
      </c>
      <c r="AG3265" s="117">
        <v>1.2000000000000002</v>
      </c>
    </row>
    <row r="3266" spans="2:33" x14ac:dyDescent="0.2">
      <c r="B3266" s="106">
        <v>3226</v>
      </c>
      <c r="C3266" s="113">
        <v>-0.72</v>
      </c>
      <c r="D3266" s="113">
        <v>-0.96</v>
      </c>
      <c r="E3266" s="114">
        <v>12.986955876623767</v>
      </c>
      <c r="F3266" s="114">
        <v>12.449959516948816</v>
      </c>
      <c r="G3266" s="114">
        <v>16.31312527934638</v>
      </c>
      <c r="H3266" s="114">
        <v>27.028374686190819</v>
      </c>
      <c r="I3266" s="114">
        <v>19.441429261646512</v>
      </c>
      <c r="J3266" s="114">
        <v>30.139263014527039</v>
      </c>
      <c r="K3266" s="114">
        <v>33.799682284468929</v>
      </c>
      <c r="L3266" s="114">
        <v>40.276090191102774</v>
      </c>
      <c r="M3266" s="114">
        <v>54.764878087546592</v>
      </c>
      <c r="N3266" s="114">
        <v>54.665736437620993</v>
      </c>
      <c r="O3266" s="114">
        <v>17.152307137903271</v>
      </c>
      <c r="P3266" s="114">
        <v>21.349722767520113</v>
      </c>
      <c r="Q3266" s="114">
        <v>23.962964911756394</v>
      </c>
      <c r="R3266" s="114">
        <v>27.736503401355773</v>
      </c>
      <c r="S3266" s="114">
        <v>35.224307175974481</v>
      </c>
      <c r="T3266" s="114">
        <v>12.986955876623767</v>
      </c>
      <c r="U3266" s="114">
        <v>12.449959516948816</v>
      </c>
      <c r="V3266" s="114">
        <v>16.31312527934638</v>
      </c>
      <c r="W3266" s="114">
        <v>27.028374686190819</v>
      </c>
      <c r="X3266" s="114">
        <v>19.441429261646512</v>
      </c>
      <c r="Y3266" s="114">
        <v>47.541796989704665</v>
      </c>
      <c r="Z3266" s="114">
        <v>100.28058387757153</v>
      </c>
      <c r="AA3266" s="106">
        <v>4</v>
      </c>
      <c r="AB3266" s="114">
        <v>0.44999999999999996</v>
      </c>
      <c r="AC3266" s="114">
        <v>0.6</v>
      </c>
      <c r="AD3266" s="114">
        <v>0.27</v>
      </c>
      <c r="AE3266" s="114">
        <v>0.36</v>
      </c>
      <c r="AF3266" s="117">
        <v>0.72</v>
      </c>
      <c r="AG3266" s="117">
        <v>0.96</v>
      </c>
    </row>
    <row r="3267" spans="2:33" x14ac:dyDescent="0.2">
      <c r="B3267" s="106">
        <v>3227</v>
      </c>
      <c r="C3267" s="113">
        <v>-0.90000000000000013</v>
      </c>
      <c r="D3267" s="113">
        <v>-0.90000000000000013</v>
      </c>
      <c r="E3267" s="114">
        <v>12.777522300475106</v>
      </c>
      <c r="F3267" s="114">
        <v>16.189975616687803</v>
      </c>
      <c r="G3267" s="114">
        <v>14.459211600247325</v>
      </c>
      <c r="H3267" s="114">
        <v>20.956351750240209</v>
      </c>
      <c r="I3267" s="114">
        <v>25.482798831973611</v>
      </c>
      <c r="J3267" s="114">
        <v>29.308219959468047</v>
      </c>
      <c r="K3267" s="114">
        <v>36.367403675605452</v>
      </c>
      <c r="L3267" s="114">
        <v>37.033097665265402</v>
      </c>
      <c r="M3267" s="114">
        <v>47.294321911785396</v>
      </c>
      <c r="N3267" s="114">
        <v>57.376884365896402</v>
      </c>
      <c r="O3267" s="114">
        <v>16.530697658992942</v>
      </c>
      <c r="P3267" s="114">
        <v>20.177428058917648</v>
      </c>
      <c r="Q3267" s="114">
        <v>22.573886065018076</v>
      </c>
      <c r="R3267" s="114">
        <v>26.337970161545186</v>
      </c>
      <c r="S3267" s="114">
        <v>31.894085533922791</v>
      </c>
      <c r="T3267" s="114">
        <v>12.777522300475106</v>
      </c>
      <c r="U3267" s="114">
        <v>16.189975616687803</v>
      </c>
      <c r="V3267" s="114">
        <v>14.459211600247325</v>
      </c>
      <c r="W3267" s="114">
        <v>20.956351750240209</v>
      </c>
      <c r="X3267" s="114">
        <v>25.482798831973611</v>
      </c>
      <c r="Y3267" s="114">
        <v>48.25270034898503</v>
      </c>
      <c r="Z3267" s="114">
        <v>87.967948252945334</v>
      </c>
      <c r="AA3267" s="106">
        <v>3</v>
      </c>
      <c r="AB3267" s="114">
        <v>0.60000000000000009</v>
      </c>
      <c r="AC3267" s="114">
        <v>0.60000000000000009</v>
      </c>
      <c r="AD3267" s="114">
        <v>0.30000000000000004</v>
      </c>
      <c r="AE3267" s="114">
        <v>0.30000000000000004</v>
      </c>
      <c r="AF3267" s="117">
        <v>0.90000000000000013</v>
      </c>
      <c r="AG3267" s="117">
        <v>0.90000000000000013</v>
      </c>
    </row>
    <row r="3268" spans="2:33" x14ac:dyDescent="0.2">
      <c r="B3268" s="106">
        <v>3228</v>
      </c>
      <c r="C3268" s="113">
        <v>-0.72</v>
      </c>
      <c r="D3268" s="113">
        <v>-0.96</v>
      </c>
      <c r="E3268" s="114">
        <v>13.392110971950359</v>
      </c>
      <c r="F3268" s="114">
        <v>13.710440811570944</v>
      </c>
      <c r="G3268" s="114">
        <v>14.915356289124752</v>
      </c>
      <c r="H3268" s="114">
        <v>25.112197042462384</v>
      </c>
      <c r="I3268" s="114">
        <v>22.115933952802287</v>
      </c>
      <c r="J3268" s="114">
        <v>30.052216849769721</v>
      </c>
      <c r="K3268" s="114">
        <v>32.959840688728093</v>
      </c>
      <c r="L3268" s="114">
        <v>36.625341299320894</v>
      </c>
      <c r="M3268" s="114">
        <v>49.919511382999978</v>
      </c>
      <c r="N3268" s="114">
        <v>51.926810207791846</v>
      </c>
      <c r="O3268" s="114">
        <v>16.660105877819362</v>
      </c>
      <c r="P3268" s="114">
        <v>19.249399877157149</v>
      </c>
      <c r="Q3268" s="114">
        <v>21.709985010196142</v>
      </c>
      <c r="R3268" s="114">
        <v>24.807314340537594</v>
      </c>
      <c r="S3268" s="114">
        <v>29.810876254989559</v>
      </c>
      <c r="T3268" s="114">
        <v>13.392110971950359</v>
      </c>
      <c r="U3268" s="114">
        <v>13.710440811570944</v>
      </c>
      <c r="V3268" s="114">
        <v>14.915356289124752</v>
      </c>
      <c r="W3268" s="114">
        <v>25.112197042462384</v>
      </c>
      <c r="X3268" s="114">
        <v>22.115933952802287</v>
      </c>
      <c r="Y3268" s="114">
        <v>48.081343642672401</v>
      </c>
      <c r="Z3268" s="114">
        <v>94.852983915639186</v>
      </c>
      <c r="AA3268" s="106">
        <v>4</v>
      </c>
      <c r="AB3268" s="114">
        <v>0.44999999999999996</v>
      </c>
      <c r="AC3268" s="114">
        <v>0.6</v>
      </c>
      <c r="AD3268" s="114">
        <v>0.27</v>
      </c>
      <c r="AE3268" s="114">
        <v>0.36</v>
      </c>
      <c r="AF3268" s="117">
        <v>0.72</v>
      </c>
      <c r="AG3268" s="117">
        <v>0.96</v>
      </c>
    </row>
    <row r="3269" spans="2:33" x14ac:dyDescent="0.2">
      <c r="B3269" s="106">
        <v>3229</v>
      </c>
      <c r="C3269" s="113">
        <v>-0.72</v>
      </c>
      <c r="D3269" s="113">
        <v>-0.96</v>
      </c>
      <c r="E3269" s="114">
        <v>14.714305681002035</v>
      </c>
      <c r="F3269" s="114">
        <v>14.70338779594946</v>
      </c>
      <c r="G3269" s="114">
        <v>15.955260933894628</v>
      </c>
      <c r="H3269" s="114">
        <v>13.088391603471912</v>
      </c>
      <c r="I3269" s="114">
        <v>21.727003018401167</v>
      </c>
      <c r="J3269" s="114">
        <v>31.436314736999098</v>
      </c>
      <c r="K3269" s="114">
        <v>33.769452089904675</v>
      </c>
      <c r="L3269" s="114">
        <v>36.079559274826394</v>
      </c>
      <c r="M3269" s="114">
        <v>38.593656867854087</v>
      </c>
      <c r="N3269" s="114">
        <v>50.869833591840361</v>
      </c>
      <c r="O3269" s="114">
        <v>16.722009055997063</v>
      </c>
      <c r="P3269" s="114">
        <v>19.066064293955215</v>
      </c>
      <c r="Q3269" s="114">
        <v>20.124298340931766</v>
      </c>
      <c r="R3269" s="114">
        <v>25.505265264382174</v>
      </c>
      <c r="S3269" s="114">
        <v>29.142830573439195</v>
      </c>
      <c r="T3269" s="114">
        <v>14.714305681002035</v>
      </c>
      <c r="U3269" s="114">
        <v>14.70338779594946</v>
      </c>
      <c r="V3269" s="114">
        <v>15.955260933894628</v>
      </c>
      <c r="W3269" s="114">
        <v>13.088391603471912</v>
      </c>
      <c r="X3269" s="114">
        <v>21.727003018401167</v>
      </c>
      <c r="Y3269" s="114">
        <v>44.182458504918479</v>
      </c>
      <c r="Z3269" s="114">
        <v>92.548659254725806</v>
      </c>
      <c r="AA3269" s="106">
        <v>4</v>
      </c>
      <c r="AB3269" s="114">
        <v>0.44999999999999996</v>
      </c>
      <c r="AC3269" s="114">
        <v>0.6</v>
      </c>
      <c r="AD3269" s="114">
        <v>0.27</v>
      </c>
      <c r="AE3269" s="114">
        <v>0.36</v>
      </c>
      <c r="AF3269" s="117">
        <v>0.72</v>
      </c>
      <c r="AG3269" s="117">
        <v>0.96</v>
      </c>
    </row>
    <row r="3270" spans="2:33" x14ac:dyDescent="0.2">
      <c r="B3270" s="106">
        <v>3230</v>
      </c>
      <c r="C3270" s="113">
        <v>-0.60000000000000009</v>
      </c>
      <c r="D3270" s="113">
        <v>-1.2000000000000002</v>
      </c>
      <c r="E3270" s="114">
        <v>14.401252641167535</v>
      </c>
      <c r="F3270" s="114">
        <v>19.428431884321267</v>
      </c>
      <c r="G3270" s="114">
        <v>15.705704415391654</v>
      </c>
      <c r="H3270" s="114">
        <v>16.175075443187566</v>
      </c>
      <c r="I3270" s="114">
        <v>26.026042612916811</v>
      </c>
      <c r="J3270" s="114">
        <v>31.295280943686958</v>
      </c>
      <c r="K3270" s="114">
        <v>38.512491331820726</v>
      </c>
      <c r="L3270" s="114">
        <v>38.564281690704433</v>
      </c>
      <c r="M3270" s="114">
        <v>42.19874242902614</v>
      </c>
      <c r="N3270" s="114">
        <v>55.017444615453037</v>
      </c>
      <c r="O3270" s="114">
        <v>16.894028302519423</v>
      </c>
      <c r="P3270" s="114">
        <v>19.08405944749946</v>
      </c>
      <c r="Q3270" s="114">
        <v>22.858577275312779</v>
      </c>
      <c r="R3270" s="114">
        <v>26.023666985838574</v>
      </c>
      <c r="S3270" s="114">
        <v>28.991402002536226</v>
      </c>
      <c r="T3270" s="114">
        <v>14.401252641167535</v>
      </c>
      <c r="U3270" s="114">
        <v>19.428431884321267</v>
      </c>
      <c r="V3270" s="114">
        <v>15.705704415391654</v>
      </c>
      <c r="W3270" s="114">
        <v>16.175075443187566</v>
      </c>
      <c r="X3270" s="114">
        <v>26.026042612916811</v>
      </c>
      <c r="Y3270" s="114">
        <v>50.194503287349839</v>
      </c>
      <c r="Z3270" s="114">
        <v>102.96101314398842</v>
      </c>
      <c r="AA3270" s="106">
        <v>5</v>
      </c>
      <c r="AB3270" s="114">
        <v>0.4</v>
      </c>
      <c r="AC3270" s="114">
        <v>0.8</v>
      </c>
      <c r="AD3270" s="114">
        <v>0.2</v>
      </c>
      <c r="AE3270" s="114">
        <v>0.4</v>
      </c>
      <c r="AF3270" s="117">
        <v>0.60000000000000009</v>
      </c>
      <c r="AG3270" s="117">
        <v>1.2000000000000002</v>
      </c>
    </row>
    <row r="3271" spans="2:33" x14ac:dyDescent="0.2">
      <c r="B3271" s="106">
        <v>3231</v>
      </c>
      <c r="C3271" s="113">
        <v>-0.72</v>
      </c>
      <c r="D3271" s="113">
        <v>-0.96</v>
      </c>
      <c r="E3271" s="114">
        <v>18.461933691087239</v>
      </c>
      <c r="F3271" s="114">
        <v>15.140116735905455</v>
      </c>
      <c r="G3271" s="114">
        <v>13.807946119780063</v>
      </c>
      <c r="H3271" s="114">
        <v>25.69281338120415</v>
      </c>
      <c r="I3271" s="114">
        <v>28.47705054760155</v>
      </c>
      <c r="J3271" s="114">
        <v>35.927003970636619</v>
      </c>
      <c r="K3271" s="114">
        <v>34.935062771361054</v>
      </c>
      <c r="L3271" s="114">
        <v>38.241435216630457</v>
      </c>
      <c r="M3271" s="114">
        <v>54.162357343096893</v>
      </c>
      <c r="N3271" s="114">
        <v>62.046528314307395</v>
      </c>
      <c r="O3271" s="114">
        <v>17.46507027954938</v>
      </c>
      <c r="P3271" s="114">
        <v>19.794946035455599</v>
      </c>
      <c r="Q3271" s="114">
        <v>24.433489096850394</v>
      </c>
      <c r="R3271" s="114">
        <v>28.469543961892743</v>
      </c>
      <c r="S3271" s="114">
        <v>33.569477766705845</v>
      </c>
      <c r="T3271" s="114">
        <v>18.461933691087239</v>
      </c>
      <c r="U3271" s="114">
        <v>15.140116735905455</v>
      </c>
      <c r="V3271" s="114">
        <v>13.807946119780063</v>
      </c>
      <c r="W3271" s="114">
        <v>25.69281338120415</v>
      </c>
      <c r="X3271" s="114">
        <v>28.47705054760155</v>
      </c>
      <c r="Y3271" s="114">
        <v>55.260482935405861</v>
      </c>
      <c r="Z3271" s="114">
        <v>99.216257827892392</v>
      </c>
      <c r="AA3271" s="106">
        <v>4</v>
      </c>
      <c r="AB3271" s="114">
        <v>0.44999999999999996</v>
      </c>
      <c r="AC3271" s="114">
        <v>0.6</v>
      </c>
      <c r="AD3271" s="114">
        <v>0.27</v>
      </c>
      <c r="AE3271" s="114">
        <v>0.36</v>
      </c>
      <c r="AF3271" s="117">
        <v>0.72</v>
      </c>
      <c r="AG3271" s="117">
        <v>0.96</v>
      </c>
    </row>
    <row r="3272" spans="2:33" x14ac:dyDescent="0.2">
      <c r="B3272" s="106">
        <v>3232</v>
      </c>
      <c r="C3272" s="113">
        <v>-0.90000000000000013</v>
      </c>
      <c r="D3272" s="113">
        <v>-0.90000000000000013</v>
      </c>
      <c r="E3272" s="114">
        <v>12.257074231758146</v>
      </c>
      <c r="F3272" s="114">
        <v>18.491155493206481</v>
      </c>
      <c r="G3272" s="114">
        <v>20.53567575099467</v>
      </c>
      <c r="H3272" s="114">
        <v>22.997509076875325</v>
      </c>
      <c r="I3272" s="114">
        <v>28.055716534590914</v>
      </c>
      <c r="J3272" s="114">
        <v>28.66522200177959</v>
      </c>
      <c r="K3272" s="114">
        <v>37.661462404441387</v>
      </c>
      <c r="L3272" s="114">
        <v>42.906741147855655</v>
      </c>
      <c r="M3272" s="114">
        <v>50.104192018862896</v>
      </c>
      <c r="N3272" s="114">
        <v>59.535962973437094</v>
      </c>
      <c r="O3272" s="114">
        <v>16.408147770021444</v>
      </c>
      <c r="P3272" s="114">
        <v>19.170306911234906</v>
      </c>
      <c r="Q3272" s="114">
        <v>22.371065396860985</v>
      </c>
      <c r="R3272" s="114">
        <v>27.106682941987572</v>
      </c>
      <c r="S3272" s="114">
        <v>31.48024643884618</v>
      </c>
      <c r="T3272" s="114">
        <v>12.257074231758146</v>
      </c>
      <c r="U3272" s="114">
        <v>18.491155493206481</v>
      </c>
      <c r="V3272" s="114">
        <v>20.53567575099467</v>
      </c>
      <c r="W3272" s="114">
        <v>22.997509076875325</v>
      </c>
      <c r="X3272" s="114">
        <v>28.055716534590914</v>
      </c>
      <c r="Y3272" s="114">
        <v>54.973627320881697</v>
      </c>
      <c r="Z3272" s="114">
        <v>103.67083624889892</v>
      </c>
      <c r="AA3272" s="106">
        <v>3</v>
      </c>
      <c r="AB3272" s="114">
        <v>0.60000000000000009</v>
      </c>
      <c r="AC3272" s="114">
        <v>0.60000000000000009</v>
      </c>
      <c r="AD3272" s="114">
        <v>0.30000000000000004</v>
      </c>
      <c r="AE3272" s="114">
        <v>0.30000000000000004</v>
      </c>
      <c r="AF3272" s="117">
        <v>0.90000000000000013</v>
      </c>
      <c r="AG3272" s="117">
        <v>0.90000000000000013</v>
      </c>
    </row>
    <row r="3273" spans="2:33" x14ac:dyDescent="0.2">
      <c r="B3273" s="106">
        <v>3233</v>
      </c>
      <c r="C3273" s="113">
        <v>-1.2000000000000002</v>
      </c>
      <c r="D3273" s="113">
        <v>-0.60000000000000009</v>
      </c>
      <c r="E3273" s="114">
        <v>11.900941917307328</v>
      </c>
      <c r="F3273" s="114">
        <v>20.53618599034132</v>
      </c>
      <c r="G3273" s="114">
        <v>17.918766110471172</v>
      </c>
      <c r="H3273" s="114">
        <v>20.864046394207325</v>
      </c>
      <c r="I3273" s="114">
        <v>20.015499911897173</v>
      </c>
      <c r="J3273" s="114">
        <v>29.511030762331913</v>
      </c>
      <c r="K3273" s="114">
        <v>39.090372254910953</v>
      </c>
      <c r="L3273" s="114">
        <v>42.07634522691572</v>
      </c>
      <c r="M3273" s="114">
        <v>50.640993080043067</v>
      </c>
      <c r="N3273" s="114">
        <v>52.861362234996584</v>
      </c>
      <c r="O3273" s="114">
        <v>17.610088845024585</v>
      </c>
      <c r="P3273" s="114">
        <v>18.554186264569633</v>
      </c>
      <c r="Q3273" s="114">
        <v>24.157579116444548</v>
      </c>
      <c r="R3273" s="114">
        <v>29.776946685835743</v>
      </c>
      <c r="S3273" s="114">
        <v>32.845862323099411</v>
      </c>
      <c r="T3273" s="114">
        <v>11.900941917307328</v>
      </c>
      <c r="U3273" s="114">
        <v>20.53618599034132</v>
      </c>
      <c r="V3273" s="114">
        <v>17.918766110471172</v>
      </c>
      <c r="W3273" s="114">
        <v>20.864046394207325</v>
      </c>
      <c r="X3273" s="114">
        <v>20.015499911897173</v>
      </c>
      <c r="Y3273" s="114">
        <v>50.001753045048929</v>
      </c>
      <c r="Z3273" s="114">
        <v>103.93857377435526</v>
      </c>
      <c r="AA3273" s="106">
        <v>1</v>
      </c>
      <c r="AB3273" s="114">
        <v>0.8</v>
      </c>
      <c r="AC3273" s="114">
        <v>0.4</v>
      </c>
      <c r="AD3273" s="114">
        <v>0.4</v>
      </c>
      <c r="AE3273" s="114">
        <v>0.2</v>
      </c>
      <c r="AF3273" s="117">
        <v>1.2000000000000002</v>
      </c>
      <c r="AG3273" s="117">
        <v>0.60000000000000009</v>
      </c>
    </row>
    <row r="3274" spans="2:33" x14ac:dyDescent="0.2">
      <c r="B3274" s="106">
        <v>3234</v>
      </c>
      <c r="C3274" s="113">
        <v>-1.2599999999999998</v>
      </c>
      <c r="D3274" s="113">
        <v>-0.84</v>
      </c>
      <c r="E3274" s="114">
        <v>11.886957979907047</v>
      </c>
      <c r="F3274" s="114">
        <v>13.441651251196603</v>
      </c>
      <c r="G3274" s="114">
        <v>11.896875414199108</v>
      </c>
      <c r="H3274" s="114">
        <v>13.230059873844326</v>
      </c>
      <c r="I3274" s="114">
        <v>14.512834262619744</v>
      </c>
      <c r="J3274" s="114">
        <v>26.583652933292992</v>
      </c>
      <c r="K3274" s="114">
        <v>31.173825067593384</v>
      </c>
      <c r="L3274" s="114">
        <v>31.66322595913773</v>
      </c>
      <c r="M3274" s="114">
        <v>35.986769156048275</v>
      </c>
      <c r="N3274" s="114">
        <v>40.364861852136549</v>
      </c>
      <c r="O3274" s="114">
        <v>14.696694953385945</v>
      </c>
      <c r="P3274" s="114">
        <v>17.732173816396781</v>
      </c>
      <c r="Q3274" s="114">
        <v>19.766350544938621</v>
      </c>
      <c r="R3274" s="114">
        <v>22.75670928220395</v>
      </c>
      <c r="S3274" s="114">
        <v>25.852027589516805</v>
      </c>
      <c r="T3274" s="114">
        <v>11.886957979907047</v>
      </c>
      <c r="U3274" s="114">
        <v>13.441651251196603</v>
      </c>
      <c r="V3274" s="114">
        <v>11.896875414199108</v>
      </c>
      <c r="W3274" s="114">
        <v>13.230059873844326</v>
      </c>
      <c r="X3274" s="114">
        <v>14.512834262619744</v>
      </c>
      <c r="Y3274" s="114">
        <v>35.420405741265618</v>
      </c>
      <c r="Z3274" s="114">
        <v>68.494828806195102</v>
      </c>
      <c r="AA3274" s="106">
        <v>2</v>
      </c>
      <c r="AB3274" s="114">
        <v>0.89999999999999991</v>
      </c>
      <c r="AC3274" s="114">
        <v>0.6</v>
      </c>
      <c r="AD3274" s="114">
        <v>0.36</v>
      </c>
      <c r="AE3274" s="114">
        <v>0.24</v>
      </c>
      <c r="AF3274" s="117">
        <v>1.2599999999999998</v>
      </c>
      <c r="AG3274" s="117">
        <v>0.84</v>
      </c>
    </row>
    <row r="3275" spans="2:33" x14ac:dyDescent="0.2">
      <c r="B3275" s="106">
        <v>3235</v>
      </c>
      <c r="C3275" s="113">
        <v>-1.2599999999999998</v>
      </c>
      <c r="D3275" s="113">
        <v>-0.84</v>
      </c>
      <c r="E3275" s="114">
        <v>15.959500443943845</v>
      </c>
      <c r="F3275" s="114">
        <v>17.395161267027422</v>
      </c>
      <c r="G3275" s="114">
        <v>11.908647769814472</v>
      </c>
      <c r="H3275" s="114">
        <v>14.572637466743853</v>
      </c>
      <c r="I3275" s="114">
        <v>17.881834990393063</v>
      </c>
      <c r="J3275" s="114">
        <v>31.881049823321554</v>
      </c>
      <c r="K3275" s="114">
        <v>35.35684493602291</v>
      </c>
      <c r="L3275" s="114">
        <v>31.960125735081867</v>
      </c>
      <c r="M3275" s="114">
        <v>38.148328944648192</v>
      </c>
      <c r="N3275" s="114">
        <v>44.138916377689064</v>
      </c>
      <c r="O3275" s="114">
        <v>15.921549379377709</v>
      </c>
      <c r="P3275" s="114">
        <v>17.961683668995487</v>
      </c>
      <c r="Q3275" s="114">
        <v>20.051477965267395</v>
      </c>
      <c r="R3275" s="114">
        <v>23.575691477904339</v>
      </c>
      <c r="S3275" s="114">
        <v>26.257081387296001</v>
      </c>
      <c r="T3275" s="114">
        <v>15.959500443943845</v>
      </c>
      <c r="U3275" s="114">
        <v>17.395161267027422</v>
      </c>
      <c r="V3275" s="114">
        <v>11.908647769814472</v>
      </c>
      <c r="W3275" s="114">
        <v>14.572637466743853</v>
      </c>
      <c r="X3275" s="114">
        <v>17.881834990393063</v>
      </c>
      <c r="Y3275" s="114">
        <v>43.230071158051814</v>
      </c>
      <c r="Z3275" s="114">
        <v>78.478564755543914</v>
      </c>
      <c r="AA3275" s="106">
        <v>2</v>
      </c>
      <c r="AB3275" s="114">
        <v>0.89999999999999991</v>
      </c>
      <c r="AC3275" s="114">
        <v>0.6</v>
      </c>
      <c r="AD3275" s="114">
        <v>0.36</v>
      </c>
      <c r="AE3275" s="114">
        <v>0.24</v>
      </c>
      <c r="AF3275" s="117">
        <v>1.2599999999999998</v>
      </c>
      <c r="AG3275" s="117">
        <v>0.84</v>
      </c>
    </row>
    <row r="3276" spans="2:33" x14ac:dyDescent="0.2">
      <c r="B3276" s="106">
        <v>3236</v>
      </c>
      <c r="C3276" s="113">
        <v>-0.60000000000000009</v>
      </c>
      <c r="D3276" s="113">
        <v>-1.2000000000000002</v>
      </c>
      <c r="E3276" s="114">
        <v>13.408119595504093</v>
      </c>
      <c r="F3276" s="114">
        <v>18.717599833920413</v>
      </c>
      <c r="G3276" s="114">
        <v>20.46559813472695</v>
      </c>
      <c r="H3276" s="114">
        <v>20.161434715535837</v>
      </c>
      <c r="I3276" s="114">
        <v>23.11496028409519</v>
      </c>
      <c r="J3276" s="114">
        <v>30.172894766924227</v>
      </c>
      <c r="K3276" s="114">
        <v>38.092118103777729</v>
      </c>
      <c r="L3276" s="114">
        <v>43.26144848141714</v>
      </c>
      <c r="M3276" s="114">
        <v>46.053084342826196</v>
      </c>
      <c r="N3276" s="114">
        <v>53.846999475268127</v>
      </c>
      <c r="O3276" s="114">
        <v>16.764775171420133</v>
      </c>
      <c r="P3276" s="114">
        <v>19.374518269857315</v>
      </c>
      <c r="Q3276" s="114">
        <v>22.795850346690191</v>
      </c>
      <c r="R3276" s="114">
        <v>25.891649627290359</v>
      </c>
      <c r="S3276" s="114">
        <v>30.732039191172937</v>
      </c>
      <c r="T3276" s="114">
        <v>13.408119595504093</v>
      </c>
      <c r="U3276" s="114">
        <v>18.717599833920413</v>
      </c>
      <c r="V3276" s="114">
        <v>20.46559813472695</v>
      </c>
      <c r="W3276" s="114">
        <v>20.161434715535837</v>
      </c>
      <c r="X3276" s="114">
        <v>23.11496028409519</v>
      </c>
      <c r="Y3276" s="114">
        <v>52.421036959156737</v>
      </c>
      <c r="Z3276" s="114">
        <v>109.27681256939793</v>
      </c>
      <c r="AA3276" s="106">
        <v>5</v>
      </c>
      <c r="AB3276" s="114">
        <v>0.4</v>
      </c>
      <c r="AC3276" s="114">
        <v>0.8</v>
      </c>
      <c r="AD3276" s="114">
        <v>0.2</v>
      </c>
      <c r="AE3276" s="114">
        <v>0.4</v>
      </c>
      <c r="AF3276" s="117">
        <v>0.60000000000000009</v>
      </c>
      <c r="AG3276" s="117">
        <v>1.2000000000000002</v>
      </c>
    </row>
    <row r="3277" spans="2:33" x14ac:dyDescent="0.2">
      <c r="B3277" s="106">
        <v>3237</v>
      </c>
      <c r="C3277" s="113">
        <v>-0.90000000000000013</v>
      </c>
      <c r="D3277" s="113">
        <v>-0.90000000000000013</v>
      </c>
      <c r="E3277" s="114">
        <v>20.525636315282465</v>
      </c>
      <c r="F3277" s="114">
        <v>17.611074659959211</v>
      </c>
      <c r="G3277" s="114">
        <v>24.535336565358318</v>
      </c>
      <c r="H3277" s="114">
        <v>26.442110660093242</v>
      </c>
      <c r="I3277" s="114">
        <v>28.471068705748504</v>
      </c>
      <c r="J3277" s="114">
        <v>36.76812516816549</v>
      </c>
      <c r="K3277" s="114">
        <v>38.700059889858032</v>
      </c>
      <c r="L3277" s="114">
        <v>47.584601594841487</v>
      </c>
      <c r="M3277" s="114">
        <v>53.552895403933555</v>
      </c>
      <c r="N3277" s="114">
        <v>60.413148589416544</v>
      </c>
      <c r="O3277" s="114">
        <v>16.242488852883024</v>
      </c>
      <c r="P3277" s="114">
        <v>21.088985229898821</v>
      </c>
      <c r="Q3277" s="114">
        <v>23.04926502948317</v>
      </c>
      <c r="R3277" s="114">
        <v>27.110784743840313</v>
      </c>
      <c r="S3277" s="114">
        <v>31.94207988366804</v>
      </c>
      <c r="T3277" s="114">
        <v>20.525636315282465</v>
      </c>
      <c r="U3277" s="114">
        <v>17.611074659959211</v>
      </c>
      <c r="V3277" s="114">
        <v>24.535336565358318</v>
      </c>
      <c r="W3277" s="114">
        <v>26.442110660093242</v>
      </c>
      <c r="X3277" s="114">
        <v>28.471068705748504</v>
      </c>
      <c r="Y3277" s="114">
        <v>64.826143771321071</v>
      </c>
      <c r="Z3277" s="114">
        <v>113.23059713188073</v>
      </c>
      <c r="AA3277" s="106">
        <v>3</v>
      </c>
      <c r="AB3277" s="114">
        <v>0.60000000000000009</v>
      </c>
      <c r="AC3277" s="114">
        <v>0.60000000000000009</v>
      </c>
      <c r="AD3277" s="114">
        <v>0.30000000000000004</v>
      </c>
      <c r="AE3277" s="114">
        <v>0.30000000000000004</v>
      </c>
      <c r="AF3277" s="117">
        <v>0.90000000000000013</v>
      </c>
      <c r="AG3277" s="117">
        <v>0.90000000000000013</v>
      </c>
    </row>
    <row r="3278" spans="2:33" x14ac:dyDescent="0.2">
      <c r="B3278" s="106">
        <v>3238</v>
      </c>
      <c r="C3278" s="113">
        <v>-0.60000000000000009</v>
      </c>
      <c r="D3278" s="113">
        <v>-1.2000000000000002</v>
      </c>
      <c r="E3278" s="114">
        <v>15.727036802244481</v>
      </c>
      <c r="F3278" s="114">
        <v>15.877715542913492</v>
      </c>
      <c r="G3278" s="114">
        <v>16.352862960423028</v>
      </c>
      <c r="H3278" s="114">
        <v>20.787716110938632</v>
      </c>
      <c r="I3278" s="114">
        <v>19.757464588289505</v>
      </c>
      <c r="J3278" s="114">
        <v>30.866114466235334</v>
      </c>
      <c r="K3278" s="114">
        <v>34.71415080478333</v>
      </c>
      <c r="L3278" s="114">
        <v>36.675110021157323</v>
      </c>
      <c r="M3278" s="114">
        <v>44.701420295910118</v>
      </c>
      <c r="N3278" s="114">
        <v>45.645540500963314</v>
      </c>
      <c r="O3278" s="114">
        <v>15.139077663990854</v>
      </c>
      <c r="P3278" s="114">
        <v>18.836435261869838</v>
      </c>
      <c r="Q3278" s="114">
        <v>20.322247060734295</v>
      </c>
      <c r="R3278" s="114">
        <v>23.913704184971486</v>
      </c>
      <c r="S3278" s="114">
        <v>25.888075912673809</v>
      </c>
      <c r="T3278" s="114">
        <v>15.727036802244481</v>
      </c>
      <c r="U3278" s="114">
        <v>15.877715542913492</v>
      </c>
      <c r="V3278" s="114">
        <v>16.352862960423028</v>
      </c>
      <c r="W3278" s="114">
        <v>20.787716110938632</v>
      </c>
      <c r="X3278" s="114">
        <v>19.757464588289505</v>
      </c>
      <c r="Y3278" s="114">
        <v>48.815566313373836</v>
      </c>
      <c r="Z3278" s="114">
        <v>101.20671935008006</v>
      </c>
      <c r="AA3278" s="106">
        <v>5</v>
      </c>
      <c r="AB3278" s="114">
        <v>0.4</v>
      </c>
      <c r="AC3278" s="114">
        <v>0.8</v>
      </c>
      <c r="AD3278" s="114">
        <v>0.2</v>
      </c>
      <c r="AE3278" s="114">
        <v>0.4</v>
      </c>
      <c r="AF3278" s="117">
        <v>0.60000000000000009</v>
      </c>
      <c r="AG3278" s="117">
        <v>1.2000000000000002</v>
      </c>
    </row>
    <row r="3279" spans="2:33" x14ac:dyDescent="0.2">
      <c r="B3279" s="106">
        <v>3239</v>
      </c>
      <c r="C3279" s="113">
        <v>-0.90000000000000013</v>
      </c>
      <c r="D3279" s="113">
        <v>-0.90000000000000013</v>
      </c>
      <c r="E3279" s="114">
        <v>14.438247015481387</v>
      </c>
      <c r="F3279" s="114">
        <v>19.73335556076465</v>
      </c>
      <c r="G3279" s="114">
        <v>14.997691575992032</v>
      </c>
      <c r="H3279" s="114">
        <v>26.810871745448033</v>
      </c>
      <c r="I3279" s="114">
        <v>29.760749431662063</v>
      </c>
      <c r="J3279" s="114">
        <v>31.101156957664543</v>
      </c>
      <c r="K3279" s="114">
        <v>41.363324327525959</v>
      </c>
      <c r="L3279" s="114">
        <v>39.65260109045466</v>
      </c>
      <c r="M3279" s="114">
        <v>54.400459848228856</v>
      </c>
      <c r="N3279" s="114">
        <v>66.047568288125291</v>
      </c>
      <c r="O3279" s="114">
        <v>16.662909942183155</v>
      </c>
      <c r="P3279" s="114">
        <v>21.629968766761309</v>
      </c>
      <c r="Q3279" s="114">
        <v>24.654909514462627</v>
      </c>
      <c r="R3279" s="114">
        <v>27.589588102780823</v>
      </c>
      <c r="S3279" s="114">
        <v>36.286818856463228</v>
      </c>
      <c r="T3279" s="114">
        <v>14.438247015481387</v>
      </c>
      <c r="U3279" s="114">
        <v>19.73335556076465</v>
      </c>
      <c r="V3279" s="114">
        <v>14.997691575992032</v>
      </c>
      <c r="W3279" s="114">
        <v>26.810871745448033</v>
      </c>
      <c r="X3279" s="114">
        <v>29.760749431662063</v>
      </c>
      <c r="Y3279" s="114">
        <v>56.906361566231354</v>
      </c>
      <c r="Z3279" s="114">
        <v>107.54283541331277</v>
      </c>
      <c r="AA3279" s="106">
        <v>3</v>
      </c>
      <c r="AB3279" s="114">
        <v>0.60000000000000009</v>
      </c>
      <c r="AC3279" s="114">
        <v>0.60000000000000009</v>
      </c>
      <c r="AD3279" s="114">
        <v>0.30000000000000004</v>
      </c>
      <c r="AE3279" s="114">
        <v>0.30000000000000004</v>
      </c>
      <c r="AF3279" s="117">
        <v>0.90000000000000013</v>
      </c>
      <c r="AG3279" s="117">
        <v>0.90000000000000013</v>
      </c>
    </row>
    <row r="3280" spans="2:33" x14ac:dyDescent="0.2">
      <c r="B3280" s="106">
        <v>3240</v>
      </c>
      <c r="C3280" s="113">
        <v>-0.90000000000000013</v>
      </c>
      <c r="D3280" s="113">
        <v>-0.90000000000000013</v>
      </c>
      <c r="E3280" s="114">
        <v>17.491984250986661</v>
      </c>
      <c r="F3280" s="114">
        <v>18.327524967870037</v>
      </c>
      <c r="G3280" s="114">
        <v>18.446188205394023</v>
      </c>
      <c r="H3280" s="114">
        <v>19.550535393740894</v>
      </c>
      <c r="I3280" s="114">
        <v>18.002998461116253</v>
      </c>
      <c r="J3280" s="114">
        <v>34.249035478777444</v>
      </c>
      <c r="K3280" s="114">
        <v>36.553009282953383</v>
      </c>
      <c r="L3280" s="114">
        <v>40.81389789694763</v>
      </c>
      <c r="M3280" s="114">
        <v>45.416081850842154</v>
      </c>
      <c r="N3280" s="114">
        <v>49.979080595548702</v>
      </c>
      <c r="O3280" s="114">
        <v>16.757051227790782</v>
      </c>
      <c r="P3280" s="114">
        <v>18.225484315083346</v>
      </c>
      <c r="Q3280" s="114">
        <v>22.367709691553607</v>
      </c>
      <c r="R3280" s="114">
        <v>25.86554645710126</v>
      </c>
      <c r="S3280" s="114">
        <v>31.976082134432449</v>
      </c>
      <c r="T3280" s="114">
        <v>17.491984250986661</v>
      </c>
      <c r="U3280" s="114">
        <v>18.327524967870037</v>
      </c>
      <c r="V3280" s="114">
        <v>18.446188205394023</v>
      </c>
      <c r="W3280" s="114">
        <v>19.550535393740894</v>
      </c>
      <c r="X3280" s="114">
        <v>18.002998461116253</v>
      </c>
      <c r="Y3280" s="114">
        <v>51.569887808914494</v>
      </c>
      <c r="Z3280" s="114">
        <v>100.22604015528097</v>
      </c>
      <c r="AA3280" s="106">
        <v>3</v>
      </c>
      <c r="AB3280" s="114">
        <v>0.60000000000000009</v>
      </c>
      <c r="AC3280" s="114">
        <v>0.60000000000000009</v>
      </c>
      <c r="AD3280" s="114">
        <v>0.30000000000000004</v>
      </c>
      <c r="AE3280" s="114">
        <v>0.30000000000000004</v>
      </c>
      <c r="AF3280" s="117">
        <v>0.90000000000000013</v>
      </c>
      <c r="AG3280" s="117">
        <v>0.90000000000000013</v>
      </c>
    </row>
    <row r="3281" spans="2:33" x14ac:dyDescent="0.2">
      <c r="B3281" s="106">
        <v>3241</v>
      </c>
      <c r="C3281" s="113">
        <v>-0.90000000000000013</v>
      </c>
      <c r="D3281" s="113">
        <v>-0.90000000000000013</v>
      </c>
      <c r="E3281" s="114">
        <v>10.909639229162199</v>
      </c>
      <c r="F3281" s="114">
        <v>13.862655366082492</v>
      </c>
      <c r="G3281" s="114">
        <v>18.899756252599172</v>
      </c>
      <c r="H3281" s="114">
        <v>17.027575380901656</v>
      </c>
      <c r="I3281" s="114">
        <v>27.987132185191168</v>
      </c>
      <c r="J3281" s="114">
        <v>27.176426941827902</v>
      </c>
      <c r="K3281" s="114">
        <v>31.568582653030717</v>
      </c>
      <c r="L3281" s="114">
        <v>41.713817102291721</v>
      </c>
      <c r="M3281" s="114">
        <v>43.866454706386484</v>
      </c>
      <c r="N3281" s="114">
        <v>56.818546957040517</v>
      </c>
      <c r="O3281" s="114">
        <v>16.266787712665703</v>
      </c>
      <c r="P3281" s="114">
        <v>17.705927286948224</v>
      </c>
      <c r="Q3281" s="114">
        <v>22.814060849692549</v>
      </c>
      <c r="R3281" s="114">
        <v>26.838879325484829</v>
      </c>
      <c r="S3281" s="114">
        <v>28.831414771849349</v>
      </c>
      <c r="T3281" s="114">
        <v>10.909639229162199</v>
      </c>
      <c r="U3281" s="114">
        <v>13.862655366082492</v>
      </c>
      <c r="V3281" s="114">
        <v>18.899756252599172</v>
      </c>
      <c r="W3281" s="114">
        <v>17.027575380901656</v>
      </c>
      <c r="X3281" s="114">
        <v>27.987132185191168</v>
      </c>
      <c r="Y3281" s="114">
        <v>46.978353576636046</v>
      </c>
      <c r="Z3281" s="114">
        <v>85.222192302545992</v>
      </c>
      <c r="AA3281" s="106">
        <v>3</v>
      </c>
      <c r="AB3281" s="114">
        <v>0.60000000000000009</v>
      </c>
      <c r="AC3281" s="114">
        <v>0.60000000000000009</v>
      </c>
      <c r="AD3281" s="114">
        <v>0.30000000000000004</v>
      </c>
      <c r="AE3281" s="114">
        <v>0.30000000000000004</v>
      </c>
      <c r="AF3281" s="117">
        <v>0.90000000000000013</v>
      </c>
      <c r="AG3281" s="117">
        <v>0.90000000000000013</v>
      </c>
    </row>
    <row r="3282" spans="2:33" x14ac:dyDescent="0.2">
      <c r="B3282" s="106">
        <v>3242</v>
      </c>
      <c r="C3282" s="113">
        <v>-0.60000000000000009</v>
      </c>
      <c r="D3282" s="113">
        <v>-1.2000000000000002</v>
      </c>
      <c r="E3282" s="114">
        <v>13.307218340317199</v>
      </c>
      <c r="F3282" s="114">
        <v>19.870037798544374</v>
      </c>
      <c r="G3282" s="114">
        <v>13.736228180419435</v>
      </c>
      <c r="H3282" s="114">
        <v>15.904523031877911</v>
      </c>
      <c r="I3282" s="114">
        <v>16.053154418325398</v>
      </c>
      <c r="J3282" s="114">
        <v>28.883233133304593</v>
      </c>
      <c r="K3282" s="114">
        <v>37.823346937757556</v>
      </c>
      <c r="L3282" s="114">
        <v>35.656478962377825</v>
      </c>
      <c r="M3282" s="114">
        <v>39.107235814097187</v>
      </c>
      <c r="N3282" s="114">
        <v>45.075977134257776</v>
      </c>
      <c r="O3282" s="114">
        <v>15.576014792987394</v>
      </c>
      <c r="P3282" s="114">
        <v>17.953309139213182</v>
      </c>
      <c r="Q3282" s="114">
        <v>21.920250781958391</v>
      </c>
      <c r="R3282" s="114">
        <v>23.202712782219276</v>
      </c>
      <c r="S3282" s="114">
        <v>29.022822715932378</v>
      </c>
      <c r="T3282" s="114">
        <v>13.307218340317199</v>
      </c>
      <c r="U3282" s="114">
        <v>19.870037798544374</v>
      </c>
      <c r="V3282" s="114">
        <v>13.736228180419435</v>
      </c>
      <c r="W3282" s="114">
        <v>15.904523031877911</v>
      </c>
      <c r="X3282" s="114">
        <v>16.053154418325398</v>
      </c>
      <c r="Y3282" s="114">
        <v>44.08549766438788</v>
      </c>
      <c r="Z3282" s="114">
        <v>92.726158412199126</v>
      </c>
      <c r="AA3282" s="106">
        <v>5</v>
      </c>
      <c r="AB3282" s="114">
        <v>0.4</v>
      </c>
      <c r="AC3282" s="114">
        <v>0.8</v>
      </c>
      <c r="AD3282" s="114">
        <v>0.2</v>
      </c>
      <c r="AE3282" s="114">
        <v>0.4</v>
      </c>
      <c r="AF3282" s="117">
        <v>0.60000000000000009</v>
      </c>
      <c r="AG3282" s="117">
        <v>1.2000000000000002</v>
      </c>
    </row>
    <row r="3283" spans="2:33" x14ac:dyDescent="0.2">
      <c r="B3283" s="106">
        <v>3243</v>
      </c>
      <c r="C3283" s="113">
        <v>-0.90000000000000013</v>
      </c>
      <c r="D3283" s="113">
        <v>-0.90000000000000013</v>
      </c>
      <c r="E3283" s="114">
        <v>14.903954597260071</v>
      </c>
      <c r="F3283" s="114">
        <v>14.374670484752524</v>
      </c>
      <c r="G3283" s="114">
        <v>22.475979987483033</v>
      </c>
      <c r="H3283" s="114">
        <v>18.418418882290496</v>
      </c>
      <c r="I3283" s="114">
        <v>32.332856337183394</v>
      </c>
      <c r="J3283" s="114">
        <v>31.786656210185583</v>
      </c>
      <c r="K3283" s="114">
        <v>33.894598850311105</v>
      </c>
      <c r="L3283" s="114">
        <v>44.514588109102135</v>
      </c>
      <c r="M3283" s="114">
        <v>46.209098541676646</v>
      </c>
      <c r="N3283" s="114">
        <v>64.546901985037195</v>
      </c>
      <c r="O3283" s="114">
        <v>16.882701612925512</v>
      </c>
      <c r="P3283" s="114">
        <v>19.519928365558581</v>
      </c>
      <c r="Q3283" s="114">
        <v>22.038608121619102</v>
      </c>
      <c r="R3283" s="114">
        <v>27.79067965938615</v>
      </c>
      <c r="S3283" s="114">
        <v>32.214045647853801</v>
      </c>
      <c r="T3283" s="114">
        <v>14.903954597260071</v>
      </c>
      <c r="U3283" s="114">
        <v>14.374670484752524</v>
      </c>
      <c r="V3283" s="114">
        <v>22.475979987483033</v>
      </c>
      <c r="W3283" s="114">
        <v>18.418418882290496</v>
      </c>
      <c r="X3283" s="114">
        <v>32.332856337183394</v>
      </c>
      <c r="Y3283" s="114">
        <v>54.950277133029246</v>
      </c>
      <c r="Z3283" s="114">
        <v>113.02022819835994</v>
      </c>
      <c r="AA3283" s="106">
        <v>3</v>
      </c>
      <c r="AB3283" s="114">
        <v>0.60000000000000009</v>
      </c>
      <c r="AC3283" s="114">
        <v>0.60000000000000009</v>
      </c>
      <c r="AD3283" s="114">
        <v>0.30000000000000004</v>
      </c>
      <c r="AE3283" s="114">
        <v>0.30000000000000004</v>
      </c>
      <c r="AF3283" s="117">
        <v>0.90000000000000013</v>
      </c>
      <c r="AG3283" s="117">
        <v>0.90000000000000013</v>
      </c>
    </row>
    <row r="3284" spans="2:33" x14ac:dyDescent="0.2">
      <c r="B3284" s="106">
        <v>3244</v>
      </c>
      <c r="C3284" s="113">
        <v>-1.2000000000000002</v>
      </c>
      <c r="D3284" s="113">
        <v>-0.60000000000000009</v>
      </c>
      <c r="E3284" s="114">
        <v>14.69561771145192</v>
      </c>
      <c r="F3284" s="114">
        <v>18.831981895883075</v>
      </c>
      <c r="G3284" s="114">
        <v>20.855269829850045</v>
      </c>
      <c r="H3284" s="114">
        <v>23.917991670544041</v>
      </c>
      <c r="I3284" s="114">
        <v>22.018422447594894</v>
      </c>
      <c r="J3284" s="114">
        <v>32.121896607939632</v>
      </c>
      <c r="K3284" s="114">
        <v>38.555878800342668</v>
      </c>
      <c r="L3284" s="114">
        <v>44.227925689014256</v>
      </c>
      <c r="M3284" s="114">
        <v>53.144469898965774</v>
      </c>
      <c r="N3284" s="114">
        <v>58.360406507417522</v>
      </c>
      <c r="O3284" s="114">
        <v>17.426278896487712</v>
      </c>
      <c r="P3284" s="114">
        <v>19.723896904459593</v>
      </c>
      <c r="Q3284" s="114">
        <v>23.372655859164212</v>
      </c>
      <c r="R3284" s="114">
        <v>29.226478228421733</v>
      </c>
      <c r="S3284" s="114">
        <v>36.341984059822629</v>
      </c>
      <c r="T3284" s="114">
        <v>14.69561771145192</v>
      </c>
      <c r="U3284" s="114">
        <v>18.831981895883075</v>
      </c>
      <c r="V3284" s="114">
        <v>20.855269829850045</v>
      </c>
      <c r="W3284" s="114">
        <v>23.917991670544041</v>
      </c>
      <c r="X3284" s="114">
        <v>22.018422447594894</v>
      </c>
      <c r="Y3284" s="114">
        <v>55.0576123526305</v>
      </c>
      <c r="Z3284" s="114">
        <v>101.34319302550969</v>
      </c>
      <c r="AA3284" s="106">
        <v>1</v>
      </c>
      <c r="AB3284" s="114">
        <v>0.8</v>
      </c>
      <c r="AC3284" s="114">
        <v>0.4</v>
      </c>
      <c r="AD3284" s="114">
        <v>0.4</v>
      </c>
      <c r="AE3284" s="114">
        <v>0.2</v>
      </c>
      <c r="AF3284" s="117">
        <v>1.2000000000000002</v>
      </c>
      <c r="AG3284" s="117">
        <v>0.60000000000000009</v>
      </c>
    </row>
    <row r="3285" spans="2:33" x14ac:dyDescent="0.2">
      <c r="B3285" s="106">
        <v>3245</v>
      </c>
      <c r="C3285" s="113">
        <v>-0.90000000000000013</v>
      </c>
      <c r="D3285" s="113">
        <v>-0.90000000000000013</v>
      </c>
      <c r="E3285" s="114">
        <v>13.54655689262745</v>
      </c>
      <c r="F3285" s="114">
        <v>12.579831572478476</v>
      </c>
      <c r="G3285" s="114">
        <v>14.920569508401449</v>
      </c>
      <c r="H3285" s="114">
        <v>19.83247871104917</v>
      </c>
      <c r="I3285" s="114">
        <v>21.543349085554052</v>
      </c>
      <c r="J3285" s="114">
        <v>30.659060602620336</v>
      </c>
      <c r="K3285" s="114">
        <v>31.573511837367775</v>
      </c>
      <c r="L3285" s="114">
        <v>38.188861008762387</v>
      </c>
      <c r="M3285" s="114">
        <v>48.392314199203085</v>
      </c>
      <c r="N3285" s="114">
        <v>53.298267080025468</v>
      </c>
      <c r="O3285" s="114">
        <v>17.112503709992886</v>
      </c>
      <c r="P3285" s="114">
        <v>18.993680264889299</v>
      </c>
      <c r="Q3285" s="114">
        <v>23.268291500360938</v>
      </c>
      <c r="R3285" s="114">
        <v>28.559835488153915</v>
      </c>
      <c r="S3285" s="114">
        <v>31.754917994471416</v>
      </c>
      <c r="T3285" s="114">
        <v>13.54655689262745</v>
      </c>
      <c r="U3285" s="114">
        <v>12.579831572478476</v>
      </c>
      <c r="V3285" s="114">
        <v>14.920569508401449</v>
      </c>
      <c r="W3285" s="114">
        <v>19.83247871104917</v>
      </c>
      <c r="X3285" s="114">
        <v>21.543349085554052</v>
      </c>
      <c r="Y3285" s="114">
        <v>44.462359190056304</v>
      </c>
      <c r="Z3285" s="114">
        <v>109.39283821321705</v>
      </c>
      <c r="AA3285" s="106">
        <v>3</v>
      </c>
      <c r="AB3285" s="114">
        <v>0.60000000000000009</v>
      </c>
      <c r="AC3285" s="114">
        <v>0.60000000000000009</v>
      </c>
      <c r="AD3285" s="114">
        <v>0.30000000000000004</v>
      </c>
      <c r="AE3285" s="114">
        <v>0.30000000000000004</v>
      </c>
      <c r="AF3285" s="117">
        <v>0.90000000000000013</v>
      </c>
      <c r="AG3285" s="117">
        <v>0.90000000000000013</v>
      </c>
    </row>
    <row r="3286" spans="2:33" x14ac:dyDescent="0.2">
      <c r="B3286" s="106">
        <v>3246</v>
      </c>
      <c r="C3286" s="113">
        <v>-1.2599999999999998</v>
      </c>
      <c r="D3286" s="113">
        <v>-0.84</v>
      </c>
      <c r="E3286" s="114">
        <v>17.252575906382344</v>
      </c>
      <c r="F3286" s="114">
        <v>16.709538371301463</v>
      </c>
      <c r="G3286" s="114">
        <v>20.775725125306749</v>
      </c>
      <c r="H3286" s="114">
        <v>13.5531721168323</v>
      </c>
      <c r="I3286" s="114">
        <v>16.082229347479288</v>
      </c>
      <c r="J3286" s="114">
        <v>33.93218443886451</v>
      </c>
      <c r="K3286" s="114">
        <v>34.930070005603341</v>
      </c>
      <c r="L3286" s="114">
        <v>43.236518930655976</v>
      </c>
      <c r="M3286" s="114">
        <v>39.452841653328178</v>
      </c>
      <c r="N3286" s="114">
        <v>46.727019974584316</v>
      </c>
      <c r="O3286" s="114">
        <v>16.679608532482167</v>
      </c>
      <c r="P3286" s="114">
        <v>18.220531634301878</v>
      </c>
      <c r="Q3286" s="114">
        <v>22.460793805349226</v>
      </c>
      <c r="R3286" s="114">
        <v>25.899669536495878</v>
      </c>
      <c r="S3286" s="114">
        <v>30.644790627105028</v>
      </c>
      <c r="T3286" s="114">
        <v>17.252575906382344</v>
      </c>
      <c r="U3286" s="114">
        <v>16.709538371301463</v>
      </c>
      <c r="V3286" s="114">
        <v>20.775725125306749</v>
      </c>
      <c r="W3286" s="114">
        <v>13.5531721168323</v>
      </c>
      <c r="X3286" s="114">
        <v>16.082229347479288</v>
      </c>
      <c r="Y3286" s="114">
        <v>47.541920418363375</v>
      </c>
      <c r="Z3286" s="114">
        <v>93.005580583728204</v>
      </c>
      <c r="AA3286" s="106">
        <v>2</v>
      </c>
      <c r="AB3286" s="114">
        <v>0.89999999999999991</v>
      </c>
      <c r="AC3286" s="114">
        <v>0.6</v>
      </c>
      <c r="AD3286" s="114">
        <v>0.36</v>
      </c>
      <c r="AE3286" s="114">
        <v>0.24</v>
      </c>
      <c r="AF3286" s="117">
        <v>1.2599999999999998</v>
      </c>
      <c r="AG3286" s="117">
        <v>0.84</v>
      </c>
    </row>
    <row r="3287" spans="2:33" x14ac:dyDescent="0.2">
      <c r="B3287" s="106">
        <v>3247</v>
      </c>
      <c r="C3287" s="113">
        <v>-0.90000000000000013</v>
      </c>
      <c r="D3287" s="113">
        <v>-0.90000000000000013</v>
      </c>
      <c r="E3287" s="114">
        <v>11.414047744453914</v>
      </c>
      <c r="F3287" s="114">
        <v>15.424121263557343</v>
      </c>
      <c r="G3287" s="114">
        <v>12.863398561770964</v>
      </c>
      <c r="H3287" s="114">
        <v>18.304254322186534</v>
      </c>
      <c r="I3287" s="114">
        <v>24.429238107637538</v>
      </c>
      <c r="J3287" s="114">
        <v>28.147171286508215</v>
      </c>
      <c r="K3287" s="114">
        <v>34.715758529490536</v>
      </c>
      <c r="L3287" s="114">
        <v>36.074977074094676</v>
      </c>
      <c r="M3287" s="114">
        <v>43.246396741399217</v>
      </c>
      <c r="N3287" s="114">
        <v>54.067887503057698</v>
      </c>
      <c r="O3287" s="114">
        <v>16.733123542054301</v>
      </c>
      <c r="P3287" s="114">
        <v>19.291637265933193</v>
      </c>
      <c r="Q3287" s="114">
        <v>23.211578512323712</v>
      </c>
      <c r="R3287" s="114">
        <v>24.942142419212683</v>
      </c>
      <c r="S3287" s="114">
        <v>29.63864939542016</v>
      </c>
      <c r="T3287" s="114">
        <v>11.414047744453914</v>
      </c>
      <c r="U3287" s="114">
        <v>15.424121263557343</v>
      </c>
      <c r="V3287" s="114">
        <v>12.863398561770964</v>
      </c>
      <c r="W3287" s="114">
        <v>18.304254322186534</v>
      </c>
      <c r="X3287" s="114">
        <v>24.429238107637538</v>
      </c>
      <c r="Y3287" s="114">
        <v>44.031700228887026</v>
      </c>
      <c r="Z3287" s="114">
        <v>83.900744509269458</v>
      </c>
      <c r="AA3287" s="106">
        <v>3</v>
      </c>
      <c r="AB3287" s="114">
        <v>0.60000000000000009</v>
      </c>
      <c r="AC3287" s="114">
        <v>0.60000000000000009</v>
      </c>
      <c r="AD3287" s="114">
        <v>0.30000000000000004</v>
      </c>
      <c r="AE3287" s="114">
        <v>0.30000000000000004</v>
      </c>
      <c r="AF3287" s="117">
        <v>0.90000000000000013</v>
      </c>
      <c r="AG3287" s="117">
        <v>0.90000000000000013</v>
      </c>
    </row>
    <row r="3288" spans="2:33" x14ac:dyDescent="0.2">
      <c r="B3288" s="106">
        <v>3248</v>
      </c>
      <c r="C3288" s="113">
        <v>-0.90000000000000013</v>
      </c>
      <c r="D3288" s="113">
        <v>-0.90000000000000013</v>
      </c>
      <c r="E3288" s="114">
        <v>11.642572979002345</v>
      </c>
      <c r="F3288" s="114">
        <v>19.649555453311567</v>
      </c>
      <c r="G3288" s="114">
        <v>17.569855817641987</v>
      </c>
      <c r="H3288" s="114">
        <v>21.058251013703483</v>
      </c>
      <c r="I3288" s="114">
        <v>21.746725216629102</v>
      </c>
      <c r="J3288" s="114">
        <v>29.313993067382452</v>
      </c>
      <c r="K3288" s="114">
        <v>39.929628284351864</v>
      </c>
      <c r="L3288" s="114">
        <v>41.485862689891789</v>
      </c>
      <c r="M3288" s="114">
        <v>50.475654542679891</v>
      </c>
      <c r="N3288" s="114">
        <v>54.954104778692376</v>
      </c>
      <c r="O3288" s="114">
        <v>17.671420088380106</v>
      </c>
      <c r="P3288" s="114">
        <v>20.280072831040297</v>
      </c>
      <c r="Q3288" s="114">
        <v>23.916006872249802</v>
      </c>
      <c r="R3288" s="114">
        <v>29.417403528976408</v>
      </c>
      <c r="S3288" s="114">
        <v>33.207379562063274</v>
      </c>
      <c r="T3288" s="114">
        <v>11.642572979002345</v>
      </c>
      <c r="U3288" s="114">
        <v>19.649555453311567</v>
      </c>
      <c r="V3288" s="114">
        <v>17.569855817641987</v>
      </c>
      <c r="W3288" s="114">
        <v>21.058251013703483</v>
      </c>
      <c r="X3288" s="114">
        <v>21.746725216629102</v>
      </c>
      <c r="Y3288" s="114">
        <v>49.883220652873234</v>
      </c>
      <c r="Z3288" s="114">
        <v>89.136062597526021</v>
      </c>
      <c r="AA3288" s="106">
        <v>3</v>
      </c>
      <c r="AB3288" s="114">
        <v>0.60000000000000009</v>
      </c>
      <c r="AC3288" s="114">
        <v>0.60000000000000009</v>
      </c>
      <c r="AD3288" s="114">
        <v>0.30000000000000004</v>
      </c>
      <c r="AE3288" s="114">
        <v>0.30000000000000004</v>
      </c>
      <c r="AF3288" s="117">
        <v>0.90000000000000013</v>
      </c>
      <c r="AG3288" s="117">
        <v>0.90000000000000013</v>
      </c>
    </row>
    <row r="3289" spans="2:33" x14ac:dyDescent="0.2">
      <c r="B3289" s="106">
        <v>3249</v>
      </c>
      <c r="C3289" s="113">
        <v>-0.90000000000000013</v>
      </c>
      <c r="D3289" s="113">
        <v>-0.90000000000000013</v>
      </c>
      <c r="E3289" s="114">
        <v>17.093669500157496</v>
      </c>
      <c r="F3289" s="114">
        <v>10.857480779326476</v>
      </c>
      <c r="G3289" s="114">
        <v>12.288469774832535</v>
      </c>
      <c r="H3289" s="114">
        <v>13.425226590810045</v>
      </c>
      <c r="I3289" s="114">
        <v>22.694859018530103</v>
      </c>
      <c r="J3289" s="114">
        <v>32.891812521921167</v>
      </c>
      <c r="K3289" s="114">
        <v>28.723343336435317</v>
      </c>
      <c r="L3289" s="114">
        <v>33.113813460895507</v>
      </c>
      <c r="M3289" s="114">
        <v>38.207375945777024</v>
      </c>
      <c r="N3289" s="114">
        <v>49.347525654407072</v>
      </c>
      <c r="O3289" s="114">
        <v>15.798143021763673</v>
      </c>
      <c r="P3289" s="114">
        <v>17.865862557108841</v>
      </c>
      <c r="Q3289" s="114">
        <v>20.825343686062972</v>
      </c>
      <c r="R3289" s="114">
        <v>24.782149354966979</v>
      </c>
      <c r="S3289" s="114">
        <v>26.652666635876969</v>
      </c>
      <c r="T3289" s="114">
        <v>17.093669500157496</v>
      </c>
      <c r="U3289" s="114">
        <v>10.857480779326476</v>
      </c>
      <c r="V3289" s="114">
        <v>12.288469774832535</v>
      </c>
      <c r="W3289" s="114">
        <v>13.425226590810045</v>
      </c>
      <c r="X3289" s="114">
        <v>22.694859018530103</v>
      </c>
      <c r="Y3289" s="114">
        <v>41.819393585214875</v>
      </c>
      <c r="Z3289" s="114">
        <v>89.434190859385012</v>
      </c>
      <c r="AA3289" s="106">
        <v>3</v>
      </c>
      <c r="AB3289" s="114">
        <v>0.60000000000000009</v>
      </c>
      <c r="AC3289" s="114">
        <v>0.60000000000000009</v>
      </c>
      <c r="AD3289" s="114">
        <v>0.30000000000000004</v>
      </c>
      <c r="AE3289" s="114">
        <v>0.30000000000000004</v>
      </c>
      <c r="AF3289" s="117">
        <v>0.90000000000000013</v>
      </c>
      <c r="AG3289" s="117">
        <v>0.90000000000000013</v>
      </c>
    </row>
    <row r="3290" spans="2:33" x14ac:dyDescent="0.2">
      <c r="B3290" s="106">
        <v>3250</v>
      </c>
      <c r="C3290" s="113">
        <v>-1.2599999999999998</v>
      </c>
      <c r="D3290" s="113">
        <v>-0.84</v>
      </c>
      <c r="E3290" s="114">
        <v>14.194571905122096</v>
      </c>
      <c r="F3290" s="114">
        <v>11.34638444050319</v>
      </c>
      <c r="G3290" s="114">
        <v>19.908014724857328</v>
      </c>
      <c r="H3290" s="114">
        <v>25.121256084722553</v>
      </c>
      <c r="I3290" s="114">
        <v>26.675511137536454</v>
      </c>
      <c r="J3290" s="114">
        <v>31.565218540316184</v>
      </c>
      <c r="K3290" s="114">
        <v>32.668983724391161</v>
      </c>
      <c r="L3290" s="114">
        <v>45.032379134749647</v>
      </c>
      <c r="M3290" s="114">
        <v>55.58825474688463</v>
      </c>
      <c r="N3290" s="114">
        <v>62.516318703054218</v>
      </c>
      <c r="O3290" s="114">
        <v>17.370646635194088</v>
      </c>
      <c r="P3290" s="114">
        <v>21.322599283887971</v>
      </c>
      <c r="Q3290" s="114">
        <v>25.124364409892319</v>
      </c>
      <c r="R3290" s="114">
        <v>30.466998662162077</v>
      </c>
      <c r="S3290" s="114">
        <v>35.840807565517764</v>
      </c>
      <c r="T3290" s="114">
        <v>14.194571905122096</v>
      </c>
      <c r="U3290" s="114">
        <v>11.34638444050319</v>
      </c>
      <c r="V3290" s="114">
        <v>19.908014724857328</v>
      </c>
      <c r="W3290" s="114">
        <v>25.121256084722553</v>
      </c>
      <c r="X3290" s="114">
        <v>26.675511137536454</v>
      </c>
      <c r="Y3290" s="114">
        <v>51.538303323940369</v>
      </c>
      <c r="Z3290" s="114">
        <v>99.147731549943728</v>
      </c>
      <c r="AA3290" s="106">
        <v>2</v>
      </c>
      <c r="AB3290" s="114">
        <v>0.89999999999999991</v>
      </c>
      <c r="AC3290" s="114">
        <v>0.6</v>
      </c>
      <c r="AD3290" s="114">
        <v>0.36</v>
      </c>
      <c r="AE3290" s="114">
        <v>0.24</v>
      </c>
      <c r="AF3290" s="117">
        <v>1.2599999999999998</v>
      </c>
      <c r="AG3290" s="117">
        <v>0.84</v>
      </c>
    </row>
    <row r="3291" spans="2:33" x14ac:dyDescent="0.2">
      <c r="B3291" s="106">
        <v>3251</v>
      </c>
      <c r="C3291" s="113">
        <v>-0.60000000000000009</v>
      </c>
      <c r="D3291" s="113">
        <v>-1.2000000000000002</v>
      </c>
      <c r="E3291" s="114">
        <v>11.287279909465262</v>
      </c>
      <c r="F3291" s="114">
        <v>19.512664670687222</v>
      </c>
      <c r="G3291" s="114">
        <v>22.25641907246602</v>
      </c>
      <c r="H3291" s="114">
        <v>20.417206099710477</v>
      </c>
      <c r="I3291" s="114">
        <v>19.508341608432136</v>
      </c>
      <c r="J3291" s="114">
        <v>28.035750852837477</v>
      </c>
      <c r="K3291" s="114">
        <v>37.854667169708947</v>
      </c>
      <c r="L3291" s="114">
        <v>44.177991690395586</v>
      </c>
      <c r="M3291" s="114">
        <v>45.959470318034455</v>
      </c>
      <c r="N3291" s="114">
        <v>49.333185638815898</v>
      </c>
      <c r="O3291" s="114">
        <v>16.748470943372215</v>
      </c>
      <c r="P3291" s="114">
        <v>18.342002499021724</v>
      </c>
      <c r="Q3291" s="114">
        <v>21.921572617929566</v>
      </c>
      <c r="R3291" s="114">
        <v>25.542264218323979</v>
      </c>
      <c r="S3291" s="114">
        <v>29.824844030383762</v>
      </c>
      <c r="T3291" s="114">
        <v>11.287279909465262</v>
      </c>
      <c r="U3291" s="114">
        <v>19.512664670687222</v>
      </c>
      <c r="V3291" s="114">
        <v>22.25641907246602</v>
      </c>
      <c r="W3291" s="114">
        <v>20.417206099710477</v>
      </c>
      <c r="X3291" s="114">
        <v>19.508341608432136</v>
      </c>
      <c r="Y3291" s="114">
        <v>50.931975980992668</v>
      </c>
      <c r="Z3291" s="114">
        <v>89.887776348584907</v>
      </c>
      <c r="AA3291" s="106">
        <v>5</v>
      </c>
      <c r="AB3291" s="114">
        <v>0.4</v>
      </c>
      <c r="AC3291" s="114">
        <v>0.8</v>
      </c>
      <c r="AD3291" s="114">
        <v>0.2</v>
      </c>
      <c r="AE3291" s="114">
        <v>0.4</v>
      </c>
      <c r="AF3291" s="117">
        <v>0.60000000000000009</v>
      </c>
      <c r="AG3291" s="117">
        <v>1.2000000000000002</v>
      </c>
    </row>
    <row r="3292" spans="2:33" x14ac:dyDescent="0.2">
      <c r="B3292" s="106">
        <v>3252</v>
      </c>
      <c r="C3292" s="113">
        <v>-0.90000000000000013</v>
      </c>
      <c r="D3292" s="113">
        <v>-0.90000000000000013</v>
      </c>
      <c r="E3292" s="114">
        <v>18.769259059903916</v>
      </c>
      <c r="F3292" s="114">
        <v>20.250835906576558</v>
      </c>
      <c r="G3292" s="114">
        <v>20.071370752687905</v>
      </c>
      <c r="H3292" s="114">
        <v>22.881469784397048</v>
      </c>
      <c r="I3292" s="114">
        <v>20.110213720878825</v>
      </c>
      <c r="J3292" s="114">
        <v>34.665509187149389</v>
      </c>
      <c r="K3292" s="114">
        <v>38.946559104825972</v>
      </c>
      <c r="L3292" s="114">
        <v>43.193810415569622</v>
      </c>
      <c r="M3292" s="114">
        <v>47.850891700535541</v>
      </c>
      <c r="N3292" s="114">
        <v>52.192409785739258</v>
      </c>
      <c r="O3292" s="114">
        <v>15.896250127245473</v>
      </c>
      <c r="P3292" s="114">
        <v>18.695723198249414</v>
      </c>
      <c r="Q3292" s="114">
        <v>23.122439662881717</v>
      </c>
      <c r="R3292" s="114">
        <v>24.969421916138494</v>
      </c>
      <c r="S3292" s="114">
        <v>32.082196064860433</v>
      </c>
      <c r="T3292" s="114">
        <v>18.769259059903916</v>
      </c>
      <c r="U3292" s="114">
        <v>20.250835906576558</v>
      </c>
      <c r="V3292" s="114">
        <v>20.071370752687905</v>
      </c>
      <c r="W3292" s="114">
        <v>22.881469784397048</v>
      </c>
      <c r="X3292" s="114">
        <v>20.110213720878825</v>
      </c>
      <c r="Y3292" s="114">
        <v>57.296573018545494</v>
      </c>
      <c r="Z3292" s="114">
        <v>103.73896785008054</v>
      </c>
      <c r="AA3292" s="106">
        <v>3</v>
      </c>
      <c r="AB3292" s="114">
        <v>0.60000000000000009</v>
      </c>
      <c r="AC3292" s="114">
        <v>0.60000000000000009</v>
      </c>
      <c r="AD3292" s="114">
        <v>0.30000000000000004</v>
      </c>
      <c r="AE3292" s="114">
        <v>0.30000000000000004</v>
      </c>
      <c r="AF3292" s="117">
        <v>0.90000000000000013</v>
      </c>
      <c r="AG3292" s="117">
        <v>0.90000000000000013</v>
      </c>
    </row>
    <row r="3293" spans="2:33" x14ac:dyDescent="0.2">
      <c r="B3293" s="106">
        <v>3253</v>
      </c>
      <c r="C3293" s="113">
        <v>-1.2599999999999998</v>
      </c>
      <c r="D3293" s="113">
        <v>-0.84</v>
      </c>
      <c r="E3293" s="114">
        <v>12.037012204114328</v>
      </c>
      <c r="F3293" s="114">
        <v>11.799105997064132</v>
      </c>
      <c r="G3293" s="114">
        <v>15.978804415994848</v>
      </c>
      <c r="H3293" s="114">
        <v>20.636981582495643</v>
      </c>
      <c r="I3293" s="114">
        <v>23.173201359081748</v>
      </c>
      <c r="J3293" s="114">
        <v>27.37435604988049</v>
      </c>
      <c r="K3293" s="114">
        <v>30.191705876861192</v>
      </c>
      <c r="L3293" s="114">
        <v>38.812723795264304</v>
      </c>
      <c r="M3293" s="114">
        <v>45.883165014286931</v>
      </c>
      <c r="N3293" s="114">
        <v>53.574122797120673</v>
      </c>
      <c r="O3293" s="114">
        <v>15.337343845766162</v>
      </c>
      <c r="P3293" s="114">
        <v>18.392599879797061</v>
      </c>
      <c r="Q3293" s="114">
        <v>22.833919379269457</v>
      </c>
      <c r="R3293" s="114">
        <v>25.246183431791287</v>
      </c>
      <c r="S3293" s="114">
        <v>30.400921438038925</v>
      </c>
      <c r="T3293" s="114">
        <v>12.037012204114328</v>
      </c>
      <c r="U3293" s="114">
        <v>11.799105997064132</v>
      </c>
      <c r="V3293" s="114">
        <v>15.978804415994848</v>
      </c>
      <c r="W3293" s="114">
        <v>20.636981582495643</v>
      </c>
      <c r="X3293" s="114">
        <v>23.173201359081748</v>
      </c>
      <c r="Y3293" s="114">
        <v>44.214389120854165</v>
      </c>
      <c r="Z3293" s="114">
        <v>91.509982698329935</v>
      </c>
      <c r="AA3293" s="106">
        <v>2</v>
      </c>
      <c r="AB3293" s="114">
        <v>0.89999999999999991</v>
      </c>
      <c r="AC3293" s="114">
        <v>0.6</v>
      </c>
      <c r="AD3293" s="114">
        <v>0.36</v>
      </c>
      <c r="AE3293" s="114">
        <v>0.24</v>
      </c>
      <c r="AF3293" s="117">
        <v>1.2599999999999998</v>
      </c>
      <c r="AG3293" s="117">
        <v>0.84</v>
      </c>
    </row>
    <row r="3294" spans="2:33" x14ac:dyDescent="0.2">
      <c r="B3294" s="106">
        <v>3254</v>
      </c>
      <c r="C3294" s="113">
        <v>-0.72</v>
      </c>
      <c r="D3294" s="113">
        <v>-0.96</v>
      </c>
      <c r="E3294" s="114">
        <v>12.814906295750237</v>
      </c>
      <c r="F3294" s="114">
        <v>12.235536740116871</v>
      </c>
      <c r="G3294" s="114">
        <v>18.40769390117287</v>
      </c>
      <c r="H3294" s="114">
        <v>15.052967952302314</v>
      </c>
      <c r="I3294" s="114">
        <v>29.585335086363333</v>
      </c>
      <c r="J3294" s="114">
        <v>28.344756205111768</v>
      </c>
      <c r="K3294" s="114">
        <v>30.327201815824619</v>
      </c>
      <c r="L3294" s="114">
        <v>40.733502082889565</v>
      </c>
      <c r="M3294" s="114">
        <v>41.090927382978677</v>
      </c>
      <c r="N3294" s="114">
        <v>59.025071007530762</v>
      </c>
      <c r="O3294" s="114">
        <v>15.529849909361531</v>
      </c>
      <c r="P3294" s="114">
        <v>18.091665075707748</v>
      </c>
      <c r="Q3294" s="114">
        <v>22.325808181716695</v>
      </c>
      <c r="R3294" s="114">
        <v>26.037959430676363</v>
      </c>
      <c r="S3294" s="114">
        <v>29.439735921167429</v>
      </c>
      <c r="T3294" s="114">
        <v>12.814906295750237</v>
      </c>
      <c r="U3294" s="114">
        <v>12.235536740116871</v>
      </c>
      <c r="V3294" s="114">
        <v>18.40769390117287</v>
      </c>
      <c r="W3294" s="114">
        <v>15.052967952302314</v>
      </c>
      <c r="X3294" s="114">
        <v>29.585335086363333</v>
      </c>
      <c r="Y3294" s="114">
        <v>46.899889534471768</v>
      </c>
      <c r="Z3294" s="114">
        <v>83.361999717627256</v>
      </c>
      <c r="AA3294" s="106">
        <v>4</v>
      </c>
      <c r="AB3294" s="114">
        <v>0.44999999999999996</v>
      </c>
      <c r="AC3294" s="114">
        <v>0.6</v>
      </c>
      <c r="AD3294" s="114">
        <v>0.27</v>
      </c>
      <c r="AE3294" s="114">
        <v>0.36</v>
      </c>
      <c r="AF3294" s="117">
        <v>0.72</v>
      </c>
      <c r="AG3294" s="117">
        <v>0.96</v>
      </c>
    </row>
    <row r="3295" spans="2:33" x14ac:dyDescent="0.2">
      <c r="B3295" s="106">
        <v>3255</v>
      </c>
      <c r="C3295" s="113">
        <v>-0.72</v>
      </c>
      <c r="D3295" s="113">
        <v>-0.96</v>
      </c>
      <c r="E3295" s="114">
        <v>19.136917347219804</v>
      </c>
      <c r="F3295" s="114">
        <v>16.94767791644604</v>
      </c>
      <c r="G3295" s="114">
        <v>14.798612636662156</v>
      </c>
      <c r="H3295" s="114">
        <v>20.491711008098868</v>
      </c>
      <c r="I3295" s="114">
        <v>29.970084530191848</v>
      </c>
      <c r="J3295" s="114">
        <v>36.323868073002039</v>
      </c>
      <c r="K3295" s="114">
        <v>37.401339562804935</v>
      </c>
      <c r="L3295" s="114">
        <v>38.465355744462499</v>
      </c>
      <c r="M3295" s="114">
        <v>51.067127358291607</v>
      </c>
      <c r="N3295" s="114">
        <v>65.650299570914129</v>
      </c>
      <c r="O3295" s="114">
        <v>17.186950725782236</v>
      </c>
      <c r="P3295" s="114">
        <v>20.453661646358896</v>
      </c>
      <c r="Q3295" s="114">
        <v>23.666743107800343</v>
      </c>
      <c r="R3295" s="114">
        <v>30.575416350192739</v>
      </c>
      <c r="S3295" s="114">
        <v>35.680215040722281</v>
      </c>
      <c r="T3295" s="114">
        <v>19.136917347219804</v>
      </c>
      <c r="U3295" s="114">
        <v>16.94767791644604</v>
      </c>
      <c r="V3295" s="114">
        <v>14.798612636662156</v>
      </c>
      <c r="W3295" s="114">
        <v>20.491711008098868</v>
      </c>
      <c r="X3295" s="114">
        <v>29.970084530191848</v>
      </c>
      <c r="Y3295" s="114">
        <v>55.585397860661232</v>
      </c>
      <c r="Z3295" s="114">
        <v>122.88544693387622</v>
      </c>
      <c r="AA3295" s="106">
        <v>4</v>
      </c>
      <c r="AB3295" s="114">
        <v>0.44999999999999996</v>
      </c>
      <c r="AC3295" s="114">
        <v>0.6</v>
      </c>
      <c r="AD3295" s="114">
        <v>0.27</v>
      </c>
      <c r="AE3295" s="114">
        <v>0.36</v>
      </c>
      <c r="AF3295" s="117">
        <v>0.72</v>
      </c>
      <c r="AG3295" s="117">
        <v>0.96</v>
      </c>
    </row>
    <row r="3296" spans="2:33" x14ac:dyDescent="0.2">
      <c r="B3296" s="106">
        <v>3256</v>
      </c>
      <c r="C3296" s="113">
        <v>-0.90000000000000013</v>
      </c>
      <c r="D3296" s="113">
        <v>-0.90000000000000013</v>
      </c>
      <c r="E3296" s="114">
        <v>17.699259230895745</v>
      </c>
      <c r="F3296" s="114">
        <v>12.602921402299263</v>
      </c>
      <c r="G3296" s="114">
        <v>22.604153507811681</v>
      </c>
      <c r="H3296" s="114">
        <v>19.441002309294571</v>
      </c>
      <c r="I3296" s="114">
        <v>21.151562745902751</v>
      </c>
      <c r="J3296" s="114">
        <v>35.20228582755184</v>
      </c>
      <c r="K3296" s="114">
        <v>33.190397473909862</v>
      </c>
      <c r="L3296" s="114">
        <v>47.095461058912903</v>
      </c>
      <c r="M3296" s="114">
        <v>46.452565704854521</v>
      </c>
      <c r="N3296" s="114">
        <v>55.223462536765808</v>
      </c>
      <c r="O3296" s="114">
        <v>17.503026596656095</v>
      </c>
      <c r="P3296" s="114">
        <v>20.587476071610599</v>
      </c>
      <c r="Q3296" s="114">
        <v>24.491307551101222</v>
      </c>
      <c r="R3296" s="114">
        <v>27.01156339555995</v>
      </c>
      <c r="S3296" s="114">
        <v>34.071899790863057</v>
      </c>
      <c r="T3296" s="114">
        <v>17.699259230895745</v>
      </c>
      <c r="U3296" s="114">
        <v>12.602921402299263</v>
      </c>
      <c r="V3296" s="114">
        <v>22.604153507811681</v>
      </c>
      <c r="W3296" s="114">
        <v>19.441002309294571</v>
      </c>
      <c r="X3296" s="114">
        <v>21.151562745902751</v>
      </c>
      <c r="Y3296" s="114">
        <v>51.646681786964074</v>
      </c>
      <c r="Z3296" s="114">
        <v>98.428734678504284</v>
      </c>
      <c r="AA3296" s="106">
        <v>3</v>
      </c>
      <c r="AB3296" s="114">
        <v>0.60000000000000009</v>
      </c>
      <c r="AC3296" s="114">
        <v>0.60000000000000009</v>
      </c>
      <c r="AD3296" s="114">
        <v>0.30000000000000004</v>
      </c>
      <c r="AE3296" s="114">
        <v>0.30000000000000004</v>
      </c>
      <c r="AF3296" s="117">
        <v>0.90000000000000013</v>
      </c>
      <c r="AG3296" s="117">
        <v>0.90000000000000013</v>
      </c>
    </row>
    <row r="3297" spans="2:33" x14ac:dyDescent="0.2">
      <c r="B3297" s="106">
        <v>3257</v>
      </c>
      <c r="C3297" s="113">
        <v>-0.72</v>
      </c>
      <c r="D3297" s="113">
        <v>-0.96</v>
      </c>
      <c r="E3297" s="114">
        <v>16.615698238809397</v>
      </c>
      <c r="F3297" s="114">
        <v>11.585390923766067</v>
      </c>
      <c r="G3297" s="114">
        <v>24.100237741958079</v>
      </c>
      <c r="H3297" s="114">
        <v>19.532227963348674</v>
      </c>
      <c r="I3297" s="114">
        <v>28.935943607949262</v>
      </c>
      <c r="J3297" s="114">
        <v>33.510073071627552</v>
      </c>
      <c r="K3297" s="114">
        <v>32.390051978791327</v>
      </c>
      <c r="L3297" s="114">
        <v>48.527693588808077</v>
      </c>
      <c r="M3297" s="114">
        <v>48.262887894261958</v>
      </c>
      <c r="N3297" s="114">
        <v>65.177000867923852</v>
      </c>
      <c r="O3297" s="114">
        <v>16.894374832818155</v>
      </c>
      <c r="P3297" s="114">
        <v>20.80466105502526</v>
      </c>
      <c r="Q3297" s="114">
        <v>24.427455846849998</v>
      </c>
      <c r="R3297" s="114">
        <v>28.730659930913284</v>
      </c>
      <c r="S3297" s="114">
        <v>36.241057259974589</v>
      </c>
      <c r="T3297" s="114">
        <v>16.615698238809397</v>
      </c>
      <c r="U3297" s="114">
        <v>11.585390923766067</v>
      </c>
      <c r="V3297" s="114">
        <v>24.100237741958079</v>
      </c>
      <c r="W3297" s="114">
        <v>19.532227963348674</v>
      </c>
      <c r="X3297" s="114">
        <v>28.935943607949262</v>
      </c>
      <c r="Y3297" s="114">
        <v>54.547317294055787</v>
      </c>
      <c r="Z3297" s="114">
        <v>117.32486126579535</v>
      </c>
      <c r="AA3297" s="106">
        <v>4</v>
      </c>
      <c r="AB3297" s="114">
        <v>0.44999999999999996</v>
      </c>
      <c r="AC3297" s="114">
        <v>0.6</v>
      </c>
      <c r="AD3297" s="114">
        <v>0.27</v>
      </c>
      <c r="AE3297" s="114">
        <v>0.36</v>
      </c>
      <c r="AF3297" s="117">
        <v>0.72</v>
      </c>
      <c r="AG3297" s="117">
        <v>0.96</v>
      </c>
    </row>
    <row r="3298" spans="2:33" x14ac:dyDescent="0.2">
      <c r="B3298" s="106">
        <v>3258</v>
      </c>
      <c r="C3298" s="113">
        <v>-0.72</v>
      </c>
      <c r="D3298" s="113">
        <v>-0.96</v>
      </c>
      <c r="E3298" s="114">
        <v>16.420820766757469</v>
      </c>
      <c r="F3298" s="114">
        <v>20.844932077064168</v>
      </c>
      <c r="G3298" s="114">
        <v>16.045130302086068</v>
      </c>
      <c r="H3298" s="114">
        <v>28.840788832237585</v>
      </c>
      <c r="I3298" s="114">
        <v>23.346699650103446</v>
      </c>
      <c r="J3298" s="114">
        <v>34.983855723353045</v>
      </c>
      <c r="K3298" s="114">
        <v>40.965386282221544</v>
      </c>
      <c r="L3298" s="114">
        <v>41.946924952363666</v>
      </c>
      <c r="M3298" s="114">
        <v>60.276356915004783</v>
      </c>
      <c r="N3298" s="114">
        <v>63.444983811475424</v>
      </c>
      <c r="O3298" s="114">
        <v>18.563034956595576</v>
      </c>
      <c r="P3298" s="114">
        <v>20.120454205157376</v>
      </c>
      <c r="Q3298" s="114">
        <v>25.901794650277598</v>
      </c>
      <c r="R3298" s="114">
        <v>31.435568082767197</v>
      </c>
      <c r="S3298" s="114">
        <v>40.098284161371978</v>
      </c>
      <c r="T3298" s="114">
        <v>16.420820766757469</v>
      </c>
      <c r="U3298" s="114">
        <v>20.844932077064168</v>
      </c>
      <c r="V3298" s="114">
        <v>16.045130302086068</v>
      </c>
      <c r="W3298" s="114">
        <v>28.840788832237585</v>
      </c>
      <c r="X3298" s="114">
        <v>23.346699650103446</v>
      </c>
      <c r="Y3298" s="114">
        <v>58.09434221834394</v>
      </c>
      <c r="Z3298" s="114">
        <v>120.56230735918504</v>
      </c>
      <c r="AA3298" s="106">
        <v>4</v>
      </c>
      <c r="AB3298" s="114">
        <v>0.44999999999999996</v>
      </c>
      <c r="AC3298" s="114">
        <v>0.6</v>
      </c>
      <c r="AD3298" s="114">
        <v>0.27</v>
      </c>
      <c r="AE3298" s="114">
        <v>0.36</v>
      </c>
      <c r="AF3298" s="117">
        <v>0.72</v>
      </c>
      <c r="AG3298" s="117">
        <v>0.96</v>
      </c>
    </row>
    <row r="3299" spans="2:33" x14ac:dyDescent="0.2">
      <c r="B3299" s="106">
        <v>3259</v>
      </c>
      <c r="C3299" s="113">
        <v>-1.2000000000000002</v>
      </c>
      <c r="D3299" s="113">
        <v>-0.60000000000000009</v>
      </c>
      <c r="E3299" s="114">
        <v>15.966433744262126</v>
      </c>
      <c r="F3299" s="114">
        <v>16.682963632312543</v>
      </c>
      <c r="G3299" s="114">
        <v>13.232293088843623</v>
      </c>
      <c r="H3299" s="114">
        <v>19.537675223428913</v>
      </c>
      <c r="I3299" s="114">
        <v>22.631146235061607</v>
      </c>
      <c r="J3299" s="114">
        <v>32.355947968347131</v>
      </c>
      <c r="K3299" s="114">
        <v>37.446261121072872</v>
      </c>
      <c r="L3299" s="114">
        <v>38.889261092429791</v>
      </c>
      <c r="M3299" s="114">
        <v>49.100191672156576</v>
      </c>
      <c r="N3299" s="114">
        <v>55.977678269957508</v>
      </c>
      <c r="O3299" s="114">
        <v>16.389514224085005</v>
      </c>
      <c r="P3299" s="114">
        <v>20.76329748876033</v>
      </c>
      <c r="Q3299" s="114">
        <v>25.656968003586169</v>
      </c>
      <c r="R3299" s="114">
        <v>29.562516448727663</v>
      </c>
      <c r="S3299" s="114">
        <v>33.346532034895901</v>
      </c>
      <c r="T3299" s="114">
        <v>15.966433744262126</v>
      </c>
      <c r="U3299" s="114">
        <v>16.682963632312543</v>
      </c>
      <c r="V3299" s="114">
        <v>13.232293088843623</v>
      </c>
      <c r="W3299" s="114">
        <v>19.537675223428913</v>
      </c>
      <c r="X3299" s="114">
        <v>22.631146235061607</v>
      </c>
      <c r="Y3299" s="114">
        <v>48.334161734541311</v>
      </c>
      <c r="Z3299" s="114">
        <v>110.27728275217981</v>
      </c>
      <c r="AA3299" s="106">
        <v>1</v>
      </c>
      <c r="AB3299" s="114">
        <v>0.8</v>
      </c>
      <c r="AC3299" s="114">
        <v>0.4</v>
      </c>
      <c r="AD3299" s="114">
        <v>0.4</v>
      </c>
      <c r="AE3299" s="114">
        <v>0.2</v>
      </c>
      <c r="AF3299" s="117">
        <v>1.2000000000000002</v>
      </c>
      <c r="AG3299" s="117">
        <v>0.60000000000000009</v>
      </c>
    </row>
    <row r="3300" spans="2:33" x14ac:dyDescent="0.2">
      <c r="B3300" s="106">
        <v>3260</v>
      </c>
      <c r="C3300" s="113">
        <v>-1.2000000000000002</v>
      </c>
      <c r="D3300" s="113">
        <v>-0.60000000000000009</v>
      </c>
      <c r="E3300" s="114">
        <v>13.71935099329486</v>
      </c>
      <c r="F3300" s="114">
        <v>12.365438101330088</v>
      </c>
      <c r="G3300" s="114">
        <v>16.540366725892973</v>
      </c>
      <c r="H3300" s="114">
        <v>16.630439959762175</v>
      </c>
      <c r="I3300" s="114">
        <v>24.381841538067619</v>
      </c>
      <c r="J3300" s="114">
        <v>30.51869886176862</v>
      </c>
      <c r="K3300" s="114">
        <v>31.301313963659315</v>
      </c>
      <c r="L3300" s="114">
        <v>40.658670644917116</v>
      </c>
      <c r="M3300" s="114">
        <v>43.869778742673155</v>
      </c>
      <c r="N3300" s="114">
        <v>56.530082470093895</v>
      </c>
      <c r="O3300" s="114">
        <v>16.79934786847376</v>
      </c>
      <c r="P3300" s="114">
        <v>18.935875862329226</v>
      </c>
      <c r="Q3300" s="114">
        <v>24.118303919024143</v>
      </c>
      <c r="R3300" s="114">
        <v>27.239338782910981</v>
      </c>
      <c r="S3300" s="114">
        <v>32.148240932026276</v>
      </c>
      <c r="T3300" s="114">
        <v>13.71935099329486</v>
      </c>
      <c r="U3300" s="114">
        <v>12.365438101330088</v>
      </c>
      <c r="V3300" s="114">
        <v>16.540366725892973</v>
      </c>
      <c r="W3300" s="114">
        <v>16.630439959762175</v>
      </c>
      <c r="X3300" s="114">
        <v>24.381841538067619</v>
      </c>
      <c r="Y3300" s="114">
        <v>44.999067214977131</v>
      </c>
      <c r="Z3300" s="114">
        <v>107.67055538222031</v>
      </c>
      <c r="AA3300" s="106">
        <v>1</v>
      </c>
      <c r="AB3300" s="114">
        <v>0.8</v>
      </c>
      <c r="AC3300" s="114">
        <v>0.4</v>
      </c>
      <c r="AD3300" s="114">
        <v>0.4</v>
      </c>
      <c r="AE3300" s="114">
        <v>0.2</v>
      </c>
      <c r="AF3300" s="117">
        <v>1.2000000000000002</v>
      </c>
      <c r="AG3300" s="117">
        <v>0.60000000000000009</v>
      </c>
    </row>
    <row r="3301" spans="2:33" x14ac:dyDescent="0.2">
      <c r="B3301" s="106">
        <v>3261</v>
      </c>
      <c r="C3301" s="113">
        <v>-0.90000000000000013</v>
      </c>
      <c r="D3301" s="113">
        <v>-0.90000000000000013</v>
      </c>
      <c r="E3301" s="114">
        <v>13.183895903160426</v>
      </c>
      <c r="F3301" s="114">
        <v>15.987213165222272</v>
      </c>
      <c r="G3301" s="114">
        <v>20.382995978002342</v>
      </c>
      <c r="H3301" s="114">
        <v>15.550042130468118</v>
      </c>
      <c r="I3301" s="114">
        <v>20.622583572605464</v>
      </c>
      <c r="J3301" s="114">
        <v>29.455005895048391</v>
      </c>
      <c r="K3301" s="114">
        <v>32.910375468826118</v>
      </c>
      <c r="L3301" s="114">
        <v>40.347680261378628</v>
      </c>
      <c r="M3301" s="114">
        <v>39.21837044797104</v>
      </c>
      <c r="N3301" s="114">
        <v>46.078909176895252</v>
      </c>
      <c r="O3301" s="114">
        <v>16.271109991887965</v>
      </c>
      <c r="P3301" s="114">
        <v>16.923162303603846</v>
      </c>
      <c r="Q3301" s="114">
        <v>19.964684283376286</v>
      </c>
      <c r="R3301" s="114">
        <v>23.668328317502922</v>
      </c>
      <c r="S3301" s="114">
        <v>25.456325604289788</v>
      </c>
      <c r="T3301" s="114">
        <v>13.183895903160426</v>
      </c>
      <c r="U3301" s="114">
        <v>15.987213165222272</v>
      </c>
      <c r="V3301" s="114">
        <v>20.382995978002342</v>
      </c>
      <c r="W3301" s="114">
        <v>15.550042130468118</v>
      </c>
      <c r="X3301" s="114">
        <v>20.622583572605464</v>
      </c>
      <c r="Y3301" s="114">
        <v>47.024503970755234</v>
      </c>
      <c r="Z3301" s="114">
        <v>84.247119090505549</v>
      </c>
      <c r="AA3301" s="106">
        <v>3</v>
      </c>
      <c r="AB3301" s="114">
        <v>0.60000000000000009</v>
      </c>
      <c r="AC3301" s="114">
        <v>0.60000000000000009</v>
      </c>
      <c r="AD3301" s="114">
        <v>0.30000000000000004</v>
      </c>
      <c r="AE3301" s="114">
        <v>0.30000000000000004</v>
      </c>
      <c r="AF3301" s="117">
        <v>0.90000000000000013</v>
      </c>
      <c r="AG3301" s="117">
        <v>0.90000000000000013</v>
      </c>
    </row>
    <row r="3302" spans="2:33" x14ac:dyDescent="0.2">
      <c r="B3302" s="106">
        <v>3262</v>
      </c>
      <c r="C3302" s="113">
        <v>-0.60000000000000009</v>
      </c>
      <c r="D3302" s="113">
        <v>-1.2000000000000002</v>
      </c>
      <c r="E3302" s="114">
        <v>11.085968070544947</v>
      </c>
      <c r="F3302" s="114">
        <v>15.010761613027395</v>
      </c>
      <c r="G3302" s="114">
        <v>15.434640326928292</v>
      </c>
      <c r="H3302" s="114">
        <v>16.843990297854447</v>
      </c>
      <c r="I3302" s="114">
        <v>17.233006771160717</v>
      </c>
      <c r="J3302" s="114">
        <v>27.665457986449262</v>
      </c>
      <c r="K3302" s="114">
        <v>33.038508358038719</v>
      </c>
      <c r="L3302" s="114">
        <v>37.897067113308609</v>
      </c>
      <c r="M3302" s="114">
        <v>43.327053903859174</v>
      </c>
      <c r="N3302" s="114">
        <v>46.443597556710976</v>
      </c>
      <c r="O3302" s="114">
        <v>16.579489915904315</v>
      </c>
      <c r="P3302" s="114">
        <v>18.027746745011324</v>
      </c>
      <c r="Q3302" s="114">
        <v>22.462426786380316</v>
      </c>
      <c r="R3302" s="114">
        <v>26.483063606004727</v>
      </c>
      <c r="S3302" s="114">
        <v>29.210590785550259</v>
      </c>
      <c r="T3302" s="114">
        <v>11.085968070544947</v>
      </c>
      <c r="U3302" s="114">
        <v>15.010761613027395</v>
      </c>
      <c r="V3302" s="114">
        <v>15.434640326928292</v>
      </c>
      <c r="W3302" s="114">
        <v>16.843990297854447</v>
      </c>
      <c r="X3302" s="114">
        <v>17.233006771160717</v>
      </c>
      <c r="Y3302" s="114">
        <v>41.159097026141481</v>
      </c>
      <c r="Z3302" s="114">
        <v>79.448078256922386</v>
      </c>
      <c r="AA3302" s="106">
        <v>5</v>
      </c>
      <c r="AB3302" s="114">
        <v>0.4</v>
      </c>
      <c r="AC3302" s="114">
        <v>0.8</v>
      </c>
      <c r="AD3302" s="114">
        <v>0.2</v>
      </c>
      <c r="AE3302" s="114">
        <v>0.4</v>
      </c>
      <c r="AF3302" s="117">
        <v>0.60000000000000009</v>
      </c>
      <c r="AG3302" s="117">
        <v>1.2000000000000002</v>
      </c>
    </row>
    <row r="3303" spans="2:33" x14ac:dyDescent="0.2">
      <c r="B3303" s="106">
        <v>3263</v>
      </c>
      <c r="C3303" s="113">
        <v>-0.60000000000000009</v>
      </c>
      <c r="D3303" s="113">
        <v>-1.2000000000000002</v>
      </c>
      <c r="E3303" s="114">
        <v>14.586595179837271</v>
      </c>
      <c r="F3303" s="114">
        <v>9.8877763317247656</v>
      </c>
      <c r="G3303" s="114">
        <v>19.345023442717149</v>
      </c>
      <c r="H3303" s="114">
        <v>19.356045350362248</v>
      </c>
      <c r="I3303" s="114">
        <v>25.181383590404501</v>
      </c>
      <c r="J3303" s="114">
        <v>31.172600113923739</v>
      </c>
      <c r="K3303" s="114">
        <v>29.223758118793402</v>
      </c>
      <c r="L3303" s="114">
        <v>42.556526271249503</v>
      </c>
      <c r="M3303" s="114">
        <v>43.765143156550792</v>
      </c>
      <c r="N3303" s="114">
        <v>54.807679348163951</v>
      </c>
      <c r="O3303" s="114">
        <v>16.586004934086468</v>
      </c>
      <c r="P3303" s="114">
        <v>19.335981787068636</v>
      </c>
      <c r="Q3303" s="114">
        <v>23.211502828532353</v>
      </c>
      <c r="R3303" s="114">
        <v>24.409097806188544</v>
      </c>
      <c r="S3303" s="114">
        <v>29.626295757759451</v>
      </c>
      <c r="T3303" s="114">
        <v>14.586595179837271</v>
      </c>
      <c r="U3303" s="114">
        <v>9.8877763317247656</v>
      </c>
      <c r="V3303" s="114">
        <v>19.345023442717149</v>
      </c>
      <c r="W3303" s="114">
        <v>19.356045350362248</v>
      </c>
      <c r="X3303" s="114">
        <v>25.181383590404501</v>
      </c>
      <c r="Y3303" s="114">
        <v>47.358640274956379</v>
      </c>
      <c r="Z3303" s="114">
        <v>85.408739090379157</v>
      </c>
      <c r="AA3303" s="106">
        <v>5</v>
      </c>
      <c r="AB3303" s="114">
        <v>0.4</v>
      </c>
      <c r="AC3303" s="114">
        <v>0.8</v>
      </c>
      <c r="AD3303" s="114">
        <v>0.2</v>
      </c>
      <c r="AE3303" s="114">
        <v>0.4</v>
      </c>
      <c r="AF3303" s="117">
        <v>0.60000000000000009</v>
      </c>
      <c r="AG3303" s="117">
        <v>1.2000000000000002</v>
      </c>
    </row>
    <row r="3304" spans="2:33" x14ac:dyDescent="0.2">
      <c r="B3304" s="106">
        <v>3264</v>
      </c>
      <c r="C3304" s="113">
        <v>-0.72</v>
      </c>
      <c r="D3304" s="113">
        <v>-0.96</v>
      </c>
      <c r="E3304" s="114">
        <v>19.485905370838815</v>
      </c>
      <c r="F3304" s="114">
        <v>20.419518104652468</v>
      </c>
      <c r="G3304" s="114">
        <v>22.748616595737545</v>
      </c>
      <c r="H3304" s="114">
        <v>24.356002527941722</v>
      </c>
      <c r="I3304" s="114">
        <v>24.718613121871002</v>
      </c>
      <c r="J3304" s="114">
        <v>36.394286555467041</v>
      </c>
      <c r="K3304" s="114">
        <v>40.581411645631299</v>
      </c>
      <c r="L3304" s="114">
        <v>45.740224027392905</v>
      </c>
      <c r="M3304" s="114">
        <v>52.377568160404358</v>
      </c>
      <c r="N3304" s="114">
        <v>59.551533150000104</v>
      </c>
      <c r="O3304" s="114">
        <v>16.908381184628226</v>
      </c>
      <c r="P3304" s="114">
        <v>20.161893540978831</v>
      </c>
      <c r="Q3304" s="114">
        <v>22.99160743165536</v>
      </c>
      <c r="R3304" s="114">
        <v>28.021565632462636</v>
      </c>
      <c r="S3304" s="114">
        <v>34.832920028129102</v>
      </c>
      <c r="T3304" s="114">
        <v>19.485905370838815</v>
      </c>
      <c r="U3304" s="114">
        <v>20.419518104652468</v>
      </c>
      <c r="V3304" s="114">
        <v>22.748616595737545</v>
      </c>
      <c r="W3304" s="114">
        <v>24.356002527941722</v>
      </c>
      <c r="X3304" s="114">
        <v>24.718613121871002</v>
      </c>
      <c r="Y3304" s="114">
        <v>62.32839462403615</v>
      </c>
      <c r="Z3304" s="114">
        <v>111.43694942492445</v>
      </c>
      <c r="AA3304" s="106">
        <v>4</v>
      </c>
      <c r="AB3304" s="114">
        <v>0.44999999999999996</v>
      </c>
      <c r="AC3304" s="114">
        <v>0.6</v>
      </c>
      <c r="AD3304" s="114">
        <v>0.27</v>
      </c>
      <c r="AE3304" s="114">
        <v>0.36</v>
      </c>
      <c r="AF3304" s="117">
        <v>0.72</v>
      </c>
      <c r="AG3304" s="117">
        <v>0.96</v>
      </c>
    </row>
    <row r="3305" spans="2:33" x14ac:dyDescent="0.2">
      <c r="B3305" s="106">
        <v>3265</v>
      </c>
      <c r="C3305" s="113">
        <v>-0.72</v>
      </c>
      <c r="D3305" s="113">
        <v>-0.96</v>
      </c>
      <c r="E3305" s="114">
        <v>15.640884508239512</v>
      </c>
      <c r="F3305" s="114">
        <v>10.663744334333973</v>
      </c>
      <c r="G3305" s="114">
        <v>13.865407375609351</v>
      </c>
      <c r="H3305" s="114">
        <v>24.217322566705089</v>
      </c>
      <c r="I3305" s="114">
        <v>24.586887914127512</v>
      </c>
      <c r="J3305" s="114">
        <v>31.919230086198802</v>
      </c>
      <c r="K3305" s="114">
        <v>30.071304416327919</v>
      </c>
      <c r="L3305" s="114">
        <v>36.935475434780599</v>
      </c>
      <c r="M3305" s="114">
        <v>49.668096898056568</v>
      </c>
      <c r="N3305" s="114">
        <v>52.986785672361684</v>
      </c>
      <c r="O3305" s="114">
        <v>16.278345577959289</v>
      </c>
      <c r="P3305" s="114">
        <v>19.407560081993946</v>
      </c>
      <c r="Q3305" s="114">
        <v>23.070068059171248</v>
      </c>
      <c r="R3305" s="114">
        <v>25.450774331351479</v>
      </c>
      <c r="S3305" s="114">
        <v>28.399897758234172</v>
      </c>
      <c r="T3305" s="114">
        <v>15.640884508239512</v>
      </c>
      <c r="U3305" s="114">
        <v>10.663744334333973</v>
      </c>
      <c r="V3305" s="114">
        <v>13.865407375609351</v>
      </c>
      <c r="W3305" s="114">
        <v>24.217322566705089</v>
      </c>
      <c r="X3305" s="114">
        <v>24.586887914127512</v>
      </c>
      <c r="Y3305" s="114">
        <v>47.801526238585161</v>
      </c>
      <c r="Z3305" s="114">
        <v>105.38642798721901</v>
      </c>
      <c r="AA3305" s="106">
        <v>4</v>
      </c>
      <c r="AB3305" s="114">
        <v>0.44999999999999996</v>
      </c>
      <c r="AC3305" s="114">
        <v>0.6</v>
      </c>
      <c r="AD3305" s="114">
        <v>0.27</v>
      </c>
      <c r="AE3305" s="114">
        <v>0.36</v>
      </c>
      <c r="AF3305" s="117">
        <v>0.72</v>
      </c>
      <c r="AG3305" s="117">
        <v>0.96</v>
      </c>
    </row>
    <row r="3306" spans="2:33" x14ac:dyDescent="0.2">
      <c r="B3306" s="106">
        <v>3266</v>
      </c>
      <c r="C3306" s="113">
        <v>-0.90000000000000013</v>
      </c>
      <c r="D3306" s="113">
        <v>-0.90000000000000013</v>
      </c>
      <c r="E3306" s="114">
        <v>15.29353076015235</v>
      </c>
      <c r="F3306" s="114">
        <v>11.019610804844707</v>
      </c>
      <c r="G3306" s="114">
        <v>17.918138084796432</v>
      </c>
      <c r="H3306" s="114">
        <v>15.9800905461511</v>
      </c>
      <c r="I3306" s="114">
        <v>22.005535089498284</v>
      </c>
      <c r="J3306" s="114">
        <v>31.462956951324589</v>
      </c>
      <c r="K3306" s="114">
        <v>30.320105260414035</v>
      </c>
      <c r="L3306" s="114">
        <v>38.954053020948628</v>
      </c>
      <c r="M3306" s="114">
        <v>41.51263523711004</v>
      </c>
      <c r="N3306" s="114">
        <v>51.386445735453385</v>
      </c>
      <c r="O3306" s="114">
        <v>16.169426191172239</v>
      </c>
      <c r="P3306" s="114">
        <v>19.300494455569329</v>
      </c>
      <c r="Q3306" s="114">
        <v>21.035914936152196</v>
      </c>
      <c r="R3306" s="114">
        <v>25.53254469095894</v>
      </c>
      <c r="S3306" s="114">
        <v>29.380910645955101</v>
      </c>
      <c r="T3306" s="114">
        <v>15.29353076015235</v>
      </c>
      <c r="U3306" s="114">
        <v>11.019610804844707</v>
      </c>
      <c r="V3306" s="114">
        <v>17.918138084796432</v>
      </c>
      <c r="W3306" s="114">
        <v>15.9800905461511</v>
      </c>
      <c r="X3306" s="114">
        <v>22.005535089498284</v>
      </c>
      <c r="Y3306" s="114">
        <v>44.755819491486434</v>
      </c>
      <c r="Z3306" s="114">
        <v>102.75784192090958</v>
      </c>
      <c r="AA3306" s="106">
        <v>3</v>
      </c>
      <c r="AB3306" s="114">
        <v>0.60000000000000009</v>
      </c>
      <c r="AC3306" s="114">
        <v>0.60000000000000009</v>
      </c>
      <c r="AD3306" s="114">
        <v>0.30000000000000004</v>
      </c>
      <c r="AE3306" s="114">
        <v>0.30000000000000004</v>
      </c>
      <c r="AF3306" s="117">
        <v>0.90000000000000013</v>
      </c>
      <c r="AG3306" s="117">
        <v>0.90000000000000013</v>
      </c>
    </row>
    <row r="3307" spans="2:33" x14ac:dyDescent="0.2">
      <c r="B3307" s="106">
        <v>3267</v>
      </c>
      <c r="C3307" s="113">
        <v>-1.2000000000000002</v>
      </c>
      <c r="D3307" s="113">
        <v>-0.60000000000000009</v>
      </c>
      <c r="E3307" s="114">
        <v>14.430987108954204</v>
      </c>
      <c r="F3307" s="114">
        <v>17.861283646337753</v>
      </c>
      <c r="G3307" s="114">
        <v>16.91586082877868</v>
      </c>
      <c r="H3307" s="114">
        <v>21.828762618167055</v>
      </c>
      <c r="I3307" s="114">
        <v>17.279377568164531</v>
      </c>
      <c r="J3307" s="114">
        <v>30.329310897787657</v>
      </c>
      <c r="K3307" s="114">
        <v>35.64844136596745</v>
      </c>
      <c r="L3307" s="114">
        <v>37.864798404316929</v>
      </c>
      <c r="M3307" s="114">
        <v>45.693293372956255</v>
      </c>
      <c r="N3307" s="114">
        <v>45.57747698304793</v>
      </c>
      <c r="O3307" s="114">
        <v>15.898323788833453</v>
      </c>
      <c r="P3307" s="114">
        <v>17.787157719629697</v>
      </c>
      <c r="Q3307" s="114">
        <v>20.948937575538249</v>
      </c>
      <c r="R3307" s="114">
        <v>23.8645307547892</v>
      </c>
      <c r="S3307" s="114">
        <v>28.298099414883399</v>
      </c>
      <c r="T3307" s="114">
        <v>14.430987108954204</v>
      </c>
      <c r="U3307" s="114">
        <v>17.861283646337753</v>
      </c>
      <c r="V3307" s="114">
        <v>16.91586082877868</v>
      </c>
      <c r="W3307" s="114">
        <v>21.828762618167055</v>
      </c>
      <c r="X3307" s="114">
        <v>17.279377568164531</v>
      </c>
      <c r="Y3307" s="114">
        <v>48.879357901236361</v>
      </c>
      <c r="Z3307" s="114">
        <v>104.36952821916961</v>
      </c>
      <c r="AA3307" s="106">
        <v>1</v>
      </c>
      <c r="AB3307" s="114">
        <v>0.8</v>
      </c>
      <c r="AC3307" s="114">
        <v>0.4</v>
      </c>
      <c r="AD3307" s="114">
        <v>0.4</v>
      </c>
      <c r="AE3307" s="114">
        <v>0.2</v>
      </c>
      <c r="AF3307" s="117">
        <v>1.2000000000000002</v>
      </c>
      <c r="AG3307" s="117">
        <v>0.60000000000000009</v>
      </c>
    </row>
    <row r="3308" spans="2:33" x14ac:dyDescent="0.2">
      <c r="B3308" s="106">
        <v>3268</v>
      </c>
      <c r="C3308" s="113">
        <v>-0.90000000000000013</v>
      </c>
      <c r="D3308" s="113">
        <v>-0.90000000000000013</v>
      </c>
      <c r="E3308" s="114">
        <v>12.138432968059956</v>
      </c>
      <c r="F3308" s="114">
        <v>14.37159770683613</v>
      </c>
      <c r="G3308" s="114">
        <v>20.882482801869021</v>
      </c>
      <c r="H3308" s="114">
        <v>23.210389289691566</v>
      </c>
      <c r="I3308" s="114">
        <v>27.324730690082642</v>
      </c>
      <c r="J3308" s="114">
        <v>28.609337445546892</v>
      </c>
      <c r="K3308" s="114">
        <v>33.01064999512819</v>
      </c>
      <c r="L3308" s="114">
        <v>43.264058861609882</v>
      </c>
      <c r="M3308" s="114">
        <v>49.085729966835352</v>
      </c>
      <c r="N3308" s="114">
        <v>56.314732486957176</v>
      </c>
      <c r="O3308" s="114">
        <v>16.470904477486936</v>
      </c>
      <c r="P3308" s="114">
        <v>18.63905228829206</v>
      </c>
      <c r="Q3308" s="114">
        <v>22.381576059740862</v>
      </c>
      <c r="R3308" s="114">
        <v>25.875340677143786</v>
      </c>
      <c r="S3308" s="114">
        <v>28.990001796874534</v>
      </c>
      <c r="T3308" s="114">
        <v>12.138432968059956</v>
      </c>
      <c r="U3308" s="114">
        <v>14.37159770683613</v>
      </c>
      <c r="V3308" s="114">
        <v>20.882482801869021</v>
      </c>
      <c r="W3308" s="114">
        <v>23.210389289691566</v>
      </c>
      <c r="X3308" s="114">
        <v>27.324730690082642</v>
      </c>
      <c r="Y3308" s="114">
        <v>52.163343159024031</v>
      </c>
      <c r="Z3308" s="114">
        <v>101.07506406699478</v>
      </c>
      <c r="AA3308" s="106">
        <v>3</v>
      </c>
      <c r="AB3308" s="114">
        <v>0.60000000000000009</v>
      </c>
      <c r="AC3308" s="114">
        <v>0.60000000000000009</v>
      </c>
      <c r="AD3308" s="114">
        <v>0.30000000000000004</v>
      </c>
      <c r="AE3308" s="114">
        <v>0.30000000000000004</v>
      </c>
      <c r="AF3308" s="117">
        <v>0.90000000000000013</v>
      </c>
      <c r="AG3308" s="117">
        <v>0.90000000000000013</v>
      </c>
    </row>
    <row r="3309" spans="2:33" x14ac:dyDescent="0.2">
      <c r="B3309" s="106">
        <v>3269</v>
      </c>
      <c r="C3309" s="113">
        <v>-0.72</v>
      </c>
      <c r="D3309" s="113">
        <v>-0.96</v>
      </c>
      <c r="E3309" s="114">
        <v>16.904521854353103</v>
      </c>
      <c r="F3309" s="114">
        <v>16.980433796845155</v>
      </c>
      <c r="G3309" s="114">
        <v>18.725636625705064</v>
      </c>
      <c r="H3309" s="114">
        <v>19.802263527683628</v>
      </c>
      <c r="I3309" s="114">
        <v>27.961449679643792</v>
      </c>
      <c r="J3309" s="114">
        <v>33.802850559903</v>
      </c>
      <c r="K3309" s="114">
        <v>37.328925310934366</v>
      </c>
      <c r="L3309" s="114">
        <v>43.027402934650638</v>
      </c>
      <c r="M3309" s="114">
        <v>48.878003590791806</v>
      </c>
      <c r="N3309" s="114">
        <v>64.516526605035097</v>
      </c>
      <c r="O3309" s="114">
        <v>16.898328705549897</v>
      </c>
      <c r="P3309" s="114">
        <v>20.348491514089211</v>
      </c>
      <c r="Q3309" s="114">
        <v>24.301766308945574</v>
      </c>
      <c r="R3309" s="114">
        <v>29.075740063108178</v>
      </c>
      <c r="S3309" s="114">
        <v>36.555076925391305</v>
      </c>
      <c r="T3309" s="114">
        <v>16.904521854353103</v>
      </c>
      <c r="U3309" s="114">
        <v>16.980433796845155</v>
      </c>
      <c r="V3309" s="114">
        <v>18.725636625705064</v>
      </c>
      <c r="W3309" s="114">
        <v>19.802263527683628</v>
      </c>
      <c r="X3309" s="114">
        <v>27.961449679643792</v>
      </c>
      <c r="Y3309" s="114">
        <v>54.953046856681098</v>
      </c>
      <c r="Z3309" s="114">
        <v>120.19542913830419</v>
      </c>
      <c r="AA3309" s="106">
        <v>4</v>
      </c>
      <c r="AB3309" s="114">
        <v>0.44999999999999996</v>
      </c>
      <c r="AC3309" s="114">
        <v>0.6</v>
      </c>
      <c r="AD3309" s="114">
        <v>0.27</v>
      </c>
      <c r="AE3309" s="114">
        <v>0.36</v>
      </c>
      <c r="AF3309" s="117">
        <v>0.72</v>
      </c>
      <c r="AG3309" s="117">
        <v>0.96</v>
      </c>
    </row>
    <row r="3310" spans="2:33" x14ac:dyDescent="0.2">
      <c r="B3310" s="106">
        <v>3270</v>
      </c>
      <c r="C3310" s="113">
        <v>-0.90000000000000013</v>
      </c>
      <c r="D3310" s="113">
        <v>-0.90000000000000013</v>
      </c>
      <c r="E3310" s="114">
        <v>13.085608756836411</v>
      </c>
      <c r="F3310" s="114">
        <v>13.750086497872655</v>
      </c>
      <c r="G3310" s="114">
        <v>17.119023277916448</v>
      </c>
      <c r="H3310" s="114">
        <v>15.705686083036642</v>
      </c>
      <c r="I3310" s="114">
        <v>20.758501373454571</v>
      </c>
      <c r="J3310" s="114">
        <v>29.650019291735681</v>
      </c>
      <c r="K3310" s="114">
        <v>33.561908288440449</v>
      </c>
      <c r="L3310" s="114">
        <v>40.275636361822976</v>
      </c>
      <c r="M3310" s="114">
        <v>41.891742831844752</v>
      </c>
      <c r="N3310" s="114">
        <v>53.058239194614309</v>
      </c>
      <c r="O3310" s="114">
        <v>16.56441053489927</v>
      </c>
      <c r="P3310" s="114">
        <v>19.811821790567794</v>
      </c>
      <c r="Q3310" s="114">
        <v>23.156613083906528</v>
      </c>
      <c r="R3310" s="114">
        <v>26.18605674880811</v>
      </c>
      <c r="S3310" s="114">
        <v>32.299737821159738</v>
      </c>
      <c r="T3310" s="114">
        <v>13.085608756836411</v>
      </c>
      <c r="U3310" s="114">
        <v>13.750086497872655</v>
      </c>
      <c r="V3310" s="114">
        <v>17.119023277916448</v>
      </c>
      <c r="W3310" s="114">
        <v>15.705686083036642</v>
      </c>
      <c r="X3310" s="114">
        <v>20.758501373454571</v>
      </c>
      <c r="Y3310" s="114">
        <v>43.749194253185273</v>
      </c>
      <c r="Z3310" s="114">
        <v>82.358013963135207</v>
      </c>
      <c r="AA3310" s="106">
        <v>3</v>
      </c>
      <c r="AB3310" s="114">
        <v>0.60000000000000009</v>
      </c>
      <c r="AC3310" s="114">
        <v>0.60000000000000009</v>
      </c>
      <c r="AD3310" s="114">
        <v>0.30000000000000004</v>
      </c>
      <c r="AE3310" s="114">
        <v>0.30000000000000004</v>
      </c>
      <c r="AF3310" s="117">
        <v>0.90000000000000013</v>
      </c>
      <c r="AG3310" s="117">
        <v>0.90000000000000013</v>
      </c>
    </row>
    <row r="3311" spans="2:33" x14ac:dyDescent="0.2">
      <c r="B3311" s="106">
        <v>3271</v>
      </c>
      <c r="C3311" s="113">
        <v>-1.2599999999999998</v>
      </c>
      <c r="D3311" s="113">
        <v>-0.84</v>
      </c>
      <c r="E3311" s="114">
        <v>13.324903628236434</v>
      </c>
      <c r="F3311" s="114">
        <v>18.910882517712086</v>
      </c>
      <c r="G3311" s="114">
        <v>17.17190548853236</v>
      </c>
      <c r="H3311" s="114">
        <v>24.637278121369356</v>
      </c>
      <c r="I3311" s="114">
        <v>22.399053608871107</v>
      </c>
      <c r="J3311" s="114">
        <v>30.522696487597848</v>
      </c>
      <c r="K3311" s="114">
        <v>38.4117358090149</v>
      </c>
      <c r="L3311" s="114">
        <v>42.15605044078071</v>
      </c>
      <c r="M3311" s="114">
        <v>52.36572142702282</v>
      </c>
      <c r="N3311" s="114">
        <v>54.470587483562404</v>
      </c>
      <c r="O3311" s="114">
        <v>17.197792859361414</v>
      </c>
      <c r="P3311" s="114">
        <v>19.500853291302814</v>
      </c>
      <c r="Q3311" s="114">
        <v>24.98414495224835</v>
      </c>
      <c r="R3311" s="114">
        <v>27.728443305653464</v>
      </c>
      <c r="S3311" s="114">
        <v>32.071533874691298</v>
      </c>
      <c r="T3311" s="114">
        <v>13.324903628236434</v>
      </c>
      <c r="U3311" s="114">
        <v>18.910882517712086</v>
      </c>
      <c r="V3311" s="114">
        <v>17.17190548853236</v>
      </c>
      <c r="W3311" s="114">
        <v>24.637278121369356</v>
      </c>
      <c r="X3311" s="114">
        <v>22.399053608871107</v>
      </c>
      <c r="Y3311" s="114">
        <v>52.200656917361883</v>
      </c>
      <c r="Z3311" s="114">
        <v>105.88763698882012</v>
      </c>
      <c r="AA3311" s="106">
        <v>2</v>
      </c>
      <c r="AB3311" s="114">
        <v>0.89999999999999991</v>
      </c>
      <c r="AC3311" s="114">
        <v>0.6</v>
      </c>
      <c r="AD3311" s="114">
        <v>0.36</v>
      </c>
      <c r="AE3311" s="114">
        <v>0.24</v>
      </c>
      <c r="AF3311" s="117">
        <v>1.2599999999999998</v>
      </c>
      <c r="AG3311" s="117">
        <v>0.84</v>
      </c>
    </row>
    <row r="3312" spans="2:33" x14ac:dyDescent="0.2">
      <c r="B3312" s="106">
        <v>3272</v>
      </c>
      <c r="C3312" s="113">
        <v>-0.72</v>
      </c>
      <c r="D3312" s="113">
        <v>-0.96</v>
      </c>
      <c r="E3312" s="114">
        <v>12.098677612614786</v>
      </c>
      <c r="F3312" s="114">
        <v>13.794640001329896</v>
      </c>
      <c r="G3312" s="114">
        <v>12.544821491242899</v>
      </c>
      <c r="H3312" s="114">
        <v>24.692671464882025</v>
      </c>
      <c r="I3312" s="114">
        <v>19.968490992669174</v>
      </c>
      <c r="J3312" s="114">
        <v>28.69967635943874</v>
      </c>
      <c r="K3312" s="114">
        <v>33.109134841676841</v>
      </c>
      <c r="L3312" s="114">
        <v>35.869327714673389</v>
      </c>
      <c r="M3312" s="114">
        <v>51.282123237632781</v>
      </c>
      <c r="N3312" s="114">
        <v>52.226637922896394</v>
      </c>
      <c r="O3312" s="114">
        <v>16.600998746823954</v>
      </c>
      <c r="P3312" s="114">
        <v>19.314494840346946</v>
      </c>
      <c r="Q3312" s="114">
        <v>23.32450622343049</v>
      </c>
      <c r="R3312" s="114">
        <v>26.589451772750756</v>
      </c>
      <c r="S3312" s="114">
        <v>32.25814693022722</v>
      </c>
      <c r="T3312" s="114">
        <v>12.098677612614786</v>
      </c>
      <c r="U3312" s="114">
        <v>13.794640001329896</v>
      </c>
      <c r="V3312" s="114">
        <v>12.544821491242899</v>
      </c>
      <c r="W3312" s="114">
        <v>24.692671464882025</v>
      </c>
      <c r="X3312" s="114">
        <v>19.968490992669174</v>
      </c>
      <c r="Y3312" s="114">
        <v>44.666346359137279</v>
      </c>
      <c r="Z3312" s="114">
        <v>94.245440308965698</v>
      </c>
      <c r="AA3312" s="106">
        <v>4</v>
      </c>
      <c r="AB3312" s="114">
        <v>0.44999999999999996</v>
      </c>
      <c r="AC3312" s="114">
        <v>0.6</v>
      </c>
      <c r="AD3312" s="114">
        <v>0.27</v>
      </c>
      <c r="AE3312" s="114">
        <v>0.36</v>
      </c>
      <c r="AF3312" s="117">
        <v>0.72</v>
      </c>
      <c r="AG3312" s="117">
        <v>0.96</v>
      </c>
    </row>
    <row r="3313" spans="2:33" x14ac:dyDescent="0.2">
      <c r="B3313" s="106">
        <v>3273</v>
      </c>
      <c r="C3313" s="113">
        <v>-0.90000000000000013</v>
      </c>
      <c r="D3313" s="113">
        <v>-0.90000000000000013</v>
      </c>
      <c r="E3313" s="114">
        <v>19.596550227406162</v>
      </c>
      <c r="F3313" s="114">
        <v>15.438218858501735</v>
      </c>
      <c r="G3313" s="114">
        <v>13.702029768404923</v>
      </c>
      <c r="H3313" s="114">
        <v>19.234489377600205</v>
      </c>
      <c r="I3313" s="114">
        <v>30.730199653269061</v>
      </c>
      <c r="J3313" s="114">
        <v>37.107955678406668</v>
      </c>
      <c r="K3313" s="114">
        <v>35.129873047389303</v>
      </c>
      <c r="L3313" s="114">
        <v>37.892184315569637</v>
      </c>
      <c r="M3313" s="114">
        <v>48.172799226637636</v>
      </c>
      <c r="N3313" s="114">
        <v>65.231477943569686</v>
      </c>
      <c r="O3313" s="114">
        <v>17.511405451000506</v>
      </c>
      <c r="P3313" s="114">
        <v>19.691654188887568</v>
      </c>
      <c r="Q3313" s="114">
        <v>24.190154547164713</v>
      </c>
      <c r="R3313" s="114">
        <v>28.938309849037431</v>
      </c>
      <c r="S3313" s="114">
        <v>34.501278290300625</v>
      </c>
      <c r="T3313" s="114">
        <v>19.596550227406162</v>
      </c>
      <c r="U3313" s="114">
        <v>15.438218858501735</v>
      </c>
      <c r="V3313" s="114">
        <v>13.702029768404923</v>
      </c>
      <c r="W3313" s="114">
        <v>19.234489377600205</v>
      </c>
      <c r="X3313" s="114">
        <v>30.730199653269061</v>
      </c>
      <c r="Y3313" s="114">
        <v>53.894177960638984</v>
      </c>
      <c r="Z3313" s="114">
        <v>96.962947819078821</v>
      </c>
      <c r="AA3313" s="106">
        <v>3</v>
      </c>
      <c r="AB3313" s="114">
        <v>0.60000000000000009</v>
      </c>
      <c r="AC3313" s="114">
        <v>0.60000000000000009</v>
      </c>
      <c r="AD3313" s="114">
        <v>0.30000000000000004</v>
      </c>
      <c r="AE3313" s="114">
        <v>0.30000000000000004</v>
      </c>
      <c r="AF3313" s="117">
        <v>0.90000000000000013</v>
      </c>
      <c r="AG3313" s="117">
        <v>0.90000000000000013</v>
      </c>
    </row>
    <row r="3314" spans="2:33" x14ac:dyDescent="0.2">
      <c r="B3314" s="106">
        <v>3274</v>
      </c>
      <c r="C3314" s="113">
        <v>-0.72</v>
      </c>
      <c r="D3314" s="113">
        <v>-0.96</v>
      </c>
      <c r="E3314" s="114">
        <v>15.448440317992089</v>
      </c>
      <c r="F3314" s="114">
        <v>18.684235859680044</v>
      </c>
      <c r="G3314" s="114">
        <v>11.711836392776906</v>
      </c>
      <c r="H3314" s="114">
        <v>15.976763913549366</v>
      </c>
      <c r="I3314" s="114">
        <v>16.55343988124898</v>
      </c>
      <c r="J3314" s="114">
        <v>31.106973298360739</v>
      </c>
      <c r="K3314" s="114">
        <v>36.46161804658265</v>
      </c>
      <c r="L3314" s="114">
        <v>32.681322691741656</v>
      </c>
      <c r="M3314" s="114">
        <v>39.29725473774019</v>
      </c>
      <c r="N3314" s="114">
        <v>43.227548450370193</v>
      </c>
      <c r="O3314" s="114">
        <v>15.658532980368649</v>
      </c>
      <c r="P3314" s="114">
        <v>17.777382186902607</v>
      </c>
      <c r="Q3314" s="114">
        <v>20.96948629896475</v>
      </c>
      <c r="R3314" s="114">
        <v>23.320490824190824</v>
      </c>
      <c r="S3314" s="114">
        <v>26.674108569121213</v>
      </c>
      <c r="T3314" s="114">
        <v>15.448440317992089</v>
      </c>
      <c r="U3314" s="114">
        <v>18.684235859680044</v>
      </c>
      <c r="V3314" s="114">
        <v>11.711836392776906</v>
      </c>
      <c r="W3314" s="114">
        <v>15.976763913549366</v>
      </c>
      <c r="X3314" s="114">
        <v>16.55343988124898</v>
      </c>
      <c r="Y3314" s="114">
        <v>44.128207630625489</v>
      </c>
      <c r="Z3314" s="114">
        <v>74.815221902777409</v>
      </c>
      <c r="AA3314" s="106">
        <v>4</v>
      </c>
      <c r="AB3314" s="114">
        <v>0.44999999999999996</v>
      </c>
      <c r="AC3314" s="114">
        <v>0.6</v>
      </c>
      <c r="AD3314" s="114">
        <v>0.27</v>
      </c>
      <c r="AE3314" s="114">
        <v>0.36</v>
      </c>
      <c r="AF3314" s="117">
        <v>0.72</v>
      </c>
      <c r="AG3314" s="117">
        <v>0.96</v>
      </c>
    </row>
    <row r="3315" spans="2:33" x14ac:dyDescent="0.2">
      <c r="B3315" s="106">
        <v>3275</v>
      </c>
      <c r="C3315" s="113">
        <v>-0.90000000000000013</v>
      </c>
      <c r="D3315" s="113">
        <v>-0.90000000000000013</v>
      </c>
      <c r="E3315" s="114">
        <v>16.401675254930453</v>
      </c>
      <c r="F3315" s="114">
        <v>16.27550856520989</v>
      </c>
      <c r="G3315" s="114">
        <v>17.775597014540729</v>
      </c>
      <c r="H3315" s="114">
        <v>20.304365711972462</v>
      </c>
      <c r="I3315" s="114">
        <v>24.327045739432016</v>
      </c>
      <c r="J3315" s="114">
        <v>33.489770021345755</v>
      </c>
      <c r="K3315" s="114">
        <v>37.278786880401618</v>
      </c>
      <c r="L3315" s="114">
        <v>44.889649294989454</v>
      </c>
      <c r="M3315" s="114">
        <v>49.586405219819284</v>
      </c>
      <c r="N3315" s="114">
        <v>60.736145559545257</v>
      </c>
      <c r="O3315" s="114">
        <v>17.088094766415303</v>
      </c>
      <c r="P3315" s="114">
        <v>21.003278315191729</v>
      </c>
      <c r="Q3315" s="114">
        <v>27.114052280448725</v>
      </c>
      <c r="R3315" s="114">
        <v>29.282039507846822</v>
      </c>
      <c r="S3315" s="114">
        <v>36.409099820113241</v>
      </c>
      <c r="T3315" s="114">
        <v>16.401675254930453</v>
      </c>
      <c r="U3315" s="114">
        <v>16.27550856520989</v>
      </c>
      <c r="V3315" s="114">
        <v>17.775597014540729</v>
      </c>
      <c r="W3315" s="114">
        <v>20.304365711972462</v>
      </c>
      <c r="X3315" s="114">
        <v>24.327045739432016</v>
      </c>
      <c r="Y3315" s="114">
        <v>52.121657835200196</v>
      </c>
      <c r="Z3315" s="114">
        <v>101.46132502937422</v>
      </c>
      <c r="AA3315" s="106">
        <v>3</v>
      </c>
      <c r="AB3315" s="114">
        <v>0.60000000000000009</v>
      </c>
      <c r="AC3315" s="114">
        <v>0.60000000000000009</v>
      </c>
      <c r="AD3315" s="114">
        <v>0.30000000000000004</v>
      </c>
      <c r="AE3315" s="114">
        <v>0.30000000000000004</v>
      </c>
      <c r="AF3315" s="117">
        <v>0.90000000000000013</v>
      </c>
      <c r="AG3315" s="117">
        <v>0.90000000000000013</v>
      </c>
    </row>
    <row r="3316" spans="2:33" x14ac:dyDescent="0.2">
      <c r="B3316" s="106">
        <v>3276</v>
      </c>
      <c r="C3316" s="113">
        <v>-0.90000000000000013</v>
      </c>
      <c r="D3316" s="113">
        <v>-0.90000000000000013</v>
      </c>
      <c r="E3316" s="114">
        <v>17.764630146767807</v>
      </c>
      <c r="F3316" s="114">
        <v>21.238781344520266</v>
      </c>
      <c r="G3316" s="114">
        <v>21.222465236993397</v>
      </c>
      <c r="H3316" s="114">
        <v>27.029352283911653</v>
      </c>
      <c r="I3316" s="114">
        <v>29.227730810952778</v>
      </c>
      <c r="J3316" s="114">
        <v>35.026101158108702</v>
      </c>
      <c r="K3316" s="114">
        <v>40.593923768833321</v>
      </c>
      <c r="L3316" s="114">
        <v>44.702776876781165</v>
      </c>
      <c r="M3316" s="114">
        <v>54.475588134492675</v>
      </c>
      <c r="N3316" s="114">
        <v>64.151208814628788</v>
      </c>
      <c r="O3316" s="114">
        <v>17.261471011340895</v>
      </c>
      <c r="P3316" s="114">
        <v>19.355142424313055</v>
      </c>
      <c r="Q3316" s="114">
        <v>23.480311639787768</v>
      </c>
      <c r="R3316" s="114">
        <v>27.446235850581022</v>
      </c>
      <c r="S3316" s="114">
        <v>34.92347800367601</v>
      </c>
      <c r="T3316" s="114">
        <v>17.764630146767807</v>
      </c>
      <c r="U3316" s="114">
        <v>21.238781344520266</v>
      </c>
      <c r="V3316" s="114">
        <v>21.222465236993397</v>
      </c>
      <c r="W3316" s="114">
        <v>27.029352283911653</v>
      </c>
      <c r="X3316" s="114">
        <v>29.227730810952778</v>
      </c>
      <c r="Y3316" s="114">
        <v>63.848646321229182</v>
      </c>
      <c r="Z3316" s="114">
        <v>112.43525405046442</v>
      </c>
      <c r="AA3316" s="106">
        <v>3</v>
      </c>
      <c r="AB3316" s="114">
        <v>0.60000000000000009</v>
      </c>
      <c r="AC3316" s="114">
        <v>0.60000000000000009</v>
      </c>
      <c r="AD3316" s="114">
        <v>0.30000000000000004</v>
      </c>
      <c r="AE3316" s="114">
        <v>0.30000000000000004</v>
      </c>
      <c r="AF3316" s="117">
        <v>0.90000000000000013</v>
      </c>
      <c r="AG3316" s="117">
        <v>0.90000000000000013</v>
      </c>
    </row>
    <row r="3317" spans="2:33" x14ac:dyDescent="0.2">
      <c r="B3317" s="106">
        <v>3277</v>
      </c>
      <c r="C3317" s="113">
        <v>-0.90000000000000013</v>
      </c>
      <c r="D3317" s="113">
        <v>-0.90000000000000013</v>
      </c>
      <c r="E3317" s="114">
        <v>12.235494456584124</v>
      </c>
      <c r="F3317" s="114">
        <v>17.398375722935437</v>
      </c>
      <c r="G3317" s="114">
        <v>20.605579863571979</v>
      </c>
      <c r="H3317" s="114">
        <v>19.831867102333646</v>
      </c>
      <c r="I3317" s="114">
        <v>19.249190031726123</v>
      </c>
      <c r="J3317" s="114">
        <v>28.258278906564829</v>
      </c>
      <c r="K3317" s="114">
        <v>35.796727068178065</v>
      </c>
      <c r="L3317" s="114">
        <v>43.224245391412921</v>
      </c>
      <c r="M3317" s="114">
        <v>45.766711015919718</v>
      </c>
      <c r="N3317" s="114">
        <v>47.810592997135551</v>
      </c>
      <c r="O3317" s="114">
        <v>16.022784449980705</v>
      </c>
      <c r="P3317" s="114">
        <v>18.398351345242627</v>
      </c>
      <c r="Q3317" s="114">
        <v>22.618665527840943</v>
      </c>
      <c r="R3317" s="114">
        <v>25.934843913586072</v>
      </c>
      <c r="S3317" s="114">
        <v>28.561402965409428</v>
      </c>
      <c r="T3317" s="114">
        <v>12.235494456584124</v>
      </c>
      <c r="U3317" s="114">
        <v>17.398375722935437</v>
      </c>
      <c r="V3317" s="114">
        <v>20.605579863571979</v>
      </c>
      <c r="W3317" s="114">
        <v>19.831867102333646</v>
      </c>
      <c r="X3317" s="114">
        <v>19.249190031726123</v>
      </c>
      <c r="Y3317" s="114">
        <v>48.897569403021222</v>
      </c>
      <c r="Z3317" s="114">
        <v>96.91932966251575</v>
      </c>
      <c r="AA3317" s="106">
        <v>3</v>
      </c>
      <c r="AB3317" s="114">
        <v>0.60000000000000009</v>
      </c>
      <c r="AC3317" s="114">
        <v>0.60000000000000009</v>
      </c>
      <c r="AD3317" s="114">
        <v>0.30000000000000004</v>
      </c>
      <c r="AE3317" s="114">
        <v>0.30000000000000004</v>
      </c>
      <c r="AF3317" s="117">
        <v>0.90000000000000013</v>
      </c>
      <c r="AG3317" s="117">
        <v>0.90000000000000013</v>
      </c>
    </row>
    <row r="3318" spans="2:33" x14ac:dyDescent="0.2">
      <c r="B3318" s="106">
        <v>3278</v>
      </c>
      <c r="C3318" s="113">
        <v>-1.2000000000000002</v>
      </c>
      <c r="D3318" s="113">
        <v>-0.60000000000000009</v>
      </c>
      <c r="E3318" s="114">
        <v>12.366632218258065</v>
      </c>
      <c r="F3318" s="114">
        <v>16.532350904544902</v>
      </c>
      <c r="G3318" s="114">
        <v>15.106295387005897</v>
      </c>
      <c r="H3318" s="114">
        <v>18.289972133186712</v>
      </c>
      <c r="I3318" s="114">
        <v>19.011732223784456</v>
      </c>
      <c r="J3318" s="114">
        <v>28.8986976874967</v>
      </c>
      <c r="K3318" s="114">
        <v>34.76475945777635</v>
      </c>
      <c r="L3318" s="114">
        <v>36.636338699094892</v>
      </c>
      <c r="M3318" s="114">
        <v>44.677115487475668</v>
      </c>
      <c r="N3318" s="114">
        <v>46.58259024066065</v>
      </c>
      <c r="O3318" s="114">
        <v>16.532065469238635</v>
      </c>
      <c r="P3318" s="114">
        <v>18.232408553231448</v>
      </c>
      <c r="Q3318" s="114">
        <v>21.530043312088996</v>
      </c>
      <c r="R3318" s="114">
        <v>26.387143354288956</v>
      </c>
      <c r="S3318" s="114">
        <v>27.570858016876194</v>
      </c>
      <c r="T3318" s="114">
        <v>12.366632218258065</v>
      </c>
      <c r="U3318" s="114">
        <v>16.532350904544902</v>
      </c>
      <c r="V3318" s="114">
        <v>15.106295387005897</v>
      </c>
      <c r="W3318" s="114">
        <v>18.289972133186712</v>
      </c>
      <c r="X3318" s="114">
        <v>19.011732223784456</v>
      </c>
      <c r="Y3318" s="114">
        <v>44.399529682900777</v>
      </c>
      <c r="Z3318" s="114">
        <v>98.03887163356552</v>
      </c>
      <c r="AA3318" s="106">
        <v>1</v>
      </c>
      <c r="AB3318" s="114">
        <v>0.8</v>
      </c>
      <c r="AC3318" s="114">
        <v>0.4</v>
      </c>
      <c r="AD3318" s="114">
        <v>0.4</v>
      </c>
      <c r="AE3318" s="114">
        <v>0.2</v>
      </c>
      <c r="AF3318" s="117">
        <v>1.2000000000000002</v>
      </c>
      <c r="AG3318" s="117">
        <v>0.60000000000000009</v>
      </c>
    </row>
    <row r="3319" spans="2:33" x14ac:dyDescent="0.2">
      <c r="B3319" s="106">
        <v>3279</v>
      </c>
      <c r="C3319" s="113">
        <v>-0.90000000000000013</v>
      </c>
      <c r="D3319" s="113">
        <v>-0.90000000000000013</v>
      </c>
      <c r="E3319" s="114">
        <v>16.494671115830105</v>
      </c>
      <c r="F3319" s="114">
        <v>18.183044045607932</v>
      </c>
      <c r="G3319" s="114">
        <v>19.35387303719067</v>
      </c>
      <c r="H3319" s="114">
        <v>19.355320839040257</v>
      </c>
      <c r="I3319" s="114">
        <v>22.13559278566655</v>
      </c>
      <c r="J3319" s="114">
        <v>32.183419544733823</v>
      </c>
      <c r="K3319" s="114">
        <v>36.311414197187617</v>
      </c>
      <c r="L3319" s="114">
        <v>41.309184417662472</v>
      </c>
      <c r="M3319" s="114">
        <v>42.816978250577492</v>
      </c>
      <c r="N3319" s="114">
        <v>49.316619522587494</v>
      </c>
      <c r="O3319" s="114">
        <v>15.688748428903718</v>
      </c>
      <c r="P3319" s="114">
        <v>18.128370151579684</v>
      </c>
      <c r="Q3319" s="114">
        <v>21.955311380471802</v>
      </c>
      <c r="R3319" s="114">
        <v>23.461657411537235</v>
      </c>
      <c r="S3319" s="114">
        <v>27.181026736920945</v>
      </c>
      <c r="T3319" s="114">
        <v>16.494671115830105</v>
      </c>
      <c r="U3319" s="114">
        <v>18.183044045607932</v>
      </c>
      <c r="V3319" s="114">
        <v>19.35387303719067</v>
      </c>
      <c r="W3319" s="114">
        <v>19.355320839040257</v>
      </c>
      <c r="X3319" s="114">
        <v>22.13559278566655</v>
      </c>
      <c r="Y3319" s="114">
        <v>52.929327428566992</v>
      </c>
      <c r="Z3319" s="114">
        <v>106.40430594584097</v>
      </c>
      <c r="AA3319" s="106">
        <v>3</v>
      </c>
      <c r="AB3319" s="114">
        <v>0.60000000000000009</v>
      </c>
      <c r="AC3319" s="114">
        <v>0.60000000000000009</v>
      </c>
      <c r="AD3319" s="114">
        <v>0.30000000000000004</v>
      </c>
      <c r="AE3319" s="114">
        <v>0.30000000000000004</v>
      </c>
      <c r="AF3319" s="117">
        <v>0.90000000000000013</v>
      </c>
      <c r="AG3319" s="117">
        <v>0.90000000000000013</v>
      </c>
    </row>
    <row r="3320" spans="2:33" x14ac:dyDescent="0.2">
      <c r="B3320" s="106">
        <v>3280</v>
      </c>
      <c r="C3320" s="113">
        <v>-1.2599999999999998</v>
      </c>
      <c r="D3320" s="113">
        <v>-0.84</v>
      </c>
      <c r="E3320" s="114">
        <v>15.533411193847549</v>
      </c>
      <c r="F3320" s="114">
        <v>16.87205706009961</v>
      </c>
      <c r="G3320" s="114">
        <v>17.683061229119314</v>
      </c>
      <c r="H3320" s="114">
        <v>18.30052893819509</v>
      </c>
      <c r="I3320" s="114">
        <v>32.798733386386445</v>
      </c>
      <c r="J3320" s="114">
        <v>32.854912863341717</v>
      </c>
      <c r="K3320" s="114">
        <v>35.639134690941702</v>
      </c>
      <c r="L3320" s="114">
        <v>42.436060796079325</v>
      </c>
      <c r="M3320" s="114">
        <v>46.871412354483994</v>
      </c>
      <c r="N3320" s="114">
        <v>63.973985340520699</v>
      </c>
      <c r="O3320" s="114">
        <v>17.321501669494168</v>
      </c>
      <c r="P3320" s="114">
        <v>18.767077630842092</v>
      </c>
      <c r="Q3320" s="114">
        <v>24.75299956696001</v>
      </c>
      <c r="R3320" s="114">
        <v>28.570883416288904</v>
      </c>
      <c r="S3320" s="114">
        <v>31.175251954134254</v>
      </c>
      <c r="T3320" s="114">
        <v>15.533411193847549</v>
      </c>
      <c r="U3320" s="114">
        <v>16.87205706009961</v>
      </c>
      <c r="V3320" s="114">
        <v>17.683061229119314</v>
      </c>
      <c r="W3320" s="114">
        <v>18.30052893819509</v>
      </c>
      <c r="X3320" s="114">
        <v>32.798733386386445</v>
      </c>
      <c r="Y3320" s="114">
        <v>54.16788433265264</v>
      </c>
      <c r="Z3320" s="114">
        <v>122.45399592235773</v>
      </c>
      <c r="AA3320" s="106">
        <v>2</v>
      </c>
      <c r="AB3320" s="114">
        <v>0.89999999999999991</v>
      </c>
      <c r="AC3320" s="114">
        <v>0.6</v>
      </c>
      <c r="AD3320" s="114">
        <v>0.36</v>
      </c>
      <c r="AE3320" s="114">
        <v>0.24</v>
      </c>
      <c r="AF3320" s="117">
        <v>1.2599999999999998</v>
      </c>
      <c r="AG3320" s="117">
        <v>0.84</v>
      </c>
    </row>
    <row r="3321" spans="2:33" x14ac:dyDescent="0.2">
      <c r="B3321" s="106">
        <v>3281</v>
      </c>
      <c r="C3321" s="113">
        <v>-0.90000000000000013</v>
      </c>
      <c r="D3321" s="113">
        <v>-0.90000000000000013</v>
      </c>
      <c r="E3321" s="114">
        <v>15.927012451634379</v>
      </c>
      <c r="F3321" s="114">
        <v>17.394116714364515</v>
      </c>
      <c r="G3321" s="114">
        <v>16.09175584236954</v>
      </c>
      <c r="H3321" s="114">
        <v>19.124946732937264</v>
      </c>
      <c r="I3321" s="114">
        <v>27.206078822345852</v>
      </c>
      <c r="J3321" s="114">
        <v>31.442654981128808</v>
      </c>
      <c r="K3321" s="114">
        <v>37.36445027722241</v>
      </c>
      <c r="L3321" s="114">
        <v>39.062657477481252</v>
      </c>
      <c r="M3321" s="114">
        <v>45.276141714549674</v>
      </c>
      <c r="N3321" s="114">
        <v>58.265411641719254</v>
      </c>
      <c r="O3321" s="114">
        <v>15.515642529494428</v>
      </c>
      <c r="P3321" s="114">
        <v>19.970333562857896</v>
      </c>
      <c r="Q3321" s="114">
        <v>22.970901635111712</v>
      </c>
      <c r="R3321" s="114">
        <v>26.151194981612409</v>
      </c>
      <c r="S3321" s="114">
        <v>31.059332819373402</v>
      </c>
      <c r="T3321" s="114">
        <v>15.927012451634379</v>
      </c>
      <c r="U3321" s="114">
        <v>17.394116714364515</v>
      </c>
      <c r="V3321" s="114">
        <v>16.09175584236954</v>
      </c>
      <c r="W3321" s="114">
        <v>19.124946732937264</v>
      </c>
      <c r="X3321" s="114">
        <v>27.206078822345852</v>
      </c>
      <c r="Y3321" s="114">
        <v>52.193811696674757</v>
      </c>
      <c r="Z3321" s="114">
        <v>109.23397073635675</v>
      </c>
      <c r="AA3321" s="106">
        <v>3</v>
      </c>
      <c r="AB3321" s="114">
        <v>0.60000000000000009</v>
      </c>
      <c r="AC3321" s="114">
        <v>0.60000000000000009</v>
      </c>
      <c r="AD3321" s="114">
        <v>0.30000000000000004</v>
      </c>
      <c r="AE3321" s="114">
        <v>0.30000000000000004</v>
      </c>
      <c r="AF3321" s="117">
        <v>0.90000000000000013</v>
      </c>
      <c r="AG3321" s="117">
        <v>0.90000000000000013</v>
      </c>
    </row>
    <row r="3322" spans="2:33" x14ac:dyDescent="0.2">
      <c r="B3322" s="106">
        <v>3282</v>
      </c>
      <c r="C3322" s="113">
        <v>-0.90000000000000013</v>
      </c>
      <c r="D3322" s="113">
        <v>-0.90000000000000013</v>
      </c>
      <c r="E3322" s="114">
        <v>13.762060281974453</v>
      </c>
      <c r="F3322" s="114">
        <v>20.927811742485915</v>
      </c>
      <c r="G3322" s="114">
        <v>22.799674056662329</v>
      </c>
      <c r="H3322" s="114">
        <v>22.176994161665039</v>
      </c>
      <c r="I3322" s="114">
        <v>20.408284101662659</v>
      </c>
      <c r="J3322" s="114">
        <v>31.543294555266332</v>
      </c>
      <c r="K3322" s="114">
        <v>40.802434337460284</v>
      </c>
      <c r="L3322" s="114">
        <v>47.152417326484041</v>
      </c>
      <c r="M3322" s="114">
        <v>50.53086693101752</v>
      </c>
      <c r="N3322" s="114">
        <v>54.738671861024514</v>
      </c>
      <c r="O3322" s="114">
        <v>17.781234273291879</v>
      </c>
      <c r="P3322" s="114">
        <v>19.874622594974369</v>
      </c>
      <c r="Q3322" s="114">
        <v>24.352743269821712</v>
      </c>
      <c r="R3322" s="114">
        <v>28.353872769352481</v>
      </c>
      <c r="S3322" s="114">
        <v>34.330387759361855</v>
      </c>
      <c r="T3322" s="114">
        <v>13.762060281974453</v>
      </c>
      <c r="U3322" s="114">
        <v>20.927811742485915</v>
      </c>
      <c r="V3322" s="114">
        <v>22.799674056662329</v>
      </c>
      <c r="W3322" s="114">
        <v>22.176994161665039</v>
      </c>
      <c r="X3322" s="114">
        <v>20.408284101662659</v>
      </c>
      <c r="Y3322" s="114">
        <v>55.294065402731697</v>
      </c>
      <c r="Z3322" s="114">
        <v>118.14128652705656</v>
      </c>
      <c r="AA3322" s="106">
        <v>3</v>
      </c>
      <c r="AB3322" s="114">
        <v>0.60000000000000009</v>
      </c>
      <c r="AC3322" s="114">
        <v>0.60000000000000009</v>
      </c>
      <c r="AD3322" s="114">
        <v>0.30000000000000004</v>
      </c>
      <c r="AE3322" s="114">
        <v>0.30000000000000004</v>
      </c>
      <c r="AF3322" s="117">
        <v>0.90000000000000013</v>
      </c>
      <c r="AG3322" s="117">
        <v>0.90000000000000013</v>
      </c>
    </row>
    <row r="3323" spans="2:33" x14ac:dyDescent="0.2">
      <c r="B3323" s="106">
        <v>3283</v>
      </c>
      <c r="C3323" s="113">
        <v>-1.2599999999999998</v>
      </c>
      <c r="D3323" s="113">
        <v>-0.84</v>
      </c>
      <c r="E3323" s="114">
        <v>14.053741172407994</v>
      </c>
      <c r="F3323" s="114">
        <v>11.329401007643561</v>
      </c>
      <c r="G3323" s="114">
        <v>20.769611405018107</v>
      </c>
      <c r="H3323" s="114">
        <v>18.740550871258709</v>
      </c>
      <c r="I3323" s="114">
        <v>17.393422619079512</v>
      </c>
      <c r="J3323" s="114">
        <v>29.789043705998875</v>
      </c>
      <c r="K3323" s="114">
        <v>30.134634733863081</v>
      </c>
      <c r="L3323" s="114">
        <v>41.680967230752472</v>
      </c>
      <c r="M3323" s="114">
        <v>44.106235609603822</v>
      </c>
      <c r="N3323" s="114">
        <v>44.677386534375756</v>
      </c>
      <c r="O3323" s="114">
        <v>15.735302533590881</v>
      </c>
      <c r="P3323" s="114">
        <v>18.805233726219519</v>
      </c>
      <c r="Q3323" s="114">
        <v>20.911355825734365</v>
      </c>
      <c r="R3323" s="114">
        <v>25.365684738345113</v>
      </c>
      <c r="S3323" s="114">
        <v>27.283963915296244</v>
      </c>
      <c r="T3323" s="114">
        <v>14.053741172407994</v>
      </c>
      <c r="U3323" s="114">
        <v>11.329401007643561</v>
      </c>
      <c r="V3323" s="114">
        <v>20.769611405018107</v>
      </c>
      <c r="W3323" s="114">
        <v>18.740550871258709</v>
      </c>
      <c r="X3323" s="114">
        <v>17.393422619079512</v>
      </c>
      <c r="Y3323" s="114">
        <v>44.728027671570835</v>
      </c>
      <c r="Z3323" s="114">
        <v>86.769942782114811</v>
      </c>
      <c r="AA3323" s="106">
        <v>2</v>
      </c>
      <c r="AB3323" s="114">
        <v>0.89999999999999991</v>
      </c>
      <c r="AC3323" s="114">
        <v>0.6</v>
      </c>
      <c r="AD3323" s="114">
        <v>0.36</v>
      </c>
      <c r="AE3323" s="114">
        <v>0.24</v>
      </c>
      <c r="AF3323" s="117">
        <v>1.2599999999999998</v>
      </c>
      <c r="AG3323" s="117">
        <v>0.84</v>
      </c>
    </row>
    <row r="3324" spans="2:33" x14ac:dyDescent="0.2">
      <c r="B3324" s="106">
        <v>3284</v>
      </c>
      <c r="C3324" s="113">
        <v>-0.72</v>
      </c>
      <c r="D3324" s="113">
        <v>-0.96</v>
      </c>
      <c r="E3324" s="114">
        <v>14.805710825540693</v>
      </c>
      <c r="F3324" s="114">
        <v>16.711751393913602</v>
      </c>
      <c r="G3324" s="114">
        <v>19.278206028326256</v>
      </c>
      <c r="H3324" s="114">
        <v>19.447834517726896</v>
      </c>
      <c r="I3324" s="114">
        <v>27.890793416040623</v>
      </c>
      <c r="J3324" s="114">
        <v>32.412575456407275</v>
      </c>
      <c r="K3324" s="114">
        <v>36.668095262044396</v>
      </c>
      <c r="L3324" s="114">
        <v>44.459340317798926</v>
      </c>
      <c r="M3324" s="114">
        <v>50.84889808165368</v>
      </c>
      <c r="N3324" s="114">
        <v>63.933264625140609</v>
      </c>
      <c r="O3324" s="114">
        <v>17.606864630866582</v>
      </c>
      <c r="P3324" s="114">
        <v>19.956343868130794</v>
      </c>
      <c r="Q3324" s="114">
        <v>25.18113428947267</v>
      </c>
      <c r="R3324" s="114">
        <v>31.401063563926783</v>
      </c>
      <c r="S3324" s="114">
        <v>36.042471209099986</v>
      </c>
      <c r="T3324" s="114">
        <v>14.805710825540693</v>
      </c>
      <c r="U3324" s="114">
        <v>16.711751393913602</v>
      </c>
      <c r="V3324" s="114">
        <v>19.278206028326256</v>
      </c>
      <c r="W3324" s="114">
        <v>19.447834517726896</v>
      </c>
      <c r="X3324" s="114">
        <v>27.890793416040623</v>
      </c>
      <c r="Y3324" s="114">
        <v>53.298553985814735</v>
      </c>
      <c r="Z3324" s="114">
        <v>116.03073115727307</v>
      </c>
      <c r="AA3324" s="106">
        <v>4</v>
      </c>
      <c r="AB3324" s="114">
        <v>0.44999999999999996</v>
      </c>
      <c r="AC3324" s="114">
        <v>0.6</v>
      </c>
      <c r="AD3324" s="114">
        <v>0.27</v>
      </c>
      <c r="AE3324" s="114">
        <v>0.36</v>
      </c>
      <c r="AF3324" s="117">
        <v>0.72</v>
      </c>
      <c r="AG3324" s="117">
        <v>0.96</v>
      </c>
    </row>
    <row r="3325" spans="2:33" x14ac:dyDescent="0.2">
      <c r="B3325" s="106">
        <v>3285</v>
      </c>
      <c r="C3325" s="113">
        <v>-0.90000000000000013</v>
      </c>
      <c r="D3325" s="113">
        <v>-0.90000000000000013</v>
      </c>
      <c r="E3325" s="114">
        <v>12.956650105472072</v>
      </c>
      <c r="F3325" s="114">
        <v>19.855215843752198</v>
      </c>
      <c r="G3325" s="114">
        <v>18.921946027648676</v>
      </c>
      <c r="H3325" s="114">
        <v>14.703385248274138</v>
      </c>
      <c r="I3325" s="114">
        <v>23.136131991236724</v>
      </c>
      <c r="J3325" s="114">
        <v>29.975394815328649</v>
      </c>
      <c r="K3325" s="114">
        <v>39.355754483481284</v>
      </c>
      <c r="L3325" s="114">
        <v>41.587057040442872</v>
      </c>
      <c r="M3325" s="114">
        <v>42.565179133053867</v>
      </c>
      <c r="N3325" s="114">
        <v>55.244694441064013</v>
      </c>
      <c r="O3325" s="114">
        <v>17.018744709856577</v>
      </c>
      <c r="P3325" s="114">
        <v>19.500538639729086</v>
      </c>
      <c r="Q3325" s="114">
        <v>22.665111012794195</v>
      </c>
      <c r="R3325" s="114">
        <v>27.861793884779729</v>
      </c>
      <c r="S3325" s="114">
        <v>32.108562449827289</v>
      </c>
      <c r="T3325" s="114">
        <v>12.956650105472072</v>
      </c>
      <c r="U3325" s="114">
        <v>19.855215843752198</v>
      </c>
      <c r="V3325" s="114">
        <v>18.921946027648676</v>
      </c>
      <c r="W3325" s="114">
        <v>14.703385248274138</v>
      </c>
      <c r="X3325" s="114">
        <v>23.136131991236724</v>
      </c>
      <c r="Y3325" s="114">
        <v>49.226326237476087</v>
      </c>
      <c r="Z3325" s="114">
        <v>94.617841740991892</v>
      </c>
      <c r="AA3325" s="106">
        <v>3</v>
      </c>
      <c r="AB3325" s="114">
        <v>0.60000000000000009</v>
      </c>
      <c r="AC3325" s="114">
        <v>0.60000000000000009</v>
      </c>
      <c r="AD3325" s="114">
        <v>0.30000000000000004</v>
      </c>
      <c r="AE3325" s="114">
        <v>0.30000000000000004</v>
      </c>
      <c r="AF3325" s="117">
        <v>0.90000000000000013</v>
      </c>
      <c r="AG3325" s="117">
        <v>0.90000000000000013</v>
      </c>
    </row>
    <row r="3326" spans="2:33" x14ac:dyDescent="0.2">
      <c r="B3326" s="106">
        <v>3286</v>
      </c>
      <c r="C3326" s="113">
        <v>-0.60000000000000009</v>
      </c>
      <c r="D3326" s="113">
        <v>-1.2000000000000002</v>
      </c>
      <c r="E3326" s="114">
        <v>15.692354054719669</v>
      </c>
      <c r="F3326" s="114">
        <v>12.266487176224494</v>
      </c>
      <c r="G3326" s="114">
        <v>14.064675733133662</v>
      </c>
      <c r="H3326" s="114">
        <v>17.448104597272618</v>
      </c>
      <c r="I3326" s="114">
        <v>24.987937485834053</v>
      </c>
      <c r="J3326" s="114">
        <v>32.014084124367827</v>
      </c>
      <c r="K3326" s="114">
        <v>32.39546985507895</v>
      </c>
      <c r="L3326" s="114">
        <v>37.728443760648439</v>
      </c>
      <c r="M3326" s="114">
        <v>43.489644184190077</v>
      </c>
      <c r="N3326" s="114">
        <v>56.923951140625284</v>
      </c>
      <c r="O3326" s="114">
        <v>16.321730069648158</v>
      </c>
      <c r="P3326" s="114">
        <v>20.128982678854456</v>
      </c>
      <c r="Q3326" s="114">
        <v>23.663768027514777</v>
      </c>
      <c r="R3326" s="114">
        <v>26.041539586917459</v>
      </c>
      <c r="S3326" s="114">
        <v>31.936013654791232</v>
      </c>
      <c r="T3326" s="114">
        <v>15.692354054719669</v>
      </c>
      <c r="U3326" s="114">
        <v>12.266487176224494</v>
      </c>
      <c r="V3326" s="114">
        <v>14.064675733133662</v>
      </c>
      <c r="W3326" s="114">
        <v>17.448104597272618</v>
      </c>
      <c r="X3326" s="114">
        <v>24.987937485834053</v>
      </c>
      <c r="Y3326" s="114">
        <v>45.707522053371342</v>
      </c>
      <c r="Z3326" s="114">
        <v>108.19052316698514</v>
      </c>
      <c r="AA3326" s="106">
        <v>5</v>
      </c>
      <c r="AB3326" s="114">
        <v>0.4</v>
      </c>
      <c r="AC3326" s="114">
        <v>0.8</v>
      </c>
      <c r="AD3326" s="114">
        <v>0.2</v>
      </c>
      <c r="AE3326" s="114">
        <v>0.4</v>
      </c>
      <c r="AF3326" s="117">
        <v>0.60000000000000009</v>
      </c>
      <c r="AG3326" s="117">
        <v>1.2000000000000002</v>
      </c>
    </row>
    <row r="3327" spans="2:33" x14ac:dyDescent="0.2">
      <c r="B3327" s="106">
        <v>3287</v>
      </c>
      <c r="C3327" s="113">
        <v>-0.90000000000000013</v>
      </c>
      <c r="D3327" s="113">
        <v>-0.90000000000000013</v>
      </c>
      <c r="E3327" s="114">
        <v>16.228917056157282</v>
      </c>
      <c r="F3327" s="114">
        <v>13.882777587273083</v>
      </c>
      <c r="G3327" s="114">
        <v>17.987031862185379</v>
      </c>
      <c r="H3327" s="114">
        <v>29.461936120723458</v>
      </c>
      <c r="I3327" s="114">
        <v>33.886919499847671</v>
      </c>
      <c r="J3327" s="114">
        <v>34.654476873611173</v>
      </c>
      <c r="K3327" s="114">
        <v>35.920535827769157</v>
      </c>
      <c r="L3327" s="114">
        <v>44.52689638789488</v>
      </c>
      <c r="M3327" s="114">
        <v>60.072781196999273</v>
      </c>
      <c r="N3327" s="114">
        <v>71.575510688243028</v>
      </c>
      <c r="O3327" s="114">
        <v>18.425559817453891</v>
      </c>
      <c r="P3327" s="114">
        <v>22.037758240496075</v>
      </c>
      <c r="Q3327" s="114">
        <v>26.5398645257095</v>
      </c>
      <c r="R3327" s="114">
        <v>30.610845076275815</v>
      </c>
      <c r="S3327" s="114">
        <v>37.688591188395357</v>
      </c>
      <c r="T3327" s="114">
        <v>16.228917056157282</v>
      </c>
      <c r="U3327" s="114">
        <v>13.882777587273083</v>
      </c>
      <c r="V3327" s="114">
        <v>17.987031862185379</v>
      </c>
      <c r="W3327" s="114">
        <v>29.461936120723458</v>
      </c>
      <c r="X3327" s="114">
        <v>33.886919499847671</v>
      </c>
      <c r="Y3327" s="114">
        <v>59.224585118905765</v>
      </c>
      <c r="Z3327" s="114">
        <v>110.27336581792741</v>
      </c>
      <c r="AA3327" s="106">
        <v>3</v>
      </c>
      <c r="AB3327" s="114">
        <v>0.60000000000000009</v>
      </c>
      <c r="AC3327" s="114">
        <v>0.60000000000000009</v>
      </c>
      <c r="AD3327" s="114">
        <v>0.30000000000000004</v>
      </c>
      <c r="AE3327" s="114">
        <v>0.30000000000000004</v>
      </c>
      <c r="AF3327" s="117">
        <v>0.90000000000000013</v>
      </c>
      <c r="AG3327" s="117">
        <v>0.90000000000000013</v>
      </c>
    </row>
    <row r="3328" spans="2:33" x14ac:dyDescent="0.2">
      <c r="B3328" s="106">
        <v>3288</v>
      </c>
      <c r="C3328" s="113">
        <v>-0.72</v>
      </c>
      <c r="D3328" s="113">
        <v>-0.96</v>
      </c>
      <c r="E3328" s="114">
        <v>17.174615637738498</v>
      </c>
      <c r="F3328" s="114">
        <v>21.747893691356193</v>
      </c>
      <c r="G3328" s="114">
        <v>23.708670889620986</v>
      </c>
      <c r="H3328" s="114">
        <v>25.124848496405424</v>
      </c>
      <c r="I3328" s="114">
        <v>24.718871147820337</v>
      </c>
      <c r="J3328" s="114">
        <v>35.589895190554898</v>
      </c>
      <c r="K3328" s="114">
        <v>42.717378910440154</v>
      </c>
      <c r="L3328" s="114">
        <v>49.882800804172824</v>
      </c>
      <c r="M3328" s="114">
        <v>55.631877355357872</v>
      </c>
      <c r="N3328" s="114">
        <v>65.134530931938457</v>
      </c>
      <c r="O3328" s="114">
        <v>18.415279552816401</v>
      </c>
      <c r="P3328" s="114">
        <v>20.96948521908396</v>
      </c>
      <c r="Q3328" s="114">
        <v>26.174129914551838</v>
      </c>
      <c r="R3328" s="114">
        <v>30.507028858952449</v>
      </c>
      <c r="S3328" s="114">
        <v>40.41565978411812</v>
      </c>
      <c r="T3328" s="114">
        <v>17.174615637738498</v>
      </c>
      <c r="U3328" s="114">
        <v>21.747893691356193</v>
      </c>
      <c r="V3328" s="114">
        <v>23.708670889620986</v>
      </c>
      <c r="W3328" s="114">
        <v>25.124848496405424</v>
      </c>
      <c r="X3328" s="114">
        <v>24.718871147820337</v>
      </c>
      <c r="Y3328" s="114">
        <v>62.385434078848107</v>
      </c>
      <c r="Z3328" s="114">
        <v>119.22870189826278</v>
      </c>
      <c r="AA3328" s="106">
        <v>4</v>
      </c>
      <c r="AB3328" s="114">
        <v>0.44999999999999996</v>
      </c>
      <c r="AC3328" s="114">
        <v>0.6</v>
      </c>
      <c r="AD3328" s="114">
        <v>0.27</v>
      </c>
      <c r="AE3328" s="114">
        <v>0.36</v>
      </c>
      <c r="AF3328" s="117">
        <v>0.72</v>
      </c>
      <c r="AG3328" s="117">
        <v>0.96</v>
      </c>
    </row>
    <row r="3329" spans="2:33" x14ac:dyDescent="0.2">
      <c r="B3329" s="106">
        <v>3289</v>
      </c>
      <c r="C3329" s="113">
        <v>-0.90000000000000013</v>
      </c>
      <c r="D3329" s="113">
        <v>-0.90000000000000013</v>
      </c>
      <c r="E3329" s="114">
        <v>14.180925828362163</v>
      </c>
      <c r="F3329" s="114">
        <v>21.897805612953455</v>
      </c>
      <c r="G3329" s="114">
        <v>21.447059687730075</v>
      </c>
      <c r="H3329" s="114">
        <v>16.634678520695939</v>
      </c>
      <c r="I3329" s="114">
        <v>23.73861093005771</v>
      </c>
      <c r="J3329" s="114">
        <v>31.439987959736396</v>
      </c>
      <c r="K3329" s="114">
        <v>42.4033553664542</v>
      </c>
      <c r="L3329" s="114">
        <v>46.25454518670535</v>
      </c>
      <c r="M3329" s="114">
        <v>46.706262112149119</v>
      </c>
      <c r="N3329" s="114">
        <v>59.789861831743671</v>
      </c>
      <c r="O3329" s="114">
        <v>17.259062131374233</v>
      </c>
      <c r="P3329" s="114">
        <v>20.505549753500745</v>
      </c>
      <c r="Q3329" s="114">
        <v>24.807485498975275</v>
      </c>
      <c r="R3329" s="114">
        <v>30.07158359145318</v>
      </c>
      <c r="S3329" s="114">
        <v>36.051250901685961</v>
      </c>
      <c r="T3329" s="114">
        <v>14.180925828362163</v>
      </c>
      <c r="U3329" s="114">
        <v>21.897805612953455</v>
      </c>
      <c r="V3329" s="114">
        <v>21.447059687730075</v>
      </c>
      <c r="W3329" s="114">
        <v>16.634678520695939</v>
      </c>
      <c r="X3329" s="114">
        <v>23.73861093005771</v>
      </c>
      <c r="Y3329" s="114">
        <v>54.159494787750852</v>
      </c>
      <c r="Z3329" s="114">
        <v>111.67152073545292</v>
      </c>
      <c r="AA3329" s="106">
        <v>3</v>
      </c>
      <c r="AB3329" s="114">
        <v>0.60000000000000009</v>
      </c>
      <c r="AC3329" s="114">
        <v>0.60000000000000009</v>
      </c>
      <c r="AD3329" s="114">
        <v>0.30000000000000004</v>
      </c>
      <c r="AE3329" s="114">
        <v>0.30000000000000004</v>
      </c>
      <c r="AF3329" s="117">
        <v>0.90000000000000013</v>
      </c>
      <c r="AG3329" s="117">
        <v>0.90000000000000013</v>
      </c>
    </row>
    <row r="3330" spans="2:33" x14ac:dyDescent="0.2">
      <c r="B3330" s="106">
        <v>3290</v>
      </c>
      <c r="C3330" s="113">
        <v>-0.72</v>
      </c>
      <c r="D3330" s="113">
        <v>-0.96</v>
      </c>
      <c r="E3330" s="114">
        <v>13.006939389536173</v>
      </c>
      <c r="F3330" s="114">
        <v>14.739084810874083</v>
      </c>
      <c r="G3330" s="114">
        <v>15.475299330014284</v>
      </c>
      <c r="H3330" s="114">
        <v>17.428923874545564</v>
      </c>
      <c r="I3330" s="114">
        <v>26.727681638718614</v>
      </c>
      <c r="J3330" s="114">
        <v>28.454098833371049</v>
      </c>
      <c r="K3330" s="114">
        <v>33.56316048400226</v>
      </c>
      <c r="L3330" s="114">
        <v>38.32707987733356</v>
      </c>
      <c r="M3330" s="114">
        <v>43.212512014624963</v>
      </c>
      <c r="N3330" s="114">
        <v>54.833555985718121</v>
      </c>
      <c r="O3330" s="114">
        <v>15.447159443834876</v>
      </c>
      <c r="P3330" s="114">
        <v>18.824075673128178</v>
      </c>
      <c r="Q3330" s="114">
        <v>22.851780547319276</v>
      </c>
      <c r="R3330" s="114">
        <v>25.783588140079399</v>
      </c>
      <c r="S3330" s="114">
        <v>28.105874346999506</v>
      </c>
      <c r="T3330" s="114">
        <v>13.006939389536173</v>
      </c>
      <c r="U3330" s="114">
        <v>14.739084810874083</v>
      </c>
      <c r="V3330" s="114">
        <v>15.475299330014284</v>
      </c>
      <c r="W3330" s="114">
        <v>17.428923874545564</v>
      </c>
      <c r="X3330" s="114">
        <v>26.727681638718614</v>
      </c>
      <c r="Y3330" s="114">
        <v>46.960439087691675</v>
      </c>
      <c r="Z3330" s="114">
        <v>92.557819900623898</v>
      </c>
      <c r="AA3330" s="106">
        <v>4</v>
      </c>
      <c r="AB3330" s="114">
        <v>0.44999999999999996</v>
      </c>
      <c r="AC3330" s="114">
        <v>0.6</v>
      </c>
      <c r="AD3330" s="114">
        <v>0.27</v>
      </c>
      <c r="AE3330" s="114">
        <v>0.36</v>
      </c>
      <c r="AF3330" s="117">
        <v>0.72</v>
      </c>
      <c r="AG3330" s="117">
        <v>0.96</v>
      </c>
    </row>
    <row r="3331" spans="2:33" x14ac:dyDescent="0.2">
      <c r="B3331" s="106">
        <v>3291</v>
      </c>
      <c r="C3331" s="113">
        <v>-1.2000000000000002</v>
      </c>
      <c r="D3331" s="113">
        <v>-0.60000000000000009</v>
      </c>
      <c r="E3331" s="114">
        <v>16.73273465376484</v>
      </c>
      <c r="F3331" s="114">
        <v>15.6533138569696</v>
      </c>
      <c r="G3331" s="114">
        <v>20.715728656064847</v>
      </c>
      <c r="H3331" s="114">
        <v>22.494586223293378</v>
      </c>
      <c r="I3331" s="114">
        <v>32.526704076987173</v>
      </c>
      <c r="J3331" s="114">
        <v>33.190790231614947</v>
      </c>
      <c r="K3331" s="114">
        <v>36.025836649634918</v>
      </c>
      <c r="L3331" s="114">
        <v>44.662420231063287</v>
      </c>
      <c r="M3331" s="114">
        <v>51.583764888798676</v>
      </c>
      <c r="N3331" s="114">
        <v>66.540192248089852</v>
      </c>
      <c r="O3331" s="114">
        <v>16.458055577850107</v>
      </c>
      <c r="P3331" s="114">
        <v>20.372522792665318</v>
      </c>
      <c r="Q3331" s="114">
        <v>23.946691574998439</v>
      </c>
      <c r="R3331" s="114">
        <v>29.089178665505298</v>
      </c>
      <c r="S3331" s="114">
        <v>34.013488171102679</v>
      </c>
      <c r="T3331" s="114">
        <v>16.73273465376484</v>
      </c>
      <c r="U3331" s="114">
        <v>15.6533138569696</v>
      </c>
      <c r="V3331" s="114">
        <v>20.715728656064847</v>
      </c>
      <c r="W3331" s="114">
        <v>22.494586223293378</v>
      </c>
      <c r="X3331" s="114">
        <v>32.526704076987173</v>
      </c>
      <c r="Y3331" s="114">
        <v>58.263492536726346</v>
      </c>
      <c r="Z3331" s="114">
        <v>116.39408257895522</v>
      </c>
      <c r="AA3331" s="106">
        <v>1</v>
      </c>
      <c r="AB3331" s="114">
        <v>0.8</v>
      </c>
      <c r="AC3331" s="114">
        <v>0.4</v>
      </c>
      <c r="AD3331" s="114">
        <v>0.4</v>
      </c>
      <c r="AE3331" s="114">
        <v>0.2</v>
      </c>
      <c r="AF3331" s="117">
        <v>1.2000000000000002</v>
      </c>
      <c r="AG3331" s="117">
        <v>0.60000000000000009</v>
      </c>
    </row>
    <row r="3332" spans="2:33" x14ac:dyDescent="0.2">
      <c r="B3332" s="106">
        <v>3292</v>
      </c>
      <c r="C3332" s="113">
        <v>-0.90000000000000013</v>
      </c>
      <c r="D3332" s="113">
        <v>-0.90000000000000013</v>
      </c>
      <c r="E3332" s="114">
        <v>18.125243879600511</v>
      </c>
      <c r="F3332" s="114">
        <v>19.985984798592128</v>
      </c>
      <c r="G3332" s="114">
        <v>15.680434175659151</v>
      </c>
      <c r="H3332" s="114">
        <v>16.421565623811262</v>
      </c>
      <c r="I3332" s="114">
        <v>29.188613588588666</v>
      </c>
      <c r="J3332" s="114">
        <v>34.908852207252465</v>
      </c>
      <c r="K3332" s="114">
        <v>39.403347344903295</v>
      </c>
      <c r="L3332" s="114">
        <v>38.38001653340298</v>
      </c>
      <c r="M3332" s="114">
        <v>45.432444215066937</v>
      </c>
      <c r="N3332" s="114">
        <v>64.641984276813545</v>
      </c>
      <c r="O3332" s="114">
        <v>16.783608327651955</v>
      </c>
      <c r="P3332" s="114">
        <v>19.417362546311168</v>
      </c>
      <c r="Q3332" s="114">
        <v>22.699582357743829</v>
      </c>
      <c r="R3332" s="114">
        <v>29.010878591255675</v>
      </c>
      <c r="S3332" s="114">
        <v>35.453370688224879</v>
      </c>
      <c r="T3332" s="114">
        <v>18.125243879600511</v>
      </c>
      <c r="U3332" s="114">
        <v>19.985984798592128</v>
      </c>
      <c r="V3332" s="114">
        <v>15.680434175659151</v>
      </c>
      <c r="W3332" s="114">
        <v>16.421565623811262</v>
      </c>
      <c r="X3332" s="114">
        <v>29.188613588588666</v>
      </c>
      <c r="Y3332" s="114">
        <v>54.838057605160273</v>
      </c>
      <c r="Z3332" s="114">
        <v>112.18622666040604</v>
      </c>
      <c r="AA3332" s="106">
        <v>3</v>
      </c>
      <c r="AB3332" s="114">
        <v>0.60000000000000009</v>
      </c>
      <c r="AC3332" s="114">
        <v>0.60000000000000009</v>
      </c>
      <c r="AD3332" s="114">
        <v>0.30000000000000004</v>
      </c>
      <c r="AE3332" s="114">
        <v>0.30000000000000004</v>
      </c>
      <c r="AF3332" s="117">
        <v>0.90000000000000013</v>
      </c>
      <c r="AG3332" s="117">
        <v>0.90000000000000013</v>
      </c>
    </row>
    <row r="3333" spans="2:33" x14ac:dyDescent="0.2">
      <c r="B3333" s="106">
        <v>3293</v>
      </c>
      <c r="C3333" s="113">
        <v>-0.90000000000000013</v>
      </c>
      <c r="D3333" s="113">
        <v>-0.90000000000000013</v>
      </c>
      <c r="E3333" s="114">
        <v>14.497487814416786</v>
      </c>
      <c r="F3333" s="114">
        <v>14.564294761524565</v>
      </c>
      <c r="G3333" s="114">
        <v>21.830877065545934</v>
      </c>
      <c r="H3333" s="114">
        <v>23.404860854977166</v>
      </c>
      <c r="I3333" s="114">
        <v>20.697519437444491</v>
      </c>
      <c r="J3333" s="114">
        <v>31.458046586514666</v>
      </c>
      <c r="K3333" s="114">
        <v>34.829118592466216</v>
      </c>
      <c r="L3333" s="114">
        <v>43.990149786901952</v>
      </c>
      <c r="M3333" s="114">
        <v>50.582584843878536</v>
      </c>
      <c r="N3333" s="114">
        <v>52.857675345217039</v>
      </c>
      <c r="O3333" s="114">
        <v>16.96055877209788</v>
      </c>
      <c r="P3333" s="114">
        <v>20.264823830941651</v>
      </c>
      <c r="Q3333" s="114">
        <v>22.159272721356018</v>
      </c>
      <c r="R3333" s="114">
        <v>27.17772398890137</v>
      </c>
      <c r="S3333" s="114">
        <v>32.160155907772548</v>
      </c>
      <c r="T3333" s="114">
        <v>14.497487814416786</v>
      </c>
      <c r="U3333" s="114">
        <v>14.564294761524565</v>
      </c>
      <c r="V3333" s="114">
        <v>21.830877065545934</v>
      </c>
      <c r="W3333" s="114">
        <v>23.404860854977166</v>
      </c>
      <c r="X3333" s="114">
        <v>20.697519437444491</v>
      </c>
      <c r="Y3333" s="114">
        <v>51.847636911147085</v>
      </c>
      <c r="Z3333" s="114">
        <v>91.960734218940701</v>
      </c>
      <c r="AA3333" s="106">
        <v>3</v>
      </c>
      <c r="AB3333" s="114">
        <v>0.60000000000000009</v>
      </c>
      <c r="AC3333" s="114">
        <v>0.60000000000000009</v>
      </c>
      <c r="AD3333" s="114">
        <v>0.30000000000000004</v>
      </c>
      <c r="AE3333" s="114">
        <v>0.30000000000000004</v>
      </c>
      <c r="AF3333" s="117">
        <v>0.90000000000000013</v>
      </c>
      <c r="AG3333" s="117">
        <v>0.90000000000000013</v>
      </c>
    </row>
    <row r="3334" spans="2:33" x14ac:dyDescent="0.2">
      <c r="B3334" s="106">
        <v>3294</v>
      </c>
      <c r="C3334" s="113">
        <v>-1.2599999999999998</v>
      </c>
      <c r="D3334" s="113">
        <v>-0.84</v>
      </c>
      <c r="E3334" s="114">
        <v>12.394624724817133</v>
      </c>
      <c r="F3334" s="114">
        <v>17.752871082159029</v>
      </c>
      <c r="G3334" s="114">
        <v>15.155391843503434</v>
      </c>
      <c r="H3334" s="114">
        <v>12.999267701759194</v>
      </c>
      <c r="I3334" s="114">
        <v>18.768749368684674</v>
      </c>
      <c r="J3334" s="114">
        <v>28.007363191933397</v>
      </c>
      <c r="K3334" s="114">
        <v>35.29460492625352</v>
      </c>
      <c r="L3334" s="114">
        <v>34.51254703838822</v>
      </c>
      <c r="M3334" s="114">
        <v>35.657911864526163</v>
      </c>
      <c r="N3334" s="114">
        <v>44.808826852304335</v>
      </c>
      <c r="O3334" s="114">
        <v>15.612738467116264</v>
      </c>
      <c r="P3334" s="114">
        <v>17.541733844094491</v>
      </c>
      <c r="Q3334" s="114">
        <v>19.357155194884786</v>
      </c>
      <c r="R3334" s="114">
        <v>22.658644162766969</v>
      </c>
      <c r="S3334" s="114">
        <v>26.040077483619662</v>
      </c>
      <c r="T3334" s="114">
        <v>12.394624724817133</v>
      </c>
      <c r="U3334" s="114">
        <v>17.752871082159029</v>
      </c>
      <c r="V3334" s="114">
        <v>15.155391843503434</v>
      </c>
      <c r="W3334" s="114">
        <v>12.999267701759194</v>
      </c>
      <c r="X3334" s="114">
        <v>18.768749368684674</v>
      </c>
      <c r="Y3334" s="114">
        <v>42.227244147799055</v>
      </c>
      <c r="Z3334" s="114">
        <v>78.738095141120738</v>
      </c>
      <c r="AA3334" s="106">
        <v>2</v>
      </c>
      <c r="AB3334" s="114">
        <v>0.89999999999999991</v>
      </c>
      <c r="AC3334" s="114">
        <v>0.6</v>
      </c>
      <c r="AD3334" s="114">
        <v>0.36</v>
      </c>
      <c r="AE3334" s="114">
        <v>0.24</v>
      </c>
      <c r="AF3334" s="117">
        <v>1.2599999999999998</v>
      </c>
      <c r="AG3334" s="117">
        <v>0.84</v>
      </c>
    </row>
    <row r="3335" spans="2:33" x14ac:dyDescent="0.2">
      <c r="B3335" s="106">
        <v>3295</v>
      </c>
      <c r="C3335" s="113">
        <v>-1.2000000000000002</v>
      </c>
      <c r="D3335" s="113">
        <v>-0.60000000000000009</v>
      </c>
      <c r="E3335" s="114">
        <v>14.674151216591945</v>
      </c>
      <c r="F3335" s="114">
        <v>18.405060768071461</v>
      </c>
      <c r="G3335" s="114">
        <v>15.366671203705511</v>
      </c>
      <c r="H3335" s="114">
        <v>23.095932934591463</v>
      </c>
      <c r="I3335" s="114">
        <v>22.485416414962735</v>
      </c>
      <c r="J3335" s="114">
        <v>32.094101624720672</v>
      </c>
      <c r="K3335" s="114">
        <v>38.607209089631603</v>
      </c>
      <c r="L3335" s="114">
        <v>41.334439812309682</v>
      </c>
      <c r="M3335" s="114">
        <v>53.754042031126474</v>
      </c>
      <c r="N3335" s="114">
        <v>61.147693487217936</v>
      </c>
      <c r="O3335" s="114">
        <v>17.419950408128727</v>
      </c>
      <c r="P3335" s="114">
        <v>20.202148321560141</v>
      </c>
      <c r="Q3335" s="114">
        <v>25.967768608604171</v>
      </c>
      <c r="R3335" s="114">
        <v>30.658109096535011</v>
      </c>
      <c r="S3335" s="114">
        <v>38.6622770722552</v>
      </c>
      <c r="T3335" s="114">
        <v>14.674151216591945</v>
      </c>
      <c r="U3335" s="114">
        <v>18.405060768071461</v>
      </c>
      <c r="V3335" s="114">
        <v>15.366671203705511</v>
      </c>
      <c r="W3335" s="114">
        <v>23.095932934591463</v>
      </c>
      <c r="X3335" s="114">
        <v>22.485416414962735</v>
      </c>
      <c r="Y3335" s="114">
        <v>51.415734849376165</v>
      </c>
      <c r="Z3335" s="114">
        <v>108.84232129550882</v>
      </c>
      <c r="AA3335" s="106">
        <v>1</v>
      </c>
      <c r="AB3335" s="114">
        <v>0.8</v>
      </c>
      <c r="AC3335" s="114">
        <v>0.4</v>
      </c>
      <c r="AD3335" s="114">
        <v>0.4</v>
      </c>
      <c r="AE3335" s="114">
        <v>0.2</v>
      </c>
      <c r="AF3335" s="117">
        <v>1.2000000000000002</v>
      </c>
      <c r="AG3335" s="117">
        <v>0.60000000000000009</v>
      </c>
    </row>
    <row r="3336" spans="2:33" x14ac:dyDescent="0.2">
      <c r="B3336" s="106">
        <v>3296</v>
      </c>
      <c r="C3336" s="113">
        <v>-0.90000000000000013</v>
      </c>
      <c r="D3336" s="113">
        <v>-0.90000000000000013</v>
      </c>
      <c r="E3336" s="114">
        <v>17.702333558731659</v>
      </c>
      <c r="F3336" s="114">
        <v>21.292113015929068</v>
      </c>
      <c r="G3336" s="114">
        <v>22.7335560188275</v>
      </c>
      <c r="H3336" s="114">
        <v>21.516918591835527</v>
      </c>
      <c r="I3336" s="114">
        <v>34.467521861573687</v>
      </c>
      <c r="J3336" s="114">
        <v>34.697813776974861</v>
      </c>
      <c r="K3336" s="114">
        <v>42.24332832229765</v>
      </c>
      <c r="L3336" s="114">
        <v>48.742134376688341</v>
      </c>
      <c r="M3336" s="114">
        <v>53.500639518895525</v>
      </c>
      <c r="N3336" s="114">
        <v>71.132229392797385</v>
      </c>
      <c r="O3336" s="114">
        <v>16.995480218243202</v>
      </c>
      <c r="P3336" s="114">
        <v>20.951215306368582</v>
      </c>
      <c r="Q3336" s="114">
        <v>26.008578357860841</v>
      </c>
      <c r="R3336" s="114">
        <v>31.983720927059998</v>
      </c>
      <c r="S3336" s="114">
        <v>36.664707531223698</v>
      </c>
      <c r="T3336" s="114">
        <v>17.702333558731659</v>
      </c>
      <c r="U3336" s="114">
        <v>21.292113015929068</v>
      </c>
      <c r="V3336" s="114">
        <v>22.7335560188275</v>
      </c>
      <c r="W3336" s="114">
        <v>21.516918591835527</v>
      </c>
      <c r="X3336" s="114">
        <v>34.467521861573687</v>
      </c>
      <c r="Y3336" s="114">
        <v>64.225231130663957</v>
      </c>
      <c r="Z3336" s="114">
        <v>119.8794903682932</v>
      </c>
      <c r="AA3336" s="106">
        <v>3</v>
      </c>
      <c r="AB3336" s="114">
        <v>0.60000000000000009</v>
      </c>
      <c r="AC3336" s="114">
        <v>0.60000000000000009</v>
      </c>
      <c r="AD3336" s="114">
        <v>0.30000000000000004</v>
      </c>
      <c r="AE3336" s="114">
        <v>0.30000000000000004</v>
      </c>
      <c r="AF3336" s="117">
        <v>0.90000000000000013</v>
      </c>
      <c r="AG3336" s="117">
        <v>0.90000000000000013</v>
      </c>
    </row>
    <row r="3337" spans="2:33" x14ac:dyDescent="0.2">
      <c r="B3337" s="106">
        <v>3297</v>
      </c>
      <c r="C3337" s="113">
        <v>-0.60000000000000009</v>
      </c>
      <c r="D3337" s="113">
        <v>-1.2000000000000002</v>
      </c>
      <c r="E3337" s="114">
        <v>14.924502490172703</v>
      </c>
      <c r="F3337" s="114">
        <v>13.314111387534322</v>
      </c>
      <c r="G3337" s="114">
        <v>21.378905469933422</v>
      </c>
      <c r="H3337" s="114">
        <v>18.742482603666005</v>
      </c>
      <c r="I3337" s="114">
        <v>19.610904537246181</v>
      </c>
      <c r="J3337" s="114">
        <v>31.552654622095218</v>
      </c>
      <c r="K3337" s="114">
        <v>32.176183688211651</v>
      </c>
      <c r="L3337" s="114">
        <v>43.639945853544681</v>
      </c>
      <c r="M3337" s="114">
        <v>44.62225390695</v>
      </c>
      <c r="N3337" s="114">
        <v>51.401681773388731</v>
      </c>
      <c r="O3337" s="114">
        <v>16.628152131922516</v>
      </c>
      <c r="P3337" s="114">
        <v>18.86207230067733</v>
      </c>
      <c r="Q3337" s="114">
        <v>22.26104038361126</v>
      </c>
      <c r="R3337" s="114">
        <v>25.879771303283995</v>
      </c>
      <c r="S3337" s="114">
        <v>31.790777236142549</v>
      </c>
      <c r="T3337" s="114">
        <v>14.924502490172703</v>
      </c>
      <c r="U3337" s="114">
        <v>13.314111387534322</v>
      </c>
      <c r="V3337" s="114">
        <v>21.378905469933422</v>
      </c>
      <c r="W3337" s="114">
        <v>18.742482603666005</v>
      </c>
      <c r="X3337" s="114">
        <v>19.610904537246181</v>
      </c>
      <c r="Y3337" s="114">
        <v>48.316575374528888</v>
      </c>
      <c r="Z3337" s="114">
        <v>113.7458694154632</v>
      </c>
      <c r="AA3337" s="106">
        <v>5</v>
      </c>
      <c r="AB3337" s="114">
        <v>0.4</v>
      </c>
      <c r="AC3337" s="114">
        <v>0.8</v>
      </c>
      <c r="AD3337" s="114">
        <v>0.2</v>
      </c>
      <c r="AE3337" s="114">
        <v>0.4</v>
      </c>
      <c r="AF3337" s="117">
        <v>0.60000000000000009</v>
      </c>
      <c r="AG3337" s="117">
        <v>1.2000000000000002</v>
      </c>
    </row>
    <row r="3338" spans="2:33" x14ac:dyDescent="0.2">
      <c r="B3338" s="106">
        <v>3298</v>
      </c>
      <c r="C3338" s="113">
        <v>-1.2000000000000002</v>
      </c>
      <c r="D3338" s="113">
        <v>-0.60000000000000009</v>
      </c>
      <c r="E3338" s="114">
        <v>15.059765838840665</v>
      </c>
      <c r="F3338" s="114">
        <v>12.413059851294573</v>
      </c>
      <c r="G3338" s="114">
        <v>15.333875699535103</v>
      </c>
      <c r="H3338" s="114">
        <v>19.352771375858044</v>
      </c>
      <c r="I3338" s="114">
        <v>19.466794269010762</v>
      </c>
      <c r="J3338" s="114">
        <v>32.295941524052971</v>
      </c>
      <c r="K3338" s="114">
        <v>33.129900328265087</v>
      </c>
      <c r="L3338" s="114">
        <v>39.117360191279332</v>
      </c>
      <c r="M3338" s="114">
        <v>47.556627569596323</v>
      </c>
      <c r="N3338" s="114">
        <v>54.355493668630665</v>
      </c>
      <c r="O3338" s="114">
        <v>17.236175685212306</v>
      </c>
      <c r="P3338" s="114">
        <v>20.716840476970514</v>
      </c>
      <c r="Q3338" s="114">
        <v>23.783484491744229</v>
      </c>
      <c r="R3338" s="114">
        <v>28.203856193738279</v>
      </c>
      <c r="S3338" s="114">
        <v>34.888699399619902</v>
      </c>
      <c r="T3338" s="114">
        <v>15.059765838840665</v>
      </c>
      <c r="U3338" s="114">
        <v>12.413059851294573</v>
      </c>
      <c r="V3338" s="114">
        <v>15.333875699535103</v>
      </c>
      <c r="W3338" s="114">
        <v>19.352771375858044</v>
      </c>
      <c r="X3338" s="114">
        <v>19.466794269010762</v>
      </c>
      <c r="Y3338" s="114">
        <v>44.582679601738185</v>
      </c>
      <c r="Z3338" s="114">
        <v>96.140986113834799</v>
      </c>
      <c r="AA3338" s="106">
        <v>1</v>
      </c>
      <c r="AB3338" s="114">
        <v>0.8</v>
      </c>
      <c r="AC3338" s="114">
        <v>0.4</v>
      </c>
      <c r="AD3338" s="114">
        <v>0.4</v>
      </c>
      <c r="AE3338" s="114">
        <v>0.2</v>
      </c>
      <c r="AF3338" s="117">
        <v>1.2000000000000002</v>
      </c>
      <c r="AG3338" s="117">
        <v>0.60000000000000009</v>
      </c>
    </row>
    <row r="3339" spans="2:33" x14ac:dyDescent="0.2">
      <c r="B3339" s="106">
        <v>3299</v>
      </c>
      <c r="C3339" s="113">
        <v>-1.2000000000000002</v>
      </c>
      <c r="D3339" s="113">
        <v>-0.60000000000000009</v>
      </c>
      <c r="E3339" s="114">
        <v>12.879943102993018</v>
      </c>
      <c r="F3339" s="114">
        <v>15.675215912534551</v>
      </c>
      <c r="G3339" s="114">
        <v>14.153707675094832</v>
      </c>
      <c r="H3339" s="114">
        <v>22.714312674900221</v>
      </c>
      <c r="I3339" s="114">
        <v>20.386327208418344</v>
      </c>
      <c r="J3339" s="114">
        <v>28.912069967608279</v>
      </c>
      <c r="K3339" s="114">
        <v>34.407243021125062</v>
      </c>
      <c r="L3339" s="114">
        <v>36.290818561962489</v>
      </c>
      <c r="M3339" s="114">
        <v>48.041080424913098</v>
      </c>
      <c r="N3339" s="114">
        <v>52.680575204672614</v>
      </c>
      <c r="O3339" s="114">
        <v>16.032126864615261</v>
      </c>
      <c r="P3339" s="114">
        <v>18.732027108590511</v>
      </c>
      <c r="Q3339" s="114">
        <v>22.137110886867656</v>
      </c>
      <c r="R3339" s="114">
        <v>25.326767750012877</v>
      </c>
      <c r="S3339" s="114">
        <v>32.294247996254271</v>
      </c>
      <c r="T3339" s="114">
        <v>12.879943102993018</v>
      </c>
      <c r="U3339" s="114">
        <v>15.675215912534551</v>
      </c>
      <c r="V3339" s="114">
        <v>14.153707675094832</v>
      </c>
      <c r="W3339" s="114">
        <v>22.714312674900221</v>
      </c>
      <c r="X3339" s="114">
        <v>20.386327208418344</v>
      </c>
      <c r="Y3339" s="114">
        <v>46.473395702553994</v>
      </c>
      <c r="Z3339" s="114">
        <v>90.26912802045905</v>
      </c>
      <c r="AA3339" s="106">
        <v>1</v>
      </c>
      <c r="AB3339" s="114">
        <v>0.8</v>
      </c>
      <c r="AC3339" s="114">
        <v>0.4</v>
      </c>
      <c r="AD3339" s="114">
        <v>0.4</v>
      </c>
      <c r="AE3339" s="114">
        <v>0.2</v>
      </c>
      <c r="AF3339" s="117">
        <v>1.2000000000000002</v>
      </c>
      <c r="AG3339" s="117">
        <v>0.60000000000000009</v>
      </c>
    </row>
    <row r="3340" spans="2:33" x14ac:dyDescent="0.2">
      <c r="B3340" s="106">
        <v>3300</v>
      </c>
      <c r="C3340" s="113">
        <v>-0.72</v>
      </c>
      <c r="D3340" s="113">
        <v>-0.96</v>
      </c>
      <c r="E3340" s="114">
        <v>17.31403813874989</v>
      </c>
      <c r="F3340" s="114">
        <v>18.002746910621774</v>
      </c>
      <c r="G3340" s="114">
        <v>17.45482088238381</v>
      </c>
      <c r="H3340" s="114">
        <v>18.893568014877136</v>
      </c>
      <c r="I3340" s="114">
        <v>17.81263553015603</v>
      </c>
      <c r="J3340" s="114">
        <v>33.804462340678477</v>
      </c>
      <c r="K3340" s="114">
        <v>38.239460349894117</v>
      </c>
      <c r="L3340" s="114">
        <v>40.011781138889205</v>
      </c>
      <c r="M3340" s="114">
        <v>47.376407416503824</v>
      </c>
      <c r="N3340" s="114">
        <v>50.929403184253552</v>
      </c>
      <c r="O3340" s="114">
        <v>16.490424201928587</v>
      </c>
      <c r="P3340" s="114">
        <v>20.236713439272343</v>
      </c>
      <c r="Q3340" s="114">
        <v>22.556960256505395</v>
      </c>
      <c r="R3340" s="114">
        <v>28.482839401626688</v>
      </c>
      <c r="S3340" s="114">
        <v>33.116767654097522</v>
      </c>
      <c r="T3340" s="114">
        <v>17.31403813874989</v>
      </c>
      <c r="U3340" s="114">
        <v>18.002746910621774</v>
      </c>
      <c r="V3340" s="114">
        <v>17.45482088238381</v>
      </c>
      <c r="W3340" s="114">
        <v>18.893568014877136</v>
      </c>
      <c r="X3340" s="114">
        <v>17.81263553015603</v>
      </c>
      <c r="Y3340" s="114">
        <v>50.368899751885635</v>
      </c>
      <c r="Z3340" s="114">
        <v>96.579274851895164</v>
      </c>
      <c r="AA3340" s="106">
        <v>4</v>
      </c>
      <c r="AB3340" s="114">
        <v>0.44999999999999996</v>
      </c>
      <c r="AC3340" s="114">
        <v>0.6</v>
      </c>
      <c r="AD3340" s="114">
        <v>0.27</v>
      </c>
      <c r="AE3340" s="114">
        <v>0.36</v>
      </c>
      <c r="AF3340" s="117">
        <v>0.72</v>
      </c>
      <c r="AG3340" s="117">
        <v>0.96</v>
      </c>
    </row>
    <row r="3341" spans="2:33" x14ac:dyDescent="0.2">
      <c r="B3341" s="106">
        <v>3301</v>
      </c>
      <c r="C3341" s="113">
        <v>-0.90000000000000013</v>
      </c>
      <c r="D3341" s="113">
        <v>-0.90000000000000013</v>
      </c>
      <c r="E3341" s="114">
        <v>13.456356599128522</v>
      </c>
      <c r="F3341" s="114">
        <v>11.142928103052704</v>
      </c>
      <c r="G3341" s="114">
        <v>21.858550435330727</v>
      </c>
      <c r="H3341" s="114">
        <v>25.321984954665524</v>
      </c>
      <c r="I3341" s="114">
        <v>22.900850405036046</v>
      </c>
      <c r="J3341" s="114">
        <v>30.507508229203072</v>
      </c>
      <c r="K3341" s="114">
        <v>31.982240889641478</v>
      </c>
      <c r="L3341" s="114">
        <v>45.764293813879455</v>
      </c>
      <c r="M3341" s="114">
        <v>52.829457565824242</v>
      </c>
      <c r="N3341" s="114">
        <v>55.972370515464441</v>
      </c>
      <c r="O3341" s="114">
        <v>17.05115163007455</v>
      </c>
      <c r="P3341" s="114">
        <v>20.839312786588774</v>
      </c>
      <c r="Q3341" s="114">
        <v>23.905743378548728</v>
      </c>
      <c r="R3341" s="114">
        <v>27.507472611158718</v>
      </c>
      <c r="S3341" s="114">
        <v>33.071520110428395</v>
      </c>
      <c r="T3341" s="114">
        <v>13.456356599128522</v>
      </c>
      <c r="U3341" s="114">
        <v>11.142928103052704</v>
      </c>
      <c r="V3341" s="114">
        <v>21.858550435330727</v>
      </c>
      <c r="W3341" s="114">
        <v>25.321984954665524</v>
      </c>
      <c r="X3341" s="114">
        <v>22.900850405036046</v>
      </c>
      <c r="Y3341" s="114">
        <v>50.732320641087036</v>
      </c>
      <c r="Z3341" s="114">
        <v>101.40716667376472</v>
      </c>
      <c r="AA3341" s="106">
        <v>3</v>
      </c>
      <c r="AB3341" s="114">
        <v>0.60000000000000009</v>
      </c>
      <c r="AC3341" s="114">
        <v>0.60000000000000009</v>
      </c>
      <c r="AD3341" s="114">
        <v>0.30000000000000004</v>
      </c>
      <c r="AE3341" s="114">
        <v>0.30000000000000004</v>
      </c>
      <c r="AF3341" s="117">
        <v>0.90000000000000013</v>
      </c>
      <c r="AG3341" s="117">
        <v>0.90000000000000013</v>
      </c>
    </row>
    <row r="3342" spans="2:33" x14ac:dyDescent="0.2">
      <c r="B3342" s="106">
        <v>3302</v>
      </c>
      <c r="C3342" s="113">
        <v>-0.90000000000000013</v>
      </c>
      <c r="D3342" s="113">
        <v>-0.90000000000000013</v>
      </c>
      <c r="E3342" s="114">
        <v>15.101653040439093</v>
      </c>
      <c r="F3342" s="114">
        <v>17.866442511119399</v>
      </c>
      <c r="G3342" s="114">
        <v>18.795896819622236</v>
      </c>
      <c r="H3342" s="114">
        <v>16.011372113701285</v>
      </c>
      <c r="I3342" s="114">
        <v>19.761785115087811</v>
      </c>
      <c r="J3342" s="114">
        <v>32.65361769170967</v>
      </c>
      <c r="K3342" s="114">
        <v>38.420768023379367</v>
      </c>
      <c r="L3342" s="114">
        <v>43.393263200301909</v>
      </c>
      <c r="M3342" s="114">
        <v>46.805663323732112</v>
      </c>
      <c r="N3342" s="114">
        <v>56.103923841472543</v>
      </c>
      <c r="O3342" s="114">
        <v>17.551964651270577</v>
      </c>
      <c r="P3342" s="114">
        <v>20.554325512259968</v>
      </c>
      <c r="Q3342" s="114">
        <v>24.597366380679674</v>
      </c>
      <c r="R3342" s="114">
        <v>30.794291210030828</v>
      </c>
      <c r="S3342" s="114">
        <v>36.342138726384732</v>
      </c>
      <c r="T3342" s="114">
        <v>15.101653040439093</v>
      </c>
      <c r="U3342" s="114">
        <v>17.866442511119399</v>
      </c>
      <c r="V3342" s="114">
        <v>18.795896819622236</v>
      </c>
      <c r="W3342" s="114">
        <v>16.011372113701285</v>
      </c>
      <c r="X3342" s="114">
        <v>19.761785115087811</v>
      </c>
      <c r="Y3342" s="114">
        <v>48.660014197285932</v>
      </c>
      <c r="Z3342" s="114">
        <v>101.0652450622263</v>
      </c>
      <c r="AA3342" s="106">
        <v>3</v>
      </c>
      <c r="AB3342" s="114">
        <v>0.60000000000000009</v>
      </c>
      <c r="AC3342" s="114">
        <v>0.60000000000000009</v>
      </c>
      <c r="AD3342" s="114">
        <v>0.30000000000000004</v>
      </c>
      <c r="AE3342" s="114">
        <v>0.30000000000000004</v>
      </c>
      <c r="AF3342" s="117">
        <v>0.90000000000000013</v>
      </c>
      <c r="AG3342" s="117">
        <v>0.90000000000000013</v>
      </c>
    </row>
    <row r="3343" spans="2:33" x14ac:dyDescent="0.2">
      <c r="B3343" s="106">
        <v>3303</v>
      </c>
      <c r="C3343" s="113">
        <v>-0.90000000000000013</v>
      </c>
      <c r="D3343" s="113">
        <v>-0.90000000000000013</v>
      </c>
      <c r="E3343" s="114">
        <v>13.482072684265098</v>
      </c>
      <c r="F3343" s="114">
        <v>13.855265685308503</v>
      </c>
      <c r="G3343" s="114">
        <v>14.511826131665423</v>
      </c>
      <c r="H3343" s="114">
        <v>24.847175255219298</v>
      </c>
      <c r="I3343" s="114">
        <v>24.690512808169061</v>
      </c>
      <c r="J3343" s="114">
        <v>30.286627550607601</v>
      </c>
      <c r="K3343" s="114">
        <v>32.730567002737288</v>
      </c>
      <c r="L3343" s="114">
        <v>36.41204181703749</v>
      </c>
      <c r="M3343" s="114">
        <v>49.535572374607511</v>
      </c>
      <c r="N3343" s="114">
        <v>54.0619721161003</v>
      </c>
      <c r="O3343" s="114">
        <v>16.804554866342503</v>
      </c>
      <c r="P3343" s="114">
        <v>18.875301317428786</v>
      </c>
      <c r="Q3343" s="114">
        <v>21.900215685372068</v>
      </c>
      <c r="R3343" s="114">
        <v>24.688397119388213</v>
      </c>
      <c r="S3343" s="114">
        <v>29.371459307931239</v>
      </c>
      <c r="T3343" s="114">
        <v>13.482072684265098</v>
      </c>
      <c r="U3343" s="114">
        <v>13.855265685308503</v>
      </c>
      <c r="V3343" s="114">
        <v>14.511826131665423</v>
      </c>
      <c r="W3343" s="114">
        <v>24.847175255219298</v>
      </c>
      <c r="X3343" s="114">
        <v>24.690512808169061</v>
      </c>
      <c r="Y3343" s="114">
        <v>48.87231432706254</v>
      </c>
      <c r="Z3343" s="114">
        <v>90.841214411298836</v>
      </c>
      <c r="AA3343" s="106">
        <v>3</v>
      </c>
      <c r="AB3343" s="114">
        <v>0.60000000000000009</v>
      </c>
      <c r="AC3343" s="114">
        <v>0.60000000000000009</v>
      </c>
      <c r="AD3343" s="114">
        <v>0.30000000000000004</v>
      </c>
      <c r="AE3343" s="114">
        <v>0.30000000000000004</v>
      </c>
      <c r="AF3343" s="117">
        <v>0.90000000000000013</v>
      </c>
      <c r="AG3343" s="117">
        <v>0.90000000000000013</v>
      </c>
    </row>
    <row r="3344" spans="2:33" x14ac:dyDescent="0.2">
      <c r="B3344" s="106">
        <v>3304</v>
      </c>
      <c r="C3344" s="113">
        <v>-0.90000000000000013</v>
      </c>
      <c r="D3344" s="113">
        <v>-0.90000000000000013</v>
      </c>
      <c r="E3344" s="114">
        <v>16.326245232003032</v>
      </c>
      <c r="F3344" s="114">
        <v>11.907194345717258</v>
      </c>
      <c r="G3344" s="114">
        <v>19.999048490006317</v>
      </c>
      <c r="H3344" s="114">
        <v>21.350531032974342</v>
      </c>
      <c r="I3344" s="114">
        <v>21.773813390841497</v>
      </c>
      <c r="J3344" s="114">
        <v>32.178029768145585</v>
      </c>
      <c r="K3344" s="114">
        <v>31.080189621631931</v>
      </c>
      <c r="L3344" s="114">
        <v>40.673240195501428</v>
      </c>
      <c r="M3344" s="114">
        <v>46.515685823314676</v>
      </c>
      <c r="N3344" s="114">
        <v>51.848910957891782</v>
      </c>
      <c r="O3344" s="114">
        <v>15.851784536142551</v>
      </c>
      <c r="P3344" s="114">
        <v>19.172995275914673</v>
      </c>
      <c r="Q3344" s="114">
        <v>20.674191705495112</v>
      </c>
      <c r="R3344" s="114">
        <v>25.165154790340335</v>
      </c>
      <c r="S3344" s="114">
        <v>30.075097567050285</v>
      </c>
      <c r="T3344" s="114">
        <v>16.326245232003032</v>
      </c>
      <c r="U3344" s="114">
        <v>11.907194345717258</v>
      </c>
      <c r="V3344" s="114">
        <v>19.999048490006317</v>
      </c>
      <c r="W3344" s="114">
        <v>21.350531032974342</v>
      </c>
      <c r="X3344" s="114">
        <v>21.773813390841497</v>
      </c>
      <c r="Y3344" s="114">
        <v>49.879946246684007</v>
      </c>
      <c r="Z3344" s="114">
        <v>110.17569148400452</v>
      </c>
      <c r="AA3344" s="106">
        <v>3</v>
      </c>
      <c r="AB3344" s="114">
        <v>0.60000000000000009</v>
      </c>
      <c r="AC3344" s="114">
        <v>0.60000000000000009</v>
      </c>
      <c r="AD3344" s="114">
        <v>0.30000000000000004</v>
      </c>
      <c r="AE3344" s="114">
        <v>0.30000000000000004</v>
      </c>
      <c r="AF3344" s="117">
        <v>0.90000000000000013</v>
      </c>
      <c r="AG3344" s="117">
        <v>0.90000000000000013</v>
      </c>
    </row>
    <row r="3345" spans="2:33" x14ac:dyDescent="0.2">
      <c r="B3345" s="106">
        <v>3305</v>
      </c>
      <c r="C3345" s="113">
        <v>-1.2000000000000002</v>
      </c>
      <c r="D3345" s="113">
        <v>-0.60000000000000009</v>
      </c>
      <c r="E3345" s="114">
        <v>17.775045947118176</v>
      </c>
      <c r="F3345" s="114">
        <v>16.262214892562518</v>
      </c>
      <c r="G3345" s="114">
        <v>12.405983585055875</v>
      </c>
      <c r="H3345" s="114">
        <v>18.099465665113087</v>
      </c>
      <c r="I3345" s="114">
        <v>29.513856408612394</v>
      </c>
      <c r="J3345" s="114">
        <v>34.623780617710359</v>
      </c>
      <c r="K3345" s="114">
        <v>34.65912117676141</v>
      </c>
      <c r="L3345" s="114">
        <v>35.4109324874672</v>
      </c>
      <c r="M3345" s="114">
        <v>44.151355913429306</v>
      </c>
      <c r="N3345" s="114">
        <v>59.059688253575104</v>
      </c>
      <c r="O3345" s="114">
        <v>16.848734670592183</v>
      </c>
      <c r="P3345" s="114">
        <v>18.396906284198892</v>
      </c>
      <c r="Q3345" s="114">
        <v>23.004948902411325</v>
      </c>
      <c r="R3345" s="114">
        <v>26.051890248316219</v>
      </c>
      <c r="S3345" s="114">
        <v>29.545831844962709</v>
      </c>
      <c r="T3345" s="114">
        <v>17.775045947118176</v>
      </c>
      <c r="U3345" s="114">
        <v>16.262214892562518</v>
      </c>
      <c r="V3345" s="114">
        <v>12.405983585055875</v>
      </c>
      <c r="W3345" s="114">
        <v>18.099465665113087</v>
      </c>
      <c r="X3345" s="114">
        <v>29.513856408612394</v>
      </c>
      <c r="Y3345" s="114">
        <v>51.213179341319609</v>
      </c>
      <c r="Z3345" s="114">
        <v>90.97809885393815</v>
      </c>
      <c r="AA3345" s="106">
        <v>1</v>
      </c>
      <c r="AB3345" s="114">
        <v>0.8</v>
      </c>
      <c r="AC3345" s="114">
        <v>0.4</v>
      </c>
      <c r="AD3345" s="114">
        <v>0.4</v>
      </c>
      <c r="AE3345" s="114">
        <v>0.2</v>
      </c>
      <c r="AF3345" s="117">
        <v>1.2000000000000002</v>
      </c>
      <c r="AG3345" s="117">
        <v>0.60000000000000009</v>
      </c>
    </row>
    <row r="3346" spans="2:33" x14ac:dyDescent="0.2">
      <c r="B3346" s="106">
        <v>3306</v>
      </c>
      <c r="C3346" s="113">
        <v>-0.60000000000000009</v>
      </c>
      <c r="D3346" s="113">
        <v>-1.2000000000000002</v>
      </c>
      <c r="E3346" s="114">
        <v>17.292866702899243</v>
      </c>
      <c r="F3346" s="114">
        <v>11.823325657708519</v>
      </c>
      <c r="G3346" s="114">
        <v>17.270723296578836</v>
      </c>
      <c r="H3346" s="114">
        <v>18.458650190855025</v>
      </c>
      <c r="I3346" s="114">
        <v>23.880964387071309</v>
      </c>
      <c r="J3346" s="114">
        <v>33.854821828913984</v>
      </c>
      <c r="K3346" s="114">
        <v>30.925206324117305</v>
      </c>
      <c r="L3346" s="114">
        <v>40.862663798604338</v>
      </c>
      <c r="M3346" s="114">
        <v>46.535887227533188</v>
      </c>
      <c r="N3346" s="114">
        <v>55.279903265815911</v>
      </c>
      <c r="O3346" s="114">
        <v>16.561955126014741</v>
      </c>
      <c r="P3346" s="114">
        <v>19.101880666408785</v>
      </c>
      <c r="Q3346" s="114">
        <v>23.591940502025501</v>
      </c>
      <c r="R3346" s="114">
        <v>28.077237036678163</v>
      </c>
      <c r="S3346" s="114">
        <v>31.398938878744602</v>
      </c>
      <c r="T3346" s="114">
        <v>17.292866702899243</v>
      </c>
      <c r="U3346" s="114">
        <v>11.823325657708519</v>
      </c>
      <c r="V3346" s="114">
        <v>17.270723296578836</v>
      </c>
      <c r="W3346" s="114">
        <v>18.458650190855025</v>
      </c>
      <c r="X3346" s="114">
        <v>23.880964387071309</v>
      </c>
      <c r="Y3346" s="114">
        <v>48.4832665051932</v>
      </c>
      <c r="Z3346" s="114">
        <v>110.47520407421645</v>
      </c>
      <c r="AA3346" s="106">
        <v>5</v>
      </c>
      <c r="AB3346" s="114">
        <v>0.4</v>
      </c>
      <c r="AC3346" s="114">
        <v>0.8</v>
      </c>
      <c r="AD3346" s="114">
        <v>0.2</v>
      </c>
      <c r="AE3346" s="114">
        <v>0.4</v>
      </c>
      <c r="AF3346" s="117">
        <v>0.60000000000000009</v>
      </c>
      <c r="AG3346" s="117">
        <v>1.2000000000000002</v>
      </c>
    </row>
    <row r="3347" spans="2:33" x14ac:dyDescent="0.2">
      <c r="B3347" s="106">
        <v>3307</v>
      </c>
      <c r="C3347" s="113">
        <v>-0.90000000000000013</v>
      </c>
      <c r="D3347" s="113">
        <v>-0.90000000000000013</v>
      </c>
      <c r="E3347" s="114">
        <v>11.75756295766833</v>
      </c>
      <c r="F3347" s="114">
        <v>12.6163980707368</v>
      </c>
      <c r="G3347" s="114">
        <v>21.481377025233229</v>
      </c>
      <c r="H3347" s="114">
        <v>16.909049092555371</v>
      </c>
      <c r="I3347" s="114">
        <v>20.678547616072095</v>
      </c>
      <c r="J3347" s="114">
        <v>27.170812805519507</v>
      </c>
      <c r="K3347" s="114">
        <v>30.518287493445463</v>
      </c>
      <c r="L3347" s="114">
        <v>41.775806943041857</v>
      </c>
      <c r="M3347" s="114">
        <v>41.565186974660769</v>
      </c>
      <c r="N3347" s="114">
        <v>46.28556908620633</v>
      </c>
      <c r="O3347" s="114">
        <v>15.413249847851176</v>
      </c>
      <c r="P3347" s="114">
        <v>17.901889422708663</v>
      </c>
      <c r="Q3347" s="114">
        <v>20.294429917808628</v>
      </c>
      <c r="R3347" s="114">
        <v>24.656137882105398</v>
      </c>
      <c r="S3347" s="114">
        <v>25.607021470134235</v>
      </c>
      <c r="T3347" s="114">
        <v>11.75756295766833</v>
      </c>
      <c r="U3347" s="114">
        <v>12.6163980707368</v>
      </c>
      <c r="V3347" s="114">
        <v>21.481377025233229</v>
      </c>
      <c r="W3347" s="114">
        <v>16.909049092555371</v>
      </c>
      <c r="X3347" s="114">
        <v>20.678547616072095</v>
      </c>
      <c r="Y3347" s="114">
        <v>45.057490079093398</v>
      </c>
      <c r="Z3347" s="114">
        <v>89.276500648310915</v>
      </c>
      <c r="AA3347" s="106">
        <v>3</v>
      </c>
      <c r="AB3347" s="114">
        <v>0.60000000000000009</v>
      </c>
      <c r="AC3347" s="114">
        <v>0.60000000000000009</v>
      </c>
      <c r="AD3347" s="114">
        <v>0.30000000000000004</v>
      </c>
      <c r="AE3347" s="114">
        <v>0.30000000000000004</v>
      </c>
      <c r="AF3347" s="117">
        <v>0.90000000000000013</v>
      </c>
      <c r="AG3347" s="117">
        <v>0.90000000000000013</v>
      </c>
    </row>
    <row r="3348" spans="2:33" x14ac:dyDescent="0.2">
      <c r="B3348" s="106">
        <v>3308</v>
      </c>
      <c r="C3348" s="113">
        <v>-0.90000000000000013</v>
      </c>
      <c r="D3348" s="113">
        <v>-0.90000000000000013</v>
      </c>
      <c r="E3348" s="114">
        <v>11.242624242004332</v>
      </c>
      <c r="F3348" s="114">
        <v>10.168707044781385</v>
      </c>
      <c r="G3348" s="114">
        <v>21.014226602285905</v>
      </c>
      <c r="H3348" s="114">
        <v>16.883434426042118</v>
      </c>
      <c r="I3348" s="114">
        <v>15.850132718003536</v>
      </c>
      <c r="J3348" s="114">
        <v>27.638924042316059</v>
      </c>
      <c r="K3348" s="114">
        <v>28.855682636977185</v>
      </c>
      <c r="L3348" s="114">
        <v>41.060651497281157</v>
      </c>
      <c r="M3348" s="114">
        <v>39.171059739148681</v>
      </c>
      <c r="N3348" s="114">
        <v>43.337367633400525</v>
      </c>
      <c r="O3348" s="114">
        <v>16.396299800311727</v>
      </c>
      <c r="P3348" s="114">
        <v>18.6869755921958</v>
      </c>
      <c r="Q3348" s="114">
        <v>20.046424894995251</v>
      </c>
      <c r="R3348" s="114">
        <v>22.287625313106563</v>
      </c>
      <c r="S3348" s="114">
        <v>27.487234915396989</v>
      </c>
      <c r="T3348" s="114">
        <v>11.242624242004332</v>
      </c>
      <c r="U3348" s="114">
        <v>10.168707044781385</v>
      </c>
      <c r="V3348" s="114">
        <v>21.014226602285905</v>
      </c>
      <c r="W3348" s="114">
        <v>16.883434426042118</v>
      </c>
      <c r="X3348" s="114">
        <v>15.850132718003536</v>
      </c>
      <c r="Y3348" s="114">
        <v>40.691439056935707</v>
      </c>
      <c r="Z3348" s="114">
        <v>83.62514474904097</v>
      </c>
      <c r="AA3348" s="106">
        <v>3</v>
      </c>
      <c r="AB3348" s="114">
        <v>0.60000000000000009</v>
      </c>
      <c r="AC3348" s="114">
        <v>0.60000000000000009</v>
      </c>
      <c r="AD3348" s="114">
        <v>0.30000000000000004</v>
      </c>
      <c r="AE3348" s="114">
        <v>0.30000000000000004</v>
      </c>
      <c r="AF3348" s="117">
        <v>0.90000000000000013</v>
      </c>
      <c r="AG3348" s="117">
        <v>0.90000000000000013</v>
      </c>
    </row>
    <row r="3349" spans="2:33" x14ac:dyDescent="0.2">
      <c r="B3349" s="106">
        <v>3309</v>
      </c>
      <c r="C3349" s="113">
        <v>-1.2000000000000002</v>
      </c>
      <c r="D3349" s="113">
        <v>-0.60000000000000009</v>
      </c>
      <c r="E3349" s="114">
        <v>19.287335271338925</v>
      </c>
      <c r="F3349" s="114">
        <v>20.167525311828186</v>
      </c>
      <c r="G3349" s="114">
        <v>16.152432399525075</v>
      </c>
      <c r="H3349" s="114">
        <v>25.326957313311649</v>
      </c>
      <c r="I3349" s="114">
        <v>34.628912463134618</v>
      </c>
      <c r="J3349" s="114">
        <v>35.586836528285481</v>
      </c>
      <c r="K3349" s="114">
        <v>41.185859390808645</v>
      </c>
      <c r="L3349" s="114">
        <v>39.879566612059094</v>
      </c>
      <c r="M3349" s="114">
        <v>55.024900672010759</v>
      </c>
      <c r="N3349" s="114">
        <v>67.598507271044397</v>
      </c>
      <c r="O3349" s="114">
        <v>16.299501256946556</v>
      </c>
      <c r="P3349" s="114">
        <v>21.018334078980459</v>
      </c>
      <c r="Q3349" s="114">
        <v>23.727134212534018</v>
      </c>
      <c r="R3349" s="114">
        <v>29.69794335869911</v>
      </c>
      <c r="S3349" s="114">
        <v>32.969594807909779</v>
      </c>
      <c r="T3349" s="114">
        <v>19.287335271338925</v>
      </c>
      <c r="U3349" s="114">
        <v>20.167525311828186</v>
      </c>
      <c r="V3349" s="114">
        <v>16.152432399525075</v>
      </c>
      <c r="W3349" s="114">
        <v>25.326957313311649</v>
      </c>
      <c r="X3349" s="114">
        <v>34.628912463134618</v>
      </c>
      <c r="Y3349" s="114">
        <v>62.87125718847502</v>
      </c>
      <c r="Z3349" s="114">
        <v>101.8677102954954</v>
      </c>
      <c r="AA3349" s="106">
        <v>1</v>
      </c>
      <c r="AB3349" s="114">
        <v>0.8</v>
      </c>
      <c r="AC3349" s="114">
        <v>0.4</v>
      </c>
      <c r="AD3349" s="114">
        <v>0.4</v>
      </c>
      <c r="AE3349" s="114">
        <v>0.2</v>
      </c>
      <c r="AF3349" s="117">
        <v>1.2000000000000002</v>
      </c>
      <c r="AG3349" s="117">
        <v>0.60000000000000009</v>
      </c>
    </row>
    <row r="3350" spans="2:33" x14ac:dyDescent="0.2">
      <c r="B3350" s="106">
        <v>3310</v>
      </c>
      <c r="C3350" s="113">
        <v>-1.2599999999999998</v>
      </c>
      <c r="D3350" s="113">
        <v>-0.84</v>
      </c>
      <c r="E3350" s="114">
        <v>13.400605986983395</v>
      </c>
      <c r="F3350" s="114">
        <v>12.971375799663058</v>
      </c>
      <c r="G3350" s="114">
        <v>11.282287291879616</v>
      </c>
      <c r="H3350" s="114">
        <v>18.316873354246535</v>
      </c>
      <c r="I3350" s="114">
        <v>20.109280436648113</v>
      </c>
      <c r="J3350" s="114">
        <v>29.246832418029992</v>
      </c>
      <c r="K3350" s="114">
        <v>30.937570502264006</v>
      </c>
      <c r="L3350" s="114">
        <v>32.814032528425663</v>
      </c>
      <c r="M3350" s="114">
        <v>42.234899557436712</v>
      </c>
      <c r="N3350" s="114">
        <v>47.533726574975802</v>
      </c>
      <c r="O3350" s="114">
        <v>15.846226431046597</v>
      </c>
      <c r="P3350" s="114">
        <v>17.966194702600948</v>
      </c>
      <c r="Q3350" s="114">
        <v>21.531745236546048</v>
      </c>
      <c r="R3350" s="114">
        <v>23.918026203190177</v>
      </c>
      <c r="S3350" s="114">
        <v>27.424446138327689</v>
      </c>
      <c r="T3350" s="114">
        <v>13.400605986983395</v>
      </c>
      <c r="U3350" s="114">
        <v>12.971375799663058</v>
      </c>
      <c r="V3350" s="114">
        <v>11.282287291879616</v>
      </c>
      <c r="W3350" s="114">
        <v>18.316873354246535</v>
      </c>
      <c r="X3350" s="114">
        <v>20.109280436648113</v>
      </c>
      <c r="Y3350" s="114">
        <v>40.852878038919926</v>
      </c>
      <c r="Z3350" s="114">
        <v>76.52684897754736</v>
      </c>
      <c r="AA3350" s="106">
        <v>2</v>
      </c>
      <c r="AB3350" s="114">
        <v>0.89999999999999991</v>
      </c>
      <c r="AC3350" s="114">
        <v>0.6</v>
      </c>
      <c r="AD3350" s="114">
        <v>0.36</v>
      </c>
      <c r="AE3350" s="114">
        <v>0.24</v>
      </c>
      <c r="AF3350" s="117">
        <v>1.2599999999999998</v>
      </c>
      <c r="AG3350" s="117">
        <v>0.84</v>
      </c>
    </row>
    <row r="3351" spans="2:33" x14ac:dyDescent="0.2">
      <c r="B3351" s="106">
        <v>3311</v>
      </c>
      <c r="C3351" s="113">
        <v>-0.90000000000000013</v>
      </c>
      <c r="D3351" s="113">
        <v>-0.90000000000000013</v>
      </c>
      <c r="E3351" s="114">
        <v>14.467315094061671</v>
      </c>
      <c r="F3351" s="114">
        <v>16.170660472401853</v>
      </c>
      <c r="G3351" s="114">
        <v>15.520740541701233</v>
      </c>
      <c r="H3351" s="114">
        <v>17.255972474697412</v>
      </c>
      <c r="I3351" s="114">
        <v>19.335700033346747</v>
      </c>
      <c r="J3351" s="114">
        <v>30.536894344581736</v>
      </c>
      <c r="K3351" s="114">
        <v>34.281594138454828</v>
      </c>
      <c r="L3351" s="114">
        <v>36.417384952043342</v>
      </c>
      <c r="M3351" s="114">
        <v>40.894429334818838</v>
      </c>
      <c r="N3351" s="114">
        <v>48.303748461751901</v>
      </c>
      <c r="O3351" s="114">
        <v>16.069579250520064</v>
      </c>
      <c r="P3351" s="114">
        <v>18.110933666052976</v>
      </c>
      <c r="Q3351" s="114">
        <v>20.896644410342109</v>
      </c>
      <c r="R3351" s="114">
        <v>23.638456860121426</v>
      </c>
      <c r="S3351" s="114">
        <v>28.968048428405154</v>
      </c>
      <c r="T3351" s="114">
        <v>14.467315094061671</v>
      </c>
      <c r="U3351" s="114">
        <v>16.170660472401853</v>
      </c>
      <c r="V3351" s="114">
        <v>15.520740541701233</v>
      </c>
      <c r="W3351" s="114">
        <v>17.255972474697412</v>
      </c>
      <c r="X3351" s="114">
        <v>19.335700033346747</v>
      </c>
      <c r="Y3351" s="114">
        <v>45.6273561325457</v>
      </c>
      <c r="Z3351" s="114">
        <v>87.294366999657797</v>
      </c>
      <c r="AA3351" s="106">
        <v>3</v>
      </c>
      <c r="AB3351" s="114">
        <v>0.60000000000000009</v>
      </c>
      <c r="AC3351" s="114">
        <v>0.60000000000000009</v>
      </c>
      <c r="AD3351" s="114">
        <v>0.30000000000000004</v>
      </c>
      <c r="AE3351" s="114">
        <v>0.30000000000000004</v>
      </c>
      <c r="AF3351" s="117">
        <v>0.90000000000000013</v>
      </c>
      <c r="AG3351" s="117">
        <v>0.90000000000000013</v>
      </c>
    </row>
    <row r="3352" spans="2:33" x14ac:dyDescent="0.2">
      <c r="B3352" s="106">
        <v>3312</v>
      </c>
      <c r="C3352" s="113">
        <v>-0.90000000000000013</v>
      </c>
      <c r="D3352" s="113">
        <v>-0.90000000000000013</v>
      </c>
      <c r="E3352" s="114">
        <v>18.425094936581552</v>
      </c>
      <c r="F3352" s="114">
        <v>14.717101646406132</v>
      </c>
      <c r="G3352" s="114">
        <v>12.801246574035439</v>
      </c>
      <c r="H3352" s="114">
        <v>23.659473311493244</v>
      </c>
      <c r="I3352" s="114">
        <v>28.59535421296912</v>
      </c>
      <c r="J3352" s="114">
        <v>35.484425731995906</v>
      </c>
      <c r="K3352" s="114">
        <v>35.140870692884448</v>
      </c>
      <c r="L3352" s="114">
        <v>37.548950733338181</v>
      </c>
      <c r="M3352" s="114">
        <v>54.490610045721454</v>
      </c>
      <c r="N3352" s="114">
        <v>61.012205141342378</v>
      </c>
      <c r="O3352" s="114">
        <v>17.059330795414354</v>
      </c>
      <c r="P3352" s="114">
        <v>20.423769046478316</v>
      </c>
      <c r="Q3352" s="114">
        <v>24.747704159302742</v>
      </c>
      <c r="R3352" s="114">
        <v>30.83113673422821</v>
      </c>
      <c r="S3352" s="114">
        <v>32.416850928373258</v>
      </c>
      <c r="T3352" s="114">
        <v>18.425094936581552</v>
      </c>
      <c r="U3352" s="114">
        <v>14.717101646406132</v>
      </c>
      <c r="V3352" s="114">
        <v>12.801246574035439</v>
      </c>
      <c r="W3352" s="114">
        <v>23.659473311493244</v>
      </c>
      <c r="X3352" s="114">
        <v>28.59535421296912</v>
      </c>
      <c r="Y3352" s="114">
        <v>53.296263942717971</v>
      </c>
      <c r="Z3352" s="114">
        <v>118.721923115096</v>
      </c>
      <c r="AA3352" s="106">
        <v>3</v>
      </c>
      <c r="AB3352" s="114">
        <v>0.60000000000000009</v>
      </c>
      <c r="AC3352" s="114">
        <v>0.60000000000000009</v>
      </c>
      <c r="AD3352" s="114">
        <v>0.30000000000000004</v>
      </c>
      <c r="AE3352" s="114">
        <v>0.30000000000000004</v>
      </c>
      <c r="AF3352" s="117">
        <v>0.90000000000000013</v>
      </c>
      <c r="AG3352" s="117">
        <v>0.90000000000000013</v>
      </c>
    </row>
    <row r="3353" spans="2:33" x14ac:dyDescent="0.2">
      <c r="B3353" s="106">
        <v>3313</v>
      </c>
      <c r="C3353" s="113">
        <v>-0.72</v>
      </c>
      <c r="D3353" s="113">
        <v>-0.96</v>
      </c>
      <c r="E3353" s="114">
        <v>11.061942650240614</v>
      </c>
      <c r="F3353" s="114">
        <v>12.247802103400513</v>
      </c>
      <c r="G3353" s="114">
        <v>16.386323124420443</v>
      </c>
      <c r="H3353" s="114">
        <v>21.391780175840751</v>
      </c>
      <c r="I3353" s="114">
        <v>24.428646431030899</v>
      </c>
      <c r="J3353" s="114">
        <v>27.915148738878361</v>
      </c>
      <c r="K3353" s="114">
        <v>32.522450269136513</v>
      </c>
      <c r="L3353" s="114">
        <v>38.558134672981737</v>
      </c>
      <c r="M3353" s="114">
        <v>48.16519762553807</v>
      </c>
      <c r="N3353" s="114">
        <v>57.109760099343752</v>
      </c>
      <c r="O3353" s="114">
        <v>16.853206088637748</v>
      </c>
      <c r="P3353" s="114">
        <v>20.274648165736</v>
      </c>
      <c r="Q3353" s="114">
        <v>22.171811548561294</v>
      </c>
      <c r="R3353" s="114">
        <v>26.77341744969732</v>
      </c>
      <c r="S3353" s="114">
        <v>32.681113668312854</v>
      </c>
      <c r="T3353" s="114">
        <v>11.061942650240614</v>
      </c>
      <c r="U3353" s="114">
        <v>12.247802103400513</v>
      </c>
      <c r="V3353" s="114">
        <v>16.386323124420443</v>
      </c>
      <c r="W3353" s="114">
        <v>21.391780175840751</v>
      </c>
      <c r="X3353" s="114">
        <v>24.428646431030899</v>
      </c>
      <c r="Y3353" s="114">
        <v>45.348867705962206</v>
      </c>
      <c r="Z3353" s="114">
        <v>101.25517471270588</v>
      </c>
      <c r="AA3353" s="106">
        <v>4</v>
      </c>
      <c r="AB3353" s="114">
        <v>0.44999999999999996</v>
      </c>
      <c r="AC3353" s="114">
        <v>0.6</v>
      </c>
      <c r="AD3353" s="114">
        <v>0.27</v>
      </c>
      <c r="AE3353" s="114">
        <v>0.36</v>
      </c>
      <c r="AF3353" s="117">
        <v>0.72</v>
      </c>
      <c r="AG3353" s="117">
        <v>0.96</v>
      </c>
    </row>
    <row r="3354" spans="2:33" x14ac:dyDescent="0.2">
      <c r="B3354" s="106">
        <v>3314</v>
      </c>
      <c r="C3354" s="113">
        <v>-0.90000000000000013</v>
      </c>
      <c r="D3354" s="113">
        <v>-0.90000000000000013</v>
      </c>
      <c r="E3354" s="114">
        <v>12.578754077620237</v>
      </c>
      <c r="F3354" s="114">
        <v>13.30821105838168</v>
      </c>
      <c r="G3354" s="114">
        <v>15.891665188708956</v>
      </c>
      <c r="H3354" s="114">
        <v>16.341765402174648</v>
      </c>
      <c r="I3354" s="114">
        <v>14.776520571293915</v>
      </c>
      <c r="J3354" s="114">
        <v>27.863205326567304</v>
      </c>
      <c r="K3354" s="114">
        <v>31.753268689828538</v>
      </c>
      <c r="L3354" s="114">
        <v>37.113259895442198</v>
      </c>
      <c r="M3354" s="114">
        <v>40.08305274334289</v>
      </c>
      <c r="N3354" s="114">
        <v>43.225450708455824</v>
      </c>
      <c r="O3354" s="114">
        <v>15.284451248947066</v>
      </c>
      <c r="P3354" s="114">
        <v>18.445057631446858</v>
      </c>
      <c r="Q3354" s="114">
        <v>21.221594706733242</v>
      </c>
      <c r="R3354" s="114">
        <v>23.741287341168242</v>
      </c>
      <c r="S3354" s="114">
        <v>28.448930137161909</v>
      </c>
      <c r="T3354" s="114">
        <v>12.578754077620237</v>
      </c>
      <c r="U3354" s="114">
        <v>13.30821105838168</v>
      </c>
      <c r="V3354" s="114">
        <v>15.891665188708956</v>
      </c>
      <c r="W3354" s="114">
        <v>16.341765402174648</v>
      </c>
      <c r="X3354" s="114">
        <v>14.776520571293915</v>
      </c>
      <c r="Y3354" s="114">
        <v>40.103721512361226</v>
      </c>
      <c r="Z3354" s="114">
        <v>83.153293287048143</v>
      </c>
      <c r="AA3354" s="106">
        <v>3</v>
      </c>
      <c r="AB3354" s="114">
        <v>0.60000000000000009</v>
      </c>
      <c r="AC3354" s="114">
        <v>0.60000000000000009</v>
      </c>
      <c r="AD3354" s="114">
        <v>0.30000000000000004</v>
      </c>
      <c r="AE3354" s="114">
        <v>0.30000000000000004</v>
      </c>
      <c r="AF3354" s="117">
        <v>0.90000000000000013</v>
      </c>
      <c r="AG3354" s="117">
        <v>0.90000000000000013</v>
      </c>
    </row>
    <row r="3355" spans="2:33" x14ac:dyDescent="0.2">
      <c r="B3355" s="106">
        <v>3315</v>
      </c>
      <c r="C3355" s="113">
        <v>-1.2000000000000002</v>
      </c>
      <c r="D3355" s="113">
        <v>-0.60000000000000009</v>
      </c>
      <c r="E3355" s="114">
        <v>11.913417649611613</v>
      </c>
      <c r="F3355" s="114">
        <v>16.849099318976275</v>
      </c>
      <c r="G3355" s="114">
        <v>12.61515969960109</v>
      </c>
      <c r="H3355" s="114">
        <v>22.68459909069491</v>
      </c>
      <c r="I3355" s="114">
        <v>25.858561922414264</v>
      </c>
      <c r="J3355" s="114">
        <v>28.097488619152188</v>
      </c>
      <c r="K3355" s="114">
        <v>36.423094452010076</v>
      </c>
      <c r="L3355" s="114">
        <v>33.20654909539283</v>
      </c>
      <c r="M3355" s="114">
        <v>46.483894192610322</v>
      </c>
      <c r="N3355" s="114">
        <v>53.246002199083328</v>
      </c>
      <c r="O3355" s="114">
        <v>16.184070969540574</v>
      </c>
      <c r="P3355" s="114">
        <v>19.573995133033801</v>
      </c>
      <c r="Q3355" s="114">
        <v>20.59138939579174</v>
      </c>
      <c r="R3355" s="114">
        <v>23.799295101915412</v>
      </c>
      <c r="S3355" s="114">
        <v>27.387440276669064</v>
      </c>
      <c r="T3355" s="114">
        <v>11.913417649611613</v>
      </c>
      <c r="U3355" s="114">
        <v>16.849099318976275</v>
      </c>
      <c r="V3355" s="114">
        <v>12.61515969960109</v>
      </c>
      <c r="W3355" s="114">
        <v>22.68459909069491</v>
      </c>
      <c r="X3355" s="114">
        <v>25.858561922414264</v>
      </c>
      <c r="Y3355" s="114">
        <v>47.985766373303768</v>
      </c>
      <c r="Z3355" s="114">
        <v>85.892659070162082</v>
      </c>
      <c r="AA3355" s="106">
        <v>1</v>
      </c>
      <c r="AB3355" s="114">
        <v>0.8</v>
      </c>
      <c r="AC3355" s="114">
        <v>0.4</v>
      </c>
      <c r="AD3355" s="114">
        <v>0.4</v>
      </c>
      <c r="AE3355" s="114">
        <v>0.2</v>
      </c>
      <c r="AF3355" s="117">
        <v>1.2000000000000002</v>
      </c>
      <c r="AG3355" s="117">
        <v>0.60000000000000009</v>
      </c>
    </row>
    <row r="3356" spans="2:33" x14ac:dyDescent="0.2">
      <c r="B3356" s="106">
        <v>3316</v>
      </c>
      <c r="C3356" s="113">
        <v>-0.60000000000000009</v>
      </c>
      <c r="D3356" s="113">
        <v>-1.2000000000000002</v>
      </c>
      <c r="E3356" s="114">
        <v>12.662439284526705</v>
      </c>
      <c r="F3356" s="114">
        <v>15.984776221617388</v>
      </c>
      <c r="G3356" s="114">
        <v>16.644573833126277</v>
      </c>
      <c r="H3356" s="114">
        <v>16.638363874928263</v>
      </c>
      <c r="I3356" s="114">
        <v>27.097100594672689</v>
      </c>
      <c r="J3356" s="114">
        <v>29.029691182856638</v>
      </c>
      <c r="K3356" s="114">
        <v>35.608703745381696</v>
      </c>
      <c r="L3356" s="114">
        <v>39.347014065659572</v>
      </c>
      <c r="M3356" s="114">
        <v>43.939006635368216</v>
      </c>
      <c r="N3356" s="114">
        <v>60.902857991871997</v>
      </c>
      <c r="O3356" s="114">
        <v>16.367251898329933</v>
      </c>
      <c r="P3356" s="114">
        <v>19.623927523764308</v>
      </c>
      <c r="Q3356" s="114">
        <v>22.702440232533295</v>
      </c>
      <c r="R3356" s="114">
        <v>27.300642760439953</v>
      </c>
      <c r="S3356" s="114">
        <v>33.805757397199308</v>
      </c>
      <c r="T3356" s="114">
        <v>12.662439284526705</v>
      </c>
      <c r="U3356" s="114">
        <v>15.984776221617388</v>
      </c>
      <c r="V3356" s="114">
        <v>16.644573833126277</v>
      </c>
      <c r="W3356" s="114">
        <v>16.638363874928263</v>
      </c>
      <c r="X3356" s="114">
        <v>27.097100594672689</v>
      </c>
      <c r="Y3356" s="114">
        <v>47.845636871087194</v>
      </c>
      <c r="Z3356" s="114">
        <v>100.43141367779032</v>
      </c>
      <c r="AA3356" s="106">
        <v>5</v>
      </c>
      <c r="AB3356" s="114">
        <v>0.4</v>
      </c>
      <c r="AC3356" s="114">
        <v>0.8</v>
      </c>
      <c r="AD3356" s="114">
        <v>0.2</v>
      </c>
      <c r="AE3356" s="114">
        <v>0.4</v>
      </c>
      <c r="AF3356" s="117">
        <v>0.60000000000000009</v>
      </c>
      <c r="AG3356" s="117">
        <v>1.2000000000000002</v>
      </c>
    </row>
    <row r="3357" spans="2:33" x14ac:dyDescent="0.2">
      <c r="B3357" s="106">
        <v>3317</v>
      </c>
      <c r="C3357" s="113">
        <v>-1.2599999999999998</v>
      </c>
      <c r="D3357" s="113">
        <v>-0.84</v>
      </c>
      <c r="E3357" s="114">
        <v>15.341340418302531</v>
      </c>
      <c r="F3357" s="114">
        <v>18.188549199886211</v>
      </c>
      <c r="G3357" s="114">
        <v>16.343346107961931</v>
      </c>
      <c r="H3357" s="114">
        <v>16.305823093810965</v>
      </c>
      <c r="I3357" s="114">
        <v>31.426627251131094</v>
      </c>
      <c r="J3357" s="114">
        <v>31.190773215219988</v>
      </c>
      <c r="K3357" s="114">
        <v>37.53918790064327</v>
      </c>
      <c r="L3357" s="114">
        <v>40.317586596251743</v>
      </c>
      <c r="M3357" s="114">
        <v>44.109111192597894</v>
      </c>
      <c r="N3357" s="114">
        <v>64.537259985239771</v>
      </c>
      <c r="O3357" s="114">
        <v>15.849432796917457</v>
      </c>
      <c r="P3357" s="114">
        <v>19.350638700757059</v>
      </c>
      <c r="Q3357" s="114">
        <v>23.974240488289812</v>
      </c>
      <c r="R3357" s="114">
        <v>27.803288098786929</v>
      </c>
      <c r="S3357" s="114">
        <v>33.110632734108677</v>
      </c>
      <c r="T3357" s="114">
        <v>15.341340418302531</v>
      </c>
      <c r="U3357" s="114">
        <v>18.188549199886211</v>
      </c>
      <c r="V3357" s="114">
        <v>16.343346107961931</v>
      </c>
      <c r="W3357" s="114">
        <v>16.305823093810965</v>
      </c>
      <c r="X3357" s="114">
        <v>31.426627251131094</v>
      </c>
      <c r="Y3357" s="114">
        <v>52.537359028756747</v>
      </c>
      <c r="Z3357" s="114">
        <v>106.51841188790122</v>
      </c>
      <c r="AA3357" s="106">
        <v>2</v>
      </c>
      <c r="AB3357" s="114">
        <v>0.89999999999999991</v>
      </c>
      <c r="AC3357" s="114">
        <v>0.6</v>
      </c>
      <c r="AD3357" s="114">
        <v>0.36</v>
      </c>
      <c r="AE3357" s="114">
        <v>0.24</v>
      </c>
      <c r="AF3357" s="117">
        <v>1.2599999999999998</v>
      </c>
      <c r="AG3357" s="117">
        <v>0.84</v>
      </c>
    </row>
    <row r="3358" spans="2:33" x14ac:dyDescent="0.2">
      <c r="B3358" s="106">
        <v>3318</v>
      </c>
      <c r="C3358" s="113">
        <v>-0.90000000000000013</v>
      </c>
      <c r="D3358" s="113">
        <v>-0.90000000000000013</v>
      </c>
      <c r="E3358" s="114">
        <v>12.778865299127194</v>
      </c>
      <c r="F3358" s="114">
        <v>14.518649198323445</v>
      </c>
      <c r="G3358" s="114">
        <v>21.427234696272144</v>
      </c>
      <c r="H3358" s="114">
        <v>18.012777927273643</v>
      </c>
      <c r="I3358" s="114">
        <v>23.747634808976734</v>
      </c>
      <c r="J3358" s="114">
        <v>29.84777446535837</v>
      </c>
      <c r="K3358" s="114">
        <v>33.896598209853309</v>
      </c>
      <c r="L3358" s="114">
        <v>44.611310738313669</v>
      </c>
      <c r="M3358" s="114">
        <v>46.531539628708131</v>
      </c>
      <c r="N3358" s="114">
        <v>56.045465548756894</v>
      </c>
      <c r="O3358" s="114">
        <v>17.068909166231176</v>
      </c>
      <c r="P3358" s="114">
        <v>19.377949011529864</v>
      </c>
      <c r="Q3358" s="114">
        <v>23.184076042041525</v>
      </c>
      <c r="R3358" s="114">
        <v>28.518761701434489</v>
      </c>
      <c r="S3358" s="114">
        <v>32.29783073978016</v>
      </c>
      <c r="T3358" s="114">
        <v>12.778865299127194</v>
      </c>
      <c r="U3358" s="114">
        <v>14.518649198323445</v>
      </c>
      <c r="V3358" s="114">
        <v>21.427234696272144</v>
      </c>
      <c r="W3358" s="114">
        <v>18.012777927273643</v>
      </c>
      <c r="X3358" s="114">
        <v>23.747634808976734</v>
      </c>
      <c r="Y3358" s="114">
        <v>48.925145705676925</v>
      </c>
      <c r="Z3358" s="114">
        <v>107.33045101942284</v>
      </c>
      <c r="AA3358" s="106">
        <v>3</v>
      </c>
      <c r="AB3358" s="114">
        <v>0.60000000000000009</v>
      </c>
      <c r="AC3358" s="114">
        <v>0.60000000000000009</v>
      </c>
      <c r="AD3358" s="114">
        <v>0.30000000000000004</v>
      </c>
      <c r="AE3358" s="114">
        <v>0.30000000000000004</v>
      </c>
      <c r="AF3358" s="117">
        <v>0.90000000000000013</v>
      </c>
      <c r="AG3358" s="117">
        <v>0.90000000000000013</v>
      </c>
    </row>
    <row r="3359" spans="2:33" x14ac:dyDescent="0.2">
      <c r="B3359" s="106">
        <v>3319</v>
      </c>
      <c r="C3359" s="113">
        <v>-0.60000000000000009</v>
      </c>
      <c r="D3359" s="113">
        <v>-1.2000000000000002</v>
      </c>
      <c r="E3359" s="114">
        <v>18.685328517123953</v>
      </c>
      <c r="F3359" s="114">
        <v>16.432578435000348</v>
      </c>
      <c r="G3359" s="114">
        <v>21.168164956464878</v>
      </c>
      <c r="H3359" s="114">
        <v>17.409181586441498</v>
      </c>
      <c r="I3359" s="114">
        <v>26.768015469697389</v>
      </c>
      <c r="J3359" s="114">
        <v>35.68580429377306</v>
      </c>
      <c r="K3359" s="114">
        <v>37.799724731560417</v>
      </c>
      <c r="L3359" s="114">
        <v>47.234817644675395</v>
      </c>
      <c r="M3359" s="114">
        <v>49.835891827195375</v>
      </c>
      <c r="N3359" s="114">
        <v>64.441919358759705</v>
      </c>
      <c r="O3359" s="114">
        <v>17.000475776649107</v>
      </c>
      <c r="P3359" s="114">
        <v>21.367146296560069</v>
      </c>
      <c r="Q3359" s="114">
        <v>26.066652688210517</v>
      </c>
      <c r="R3359" s="114">
        <v>32.426710240753877</v>
      </c>
      <c r="S3359" s="114">
        <v>37.673903889062316</v>
      </c>
      <c r="T3359" s="114">
        <v>18.685328517123953</v>
      </c>
      <c r="U3359" s="114">
        <v>16.432578435000348</v>
      </c>
      <c r="V3359" s="114">
        <v>21.168164956464878</v>
      </c>
      <c r="W3359" s="114">
        <v>17.409181586441498</v>
      </c>
      <c r="X3359" s="114">
        <v>26.768015469697389</v>
      </c>
      <c r="Y3359" s="114">
        <v>55.521581606257975</v>
      </c>
      <c r="Z3359" s="114">
        <v>105.60381331005922</v>
      </c>
      <c r="AA3359" s="106">
        <v>5</v>
      </c>
      <c r="AB3359" s="114">
        <v>0.4</v>
      </c>
      <c r="AC3359" s="114">
        <v>0.8</v>
      </c>
      <c r="AD3359" s="114">
        <v>0.2</v>
      </c>
      <c r="AE3359" s="114">
        <v>0.4</v>
      </c>
      <c r="AF3359" s="117">
        <v>0.60000000000000009</v>
      </c>
      <c r="AG3359" s="117">
        <v>1.2000000000000002</v>
      </c>
    </row>
    <row r="3360" spans="2:33" x14ac:dyDescent="0.2">
      <c r="B3360" s="106">
        <v>3320</v>
      </c>
      <c r="C3360" s="113">
        <v>-0.72</v>
      </c>
      <c r="D3360" s="113">
        <v>-0.96</v>
      </c>
      <c r="E3360" s="114">
        <v>19.78227011413798</v>
      </c>
      <c r="F3360" s="114">
        <v>20.10336294548825</v>
      </c>
      <c r="G3360" s="114">
        <v>18.770204456749347</v>
      </c>
      <c r="H3360" s="114">
        <v>24.929678678990598</v>
      </c>
      <c r="I3360" s="114">
        <v>30.786075015894205</v>
      </c>
      <c r="J3360" s="114">
        <v>36.114700866398458</v>
      </c>
      <c r="K3360" s="114">
        <v>40.764779470331113</v>
      </c>
      <c r="L3360" s="114">
        <v>43.620977228142465</v>
      </c>
      <c r="M3360" s="114">
        <v>54.971462698624528</v>
      </c>
      <c r="N3360" s="114">
        <v>66.616667386760653</v>
      </c>
      <c r="O3360" s="114">
        <v>16.332430752260478</v>
      </c>
      <c r="P3360" s="114">
        <v>20.661416524842863</v>
      </c>
      <c r="Q3360" s="114">
        <v>24.850772771393117</v>
      </c>
      <c r="R3360" s="114">
        <v>30.04178401963393</v>
      </c>
      <c r="S3360" s="114">
        <v>35.830592370866448</v>
      </c>
      <c r="T3360" s="114">
        <v>19.78227011413798</v>
      </c>
      <c r="U3360" s="114">
        <v>20.10336294548825</v>
      </c>
      <c r="V3360" s="114">
        <v>18.770204456749347</v>
      </c>
      <c r="W3360" s="114">
        <v>24.929678678990598</v>
      </c>
      <c r="X3360" s="114">
        <v>30.786075015894205</v>
      </c>
      <c r="Y3360" s="114">
        <v>62.978291395826034</v>
      </c>
      <c r="Z3360" s="114">
        <v>117.26709363373016</v>
      </c>
      <c r="AA3360" s="106">
        <v>4</v>
      </c>
      <c r="AB3360" s="114">
        <v>0.44999999999999996</v>
      </c>
      <c r="AC3360" s="114">
        <v>0.6</v>
      </c>
      <c r="AD3360" s="114">
        <v>0.27</v>
      </c>
      <c r="AE3360" s="114">
        <v>0.36</v>
      </c>
      <c r="AF3360" s="117">
        <v>0.72</v>
      </c>
      <c r="AG3360" s="117">
        <v>0.96</v>
      </c>
    </row>
    <row r="3361" spans="2:33" x14ac:dyDescent="0.2">
      <c r="B3361" s="106">
        <v>3321</v>
      </c>
      <c r="C3361" s="113">
        <v>-1.2599999999999998</v>
      </c>
      <c r="D3361" s="113">
        <v>-0.84</v>
      </c>
      <c r="E3361" s="114">
        <v>17.751507258559663</v>
      </c>
      <c r="F3361" s="114">
        <v>10.504414808670369</v>
      </c>
      <c r="G3361" s="114">
        <v>16.278494110288204</v>
      </c>
      <c r="H3361" s="114">
        <v>14.518468738381511</v>
      </c>
      <c r="I3361" s="114">
        <v>23.7042278232563</v>
      </c>
      <c r="J3361" s="114">
        <v>34.111340361900979</v>
      </c>
      <c r="K3361" s="114">
        <v>29.193921755760066</v>
      </c>
      <c r="L3361" s="114">
        <v>39.183187472800391</v>
      </c>
      <c r="M3361" s="114">
        <v>41.34731638579435</v>
      </c>
      <c r="N3361" s="114">
        <v>51.36838358254743</v>
      </c>
      <c r="O3361" s="114">
        <v>16.359833103341316</v>
      </c>
      <c r="P3361" s="114">
        <v>18.689506947089697</v>
      </c>
      <c r="Q3361" s="114">
        <v>22.904693362512187</v>
      </c>
      <c r="R3361" s="114">
        <v>26.828847647412839</v>
      </c>
      <c r="S3361" s="114">
        <v>27.66415575929113</v>
      </c>
      <c r="T3361" s="114">
        <v>17.751507258559663</v>
      </c>
      <c r="U3361" s="114">
        <v>10.504414808670369</v>
      </c>
      <c r="V3361" s="114">
        <v>16.278494110288204</v>
      </c>
      <c r="W3361" s="114">
        <v>14.518468738381511</v>
      </c>
      <c r="X3361" s="114">
        <v>23.7042278232563</v>
      </c>
      <c r="Y3361" s="114">
        <v>45.043031605003939</v>
      </c>
      <c r="Z3361" s="114">
        <v>84.445917944501673</v>
      </c>
      <c r="AA3361" s="106">
        <v>2</v>
      </c>
      <c r="AB3361" s="114">
        <v>0.89999999999999991</v>
      </c>
      <c r="AC3361" s="114">
        <v>0.6</v>
      </c>
      <c r="AD3361" s="114">
        <v>0.36</v>
      </c>
      <c r="AE3361" s="114">
        <v>0.24</v>
      </c>
      <c r="AF3361" s="117">
        <v>1.2599999999999998</v>
      </c>
      <c r="AG3361" s="117">
        <v>0.84</v>
      </c>
    </row>
    <row r="3362" spans="2:33" x14ac:dyDescent="0.2">
      <c r="B3362" s="106">
        <v>3322</v>
      </c>
      <c r="C3362" s="113">
        <v>-0.90000000000000013</v>
      </c>
      <c r="D3362" s="113">
        <v>-0.90000000000000013</v>
      </c>
      <c r="E3362" s="114">
        <v>16.558198804788976</v>
      </c>
      <c r="F3362" s="114">
        <v>16.164427904815774</v>
      </c>
      <c r="G3362" s="114">
        <v>16.190914045201048</v>
      </c>
      <c r="H3362" s="114">
        <v>16.620410531056582</v>
      </c>
      <c r="I3362" s="114">
        <v>23.367638570120381</v>
      </c>
      <c r="J3362" s="114">
        <v>32.648651728376166</v>
      </c>
      <c r="K3362" s="114">
        <v>34.962155451492286</v>
      </c>
      <c r="L3362" s="114">
        <v>39.00741194552986</v>
      </c>
      <c r="M3362" s="114">
        <v>42.736275635274097</v>
      </c>
      <c r="N3362" s="114">
        <v>55.300781899474138</v>
      </c>
      <c r="O3362" s="114">
        <v>16.09045292358719</v>
      </c>
      <c r="P3362" s="114">
        <v>18.797727546676512</v>
      </c>
      <c r="Q3362" s="114">
        <v>22.816497900328812</v>
      </c>
      <c r="R3362" s="114">
        <v>26.115865104217516</v>
      </c>
      <c r="S3362" s="114">
        <v>31.933143329353758</v>
      </c>
      <c r="T3362" s="114">
        <v>16.558198804788976</v>
      </c>
      <c r="U3362" s="114">
        <v>16.164427904815774</v>
      </c>
      <c r="V3362" s="114">
        <v>16.190914045201048</v>
      </c>
      <c r="W3362" s="114">
        <v>16.620410531056582</v>
      </c>
      <c r="X3362" s="114">
        <v>23.367638570120381</v>
      </c>
      <c r="Y3362" s="114">
        <v>49.014572153092374</v>
      </c>
      <c r="Z3362" s="114">
        <v>95.600975136455503</v>
      </c>
      <c r="AA3362" s="106">
        <v>3</v>
      </c>
      <c r="AB3362" s="114">
        <v>0.60000000000000009</v>
      </c>
      <c r="AC3362" s="114">
        <v>0.60000000000000009</v>
      </c>
      <c r="AD3362" s="114">
        <v>0.30000000000000004</v>
      </c>
      <c r="AE3362" s="114">
        <v>0.30000000000000004</v>
      </c>
      <c r="AF3362" s="117">
        <v>0.90000000000000013</v>
      </c>
      <c r="AG3362" s="117">
        <v>0.90000000000000013</v>
      </c>
    </row>
    <row r="3363" spans="2:33" x14ac:dyDescent="0.2">
      <c r="B3363" s="106">
        <v>3323</v>
      </c>
      <c r="C3363" s="113">
        <v>-1.2599999999999998</v>
      </c>
      <c r="D3363" s="113">
        <v>-0.84</v>
      </c>
      <c r="E3363" s="114">
        <v>19.269173547890713</v>
      </c>
      <c r="F3363" s="114">
        <v>17.848468598175071</v>
      </c>
      <c r="G3363" s="114">
        <v>15.85938371339935</v>
      </c>
      <c r="H3363" s="114">
        <v>21.682410608522829</v>
      </c>
      <c r="I3363" s="114">
        <v>21.58162015265215</v>
      </c>
      <c r="J3363" s="114">
        <v>36.188255468738213</v>
      </c>
      <c r="K3363" s="114">
        <v>36.955611769556519</v>
      </c>
      <c r="L3363" s="114">
        <v>38.333080433082031</v>
      </c>
      <c r="M3363" s="114">
        <v>50.705178768925748</v>
      </c>
      <c r="N3363" s="114">
        <v>57.178685600058046</v>
      </c>
      <c r="O3363" s="114">
        <v>16.9190819208475</v>
      </c>
      <c r="P3363" s="114">
        <v>19.107143171381448</v>
      </c>
      <c r="Q3363" s="114">
        <v>22.473696719682682</v>
      </c>
      <c r="R3363" s="114">
        <v>29.022768160402919</v>
      </c>
      <c r="S3363" s="114">
        <v>35.597065447405896</v>
      </c>
      <c r="T3363" s="114">
        <v>19.269173547890713</v>
      </c>
      <c r="U3363" s="114">
        <v>17.848468598175071</v>
      </c>
      <c r="V3363" s="114">
        <v>15.85938371339935</v>
      </c>
      <c r="W3363" s="114">
        <v>21.682410608522829</v>
      </c>
      <c r="X3363" s="114">
        <v>21.58162015265215</v>
      </c>
      <c r="Y3363" s="114">
        <v>53.423895567089303</v>
      </c>
      <c r="Z3363" s="114">
        <v>124.20670727960275</v>
      </c>
      <c r="AA3363" s="106">
        <v>2</v>
      </c>
      <c r="AB3363" s="114">
        <v>0.89999999999999991</v>
      </c>
      <c r="AC3363" s="114">
        <v>0.6</v>
      </c>
      <c r="AD3363" s="114">
        <v>0.36</v>
      </c>
      <c r="AE3363" s="114">
        <v>0.24</v>
      </c>
      <c r="AF3363" s="117">
        <v>1.2599999999999998</v>
      </c>
      <c r="AG3363" s="117">
        <v>0.84</v>
      </c>
    </row>
    <row r="3364" spans="2:33" x14ac:dyDescent="0.2">
      <c r="B3364" s="106">
        <v>3324</v>
      </c>
      <c r="C3364" s="113">
        <v>-0.90000000000000013</v>
      </c>
      <c r="D3364" s="113">
        <v>-0.90000000000000013</v>
      </c>
      <c r="E3364" s="114">
        <v>19.461063963099072</v>
      </c>
      <c r="F3364" s="114">
        <v>15.075859396445949</v>
      </c>
      <c r="G3364" s="114">
        <v>24.144338491739759</v>
      </c>
      <c r="H3364" s="114">
        <v>25.47508515467781</v>
      </c>
      <c r="I3364" s="114">
        <v>22.400716683496725</v>
      </c>
      <c r="J3364" s="114">
        <v>36.378512079296556</v>
      </c>
      <c r="K3364" s="114">
        <v>35.760357145736982</v>
      </c>
      <c r="L3364" s="114">
        <v>47.907575361657798</v>
      </c>
      <c r="M3364" s="114">
        <v>56.941019037361727</v>
      </c>
      <c r="N3364" s="114">
        <v>58.679217942345282</v>
      </c>
      <c r="O3364" s="114">
        <v>16.917448116197484</v>
      </c>
      <c r="P3364" s="114">
        <v>20.684497749291033</v>
      </c>
      <c r="Q3364" s="114">
        <v>23.763236869918039</v>
      </c>
      <c r="R3364" s="114">
        <v>31.465933882683917</v>
      </c>
      <c r="S3364" s="114">
        <v>36.278501258848557</v>
      </c>
      <c r="T3364" s="114">
        <v>19.461063963099072</v>
      </c>
      <c r="U3364" s="114">
        <v>15.075859396445949</v>
      </c>
      <c r="V3364" s="114">
        <v>24.144338491739759</v>
      </c>
      <c r="W3364" s="114">
        <v>25.47508515467781</v>
      </c>
      <c r="X3364" s="114">
        <v>22.400716683496725</v>
      </c>
      <c r="Y3364" s="114">
        <v>59.025511242907427</v>
      </c>
      <c r="Z3364" s="114">
        <v>120.17179921641716</v>
      </c>
      <c r="AA3364" s="106">
        <v>3</v>
      </c>
      <c r="AB3364" s="114">
        <v>0.60000000000000009</v>
      </c>
      <c r="AC3364" s="114">
        <v>0.60000000000000009</v>
      </c>
      <c r="AD3364" s="114">
        <v>0.30000000000000004</v>
      </c>
      <c r="AE3364" s="114">
        <v>0.30000000000000004</v>
      </c>
      <c r="AF3364" s="117">
        <v>0.90000000000000013</v>
      </c>
      <c r="AG3364" s="117">
        <v>0.90000000000000013</v>
      </c>
    </row>
    <row r="3365" spans="2:33" x14ac:dyDescent="0.2">
      <c r="B3365" s="106">
        <v>3325</v>
      </c>
      <c r="C3365" s="113">
        <v>-1.2000000000000002</v>
      </c>
      <c r="D3365" s="113">
        <v>-0.60000000000000009</v>
      </c>
      <c r="E3365" s="114">
        <v>17.838484811774325</v>
      </c>
      <c r="F3365" s="114">
        <v>18.468720467645806</v>
      </c>
      <c r="G3365" s="114">
        <v>19.392083014783303</v>
      </c>
      <c r="H3365" s="114">
        <v>19.121868177449141</v>
      </c>
      <c r="I3365" s="114">
        <v>21.802325678053734</v>
      </c>
      <c r="J3365" s="114">
        <v>33.854358422849977</v>
      </c>
      <c r="K3365" s="114">
        <v>37.839465085890978</v>
      </c>
      <c r="L3365" s="114">
        <v>42.214395645040987</v>
      </c>
      <c r="M3365" s="114">
        <v>49.462903129973711</v>
      </c>
      <c r="N3365" s="114">
        <v>54.311890451823622</v>
      </c>
      <c r="O3365" s="114">
        <v>16.015873611075651</v>
      </c>
      <c r="P3365" s="114">
        <v>19.370744618245173</v>
      </c>
      <c r="Q3365" s="114">
        <v>22.822312630257684</v>
      </c>
      <c r="R3365" s="114">
        <v>30.34103495252457</v>
      </c>
      <c r="S3365" s="114">
        <v>32.509564773769888</v>
      </c>
      <c r="T3365" s="114">
        <v>17.838484811774325</v>
      </c>
      <c r="U3365" s="114">
        <v>18.468720467645806</v>
      </c>
      <c r="V3365" s="114">
        <v>19.392083014783303</v>
      </c>
      <c r="W3365" s="114">
        <v>19.121868177449141</v>
      </c>
      <c r="X3365" s="114">
        <v>21.802325678053734</v>
      </c>
      <c r="Y3365" s="114">
        <v>53.880693694344593</v>
      </c>
      <c r="Z3365" s="114">
        <v>105.28228102501546</v>
      </c>
      <c r="AA3365" s="106">
        <v>1</v>
      </c>
      <c r="AB3365" s="114">
        <v>0.8</v>
      </c>
      <c r="AC3365" s="114">
        <v>0.4</v>
      </c>
      <c r="AD3365" s="114">
        <v>0.4</v>
      </c>
      <c r="AE3365" s="114">
        <v>0.2</v>
      </c>
      <c r="AF3365" s="117">
        <v>1.2000000000000002</v>
      </c>
      <c r="AG3365" s="117">
        <v>0.60000000000000009</v>
      </c>
    </row>
    <row r="3366" spans="2:33" x14ac:dyDescent="0.2">
      <c r="B3366" s="106">
        <v>3326</v>
      </c>
      <c r="C3366" s="113">
        <v>-0.72</v>
      </c>
      <c r="D3366" s="113">
        <v>-0.96</v>
      </c>
      <c r="E3366" s="114">
        <v>16.086524979809106</v>
      </c>
      <c r="F3366" s="114">
        <v>12.94590474215363</v>
      </c>
      <c r="G3366" s="114">
        <v>13.63719326291633</v>
      </c>
      <c r="H3366" s="114">
        <v>17.714443198373782</v>
      </c>
      <c r="I3366" s="114">
        <v>27.335642844383401</v>
      </c>
      <c r="J3366" s="114">
        <v>32.540097514087208</v>
      </c>
      <c r="K3366" s="114">
        <v>31.461138606323271</v>
      </c>
      <c r="L3366" s="114">
        <v>36.347893039518219</v>
      </c>
      <c r="M3366" s="114">
        <v>43.576964304552952</v>
      </c>
      <c r="N3366" s="114">
        <v>60.364569352752611</v>
      </c>
      <c r="O3366" s="114">
        <v>16.453572534278102</v>
      </c>
      <c r="P3366" s="114">
        <v>18.515233864169641</v>
      </c>
      <c r="Q3366" s="114">
        <v>22.710699776601889</v>
      </c>
      <c r="R3366" s="114">
        <v>25.86252110617917</v>
      </c>
      <c r="S3366" s="114">
        <v>33.02892650836921</v>
      </c>
      <c r="T3366" s="114">
        <v>16.086524979809106</v>
      </c>
      <c r="U3366" s="114">
        <v>12.94590474215363</v>
      </c>
      <c r="V3366" s="114">
        <v>13.63719326291633</v>
      </c>
      <c r="W3366" s="114">
        <v>17.714443198373782</v>
      </c>
      <c r="X3366" s="114">
        <v>27.335642844383401</v>
      </c>
      <c r="Y3366" s="114">
        <v>47.463852088948329</v>
      </c>
      <c r="Z3366" s="114">
        <v>103.53998536883118</v>
      </c>
      <c r="AA3366" s="106">
        <v>4</v>
      </c>
      <c r="AB3366" s="114">
        <v>0.44999999999999996</v>
      </c>
      <c r="AC3366" s="114">
        <v>0.6</v>
      </c>
      <c r="AD3366" s="114">
        <v>0.27</v>
      </c>
      <c r="AE3366" s="114">
        <v>0.36</v>
      </c>
      <c r="AF3366" s="117">
        <v>0.72</v>
      </c>
      <c r="AG3366" s="117">
        <v>0.96</v>
      </c>
    </row>
    <row r="3367" spans="2:33" x14ac:dyDescent="0.2">
      <c r="B3367" s="106">
        <v>3327</v>
      </c>
      <c r="C3367" s="113">
        <v>-0.90000000000000013</v>
      </c>
      <c r="D3367" s="113">
        <v>-0.90000000000000013</v>
      </c>
      <c r="E3367" s="114">
        <v>10.426443065359265</v>
      </c>
      <c r="F3367" s="114">
        <v>14.387157579706173</v>
      </c>
      <c r="G3367" s="114">
        <v>18.548642150117715</v>
      </c>
      <c r="H3367" s="114">
        <v>20.63561007901356</v>
      </c>
      <c r="I3367" s="114">
        <v>18.906836080522854</v>
      </c>
      <c r="J3367" s="114">
        <v>27.224559035354382</v>
      </c>
      <c r="K3367" s="114">
        <v>33.194827579218746</v>
      </c>
      <c r="L3367" s="114">
        <v>40.654243055203878</v>
      </c>
      <c r="M3367" s="114">
        <v>47.470544522994764</v>
      </c>
      <c r="N3367" s="114">
        <v>49.473445996899628</v>
      </c>
      <c r="O3367" s="114">
        <v>16.798115969995116</v>
      </c>
      <c r="P3367" s="114">
        <v>18.807669999512573</v>
      </c>
      <c r="Q3367" s="114">
        <v>22.105600905086163</v>
      </c>
      <c r="R3367" s="114">
        <v>26.834934443981204</v>
      </c>
      <c r="S3367" s="114">
        <v>30.566609916376773</v>
      </c>
      <c r="T3367" s="114">
        <v>10.426443065359265</v>
      </c>
      <c r="U3367" s="114">
        <v>14.387157579706173</v>
      </c>
      <c r="V3367" s="114">
        <v>18.548642150117715</v>
      </c>
      <c r="W3367" s="114">
        <v>20.63561007901356</v>
      </c>
      <c r="X3367" s="114">
        <v>18.906836080522854</v>
      </c>
      <c r="Y3367" s="114">
        <v>44.625274276005086</v>
      </c>
      <c r="Z3367" s="114">
        <v>100.21141145899108</v>
      </c>
      <c r="AA3367" s="106">
        <v>3</v>
      </c>
      <c r="AB3367" s="114">
        <v>0.60000000000000009</v>
      </c>
      <c r="AC3367" s="114">
        <v>0.60000000000000009</v>
      </c>
      <c r="AD3367" s="114">
        <v>0.30000000000000004</v>
      </c>
      <c r="AE3367" s="114">
        <v>0.30000000000000004</v>
      </c>
      <c r="AF3367" s="117">
        <v>0.90000000000000013</v>
      </c>
      <c r="AG3367" s="117">
        <v>0.90000000000000013</v>
      </c>
    </row>
    <row r="3368" spans="2:33" x14ac:dyDescent="0.2">
      <c r="B3368" s="106">
        <v>3328</v>
      </c>
      <c r="C3368" s="113">
        <v>-0.72</v>
      </c>
      <c r="D3368" s="113">
        <v>-0.96</v>
      </c>
      <c r="E3368" s="114">
        <v>11.361906033621448</v>
      </c>
      <c r="F3368" s="114">
        <v>9.6069587899473348</v>
      </c>
      <c r="G3368" s="114">
        <v>21.098238418126307</v>
      </c>
      <c r="H3368" s="114">
        <v>26.111206420291222</v>
      </c>
      <c r="I3368" s="114">
        <v>20.271707691937934</v>
      </c>
      <c r="J3368" s="114">
        <v>28.162047288479673</v>
      </c>
      <c r="K3368" s="114">
        <v>30.065673352245803</v>
      </c>
      <c r="L3368" s="114">
        <v>43.299147052620953</v>
      </c>
      <c r="M3368" s="114">
        <v>52.350861657319378</v>
      </c>
      <c r="N3368" s="114">
        <v>52.464505654240092</v>
      </c>
      <c r="O3368" s="114">
        <v>16.800141254858225</v>
      </c>
      <c r="P3368" s="114">
        <v>20.458714562298468</v>
      </c>
      <c r="Q3368" s="114">
        <v>22.200908634494645</v>
      </c>
      <c r="R3368" s="114">
        <v>26.239655237028156</v>
      </c>
      <c r="S3368" s="114">
        <v>32.192797962302159</v>
      </c>
      <c r="T3368" s="114">
        <v>11.361906033621448</v>
      </c>
      <c r="U3368" s="114">
        <v>9.6069587899473348</v>
      </c>
      <c r="V3368" s="114">
        <v>21.098238418126307</v>
      </c>
      <c r="W3368" s="114">
        <v>26.111206420291222</v>
      </c>
      <c r="X3368" s="114">
        <v>20.271707691937934</v>
      </c>
      <c r="Y3368" s="114">
        <v>47.082568236230649</v>
      </c>
      <c r="Z3368" s="114">
        <v>88.335536637295945</v>
      </c>
      <c r="AA3368" s="106">
        <v>4</v>
      </c>
      <c r="AB3368" s="114">
        <v>0.44999999999999996</v>
      </c>
      <c r="AC3368" s="114">
        <v>0.6</v>
      </c>
      <c r="AD3368" s="114">
        <v>0.27</v>
      </c>
      <c r="AE3368" s="114">
        <v>0.36</v>
      </c>
      <c r="AF3368" s="117">
        <v>0.72</v>
      </c>
      <c r="AG3368" s="117">
        <v>0.96</v>
      </c>
    </row>
    <row r="3369" spans="2:33" x14ac:dyDescent="0.2">
      <c r="B3369" s="106">
        <v>3329</v>
      </c>
      <c r="C3369" s="113">
        <v>-0.72</v>
      </c>
      <c r="D3369" s="113">
        <v>-0.96</v>
      </c>
      <c r="E3369" s="114">
        <v>14.168241856866523</v>
      </c>
      <c r="F3369" s="114">
        <v>14.99709901131866</v>
      </c>
      <c r="G3369" s="114">
        <v>17.037956787532725</v>
      </c>
      <c r="H3369" s="114">
        <v>20.924243802770086</v>
      </c>
      <c r="I3369" s="114">
        <v>16.931233789469083</v>
      </c>
      <c r="J3369" s="114">
        <v>29.660003356389584</v>
      </c>
      <c r="K3369" s="114">
        <v>32.792414566285203</v>
      </c>
      <c r="L3369" s="114">
        <v>36.950651425691312</v>
      </c>
      <c r="M3369" s="114">
        <v>43.547190950389471</v>
      </c>
      <c r="N3369" s="114">
        <v>41.343022207644914</v>
      </c>
      <c r="O3369" s="114">
        <v>15.491761499523061</v>
      </c>
      <c r="P3369" s="114">
        <v>17.795315554966542</v>
      </c>
      <c r="Q3369" s="114">
        <v>19.912694638158587</v>
      </c>
      <c r="R3369" s="114">
        <v>22.622947147619385</v>
      </c>
      <c r="S3369" s="114">
        <v>24.411788418175831</v>
      </c>
      <c r="T3369" s="114">
        <v>14.168241856866523</v>
      </c>
      <c r="U3369" s="114">
        <v>14.99709901131866</v>
      </c>
      <c r="V3369" s="114">
        <v>17.037956787532725</v>
      </c>
      <c r="W3369" s="114">
        <v>20.924243802770086</v>
      </c>
      <c r="X3369" s="114">
        <v>16.931233789469083</v>
      </c>
      <c r="Y3369" s="114">
        <v>46.404170595854985</v>
      </c>
      <c r="Z3369" s="114">
        <v>79.747732088729194</v>
      </c>
      <c r="AA3369" s="106">
        <v>4</v>
      </c>
      <c r="AB3369" s="114">
        <v>0.44999999999999996</v>
      </c>
      <c r="AC3369" s="114">
        <v>0.6</v>
      </c>
      <c r="AD3369" s="114">
        <v>0.27</v>
      </c>
      <c r="AE3369" s="114">
        <v>0.36</v>
      </c>
      <c r="AF3369" s="117">
        <v>0.72</v>
      </c>
      <c r="AG3369" s="117">
        <v>0.96</v>
      </c>
    </row>
    <row r="3370" spans="2:33" x14ac:dyDescent="0.2">
      <c r="B3370" s="106">
        <v>3330</v>
      </c>
      <c r="C3370" s="113">
        <v>-0.72</v>
      </c>
      <c r="D3370" s="113">
        <v>-0.96</v>
      </c>
      <c r="E3370" s="114">
        <v>14.187015989260079</v>
      </c>
      <c r="F3370" s="114">
        <v>11.400771969996441</v>
      </c>
      <c r="G3370" s="114">
        <v>16.338016160984917</v>
      </c>
      <c r="H3370" s="114">
        <v>19.068791036659054</v>
      </c>
      <c r="I3370" s="114">
        <v>21.71341120744659</v>
      </c>
      <c r="J3370" s="114">
        <v>31.596621067762161</v>
      </c>
      <c r="K3370" s="114">
        <v>32.790271935043386</v>
      </c>
      <c r="L3370" s="114">
        <v>41.418154748229178</v>
      </c>
      <c r="M3370" s="114">
        <v>49.976655412902964</v>
      </c>
      <c r="N3370" s="114">
        <v>59.20602364444094</v>
      </c>
      <c r="O3370" s="114">
        <v>17.409605078502082</v>
      </c>
      <c r="P3370" s="114">
        <v>21.389499965046944</v>
      </c>
      <c r="Q3370" s="114">
        <v>25.08013858724426</v>
      </c>
      <c r="R3370" s="114">
        <v>30.907864376243911</v>
      </c>
      <c r="S3370" s="114">
        <v>37.492612436994349</v>
      </c>
      <c r="T3370" s="114">
        <v>14.187015989260079</v>
      </c>
      <c r="U3370" s="114">
        <v>11.400771969996441</v>
      </c>
      <c r="V3370" s="114">
        <v>16.338016160984917</v>
      </c>
      <c r="W3370" s="114">
        <v>19.068791036659054</v>
      </c>
      <c r="X3370" s="114">
        <v>21.71341120744659</v>
      </c>
      <c r="Y3370" s="114">
        <v>44.798509123000251</v>
      </c>
      <c r="Z3370" s="114">
        <v>94.027071129053468</v>
      </c>
      <c r="AA3370" s="106">
        <v>4</v>
      </c>
      <c r="AB3370" s="114">
        <v>0.44999999999999996</v>
      </c>
      <c r="AC3370" s="114">
        <v>0.6</v>
      </c>
      <c r="AD3370" s="114">
        <v>0.27</v>
      </c>
      <c r="AE3370" s="114">
        <v>0.36</v>
      </c>
      <c r="AF3370" s="117">
        <v>0.72</v>
      </c>
      <c r="AG3370" s="117">
        <v>0.96</v>
      </c>
    </row>
    <row r="3371" spans="2:33" x14ac:dyDescent="0.2">
      <c r="B3371" s="106">
        <v>3331</v>
      </c>
      <c r="C3371" s="113">
        <v>-0.90000000000000013</v>
      </c>
      <c r="D3371" s="113">
        <v>-0.90000000000000013</v>
      </c>
      <c r="E3371" s="114">
        <v>18.909712065510472</v>
      </c>
      <c r="F3371" s="114">
        <v>15.382292510957488</v>
      </c>
      <c r="G3371" s="114">
        <v>18.861212016033669</v>
      </c>
      <c r="H3371" s="114">
        <v>23.846713315320752</v>
      </c>
      <c r="I3371" s="114">
        <v>26.512142864893406</v>
      </c>
      <c r="J3371" s="114">
        <v>36.244758811885973</v>
      </c>
      <c r="K3371" s="114">
        <v>35.970865651737846</v>
      </c>
      <c r="L3371" s="114">
        <v>43.895506375716138</v>
      </c>
      <c r="M3371" s="114">
        <v>53.440219453244374</v>
      </c>
      <c r="N3371" s="114">
        <v>60.594286734570822</v>
      </c>
      <c r="O3371" s="114">
        <v>17.3350467463755</v>
      </c>
      <c r="P3371" s="114">
        <v>20.588573140780358</v>
      </c>
      <c r="Q3371" s="114">
        <v>25.03429435968247</v>
      </c>
      <c r="R3371" s="114">
        <v>29.593506137923622</v>
      </c>
      <c r="S3371" s="114">
        <v>34.082143869677417</v>
      </c>
      <c r="T3371" s="114">
        <v>18.909712065510472</v>
      </c>
      <c r="U3371" s="114">
        <v>15.382292510957488</v>
      </c>
      <c r="V3371" s="114">
        <v>18.861212016033669</v>
      </c>
      <c r="W3371" s="114">
        <v>23.846713315320752</v>
      </c>
      <c r="X3371" s="114">
        <v>26.512142864893406</v>
      </c>
      <c r="Y3371" s="114">
        <v>56.757344436504177</v>
      </c>
      <c r="Z3371" s="114">
        <v>104.16022277996171</v>
      </c>
      <c r="AA3371" s="106">
        <v>3</v>
      </c>
      <c r="AB3371" s="114">
        <v>0.60000000000000009</v>
      </c>
      <c r="AC3371" s="114">
        <v>0.60000000000000009</v>
      </c>
      <c r="AD3371" s="114">
        <v>0.30000000000000004</v>
      </c>
      <c r="AE3371" s="114">
        <v>0.30000000000000004</v>
      </c>
      <c r="AF3371" s="117">
        <v>0.90000000000000013</v>
      </c>
      <c r="AG3371" s="117">
        <v>0.90000000000000013</v>
      </c>
    </row>
    <row r="3372" spans="2:33" x14ac:dyDescent="0.2">
      <c r="B3372" s="106">
        <v>3332</v>
      </c>
      <c r="C3372" s="113">
        <v>-0.90000000000000013</v>
      </c>
      <c r="D3372" s="113">
        <v>-0.90000000000000013</v>
      </c>
      <c r="E3372" s="114">
        <v>18.181047194466636</v>
      </c>
      <c r="F3372" s="114">
        <v>12.249962955007621</v>
      </c>
      <c r="G3372" s="114">
        <v>17.315653361557715</v>
      </c>
      <c r="H3372" s="114">
        <v>16.981938805237064</v>
      </c>
      <c r="I3372" s="114">
        <v>22.632965967720935</v>
      </c>
      <c r="J3372" s="114">
        <v>34.463493752908782</v>
      </c>
      <c r="K3372" s="114">
        <v>31.464038866534068</v>
      </c>
      <c r="L3372" s="114">
        <v>40.482907671445858</v>
      </c>
      <c r="M3372" s="114">
        <v>42.969061961167498</v>
      </c>
      <c r="N3372" s="114">
        <v>52.870352161593374</v>
      </c>
      <c r="O3372" s="114">
        <v>16.282446558442146</v>
      </c>
      <c r="P3372" s="114">
        <v>19.214075911526447</v>
      </c>
      <c r="Q3372" s="114">
        <v>23.167254309888143</v>
      </c>
      <c r="R3372" s="114">
        <v>25.987123155930433</v>
      </c>
      <c r="S3372" s="114">
        <v>30.237386193872439</v>
      </c>
      <c r="T3372" s="114">
        <v>18.181047194466636</v>
      </c>
      <c r="U3372" s="114">
        <v>12.249962955007621</v>
      </c>
      <c r="V3372" s="114">
        <v>17.315653361557715</v>
      </c>
      <c r="W3372" s="114">
        <v>16.981938805237064</v>
      </c>
      <c r="X3372" s="114">
        <v>22.632965967720935</v>
      </c>
      <c r="Y3372" s="114">
        <v>48.173052001815648</v>
      </c>
      <c r="Z3372" s="114">
        <v>88.631593245087458</v>
      </c>
      <c r="AA3372" s="106">
        <v>3</v>
      </c>
      <c r="AB3372" s="114">
        <v>0.60000000000000009</v>
      </c>
      <c r="AC3372" s="114">
        <v>0.60000000000000009</v>
      </c>
      <c r="AD3372" s="114">
        <v>0.30000000000000004</v>
      </c>
      <c r="AE3372" s="114">
        <v>0.30000000000000004</v>
      </c>
      <c r="AF3372" s="117">
        <v>0.90000000000000013</v>
      </c>
      <c r="AG3372" s="117">
        <v>0.90000000000000013</v>
      </c>
    </row>
    <row r="3373" spans="2:33" x14ac:dyDescent="0.2">
      <c r="B3373" s="106">
        <v>3333</v>
      </c>
      <c r="C3373" s="113">
        <v>-1.2000000000000002</v>
      </c>
      <c r="D3373" s="113">
        <v>-0.60000000000000009</v>
      </c>
      <c r="E3373" s="114">
        <v>16.269150751549756</v>
      </c>
      <c r="F3373" s="114">
        <v>13.245513527241854</v>
      </c>
      <c r="G3373" s="114">
        <v>21.246069615668262</v>
      </c>
      <c r="H3373" s="114">
        <v>20.773077758136925</v>
      </c>
      <c r="I3373" s="114">
        <v>25.890058378879246</v>
      </c>
      <c r="J3373" s="114">
        <v>31.961048266250984</v>
      </c>
      <c r="K3373" s="114">
        <v>31.703214367031848</v>
      </c>
      <c r="L3373" s="114">
        <v>42.99827098130919</v>
      </c>
      <c r="M3373" s="114">
        <v>46.448805417256175</v>
      </c>
      <c r="N3373" s="114">
        <v>54.814523732679504</v>
      </c>
      <c r="O3373" s="114">
        <v>15.691897514701228</v>
      </c>
      <c r="P3373" s="114">
        <v>18.457700839789993</v>
      </c>
      <c r="Q3373" s="114">
        <v>21.752201365640929</v>
      </c>
      <c r="R3373" s="114">
        <v>25.67572765911925</v>
      </c>
      <c r="S3373" s="114">
        <v>28.924465353800258</v>
      </c>
      <c r="T3373" s="114">
        <v>16.269150751549756</v>
      </c>
      <c r="U3373" s="114">
        <v>13.245513527241854</v>
      </c>
      <c r="V3373" s="114">
        <v>21.246069615668262</v>
      </c>
      <c r="W3373" s="114">
        <v>20.773077758136925</v>
      </c>
      <c r="X3373" s="114">
        <v>25.890058378879246</v>
      </c>
      <c r="Y3373" s="114">
        <v>52.907913830404134</v>
      </c>
      <c r="Z3373" s="114">
        <v>90.910010442666206</v>
      </c>
      <c r="AA3373" s="106">
        <v>1</v>
      </c>
      <c r="AB3373" s="114">
        <v>0.8</v>
      </c>
      <c r="AC3373" s="114">
        <v>0.4</v>
      </c>
      <c r="AD3373" s="114">
        <v>0.4</v>
      </c>
      <c r="AE3373" s="114">
        <v>0.2</v>
      </c>
      <c r="AF3373" s="117">
        <v>1.2000000000000002</v>
      </c>
      <c r="AG3373" s="117">
        <v>0.60000000000000009</v>
      </c>
    </row>
    <row r="3374" spans="2:33" x14ac:dyDescent="0.2">
      <c r="B3374" s="106">
        <v>3334</v>
      </c>
      <c r="C3374" s="113">
        <v>-0.60000000000000009</v>
      </c>
      <c r="D3374" s="113">
        <v>-1.2000000000000002</v>
      </c>
      <c r="E3374" s="114">
        <v>15.827309386758557</v>
      </c>
      <c r="F3374" s="114">
        <v>10.755635252776511</v>
      </c>
      <c r="G3374" s="114">
        <v>16.226692401232398</v>
      </c>
      <c r="H3374" s="114">
        <v>21.240617900931777</v>
      </c>
      <c r="I3374" s="114">
        <v>22.213306885909741</v>
      </c>
      <c r="J3374" s="114">
        <v>32.300305713796526</v>
      </c>
      <c r="K3374" s="114">
        <v>29.282173498109259</v>
      </c>
      <c r="L3374" s="114">
        <v>37.979086019888982</v>
      </c>
      <c r="M3374" s="114">
        <v>47.268701417073451</v>
      </c>
      <c r="N3374" s="114">
        <v>51.697844366428647</v>
      </c>
      <c r="O3374" s="114">
        <v>16.472996327037968</v>
      </c>
      <c r="P3374" s="114">
        <v>18.526538245332748</v>
      </c>
      <c r="Q3374" s="114">
        <v>21.752393618656583</v>
      </c>
      <c r="R3374" s="114">
        <v>26.028083516141674</v>
      </c>
      <c r="S3374" s="114">
        <v>29.484537480518906</v>
      </c>
      <c r="T3374" s="114">
        <v>15.827309386758557</v>
      </c>
      <c r="U3374" s="114">
        <v>10.755635252776511</v>
      </c>
      <c r="V3374" s="114">
        <v>16.226692401232398</v>
      </c>
      <c r="W3374" s="114">
        <v>21.240617900931777</v>
      </c>
      <c r="X3374" s="114">
        <v>22.213306885909741</v>
      </c>
      <c r="Y3374" s="114">
        <v>46.738298061684702</v>
      </c>
      <c r="Z3374" s="114">
        <v>102.53106461714339</v>
      </c>
      <c r="AA3374" s="106">
        <v>5</v>
      </c>
      <c r="AB3374" s="114">
        <v>0.4</v>
      </c>
      <c r="AC3374" s="114">
        <v>0.8</v>
      </c>
      <c r="AD3374" s="114">
        <v>0.2</v>
      </c>
      <c r="AE3374" s="114">
        <v>0.4</v>
      </c>
      <c r="AF3374" s="117">
        <v>0.60000000000000009</v>
      </c>
      <c r="AG3374" s="117">
        <v>1.2000000000000002</v>
      </c>
    </row>
    <row r="3375" spans="2:33" x14ac:dyDescent="0.2">
      <c r="B3375" s="106">
        <v>3335</v>
      </c>
      <c r="C3375" s="113">
        <v>-1.2000000000000002</v>
      </c>
      <c r="D3375" s="113">
        <v>-0.60000000000000009</v>
      </c>
      <c r="E3375" s="114">
        <v>16.520163687344166</v>
      </c>
      <c r="F3375" s="114">
        <v>18.455075269008951</v>
      </c>
      <c r="G3375" s="114">
        <v>20.508099885663878</v>
      </c>
      <c r="H3375" s="114">
        <v>22.525915637733299</v>
      </c>
      <c r="I3375" s="114">
        <v>22.488132270474782</v>
      </c>
      <c r="J3375" s="114">
        <v>31.95176641191895</v>
      </c>
      <c r="K3375" s="114">
        <v>36.803839257332967</v>
      </c>
      <c r="L3375" s="114">
        <v>41.10291737242278</v>
      </c>
      <c r="M3375" s="114">
        <v>46.190002736828347</v>
      </c>
      <c r="N3375" s="114">
        <v>51.238246848205783</v>
      </c>
      <c r="O3375" s="114">
        <v>15.431602724574784</v>
      </c>
      <c r="P3375" s="114">
        <v>18.348763988324016</v>
      </c>
      <c r="Q3375" s="114">
        <v>20.594817486758902</v>
      </c>
      <c r="R3375" s="114">
        <v>23.664087099095049</v>
      </c>
      <c r="S3375" s="114">
        <v>28.750114577731001</v>
      </c>
      <c r="T3375" s="114">
        <v>16.520163687344166</v>
      </c>
      <c r="U3375" s="114">
        <v>18.455075269008951</v>
      </c>
      <c r="V3375" s="114">
        <v>20.508099885663878</v>
      </c>
      <c r="W3375" s="114">
        <v>22.525915637733299</v>
      </c>
      <c r="X3375" s="114">
        <v>22.488132270474782</v>
      </c>
      <c r="Y3375" s="114">
        <v>55.501874171573405</v>
      </c>
      <c r="Z3375" s="114">
        <v>108.45588021718601</v>
      </c>
      <c r="AA3375" s="106">
        <v>1</v>
      </c>
      <c r="AB3375" s="114">
        <v>0.8</v>
      </c>
      <c r="AC3375" s="114">
        <v>0.4</v>
      </c>
      <c r="AD3375" s="114">
        <v>0.4</v>
      </c>
      <c r="AE3375" s="114">
        <v>0.2</v>
      </c>
      <c r="AF3375" s="117">
        <v>1.2000000000000002</v>
      </c>
      <c r="AG3375" s="117">
        <v>0.60000000000000009</v>
      </c>
    </row>
    <row r="3376" spans="2:33" x14ac:dyDescent="0.2">
      <c r="B3376" s="106">
        <v>3336</v>
      </c>
      <c r="C3376" s="113">
        <v>-0.90000000000000013</v>
      </c>
      <c r="D3376" s="113">
        <v>-0.90000000000000013</v>
      </c>
      <c r="E3376" s="114">
        <v>16.34247065040368</v>
      </c>
      <c r="F3376" s="114">
        <v>19.205943634708451</v>
      </c>
      <c r="G3376" s="114">
        <v>18.710833662674123</v>
      </c>
      <c r="H3376" s="114">
        <v>19.226380631002034</v>
      </c>
      <c r="I3376" s="114">
        <v>27.623888945436537</v>
      </c>
      <c r="J3376" s="114">
        <v>31.851353389339835</v>
      </c>
      <c r="K3376" s="114">
        <v>38.865535008930387</v>
      </c>
      <c r="L3376" s="114">
        <v>41.764806955294738</v>
      </c>
      <c r="M3376" s="114">
        <v>45.475879608201183</v>
      </c>
      <c r="N3376" s="114">
        <v>58.848142209593554</v>
      </c>
      <c r="O3376" s="114">
        <v>15.508882738936155</v>
      </c>
      <c r="P3376" s="114">
        <v>19.659591374221936</v>
      </c>
      <c r="Q3376" s="114">
        <v>23.053973292620615</v>
      </c>
      <c r="R3376" s="114">
        <v>26.249498977199149</v>
      </c>
      <c r="S3376" s="114">
        <v>31.224253264157017</v>
      </c>
      <c r="T3376" s="114">
        <v>16.34247065040368</v>
      </c>
      <c r="U3376" s="114">
        <v>19.205943634708451</v>
      </c>
      <c r="V3376" s="114">
        <v>18.710833662674123</v>
      </c>
      <c r="W3376" s="114">
        <v>19.226380631002034</v>
      </c>
      <c r="X3376" s="114">
        <v>27.623888945436537</v>
      </c>
      <c r="Y3376" s="114">
        <v>55.427791057755684</v>
      </c>
      <c r="Z3376" s="114">
        <v>106.12312260796608</v>
      </c>
      <c r="AA3376" s="106">
        <v>3</v>
      </c>
      <c r="AB3376" s="114">
        <v>0.60000000000000009</v>
      </c>
      <c r="AC3376" s="114">
        <v>0.60000000000000009</v>
      </c>
      <c r="AD3376" s="114">
        <v>0.30000000000000004</v>
      </c>
      <c r="AE3376" s="114">
        <v>0.30000000000000004</v>
      </c>
      <c r="AF3376" s="117">
        <v>0.90000000000000013</v>
      </c>
      <c r="AG3376" s="117">
        <v>0.90000000000000013</v>
      </c>
    </row>
    <row r="3377" spans="2:33" x14ac:dyDescent="0.2">
      <c r="B3377" s="106">
        <v>3337</v>
      </c>
      <c r="C3377" s="113">
        <v>-0.90000000000000013</v>
      </c>
      <c r="D3377" s="113">
        <v>-0.90000000000000013</v>
      </c>
      <c r="E3377" s="114">
        <v>10.681406120233479</v>
      </c>
      <c r="F3377" s="114">
        <v>10.996403708557864</v>
      </c>
      <c r="G3377" s="114">
        <v>20.071564406112095</v>
      </c>
      <c r="H3377" s="114">
        <v>20.945389107734186</v>
      </c>
      <c r="I3377" s="114">
        <v>23.143522356793376</v>
      </c>
      <c r="J3377" s="114">
        <v>28.304223114229501</v>
      </c>
      <c r="K3377" s="114">
        <v>31.525938021598538</v>
      </c>
      <c r="L3377" s="114">
        <v>43.302592271519629</v>
      </c>
      <c r="M3377" s="114">
        <v>50.626187640213757</v>
      </c>
      <c r="N3377" s="114">
        <v>57.587434492844082</v>
      </c>
      <c r="O3377" s="114">
        <v>17.622816993996022</v>
      </c>
      <c r="P3377" s="114">
        <v>20.529534313040674</v>
      </c>
      <c r="Q3377" s="114">
        <v>23.231027865407533</v>
      </c>
      <c r="R3377" s="114">
        <v>29.680798532479571</v>
      </c>
      <c r="S3377" s="114">
        <v>34.443912136050706</v>
      </c>
      <c r="T3377" s="114">
        <v>10.681406120233479</v>
      </c>
      <c r="U3377" s="114">
        <v>10.996403708557864</v>
      </c>
      <c r="V3377" s="114">
        <v>20.071564406112095</v>
      </c>
      <c r="W3377" s="114">
        <v>20.945389107734186</v>
      </c>
      <c r="X3377" s="114">
        <v>23.143522356793376</v>
      </c>
      <c r="Y3377" s="114">
        <v>45.444974326146614</v>
      </c>
      <c r="Z3377" s="114">
        <v>85.113550119058871</v>
      </c>
      <c r="AA3377" s="106">
        <v>3</v>
      </c>
      <c r="AB3377" s="114">
        <v>0.60000000000000009</v>
      </c>
      <c r="AC3377" s="114">
        <v>0.60000000000000009</v>
      </c>
      <c r="AD3377" s="114">
        <v>0.30000000000000004</v>
      </c>
      <c r="AE3377" s="114">
        <v>0.30000000000000004</v>
      </c>
      <c r="AF3377" s="117">
        <v>0.90000000000000013</v>
      </c>
      <c r="AG3377" s="117">
        <v>0.90000000000000013</v>
      </c>
    </row>
    <row r="3378" spans="2:33" x14ac:dyDescent="0.2">
      <c r="B3378" s="106">
        <v>3338</v>
      </c>
      <c r="C3378" s="113">
        <v>-0.72</v>
      </c>
      <c r="D3378" s="113">
        <v>-0.96</v>
      </c>
      <c r="E3378" s="114">
        <v>10.288128215007536</v>
      </c>
      <c r="F3378" s="114">
        <v>16.70920050151236</v>
      </c>
      <c r="G3378" s="114">
        <v>16.701559500559856</v>
      </c>
      <c r="H3378" s="114">
        <v>13.951141071961658</v>
      </c>
      <c r="I3378" s="114">
        <v>17.427894138233185</v>
      </c>
      <c r="J3378" s="114">
        <v>26.553657373116227</v>
      </c>
      <c r="K3378" s="114">
        <v>34.866871110320325</v>
      </c>
      <c r="L3378" s="114">
        <v>38.656920772415361</v>
      </c>
      <c r="M3378" s="114">
        <v>37.784946286133057</v>
      </c>
      <c r="N3378" s="114">
        <v>44.697444242815344</v>
      </c>
      <c r="O3378" s="114">
        <v>16.265529158108691</v>
      </c>
      <c r="P3378" s="114">
        <v>18.157670608807965</v>
      </c>
      <c r="Q3378" s="114">
        <v>21.955361271855505</v>
      </c>
      <c r="R3378" s="114">
        <v>23.833805214171399</v>
      </c>
      <c r="S3378" s="114">
        <v>27.269550104582159</v>
      </c>
      <c r="T3378" s="114">
        <v>10.288128215007536</v>
      </c>
      <c r="U3378" s="114">
        <v>16.70920050151236</v>
      </c>
      <c r="V3378" s="114">
        <v>16.701559500559856</v>
      </c>
      <c r="W3378" s="114">
        <v>13.951141071961658</v>
      </c>
      <c r="X3378" s="114">
        <v>17.427894138233185</v>
      </c>
      <c r="Y3378" s="114">
        <v>41.151501041872223</v>
      </c>
      <c r="Z3378" s="114">
        <v>83.507758713915237</v>
      </c>
      <c r="AA3378" s="106">
        <v>4</v>
      </c>
      <c r="AB3378" s="114">
        <v>0.44999999999999996</v>
      </c>
      <c r="AC3378" s="114">
        <v>0.6</v>
      </c>
      <c r="AD3378" s="114">
        <v>0.27</v>
      </c>
      <c r="AE3378" s="114">
        <v>0.36</v>
      </c>
      <c r="AF3378" s="117">
        <v>0.72</v>
      </c>
      <c r="AG3378" s="117">
        <v>0.96</v>
      </c>
    </row>
    <row r="3379" spans="2:33" x14ac:dyDescent="0.2">
      <c r="B3379" s="106">
        <v>3339</v>
      </c>
      <c r="C3379" s="113">
        <v>-1.2599999999999998</v>
      </c>
      <c r="D3379" s="113">
        <v>-0.84</v>
      </c>
      <c r="E3379" s="114">
        <v>13.377257798300967</v>
      </c>
      <c r="F3379" s="114">
        <v>19.561933615955343</v>
      </c>
      <c r="G3379" s="114">
        <v>23.59711443947722</v>
      </c>
      <c r="H3379" s="114">
        <v>27.043935792092942</v>
      </c>
      <c r="I3379" s="114">
        <v>26.48850802237834</v>
      </c>
      <c r="J3379" s="114">
        <v>30.75006958432667</v>
      </c>
      <c r="K3379" s="114">
        <v>40.273022207553879</v>
      </c>
      <c r="L3379" s="114">
        <v>49.042874678470831</v>
      </c>
      <c r="M3379" s="114">
        <v>55.939831261917149</v>
      </c>
      <c r="N3379" s="114">
        <v>64.623864309651466</v>
      </c>
      <c r="O3379" s="114">
        <v>17.372811786025704</v>
      </c>
      <c r="P3379" s="114">
        <v>20.711088591598536</v>
      </c>
      <c r="Q3379" s="114">
        <v>25.445760238993611</v>
      </c>
      <c r="R3379" s="114">
        <v>28.895895469824207</v>
      </c>
      <c r="S3379" s="114">
        <v>38.135356287273126</v>
      </c>
      <c r="T3379" s="114">
        <v>13.377257798300967</v>
      </c>
      <c r="U3379" s="114">
        <v>19.561933615955343</v>
      </c>
      <c r="V3379" s="114">
        <v>23.59711443947722</v>
      </c>
      <c r="W3379" s="114">
        <v>27.043935792092942</v>
      </c>
      <c r="X3379" s="114">
        <v>26.48850802237834</v>
      </c>
      <c r="Y3379" s="114">
        <v>59.306473126958934</v>
      </c>
      <c r="Z3379" s="114">
        <v>113.72565451332197</v>
      </c>
      <c r="AA3379" s="106">
        <v>2</v>
      </c>
      <c r="AB3379" s="114">
        <v>0.89999999999999991</v>
      </c>
      <c r="AC3379" s="114">
        <v>0.6</v>
      </c>
      <c r="AD3379" s="114">
        <v>0.36</v>
      </c>
      <c r="AE3379" s="114">
        <v>0.24</v>
      </c>
      <c r="AF3379" s="117">
        <v>1.2599999999999998</v>
      </c>
      <c r="AG3379" s="117">
        <v>0.84</v>
      </c>
    </row>
    <row r="3380" spans="2:33" x14ac:dyDescent="0.2">
      <c r="B3380" s="106">
        <v>3340</v>
      </c>
      <c r="C3380" s="113">
        <v>-0.60000000000000009</v>
      </c>
      <c r="D3380" s="113">
        <v>-1.2000000000000002</v>
      </c>
      <c r="E3380" s="114">
        <v>17.988231384451904</v>
      </c>
      <c r="F3380" s="114">
        <v>14.47805876454375</v>
      </c>
      <c r="G3380" s="114">
        <v>15.792306180834998</v>
      </c>
      <c r="H3380" s="114">
        <v>19.906159998136346</v>
      </c>
      <c r="I3380" s="114">
        <v>31.602446472362601</v>
      </c>
      <c r="J3380" s="114">
        <v>33.950709233010564</v>
      </c>
      <c r="K3380" s="114">
        <v>34.575755571760411</v>
      </c>
      <c r="L3380" s="114">
        <v>39.558441557265915</v>
      </c>
      <c r="M3380" s="114">
        <v>47.828726476769262</v>
      </c>
      <c r="N3380" s="114">
        <v>64.832469947893955</v>
      </c>
      <c r="O3380" s="114">
        <v>15.96247784855866</v>
      </c>
      <c r="P3380" s="114">
        <v>20.097696807216661</v>
      </c>
      <c r="Q3380" s="114">
        <v>23.766135376430917</v>
      </c>
      <c r="R3380" s="114">
        <v>27.922566478632916</v>
      </c>
      <c r="S3380" s="114">
        <v>33.230023475531354</v>
      </c>
      <c r="T3380" s="114">
        <v>17.988231384451904</v>
      </c>
      <c r="U3380" s="114">
        <v>14.47805876454375</v>
      </c>
      <c r="V3380" s="114">
        <v>15.792306180834998</v>
      </c>
      <c r="W3380" s="114">
        <v>19.906159998136346</v>
      </c>
      <c r="X3380" s="114">
        <v>31.602446472362601</v>
      </c>
      <c r="Y3380" s="114">
        <v>53.967180418967558</v>
      </c>
      <c r="Z3380" s="114">
        <v>113.816836652755</v>
      </c>
      <c r="AA3380" s="106">
        <v>5</v>
      </c>
      <c r="AB3380" s="114">
        <v>0.4</v>
      </c>
      <c r="AC3380" s="114">
        <v>0.8</v>
      </c>
      <c r="AD3380" s="114">
        <v>0.2</v>
      </c>
      <c r="AE3380" s="114">
        <v>0.4</v>
      </c>
      <c r="AF3380" s="117">
        <v>0.60000000000000009</v>
      </c>
      <c r="AG3380" s="117">
        <v>1.2000000000000002</v>
      </c>
    </row>
    <row r="3381" spans="2:33" x14ac:dyDescent="0.2">
      <c r="B3381" s="106">
        <v>3341</v>
      </c>
      <c r="C3381" s="113">
        <v>-1.2599999999999998</v>
      </c>
      <c r="D3381" s="113">
        <v>-0.84</v>
      </c>
      <c r="E3381" s="114">
        <v>17.607670292769345</v>
      </c>
      <c r="F3381" s="114">
        <v>10.931881527475134</v>
      </c>
      <c r="G3381" s="114">
        <v>18.083996898885911</v>
      </c>
      <c r="H3381" s="114">
        <v>18.059644823845932</v>
      </c>
      <c r="I3381" s="114">
        <v>23.059283870228747</v>
      </c>
      <c r="J3381" s="114">
        <v>34.093881236732493</v>
      </c>
      <c r="K3381" s="114">
        <v>29.939051619663566</v>
      </c>
      <c r="L3381" s="114">
        <v>40.852778927673484</v>
      </c>
      <c r="M3381" s="114">
        <v>44.353737472215968</v>
      </c>
      <c r="N3381" s="114">
        <v>55.083027851509925</v>
      </c>
      <c r="O3381" s="114">
        <v>16.486210943963147</v>
      </c>
      <c r="P3381" s="114">
        <v>19.007170092188431</v>
      </c>
      <c r="Q3381" s="114">
        <v>22.768782028787573</v>
      </c>
      <c r="R3381" s="114">
        <v>26.294092648370036</v>
      </c>
      <c r="S3381" s="114">
        <v>32.023743981281179</v>
      </c>
      <c r="T3381" s="114">
        <v>17.607670292769345</v>
      </c>
      <c r="U3381" s="114">
        <v>10.931881527475134</v>
      </c>
      <c r="V3381" s="114">
        <v>18.083996898885911</v>
      </c>
      <c r="W3381" s="114">
        <v>18.059644823845932</v>
      </c>
      <c r="X3381" s="114">
        <v>23.059283870228747</v>
      </c>
      <c r="Y3381" s="114">
        <v>47.729401876522466</v>
      </c>
      <c r="Z3381" s="114">
        <v>103.23512333580911</v>
      </c>
      <c r="AA3381" s="106">
        <v>2</v>
      </c>
      <c r="AB3381" s="114">
        <v>0.89999999999999991</v>
      </c>
      <c r="AC3381" s="114">
        <v>0.6</v>
      </c>
      <c r="AD3381" s="114">
        <v>0.36</v>
      </c>
      <c r="AE3381" s="114">
        <v>0.24</v>
      </c>
      <c r="AF3381" s="117">
        <v>1.2599999999999998</v>
      </c>
      <c r="AG3381" s="117">
        <v>0.84</v>
      </c>
    </row>
    <row r="3382" spans="2:33" x14ac:dyDescent="0.2">
      <c r="B3382" s="106">
        <v>3342</v>
      </c>
      <c r="C3382" s="113">
        <v>-0.72</v>
      </c>
      <c r="D3382" s="113">
        <v>-0.96</v>
      </c>
      <c r="E3382" s="114">
        <v>18.758621148338126</v>
      </c>
      <c r="F3382" s="114">
        <v>20.666923678294818</v>
      </c>
      <c r="G3382" s="114">
        <v>17.380953030391243</v>
      </c>
      <c r="H3382" s="114">
        <v>17.830506874962701</v>
      </c>
      <c r="I3382" s="114">
        <v>27.282154955727613</v>
      </c>
      <c r="J3382" s="114">
        <v>36.283594415228954</v>
      </c>
      <c r="K3382" s="114">
        <v>42.141948862936275</v>
      </c>
      <c r="L3382" s="114">
        <v>43.788233614001975</v>
      </c>
      <c r="M3382" s="114">
        <v>49.652681029036174</v>
      </c>
      <c r="N3382" s="114">
        <v>63.853025778422023</v>
      </c>
      <c r="O3382" s="114">
        <v>17.524973266890829</v>
      </c>
      <c r="P3382" s="114">
        <v>21.475025184641456</v>
      </c>
      <c r="Q3382" s="114">
        <v>26.407280583610731</v>
      </c>
      <c r="R3382" s="114">
        <v>31.822174154073473</v>
      </c>
      <c r="S3382" s="114">
        <v>36.57087082269441</v>
      </c>
      <c r="T3382" s="114">
        <v>18.758621148338126</v>
      </c>
      <c r="U3382" s="114">
        <v>20.666923678294818</v>
      </c>
      <c r="V3382" s="114">
        <v>17.380953030391243</v>
      </c>
      <c r="W3382" s="114">
        <v>17.830506874962701</v>
      </c>
      <c r="X3382" s="114">
        <v>27.282154955727613</v>
      </c>
      <c r="Y3382" s="114">
        <v>56.736122633891803</v>
      </c>
      <c r="Z3382" s="114">
        <v>108.92428913321918</v>
      </c>
      <c r="AA3382" s="106">
        <v>4</v>
      </c>
      <c r="AB3382" s="114">
        <v>0.44999999999999996</v>
      </c>
      <c r="AC3382" s="114">
        <v>0.6</v>
      </c>
      <c r="AD3382" s="114">
        <v>0.27</v>
      </c>
      <c r="AE3382" s="114">
        <v>0.36</v>
      </c>
      <c r="AF3382" s="117">
        <v>0.72</v>
      </c>
      <c r="AG3382" s="117">
        <v>0.96</v>
      </c>
    </row>
    <row r="3383" spans="2:33" x14ac:dyDescent="0.2">
      <c r="B3383" s="106">
        <v>3343</v>
      </c>
      <c r="C3383" s="113">
        <v>-0.90000000000000013</v>
      </c>
      <c r="D3383" s="113">
        <v>-0.90000000000000013</v>
      </c>
      <c r="E3383" s="114">
        <v>15.283088948488608</v>
      </c>
      <c r="F3383" s="114">
        <v>11.753662867385813</v>
      </c>
      <c r="G3383" s="114">
        <v>12.346642402918722</v>
      </c>
      <c r="H3383" s="114">
        <v>19.011237560411878</v>
      </c>
      <c r="I3383" s="114">
        <v>25.369993188357679</v>
      </c>
      <c r="J3383" s="114">
        <v>31.261762836603619</v>
      </c>
      <c r="K3383" s="114">
        <v>30.744073793669823</v>
      </c>
      <c r="L3383" s="114">
        <v>34.040147362127534</v>
      </c>
      <c r="M3383" s="114">
        <v>44.564288263942693</v>
      </c>
      <c r="N3383" s="114">
        <v>52.620206658574403</v>
      </c>
      <c r="O3383" s="114">
        <v>15.978673888115011</v>
      </c>
      <c r="P3383" s="114">
        <v>18.99041092628401</v>
      </c>
      <c r="Q3383" s="114">
        <v>21.693504959208813</v>
      </c>
      <c r="R3383" s="114">
        <v>25.553050703530815</v>
      </c>
      <c r="S3383" s="114">
        <v>27.250213470216725</v>
      </c>
      <c r="T3383" s="114">
        <v>15.283088948488608</v>
      </c>
      <c r="U3383" s="114">
        <v>11.753662867385813</v>
      </c>
      <c r="V3383" s="114">
        <v>12.346642402918722</v>
      </c>
      <c r="W3383" s="114">
        <v>19.011237560411878</v>
      </c>
      <c r="X3383" s="114">
        <v>25.369993188357679</v>
      </c>
      <c r="Y3383" s="114">
        <v>45.006618247555977</v>
      </c>
      <c r="Z3383" s="114">
        <v>90.669458895965889</v>
      </c>
      <c r="AA3383" s="106">
        <v>3</v>
      </c>
      <c r="AB3383" s="114">
        <v>0.60000000000000009</v>
      </c>
      <c r="AC3383" s="114">
        <v>0.60000000000000009</v>
      </c>
      <c r="AD3383" s="114">
        <v>0.30000000000000004</v>
      </c>
      <c r="AE3383" s="114">
        <v>0.30000000000000004</v>
      </c>
      <c r="AF3383" s="117">
        <v>0.90000000000000013</v>
      </c>
      <c r="AG3383" s="117">
        <v>0.90000000000000013</v>
      </c>
    </row>
    <row r="3384" spans="2:33" x14ac:dyDescent="0.2">
      <c r="B3384" s="106">
        <v>3344</v>
      </c>
      <c r="C3384" s="113">
        <v>-1.2000000000000002</v>
      </c>
      <c r="D3384" s="113">
        <v>-0.60000000000000009</v>
      </c>
      <c r="E3384" s="114">
        <v>10.834416991266004</v>
      </c>
      <c r="F3384" s="114">
        <v>17.82220468424071</v>
      </c>
      <c r="G3384" s="114">
        <v>22.501390500673409</v>
      </c>
      <c r="H3384" s="114">
        <v>24.118824156040446</v>
      </c>
      <c r="I3384" s="114">
        <v>27.945293048181512</v>
      </c>
      <c r="J3384" s="114">
        <v>28.560063454946548</v>
      </c>
      <c r="K3384" s="114">
        <v>38.119513522284336</v>
      </c>
      <c r="L3384" s="114">
        <v>46.523061969253234</v>
      </c>
      <c r="M3384" s="114">
        <v>52.783842707843242</v>
      </c>
      <c r="N3384" s="114">
        <v>60.956880843751662</v>
      </c>
      <c r="O3384" s="114">
        <v>17.725646463680544</v>
      </c>
      <c r="P3384" s="114">
        <v>20.297308838043627</v>
      </c>
      <c r="Q3384" s="114">
        <v>24.021671468579825</v>
      </c>
      <c r="R3384" s="114">
        <v>28.665018551802795</v>
      </c>
      <c r="S3384" s="114">
        <v>33.011587795570151</v>
      </c>
      <c r="T3384" s="114">
        <v>10.834416991266004</v>
      </c>
      <c r="U3384" s="114">
        <v>17.82220468424071</v>
      </c>
      <c r="V3384" s="114">
        <v>22.501390500673409</v>
      </c>
      <c r="W3384" s="114">
        <v>24.118824156040446</v>
      </c>
      <c r="X3384" s="114">
        <v>27.945293048181512</v>
      </c>
      <c r="Y3384" s="114">
        <v>55.077418765797844</v>
      </c>
      <c r="Z3384" s="114">
        <v>103.63079924826192</v>
      </c>
      <c r="AA3384" s="106">
        <v>1</v>
      </c>
      <c r="AB3384" s="114">
        <v>0.8</v>
      </c>
      <c r="AC3384" s="114">
        <v>0.4</v>
      </c>
      <c r="AD3384" s="114">
        <v>0.4</v>
      </c>
      <c r="AE3384" s="114">
        <v>0.2</v>
      </c>
      <c r="AF3384" s="117">
        <v>1.2000000000000002</v>
      </c>
      <c r="AG3384" s="117">
        <v>0.60000000000000009</v>
      </c>
    </row>
    <row r="3385" spans="2:33" x14ac:dyDescent="0.2">
      <c r="B3385" s="106">
        <v>3345</v>
      </c>
      <c r="C3385" s="113">
        <v>-0.60000000000000009</v>
      </c>
      <c r="D3385" s="113">
        <v>-1.2000000000000002</v>
      </c>
      <c r="E3385" s="114">
        <v>14.511641266021726</v>
      </c>
      <c r="F3385" s="114">
        <v>12.818295205676947</v>
      </c>
      <c r="G3385" s="114">
        <v>22.172858420384458</v>
      </c>
      <c r="H3385" s="114">
        <v>26.518732071261134</v>
      </c>
      <c r="I3385" s="114">
        <v>32.605965942603781</v>
      </c>
      <c r="J3385" s="114">
        <v>32.929452633616414</v>
      </c>
      <c r="K3385" s="114">
        <v>33.717051761149051</v>
      </c>
      <c r="L3385" s="114">
        <v>47.262181575668023</v>
      </c>
      <c r="M3385" s="114">
        <v>58.520410361183501</v>
      </c>
      <c r="N3385" s="114">
        <v>70.168858535757181</v>
      </c>
      <c r="O3385" s="114">
        <v>18.417811367594688</v>
      </c>
      <c r="P3385" s="114">
        <v>20.898756555472104</v>
      </c>
      <c r="Q3385" s="114">
        <v>25.089323155283566</v>
      </c>
      <c r="R3385" s="114">
        <v>32.001678289922367</v>
      </c>
      <c r="S3385" s="114">
        <v>37.5628925931534</v>
      </c>
      <c r="T3385" s="114">
        <v>14.511641266021726</v>
      </c>
      <c r="U3385" s="114">
        <v>12.818295205676947</v>
      </c>
      <c r="V3385" s="114">
        <v>22.172858420384458</v>
      </c>
      <c r="W3385" s="114">
        <v>26.518732071261134</v>
      </c>
      <c r="X3385" s="114">
        <v>32.605965942603781</v>
      </c>
      <c r="Y3385" s="114">
        <v>57.616624942074907</v>
      </c>
      <c r="Z3385" s="114">
        <v>111.766171998405</v>
      </c>
      <c r="AA3385" s="106">
        <v>5</v>
      </c>
      <c r="AB3385" s="114">
        <v>0.4</v>
      </c>
      <c r="AC3385" s="114">
        <v>0.8</v>
      </c>
      <c r="AD3385" s="114">
        <v>0.2</v>
      </c>
      <c r="AE3385" s="114">
        <v>0.4</v>
      </c>
      <c r="AF3385" s="117">
        <v>0.60000000000000009</v>
      </c>
      <c r="AG3385" s="117">
        <v>1.2000000000000002</v>
      </c>
    </row>
    <row r="3386" spans="2:33" x14ac:dyDescent="0.2">
      <c r="B3386" s="106">
        <v>3346</v>
      </c>
      <c r="C3386" s="113">
        <v>-0.72</v>
      </c>
      <c r="D3386" s="113">
        <v>-0.96</v>
      </c>
      <c r="E3386" s="114">
        <v>15.387504865598668</v>
      </c>
      <c r="F3386" s="114">
        <v>16.960848248088663</v>
      </c>
      <c r="G3386" s="114">
        <v>19.311619668144736</v>
      </c>
      <c r="H3386" s="114">
        <v>15.498845864524121</v>
      </c>
      <c r="I3386" s="114">
        <v>26.223498351226038</v>
      </c>
      <c r="J3386" s="114">
        <v>31.441727620837682</v>
      </c>
      <c r="K3386" s="114">
        <v>34.885659561021725</v>
      </c>
      <c r="L3386" s="114">
        <v>40.772926802718658</v>
      </c>
      <c r="M3386" s="114">
        <v>39.335549087089795</v>
      </c>
      <c r="N3386" s="114">
        <v>52.910280561248513</v>
      </c>
      <c r="O3386" s="114">
        <v>16.054222755239014</v>
      </c>
      <c r="P3386" s="114">
        <v>17.924811312933063</v>
      </c>
      <c r="Q3386" s="114">
        <v>21.461307134573921</v>
      </c>
      <c r="R3386" s="114">
        <v>23.836703222565674</v>
      </c>
      <c r="S3386" s="114">
        <v>26.686782210022475</v>
      </c>
      <c r="T3386" s="114">
        <v>15.387504865598668</v>
      </c>
      <c r="U3386" s="114">
        <v>16.960848248088663</v>
      </c>
      <c r="V3386" s="114">
        <v>19.311619668144736</v>
      </c>
      <c r="W3386" s="114">
        <v>15.498845864524121</v>
      </c>
      <c r="X3386" s="114">
        <v>26.223498351226038</v>
      </c>
      <c r="Y3386" s="114">
        <v>51.237200493580886</v>
      </c>
      <c r="Z3386" s="114">
        <v>93.903612877857725</v>
      </c>
      <c r="AA3386" s="106">
        <v>4</v>
      </c>
      <c r="AB3386" s="114">
        <v>0.44999999999999996</v>
      </c>
      <c r="AC3386" s="114">
        <v>0.6</v>
      </c>
      <c r="AD3386" s="114">
        <v>0.27</v>
      </c>
      <c r="AE3386" s="114">
        <v>0.36</v>
      </c>
      <c r="AF3386" s="117">
        <v>0.72</v>
      </c>
      <c r="AG3386" s="117">
        <v>0.96</v>
      </c>
    </row>
    <row r="3387" spans="2:33" x14ac:dyDescent="0.2">
      <c r="B3387" s="106">
        <v>3347</v>
      </c>
      <c r="C3387" s="113">
        <v>-1.2599999999999998</v>
      </c>
      <c r="D3387" s="113">
        <v>-0.84</v>
      </c>
      <c r="E3387" s="114">
        <v>18.453503853238654</v>
      </c>
      <c r="F3387" s="114">
        <v>15.569064710739905</v>
      </c>
      <c r="G3387" s="114">
        <v>13.927494731258356</v>
      </c>
      <c r="H3387" s="114">
        <v>23.406732918290423</v>
      </c>
      <c r="I3387" s="114">
        <v>20.512784217777885</v>
      </c>
      <c r="J3387" s="114">
        <v>34.713774251444789</v>
      </c>
      <c r="K3387" s="114">
        <v>35.119477650208914</v>
      </c>
      <c r="L3387" s="114">
        <v>37.927760175663593</v>
      </c>
      <c r="M3387" s="114">
        <v>51.405666783156008</v>
      </c>
      <c r="N3387" s="114">
        <v>54.374665580354907</v>
      </c>
      <c r="O3387" s="114">
        <v>16.260270398206135</v>
      </c>
      <c r="P3387" s="114">
        <v>19.550412939469009</v>
      </c>
      <c r="Q3387" s="114">
        <v>24.000265444405237</v>
      </c>
      <c r="R3387" s="114">
        <v>27.998933864865585</v>
      </c>
      <c r="S3387" s="114">
        <v>33.861881362577023</v>
      </c>
      <c r="T3387" s="114">
        <v>18.453503853238654</v>
      </c>
      <c r="U3387" s="114">
        <v>15.569064710739905</v>
      </c>
      <c r="V3387" s="114">
        <v>13.927494731258356</v>
      </c>
      <c r="W3387" s="114">
        <v>23.406732918290423</v>
      </c>
      <c r="X3387" s="114">
        <v>20.512784217777885</v>
      </c>
      <c r="Y3387" s="114">
        <v>50.599028907374702</v>
      </c>
      <c r="Z3387" s="114">
        <v>108.71969325755498</v>
      </c>
      <c r="AA3387" s="106">
        <v>2</v>
      </c>
      <c r="AB3387" s="114">
        <v>0.89999999999999991</v>
      </c>
      <c r="AC3387" s="114">
        <v>0.6</v>
      </c>
      <c r="AD3387" s="114">
        <v>0.36</v>
      </c>
      <c r="AE3387" s="114">
        <v>0.24</v>
      </c>
      <c r="AF3387" s="117">
        <v>1.2599999999999998</v>
      </c>
      <c r="AG3387" s="117">
        <v>0.84</v>
      </c>
    </row>
    <row r="3388" spans="2:33" x14ac:dyDescent="0.2">
      <c r="B3388" s="106">
        <v>3348</v>
      </c>
      <c r="C3388" s="113">
        <v>-1.2599999999999998</v>
      </c>
      <c r="D3388" s="113">
        <v>-0.84</v>
      </c>
      <c r="E3388" s="114">
        <v>14.893315015337894</v>
      </c>
      <c r="F3388" s="114">
        <v>15.310123081554167</v>
      </c>
      <c r="G3388" s="114">
        <v>22.835907935835621</v>
      </c>
      <c r="H3388" s="114">
        <v>20.369567089758757</v>
      </c>
      <c r="I3388" s="114">
        <v>23.166096232954303</v>
      </c>
      <c r="J3388" s="114">
        <v>32.361798494789959</v>
      </c>
      <c r="K3388" s="114">
        <v>35.171556893541549</v>
      </c>
      <c r="L3388" s="114">
        <v>47.047216425020913</v>
      </c>
      <c r="M3388" s="114">
        <v>50.722782948685598</v>
      </c>
      <c r="N3388" s="114">
        <v>62.932144456913079</v>
      </c>
      <c r="O3388" s="114">
        <v>17.468483479452065</v>
      </c>
      <c r="P3388" s="114">
        <v>19.861433811987382</v>
      </c>
      <c r="Q3388" s="114">
        <v>24.211308489185292</v>
      </c>
      <c r="R3388" s="114">
        <v>30.353215858926841</v>
      </c>
      <c r="S3388" s="114">
        <v>39.766048223958776</v>
      </c>
      <c r="T3388" s="114">
        <v>14.893315015337894</v>
      </c>
      <c r="U3388" s="114">
        <v>15.310123081554167</v>
      </c>
      <c r="V3388" s="114">
        <v>22.835907935835621</v>
      </c>
      <c r="W3388" s="114">
        <v>20.369567089758757</v>
      </c>
      <c r="X3388" s="114">
        <v>23.166096232954303</v>
      </c>
      <c r="Y3388" s="114">
        <v>52.467262315109785</v>
      </c>
      <c r="Z3388" s="114">
        <v>121.74729332329522</v>
      </c>
      <c r="AA3388" s="106">
        <v>2</v>
      </c>
      <c r="AB3388" s="114">
        <v>0.89999999999999991</v>
      </c>
      <c r="AC3388" s="114">
        <v>0.6</v>
      </c>
      <c r="AD3388" s="114">
        <v>0.36</v>
      </c>
      <c r="AE3388" s="114">
        <v>0.24</v>
      </c>
      <c r="AF3388" s="117">
        <v>1.2599999999999998</v>
      </c>
      <c r="AG3388" s="117">
        <v>0.84</v>
      </c>
    </row>
    <row r="3389" spans="2:33" x14ac:dyDescent="0.2">
      <c r="B3389" s="106">
        <v>3349</v>
      </c>
      <c r="C3389" s="113">
        <v>-0.72</v>
      </c>
      <c r="D3389" s="113">
        <v>-0.96</v>
      </c>
      <c r="E3389" s="114">
        <v>14.787920995805159</v>
      </c>
      <c r="F3389" s="114">
        <v>14.795969913643368</v>
      </c>
      <c r="G3389" s="114">
        <v>13.607221800035063</v>
      </c>
      <c r="H3389" s="114">
        <v>18.563124995679878</v>
      </c>
      <c r="I3389" s="114">
        <v>22.365497456658048</v>
      </c>
      <c r="J3389" s="114">
        <v>31.138832506811184</v>
      </c>
      <c r="K3389" s="114">
        <v>34.053829894950503</v>
      </c>
      <c r="L3389" s="114">
        <v>36.414025469828879</v>
      </c>
      <c r="M3389" s="114">
        <v>45.13722044744005</v>
      </c>
      <c r="N3389" s="114">
        <v>53.144261114671473</v>
      </c>
      <c r="O3389" s="114">
        <v>16.350911511006025</v>
      </c>
      <c r="P3389" s="114">
        <v>19.257859981307135</v>
      </c>
      <c r="Q3389" s="114">
        <v>22.806803669793815</v>
      </c>
      <c r="R3389" s="114">
        <v>26.574095451760172</v>
      </c>
      <c r="S3389" s="114">
        <v>30.778763658013425</v>
      </c>
      <c r="T3389" s="114">
        <v>14.787920995805159</v>
      </c>
      <c r="U3389" s="114">
        <v>14.795969913643368</v>
      </c>
      <c r="V3389" s="114">
        <v>13.607221800035063</v>
      </c>
      <c r="W3389" s="114">
        <v>18.563124995679878</v>
      </c>
      <c r="X3389" s="114">
        <v>22.365497456658048</v>
      </c>
      <c r="Y3389" s="114">
        <v>45.954446348736916</v>
      </c>
      <c r="Z3389" s="114">
        <v>102.1893609876434</v>
      </c>
      <c r="AA3389" s="106">
        <v>4</v>
      </c>
      <c r="AB3389" s="114">
        <v>0.44999999999999996</v>
      </c>
      <c r="AC3389" s="114">
        <v>0.6</v>
      </c>
      <c r="AD3389" s="114">
        <v>0.27</v>
      </c>
      <c r="AE3389" s="114">
        <v>0.36</v>
      </c>
      <c r="AF3389" s="117">
        <v>0.72</v>
      </c>
      <c r="AG3389" s="117">
        <v>0.96</v>
      </c>
    </row>
    <row r="3390" spans="2:33" x14ac:dyDescent="0.2">
      <c r="B3390" s="106">
        <v>3350</v>
      </c>
      <c r="C3390" s="113">
        <v>-0.90000000000000013</v>
      </c>
      <c r="D3390" s="113">
        <v>-0.90000000000000013</v>
      </c>
      <c r="E3390" s="114">
        <v>14.491251795323439</v>
      </c>
      <c r="F3390" s="114">
        <v>16.726420648808798</v>
      </c>
      <c r="G3390" s="114">
        <v>12.697122010161362</v>
      </c>
      <c r="H3390" s="114">
        <v>19.953745343525771</v>
      </c>
      <c r="I3390" s="114">
        <v>23.154864129893021</v>
      </c>
      <c r="J3390" s="114">
        <v>31.062104642307592</v>
      </c>
      <c r="K3390" s="114">
        <v>36.569271482085469</v>
      </c>
      <c r="L3390" s="114">
        <v>35.683646259528118</v>
      </c>
      <c r="M3390" s="114">
        <v>46.582469644484327</v>
      </c>
      <c r="N3390" s="114">
        <v>55.622217549077163</v>
      </c>
      <c r="O3390" s="114">
        <v>16.570852846984153</v>
      </c>
      <c r="P3390" s="114">
        <v>19.842850833276671</v>
      </c>
      <c r="Q3390" s="114">
        <v>22.986524249366756</v>
      </c>
      <c r="R3390" s="114">
        <v>26.628724300958556</v>
      </c>
      <c r="S3390" s="114">
        <v>32.467353419184143</v>
      </c>
      <c r="T3390" s="114">
        <v>14.491251795323439</v>
      </c>
      <c r="U3390" s="114">
        <v>16.726420648808798</v>
      </c>
      <c r="V3390" s="114">
        <v>12.697122010161362</v>
      </c>
      <c r="W3390" s="114">
        <v>19.953745343525771</v>
      </c>
      <c r="X3390" s="114">
        <v>23.154864129893021</v>
      </c>
      <c r="Y3390" s="114">
        <v>47.388863934975006</v>
      </c>
      <c r="Z3390" s="114">
        <v>89.096580035755153</v>
      </c>
      <c r="AA3390" s="106">
        <v>3</v>
      </c>
      <c r="AB3390" s="114">
        <v>0.60000000000000009</v>
      </c>
      <c r="AC3390" s="114">
        <v>0.60000000000000009</v>
      </c>
      <c r="AD3390" s="114">
        <v>0.30000000000000004</v>
      </c>
      <c r="AE3390" s="114">
        <v>0.30000000000000004</v>
      </c>
      <c r="AF3390" s="117">
        <v>0.90000000000000013</v>
      </c>
      <c r="AG3390" s="117">
        <v>0.90000000000000013</v>
      </c>
    </row>
    <row r="3391" spans="2:33" x14ac:dyDescent="0.2">
      <c r="B3391" s="106">
        <v>3351</v>
      </c>
      <c r="C3391" s="113">
        <v>-0.60000000000000009</v>
      </c>
      <c r="D3391" s="113">
        <v>-1.2000000000000002</v>
      </c>
      <c r="E3391" s="114">
        <v>10.788407612796876</v>
      </c>
      <c r="F3391" s="114">
        <v>13.754943961502459</v>
      </c>
      <c r="G3391" s="114">
        <v>19.346876876462115</v>
      </c>
      <c r="H3391" s="114">
        <v>15.000019519354282</v>
      </c>
      <c r="I3391" s="114">
        <v>17.626811951349435</v>
      </c>
      <c r="J3391" s="114">
        <v>26.056695431841824</v>
      </c>
      <c r="K3391" s="114">
        <v>31.385428510908746</v>
      </c>
      <c r="L3391" s="114">
        <v>39.758339867654904</v>
      </c>
      <c r="M3391" s="114">
        <v>38.352702972312699</v>
      </c>
      <c r="N3391" s="114">
        <v>42.814227207137179</v>
      </c>
      <c r="O3391" s="114">
        <v>15.268287819044948</v>
      </c>
      <c r="P3391" s="114">
        <v>17.630484549406287</v>
      </c>
      <c r="Q3391" s="114">
        <v>20.411462991192789</v>
      </c>
      <c r="R3391" s="114">
        <v>23.352683452958416</v>
      </c>
      <c r="S3391" s="114">
        <v>25.187415255787744</v>
      </c>
      <c r="T3391" s="114">
        <v>10.788407612796876</v>
      </c>
      <c r="U3391" s="114">
        <v>13.754943961502459</v>
      </c>
      <c r="V3391" s="114">
        <v>19.346876876462115</v>
      </c>
      <c r="W3391" s="114">
        <v>15.000019519354282</v>
      </c>
      <c r="X3391" s="114">
        <v>17.626811951349435</v>
      </c>
      <c r="Y3391" s="114">
        <v>41.59868549941708</v>
      </c>
      <c r="Z3391" s="114">
        <v>76.222764853005657</v>
      </c>
      <c r="AA3391" s="106">
        <v>5</v>
      </c>
      <c r="AB3391" s="114">
        <v>0.4</v>
      </c>
      <c r="AC3391" s="114">
        <v>0.8</v>
      </c>
      <c r="AD3391" s="114">
        <v>0.2</v>
      </c>
      <c r="AE3391" s="114">
        <v>0.4</v>
      </c>
      <c r="AF3391" s="117">
        <v>0.60000000000000009</v>
      </c>
      <c r="AG3391" s="117">
        <v>1.2000000000000002</v>
      </c>
    </row>
    <row r="3392" spans="2:33" x14ac:dyDescent="0.2">
      <c r="B3392" s="106">
        <v>3352</v>
      </c>
      <c r="C3392" s="113">
        <v>-0.60000000000000009</v>
      </c>
      <c r="D3392" s="113">
        <v>-1.2000000000000002</v>
      </c>
      <c r="E3392" s="114">
        <v>16.113639720915121</v>
      </c>
      <c r="F3392" s="114">
        <v>13.914719067632813</v>
      </c>
      <c r="G3392" s="114">
        <v>16.60507176443781</v>
      </c>
      <c r="H3392" s="114">
        <v>21.43599883638349</v>
      </c>
      <c r="I3392" s="114">
        <v>27.337782553733092</v>
      </c>
      <c r="J3392" s="114">
        <v>32.840866860674616</v>
      </c>
      <c r="K3392" s="114">
        <v>33.92959201638191</v>
      </c>
      <c r="L3392" s="114">
        <v>38.843949592694138</v>
      </c>
      <c r="M3392" s="114">
        <v>46.565071351826717</v>
      </c>
      <c r="N3392" s="114">
        <v>58.672170632635016</v>
      </c>
      <c r="O3392" s="114">
        <v>16.727227139759496</v>
      </c>
      <c r="P3392" s="114">
        <v>20.014872948749098</v>
      </c>
      <c r="Q3392" s="114">
        <v>22.238877828256328</v>
      </c>
      <c r="R3392" s="114">
        <v>25.129072515443227</v>
      </c>
      <c r="S3392" s="114">
        <v>31.334388078901924</v>
      </c>
      <c r="T3392" s="114">
        <v>16.113639720915121</v>
      </c>
      <c r="U3392" s="114">
        <v>13.914719067632813</v>
      </c>
      <c r="V3392" s="114">
        <v>16.60507176443781</v>
      </c>
      <c r="W3392" s="114">
        <v>21.43599883638349</v>
      </c>
      <c r="X3392" s="114">
        <v>27.337782553733092</v>
      </c>
      <c r="Y3392" s="114">
        <v>51.560884548876224</v>
      </c>
      <c r="Z3392" s="114">
        <v>107.55206726349873</v>
      </c>
      <c r="AA3392" s="106">
        <v>5</v>
      </c>
      <c r="AB3392" s="114">
        <v>0.4</v>
      </c>
      <c r="AC3392" s="114">
        <v>0.8</v>
      </c>
      <c r="AD3392" s="114">
        <v>0.2</v>
      </c>
      <c r="AE3392" s="114">
        <v>0.4</v>
      </c>
      <c r="AF3392" s="117">
        <v>0.60000000000000009</v>
      </c>
      <c r="AG3392" s="117">
        <v>1.2000000000000002</v>
      </c>
    </row>
    <row r="3393" spans="2:33" x14ac:dyDescent="0.2">
      <c r="B3393" s="106">
        <v>3353</v>
      </c>
      <c r="C3393" s="113">
        <v>-0.90000000000000013</v>
      </c>
      <c r="D3393" s="113">
        <v>-0.90000000000000013</v>
      </c>
      <c r="E3393" s="114">
        <v>15.064227196369668</v>
      </c>
      <c r="F3393" s="114">
        <v>21.018967983915907</v>
      </c>
      <c r="G3393" s="114">
        <v>19.55747421392828</v>
      </c>
      <c r="H3393" s="114">
        <v>17.14652849382291</v>
      </c>
      <c r="I3393" s="114">
        <v>21.053595213343215</v>
      </c>
      <c r="J3393" s="114">
        <v>31.825589472175277</v>
      </c>
      <c r="K3393" s="114">
        <v>39.904624479865447</v>
      </c>
      <c r="L3393" s="114">
        <v>43.469401341511727</v>
      </c>
      <c r="M3393" s="114">
        <v>44.37788760244166</v>
      </c>
      <c r="N3393" s="114">
        <v>53.352130645712712</v>
      </c>
      <c r="O3393" s="114">
        <v>16.76136227580561</v>
      </c>
      <c r="P3393" s="114">
        <v>18.88565649594954</v>
      </c>
      <c r="Q3393" s="114">
        <v>23.911927127583446</v>
      </c>
      <c r="R3393" s="114">
        <v>27.231359108618751</v>
      </c>
      <c r="S3393" s="114">
        <v>32.298535432369498</v>
      </c>
      <c r="T3393" s="114">
        <v>15.064227196369668</v>
      </c>
      <c r="U3393" s="114">
        <v>21.018967983915907</v>
      </c>
      <c r="V3393" s="114">
        <v>19.55747421392828</v>
      </c>
      <c r="W3393" s="114">
        <v>17.14652849382291</v>
      </c>
      <c r="X3393" s="114">
        <v>21.053595213343215</v>
      </c>
      <c r="Y3393" s="114">
        <v>52.26284439805832</v>
      </c>
      <c r="Z3393" s="114">
        <v>112.96508575105892</v>
      </c>
      <c r="AA3393" s="106">
        <v>3</v>
      </c>
      <c r="AB3393" s="114">
        <v>0.60000000000000009</v>
      </c>
      <c r="AC3393" s="114">
        <v>0.60000000000000009</v>
      </c>
      <c r="AD3393" s="114">
        <v>0.30000000000000004</v>
      </c>
      <c r="AE3393" s="114">
        <v>0.30000000000000004</v>
      </c>
      <c r="AF3393" s="117">
        <v>0.90000000000000013</v>
      </c>
      <c r="AG3393" s="117">
        <v>0.90000000000000013</v>
      </c>
    </row>
    <row r="3394" spans="2:33" x14ac:dyDescent="0.2">
      <c r="B3394" s="106">
        <v>3354</v>
      </c>
      <c r="C3394" s="113">
        <v>-1.2599999999999998</v>
      </c>
      <c r="D3394" s="113">
        <v>-0.84</v>
      </c>
      <c r="E3394" s="114">
        <v>19.515808584020572</v>
      </c>
      <c r="F3394" s="114">
        <v>11.744580414497889</v>
      </c>
      <c r="G3394" s="114">
        <v>13.354974080323903</v>
      </c>
      <c r="H3394" s="114">
        <v>25.776103683369868</v>
      </c>
      <c r="I3394" s="114">
        <v>17.915555952666807</v>
      </c>
      <c r="J3394" s="114">
        <v>35.749354478157116</v>
      </c>
      <c r="K3394" s="114">
        <v>30.625027532323706</v>
      </c>
      <c r="L3394" s="114">
        <v>37.051806578233723</v>
      </c>
      <c r="M3394" s="114">
        <v>52.124549612535347</v>
      </c>
      <c r="N3394" s="114">
        <v>52.095141231650302</v>
      </c>
      <c r="O3394" s="114">
        <v>16.233545894136544</v>
      </c>
      <c r="P3394" s="114">
        <v>18.880447117825817</v>
      </c>
      <c r="Q3394" s="114">
        <v>23.696832497909821</v>
      </c>
      <c r="R3394" s="114">
        <v>26.348445929165479</v>
      </c>
      <c r="S3394" s="114">
        <v>34.179585278983495</v>
      </c>
      <c r="T3394" s="114">
        <v>19.515808584020572</v>
      </c>
      <c r="U3394" s="114">
        <v>11.744580414497889</v>
      </c>
      <c r="V3394" s="114">
        <v>13.354974080323903</v>
      </c>
      <c r="W3394" s="114">
        <v>25.776103683369868</v>
      </c>
      <c r="X3394" s="114">
        <v>17.915555952666807</v>
      </c>
      <c r="Y3394" s="114">
        <v>48.615425426298088</v>
      </c>
      <c r="Z3394" s="114">
        <v>92.093263257181064</v>
      </c>
      <c r="AA3394" s="106">
        <v>2</v>
      </c>
      <c r="AB3394" s="114">
        <v>0.89999999999999991</v>
      </c>
      <c r="AC3394" s="114">
        <v>0.6</v>
      </c>
      <c r="AD3394" s="114">
        <v>0.36</v>
      </c>
      <c r="AE3394" s="114">
        <v>0.24</v>
      </c>
      <c r="AF3394" s="117">
        <v>1.2599999999999998</v>
      </c>
      <c r="AG3394" s="117">
        <v>0.84</v>
      </c>
    </row>
    <row r="3395" spans="2:33" x14ac:dyDescent="0.2">
      <c r="B3395" s="106">
        <v>3355</v>
      </c>
      <c r="C3395" s="113">
        <v>-0.60000000000000009</v>
      </c>
      <c r="D3395" s="113">
        <v>-1.2000000000000002</v>
      </c>
      <c r="E3395" s="114">
        <v>13.917824292944296</v>
      </c>
      <c r="F3395" s="114">
        <v>14.984060911319489</v>
      </c>
      <c r="G3395" s="114">
        <v>14.85282591200059</v>
      </c>
      <c r="H3395" s="114">
        <v>23.289609697460175</v>
      </c>
      <c r="I3395" s="114">
        <v>20.145415932607985</v>
      </c>
      <c r="J3395" s="114">
        <v>29.818005439213522</v>
      </c>
      <c r="K3395" s="114">
        <v>33.611533198050275</v>
      </c>
      <c r="L3395" s="114">
        <v>36.635470653646387</v>
      </c>
      <c r="M3395" s="114">
        <v>47.15525254329004</v>
      </c>
      <c r="N3395" s="114">
        <v>48.550848681048087</v>
      </c>
      <c r="O3395" s="114">
        <v>15.900181146269226</v>
      </c>
      <c r="P3395" s="114">
        <v>18.627472286730786</v>
      </c>
      <c r="Q3395" s="114">
        <v>21.782644741645797</v>
      </c>
      <c r="R3395" s="114">
        <v>23.865642845829864</v>
      </c>
      <c r="S3395" s="114">
        <v>28.405432748440102</v>
      </c>
      <c r="T3395" s="114">
        <v>13.917824292944296</v>
      </c>
      <c r="U3395" s="114">
        <v>14.984060911319489</v>
      </c>
      <c r="V3395" s="114">
        <v>14.85282591200059</v>
      </c>
      <c r="W3395" s="114">
        <v>23.289609697460175</v>
      </c>
      <c r="X3395" s="114">
        <v>20.145415932607985</v>
      </c>
      <c r="Y3395" s="114">
        <v>47.413903611696341</v>
      </c>
      <c r="Z3395" s="114">
        <v>83.54310639193659</v>
      </c>
      <c r="AA3395" s="106">
        <v>5</v>
      </c>
      <c r="AB3395" s="114">
        <v>0.4</v>
      </c>
      <c r="AC3395" s="114">
        <v>0.8</v>
      </c>
      <c r="AD3395" s="114">
        <v>0.2</v>
      </c>
      <c r="AE3395" s="114">
        <v>0.4</v>
      </c>
      <c r="AF3395" s="117">
        <v>0.60000000000000009</v>
      </c>
      <c r="AG3395" s="117">
        <v>1.2000000000000002</v>
      </c>
    </row>
    <row r="3396" spans="2:33" x14ac:dyDescent="0.2">
      <c r="B3396" s="106">
        <v>3356</v>
      </c>
      <c r="C3396" s="113">
        <v>-0.72</v>
      </c>
      <c r="D3396" s="113">
        <v>-0.96</v>
      </c>
      <c r="E3396" s="114">
        <v>17.204395752950045</v>
      </c>
      <c r="F3396" s="114">
        <v>12.602475357433747</v>
      </c>
      <c r="G3396" s="114">
        <v>18.639379990134351</v>
      </c>
      <c r="H3396" s="114">
        <v>19.199749663880979</v>
      </c>
      <c r="I3396" s="114">
        <v>20.542194232103125</v>
      </c>
      <c r="J3396" s="114">
        <v>34.06081415941167</v>
      </c>
      <c r="K3396" s="114">
        <v>32.227613019971642</v>
      </c>
      <c r="L3396" s="114">
        <v>41.475678673196327</v>
      </c>
      <c r="M3396" s="114">
        <v>46.837558089778568</v>
      </c>
      <c r="N3396" s="114">
        <v>52.238841617813627</v>
      </c>
      <c r="O3396" s="114">
        <v>16.856418406461625</v>
      </c>
      <c r="P3396" s="114">
        <v>19.625137662537895</v>
      </c>
      <c r="Q3396" s="114">
        <v>22.836298683061976</v>
      </c>
      <c r="R3396" s="114">
        <v>27.637808425897589</v>
      </c>
      <c r="S3396" s="114">
        <v>31.696647385710502</v>
      </c>
      <c r="T3396" s="114">
        <v>17.204395752950045</v>
      </c>
      <c r="U3396" s="114">
        <v>12.602475357433747</v>
      </c>
      <c r="V3396" s="114">
        <v>18.639379990134351</v>
      </c>
      <c r="W3396" s="114">
        <v>19.199749663880979</v>
      </c>
      <c r="X3396" s="114">
        <v>20.542194232103125</v>
      </c>
      <c r="Y3396" s="114">
        <v>48.744793609059329</v>
      </c>
      <c r="Z3396" s="114">
        <v>106.36031081162047</v>
      </c>
      <c r="AA3396" s="106">
        <v>4</v>
      </c>
      <c r="AB3396" s="114">
        <v>0.44999999999999996</v>
      </c>
      <c r="AC3396" s="114">
        <v>0.6</v>
      </c>
      <c r="AD3396" s="114">
        <v>0.27</v>
      </c>
      <c r="AE3396" s="114">
        <v>0.36</v>
      </c>
      <c r="AF3396" s="117">
        <v>0.72</v>
      </c>
      <c r="AG3396" s="117">
        <v>0.96</v>
      </c>
    </row>
    <row r="3397" spans="2:33" x14ac:dyDescent="0.2">
      <c r="B3397" s="106">
        <v>3357</v>
      </c>
      <c r="C3397" s="113">
        <v>-0.90000000000000013</v>
      </c>
      <c r="D3397" s="113">
        <v>-0.90000000000000013</v>
      </c>
      <c r="E3397" s="114">
        <v>13.438844571829065</v>
      </c>
      <c r="F3397" s="114">
        <v>12.765894243411218</v>
      </c>
      <c r="G3397" s="114">
        <v>14.468794803512143</v>
      </c>
      <c r="H3397" s="114">
        <v>18.179986961394203</v>
      </c>
      <c r="I3397" s="114">
        <v>21.807629616549075</v>
      </c>
      <c r="J3397" s="114">
        <v>29.863913124567588</v>
      </c>
      <c r="K3397" s="114">
        <v>30.962648746610377</v>
      </c>
      <c r="L3397" s="114">
        <v>36.057658932957253</v>
      </c>
      <c r="M3397" s="114">
        <v>44.342286508147652</v>
      </c>
      <c r="N3397" s="114">
        <v>51.530390006785915</v>
      </c>
      <c r="O3397" s="114">
        <v>16.425068552738523</v>
      </c>
      <c r="P3397" s="114">
        <v>18.196754503199159</v>
      </c>
      <c r="Q3397" s="114">
        <v>21.58886412944511</v>
      </c>
      <c r="R3397" s="114">
        <v>26.162299546753449</v>
      </c>
      <c r="S3397" s="114">
        <v>29.722760390236839</v>
      </c>
      <c r="T3397" s="114">
        <v>13.438844571829065</v>
      </c>
      <c r="U3397" s="114">
        <v>12.765894243411218</v>
      </c>
      <c r="V3397" s="114">
        <v>14.468794803512143</v>
      </c>
      <c r="W3397" s="114">
        <v>18.179986961394203</v>
      </c>
      <c r="X3397" s="114">
        <v>21.807629616549075</v>
      </c>
      <c r="Y3397" s="114">
        <v>43.537624086795887</v>
      </c>
      <c r="Z3397" s="114">
        <v>83.331553575410908</v>
      </c>
      <c r="AA3397" s="106">
        <v>3</v>
      </c>
      <c r="AB3397" s="114">
        <v>0.60000000000000009</v>
      </c>
      <c r="AC3397" s="114">
        <v>0.60000000000000009</v>
      </c>
      <c r="AD3397" s="114">
        <v>0.30000000000000004</v>
      </c>
      <c r="AE3397" s="114">
        <v>0.30000000000000004</v>
      </c>
      <c r="AF3397" s="117">
        <v>0.90000000000000013</v>
      </c>
      <c r="AG3397" s="117">
        <v>0.90000000000000013</v>
      </c>
    </row>
    <row r="3398" spans="2:33" x14ac:dyDescent="0.2">
      <c r="B3398" s="106">
        <v>3358</v>
      </c>
      <c r="C3398" s="113">
        <v>-0.72</v>
      </c>
      <c r="D3398" s="113">
        <v>-0.96</v>
      </c>
      <c r="E3398" s="114">
        <v>15.502259224497365</v>
      </c>
      <c r="F3398" s="114">
        <v>14.817222682936769</v>
      </c>
      <c r="G3398" s="114">
        <v>24.638061400423084</v>
      </c>
      <c r="H3398" s="114">
        <v>18.432284653101142</v>
      </c>
      <c r="I3398" s="114">
        <v>31.819338534213315</v>
      </c>
      <c r="J3398" s="114">
        <v>32.689001759407162</v>
      </c>
      <c r="K3398" s="114">
        <v>34.081763415889611</v>
      </c>
      <c r="L3398" s="114">
        <v>47.68089778709664</v>
      </c>
      <c r="M3398" s="114">
        <v>48.920055514744121</v>
      </c>
      <c r="N3398" s="114">
        <v>65.593183205028112</v>
      </c>
      <c r="O3398" s="114">
        <v>17.186742534909797</v>
      </c>
      <c r="P3398" s="114">
        <v>19.264540732952842</v>
      </c>
      <c r="Q3398" s="114">
        <v>23.042836386673557</v>
      </c>
      <c r="R3398" s="114">
        <v>30.487770861642979</v>
      </c>
      <c r="S3398" s="114">
        <v>33.773844670814796</v>
      </c>
      <c r="T3398" s="114">
        <v>15.502259224497365</v>
      </c>
      <c r="U3398" s="114">
        <v>14.817222682936769</v>
      </c>
      <c r="V3398" s="114">
        <v>24.638061400423084</v>
      </c>
      <c r="W3398" s="114">
        <v>18.432284653101142</v>
      </c>
      <c r="X3398" s="114">
        <v>31.819338534213315</v>
      </c>
      <c r="Y3398" s="114">
        <v>56.837586671423864</v>
      </c>
      <c r="Z3398" s="114">
        <v>116.87233651285291</v>
      </c>
      <c r="AA3398" s="106">
        <v>4</v>
      </c>
      <c r="AB3398" s="114">
        <v>0.44999999999999996</v>
      </c>
      <c r="AC3398" s="114">
        <v>0.6</v>
      </c>
      <c r="AD3398" s="114">
        <v>0.27</v>
      </c>
      <c r="AE3398" s="114">
        <v>0.36</v>
      </c>
      <c r="AF3398" s="117">
        <v>0.72</v>
      </c>
      <c r="AG3398" s="117">
        <v>0.96</v>
      </c>
    </row>
    <row r="3399" spans="2:33" x14ac:dyDescent="0.2">
      <c r="B3399" s="106">
        <v>3359</v>
      </c>
      <c r="C3399" s="113">
        <v>-1.2599999999999998</v>
      </c>
      <c r="D3399" s="113">
        <v>-0.84</v>
      </c>
      <c r="E3399" s="114">
        <v>12.771481015181561</v>
      </c>
      <c r="F3399" s="114">
        <v>15.616724467328346</v>
      </c>
      <c r="G3399" s="114">
        <v>18.172387229453395</v>
      </c>
      <c r="H3399" s="114">
        <v>13.822388267555663</v>
      </c>
      <c r="I3399" s="114">
        <v>18.045535491678358</v>
      </c>
      <c r="J3399" s="114">
        <v>29.070696536404707</v>
      </c>
      <c r="K3399" s="114">
        <v>34.588339675937135</v>
      </c>
      <c r="L3399" s="114">
        <v>40.124627776964701</v>
      </c>
      <c r="M3399" s="114">
        <v>39.690198313166938</v>
      </c>
      <c r="N3399" s="114">
        <v>47.339079470765931</v>
      </c>
      <c r="O3399" s="114">
        <v>16.299215521223147</v>
      </c>
      <c r="P3399" s="114">
        <v>18.971615208608789</v>
      </c>
      <c r="Q3399" s="114">
        <v>21.952240547511305</v>
      </c>
      <c r="R3399" s="114">
        <v>25.867810045611275</v>
      </c>
      <c r="S3399" s="114">
        <v>29.293543979087573</v>
      </c>
      <c r="T3399" s="114">
        <v>12.771481015181561</v>
      </c>
      <c r="U3399" s="114">
        <v>15.616724467328346</v>
      </c>
      <c r="V3399" s="114">
        <v>18.172387229453395</v>
      </c>
      <c r="W3399" s="114">
        <v>13.822388267555663</v>
      </c>
      <c r="X3399" s="114">
        <v>18.045535491678358</v>
      </c>
      <c r="Y3399" s="114">
        <v>42.929198553872908</v>
      </c>
      <c r="Z3399" s="114">
        <v>88.041232299545868</v>
      </c>
      <c r="AA3399" s="106">
        <v>2</v>
      </c>
      <c r="AB3399" s="114">
        <v>0.89999999999999991</v>
      </c>
      <c r="AC3399" s="114">
        <v>0.6</v>
      </c>
      <c r="AD3399" s="114">
        <v>0.36</v>
      </c>
      <c r="AE3399" s="114">
        <v>0.24</v>
      </c>
      <c r="AF3399" s="117">
        <v>1.2599999999999998</v>
      </c>
      <c r="AG3399" s="117">
        <v>0.84</v>
      </c>
    </row>
    <row r="3400" spans="2:33" x14ac:dyDescent="0.2">
      <c r="B3400" s="106">
        <v>3360</v>
      </c>
      <c r="C3400" s="113">
        <v>-0.60000000000000009</v>
      </c>
      <c r="D3400" s="113">
        <v>-1.2000000000000002</v>
      </c>
      <c r="E3400" s="114">
        <v>16.124400567018156</v>
      </c>
      <c r="F3400" s="114">
        <v>15.94574707527627</v>
      </c>
      <c r="G3400" s="114">
        <v>12.672885121801372</v>
      </c>
      <c r="H3400" s="114">
        <v>17.611295743884455</v>
      </c>
      <c r="I3400" s="114">
        <v>20.647737370848883</v>
      </c>
      <c r="J3400" s="114">
        <v>30.84066899066017</v>
      </c>
      <c r="K3400" s="114">
        <v>33.712861581531911</v>
      </c>
      <c r="L3400" s="114">
        <v>33.805145240543844</v>
      </c>
      <c r="M3400" s="114">
        <v>42.044120827415099</v>
      </c>
      <c r="N3400" s="114">
        <v>49.345602585755181</v>
      </c>
      <c r="O3400" s="114">
        <v>14.716268423642012</v>
      </c>
      <c r="P3400" s="114">
        <v>17.767114506255641</v>
      </c>
      <c r="Q3400" s="114">
        <v>21.132260118742472</v>
      </c>
      <c r="R3400" s="114">
        <v>24.432825083530645</v>
      </c>
      <c r="S3400" s="114">
        <v>28.697865214906297</v>
      </c>
      <c r="T3400" s="114">
        <v>16.124400567018156</v>
      </c>
      <c r="U3400" s="114">
        <v>15.94574707527627</v>
      </c>
      <c r="V3400" s="114">
        <v>12.672885121801372</v>
      </c>
      <c r="W3400" s="114">
        <v>17.611295743884455</v>
      </c>
      <c r="X3400" s="114">
        <v>20.647737370848883</v>
      </c>
      <c r="Y3400" s="114">
        <v>45.862370155386444</v>
      </c>
      <c r="Z3400" s="114">
        <v>77.864226888872238</v>
      </c>
      <c r="AA3400" s="106">
        <v>5</v>
      </c>
      <c r="AB3400" s="114">
        <v>0.4</v>
      </c>
      <c r="AC3400" s="114">
        <v>0.8</v>
      </c>
      <c r="AD3400" s="114">
        <v>0.2</v>
      </c>
      <c r="AE3400" s="114">
        <v>0.4</v>
      </c>
      <c r="AF3400" s="117">
        <v>0.60000000000000009</v>
      </c>
      <c r="AG3400" s="117">
        <v>1.2000000000000002</v>
      </c>
    </row>
    <row r="3401" spans="2:33" x14ac:dyDescent="0.2">
      <c r="B3401" s="106">
        <v>3361</v>
      </c>
      <c r="C3401" s="113">
        <v>-1.2000000000000002</v>
      </c>
      <c r="D3401" s="113">
        <v>-0.60000000000000009</v>
      </c>
      <c r="E3401" s="114">
        <v>16.674653594791398</v>
      </c>
      <c r="F3401" s="114">
        <v>21.476310960654583</v>
      </c>
      <c r="G3401" s="114">
        <v>20.881585505215757</v>
      </c>
      <c r="H3401" s="114">
        <v>24.417575693357129</v>
      </c>
      <c r="I3401" s="114">
        <v>26.293168295174858</v>
      </c>
      <c r="J3401" s="114">
        <v>33.500835917270059</v>
      </c>
      <c r="K3401" s="114">
        <v>39.801957764644548</v>
      </c>
      <c r="L3401" s="114">
        <v>43.754908106731101</v>
      </c>
      <c r="M3401" s="114">
        <v>50.811922362978791</v>
      </c>
      <c r="N3401" s="114">
        <v>57.069847186116299</v>
      </c>
      <c r="O3401" s="114">
        <v>16.826182322478662</v>
      </c>
      <c r="P3401" s="114">
        <v>18.325646803989965</v>
      </c>
      <c r="Q3401" s="114">
        <v>22.873322601515344</v>
      </c>
      <c r="R3401" s="114">
        <v>26.394346669621662</v>
      </c>
      <c r="S3401" s="114">
        <v>30.77667889094144</v>
      </c>
      <c r="T3401" s="114">
        <v>16.674653594791398</v>
      </c>
      <c r="U3401" s="114">
        <v>21.476310960654583</v>
      </c>
      <c r="V3401" s="114">
        <v>20.881585505215757</v>
      </c>
      <c r="W3401" s="114">
        <v>24.417575693357129</v>
      </c>
      <c r="X3401" s="114">
        <v>26.293168295174858</v>
      </c>
      <c r="Y3401" s="114">
        <v>60.404255308836582</v>
      </c>
      <c r="Z3401" s="114">
        <v>122.99821559830691</v>
      </c>
      <c r="AA3401" s="106">
        <v>1</v>
      </c>
      <c r="AB3401" s="114">
        <v>0.8</v>
      </c>
      <c r="AC3401" s="114">
        <v>0.4</v>
      </c>
      <c r="AD3401" s="114">
        <v>0.4</v>
      </c>
      <c r="AE3401" s="114">
        <v>0.2</v>
      </c>
      <c r="AF3401" s="117">
        <v>1.2000000000000002</v>
      </c>
      <c r="AG3401" s="117">
        <v>0.60000000000000009</v>
      </c>
    </row>
    <row r="3402" spans="2:33" x14ac:dyDescent="0.2">
      <c r="B3402" s="106">
        <v>3362</v>
      </c>
      <c r="C3402" s="113">
        <v>-1.2599999999999998</v>
      </c>
      <c r="D3402" s="113">
        <v>-0.84</v>
      </c>
      <c r="E3402" s="114">
        <v>16.697321272989413</v>
      </c>
      <c r="F3402" s="114">
        <v>16.776630348077113</v>
      </c>
      <c r="G3402" s="114">
        <v>23.981330731622819</v>
      </c>
      <c r="H3402" s="114">
        <v>30.24404749978423</v>
      </c>
      <c r="I3402" s="114">
        <v>25.447990466179419</v>
      </c>
      <c r="J3402" s="114">
        <v>35.241147064505206</v>
      </c>
      <c r="K3402" s="114">
        <v>38.521245229919238</v>
      </c>
      <c r="L3402" s="114">
        <v>49.935786296812729</v>
      </c>
      <c r="M3402" s="114">
        <v>60.687464136477189</v>
      </c>
      <c r="N3402" s="114">
        <v>61.076408159884814</v>
      </c>
      <c r="O3402" s="114">
        <v>18.543825791515793</v>
      </c>
      <c r="P3402" s="114">
        <v>21.744614881842125</v>
      </c>
      <c r="Q3402" s="114">
        <v>25.95445556518991</v>
      </c>
      <c r="R3402" s="114">
        <v>30.443416636692959</v>
      </c>
      <c r="S3402" s="114">
        <v>35.628417693705394</v>
      </c>
      <c r="T3402" s="114">
        <v>16.697321272989413</v>
      </c>
      <c r="U3402" s="114">
        <v>16.776630348077113</v>
      </c>
      <c r="V3402" s="114">
        <v>23.981330731622819</v>
      </c>
      <c r="W3402" s="114">
        <v>30.24404749978423</v>
      </c>
      <c r="X3402" s="114">
        <v>25.447990466179419</v>
      </c>
      <c r="Y3402" s="114">
        <v>61.346389537380666</v>
      </c>
      <c r="Z3402" s="114">
        <v>136.06851863803601</v>
      </c>
      <c r="AA3402" s="106">
        <v>2</v>
      </c>
      <c r="AB3402" s="114">
        <v>0.89999999999999991</v>
      </c>
      <c r="AC3402" s="114">
        <v>0.6</v>
      </c>
      <c r="AD3402" s="114">
        <v>0.36</v>
      </c>
      <c r="AE3402" s="114">
        <v>0.24</v>
      </c>
      <c r="AF3402" s="117">
        <v>1.2599999999999998</v>
      </c>
      <c r="AG3402" s="117">
        <v>0.84</v>
      </c>
    </row>
    <row r="3403" spans="2:33" x14ac:dyDescent="0.2">
      <c r="B3403" s="106">
        <v>3363</v>
      </c>
      <c r="C3403" s="113">
        <v>-0.60000000000000009</v>
      </c>
      <c r="D3403" s="113">
        <v>-1.2000000000000002</v>
      </c>
      <c r="E3403" s="114">
        <v>19.84381500832842</v>
      </c>
      <c r="F3403" s="114">
        <v>17.752077424175894</v>
      </c>
      <c r="G3403" s="114">
        <v>23.04946350098021</v>
      </c>
      <c r="H3403" s="114">
        <v>28.112605082927583</v>
      </c>
      <c r="I3403" s="114">
        <v>18.901795782590213</v>
      </c>
      <c r="J3403" s="114">
        <v>37.448322292054158</v>
      </c>
      <c r="K3403" s="114">
        <v>38.105591694793084</v>
      </c>
      <c r="L3403" s="114">
        <v>47.679727300820211</v>
      </c>
      <c r="M3403" s="114">
        <v>57.63374285338957</v>
      </c>
      <c r="N3403" s="114">
        <v>57.613747374121026</v>
      </c>
      <c r="O3403" s="114">
        <v>17.604507283725738</v>
      </c>
      <c r="P3403" s="114">
        <v>20.35351427061719</v>
      </c>
      <c r="Q3403" s="114">
        <v>24.630263799840002</v>
      </c>
      <c r="R3403" s="114">
        <v>29.521137770461987</v>
      </c>
      <c r="S3403" s="114">
        <v>38.711951591530813</v>
      </c>
      <c r="T3403" s="114">
        <v>19.84381500832842</v>
      </c>
      <c r="U3403" s="114">
        <v>17.752077424175894</v>
      </c>
      <c r="V3403" s="114">
        <v>23.04946350098021</v>
      </c>
      <c r="W3403" s="114">
        <v>28.112605082927583</v>
      </c>
      <c r="X3403" s="114">
        <v>18.901795782590213</v>
      </c>
      <c r="Y3403" s="114">
        <v>60.261503687306472</v>
      </c>
      <c r="Z3403" s="114">
        <v>118.9888112138573</v>
      </c>
      <c r="AA3403" s="106">
        <v>5</v>
      </c>
      <c r="AB3403" s="114">
        <v>0.4</v>
      </c>
      <c r="AC3403" s="114">
        <v>0.8</v>
      </c>
      <c r="AD3403" s="114">
        <v>0.2</v>
      </c>
      <c r="AE3403" s="114">
        <v>0.4</v>
      </c>
      <c r="AF3403" s="117">
        <v>0.60000000000000009</v>
      </c>
      <c r="AG3403" s="117">
        <v>1.2000000000000002</v>
      </c>
    </row>
    <row r="3404" spans="2:33" x14ac:dyDescent="0.2">
      <c r="B3404" s="106">
        <v>3364</v>
      </c>
      <c r="C3404" s="113">
        <v>-0.60000000000000009</v>
      </c>
      <c r="D3404" s="113">
        <v>-1.2000000000000002</v>
      </c>
      <c r="E3404" s="114">
        <v>17.482271423967802</v>
      </c>
      <c r="F3404" s="114">
        <v>18.137741879002348</v>
      </c>
      <c r="G3404" s="114">
        <v>17.842290002416593</v>
      </c>
      <c r="H3404" s="114">
        <v>23.716656024350659</v>
      </c>
      <c r="I3404" s="114">
        <v>27.042884890773554</v>
      </c>
      <c r="J3404" s="114">
        <v>34.140857132613903</v>
      </c>
      <c r="K3404" s="114">
        <v>38.079898555020385</v>
      </c>
      <c r="L3404" s="114">
        <v>40.290416286268922</v>
      </c>
      <c r="M3404" s="114">
        <v>50.099242716215258</v>
      </c>
      <c r="N3404" s="114">
        <v>58.579393785637336</v>
      </c>
      <c r="O3404" s="114">
        <v>16.6585857086461</v>
      </c>
      <c r="P3404" s="114">
        <v>19.942156676018037</v>
      </c>
      <c r="Q3404" s="114">
        <v>22.448126283852329</v>
      </c>
      <c r="R3404" s="114">
        <v>26.382586691864599</v>
      </c>
      <c r="S3404" s="114">
        <v>31.536508894863783</v>
      </c>
      <c r="T3404" s="114">
        <v>17.482271423967802</v>
      </c>
      <c r="U3404" s="114">
        <v>18.137741879002348</v>
      </c>
      <c r="V3404" s="114">
        <v>17.842290002416593</v>
      </c>
      <c r="W3404" s="114">
        <v>23.716656024350659</v>
      </c>
      <c r="X3404" s="114">
        <v>27.042884890773554</v>
      </c>
      <c r="Y3404" s="114">
        <v>57.086253632859282</v>
      </c>
      <c r="Z3404" s="114">
        <v>116.7277546456895</v>
      </c>
      <c r="AA3404" s="106">
        <v>5</v>
      </c>
      <c r="AB3404" s="114">
        <v>0.4</v>
      </c>
      <c r="AC3404" s="114">
        <v>0.8</v>
      </c>
      <c r="AD3404" s="114">
        <v>0.2</v>
      </c>
      <c r="AE3404" s="114">
        <v>0.4</v>
      </c>
      <c r="AF3404" s="117">
        <v>0.60000000000000009</v>
      </c>
      <c r="AG3404" s="117">
        <v>1.2000000000000002</v>
      </c>
    </row>
    <row r="3405" spans="2:33" x14ac:dyDescent="0.2">
      <c r="B3405" s="106">
        <v>3365</v>
      </c>
      <c r="C3405" s="113">
        <v>-0.90000000000000013</v>
      </c>
      <c r="D3405" s="113">
        <v>-0.90000000000000013</v>
      </c>
      <c r="E3405" s="114">
        <v>15.251061005410683</v>
      </c>
      <c r="F3405" s="114">
        <v>9.945097508676298</v>
      </c>
      <c r="G3405" s="114">
        <v>16.846232039453341</v>
      </c>
      <c r="H3405" s="114">
        <v>23.606025902911163</v>
      </c>
      <c r="I3405" s="114">
        <v>28.958534415185419</v>
      </c>
      <c r="J3405" s="114">
        <v>31.472926921197185</v>
      </c>
      <c r="K3405" s="114">
        <v>30.459045516578296</v>
      </c>
      <c r="L3405" s="114">
        <v>40.337945386333217</v>
      </c>
      <c r="M3405" s="114">
        <v>50.526306502699342</v>
      </c>
      <c r="N3405" s="114">
        <v>59.990430185703133</v>
      </c>
      <c r="O3405" s="114">
        <v>16.221865915786502</v>
      </c>
      <c r="P3405" s="114">
        <v>20.513948007901998</v>
      </c>
      <c r="Q3405" s="114">
        <v>23.491713346879877</v>
      </c>
      <c r="R3405" s="114">
        <v>26.920280599788178</v>
      </c>
      <c r="S3405" s="114">
        <v>31.031895770517714</v>
      </c>
      <c r="T3405" s="114">
        <v>15.251061005410683</v>
      </c>
      <c r="U3405" s="114">
        <v>9.945097508676298</v>
      </c>
      <c r="V3405" s="114">
        <v>16.846232039453341</v>
      </c>
      <c r="W3405" s="114">
        <v>23.606025902911163</v>
      </c>
      <c r="X3405" s="114">
        <v>28.958534415185419</v>
      </c>
      <c r="Y3405" s="114">
        <v>50.201741687915195</v>
      </c>
      <c r="Z3405" s="114">
        <v>91.185018636547085</v>
      </c>
      <c r="AA3405" s="106">
        <v>3</v>
      </c>
      <c r="AB3405" s="114">
        <v>0.60000000000000009</v>
      </c>
      <c r="AC3405" s="114">
        <v>0.60000000000000009</v>
      </c>
      <c r="AD3405" s="114">
        <v>0.30000000000000004</v>
      </c>
      <c r="AE3405" s="114">
        <v>0.30000000000000004</v>
      </c>
      <c r="AF3405" s="117">
        <v>0.90000000000000013</v>
      </c>
      <c r="AG3405" s="117">
        <v>0.90000000000000013</v>
      </c>
    </row>
    <row r="3406" spans="2:33" x14ac:dyDescent="0.2">
      <c r="B3406" s="106">
        <v>3366</v>
      </c>
      <c r="C3406" s="113">
        <v>-1.2599999999999998</v>
      </c>
      <c r="D3406" s="113">
        <v>-0.84</v>
      </c>
      <c r="E3406" s="114">
        <v>16.907624236539352</v>
      </c>
      <c r="F3406" s="114">
        <v>17.272314802211195</v>
      </c>
      <c r="G3406" s="114">
        <v>14.510676387064411</v>
      </c>
      <c r="H3406" s="114">
        <v>21.298693478024344</v>
      </c>
      <c r="I3406" s="114">
        <v>19.284141388872534</v>
      </c>
      <c r="J3406" s="114">
        <v>33.511445711009337</v>
      </c>
      <c r="K3406" s="114">
        <v>36.4466184657336</v>
      </c>
      <c r="L3406" s="114">
        <v>37.750522082224386</v>
      </c>
      <c r="M3406" s="114">
        <v>49.265128109179962</v>
      </c>
      <c r="N3406" s="114">
        <v>51.567888784856052</v>
      </c>
      <c r="O3406" s="114">
        <v>16.603821474469985</v>
      </c>
      <c r="P3406" s="114">
        <v>19.174303663522405</v>
      </c>
      <c r="Q3406" s="114">
        <v>23.239845695159975</v>
      </c>
      <c r="R3406" s="114">
        <v>27.966434631155618</v>
      </c>
      <c r="S3406" s="114">
        <v>32.283747395983518</v>
      </c>
      <c r="T3406" s="114">
        <v>16.907624236539352</v>
      </c>
      <c r="U3406" s="114">
        <v>17.272314802211195</v>
      </c>
      <c r="V3406" s="114">
        <v>14.510676387064411</v>
      </c>
      <c r="W3406" s="114">
        <v>21.298693478024344</v>
      </c>
      <c r="X3406" s="114">
        <v>19.284141388872534</v>
      </c>
      <c r="Y3406" s="114">
        <v>49.304228045069259</v>
      </c>
      <c r="Z3406" s="114">
        <v>95.393534605405364</v>
      </c>
      <c r="AA3406" s="106">
        <v>2</v>
      </c>
      <c r="AB3406" s="114">
        <v>0.89999999999999991</v>
      </c>
      <c r="AC3406" s="114">
        <v>0.6</v>
      </c>
      <c r="AD3406" s="114">
        <v>0.36</v>
      </c>
      <c r="AE3406" s="114">
        <v>0.24</v>
      </c>
      <c r="AF3406" s="117">
        <v>1.2599999999999998</v>
      </c>
      <c r="AG3406" s="117">
        <v>0.84</v>
      </c>
    </row>
    <row r="3407" spans="2:33" x14ac:dyDescent="0.2">
      <c r="B3407" s="106">
        <v>3367</v>
      </c>
      <c r="C3407" s="113">
        <v>-1.2000000000000002</v>
      </c>
      <c r="D3407" s="113">
        <v>-0.60000000000000009</v>
      </c>
      <c r="E3407" s="114">
        <v>12.953681053934034</v>
      </c>
      <c r="F3407" s="114">
        <v>17.237721025642262</v>
      </c>
      <c r="G3407" s="114">
        <v>16.390873925934727</v>
      </c>
      <c r="H3407" s="114">
        <v>17.246195368016661</v>
      </c>
      <c r="I3407" s="114">
        <v>19.909117210667247</v>
      </c>
      <c r="J3407" s="114">
        <v>28.236344874158807</v>
      </c>
      <c r="K3407" s="114">
        <v>34.743453521721221</v>
      </c>
      <c r="L3407" s="114">
        <v>35.966965917681506</v>
      </c>
      <c r="M3407" s="114">
        <v>39.8138262437284</v>
      </c>
      <c r="N3407" s="114">
        <v>44.55387623798557</v>
      </c>
      <c r="O3407" s="114">
        <v>15.282663820224773</v>
      </c>
      <c r="P3407" s="114">
        <v>17.505732496078959</v>
      </c>
      <c r="Q3407" s="114">
        <v>19.576091991746779</v>
      </c>
      <c r="R3407" s="114">
        <v>22.567630875711739</v>
      </c>
      <c r="S3407" s="114">
        <v>24.644759027318322</v>
      </c>
      <c r="T3407" s="114">
        <v>12.953681053934034</v>
      </c>
      <c r="U3407" s="114">
        <v>17.237721025642262</v>
      </c>
      <c r="V3407" s="114">
        <v>16.390873925934727</v>
      </c>
      <c r="W3407" s="114">
        <v>17.246195368016661</v>
      </c>
      <c r="X3407" s="114">
        <v>19.909117210667247</v>
      </c>
      <c r="Y3407" s="114">
        <v>45.910699965235558</v>
      </c>
      <c r="Z3407" s="114">
        <v>86.40749744725484</v>
      </c>
      <c r="AA3407" s="106">
        <v>1</v>
      </c>
      <c r="AB3407" s="114">
        <v>0.8</v>
      </c>
      <c r="AC3407" s="114">
        <v>0.4</v>
      </c>
      <c r="AD3407" s="114">
        <v>0.4</v>
      </c>
      <c r="AE3407" s="114">
        <v>0.2</v>
      </c>
      <c r="AF3407" s="117">
        <v>1.2000000000000002</v>
      </c>
      <c r="AG3407" s="117">
        <v>0.60000000000000009</v>
      </c>
    </row>
    <row r="3408" spans="2:33" x14ac:dyDescent="0.2">
      <c r="B3408" s="106">
        <v>3368</v>
      </c>
      <c r="C3408" s="113">
        <v>-0.60000000000000009</v>
      </c>
      <c r="D3408" s="113">
        <v>-1.2000000000000002</v>
      </c>
      <c r="E3408" s="114">
        <v>14.219909087269102</v>
      </c>
      <c r="F3408" s="114">
        <v>11.900758578450901</v>
      </c>
      <c r="G3408" s="114">
        <v>19.210198801367895</v>
      </c>
      <c r="H3408" s="114">
        <v>17.277272292182555</v>
      </c>
      <c r="I3408" s="114">
        <v>18.13248432528227</v>
      </c>
      <c r="J3408" s="114">
        <v>29.259816365427685</v>
      </c>
      <c r="K3408" s="114">
        <v>29.532700195181981</v>
      </c>
      <c r="L3408" s="114">
        <v>40.503007194244269</v>
      </c>
      <c r="M3408" s="114">
        <v>41.976140496987384</v>
      </c>
      <c r="N3408" s="114">
        <v>45.801516340721946</v>
      </c>
      <c r="O3408" s="114">
        <v>15.039907278158584</v>
      </c>
      <c r="P3408" s="114">
        <v>17.63194161673108</v>
      </c>
      <c r="Q3408" s="114">
        <v>21.292808392876374</v>
      </c>
      <c r="R3408" s="114">
        <v>24.698868204804828</v>
      </c>
      <c r="S3408" s="114">
        <v>27.669032015439676</v>
      </c>
      <c r="T3408" s="114">
        <v>14.219909087269102</v>
      </c>
      <c r="U3408" s="114">
        <v>11.900758578450901</v>
      </c>
      <c r="V3408" s="114">
        <v>19.210198801367895</v>
      </c>
      <c r="W3408" s="114">
        <v>17.277272292182555</v>
      </c>
      <c r="X3408" s="114">
        <v>18.13248432528227</v>
      </c>
      <c r="Y3408" s="114">
        <v>44.2469037091128</v>
      </c>
      <c r="Z3408" s="114">
        <v>80.290491560437317</v>
      </c>
      <c r="AA3408" s="106">
        <v>5</v>
      </c>
      <c r="AB3408" s="114">
        <v>0.4</v>
      </c>
      <c r="AC3408" s="114">
        <v>0.8</v>
      </c>
      <c r="AD3408" s="114">
        <v>0.2</v>
      </c>
      <c r="AE3408" s="114">
        <v>0.4</v>
      </c>
      <c r="AF3408" s="117">
        <v>0.60000000000000009</v>
      </c>
      <c r="AG3408" s="117">
        <v>1.2000000000000002</v>
      </c>
    </row>
    <row r="3409" spans="2:33" x14ac:dyDescent="0.2">
      <c r="B3409" s="106">
        <v>3369</v>
      </c>
      <c r="C3409" s="113">
        <v>-0.72</v>
      </c>
      <c r="D3409" s="113">
        <v>-0.96</v>
      </c>
      <c r="E3409" s="114">
        <v>17.572293087201228</v>
      </c>
      <c r="F3409" s="114">
        <v>10.016760730345837</v>
      </c>
      <c r="G3409" s="114">
        <v>12.760941418656369</v>
      </c>
      <c r="H3409" s="114">
        <v>15.371814530402332</v>
      </c>
      <c r="I3409" s="114">
        <v>30.336207032738017</v>
      </c>
      <c r="J3409" s="114">
        <v>34.881493643022772</v>
      </c>
      <c r="K3409" s="114">
        <v>29.830677502785296</v>
      </c>
      <c r="L3409" s="114">
        <v>35.456042810213781</v>
      </c>
      <c r="M3409" s="114">
        <v>42.832636531280357</v>
      </c>
      <c r="N3409" s="114">
        <v>61.423153578316544</v>
      </c>
      <c r="O3409" s="114">
        <v>17.309200555821544</v>
      </c>
      <c r="P3409" s="114">
        <v>19.813916772439459</v>
      </c>
      <c r="Q3409" s="114">
        <v>22.695101391557412</v>
      </c>
      <c r="R3409" s="114">
        <v>27.460822000878025</v>
      </c>
      <c r="S3409" s="114">
        <v>31.086946545578527</v>
      </c>
      <c r="T3409" s="114">
        <v>17.572293087201228</v>
      </c>
      <c r="U3409" s="114">
        <v>10.016760730345837</v>
      </c>
      <c r="V3409" s="114">
        <v>12.760941418656369</v>
      </c>
      <c r="W3409" s="114">
        <v>15.371814530402332</v>
      </c>
      <c r="X3409" s="114">
        <v>30.336207032738017</v>
      </c>
      <c r="Y3409" s="114">
        <v>46.29287289238875</v>
      </c>
      <c r="Z3409" s="114">
        <v>93.252202229250031</v>
      </c>
      <c r="AA3409" s="106">
        <v>4</v>
      </c>
      <c r="AB3409" s="114">
        <v>0.44999999999999996</v>
      </c>
      <c r="AC3409" s="114">
        <v>0.6</v>
      </c>
      <c r="AD3409" s="114">
        <v>0.27</v>
      </c>
      <c r="AE3409" s="114">
        <v>0.36</v>
      </c>
      <c r="AF3409" s="117">
        <v>0.72</v>
      </c>
      <c r="AG3409" s="117">
        <v>0.96</v>
      </c>
    </row>
    <row r="3410" spans="2:33" x14ac:dyDescent="0.2">
      <c r="B3410" s="106">
        <v>3370</v>
      </c>
      <c r="C3410" s="113">
        <v>-1.2000000000000002</v>
      </c>
      <c r="D3410" s="113">
        <v>-0.60000000000000009</v>
      </c>
      <c r="E3410" s="114">
        <v>13.723159651612264</v>
      </c>
      <c r="F3410" s="114">
        <v>17.788126941037731</v>
      </c>
      <c r="G3410" s="114">
        <v>15.810819993804845</v>
      </c>
      <c r="H3410" s="114">
        <v>20.283485576802082</v>
      </c>
      <c r="I3410" s="114">
        <v>25.573664731247067</v>
      </c>
      <c r="J3410" s="114">
        <v>30.67308705752033</v>
      </c>
      <c r="K3410" s="114">
        <v>37.453073785663882</v>
      </c>
      <c r="L3410" s="114">
        <v>37.921384124616807</v>
      </c>
      <c r="M3410" s="114">
        <v>47.151161225836269</v>
      </c>
      <c r="N3410" s="114">
        <v>56.584128272885685</v>
      </c>
      <c r="O3410" s="114">
        <v>16.949927405908067</v>
      </c>
      <c r="P3410" s="114">
        <v>19.664946844626151</v>
      </c>
      <c r="Q3410" s="114">
        <v>22.110564130811962</v>
      </c>
      <c r="R3410" s="114">
        <v>26.867675649034187</v>
      </c>
      <c r="S3410" s="114">
        <v>31.010463541638618</v>
      </c>
      <c r="T3410" s="114">
        <v>13.723159651612264</v>
      </c>
      <c r="U3410" s="114">
        <v>17.788126941037731</v>
      </c>
      <c r="V3410" s="114">
        <v>15.810819993804845</v>
      </c>
      <c r="W3410" s="114">
        <v>20.283485576802082</v>
      </c>
      <c r="X3410" s="114">
        <v>25.573664731247067</v>
      </c>
      <c r="Y3410" s="114">
        <v>50.481799681131655</v>
      </c>
      <c r="Z3410" s="114">
        <v>92.466210442673002</v>
      </c>
      <c r="AA3410" s="106">
        <v>1</v>
      </c>
      <c r="AB3410" s="114">
        <v>0.8</v>
      </c>
      <c r="AC3410" s="114">
        <v>0.4</v>
      </c>
      <c r="AD3410" s="114">
        <v>0.4</v>
      </c>
      <c r="AE3410" s="114">
        <v>0.2</v>
      </c>
      <c r="AF3410" s="117">
        <v>1.2000000000000002</v>
      </c>
      <c r="AG3410" s="117">
        <v>0.60000000000000009</v>
      </c>
    </row>
    <row r="3411" spans="2:33" x14ac:dyDescent="0.2">
      <c r="B3411" s="106">
        <v>3371</v>
      </c>
      <c r="C3411" s="113">
        <v>-1.2599999999999998</v>
      </c>
      <c r="D3411" s="113">
        <v>-0.84</v>
      </c>
      <c r="E3411" s="114">
        <v>15.150286494592354</v>
      </c>
      <c r="F3411" s="114">
        <v>12.934546262444432</v>
      </c>
      <c r="G3411" s="114">
        <v>21.874415392199062</v>
      </c>
      <c r="H3411" s="114">
        <v>21.595596386639354</v>
      </c>
      <c r="I3411" s="114">
        <v>30.248976890446492</v>
      </c>
      <c r="J3411" s="114">
        <v>32.880915159559791</v>
      </c>
      <c r="K3411" s="114">
        <v>32.696452037087667</v>
      </c>
      <c r="L3411" s="114">
        <v>45.400925504211159</v>
      </c>
      <c r="M3411" s="114">
        <v>50.684995925099393</v>
      </c>
      <c r="N3411" s="114">
        <v>65.75686359182157</v>
      </c>
      <c r="O3411" s="114">
        <v>17.730628664967437</v>
      </c>
      <c r="P3411" s="114">
        <v>19.761905774643235</v>
      </c>
      <c r="Q3411" s="114">
        <v>23.526510112012097</v>
      </c>
      <c r="R3411" s="114">
        <v>29.089399538460039</v>
      </c>
      <c r="S3411" s="114">
        <v>35.507886701375078</v>
      </c>
      <c r="T3411" s="114">
        <v>15.150286494592354</v>
      </c>
      <c r="U3411" s="114">
        <v>12.934546262444432</v>
      </c>
      <c r="V3411" s="114">
        <v>21.874415392199062</v>
      </c>
      <c r="W3411" s="114">
        <v>21.595596386639354</v>
      </c>
      <c r="X3411" s="114">
        <v>30.248976890446492</v>
      </c>
      <c r="Y3411" s="114">
        <v>54.221530879417642</v>
      </c>
      <c r="Z3411" s="114">
        <v>118.11520326534949</v>
      </c>
      <c r="AA3411" s="106">
        <v>2</v>
      </c>
      <c r="AB3411" s="114">
        <v>0.89999999999999991</v>
      </c>
      <c r="AC3411" s="114">
        <v>0.6</v>
      </c>
      <c r="AD3411" s="114">
        <v>0.36</v>
      </c>
      <c r="AE3411" s="114">
        <v>0.24</v>
      </c>
      <c r="AF3411" s="117">
        <v>1.2599999999999998</v>
      </c>
      <c r="AG3411" s="117">
        <v>0.84</v>
      </c>
    </row>
    <row r="3412" spans="2:33" x14ac:dyDescent="0.2">
      <c r="B3412" s="106">
        <v>3372</v>
      </c>
      <c r="C3412" s="113">
        <v>-0.72</v>
      </c>
      <c r="D3412" s="113">
        <v>-0.96</v>
      </c>
      <c r="E3412" s="114">
        <v>14.357426717098551</v>
      </c>
      <c r="F3412" s="114">
        <v>17.0673765811236</v>
      </c>
      <c r="G3412" s="114">
        <v>19.670822346128372</v>
      </c>
      <c r="H3412" s="114">
        <v>20.076816892580862</v>
      </c>
      <c r="I3412" s="114">
        <v>23.842343258919229</v>
      </c>
      <c r="J3412" s="114">
        <v>29.996658559711843</v>
      </c>
      <c r="K3412" s="114">
        <v>35.886849287185399</v>
      </c>
      <c r="L3412" s="114">
        <v>42.168479339282406</v>
      </c>
      <c r="M3412" s="114">
        <v>46.685285029213205</v>
      </c>
      <c r="N3412" s="114">
        <v>57.21487245461693</v>
      </c>
      <c r="O3412" s="114">
        <v>15.639231842613292</v>
      </c>
      <c r="P3412" s="114">
        <v>18.819472706061799</v>
      </c>
      <c r="Q3412" s="114">
        <v>22.497656993154035</v>
      </c>
      <c r="R3412" s="114">
        <v>26.608468136632343</v>
      </c>
      <c r="S3412" s="114">
        <v>33.372529195697702</v>
      </c>
      <c r="T3412" s="114">
        <v>14.357426717098551</v>
      </c>
      <c r="U3412" s="114">
        <v>17.0673765811236</v>
      </c>
      <c r="V3412" s="114">
        <v>19.670822346128372</v>
      </c>
      <c r="W3412" s="114">
        <v>20.076816892580862</v>
      </c>
      <c r="X3412" s="114">
        <v>23.842343258919229</v>
      </c>
      <c r="Y3412" s="114">
        <v>51.980354463388807</v>
      </c>
      <c r="Z3412" s="114">
        <v>103.79673267897294</v>
      </c>
      <c r="AA3412" s="106">
        <v>4</v>
      </c>
      <c r="AB3412" s="114">
        <v>0.44999999999999996</v>
      </c>
      <c r="AC3412" s="114">
        <v>0.6</v>
      </c>
      <c r="AD3412" s="114">
        <v>0.27</v>
      </c>
      <c r="AE3412" s="114">
        <v>0.36</v>
      </c>
      <c r="AF3412" s="117">
        <v>0.72</v>
      </c>
      <c r="AG3412" s="117">
        <v>0.96</v>
      </c>
    </row>
    <row r="3413" spans="2:33" x14ac:dyDescent="0.2">
      <c r="B3413" s="106">
        <v>3373</v>
      </c>
      <c r="C3413" s="113">
        <v>-1.2599999999999998</v>
      </c>
      <c r="D3413" s="113">
        <v>-0.84</v>
      </c>
      <c r="E3413" s="114">
        <v>13.402418077926114</v>
      </c>
      <c r="F3413" s="114">
        <v>16.48823428065749</v>
      </c>
      <c r="G3413" s="114">
        <v>15.540067640694122</v>
      </c>
      <c r="H3413" s="114">
        <v>18.023733779520136</v>
      </c>
      <c r="I3413" s="114">
        <v>20.667304362100531</v>
      </c>
      <c r="J3413" s="114">
        <v>30.5055424848948</v>
      </c>
      <c r="K3413" s="114">
        <v>36.500567777531344</v>
      </c>
      <c r="L3413" s="114">
        <v>40.08255905561569</v>
      </c>
      <c r="M3413" s="114">
        <v>45.630982469482078</v>
      </c>
      <c r="N3413" s="114">
        <v>52.75218511677172</v>
      </c>
      <c r="O3413" s="114">
        <v>17.103124406968686</v>
      </c>
      <c r="P3413" s="114">
        <v>20.012333496873854</v>
      </c>
      <c r="Q3413" s="114">
        <v>24.542491414921567</v>
      </c>
      <c r="R3413" s="114">
        <v>27.607248689961942</v>
      </c>
      <c r="S3413" s="114">
        <v>32.08488075467119</v>
      </c>
      <c r="T3413" s="114">
        <v>13.402418077926114</v>
      </c>
      <c r="U3413" s="114">
        <v>16.48823428065749</v>
      </c>
      <c r="V3413" s="114">
        <v>15.540067640694122</v>
      </c>
      <c r="W3413" s="114">
        <v>18.023733779520136</v>
      </c>
      <c r="X3413" s="114">
        <v>20.667304362100531</v>
      </c>
      <c r="Y3413" s="114">
        <v>45.696546477290482</v>
      </c>
      <c r="Z3413" s="114">
        <v>101.78717137787322</v>
      </c>
      <c r="AA3413" s="106">
        <v>2</v>
      </c>
      <c r="AB3413" s="114">
        <v>0.89999999999999991</v>
      </c>
      <c r="AC3413" s="114">
        <v>0.6</v>
      </c>
      <c r="AD3413" s="114">
        <v>0.36</v>
      </c>
      <c r="AE3413" s="114">
        <v>0.24</v>
      </c>
      <c r="AF3413" s="117">
        <v>1.2599999999999998</v>
      </c>
      <c r="AG3413" s="117">
        <v>0.84</v>
      </c>
    </row>
    <row r="3414" spans="2:33" x14ac:dyDescent="0.2">
      <c r="B3414" s="106">
        <v>3374</v>
      </c>
      <c r="C3414" s="113">
        <v>-0.90000000000000013</v>
      </c>
      <c r="D3414" s="113">
        <v>-0.90000000000000013</v>
      </c>
      <c r="E3414" s="114">
        <v>16.698749065277209</v>
      </c>
      <c r="F3414" s="114">
        <v>19.483370739255559</v>
      </c>
      <c r="G3414" s="114">
        <v>14.091592346755082</v>
      </c>
      <c r="H3414" s="114">
        <v>22.5796463538293</v>
      </c>
      <c r="I3414" s="114">
        <v>27.236511695994661</v>
      </c>
      <c r="J3414" s="114">
        <v>33.254333887367508</v>
      </c>
      <c r="K3414" s="114">
        <v>39.670228218630555</v>
      </c>
      <c r="L3414" s="114">
        <v>37.697861632821301</v>
      </c>
      <c r="M3414" s="114">
        <v>50.509213116043085</v>
      </c>
      <c r="N3414" s="114">
        <v>57.922076089786188</v>
      </c>
      <c r="O3414" s="114">
        <v>16.555584822090299</v>
      </c>
      <c r="P3414" s="114">
        <v>20.186857479374996</v>
      </c>
      <c r="Q3414" s="114">
        <v>23.606269286066219</v>
      </c>
      <c r="R3414" s="114">
        <v>27.929566762213785</v>
      </c>
      <c r="S3414" s="114">
        <v>30.685564393791527</v>
      </c>
      <c r="T3414" s="114">
        <v>16.698749065277209</v>
      </c>
      <c r="U3414" s="114">
        <v>19.483370739255559</v>
      </c>
      <c r="V3414" s="114">
        <v>14.091592346755082</v>
      </c>
      <c r="W3414" s="114">
        <v>22.5796463538293</v>
      </c>
      <c r="X3414" s="114">
        <v>27.236511695994661</v>
      </c>
      <c r="Y3414" s="114">
        <v>54.738227164659911</v>
      </c>
      <c r="Z3414" s="114">
        <v>117.80925770330472</v>
      </c>
      <c r="AA3414" s="106">
        <v>3</v>
      </c>
      <c r="AB3414" s="114">
        <v>0.60000000000000009</v>
      </c>
      <c r="AC3414" s="114">
        <v>0.60000000000000009</v>
      </c>
      <c r="AD3414" s="114">
        <v>0.30000000000000004</v>
      </c>
      <c r="AE3414" s="114">
        <v>0.30000000000000004</v>
      </c>
      <c r="AF3414" s="117">
        <v>0.90000000000000013</v>
      </c>
      <c r="AG3414" s="117">
        <v>0.90000000000000013</v>
      </c>
    </row>
    <row r="3415" spans="2:33" x14ac:dyDescent="0.2">
      <c r="B3415" s="106">
        <v>3375</v>
      </c>
      <c r="C3415" s="113">
        <v>-0.60000000000000009</v>
      </c>
      <c r="D3415" s="113">
        <v>-1.2000000000000002</v>
      </c>
      <c r="E3415" s="114">
        <v>16.858434913770676</v>
      </c>
      <c r="F3415" s="114">
        <v>20.931549992309005</v>
      </c>
      <c r="G3415" s="114">
        <v>16.966996856845892</v>
      </c>
      <c r="H3415" s="114">
        <v>18.432415730981408</v>
      </c>
      <c r="I3415" s="114">
        <v>20.461227264439565</v>
      </c>
      <c r="J3415" s="114">
        <v>33.635650861542054</v>
      </c>
      <c r="K3415" s="114">
        <v>40.54820366367575</v>
      </c>
      <c r="L3415" s="114">
        <v>41.784022792977481</v>
      </c>
      <c r="M3415" s="114">
        <v>48.480860998682033</v>
      </c>
      <c r="N3415" s="114">
        <v>54.561445374507691</v>
      </c>
      <c r="O3415" s="114">
        <v>16.777215947771378</v>
      </c>
      <c r="P3415" s="114">
        <v>19.616653671366745</v>
      </c>
      <c r="Q3415" s="114">
        <v>24.817025936131589</v>
      </c>
      <c r="R3415" s="114">
        <v>30.048445267700625</v>
      </c>
      <c r="S3415" s="114">
        <v>34.100218110068127</v>
      </c>
      <c r="T3415" s="114">
        <v>16.858434913770676</v>
      </c>
      <c r="U3415" s="114">
        <v>20.931549992309005</v>
      </c>
      <c r="V3415" s="114">
        <v>16.966996856845892</v>
      </c>
      <c r="W3415" s="114">
        <v>18.432415730981408</v>
      </c>
      <c r="X3415" s="114">
        <v>20.461227264439565</v>
      </c>
      <c r="Y3415" s="114">
        <v>52.478432537924192</v>
      </c>
      <c r="Z3415" s="114">
        <v>97.626668721221037</v>
      </c>
      <c r="AA3415" s="106">
        <v>5</v>
      </c>
      <c r="AB3415" s="114">
        <v>0.4</v>
      </c>
      <c r="AC3415" s="114">
        <v>0.8</v>
      </c>
      <c r="AD3415" s="114">
        <v>0.2</v>
      </c>
      <c r="AE3415" s="114">
        <v>0.4</v>
      </c>
      <c r="AF3415" s="117">
        <v>0.60000000000000009</v>
      </c>
      <c r="AG3415" s="117">
        <v>1.2000000000000002</v>
      </c>
    </row>
    <row r="3416" spans="2:33" x14ac:dyDescent="0.2">
      <c r="B3416" s="106">
        <v>3376</v>
      </c>
      <c r="C3416" s="113">
        <v>-0.72</v>
      </c>
      <c r="D3416" s="113">
        <v>-0.96</v>
      </c>
      <c r="E3416" s="114">
        <v>11.773855507944155</v>
      </c>
      <c r="F3416" s="114">
        <v>17.958142372684875</v>
      </c>
      <c r="G3416" s="114">
        <v>12.442452034489456</v>
      </c>
      <c r="H3416" s="114">
        <v>15.610954914059082</v>
      </c>
      <c r="I3416" s="114">
        <v>16.399114512794824</v>
      </c>
      <c r="J3416" s="114">
        <v>28.235805226651252</v>
      </c>
      <c r="K3416" s="114">
        <v>36.520213075494823</v>
      </c>
      <c r="L3416" s="114">
        <v>33.937966612565411</v>
      </c>
      <c r="M3416" s="114">
        <v>41.022127731822067</v>
      </c>
      <c r="N3416" s="114">
        <v>47.585799477055268</v>
      </c>
      <c r="O3416" s="114">
        <v>16.461949718707096</v>
      </c>
      <c r="P3416" s="114">
        <v>18.562070702809947</v>
      </c>
      <c r="Q3416" s="114">
        <v>21.495514578075955</v>
      </c>
      <c r="R3416" s="114">
        <v>25.411172817762985</v>
      </c>
      <c r="S3416" s="114">
        <v>31.186684964260444</v>
      </c>
      <c r="T3416" s="114">
        <v>11.773855507944155</v>
      </c>
      <c r="U3416" s="114">
        <v>17.958142372684875</v>
      </c>
      <c r="V3416" s="114">
        <v>12.442452034489456</v>
      </c>
      <c r="W3416" s="114">
        <v>15.610954914059082</v>
      </c>
      <c r="X3416" s="114">
        <v>16.399114512794824</v>
      </c>
      <c r="Y3416" s="114">
        <v>41.041416367389232</v>
      </c>
      <c r="Z3416" s="114">
        <v>91.246489561325774</v>
      </c>
      <c r="AA3416" s="106">
        <v>4</v>
      </c>
      <c r="AB3416" s="114">
        <v>0.44999999999999996</v>
      </c>
      <c r="AC3416" s="114">
        <v>0.6</v>
      </c>
      <c r="AD3416" s="114">
        <v>0.27</v>
      </c>
      <c r="AE3416" s="114">
        <v>0.36</v>
      </c>
      <c r="AF3416" s="117">
        <v>0.72</v>
      </c>
      <c r="AG3416" s="117">
        <v>0.96</v>
      </c>
    </row>
    <row r="3417" spans="2:33" x14ac:dyDescent="0.2">
      <c r="B3417" s="106">
        <v>3377</v>
      </c>
      <c r="C3417" s="113">
        <v>-0.60000000000000009</v>
      </c>
      <c r="D3417" s="113">
        <v>-1.2000000000000002</v>
      </c>
      <c r="E3417" s="114">
        <v>16.803733045940554</v>
      </c>
      <c r="F3417" s="114">
        <v>15.953658150627966</v>
      </c>
      <c r="G3417" s="114">
        <v>14.500971987463299</v>
      </c>
      <c r="H3417" s="114">
        <v>19.906889397648563</v>
      </c>
      <c r="I3417" s="114">
        <v>19.429122502107173</v>
      </c>
      <c r="J3417" s="114">
        <v>32.808538116803867</v>
      </c>
      <c r="K3417" s="114">
        <v>34.281975110061786</v>
      </c>
      <c r="L3417" s="114">
        <v>36.258271918550946</v>
      </c>
      <c r="M3417" s="114">
        <v>46.11569963782749</v>
      </c>
      <c r="N3417" s="114">
        <v>48.028844648961929</v>
      </c>
      <c r="O3417" s="114">
        <v>16.004805070863313</v>
      </c>
      <c r="P3417" s="114">
        <v>18.32831695943382</v>
      </c>
      <c r="Q3417" s="114">
        <v>21.757299931087648</v>
      </c>
      <c r="R3417" s="114">
        <v>26.208810240178927</v>
      </c>
      <c r="S3417" s="114">
        <v>28.599722146854756</v>
      </c>
      <c r="T3417" s="114">
        <v>16.803733045940554</v>
      </c>
      <c r="U3417" s="114">
        <v>15.953658150627966</v>
      </c>
      <c r="V3417" s="114">
        <v>14.500971987463299</v>
      </c>
      <c r="W3417" s="114">
        <v>19.906889397648563</v>
      </c>
      <c r="X3417" s="114">
        <v>19.429122502107173</v>
      </c>
      <c r="Y3417" s="114">
        <v>48.040934288245303</v>
      </c>
      <c r="Z3417" s="114">
        <v>98.463969411510348</v>
      </c>
      <c r="AA3417" s="106">
        <v>5</v>
      </c>
      <c r="AB3417" s="114">
        <v>0.4</v>
      </c>
      <c r="AC3417" s="114">
        <v>0.8</v>
      </c>
      <c r="AD3417" s="114">
        <v>0.2</v>
      </c>
      <c r="AE3417" s="114">
        <v>0.4</v>
      </c>
      <c r="AF3417" s="117">
        <v>0.60000000000000009</v>
      </c>
      <c r="AG3417" s="117">
        <v>1.2000000000000002</v>
      </c>
    </row>
    <row r="3418" spans="2:33" x14ac:dyDescent="0.2">
      <c r="B3418" s="106">
        <v>3378</v>
      </c>
      <c r="C3418" s="113">
        <v>-0.60000000000000009</v>
      </c>
      <c r="D3418" s="113">
        <v>-1.2000000000000002</v>
      </c>
      <c r="E3418" s="114">
        <v>14.122149323932774</v>
      </c>
      <c r="F3418" s="114">
        <v>15.924526622558126</v>
      </c>
      <c r="G3418" s="114">
        <v>16.929694365382101</v>
      </c>
      <c r="H3418" s="114">
        <v>16.8650643052883</v>
      </c>
      <c r="I3418" s="114">
        <v>22.948311068975688</v>
      </c>
      <c r="J3418" s="114">
        <v>30.698852249184402</v>
      </c>
      <c r="K3418" s="114">
        <v>35.214931128749775</v>
      </c>
      <c r="L3418" s="114">
        <v>40.260959743554707</v>
      </c>
      <c r="M3418" s="114">
        <v>43.724512336391328</v>
      </c>
      <c r="N3418" s="114">
        <v>54.552547807399833</v>
      </c>
      <c r="O3418" s="114">
        <v>16.576702925251627</v>
      </c>
      <c r="P3418" s="114">
        <v>19.290404506191649</v>
      </c>
      <c r="Q3418" s="114">
        <v>23.331265378172606</v>
      </c>
      <c r="R3418" s="114">
        <v>26.859448031103028</v>
      </c>
      <c r="S3418" s="114">
        <v>31.604236738424145</v>
      </c>
      <c r="T3418" s="114">
        <v>14.122149323932774</v>
      </c>
      <c r="U3418" s="114">
        <v>15.924526622558126</v>
      </c>
      <c r="V3418" s="114">
        <v>16.929694365382101</v>
      </c>
      <c r="W3418" s="114">
        <v>16.8650643052883</v>
      </c>
      <c r="X3418" s="114">
        <v>22.948311068975688</v>
      </c>
      <c r="Y3418" s="114">
        <v>47.391864852066618</v>
      </c>
      <c r="Z3418" s="114">
        <v>106.7067555898968</v>
      </c>
      <c r="AA3418" s="106">
        <v>5</v>
      </c>
      <c r="AB3418" s="114">
        <v>0.4</v>
      </c>
      <c r="AC3418" s="114">
        <v>0.8</v>
      </c>
      <c r="AD3418" s="114">
        <v>0.2</v>
      </c>
      <c r="AE3418" s="114">
        <v>0.4</v>
      </c>
      <c r="AF3418" s="117">
        <v>0.60000000000000009</v>
      </c>
      <c r="AG3418" s="117">
        <v>1.2000000000000002</v>
      </c>
    </row>
    <row r="3419" spans="2:33" x14ac:dyDescent="0.2">
      <c r="B3419" s="106">
        <v>3379</v>
      </c>
      <c r="C3419" s="113">
        <v>-1.2000000000000002</v>
      </c>
      <c r="D3419" s="113">
        <v>-0.60000000000000009</v>
      </c>
      <c r="E3419" s="114">
        <v>16.111349961190381</v>
      </c>
      <c r="F3419" s="114">
        <v>15.833903914572364</v>
      </c>
      <c r="G3419" s="114">
        <v>21.20429063885744</v>
      </c>
      <c r="H3419" s="114">
        <v>14.719240916066838</v>
      </c>
      <c r="I3419" s="114">
        <v>31.061711195056422</v>
      </c>
      <c r="J3419" s="114">
        <v>33.683222875644432</v>
      </c>
      <c r="K3419" s="114">
        <v>35.98143428660692</v>
      </c>
      <c r="L3419" s="114">
        <v>43.841898427414904</v>
      </c>
      <c r="M3419" s="114">
        <v>42.410148960148753</v>
      </c>
      <c r="N3419" s="114">
        <v>61.210565868068755</v>
      </c>
      <c r="O3419" s="114">
        <v>17.571872914454051</v>
      </c>
      <c r="P3419" s="114">
        <v>20.147530372034556</v>
      </c>
      <c r="Q3419" s="114">
        <v>22.637607788557464</v>
      </c>
      <c r="R3419" s="114">
        <v>27.690908044081915</v>
      </c>
      <c r="S3419" s="114">
        <v>30.148854673012334</v>
      </c>
      <c r="T3419" s="114">
        <v>16.111349961190381</v>
      </c>
      <c r="U3419" s="114">
        <v>15.833903914572364</v>
      </c>
      <c r="V3419" s="114">
        <v>21.20429063885744</v>
      </c>
      <c r="W3419" s="114">
        <v>14.719240916066838</v>
      </c>
      <c r="X3419" s="114">
        <v>31.061711195056422</v>
      </c>
      <c r="Y3419" s="114">
        <v>53.69263658376925</v>
      </c>
      <c r="Z3419" s="114">
        <v>108.44908706933229</v>
      </c>
      <c r="AA3419" s="106">
        <v>1</v>
      </c>
      <c r="AB3419" s="114">
        <v>0.8</v>
      </c>
      <c r="AC3419" s="114">
        <v>0.4</v>
      </c>
      <c r="AD3419" s="114">
        <v>0.4</v>
      </c>
      <c r="AE3419" s="114">
        <v>0.2</v>
      </c>
      <c r="AF3419" s="117">
        <v>1.2000000000000002</v>
      </c>
      <c r="AG3419" s="117">
        <v>0.60000000000000009</v>
      </c>
    </row>
    <row r="3420" spans="2:33" x14ac:dyDescent="0.2">
      <c r="B3420" s="106">
        <v>3380</v>
      </c>
      <c r="C3420" s="113">
        <v>-1.2599999999999998</v>
      </c>
      <c r="D3420" s="113">
        <v>-0.84</v>
      </c>
      <c r="E3420" s="114">
        <v>11.231574873559662</v>
      </c>
      <c r="F3420" s="114">
        <v>13.393219449489077</v>
      </c>
      <c r="G3420" s="114">
        <v>14.181227273659172</v>
      </c>
      <c r="H3420" s="114">
        <v>22.535760862832614</v>
      </c>
      <c r="I3420" s="114">
        <v>23.680139802650931</v>
      </c>
      <c r="J3420" s="114">
        <v>27.995600987957769</v>
      </c>
      <c r="K3420" s="114">
        <v>31.355588038071417</v>
      </c>
      <c r="L3420" s="114">
        <v>37.052382569864278</v>
      </c>
      <c r="M3420" s="114">
        <v>48.539670717408214</v>
      </c>
      <c r="N3420" s="114">
        <v>54.843818621412481</v>
      </c>
      <c r="O3420" s="114">
        <v>16.764026114398106</v>
      </c>
      <c r="P3420" s="114">
        <v>17.96236858858234</v>
      </c>
      <c r="Q3420" s="114">
        <v>22.871155296205107</v>
      </c>
      <c r="R3420" s="114">
        <v>26.0039098545756</v>
      </c>
      <c r="S3420" s="114">
        <v>31.16367881876155</v>
      </c>
      <c r="T3420" s="114">
        <v>11.231574873559662</v>
      </c>
      <c r="U3420" s="114">
        <v>13.393219449489077</v>
      </c>
      <c r="V3420" s="114">
        <v>14.181227273659172</v>
      </c>
      <c r="W3420" s="114">
        <v>22.535760862832614</v>
      </c>
      <c r="X3420" s="114">
        <v>23.680139802650931</v>
      </c>
      <c r="Y3420" s="114">
        <v>44.788940052157535</v>
      </c>
      <c r="Z3420" s="114">
        <v>86.225714281268608</v>
      </c>
      <c r="AA3420" s="106">
        <v>2</v>
      </c>
      <c r="AB3420" s="114">
        <v>0.89999999999999991</v>
      </c>
      <c r="AC3420" s="114">
        <v>0.6</v>
      </c>
      <c r="AD3420" s="114">
        <v>0.36</v>
      </c>
      <c r="AE3420" s="114">
        <v>0.24</v>
      </c>
      <c r="AF3420" s="117">
        <v>1.2599999999999998</v>
      </c>
      <c r="AG3420" s="117">
        <v>0.84</v>
      </c>
    </row>
    <row r="3421" spans="2:33" x14ac:dyDescent="0.2">
      <c r="B3421" s="106">
        <v>3381</v>
      </c>
      <c r="C3421" s="113">
        <v>-0.72</v>
      </c>
      <c r="D3421" s="113">
        <v>-0.96</v>
      </c>
      <c r="E3421" s="114">
        <v>18.024470946649554</v>
      </c>
      <c r="F3421" s="114">
        <v>19.628997045484848</v>
      </c>
      <c r="G3421" s="114">
        <v>17.848376061505373</v>
      </c>
      <c r="H3421" s="114">
        <v>15.06838438011787</v>
      </c>
      <c r="I3421" s="114">
        <v>33.943112650376634</v>
      </c>
      <c r="J3421" s="114">
        <v>36.140896113681059</v>
      </c>
      <c r="K3421" s="114">
        <v>40.661728151413797</v>
      </c>
      <c r="L3421" s="114">
        <v>42.553374531289869</v>
      </c>
      <c r="M3421" s="114">
        <v>46.001124723976872</v>
      </c>
      <c r="N3421" s="114">
        <v>68.618857600271681</v>
      </c>
      <c r="O3421" s="114">
        <v>18.116425167031505</v>
      </c>
      <c r="P3421" s="114">
        <v>21.032731105928949</v>
      </c>
      <c r="Q3421" s="114">
        <v>24.704998469784496</v>
      </c>
      <c r="R3421" s="114">
        <v>30.932740343859003</v>
      </c>
      <c r="S3421" s="114">
        <v>34.675744949895048</v>
      </c>
      <c r="T3421" s="114">
        <v>18.024470946649554</v>
      </c>
      <c r="U3421" s="114">
        <v>19.628997045484848</v>
      </c>
      <c r="V3421" s="114">
        <v>17.848376061505373</v>
      </c>
      <c r="W3421" s="114">
        <v>15.06838438011787</v>
      </c>
      <c r="X3421" s="114">
        <v>33.943112650376634</v>
      </c>
      <c r="Y3421" s="114">
        <v>57.272249416114008</v>
      </c>
      <c r="Z3421" s="114">
        <v>127.85424982174872</v>
      </c>
      <c r="AA3421" s="106">
        <v>4</v>
      </c>
      <c r="AB3421" s="114">
        <v>0.44999999999999996</v>
      </c>
      <c r="AC3421" s="114">
        <v>0.6</v>
      </c>
      <c r="AD3421" s="114">
        <v>0.27</v>
      </c>
      <c r="AE3421" s="114">
        <v>0.36</v>
      </c>
      <c r="AF3421" s="117">
        <v>0.72</v>
      </c>
      <c r="AG3421" s="117">
        <v>0.96</v>
      </c>
    </row>
    <row r="3422" spans="2:33" x14ac:dyDescent="0.2">
      <c r="B3422" s="106">
        <v>3382</v>
      </c>
      <c r="C3422" s="113">
        <v>-0.90000000000000013</v>
      </c>
      <c r="D3422" s="113">
        <v>-0.90000000000000013</v>
      </c>
      <c r="E3422" s="114">
        <v>16.5014692256069</v>
      </c>
      <c r="F3422" s="114">
        <v>16.208595163397909</v>
      </c>
      <c r="G3422" s="114">
        <v>14.271885614611708</v>
      </c>
      <c r="H3422" s="114">
        <v>19.651058888260216</v>
      </c>
      <c r="I3422" s="114">
        <v>25.79688068379334</v>
      </c>
      <c r="J3422" s="114">
        <v>34.501694528883853</v>
      </c>
      <c r="K3422" s="114">
        <v>37.023139667032765</v>
      </c>
      <c r="L3422" s="114">
        <v>38.303512853548149</v>
      </c>
      <c r="M3422" s="114">
        <v>47.867431714306022</v>
      </c>
      <c r="N3422" s="114">
        <v>62.368730297670105</v>
      </c>
      <c r="O3422" s="114">
        <v>18.000225303276952</v>
      </c>
      <c r="P3422" s="114">
        <v>20.814544503634856</v>
      </c>
      <c r="Q3422" s="114">
        <v>24.031627238936441</v>
      </c>
      <c r="R3422" s="114">
        <v>28.216372826045806</v>
      </c>
      <c r="S3422" s="114">
        <v>36.571849613876765</v>
      </c>
      <c r="T3422" s="114">
        <v>16.5014692256069</v>
      </c>
      <c r="U3422" s="114">
        <v>16.208595163397909</v>
      </c>
      <c r="V3422" s="114">
        <v>14.271885614611708</v>
      </c>
      <c r="W3422" s="114">
        <v>19.651058888260216</v>
      </c>
      <c r="X3422" s="114">
        <v>25.79688068379334</v>
      </c>
      <c r="Y3422" s="114">
        <v>50.460502655893421</v>
      </c>
      <c r="Z3422" s="114">
        <v>109.08295003344006</v>
      </c>
      <c r="AA3422" s="106">
        <v>3</v>
      </c>
      <c r="AB3422" s="114">
        <v>0.60000000000000009</v>
      </c>
      <c r="AC3422" s="114">
        <v>0.60000000000000009</v>
      </c>
      <c r="AD3422" s="114">
        <v>0.30000000000000004</v>
      </c>
      <c r="AE3422" s="114">
        <v>0.30000000000000004</v>
      </c>
      <c r="AF3422" s="117">
        <v>0.90000000000000013</v>
      </c>
      <c r="AG3422" s="117">
        <v>0.90000000000000013</v>
      </c>
    </row>
    <row r="3423" spans="2:33" x14ac:dyDescent="0.2">
      <c r="B3423" s="106">
        <v>3383</v>
      </c>
      <c r="C3423" s="113">
        <v>-0.90000000000000013</v>
      </c>
      <c r="D3423" s="113">
        <v>-0.90000000000000013</v>
      </c>
      <c r="E3423" s="114">
        <v>15.946896196545083</v>
      </c>
      <c r="F3423" s="114">
        <v>13.339533516512802</v>
      </c>
      <c r="G3423" s="114">
        <v>16.605379811652039</v>
      </c>
      <c r="H3423" s="114">
        <v>20.326941043955248</v>
      </c>
      <c r="I3423" s="114">
        <v>22.395625480312638</v>
      </c>
      <c r="J3423" s="114">
        <v>30.884610181071633</v>
      </c>
      <c r="K3423" s="114">
        <v>31.746914768859071</v>
      </c>
      <c r="L3423" s="114">
        <v>36.382818402420646</v>
      </c>
      <c r="M3423" s="114">
        <v>41.654046642332695</v>
      </c>
      <c r="N3423" s="114">
        <v>47.270123582090719</v>
      </c>
      <c r="O3423" s="114">
        <v>14.93771398452655</v>
      </c>
      <c r="P3423" s="114">
        <v>18.407381252346269</v>
      </c>
      <c r="Q3423" s="114">
        <v>19.777438590768607</v>
      </c>
      <c r="R3423" s="114">
        <v>21.327105598377447</v>
      </c>
      <c r="S3423" s="114">
        <v>24.87449810177808</v>
      </c>
      <c r="T3423" s="114">
        <v>15.946896196545083</v>
      </c>
      <c r="U3423" s="114">
        <v>13.339533516512802</v>
      </c>
      <c r="V3423" s="114">
        <v>16.605379811652039</v>
      </c>
      <c r="W3423" s="114">
        <v>20.326941043955248</v>
      </c>
      <c r="X3423" s="114">
        <v>22.395625480312638</v>
      </c>
      <c r="Y3423" s="114">
        <v>48.354470446382379</v>
      </c>
      <c r="Z3423" s="114">
        <v>90.787539317645951</v>
      </c>
      <c r="AA3423" s="106">
        <v>3</v>
      </c>
      <c r="AB3423" s="114">
        <v>0.60000000000000009</v>
      </c>
      <c r="AC3423" s="114">
        <v>0.60000000000000009</v>
      </c>
      <c r="AD3423" s="114">
        <v>0.30000000000000004</v>
      </c>
      <c r="AE3423" s="114">
        <v>0.30000000000000004</v>
      </c>
      <c r="AF3423" s="117">
        <v>0.90000000000000013</v>
      </c>
      <c r="AG3423" s="117">
        <v>0.90000000000000013</v>
      </c>
    </row>
    <row r="3424" spans="2:33" x14ac:dyDescent="0.2">
      <c r="B3424" s="106">
        <v>3384</v>
      </c>
      <c r="C3424" s="113">
        <v>-0.60000000000000009</v>
      </c>
      <c r="D3424" s="113">
        <v>-1.2000000000000002</v>
      </c>
      <c r="E3424" s="114">
        <v>16.732628062784954</v>
      </c>
      <c r="F3424" s="114">
        <v>15.816766316929499</v>
      </c>
      <c r="G3424" s="114">
        <v>11.889303651112296</v>
      </c>
      <c r="H3424" s="114">
        <v>15.424330736666484</v>
      </c>
      <c r="I3424" s="114">
        <v>19.348167811971116</v>
      </c>
      <c r="J3424" s="114">
        <v>31.856082104535286</v>
      </c>
      <c r="K3424" s="114">
        <v>33.589203873523154</v>
      </c>
      <c r="L3424" s="114">
        <v>33.642871234524833</v>
      </c>
      <c r="M3424" s="114">
        <v>38.645152832611373</v>
      </c>
      <c r="N3424" s="114">
        <v>46.187351791279376</v>
      </c>
      <c r="O3424" s="114">
        <v>15.123454041750334</v>
      </c>
      <c r="P3424" s="114">
        <v>17.772437556593655</v>
      </c>
      <c r="Q3424" s="114">
        <v>21.753567583412536</v>
      </c>
      <c r="R3424" s="114">
        <v>23.220822095944889</v>
      </c>
      <c r="S3424" s="114">
        <v>26.83918397930826</v>
      </c>
      <c r="T3424" s="114">
        <v>16.732628062784954</v>
      </c>
      <c r="U3424" s="114">
        <v>15.816766316929499</v>
      </c>
      <c r="V3424" s="114">
        <v>11.889303651112296</v>
      </c>
      <c r="W3424" s="114">
        <v>15.424330736666484</v>
      </c>
      <c r="X3424" s="114">
        <v>19.348167811971116</v>
      </c>
      <c r="Y3424" s="114">
        <v>44.140307427639158</v>
      </c>
      <c r="Z3424" s="114">
        <v>90.000135904612335</v>
      </c>
      <c r="AA3424" s="106">
        <v>5</v>
      </c>
      <c r="AB3424" s="114">
        <v>0.4</v>
      </c>
      <c r="AC3424" s="114">
        <v>0.8</v>
      </c>
      <c r="AD3424" s="114">
        <v>0.2</v>
      </c>
      <c r="AE3424" s="114">
        <v>0.4</v>
      </c>
      <c r="AF3424" s="117">
        <v>0.60000000000000009</v>
      </c>
      <c r="AG3424" s="117">
        <v>1.2000000000000002</v>
      </c>
    </row>
    <row r="3425" spans="2:33" x14ac:dyDescent="0.2">
      <c r="B3425" s="106">
        <v>3385</v>
      </c>
      <c r="C3425" s="113">
        <v>-0.90000000000000013</v>
      </c>
      <c r="D3425" s="113">
        <v>-0.90000000000000013</v>
      </c>
      <c r="E3425" s="114">
        <v>14.796972334886899</v>
      </c>
      <c r="F3425" s="114">
        <v>12.454859407004715</v>
      </c>
      <c r="G3425" s="114">
        <v>12.209364918519292</v>
      </c>
      <c r="H3425" s="114">
        <v>22.650236449082406</v>
      </c>
      <c r="I3425" s="114">
        <v>22.844220547652363</v>
      </c>
      <c r="J3425" s="114">
        <v>31.285854256067154</v>
      </c>
      <c r="K3425" s="114">
        <v>31.639396978639653</v>
      </c>
      <c r="L3425" s="114">
        <v>35.344587021318176</v>
      </c>
      <c r="M3425" s="114">
        <v>51.021312050106943</v>
      </c>
      <c r="N3425" s="114">
        <v>55.131004259781548</v>
      </c>
      <c r="O3425" s="114">
        <v>16.488881921180255</v>
      </c>
      <c r="P3425" s="114">
        <v>19.184537571634937</v>
      </c>
      <c r="Q3425" s="114">
        <v>23.135222102798885</v>
      </c>
      <c r="R3425" s="114">
        <v>28.371075601024536</v>
      </c>
      <c r="S3425" s="114">
        <v>32.286783712129186</v>
      </c>
      <c r="T3425" s="114">
        <v>14.796972334886899</v>
      </c>
      <c r="U3425" s="114">
        <v>12.454859407004715</v>
      </c>
      <c r="V3425" s="114">
        <v>12.209364918519292</v>
      </c>
      <c r="W3425" s="114">
        <v>22.650236449082406</v>
      </c>
      <c r="X3425" s="114">
        <v>22.844220547652363</v>
      </c>
      <c r="Y3425" s="114">
        <v>45.738867881933636</v>
      </c>
      <c r="Z3425" s="114">
        <v>98.943600533514001</v>
      </c>
      <c r="AA3425" s="106">
        <v>3</v>
      </c>
      <c r="AB3425" s="114">
        <v>0.60000000000000009</v>
      </c>
      <c r="AC3425" s="114">
        <v>0.60000000000000009</v>
      </c>
      <c r="AD3425" s="114">
        <v>0.30000000000000004</v>
      </c>
      <c r="AE3425" s="114">
        <v>0.30000000000000004</v>
      </c>
      <c r="AF3425" s="117">
        <v>0.90000000000000013</v>
      </c>
      <c r="AG3425" s="117">
        <v>0.90000000000000013</v>
      </c>
    </row>
    <row r="3426" spans="2:33" x14ac:dyDescent="0.2">
      <c r="B3426" s="106">
        <v>3386</v>
      </c>
      <c r="C3426" s="113">
        <v>-1.2599999999999998</v>
      </c>
      <c r="D3426" s="113">
        <v>-0.84</v>
      </c>
      <c r="E3426" s="114">
        <v>17.973539646166355</v>
      </c>
      <c r="F3426" s="114">
        <v>13.368086561369051</v>
      </c>
      <c r="G3426" s="114">
        <v>16.575742743956848</v>
      </c>
      <c r="H3426" s="114">
        <v>17.983008483938097</v>
      </c>
      <c r="I3426" s="114">
        <v>24.954351018713179</v>
      </c>
      <c r="J3426" s="114">
        <v>34.996234019753651</v>
      </c>
      <c r="K3426" s="114">
        <v>31.573004427133323</v>
      </c>
      <c r="L3426" s="114">
        <v>38.063861537775942</v>
      </c>
      <c r="M3426" s="114">
        <v>43.972524944003972</v>
      </c>
      <c r="N3426" s="114">
        <v>56.443244432582254</v>
      </c>
      <c r="O3426" s="114">
        <v>17.022694373587296</v>
      </c>
      <c r="P3426" s="114">
        <v>18.204917865764273</v>
      </c>
      <c r="Q3426" s="114">
        <v>21.488118793819094</v>
      </c>
      <c r="R3426" s="114">
        <v>25.989516460065875</v>
      </c>
      <c r="S3426" s="114">
        <v>31.488893413869075</v>
      </c>
      <c r="T3426" s="114">
        <v>17.973539646166355</v>
      </c>
      <c r="U3426" s="114">
        <v>13.368086561369051</v>
      </c>
      <c r="V3426" s="114">
        <v>16.575742743956848</v>
      </c>
      <c r="W3426" s="114">
        <v>17.983008483938097</v>
      </c>
      <c r="X3426" s="114">
        <v>24.954351018713179</v>
      </c>
      <c r="Y3426" s="114">
        <v>49.526734837324156</v>
      </c>
      <c r="Z3426" s="114">
        <v>89.381869619248619</v>
      </c>
      <c r="AA3426" s="106">
        <v>2</v>
      </c>
      <c r="AB3426" s="114">
        <v>0.89999999999999991</v>
      </c>
      <c r="AC3426" s="114">
        <v>0.6</v>
      </c>
      <c r="AD3426" s="114">
        <v>0.36</v>
      </c>
      <c r="AE3426" s="114">
        <v>0.24</v>
      </c>
      <c r="AF3426" s="117">
        <v>1.2599999999999998</v>
      </c>
      <c r="AG3426" s="117">
        <v>0.84</v>
      </c>
    </row>
    <row r="3427" spans="2:33" x14ac:dyDescent="0.2">
      <c r="B3427" s="106">
        <v>3387</v>
      </c>
      <c r="C3427" s="113">
        <v>-0.60000000000000009</v>
      </c>
      <c r="D3427" s="113">
        <v>-1.2000000000000002</v>
      </c>
      <c r="E3427" s="114">
        <v>13.248990389449192</v>
      </c>
      <c r="F3427" s="114">
        <v>12.935863262086947</v>
      </c>
      <c r="G3427" s="114">
        <v>13.854087226977835</v>
      </c>
      <c r="H3427" s="114">
        <v>16.369650372250454</v>
      </c>
      <c r="I3427" s="114">
        <v>23.951776439491912</v>
      </c>
      <c r="J3427" s="114">
        <v>28.71433851486313</v>
      </c>
      <c r="K3427" s="114">
        <v>30.957709131439632</v>
      </c>
      <c r="L3427" s="114">
        <v>33.824753508067097</v>
      </c>
      <c r="M3427" s="114">
        <v>40.667175788842378</v>
      </c>
      <c r="N3427" s="114">
        <v>51.544905471172704</v>
      </c>
      <c r="O3427" s="114">
        <v>15.465348125413938</v>
      </c>
      <c r="P3427" s="114">
        <v>18.021845869352685</v>
      </c>
      <c r="Q3427" s="114">
        <v>19.970666281089262</v>
      </c>
      <c r="R3427" s="114">
        <v>24.297525416591924</v>
      </c>
      <c r="S3427" s="114">
        <v>27.593129031680792</v>
      </c>
      <c r="T3427" s="114">
        <v>13.248990389449192</v>
      </c>
      <c r="U3427" s="114">
        <v>12.935863262086947</v>
      </c>
      <c r="V3427" s="114">
        <v>13.854087226977835</v>
      </c>
      <c r="W3427" s="114">
        <v>16.369650372250454</v>
      </c>
      <c r="X3427" s="114">
        <v>23.951776439491912</v>
      </c>
      <c r="Y3427" s="114">
        <v>43.195565706243713</v>
      </c>
      <c r="Z3427" s="114">
        <v>78.92709691155153</v>
      </c>
      <c r="AA3427" s="106">
        <v>5</v>
      </c>
      <c r="AB3427" s="114">
        <v>0.4</v>
      </c>
      <c r="AC3427" s="114">
        <v>0.8</v>
      </c>
      <c r="AD3427" s="114">
        <v>0.2</v>
      </c>
      <c r="AE3427" s="114">
        <v>0.4</v>
      </c>
      <c r="AF3427" s="117">
        <v>0.60000000000000009</v>
      </c>
      <c r="AG3427" s="117">
        <v>1.2000000000000002</v>
      </c>
    </row>
    <row r="3428" spans="2:33" x14ac:dyDescent="0.2">
      <c r="B3428" s="106">
        <v>3388</v>
      </c>
      <c r="C3428" s="113">
        <v>-1.2599999999999998</v>
      </c>
      <c r="D3428" s="113">
        <v>-0.84</v>
      </c>
      <c r="E3428" s="114">
        <v>18.035171140021525</v>
      </c>
      <c r="F3428" s="114">
        <v>10.943510089637709</v>
      </c>
      <c r="G3428" s="114">
        <v>18.951047191446143</v>
      </c>
      <c r="H3428" s="114">
        <v>16.667307878600713</v>
      </c>
      <c r="I3428" s="114">
        <v>21.507709476219965</v>
      </c>
      <c r="J3428" s="114">
        <v>34.525405441149367</v>
      </c>
      <c r="K3428" s="114">
        <v>29.408673943778556</v>
      </c>
      <c r="L3428" s="114">
        <v>40.955840338572706</v>
      </c>
      <c r="M3428" s="114">
        <v>40.54741422656079</v>
      </c>
      <c r="N3428" s="114">
        <v>51.677053156326664</v>
      </c>
      <c r="O3428" s="114">
        <v>16.490234301127842</v>
      </c>
      <c r="P3428" s="114">
        <v>18.465163854140847</v>
      </c>
      <c r="Q3428" s="114">
        <v>22.004793147126563</v>
      </c>
      <c r="R3428" s="114">
        <v>23.880106347960076</v>
      </c>
      <c r="S3428" s="114">
        <v>30.169343680106699</v>
      </c>
      <c r="T3428" s="114">
        <v>18.035171140021525</v>
      </c>
      <c r="U3428" s="114">
        <v>10.943510089637709</v>
      </c>
      <c r="V3428" s="114">
        <v>18.951047191446143</v>
      </c>
      <c r="W3428" s="114">
        <v>16.667307878600713</v>
      </c>
      <c r="X3428" s="114">
        <v>21.507709476219965</v>
      </c>
      <c r="Y3428" s="114">
        <v>47.193012757669706</v>
      </c>
      <c r="Z3428" s="114">
        <v>93.083306273089576</v>
      </c>
      <c r="AA3428" s="106">
        <v>2</v>
      </c>
      <c r="AB3428" s="114">
        <v>0.89999999999999991</v>
      </c>
      <c r="AC3428" s="114">
        <v>0.6</v>
      </c>
      <c r="AD3428" s="114">
        <v>0.36</v>
      </c>
      <c r="AE3428" s="114">
        <v>0.24</v>
      </c>
      <c r="AF3428" s="117">
        <v>1.2599999999999998</v>
      </c>
      <c r="AG3428" s="117">
        <v>0.84</v>
      </c>
    </row>
    <row r="3429" spans="2:33" x14ac:dyDescent="0.2">
      <c r="B3429" s="106">
        <v>3389</v>
      </c>
      <c r="C3429" s="113">
        <v>-0.90000000000000013</v>
      </c>
      <c r="D3429" s="113">
        <v>-0.90000000000000013</v>
      </c>
      <c r="E3429" s="114">
        <v>16.992753074695059</v>
      </c>
      <c r="F3429" s="114">
        <v>16.82738040125361</v>
      </c>
      <c r="G3429" s="114">
        <v>16.294308993264046</v>
      </c>
      <c r="H3429" s="114">
        <v>18.857986822447725</v>
      </c>
      <c r="I3429" s="114">
        <v>26.883836557303184</v>
      </c>
      <c r="J3429" s="114">
        <v>33.598482759002991</v>
      </c>
      <c r="K3429" s="114">
        <v>35.019573039303715</v>
      </c>
      <c r="L3429" s="114">
        <v>38.737824632260882</v>
      </c>
      <c r="M3429" s="114">
        <v>42.758127600631191</v>
      </c>
      <c r="N3429" s="114">
        <v>55.691478873996481</v>
      </c>
      <c r="O3429" s="114">
        <v>16.605729684307931</v>
      </c>
      <c r="P3429" s="114">
        <v>18.192192638050106</v>
      </c>
      <c r="Q3429" s="114">
        <v>22.443515638996836</v>
      </c>
      <c r="R3429" s="114">
        <v>23.900140778183466</v>
      </c>
      <c r="S3429" s="114">
        <v>28.807642316693297</v>
      </c>
      <c r="T3429" s="114">
        <v>16.992753074695059</v>
      </c>
      <c r="U3429" s="114">
        <v>16.82738040125361</v>
      </c>
      <c r="V3429" s="114">
        <v>16.294308993264046</v>
      </c>
      <c r="W3429" s="114">
        <v>18.857986822447725</v>
      </c>
      <c r="X3429" s="114">
        <v>26.883836557303184</v>
      </c>
      <c r="Y3429" s="114">
        <v>52.470796335333262</v>
      </c>
      <c r="Z3429" s="114">
        <v>97.335122164808411</v>
      </c>
      <c r="AA3429" s="106">
        <v>3</v>
      </c>
      <c r="AB3429" s="114">
        <v>0.60000000000000009</v>
      </c>
      <c r="AC3429" s="114">
        <v>0.60000000000000009</v>
      </c>
      <c r="AD3429" s="114">
        <v>0.30000000000000004</v>
      </c>
      <c r="AE3429" s="114">
        <v>0.30000000000000004</v>
      </c>
      <c r="AF3429" s="117">
        <v>0.90000000000000013</v>
      </c>
      <c r="AG3429" s="117">
        <v>0.90000000000000013</v>
      </c>
    </row>
    <row r="3430" spans="2:33" x14ac:dyDescent="0.2">
      <c r="B3430" s="106">
        <v>3390</v>
      </c>
      <c r="C3430" s="113">
        <v>-0.90000000000000013</v>
      </c>
      <c r="D3430" s="113">
        <v>-0.90000000000000013</v>
      </c>
      <c r="E3430" s="114">
        <v>19.180784298514336</v>
      </c>
      <c r="F3430" s="114">
        <v>19.425749047371735</v>
      </c>
      <c r="G3430" s="114">
        <v>18.503281116027331</v>
      </c>
      <c r="H3430" s="114">
        <v>21.902887941963865</v>
      </c>
      <c r="I3430" s="114">
        <v>22.391303502115115</v>
      </c>
      <c r="J3430" s="114">
        <v>36.73815348517045</v>
      </c>
      <c r="K3430" s="114">
        <v>39.383847162496743</v>
      </c>
      <c r="L3430" s="114">
        <v>42.663591319832541</v>
      </c>
      <c r="M3430" s="114">
        <v>51.137360885921076</v>
      </c>
      <c r="N3430" s="114">
        <v>56.533869394475204</v>
      </c>
      <c r="O3430" s="114">
        <v>17.557369186656114</v>
      </c>
      <c r="P3430" s="114">
        <v>19.958098115125008</v>
      </c>
      <c r="Q3430" s="114">
        <v>24.16031020380521</v>
      </c>
      <c r="R3430" s="114">
        <v>29.234472943957211</v>
      </c>
      <c r="S3430" s="114">
        <v>34.142565892360089</v>
      </c>
      <c r="T3430" s="114">
        <v>19.180784298514336</v>
      </c>
      <c r="U3430" s="114">
        <v>19.425749047371735</v>
      </c>
      <c r="V3430" s="114">
        <v>18.503281116027331</v>
      </c>
      <c r="W3430" s="114">
        <v>21.902887941963865</v>
      </c>
      <c r="X3430" s="114">
        <v>22.391303502115115</v>
      </c>
      <c r="Y3430" s="114">
        <v>56.668326814955776</v>
      </c>
      <c r="Z3430" s="114">
        <v>125.57883079799775</v>
      </c>
      <c r="AA3430" s="106">
        <v>3</v>
      </c>
      <c r="AB3430" s="114">
        <v>0.60000000000000009</v>
      </c>
      <c r="AC3430" s="114">
        <v>0.60000000000000009</v>
      </c>
      <c r="AD3430" s="114">
        <v>0.30000000000000004</v>
      </c>
      <c r="AE3430" s="114">
        <v>0.30000000000000004</v>
      </c>
      <c r="AF3430" s="117">
        <v>0.90000000000000013</v>
      </c>
      <c r="AG3430" s="117">
        <v>0.90000000000000013</v>
      </c>
    </row>
    <row r="3431" spans="2:33" x14ac:dyDescent="0.2">
      <c r="B3431" s="106">
        <v>3391</v>
      </c>
      <c r="C3431" s="113">
        <v>-1.2000000000000002</v>
      </c>
      <c r="D3431" s="113">
        <v>-0.60000000000000009</v>
      </c>
      <c r="E3431" s="114">
        <v>18.406204304040536</v>
      </c>
      <c r="F3431" s="114">
        <v>9.7714255486158983</v>
      </c>
      <c r="G3431" s="114">
        <v>15.091899691730632</v>
      </c>
      <c r="H3431" s="114">
        <v>20.617455653612236</v>
      </c>
      <c r="I3431" s="114">
        <v>19.408747883993041</v>
      </c>
      <c r="J3431" s="114">
        <v>34.195504806033775</v>
      </c>
      <c r="K3431" s="114">
        <v>28.809056364621064</v>
      </c>
      <c r="L3431" s="114">
        <v>37.673367427039096</v>
      </c>
      <c r="M3431" s="114">
        <v>46.406730183042427</v>
      </c>
      <c r="N3431" s="114">
        <v>47.352419687639809</v>
      </c>
      <c r="O3431" s="114">
        <v>15.789300501993241</v>
      </c>
      <c r="P3431" s="114">
        <v>19.037630816005166</v>
      </c>
      <c r="Q3431" s="114">
        <v>22.581467735308465</v>
      </c>
      <c r="R3431" s="114">
        <v>25.789274529430191</v>
      </c>
      <c r="S3431" s="114">
        <v>27.943671803646769</v>
      </c>
      <c r="T3431" s="114">
        <v>18.406204304040536</v>
      </c>
      <c r="U3431" s="114">
        <v>9.7714255486158983</v>
      </c>
      <c r="V3431" s="114">
        <v>15.091899691730632</v>
      </c>
      <c r="W3431" s="114">
        <v>20.617455653612236</v>
      </c>
      <c r="X3431" s="114">
        <v>19.408747883993041</v>
      </c>
      <c r="Y3431" s="114">
        <v>45.841476399530045</v>
      </c>
      <c r="Z3431" s="114">
        <v>80.829242449393092</v>
      </c>
      <c r="AA3431" s="106">
        <v>1</v>
      </c>
      <c r="AB3431" s="114">
        <v>0.8</v>
      </c>
      <c r="AC3431" s="114">
        <v>0.4</v>
      </c>
      <c r="AD3431" s="114">
        <v>0.4</v>
      </c>
      <c r="AE3431" s="114">
        <v>0.2</v>
      </c>
      <c r="AF3431" s="117">
        <v>1.2000000000000002</v>
      </c>
      <c r="AG3431" s="117">
        <v>0.60000000000000009</v>
      </c>
    </row>
    <row r="3432" spans="2:33" x14ac:dyDescent="0.2">
      <c r="B3432" s="106">
        <v>3392</v>
      </c>
      <c r="C3432" s="113">
        <v>-0.90000000000000013</v>
      </c>
      <c r="D3432" s="113">
        <v>-0.90000000000000013</v>
      </c>
      <c r="E3432" s="114">
        <v>10.940765478701135</v>
      </c>
      <c r="F3432" s="114">
        <v>12.247602166377622</v>
      </c>
      <c r="G3432" s="114">
        <v>18.059563615955735</v>
      </c>
      <c r="H3432" s="114">
        <v>18.053926104749522</v>
      </c>
      <c r="I3432" s="114">
        <v>21.633028989218545</v>
      </c>
      <c r="J3432" s="114">
        <v>28.809603723359931</v>
      </c>
      <c r="K3432" s="114">
        <v>32.130730146948707</v>
      </c>
      <c r="L3432" s="114">
        <v>42.860510660178797</v>
      </c>
      <c r="M3432" s="114">
        <v>47.643618095150359</v>
      </c>
      <c r="N3432" s="114">
        <v>58.428527698173994</v>
      </c>
      <c r="O3432" s="114">
        <v>17.868838244658797</v>
      </c>
      <c r="P3432" s="114">
        <v>19.883127980571086</v>
      </c>
      <c r="Q3432" s="114">
        <v>24.800947044223062</v>
      </c>
      <c r="R3432" s="114">
        <v>29.589691990400837</v>
      </c>
      <c r="S3432" s="114">
        <v>36.795498708955449</v>
      </c>
      <c r="T3432" s="114">
        <v>10.940765478701135</v>
      </c>
      <c r="U3432" s="114">
        <v>12.247602166377622</v>
      </c>
      <c r="V3432" s="114">
        <v>18.059563615955735</v>
      </c>
      <c r="W3432" s="114">
        <v>18.053926104749522</v>
      </c>
      <c r="X3432" s="114">
        <v>21.633028989218545</v>
      </c>
      <c r="Y3432" s="114">
        <v>43.222806474405125</v>
      </c>
      <c r="Z3432" s="114">
        <v>107.69049095603538</v>
      </c>
      <c r="AA3432" s="106">
        <v>3</v>
      </c>
      <c r="AB3432" s="114">
        <v>0.60000000000000009</v>
      </c>
      <c r="AC3432" s="114">
        <v>0.60000000000000009</v>
      </c>
      <c r="AD3432" s="114">
        <v>0.30000000000000004</v>
      </c>
      <c r="AE3432" s="114">
        <v>0.30000000000000004</v>
      </c>
      <c r="AF3432" s="117">
        <v>0.90000000000000013</v>
      </c>
      <c r="AG3432" s="117">
        <v>0.90000000000000013</v>
      </c>
    </row>
    <row r="3433" spans="2:33" x14ac:dyDescent="0.2">
      <c r="B3433" s="106">
        <v>3393</v>
      </c>
      <c r="C3433" s="113">
        <v>-1.2000000000000002</v>
      </c>
      <c r="D3433" s="113">
        <v>-0.60000000000000009</v>
      </c>
      <c r="E3433" s="114">
        <v>12.432210115544937</v>
      </c>
      <c r="F3433" s="114">
        <v>15.81000903443903</v>
      </c>
      <c r="G3433" s="114">
        <v>21.777471782364813</v>
      </c>
      <c r="H3433" s="114">
        <v>23.484943149209489</v>
      </c>
      <c r="I3433" s="114">
        <v>26.838886239689252</v>
      </c>
      <c r="J3433" s="114">
        <v>29.477227276282989</v>
      </c>
      <c r="K3433" s="114">
        <v>36.704527523053343</v>
      </c>
      <c r="L3433" s="114">
        <v>46.31114804137232</v>
      </c>
      <c r="M3433" s="114">
        <v>53.833584739577432</v>
      </c>
      <c r="N3433" s="114">
        <v>61.679717353578312</v>
      </c>
      <c r="O3433" s="114">
        <v>17.045017160738052</v>
      </c>
      <c r="P3433" s="114">
        <v>20.894518488614313</v>
      </c>
      <c r="Q3433" s="114">
        <v>24.533676259007507</v>
      </c>
      <c r="R3433" s="114">
        <v>30.348641590367944</v>
      </c>
      <c r="S3433" s="114">
        <v>34.84083111388906</v>
      </c>
      <c r="T3433" s="114">
        <v>12.432210115544937</v>
      </c>
      <c r="U3433" s="114">
        <v>15.81000903443903</v>
      </c>
      <c r="V3433" s="114">
        <v>21.777471782364813</v>
      </c>
      <c r="W3433" s="114">
        <v>23.484943149209489</v>
      </c>
      <c r="X3433" s="114">
        <v>26.838886239689252</v>
      </c>
      <c r="Y3433" s="114">
        <v>53.755144653900132</v>
      </c>
      <c r="Z3433" s="114">
        <v>110.12679558709145</v>
      </c>
      <c r="AA3433" s="106">
        <v>1</v>
      </c>
      <c r="AB3433" s="114">
        <v>0.8</v>
      </c>
      <c r="AC3433" s="114">
        <v>0.4</v>
      </c>
      <c r="AD3433" s="114">
        <v>0.4</v>
      </c>
      <c r="AE3433" s="114">
        <v>0.2</v>
      </c>
      <c r="AF3433" s="117">
        <v>1.2000000000000002</v>
      </c>
      <c r="AG3433" s="117">
        <v>0.60000000000000009</v>
      </c>
    </row>
    <row r="3434" spans="2:33" x14ac:dyDescent="0.2">
      <c r="B3434" s="106">
        <v>3394</v>
      </c>
      <c r="C3434" s="113">
        <v>-0.72</v>
      </c>
      <c r="D3434" s="113">
        <v>-0.96</v>
      </c>
      <c r="E3434" s="114">
        <v>12.506510351246114</v>
      </c>
      <c r="F3434" s="114">
        <v>20.239440955993221</v>
      </c>
      <c r="G3434" s="114">
        <v>21.45053096475409</v>
      </c>
      <c r="H3434" s="114">
        <v>24.900060275238644</v>
      </c>
      <c r="I3434" s="114">
        <v>23.416787702017359</v>
      </c>
      <c r="J3434" s="114">
        <v>29.24657424769341</v>
      </c>
      <c r="K3434" s="114">
        <v>38.618662928086188</v>
      </c>
      <c r="L3434" s="114">
        <v>44.223398006281613</v>
      </c>
      <c r="M3434" s="114">
        <v>50.147751431455859</v>
      </c>
      <c r="N3434" s="114">
        <v>56.087056114861923</v>
      </c>
      <c r="O3434" s="114">
        <v>16.740063896447296</v>
      </c>
      <c r="P3434" s="114">
        <v>18.379221972092967</v>
      </c>
      <c r="Q3434" s="114">
        <v>22.772867041527523</v>
      </c>
      <c r="R3434" s="114">
        <v>25.247691156217215</v>
      </c>
      <c r="S3434" s="114">
        <v>32.670268412844564</v>
      </c>
      <c r="T3434" s="114">
        <v>12.506510351246114</v>
      </c>
      <c r="U3434" s="114">
        <v>20.239440955993221</v>
      </c>
      <c r="V3434" s="114">
        <v>21.45053096475409</v>
      </c>
      <c r="W3434" s="114">
        <v>24.900060275238644</v>
      </c>
      <c r="X3434" s="114">
        <v>23.416787702017359</v>
      </c>
      <c r="Y3434" s="114">
        <v>55.898058758055356</v>
      </c>
      <c r="Z3434" s="114">
        <v>116.1202189292344</v>
      </c>
      <c r="AA3434" s="106">
        <v>4</v>
      </c>
      <c r="AB3434" s="114">
        <v>0.44999999999999996</v>
      </c>
      <c r="AC3434" s="114">
        <v>0.6</v>
      </c>
      <c r="AD3434" s="114">
        <v>0.27</v>
      </c>
      <c r="AE3434" s="114">
        <v>0.36</v>
      </c>
      <c r="AF3434" s="117">
        <v>0.72</v>
      </c>
      <c r="AG3434" s="117">
        <v>0.96</v>
      </c>
    </row>
    <row r="3435" spans="2:33" x14ac:dyDescent="0.2">
      <c r="B3435" s="106">
        <v>3395</v>
      </c>
      <c r="C3435" s="113">
        <v>-1.2599999999999998</v>
      </c>
      <c r="D3435" s="113">
        <v>-0.84</v>
      </c>
      <c r="E3435" s="114">
        <v>17.716042094978238</v>
      </c>
      <c r="F3435" s="114">
        <v>17.064738345224342</v>
      </c>
      <c r="G3435" s="114">
        <v>13.723117792417657</v>
      </c>
      <c r="H3435" s="114">
        <v>21.957258757123277</v>
      </c>
      <c r="I3435" s="114">
        <v>24.185101807571606</v>
      </c>
      <c r="J3435" s="114">
        <v>34.610246053672519</v>
      </c>
      <c r="K3435" s="114">
        <v>37.108499235595453</v>
      </c>
      <c r="L3435" s="114">
        <v>38.251294386897492</v>
      </c>
      <c r="M3435" s="114">
        <v>50.91492731253927</v>
      </c>
      <c r="N3435" s="114">
        <v>55.986584503060172</v>
      </c>
      <c r="O3435" s="114">
        <v>16.89420395869428</v>
      </c>
      <c r="P3435" s="114">
        <v>20.043760890371111</v>
      </c>
      <c r="Q3435" s="114">
        <v>24.528176594479834</v>
      </c>
      <c r="R3435" s="114">
        <v>28.957668555415992</v>
      </c>
      <c r="S3435" s="114">
        <v>31.801482695488566</v>
      </c>
      <c r="T3435" s="114">
        <v>17.716042094978238</v>
      </c>
      <c r="U3435" s="114">
        <v>17.064738345224342</v>
      </c>
      <c r="V3435" s="114">
        <v>13.723117792417657</v>
      </c>
      <c r="W3435" s="114">
        <v>21.957258757123277</v>
      </c>
      <c r="X3435" s="114">
        <v>24.185101807571606</v>
      </c>
      <c r="Y3435" s="114">
        <v>51.77497778765099</v>
      </c>
      <c r="Z3435" s="114">
        <v>113.6781076747849</v>
      </c>
      <c r="AA3435" s="106">
        <v>2</v>
      </c>
      <c r="AB3435" s="114">
        <v>0.89999999999999991</v>
      </c>
      <c r="AC3435" s="114">
        <v>0.6</v>
      </c>
      <c r="AD3435" s="114">
        <v>0.36</v>
      </c>
      <c r="AE3435" s="114">
        <v>0.24</v>
      </c>
      <c r="AF3435" s="117">
        <v>1.2599999999999998</v>
      </c>
      <c r="AG3435" s="117">
        <v>0.84</v>
      </c>
    </row>
    <row r="3436" spans="2:33" x14ac:dyDescent="0.2">
      <c r="B3436" s="106">
        <v>3396</v>
      </c>
      <c r="C3436" s="113">
        <v>-1.2000000000000002</v>
      </c>
      <c r="D3436" s="113">
        <v>-0.60000000000000009</v>
      </c>
      <c r="E3436" s="114">
        <v>13.10880754521801</v>
      </c>
      <c r="F3436" s="114">
        <v>15.39421410989042</v>
      </c>
      <c r="G3436" s="114">
        <v>18.162903490181627</v>
      </c>
      <c r="H3436" s="114">
        <v>22.736866100471364</v>
      </c>
      <c r="I3436" s="114">
        <v>23.839650284042648</v>
      </c>
      <c r="J3436" s="114">
        <v>30.77751789601092</v>
      </c>
      <c r="K3436" s="114">
        <v>34.143366884737176</v>
      </c>
      <c r="L3436" s="114">
        <v>41.379788143702903</v>
      </c>
      <c r="M3436" s="114">
        <v>50.131299930342479</v>
      </c>
      <c r="N3436" s="114">
        <v>57.6085631809852</v>
      </c>
      <c r="O3436" s="114">
        <v>17.66871035079291</v>
      </c>
      <c r="P3436" s="114">
        <v>18.749152774846756</v>
      </c>
      <c r="Q3436" s="114">
        <v>23.216884653521277</v>
      </c>
      <c r="R3436" s="114">
        <v>27.394433829871115</v>
      </c>
      <c r="S3436" s="114">
        <v>33.768912896942552</v>
      </c>
      <c r="T3436" s="114">
        <v>13.10880754521801</v>
      </c>
      <c r="U3436" s="114">
        <v>15.39421410989042</v>
      </c>
      <c r="V3436" s="114">
        <v>18.162903490181627</v>
      </c>
      <c r="W3436" s="114">
        <v>22.736866100471364</v>
      </c>
      <c r="X3436" s="114">
        <v>23.839650284042648</v>
      </c>
      <c r="Y3436" s="114">
        <v>50.258137475810365</v>
      </c>
      <c r="Z3436" s="114">
        <v>97.798177487591829</v>
      </c>
      <c r="AA3436" s="106">
        <v>1</v>
      </c>
      <c r="AB3436" s="114">
        <v>0.8</v>
      </c>
      <c r="AC3436" s="114">
        <v>0.4</v>
      </c>
      <c r="AD3436" s="114">
        <v>0.4</v>
      </c>
      <c r="AE3436" s="114">
        <v>0.2</v>
      </c>
      <c r="AF3436" s="117">
        <v>1.2000000000000002</v>
      </c>
      <c r="AG3436" s="117">
        <v>0.60000000000000009</v>
      </c>
    </row>
    <row r="3437" spans="2:33" x14ac:dyDescent="0.2">
      <c r="B3437" s="106">
        <v>3397</v>
      </c>
      <c r="C3437" s="113">
        <v>-0.90000000000000013</v>
      </c>
      <c r="D3437" s="113">
        <v>-0.90000000000000013</v>
      </c>
      <c r="E3437" s="114">
        <v>12.076543606087478</v>
      </c>
      <c r="F3437" s="114">
        <v>18.855779554581602</v>
      </c>
      <c r="G3437" s="114">
        <v>19.030446151251027</v>
      </c>
      <c r="H3437" s="114">
        <v>21.31391217358933</v>
      </c>
      <c r="I3437" s="114">
        <v>18.995735967547617</v>
      </c>
      <c r="J3437" s="114">
        <v>27.684056725238307</v>
      </c>
      <c r="K3437" s="114">
        <v>37.185596876131449</v>
      </c>
      <c r="L3437" s="114">
        <v>42.378319010231266</v>
      </c>
      <c r="M3437" s="114">
        <v>48.703356604440508</v>
      </c>
      <c r="N3437" s="114">
        <v>48.133420319227341</v>
      </c>
      <c r="O3437" s="114">
        <v>15.607513119150829</v>
      </c>
      <c r="P3437" s="114">
        <v>18.329817321549847</v>
      </c>
      <c r="Q3437" s="114">
        <v>23.347872858980239</v>
      </c>
      <c r="R3437" s="114">
        <v>27.389444430851178</v>
      </c>
      <c r="S3437" s="114">
        <v>29.137684351679724</v>
      </c>
      <c r="T3437" s="114">
        <v>12.076543606087478</v>
      </c>
      <c r="U3437" s="114">
        <v>18.855779554581602</v>
      </c>
      <c r="V3437" s="114">
        <v>19.030446151251027</v>
      </c>
      <c r="W3437" s="114">
        <v>21.31391217358933</v>
      </c>
      <c r="X3437" s="114">
        <v>18.995735967547617</v>
      </c>
      <c r="Y3437" s="114">
        <v>49.46232173211169</v>
      </c>
      <c r="Z3437" s="114">
        <v>87.219257993835342</v>
      </c>
      <c r="AA3437" s="106">
        <v>3</v>
      </c>
      <c r="AB3437" s="114">
        <v>0.60000000000000009</v>
      </c>
      <c r="AC3437" s="114">
        <v>0.60000000000000009</v>
      </c>
      <c r="AD3437" s="114">
        <v>0.30000000000000004</v>
      </c>
      <c r="AE3437" s="114">
        <v>0.30000000000000004</v>
      </c>
      <c r="AF3437" s="117">
        <v>0.90000000000000013</v>
      </c>
      <c r="AG3437" s="117">
        <v>0.90000000000000013</v>
      </c>
    </row>
    <row r="3438" spans="2:33" x14ac:dyDescent="0.2">
      <c r="B3438" s="106">
        <v>3398</v>
      </c>
      <c r="C3438" s="113">
        <v>-0.72</v>
      </c>
      <c r="D3438" s="113">
        <v>-0.96</v>
      </c>
      <c r="E3438" s="114">
        <v>14.184170467261723</v>
      </c>
      <c r="F3438" s="114">
        <v>14.862402828978379</v>
      </c>
      <c r="G3438" s="114">
        <v>16.104102547087802</v>
      </c>
      <c r="H3438" s="114">
        <v>19.735211154960176</v>
      </c>
      <c r="I3438" s="114">
        <v>34.77056287386258</v>
      </c>
      <c r="J3438" s="114">
        <v>31.975641672696856</v>
      </c>
      <c r="K3438" s="114">
        <v>36.54353208420131</v>
      </c>
      <c r="L3438" s="114">
        <v>41.652723245727657</v>
      </c>
      <c r="M3438" s="114">
        <v>50.393831618317179</v>
      </c>
      <c r="N3438" s="114">
        <v>71.764351400373982</v>
      </c>
      <c r="O3438" s="114">
        <v>17.791471205435133</v>
      </c>
      <c r="P3438" s="114">
        <v>21.681129255222931</v>
      </c>
      <c r="Q3438" s="114">
        <v>25.548620698639855</v>
      </c>
      <c r="R3438" s="114">
        <v>30.658620463357003</v>
      </c>
      <c r="S3438" s="114">
        <v>36.993788526511402</v>
      </c>
      <c r="T3438" s="114">
        <v>14.184170467261723</v>
      </c>
      <c r="U3438" s="114">
        <v>14.862402828978379</v>
      </c>
      <c r="V3438" s="114">
        <v>16.104102547087802</v>
      </c>
      <c r="W3438" s="114">
        <v>19.735211154960176</v>
      </c>
      <c r="X3438" s="114">
        <v>34.77056287386258</v>
      </c>
      <c r="Y3438" s="114">
        <v>52.914990680243335</v>
      </c>
      <c r="Z3438" s="114">
        <v>118.1316697524106</v>
      </c>
      <c r="AA3438" s="106">
        <v>4</v>
      </c>
      <c r="AB3438" s="114">
        <v>0.44999999999999996</v>
      </c>
      <c r="AC3438" s="114">
        <v>0.6</v>
      </c>
      <c r="AD3438" s="114">
        <v>0.27</v>
      </c>
      <c r="AE3438" s="114">
        <v>0.36</v>
      </c>
      <c r="AF3438" s="117">
        <v>0.72</v>
      </c>
      <c r="AG3438" s="117">
        <v>0.96</v>
      </c>
    </row>
    <row r="3439" spans="2:33" x14ac:dyDescent="0.2">
      <c r="B3439" s="106">
        <v>3399</v>
      </c>
      <c r="C3439" s="113">
        <v>-1.2599999999999998</v>
      </c>
      <c r="D3439" s="113">
        <v>-0.84</v>
      </c>
      <c r="E3439" s="114">
        <v>18.061472464878598</v>
      </c>
      <c r="F3439" s="114">
        <v>19.132187526099919</v>
      </c>
      <c r="G3439" s="114">
        <v>19.69944964143906</v>
      </c>
      <c r="H3439" s="114">
        <v>26.242154436347526</v>
      </c>
      <c r="I3439" s="114">
        <v>31.499682645142272</v>
      </c>
      <c r="J3439" s="114">
        <v>35.698906379172406</v>
      </c>
      <c r="K3439" s="114">
        <v>39.377303178617851</v>
      </c>
      <c r="L3439" s="114">
        <v>42.368786217348067</v>
      </c>
      <c r="M3439" s="114">
        <v>54.175729164890406</v>
      </c>
      <c r="N3439" s="114">
        <v>64.922199886535495</v>
      </c>
      <c r="O3439" s="114">
        <v>17.637433914293808</v>
      </c>
      <c r="P3439" s="114">
        <v>20.245115652517931</v>
      </c>
      <c r="Q3439" s="114">
        <v>22.669336575909007</v>
      </c>
      <c r="R3439" s="114">
        <v>27.933574728542879</v>
      </c>
      <c r="S3439" s="114">
        <v>33.422517241393223</v>
      </c>
      <c r="T3439" s="114">
        <v>18.061472464878598</v>
      </c>
      <c r="U3439" s="114">
        <v>19.132187526099919</v>
      </c>
      <c r="V3439" s="114">
        <v>19.69944964143906</v>
      </c>
      <c r="W3439" s="114">
        <v>26.242154436347526</v>
      </c>
      <c r="X3439" s="114">
        <v>31.499682645142272</v>
      </c>
      <c r="Y3439" s="114">
        <v>62.105186895414171</v>
      </c>
      <c r="Z3439" s="114">
        <v>129.65681913550546</v>
      </c>
      <c r="AA3439" s="106">
        <v>2</v>
      </c>
      <c r="AB3439" s="114">
        <v>0.89999999999999991</v>
      </c>
      <c r="AC3439" s="114">
        <v>0.6</v>
      </c>
      <c r="AD3439" s="114">
        <v>0.36</v>
      </c>
      <c r="AE3439" s="114">
        <v>0.24</v>
      </c>
      <c r="AF3439" s="117">
        <v>1.2599999999999998</v>
      </c>
      <c r="AG3439" s="117">
        <v>0.84</v>
      </c>
    </row>
    <row r="3440" spans="2:33" x14ac:dyDescent="0.2">
      <c r="B3440" s="106">
        <v>3400</v>
      </c>
      <c r="C3440" s="113">
        <v>-0.72</v>
      </c>
      <c r="D3440" s="113">
        <v>-0.96</v>
      </c>
      <c r="E3440" s="114">
        <v>10.66345607485572</v>
      </c>
      <c r="F3440" s="114">
        <v>14.508828974340833</v>
      </c>
      <c r="G3440" s="114">
        <v>12.342014922596743</v>
      </c>
      <c r="H3440" s="114">
        <v>13.598649212933164</v>
      </c>
      <c r="I3440" s="114">
        <v>13.538780008179184</v>
      </c>
      <c r="J3440" s="114">
        <v>25.998548568361358</v>
      </c>
      <c r="K3440" s="114">
        <v>32.19846136786996</v>
      </c>
      <c r="L3440" s="114">
        <v>31.920419125880699</v>
      </c>
      <c r="M3440" s="114">
        <v>36.333543362542763</v>
      </c>
      <c r="N3440" s="114">
        <v>39.514826039366589</v>
      </c>
      <c r="O3440" s="114">
        <v>15.335092493505638</v>
      </c>
      <c r="P3440" s="114">
        <v>17.689632393529127</v>
      </c>
      <c r="Q3440" s="114">
        <v>19.578404203283956</v>
      </c>
      <c r="R3440" s="114">
        <v>22.734894149609598</v>
      </c>
      <c r="S3440" s="114">
        <v>25.976046031187405</v>
      </c>
      <c r="T3440" s="114">
        <v>10.66345607485572</v>
      </c>
      <c r="U3440" s="114">
        <v>14.508828974340833</v>
      </c>
      <c r="V3440" s="114">
        <v>12.342014922596743</v>
      </c>
      <c r="W3440" s="114">
        <v>13.598649212933164</v>
      </c>
      <c r="X3440" s="114">
        <v>13.538780008179184</v>
      </c>
      <c r="Y3440" s="114">
        <v>35.639316954239199</v>
      </c>
      <c r="Z3440" s="114">
        <v>77.89563951829021</v>
      </c>
      <c r="AA3440" s="106">
        <v>4</v>
      </c>
      <c r="AB3440" s="114">
        <v>0.44999999999999996</v>
      </c>
      <c r="AC3440" s="114">
        <v>0.6</v>
      </c>
      <c r="AD3440" s="114">
        <v>0.27</v>
      </c>
      <c r="AE3440" s="114">
        <v>0.36</v>
      </c>
      <c r="AF3440" s="117">
        <v>0.72</v>
      </c>
      <c r="AG3440" s="117">
        <v>0.96</v>
      </c>
    </row>
    <row r="3441" spans="2:33" x14ac:dyDescent="0.2">
      <c r="B3441" s="106">
        <v>3401</v>
      </c>
      <c r="C3441" s="113">
        <v>-1.2599999999999998</v>
      </c>
      <c r="D3441" s="113">
        <v>-0.84</v>
      </c>
      <c r="E3441" s="114">
        <v>16.071630808012284</v>
      </c>
      <c r="F3441" s="114">
        <v>20.667888841854186</v>
      </c>
      <c r="G3441" s="114">
        <v>14.537154195604113</v>
      </c>
      <c r="H3441" s="114">
        <v>20.377250446224249</v>
      </c>
      <c r="I3441" s="114">
        <v>34.665478937940264</v>
      </c>
      <c r="J3441" s="114">
        <v>33.306598611295591</v>
      </c>
      <c r="K3441" s="114">
        <v>40.485028957709268</v>
      </c>
      <c r="L3441" s="114">
        <v>40.508957832421444</v>
      </c>
      <c r="M3441" s="114">
        <v>51.109432355401303</v>
      </c>
      <c r="N3441" s="114">
        <v>69.646837561879551</v>
      </c>
      <c r="O3441" s="114">
        <v>17.234967803283308</v>
      </c>
      <c r="P3441" s="114">
        <v>19.817140115855082</v>
      </c>
      <c r="Q3441" s="114">
        <v>25.971803636817331</v>
      </c>
      <c r="R3441" s="114">
        <v>30.732181909177054</v>
      </c>
      <c r="S3441" s="114">
        <v>34.981358623939286</v>
      </c>
      <c r="T3441" s="114">
        <v>16.071630808012284</v>
      </c>
      <c r="U3441" s="114">
        <v>20.667888841854186</v>
      </c>
      <c r="V3441" s="114">
        <v>14.537154195604113</v>
      </c>
      <c r="W3441" s="114">
        <v>20.377250446224249</v>
      </c>
      <c r="X3441" s="114">
        <v>34.665478937940264</v>
      </c>
      <c r="Y3441" s="114">
        <v>57.111537376824359</v>
      </c>
      <c r="Z3441" s="114">
        <v>115.60054024304682</v>
      </c>
      <c r="AA3441" s="106">
        <v>2</v>
      </c>
      <c r="AB3441" s="114">
        <v>0.89999999999999991</v>
      </c>
      <c r="AC3441" s="114">
        <v>0.6</v>
      </c>
      <c r="AD3441" s="114">
        <v>0.36</v>
      </c>
      <c r="AE3441" s="114">
        <v>0.24</v>
      </c>
      <c r="AF3441" s="117">
        <v>1.2599999999999998</v>
      </c>
      <c r="AG3441" s="117">
        <v>0.84</v>
      </c>
    </row>
    <row r="3442" spans="2:33" x14ac:dyDescent="0.2">
      <c r="B3442" s="106">
        <v>3402</v>
      </c>
      <c r="C3442" s="113">
        <v>-0.90000000000000013</v>
      </c>
      <c r="D3442" s="113">
        <v>-0.90000000000000013</v>
      </c>
      <c r="E3442" s="114">
        <v>14.025189390095466</v>
      </c>
      <c r="F3442" s="114">
        <v>13.928461887158523</v>
      </c>
      <c r="G3442" s="114">
        <v>13.169070175297982</v>
      </c>
      <c r="H3442" s="114">
        <v>22.878996388809043</v>
      </c>
      <c r="I3442" s="114">
        <v>30.996217746129624</v>
      </c>
      <c r="J3442" s="114">
        <v>31.456368955694089</v>
      </c>
      <c r="K3442" s="114">
        <v>34.156278415139582</v>
      </c>
      <c r="L3442" s="114">
        <v>38.768627245795585</v>
      </c>
      <c r="M3442" s="114">
        <v>53.200774825087379</v>
      </c>
      <c r="N3442" s="114">
        <v>68.333230791767406</v>
      </c>
      <c r="O3442" s="114">
        <v>17.431179565598622</v>
      </c>
      <c r="P3442" s="114">
        <v>20.227816527981059</v>
      </c>
      <c r="Q3442" s="114">
        <v>25.599557070497603</v>
      </c>
      <c r="R3442" s="114">
        <v>30.321778436278336</v>
      </c>
      <c r="S3442" s="114">
        <v>37.337013045637782</v>
      </c>
      <c r="T3442" s="114">
        <v>14.025189390095466</v>
      </c>
      <c r="U3442" s="114">
        <v>13.928461887158523</v>
      </c>
      <c r="V3442" s="114">
        <v>13.169070175297982</v>
      </c>
      <c r="W3442" s="114">
        <v>22.878996388809043</v>
      </c>
      <c r="X3442" s="114">
        <v>30.996217746129624</v>
      </c>
      <c r="Y3442" s="114">
        <v>50.310988712626745</v>
      </c>
      <c r="Z3442" s="114">
        <v>102.80402744882525</v>
      </c>
      <c r="AA3442" s="106">
        <v>3</v>
      </c>
      <c r="AB3442" s="114">
        <v>0.60000000000000009</v>
      </c>
      <c r="AC3442" s="114">
        <v>0.60000000000000009</v>
      </c>
      <c r="AD3442" s="114">
        <v>0.30000000000000004</v>
      </c>
      <c r="AE3442" s="114">
        <v>0.30000000000000004</v>
      </c>
      <c r="AF3442" s="117">
        <v>0.90000000000000013</v>
      </c>
      <c r="AG3442" s="117">
        <v>0.90000000000000013</v>
      </c>
    </row>
    <row r="3443" spans="2:33" x14ac:dyDescent="0.2">
      <c r="B3443" s="106">
        <v>3403</v>
      </c>
      <c r="C3443" s="113">
        <v>-0.90000000000000013</v>
      </c>
      <c r="D3443" s="113">
        <v>-0.90000000000000013</v>
      </c>
      <c r="E3443" s="114">
        <v>15.253112842421736</v>
      </c>
      <c r="F3443" s="114">
        <v>18.966149424628458</v>
      </c>
      <c r="G3443" s="114">
        <v>16.586383323370583</v>
      </c>
      <c r="H3443" s="114">
        <v>16.018327499165263</v>
      </c>
      <c r="I3443" s="114">
        <v>26.392985170546005</v>
      </c>
      <c r="J3443" s="114">
        <v>31.645687235171298</v>
      </c>
      <c r="K3443" s="114">
        <v>36.553071065804481</v>
      </c>
      <c r="L3443" s="114">
        <v>37.12484568018494</v>
      </c>
      <c r="M3443" s="114">
        <v>41.544467000182514</v>
      </c>
      <c r="N3443" s="114">
        <v>54.48686821692521</v>
      </c>
      <c r="O3443" s="114">
        <v>16.392574392749562</v>
      </c>
      <c r="P3443" s="114">
        <v>17.586921641176023</v>
      </c>
      <c r="Q3443" s="114">
        <v>20.538462356814357</v>
      </c>
      <c r="R3443" s="114">
        <v>25.526139501017251</v>
      </c>
      <c r="S3443" s="114">
        <v>28.093883046379204</v>
      </c>
      <c r="T3443" s="114">
        <v>15.253112842421736</v>
      </c>
      <c r="U3443" s="114">
        <v>18.966149424628458</v>
      </c>
      <c r="V3443" s="114">
        <v>16.586383323370583</v>
      </c>
      <c r="W3443" s="114">
        <v>16.018327499165263</v>
      </c>
      <c r="X3443" s="114">
        <v>26.392985170546005</v>
      </c>
      <c r="Y3443" s="114">
        <v>51.104627035114063</v>
      </c>
      <c r="Z3443" s="114">
        <v>104.86337633128156</v>
      </c>
      <c r="AA3443" s="106">
        <v>3</v>
      </c>
      <c r="AB3443" s="114">
        <v>0.60000000000000009</v>
      </c>
      <c r="AC3443" s="114">
        <v>0.60000000000000009</v>
      </c>
      <c r="AD3443" s="114">
        <v>0.30000000000000004</v>
      </c>
      <c r="AE3443" s="114">
        <v>0.30000000000000004</v>
      </c>
      <c r="AF3443" s="117">
        <v>0.90000000000000013</v>
      </c>
      <c r="AG3443" s="117">
        <v>0.90000000000000013</v>
      </c>
    </row>
    <row r="3444" spans="2:33" x14ac:dyDescent="0.2">
      <c r="B3444" s="106">
        <v>3404</v>
      </c>
      <c r="C3444" s="113">
        <v>-0.90000000000000013</v>
      </c>
      <c r="D3444" s="113">
        <v>-0.90000000000000013</v>
      </c>
      <c r="E3444" s="114">
        <v>11.547119768742299</v>
      </c>
      <c r="F3444" s="114">
        <v>17.777279713152463</v>
      </c>
      <c r="G3444" s="114">
        <v>19.310242288783911</v>
      </c>
      <c r="H3444" s="114">
        <v>17.204458749461011</v>
      </c>
      <c r="I3444" s="114">
        <v>21.002906063736305</v>
      </c>
      <c r="J3444" s="114">
        <v>28.310269533373479</v>
      </c>
      <c r="K3444" s="114">
        <v>37.127791062843627</v>
      </c>
      <c r="L3444" s="114">
        <v>43.433170168848697</v>
      </c>
      <c r="M3444" s="114">
        <v>44.268645855771524</v>
      </c>
      <c r="N3444" s="114">
        <v>53.04444185917955</v>
      </c>
      <c r="O3444" s="114">
        <v>16.76314976463118</v>
      </c>
      <c r="P3444" s="114">
        <v>19.350511349691164</v>
      </c>
      <c r="Q3444" s="114">
        <v>24.122927880064786</v>
      </c>
      <c r="R3444" s="114">
        <v>27.064187106310513</v>
      </c>
      <c r="S3444" s="114">
        <v>32.041535795443245</v>
      </c>
      <c r="T3444" s="114">
        <v>11.547119768742299</v>
      </c>
      <c r="U3444" s="114">
        <v>17.777279713152463</v>
      </c>
      <c r="V3444" s="114">
        <v>19.310242288783911</v>
      </c>
      <c r="W3444" s="114">
        <v>17.204458749461011</v>
      </c>
      <c r="X3444" s="114">
        <v>21.002906063736305</v>
      </c>
      <c r="Y3444" s="114">
        <v>47.33747483251333</v>
      </c>
      <c r="Z3444" s="114">
        <v>110.84587776131491</v>
      </c>
      <c r="AA3444" s="106">
        <v>3</v>
      </c>
      <c r="AB3444" s="114">
        <v>0.60000000000000009</v>
      </c>
      <c r="AC3444" s="114">
        <v>0.60000000000000009</v>
      </c>
      <c r="AD3444" s="114">
        <v>0.30000000000000004</v>
      </c>
      <c r="AE3444" s="114">
        <v>0.30000000000000004</v>
      </c>
      <c r="AF3444" s="117">
        <v>0.90000000000000013</v>
      </c>
      <c r="AG3444" s="117">
        <v>0.90000000000000013</v>
      </c>
    </row>
    <row r="3445" spans="2:33" x14ac:dyDescent="0.2">
      <c r="B3445" s="106">
        <v>3405</v>
      </c>
      <c r="C3445" s="113">
        <v>-1.2599999999999998</v>
      </c>
      <c r="D3445" s="113">
        <v>-0.84</v>
      </c>
      <c r="E3445" s="114">
        <v>14.636449314468113</v>
      </c>
      <c r="F3445" s="114">
        <v>18.659689012627492</v>
      </c>
      <c r="G3445" s="114">
        <v>14.615208747590948</v>
      </c>
      <c r="H3445" s="114">
        <v>16.861895754543927</v>
      </c>
      <c r="I3445" s="114">
        <v>25.398324734202184</v>
      </c>
      <c r="J3445" s="114">
        <v>30.122785457919509</v>
      </c>
      <c r="K3445" s="114">
        <v>37.233025928144578</v>
      </c>
      <c r="L3445" s="114">
        <v>37.206479593712402</v>
      </c>
      <c r="M3445" s="114">
        <v>42.678783796426885</v>
      </c>
      <c r="N3445" s="114">
        <v>52.933507011882568</v>
      </c>
      <c r="O3445" s="114">
        <v>15.486336143451396</v>
      </c>
      <c r="P3445" s="114">
        <v>18.573336915517086</v>
      </c>
      <c r="Q3445" s="114">
        <v>22.591270846121454</v>
      </c>
      <c r="R3445" s="114">
        <v>25.816888041882958</v>
      </c>
      <c r="S3445" s="114">
        <v>27.535182277680384</v>
      </c>
      <c r="T3445" s="114">
        <v>14.636449314468113</v>
      </c>
      <c r="U3445" s="114">
        <v>18.659689012627492</v>
      </c>
      <c r="V3445" s="114">
        <v>14.615208747590948</v>
      </c>
      <c r="W3445" s="114">
        <v>16.861895754543927</v>
      </c>
      <c r="X3445" s="114">
        <v>25.398324734202184</v>
      </c>
      <c r="Y3445" s="114">
        <v>48.996338869938569</v>
      </c>
      <c r="Z3445" s="114">
        <v>84.548568897124383</v>
      </c>
      <c r="AA3445" s="106">
        <v>2</v>
      </c>
      <c r="AB3445" s="114">
        <v>0.89999999999999991</v>
      </c>
      <c r="AC3445" s="114">
        <v>0.6</v>
      </c>
      <c r="AD3445" s="114">
        <v>0.36</v>
      </c>
      <c r="AE3445" s="114">
        <v>0.24</v>
      </c>
      <c r="AF3445" s="117">
        <v>1.2599999999999998</v>
      </c>
      <c r="AG3445" s="117">
        <v>0.84</v>
      </c>
    </row>
    <row r="3446" spans="2:33" x14ac:dyDescent="0.2">
      <c r="B3446" s="106">
        <v>3406</v>
      </c>
      <c r="C3446" s="113">
        <v>-0.90000000000000013</v>
      </c>
      <c r="D3446" s="113">
        <v>-0.90000000000000013</v>
      </c>
      <c r="E3446" s="114">
        <v>12.7772591857306</v>
      </c>
      <c r="F3446" s="114">
        <v>18.850578936078804</v>
      </c>
      <c r="G3446" s="114">
        <v>21.733388190840142</v>
      </c>
      <c r="H3446" s="114">
        <v>18.725885769610365</v>
      </c>
      <c r="I3446" s="114">
        <v>26.639253745045707</v>
      </c>
      <c r="J3446" s="114">
        <v>29.790845710315402</v>
      </c>
      <c r="K3446" s="114">
        <v>40.364955916516877</v>
      </c>
      <c r="L3446" s="114">
        <v>47.703736704875247</v>
      </c>
      <c r="M3446" s="114">
        <v>48.561554474938085</v>
      </c>
      <c r="N3446" s="114">
        <v>62.509614214388371</v>
      </c>
      <c r="O3446" s="114">
        <v>17.013586524584802</v>
      </c>
      <c r="P3446" s="114">
        <v>21.514376980438072</v>
      </c>
      <c r="Q3446" s="114">
        <v>25.970348514035106</v>
      </c>
      <c r="R3446" s="114">
        <v>29.83566870532772</v>
      </c>
      <c r="S3446" s="114">
        <v>35.870360469342664</v>
      </c>
      <c r="T3446" s="114">
        <v>12.7772591857306</v>
      </c>
      <c r="U3446" s="114">
        <v>18.850578936078804</v>
      </c>
      <c r="V3446" s="114">
        <v>21.733388190840142</v>
      </c>
      <c r="W3446" s="114">
        <v>18.725885769610365</v>
      </c>
      <c r="X3446" s="114">
        <v>26.639253745045707</v>
      </c>
      <c r="Y3446" s="114">
        <v>53.551956919592641</v>
      </c>
      <c r="Z3446" s="114">
        <v>118.50001331365347</v>
      </c>
      <c r="AA3446" s="106">
        <v>3</v>
      </c>
      <c r="AB3446" s="114">
        <v>0.60000000000000009</v>
      </c>
      <c r="AC3446" s="114">
        <v>0.60000000000000009</v>
      </c>
      <c r="AD3446" s="114">
        <v>0.30000000000000004</v>
      </c>
      <c r="AE3446" s="114">
        <v>0.30000000000000004</v>
      </c>
      <c r="AF3446" s="117">
        <v>0.90000000000000013</v>
      </c>
      <c r="AG3446" s="117">
        <v>0.90000000000000013</v>
      </c>
    </row>
    <row r="3447" spans="2:33" x14ac:dyDescent="0.2">
      <c r="B3447" s="106">
        <v>3407</v>
      </c>
      <c r="C3447" s="113">
        <v>-0.72</v>
      </c>
      <c r="D3447" s="113">
        <v>-0.96</v>
      </c>
      <c r="E3447" s="114">
        <v>18.334704186540325</v>
      </c>
      <c r="F3447" s="114">
        <v>11.388658793576528</v>
      </c>
      <c r="G3447" s="114">
        <v>13.251663805451468</v>
      </c>
      <c r="H3447" s="114">
        <v>26.393932086681225</v>
      </c>
      <c r="I3447" s="114">
        <v>24.494208305885543</v>
      </c>
      <c r="J3447" s="114">
        <v>34.86163514623447</v>
      </c>
      <c r="K3447" s="114">
        <v>31.206617567573925</v>
      </c>
      <c r="L3447" s="114">
        <v>37.855990232253575</v>
      </c>
      <c r="M3447" s="114">
        <v>53.745461625974919</v>
      </c>
      <c r="N3447" s="114">
        <v>57.282687146371082</v>
      </c>
      <c r="O3447" s="114">
        <v>16.526930959694145</v>
      </c>
      <c r="P3447" s="114">
        <v>19.817958773997397</v>
      </c>
      <c r="Q3447" s="114">
        <v>24.604326426802107</v>
      </c>
      <c r="R3447" s="114">
        <v>27.351529539293693</v>
      </c>
      <c r="S3447" s="114">
        <v>32.788478840485539</v>
      </c>
      <c r="T3447" s="114">
        <v>18.334704186540325</v>
      </c>
      <c r="U3447" s="114">
        <v>11.388658793576528</v>
      </c>
      <c r="V3447" s="114">
        <v>13.251663805451468</v>
      </c>
      <c r="W3447" s="114">
        <v>26.393932086681225</v>
      </c>
      <c r="X3447" s="114">
        <v>24.494208305885543</v>
      </c>
      <c r="Y3447" s="114">
        <v>51.006265737988436</v>
      </c>
      <c r="Z3447" s="114">
        <v>117.32437334732069</v>
      </c>
      <c r="AA3447" s="106">
        <v>4</v>
      </c>
      <c r="AB3447" s="114">
        <v>0.44999999999999996</v>
      </c>
      <c r="AC3447" s="114">
        <v>0.6</v>
      </c>
      <c r="AD3447" s="114">
        <v>0.27</v>
      </c>
      <c r="AE3447" s="114">
        <v>0.36</v>
      </c>
      <c r="AF3447" s="117">
        <v>0.72</v>
      </c>
      <c r="AG3447" s="117">
        <v>0.96</v>
      </c>
    </row>
    <row r="3448" spans="2:33" x14ac:dyDescent="0.2">
      <c r="B3448" s="106">
        <v>3408</v>
      </c>
      <c r="C3448" s="113">
        <v>-0.90000000000000013</v>
      </c>
      <c r="D3448" s="113">
        <v>-0.90000000000000013</v>
      </c>
      <c r="E3448" s="114">
        <v>14.008960974877127</v>
      </c>
      <c r="F3448" s="114">
        <v>17.588804483936109</v>
      </c>
      <c r="G3448" s="114">
        <v>12.749037720417213</v>
      </c>
      <c r="H3448" s="114">
        <v>20.724192641930927</v>
      </c>
      <c r="I3448" s="114">
        <v>27.408792577089216</v>
      </c>
      <c r="J3448" s="114">
        <v>30.084610889096279</v>
      </c>
      <c r="K3448" s="114">
        <v>36.551023397658739</v>
      </c>
      <c r="L3448" s="114">
        <v>34.579172594487183</v>
      </c>
      <c r="M3448" s="114">
        <v>47.989838855248038</v>
      </c>
      <c r="N3448" s="114">
        <v>56.593332866380997</v>
      </c>
      <c r="O3448" s="114">
        <v>16.075649914219152</v>
      </c>
      <c r="P3448" s="114">
        <v>18.96221891372263</v>
      </c>
      <c r="Q3448" s="114">
        <v>21.830134874069969</v>
      </c>
      <c r="R3448" s="114">
        <v>27.265646213317112</v>
      </c>
      <c r="S3448" s="114">
        <v>29.184540289291782</v>
      </c>
      <c r="T3448" s="114">
        <v>14.008960974877127</v>
      </c>
      <c r="U3448" s="114">
        <v>17.588804483936109</v>
      </c>
      <c r="V3448" s="114">
        <v>12.749037720417213</v>
      </c>
      <c r="W3448" s="114">
        <v>20.724192641930927</v>
      </c>
      <c r="X3448" s="114">
        <v>27.408792577089216</v>
      </c>
      <c r="Y3448" s="114">
        <v>49.84303626261493</v>
      </c>
      <c r="Z3448" s="114">
        <v>95.573964103888997</v>
      </c>
      <c r="AA3448" s="106">
        <v>3</v>
      </c>
      <c r="AB3448" s="114">
        <v>0.60000000000000009</v>
      </c>
      <c r="AC3448" s="114">
        <v>0.60000000000000009</v>
      </c>
      <c r="AD3448" s="114">
        <v>0.30000000000000004</v>
      </c>
      <c r="AE3448" s="114">
        <v>0.30000000000000004</v>
      </c>
      <c r="AF3448" s="117">
        <v>0.90000000000000013</v>
      </c>
      <c r="AG3448" s="117">
        <v>0.90000000000000013</v>
      </c>
    </row>
    <row r="3449" spans="2:33" x14ac:dyDescent="0.2">
      <c r="B3449" s="106">
        <v>3409</v>
      </c>
      <c r="C3449" s="113">
        <v>-1.2599999999999998</v>
      </c>
      <c r="D3449" s="113">
        <v>-0.84</v>
      </c>
      <c r="E3449" s="114">
        <v>17.8057147297766</v>
      </c>
      <c r="F3449" s="114">
        <v>13.410935256154993</v>
      </c>
      <c r="G3449" s="114">
        <v>11.332007962097048</v>
      </c>
      <c r="H3449" s="114">
        <v>23.124313466439219</v>
      </c>
      <c r="I3449" s="114">
        <v>23.804065856272356</v>
      </c>
      <c r="J3449" s="114">
        <v>32.831959575382967</v>
      </c>
      <c r="K3449" s="114">
        <v>31.68060049767832</v>
      </c>
      <c r="L3449" s="114">
        <v>34.541886612987874</v>
      </c>
      <c r="M3449" s="114">
        <v>47.517714020776623</v>
      </c>
      <c r="N3449" s="114">
        <v>52.065441630468214</v>
      </c>
      <c r="O3449" s="114">
        <v>15.026244845606367</v>
      </c>
      <c r="P3449" s="114">
        <v>18.269665241523327</v>
      </c>
      <c r="Q3449" s="114">
        <v>23.209878650890825</v>
      </c>
      <c r="R3449" s="114">
        <v>24.393400554337404</v>
      </c>
      <c r="S3449" s="114">
        <v>28.261375774195859</v>
      </c>
      <c r="T3449" s="114">
        <v>17.8057147297766</v>
      </c>
      <c r="U3449" s="114">
        <v>13.410935256154993</v>
      </c>
      <c r="V3449" s="114">
        <v>11.332007962097048</v>
      </c>
      <c r="W3449" s="114">
        <v>23.124313466439219</v>
      </c>
      <c r="X3449" s="114">
        <v>23.804065856272356</v>
      </c>
      <c r="Y3449" s="114">
        <v>48.488723628866254</v>
      </c>
      <c r="Z3449" s="114">
        <v>103.06703474086645</v>
      </c>
      <c r="AA3449" s="106">
        <v>2</v>
      </c>
      <c r="AB3449" s="114">
        <v>0.89999999999999991</v>
      </c>
      <c r="AC3449" s="114">
        <v>0.6</v>
      </c>
      <c r="AD3449" s="114">
        <v>0.36</v>
      </c>
      <c r="AE3449" s="114">
        <v>0.24</v>
      </c>
      <c r="AF3449" s="117">
        <v>1.2599999999999998</v>
      </c>
      <c r="AG3449" s="117">
        <v>0.84</v>
      </c>
    </row>
    <row r="3450" spans="2:33" x14ac:dyDescent="0.2">
      <c r="B3450" s="106">
        <v>3410</v>
      </c>
      <c r="C3450" s="113">
        <v>-1.2599999999999998</v>
      </c>
      <c r="D3450" s="113">
        <v>-0.84</v>
      </c>
      <c r="E3450" s="114">
        <v>18.490974878144264</v>
      </c>
      <c r="F3450" s="114">
        <v>12.802905575686243</v>
      </c>
      <c r="G3450" s="114">
        <v>22.418905671758136</v>
      </c>
      <c r="H3450" s="114">
        <v>26.899354597913593</v>
      </c>
      <c r="I3450" s="114">
        <v>24.560128301214753</v>
      </c>
      <c r="J3450" s="114">
        <v>35.720113550091838</v>
      </c>
      <c r="K3450" s="114">
        <v>33.388360380834158</v>
      </c>
      <c r="L3450" s="114">
        <v>45.645373412694255</v>
      </c>
      <c r="M3450" s="114">
        <v>55.807818136417147</v>
      </c>
      <c r="N3450" s="114">
        <v>59.066665171274764</v>
      </c>
      <c r="O3450" s="114">
        <v>17.229138671947574</v>
      </c>
      <c r="P3450" s="114">
        <v>20.585454805147915</v>
      </c>
      <c r="Q3450" s="114">
        <v>23.226467740936119</v>
      </c>
      <c r="R3450" s="114">
        <v>28.908463538503554</v>
      </c>
      <c r="S3450" s="114">
        <v>34.50653687006001</v>
      </c>
      <c r="T3450" s="114">
        <v>18.490974878144264</v>
      </c>
      <c r="U3450" s="114">
        <v>12.802905575686243</v>
      </c>
      <c r="V3450" s="114">
        <v>22.418905671758136</v>
      </c>
      <c r="W3450" s="114">
        <v>26.899354597913593</v>
      </c>
      <c r="X3450" s="114">
        <v>24.560128301214753</v>
      </c>
      <c r="Y3450" s="114">
        <v>57.149788399397522</v>
      </c>
      <c r="Z3450" s="114">
        <v>108.83710709566532</v>
      </c>
      <c r="AA3450" s="106">
        <v>2</v>
      </c>
      <c r="AB3450" s="114">
        <v>0.89999999999999991</v>
      </c>
      <c r="AC3450" s="114">
        <v>0.6</v>
      </c>
      <c r="AD3450" s="114">
        <v>0.36</v>
      </c>
      <c r="AE3450" s="114">
        <v>0.24</v>
      </c>
      <c r="AF3450" s="117">
        <v>1.2599999999999998</v>
      </c>
      <c r="AG3450" s="117">
        <v>0.84</v>
      </c>
    </row>
    <row r="3451" spans="2:33" x14ac:dyDescent="0.2">
      <c r="B3451" s="106">
        <v>3411</v>
      </c>
      <c r="C3451" s="113">
        <v>-1.2000000000000002</v>
      </c>
      <c r="D3451" s="113">
        <v>-0.60000000000000009</v>
      </c>
      <c r="E3451" s="114">
        <v>16.196751262199054</v>
      </c>
      <c r="F3451" s="114">
        <v>11.922933017719711</v>
      </c>
      <c r="G3451" s="114">
        <v>16.462840161826506</v>
      </c>
      <c r="H3451" s="114">
        <v>17.57716781306549</v>
      </c>
      <c r="I3451" s="114">
        <v>27.193436446121346</v>
      </c>
      <c r="J3451" s="114">
        <v>33.007616473986289</v>
      </c>
      <c r="K3451" s="114">
        <v>31.026088625174431</v>
      </c>
      <c r="L3451" s="114">
        <v>39.439844283895219</v>
      </c>
      <c r="M3451" s="114">
        <v>44.646200115228993</v>
      </c>
      <c r="N3451" s="114">
        <v>60.849431304846462</v>
      </c>
      <c r="O3451" s="114">
        <v>16.810865211787235</v>
      </c>
      <c r="P3451" s="114">
        <v>19.10315560745472</v>
      </c>
      <c r="Q3451" s="114">
        <v>22.977004122068713</v>
      </c>
      <c r="R3451" s="114">
        <v>27.069032302163503</v>
      </c>
      <c r="S3451" s="114">
        <v>33.655994858725116</v>
      </c>
      <c r="T3451" s="114">
        <v>16.196751262199054</v>
      </c>
      <c r="U3451" s="114">
        <v>11.922933017719711</v>
      </c>
      <c r="V3451" s="114">
        <v>16.462840161826506</v>
      </c>
      <c r="W3451" s="114">
        <v>17.57716781306549</v>
      </c>
      <c r="X3451" s="114">
        <v>27.193436446121346</v>
      </c>
      <c r="Y3451" s="114">
        <v>48.223278530233564</v>
      </c>
      <c r="Z3451" s="114">
        <v>95.19989605103288</v>
      </c>
      <c r="AA3451" s="106">
        <v>1</v>
      </c>
      <c r="AB3451" s="114">
        <v>0.8</v>
      </c>
      <c r="AC3451" s="114">
        <v>0.4</v>
      </c>
      <c r="AD3451" s="114">
        <v>0.4</v>
      </c>
      <c r="AE3451" s="114">
        <v>0.2</v>
      </c>
      <c r="AF3451" s="117">
        <v>1.2000000000000002</v>
      </c>
      <c r="AG3451" s="117">
        <v>0.60000000000000009</v>
      </c>
    </row>
    <row r="3452" spans="2:33" x14ac:dyDescent="0.2">
      <c r="B3452" s="106">
        <v>3412</v>
      </c>
      <c r="C3452" s="113">
        <v>-0.90000000000000013</v>
      </c>
      <c r="D3452" s="113">
        <v>-0.90000000000000013</v>
      </c>
      <c r="E3452" s="114">
        <v>14.618446565021143</v>
      </c>
      <c r="F3452" s="114">
        <v>12.844261798650233</v>
      </c>
      <c r="G3452" s="114">
        <v>21.734836584199904</v>
      </c>
      <c r="H3452" s="114">
        <v>22.583982661041816</v>
      </c>
      <c r="I3452" s="114">
        <v>20.305204512448334</v>
      </c>
      <c r="J3452" s="114">
        <v>29.839984137376753</v>
      </c>
      <c r="K3452" s="114">
        <v>31.750180887595125</v>
      </c>
      <c r="L3452" s="114">
        <v>44.243693520495356</v>
      </c>
      <c r="M3452" s="114">
        <v>50.418762407964245</v>
      </c>
      <c r="N3452" s="114">
        <v>52.923770400421041</v>
      </c>
      <c r="O3452" s="114">
        <v>15.22153757235561</v>
      </c>
      <c r="P3452" s="114">
        <v>18.905919088944891</v>
      </c>
      <c r="Q3452" s="114">
        <v>22.508856936295452</v>
      </c>
      <c r="R3452" s="114">
        <v>27.834779746922429</v>
      </c>
      <c r="S3452" s="114">
        <v>32.618565887972707</v>
      </c>
      <c r="T3452" s="114">
        <v>14.618446565021143</v>
      </c>
      <c r="U3452" s="114">
        <v>12.844261798650233</v>
      </c>
      <c r="V3452" s="114">
        <v>21.734836584199904</v>
      </c>
      <c r="W3452" s="114">
        <v>22.583982661041816</v>
      </c>
      <c r="X3452" s="114">
        <v>20.305204512448334</v>
      </c>
      <c r="Y3452" s="114">
        <v>50.175507945192678</v>
      </c>
      <c r="Z3452" s="114">
        <v>92.82875452091335</v>
      </c>
      <c r="AA3452" s="106">
        <v>3</v>
      </c>
      <c r="AB3452" s="114">
        <v>0.60000000000000009</v>
      </c>
      <c r="AC3452" s="114">
        <v>0.60000000000000009</v>
      </c>
      <c r="AD3452" s="114">
        <v>0.30000000000000004</v>
      </c>
      <c r="AE3452" s="114">
        <v>0.30000000000000004</v>
      </c>
      <c r="AF3452" s="117">
        <v>0.90000000000000013</v>
      </c>
      <c r="AG3452" s="117">
        <v>0.90000000000000013</v>
      </c>
    </row>
    <row r="3453" spans="2:33" x14ac:dyDescent="0.2">
      <c r="B3453" s="106">
        <v>3413</v>
      </c>
      <c r="C3453" s="113">
        <v>-0.90000000000000013</v>
      </c>
      <c r="D3453" s="113">
        <v>-0.90000000000000013</v>
      </c>
      <c r="E3453" s="114">
        <v>19.633670179006661</v>
      </c>
      <c r="F3453" s="114">
        <v>21.236276768517584</v>
      </c>
      <c r="G3453" s="114">
        <v>16.871717634358244</v>
      </c>
      <c r="H3453" s="114">
        <v>19.590102576222439</v>
      </c>
      <c r="I3453" s="114">
        <v>27.902477742344239</v>
      </c>
      <c r="J3453" s="114">
        <v>36.020790262815098</v>
      </c>
      <c r="K3453" s="114">
        <v>39.547133594570816</v>
      </c>
      <c r="L3453" s="114">
        <v>39.873356457853845</v>
      </c>
      <c r="M3453" s="114">
        <v>46.901521989201349</v>
      </c>
      <c r="N3453" s="114">
        <v>61.421700783301603</v>
      </c>
      <c r="O3453" s="114">
        <v>16.387120083808437</v>
      </c>
      <c r="P3453" s="114">
        <v>18.310856826053232</v>
      </c>
      <c r="Q3453" s="114">
        <v>23.0016388234956</v>
      </c>
      <c r="R3453" s="114">
        <v>27.311419412978911</v>
      </c>
      <c r="S3453" s="114">
        <v>33.519223040957364</v>
      </c>
      <c r="T3453" s="114">
        <v>19.633670179006661</v>
      </c>
      <c r="U3453" s="114">
        <v>21.236276768517584</v>
      </c>
      <c r="V3453" s="114">
        <v>16.871717634358244</v>
      </c>
      <c r="W3453" s="114">
        <v>19.590102576222439</v>
      </c>
      <c r="X3453" s="114">
        <v>27.902477742344239</v>
      </c>
      <c r="Y3453" s="114">
        <v>58.501142887727269</v>
      </c>
      <c r="Z3453" s="114">
        <v>101.08132340193728</v>
      </c>
      <c r="AA3453" s="106">
        <v>3</v>
      </c>
      <c r="AB3453" s="114">
        <v>0.60000000000000009</v>
      </c>
      <c r="AC3453" s="114">
        <v>0.60000000000000009</v>
      </c>
      <c r="AD3453" s="114">
        <v>0.30000000000000004</v>
      </c>
      <c r="AE3453" s="114">
        <v>0.30000000000000004</v>
      </c>
      <c r="AF3453" s="117">
        <v>0.90000000000000013</v>
      </c>
      <c r="AG3453" s="117">
        <v>0.90000000000000013</v>
      </c>
    </row>
    <row r="3454" spans="2:33" x14ac:dyDescent="0.2">
      <c r="B3454" s="106">
        <v>3414</v>
      </c>
      <c r="C3454" s="113">
        <v>-0.72</v>
      </c>
      <c r="D3454" s="113">
        <v>-0.96</v>
      </c>
      <c r="E3454" s="114">
        <v>17.996873019528362</v>
      </c>
      <c r="F3454" s="114">
        <v>14.756076247808132</v>
      </c>
      <c r="G3454" s="114">
        <v>15.935911316049676</v>
      </c>
      <c r="H3454" s="114">
        <v>18.859999378748565</v>
      </c>
      <c r="I3454" s="114">
        <v>21.637696499155759</v>
      </c>
      <c r="J3454" s="114">
        <v>35.199707198498878</v>
      </c>
      <c r="K3454" s="114">
        <v>33.345394854427305</v>
      </c>
      <c r="L3454" s="114">
        <v>39.429492799525065</v>
      </c>
      <c r="M3454" s="114">
        <v>45.113132740425044</v>
      </c>
      <c r="N3454" s="114">
        <v>55.2805763959243</v>
      </c>
      <c r="O3454" s="114">
        <v>17.202834178970516</v>
      </c>
      <c r="P3454" s="114">
        <v>18.589318606619173</v>
      </c>
      <c r="Q3454" s="114">
        <v>23.493581483475388</v>
      </c>
      <c r="R3454" s="114">
        <v>26.253133361676479</v>
      </c>
      <c r="S3454" s="114">
        <v>33.642879896768541</v>
      </c>
      <c r="T3454" s="114">
        <v>17.996873019528362</v>
      </c>
      <c r="U3454" s="114">
        <v>14.756076247808132</v>
      </c>
      <c r="V3454" s="114">
        <v>15.935911316049676</v>
      </c>
      <c r="W3454" s="114">
        <v>18.859999378748565</v>
      </c>
      <c r="X3454" s="114">
        <v>21.637696499155759</v>
      </c>
      <c r="Y3454" s="114">
        <v>49.51903075434506</v>
      </c>
      <c r="Z3454" s="114">
        <v>85.646954959072048</v>
      </c>
      <c r="AA3454" s="106">
        <v>4</v>
      </c>
      <c r="AB3454" s="114">
        <v>0.44999999999999996</v>
      </c>
      <c r="AC3454" s="114">
        <v>0.6</v>
      </c>
      <c r="AD3454" s="114">
        <v>0.27</v>
      </c>
      <c r="AE3454" s="114">
        <v>0.36</v>
      </c>
      <c r="AF3454" s="117">
        <v>0.72</v>
      </c>
      <c r="AG3454" s="117">
        <v>0.96</v>
      </c>
    </row>
    <row r="3455" spans="2:33" x14ac:dyDescent="0.2">
      <c r="B3455" s="106">
        <v>3415</v>
      </c>
      <c r="C3455" s="113">
        <v>-0.90000000000000013</v>
      </c>
      <c r="D3455" s="113">
        <v>-0.90000000000000013</v>
      </c>
      <c r="E3455" s="114">
        <v>16.036413633912947</v>
      </c>
      <c r="F3455" s="114">
        <v>19.163900250137992</v>
      </c>
      <c r="G3455" s="114">
        <v>12.870202486515932</v>
      </c>
      <c r="H3455" s="114">
        <v>17.4974714656415</v>
      </c>
      <c r="I3455" s="114">
        <v>17.287252965328836</v>
      </c>
      <c r="J3455" s="114">
        <v>31.641063342562703</v>
      </c>
      <c r="K3455" s="114">
        <v>37.717276075067957</v>
      </c>
      <c r="L3455" s="114">
        <v>33.072912826214321</v>
      </c>
      <c r="M3455" s="114">
        <v>42.094017089769579</v>
      </c>
      <c r="N3455" s="114">
        <v>46.030315375955645</v>
      </c>
      <c r="O3455" s="114">
        <v>15.604649708649756</v>
      </c>
      <c r="P3455" s="114">
        <v>18.553375824929965</v>
      </c>
      <c r="Q3455" s="114">
        <v>20.202710339698388</v>
      </c>
      <c r="R3455" s="114">
        <v>24.59654562412808</v>
      </c>
      <c r="S3455" s="114">
        <v>28.743062410626809</v>
      </c>
      <c r="T3455" s="114">
        <v>16.036413633912947</v>
      </c>
      <c r="U3455" s="114">
        <v>19.163900250137992</v>
      </c>
      <c r="V3455" s="114">
        <v>12.870202486515932</v>
      </c>
      <c r="W3455" s="114">
        <v>17.4974714656415</v>
      </c>
      <c r="X3455" s="114">
        <v>17.287252965328836</v>
      </c>
      <c r="Y3455" s="114">
        <v>46.500937546248615</v>
      </c>
      <c r="Z3455" s="114">
        <v>78.807035602208259</v>
      </c>
      <c r="AA3455" s="106">
        <v>3</v>
      </c>
      <c r="AB3455" s="114">
        <v>0.60000000000000009</v>
      </c>
      <c r="AC3455" s="114">
        <v>0.60000000000000009</v>
      </c>
      <c r="AD3455" s="114">
        <v>0.30000000000000004</v>
      </c>
      <c r="AE3455" s="114">
        <v>0.30000000000000004</v>
      </c>
      <c r="AF3455" s="117">
        <v>0.90000000000000013</v>
      </c>
      <c r="AG3455" s="117">
        <v>0.90000000000000013</v>
      </c>
    </row>
    <row r="3456" spans="2:33" x14ac:dyDescent="0.2">
      <c r="B3456" s="106">
        <v>3416</v>
      </c>
      <c r="C3456" s="113">
        <v>-1.2599999999999998</v>
      </c>
      <c r="D3456" s="113">
        <v>-0.84</v>
      </c>
      <c r="E3456" s="114">
        <v>11.610718488488992</v>
      </c>
      <c r="F3456" s="114">
        <v>11.556729213541139</v>
      </c>
      <c r="G3456" s="114">
        <v>25.169045602159095</v>
      </c>
      <c r="H3456" s="114">
        <v>26.273354530516066</v>
      </c>
      <c r="I3456" s="114">
        <v>27.757279702402627</v>
      </c>
      <c r="J3456" s="114">
        <v>30.511728982138337</v>
      </c>
      <c r="K3456" s="114">
        <v>33.582995023054735</v>
      </c>
      <c r="L3456" s="114">
        <v>50.000706322877804</v>
      </c>
      <c r="M3456" s="114">
        <v>56.974404089947271</v>
      </c>
      <c r="N3456" s="114">
        <v>67.353248580774633</v>
      </c>
      <c r="O3456" s="114">
        <v>18.901010493649345</v>
      </c>
      <c r="P3456" s="114">
        <v>22.026265809513596</v>
      </c>
      <c r="Q3456" s="114">
        <v>24.831660720718709</v>
      </c>
      <c r="R3456" s="114">
        <v>30.701049559431205</v>
      </c>
      <c r="S3456" s="114">
        <v>39.595968878372005</v>
      </c>
      <c r="T3456" s="114">
        <v>11.610718488488992</v>
      </c>
      <c r="U3456" s="114">
        <v>11.556729213541139</v>
      </c>
      <c r="V3456" s="114">
        <v>25.169045602159095</v>
      </c>
      <c r="W3456" s="114">
        <v>26.273354530516066</v>
      </c>
      <c r="X3456" s="114">
        <v>27.757279702402627</v>
      </c>
      <c r="Y3456" s="114">
        <v>53.771330454675336</v>
      </c>
      <c r="Z3456" s="114">
        <v>112.8748607122856</v>
      </c>
      <c r="AA3456" s="106">
        <v>2</v>
      </c>
      <c r="AB3456" s="114">
        <v>0.89999999999999991</v>
      </c>
      <c r="AC3456" s="114">
        <v>0.6</v>
      </c>
      <c r="AD3456" s="114">
        <v>0.36</v>
      </c>
      <c r="AE3456" s="114">
        <v>0.24</v>
      </c>
      <c r="AF3456" s="117">
        <v>1.2599999999999998</v>
      </c>
      <c r="AG3456" s="117">
        <v>0.84</v>
      </c>
    </row>
    <row r="3457" spans="2:33" x14ac:dyDescent="0.2">
      <c r="B3457" s="106">
        <v>3417</v>
      </c>
      <c r="C3457" s="113">
        <v>-1.2000000000000002</v>
      </c>
      <c r="D3457" s="113">
        <v>-0.60000000000000009</v>
      </c>
      <c r="E3457" s="114">
        <v>16.491622697530254</v>
      </c>
      <c r="F3457" s="114">
        <v>18.342897567768194</v>
      </c>
      <c r="G3457" s="114">
        <v>21.765098374191798</v>
      </c>
      <c r="H3457" s="114">
        <v>19.51198794947209</v>
      </c>
      <c r="I3457" s="114">
        <v>22.446127011020955</v>
      </c>
      <c r="J3457" s="114">
        <v>33.096572003258068</v>
      </c>
      <c r="K3457" s="114">
        <v>37.385198562574892</v>
      </c>
      <c r="L3457" s="114">
        <v>42.806349687316548</v>
      </c>
      <c r="M3457" s="114">
        <v>46.63288189862002</v>
      </c>
      <c r="N3457" s="114">
        <v>51.947289302768816</v>
      </c>
      <c r="O3457" s="114">
        <v>16.604949305727814</v>
      </c>
      <c r="P3457" s="114">
        <v>19.042300994806698</v>
      </c>
      <c r="Q3457" s="114">
        <v>21.04125131312475</v>
      </c>
      <c r="R3457" s="114">
        <v>27.120893949147931</v>
      </c>
      <c r="S3457" s="114">
        <v>29.50116229174786</v>
      </c>
      <c r="T3457" s="114">
        <v>16.491622697530254</v>
      </c>
      <c r="U3457" s="114">
        <v>18.342897567768194</v>
      </c>
      <c r="V3457" s="114">
        <v>21.765098374191798</v>
      </c>
      <c r="W3457" s="114">
        <v>19.51198794947209</v>
      </c>
      <c r="X3457" s="114">
        <v>22.446127011020955</v>
      </c>
      <c r="Y3457" s="114">
        <v>54.608612627595761</v>
      </c>
      <c r="Z3457" s="114">
        <v>97.369027609545242</v>
      </c>
      <c r="AA3457" s="106">
        <v>1</v>
      </c>
      <c r="AB3457" s="114">
        <v>0.8</v>
      </c>
      <c r="AC3457" s="114">
        <v>0.4</v>
      </c>
      <c r="AD3457" s="114">
        <v>0.4</v>
      </c>
      <c r="AE3457" s="114">
        <v>0.2</v>
      </c>
      <c r="AF3457" s="117">
        <v>1.2000000000000002</v>
      </c>
      <c r="AG3457" s="117">
        <v>0.60000000000000009</v>
      </c>
    </row>
    <row r="3458" spans="2:33" x14ac:dyDescent="0.2">
      <c r="B3458" s="106">
        <v>3418</v>
      </c>
      <c r="C3458" s="113">
        <v>-0.72</v>
      </c>
      <c r="D3458" s="113">
        <v>-0.96</v>
      </c>
      <c r="E3458" s="114">
        <v>11.940646006432276</v>
      </c>
      <c r="F3458" s="114">
        <v>16.142984488656808</v>
      </c>
      <c r="G3458" s="114">
        <v>11.826255053347015</v>
      </c>
      <c r="H3458" s="114">
        <v>16.312320180937107</v>
      </c>
      <c r="I3458" s="114">
        <v>23.841061237925373</v>
      </c>
      <c r="J3458" s="114">
        <v>27.65438230748239</v>
      </c>
      <c r="K3458" s="114">
        <v>33.784439540458557</v>
      </c>
      <c r="L3458" s="114">
        <v>32.685768792684996</v>
      </c>
      <c r="M3458" s="114">
        <v>39.551152945379826</v>
      </c>
      <c r="N3458" s="114">
        <v>50.175632607045273</v>
      </c>
      <c r="O3458" s="114">
        <v>15.713736301050114</v>
      </c>
      <c r="P3458" s="114">
        <v>17.641455051801749</v>
      </c>
      <c r="Q3458" s="114">
        <v>20.859513739337981</v>
      </c>
      <c r="R3458" s="114">
        <v>23.238832764442719</v>
      </c>
      <c r="S3458" s="114">
        <v>26.334571369119899</v>
      </c>
      <c r="T3458" s="114">
        <v>11.940646006432276</v>
      </c>
      <c r="U3458" s="114">
        <v>16.142984488656808</v>
      </c>
      <c r="V3458" s="114">
        <v>11.826255053347015</v>
      </c>
      <c r="W3458" s="114">
        <v>16.312320180937107</v>
      </c>
      <c r="X3458" s="114">
        <v>23.841061237925373</v>
      </c>
      <c r="Y3458" s="114">
        <v>43.18778697973373</v>
      </c>
      <c r="Z3458" s="114">
        <v>91.793230033956448</v>
      </c>
      <c r="AA3458" s="106">
        <v>4</v>
      </c>
      <c r="AB3458" s="114">
        <v>0.44999999999999996</v>
      </c>
      <c r="AC3458" s="114">
        <v>0.6</v>
      </c>
      <c r="AD3458" s="114">
        <v>0.27</v>
      </c>
      <c r="AE3458" s="114">
        <v>0.36</v>
      </c>
      <c r="AF3458" s="117">
        <v>0.72</v>
      </c>
      <c r="AG3458" s="117">
        <v>0.96</v>
      </c>
    </row>
    <row r="3459" spans="2:33" x14ac:dyDescent="0.2">
      <c r="B3459" s="106">
        <v>3419</v>
      </c>
      <c r="C3459" s="113">
        <v>-0.90000000000000013</v>
      </c>
      <c r="D3459" s="113">
        <v>-0.90000000000000013</v>
      </c>
      <c r="E3459" s="114">
        <v>18.010475823257885</v>
      </c>
      <c r="F3459" s="114">
        <v>13.519594530186886</v>
      </c>
      <c r="G3459" s="114">
        <v>15.094909422348632</v>
      </c>
      <c r="H3459" s="114">
        <v>21.527405252667542</v>
      </c>
      <c r="I3459" s="114">
        <v>34.624792516978452</v>
      </c>
      <c r="J3459" s="114">
        <v>35.021158563725521</v>
      </c>
      <c r="K3459" s="114">
        <v>35.260627916915375</v>
      </c>
      <c r="L3459" s="114">
        <v>40.232838436762655</v>
      </c>
      <c r="M3459" s="114">
        <v>51.823421063042012</v>
      </c>
      <c r="N3459" s="114">
        <v>69.355331807269323</v>
      </c>
      <c r="O3459" s="114">
        <v>17.010682740467637</v>
      </c>
      <c r="P3459" s="114">
        <v>21.741033386728489</v>
      </c>
      <c r="Q3459" s="114">
        <v>25.137929014414023</v>
      </c>
      <c r="R3459" s="114">
        <v>30.29601581037447</v>
      </c>
      <c r="S3459" s="114">
        <v>34.730539290290871</v>
      </c>
      <c r="T3459" s="114">
        <v>18.010475823257885</v>
      </c>
      <c r="U3459" s="114">
        <v>13.519594530186886</v>
      </c>
      <c r="V3459" s="114">
        <v>15.094909422348632</v>
      </c>
      <c r="W3459" s="114">
        <v>21.527405252667542</v>
      </c>
      <c r="X3459" s="114">
        <v>34.624792516978452</v>
      </c>
      <c r="Y3459" s="114">
        <v>55.053459066039004</v>
      </c>
      <c r="Z3459" s="114">
        <v>123.65324324022296</v>
      </c>
      <c r="AA3459" s="106">
        <v>3</v>
      </c>
      <c r="AB3459" s="114">
        <v>0.60000000000000009</v>
      </c>
      <c r="AC3459" s="114">
        <v>0.60000000000000009</v>
      </c>
      <c r="AD3459" s="114">
        <v>0.30000000000000004</v>
      </c>
      <c r="AE3459" s="114">
        <v>0.30000000000000004</v>
      </c>
      <c r="AF3459" s="117">
        <v>0.90000000000000013</v>
      </c>
      <c r="AG3459" s="117">
        <v>0.90000000000000013</v>
      </c>
    </row>
    <row r="3460" spans="2:33" x14ac:dyDescent="0.2">
      <c r="B3460" s="106">
        <v>3420</v>
      </c>
      <c r="C3460" s="113">
        <v>-1.2599999999999998</v>
      </c>
      <c r="D3460" s="113">
        <v>-0.84</v>
      </c>
      <c r="E3460" s="114">
        <v>13.352615680049063</v>
      </c>
      <c r="F3460" s="114">
        <v>15.613863938368169</v>
      </c>
      <c r="G3460" s="114">
        <v>14.176795333105325</v>
      </c>
      <c r="H3460" s="114">
        <v>18.62752438722304</v>
      </c>
      <c r="I3460" s="114">
        <v>20.978408531693418</v>
      </c>
      <c r="J3460" s="114">
        <v>29.87752644038828</v>
      </c>
      <c r="K3460" s="114">
        <v>34.08518427075574</v>
      </c>
      <c r="L3460" s="114">
        <v>37.832557115999457</v>
      </c>
      <c r="M3460" s="114">
        <v>46.078210453548238</v>
      </c>
      <c r="N3460" s="114">
        <v>52.427003427673263</v>
      </c>
      <c r="O3460" s="114">
        <v>16.524910760339218</v>
      </c>
      <c r="P3460" s="114">
        <v>18.47132033238757</v>
      </c>
      <c r="Q3460" s="114">
        <v>23.655761782894132</v>
      </c>
      <c r="R3460" s="114">
        <v>27.450686066325197</v>
      </c>
      <c r="S3460" s="114">
        <v>31.448594895979845</v>
      </c>
      <c r="T3460" s="114">
        <v>13.352615680049063</v>
      </c>
      <c r="U3460" s="114">
        <v>15.613863938368169</v>
      </c>
      <c r="V3460" s="114">
        <v>14.176795333105325</v>
      </c>
      <c r="W3460" s="114">
        <v>18.62752438722304</v>
      </c>
      <c r="X3460" s="114">
        <v>20.978408531693418</v>
      </c>
      <c r="Y3460" s="114">
        <v>44.739210210675864</v>
      </c>
      <c r="Z3460" s="114">
        <v>103.16323600401256</v>
      </c>
      <c r="AA3460" s="106">
        <v>2</v>
      </c>
      <c r="AB3460" s="114">
        <v>0.89999999999999991</v>
      </c>
      <c r="AC3460" s="114">
        <v>0.6</v>
      </c>
      <c r="AD3460" s="114">
        <v>0.36</v>
      </c>
      <c r="AE3460" s="114">
        <v>0.24</v>
      </c>
      <c r="AF3460" s="117">
        <v>1.2599999999999998</v>
      </c>
      <c r="AG3460" s="117">
        <v>0.84</v>
      </c>
    </row>
    <row r="3461" spans="2:33" x14ac:dyDescent="0.2">
      <c r="B3461" s="106">
        <v>3421</v>
      </c>
      <c r="C3461" s="113">
        <v>-0.90000000000000013</v>
      </c>
      <c r="D3461" s="113">
        <v>-0.90000000000000013</v>
      </c>
      <c r="E3461" s="114">
        <v>13.566224157585243</v>
      </c>
      <c r="F3461" s="114">
        <v>20.659840186240501</v>
      </c>
      <c r="G3461" s="114">
        <v>23.232018915231354</v>
      </c>
      <c r="H3461" s="114">
        <v>24.307898821423802</v>
      </c>
      <c r="I3461" s="114">
        <v>22.567464798048945</v>
      </c>
      <c r="J3461" s="114">
        <v>30.328855987296318</v>
      </c>
      <c r="K3461" s="114">
        <v>40.711373739396244</v>
      </c>
      <c r="L3461" s="114">
        <v>46.17579043006085</v>
      </c>
      <c r="M3461" s="114">
        <v>51.873556783379634</v>
      </c>
      <c r="N3461" s="114">
        <v>55.334585781672516</v>
      </c>
      <c r="O3461" s="114">
        <v>16.762631829711076</v>
      </c>
      <c r="P3461" s="114">
        <v>20.051533553155743</v>
      </c>
      <c r="Q3461" s="114">
        <v>22.943771514829496</v>
      </c>
      <c r="R3461" s="114">
        <v>27.565657961955832</v>
      </c>
      <c r="S3461" s="114">
        <v>32.76712098362357</v>
      </c>
      <c r="T3461" s="114">
        <v>13.566224157585243</v>
      </c>
      <c r="U3461" s="114">
        <v>20.659840186240501</v>
      </c>
      <c r="V3461" s="114">
        <v>23.232018915231354</v>
      </c>
      <c r="W3461" s="114">
        <v>24.307898821423802</v>
      </c>
      <c r="X3461" s="114">
        <v>22.567464798048945</v>
      </c>
      <c r="Y3461" s="114">
        <v>57.209893707065831</v>
      </c>
      <c r="Z3461" s="114">
        <v>105.71389389352649</v>
      </c>
      <c r="AA3461" s="106">
        <v>3</v>
      </c>
      <c r="AB3461" s="114">
        <v>0.60000000000000009</v>
      </c>
      <c r="AC3461" s="114">
        <v>0.60000000000000009</v>
      </c>
      <c r="AD3461" s="114">
        <v>0.30000000000000004</v>
      </c>
      <c r="AE3461" s="114">
        <v>0.30000000000000004</v>
      </c>
      <c r="AF3461" s="117">
        <v>0.90000000000000013</v>
      </c>
      <c r="AG3461" s="117">
        <v>0.90000000000000013</v>
      </c>
    </row>
    <row r="3462" spans="2:33" x14ac:dyDescent="0.2">
      <c r="B3462" s="106">
        <v>3422</v>
      </c>
      <c r="C3462" s="113">
        <v>-0.90000000000000013</v>
      </c>
      <c r="D3462" s="113">
        <v>-0.90000000000000013</v>
      </c>
      <c r="E3462" s="114">
        <v>15.29058509529818</v>
      </c>
      <c r="F3462" s="114">
        <v>14.386852992457722</v>
      </c>
      <c r="G3462" s="114">
        <v>13.385526752470561</v>
      </c>
      <c r="H3462" s="114">
        <v>17.646729840052629</v>
      </c>
      <c r="I3462" s="114">
        <v>28.758996579985485</v>
      </c>
      <c r="J3462" s="114">
        <v>31.889690062220055</v>
      </c>
      <c r="K3462" s="114">
        <v>33.90220622735275</v>
      </c>
      <c r="L3462" s="114">
        <v>36.641796321665531</v>
      </c>
      <c r="M3462" s="114">
        <v>46.696001903067945</v>
      </c>
      <c r="N3462" s="114">
        <v>61.75409207490604</v>
      </c>
      <c r="O3462" s="114">
        <v>16.599104966921875</v>
      </c>
      <c r="P3462" s="114">
        <v>19.515353234895027</v>
      </c>
      <c r="Q3462" s="114">
        <v>23.25626956919497</v>
      </c>
      <c r="R3462" s="114">
        <v>29.049272063015316</v>
      </c>
      <c r="S3462" s="114">
        <v>32.995095494920555</v>
      </c>
      <c r="T3462" s="114">
        <v>15.29058509529818</v>
      </c>
      <c r="U3462" s="114">
        <v>14.386852992457722</v>
      </c>
      <c r="V3462" s="114">
        <v>13.385526752470561</v>
      </c>
      <c r="W3462" s="114">
        <v>17.646729840052629</v>
      </c>
      <c r="X3462" s="114">
        <v>28.758996579985485</v>
      </c>
      <c r="Y3462" s="114">
        <v>48.124395355602665</v>
      </c>
      <c r="Z3462" s="114">
        <v>109.19175738618765</v>
      </c>
      <c r="AA3462" s="106">
        <v>3</v>
      </c>
      <c r="AB3462" s="114">
        <v>0.60000000000000009</v>
      </c>
      <c r="AC3462" s="114">
        <v>0.60000000000000009</v>
      </c>
      <c r="AD3462" s="114">
        <v>0.30000000000000004</v>
      </c>
      <c r="AE3462" s="114">
        <v>0.30000000000000004</v>
      </c>
      <c r="AF3462" s="117">
        <v>0.90000000000000013</v>
      </c>
      <c r="AG3462" s="117">
        <v>0.90000000000000013</v>
      </c>
    </row>
    <row r="3463" spans="2:33" x14ac:dyDescent="0.2">
      <c r="B3463" s="106">
        <v>3423</v>
      </c>
      <c r="C3463" s="113">
        <v>-0.90000000000000013</v>
      </c>
      <c r="D3463" s="113">
        <v>-0.90000000000000013</v>
      </c>
      <c r="E3463" s="114">
        <v>14.633961424496963</v>
      </c>
      <c r="F3463" s="114">
        <v>14.683400537197873</v>
      </c>
      <c r="G3463" s="114">
        <v>19.879295552078819</v>
      </c>
      <c r="H3463" s="114">
        <v>19.291532933800269</v>
      </c>
      <c r="I3463" s="114">
        <v>23.548985165296088</v>
      </c>
      <c r="J3463" s="114">
        <v>31.583479310759831</v>
      </c>
      <c r="K3463" s="114">
        <v>33.017795072736156</v>
      </c>
      <c r="L3463" s="114">
        <v>42.021907705720025</v>
      </c>
      <c r="M3463" s="114">
        <v>47.806048619472264</v>
      </c>
      <c r="N3463" s="114">
        <v>58.220833328425336</v>
      </c>
      <c r="O3463" s="114">
        <v>16.949517886262868</v>
      </c>
      <c r="P3463" s="114">
        <v>18.334394535538284</v>
      </c>
      <c r="Q3463" s="114">
        <v>22.142612153641206</v>
      </c>
      <c r="R3463" s="114">
        <v>28.514515685671995</v>
      </c>
      <c r="S3463" s="114">
        <v>34.671848163129248</v>
      </c>
      <c r="T3463" s="114">
        <v>14.633961424496963</v>
      </c>
      <c r="U3463" s="114">
        <v>14.683400537197873</v>
      </c>
      <c r="V3463" s="114">
        <v>19.879295552078819</v>
      </c>
      <c r="W3463" s="114">
        <v>19.291532933800269</v>
      </c>
      <c r="X3463" s="114">
        <v>23.548985165296088</v>
      </c>
      <c r="Y3463" s="114">
        <v>50.101037859564002</v>
      </c>
      <c r="Z3463" s="114">
        <v>88.392034280048392</v>
      </c>
      <c r="AA3463" s="106">
        <v>3</v>
      </c>
      <c r="AB3463" s="114">
        <v>0.60000000000000009</v>
      </c>
      <c r="AC3463" s="114">
        <v>0.60000000000000009</v>
      </c>
      <c r="AD3463" s="114">
        <v>0.30000000000000004</v>
      </c>
      <c r="AE3463" s="114">
        <v>0.30000000000000004</v>
      </c>
      <c r="AF3463" s="117">
        <v>0.90000000000000013</v>
      </c>
      <c r="AG3463" s="117">
        <v>0.90000000000000013</v>
      </c>
    </row>
    <row r="3464" spans="2:33" x14ac:dyDescent="0.2">
      <c r="B3464" s="106">
        <v>3424</v>
      </c>
      <c r="C3464" s="113">
        <v>-0.72</v>
      </c>
      <c r="D3464" s="113">
        <v>-0.96</v>
      </c>
      <c r="E3464" s="114">
        <v>11.178639298401992</v>
      </c>
      <c r="F3464" s="114">
        <v>15.369831395474069</v>
      </c>
      <c r="G3464" s="114">
        <v>19.068418502786177</v>
      </c>
      <c r="H3464" s="114">
        <v>16.821043861710962</v>
      </c>
      <c r="I3464" s="114">
        <v>17.02305528460651</v>
      </c>
      <c r="J3464" s="114">
        <v>26.755376410758728</v>
      </c>
      <c r="K3464" s="114">
        <v>33.515719345251867</v>
      </c>
      <c r="L3464" s="114">
        <v>39.70871025213539</v>
      </c>
      <c r="M3464" s="114">
        <v>41.16608738009252</v>
      </c>
      <c r="N3464" s="114">
        <v>42.904104307484275</v>
      </c>
      <c r="O3464" s="114">
        <v>15.576737112356737</v>
      </c>
      <c r="P3464" s="114">
        <v>18.145887949777798</v>
      </c>
      <c r="Q3464" s="114">
        <v>20.640291749349213</v>
      </c>
      <c r="R3464" s="114">
        <v>24.345043518381559</v>
      </c>
      <c r="S3464" s="114">
        <v>25.881049022877765</v>
      </c>
      <c r="T3464" s="114">
        <v>11.178639298401992</v>
      </c>
      <c r="U3464" s="114">
        <v>15.369831395474069</v>
      </c>
      <c r="V3464" s="114">
        <v>19.068418502786177</v>
      </c>
      <c r="W3464" s="114">
        <v>16.821043861710962</v>
      </c>
      <c r="X3464" s="114">
        <v>17.02305528460651</v>
      </c>
      <c r="Y3464" s="114">
        <v>43.549283637495435</v>
      </c>
      <c r="Z3464" s="114">
        <v>74.754066685700934</v>
      </c>
      <c r="AA3464" s="106">
        <v>4</v>
      </c>
      <c r="AB3464" s="114">
        <v>0.44999999999999996</v>
      </c>
      <c r="AC3464" s="114">
        <v>0.6</v>
      </c>
      <c r="AD3464" s="114">
        <v>0.27</v>
      </c>
      <c r="AE3464" s="114">
        <v>0.36</v>
      </c>
      <c r="AF3464" s="117">
        <v>0.72</v>
      </c>
      <c r="AG3464" s="117">
        <v>0.96</v>
      </c>
    </row>
    <row r="3465" spans="2:33" x14ac:dyDescent="0.2">
      <c r="B3465" s="106">
        <v>3425</v>
      </c>
      <c r="C3465" s="113">
        <v>-0.90000000000000013</v>
      </c>
      <c r="D3465" s="113">
        <v>-0.90000000000000013</v>
      </c>
      <c r="E3465" s="114">
        <v>15.970021467335066</v>
      </c>
      <c r="F3465" s="114">
        <v>11.872066029307785</v>
      </c>
      <c r="G3465" s="114">
        <v>23.083296518650588</v>
      </c>
      <c r="H3465" s="114">
        <v>24.575112356696835</v>
      </c>
      <c r="I3465" s="114">
        <v>25.027493597389558</v>
      </c>
      <c r="J3465" s="114">
        <v>32.698012621700585</v>
      </c>
      <c r="K3465" s="114">
        <v>32.938915078270597</v>
      </c>
      <c r="L3465" s="114">
        <v>48.305955968472816</v>
      </c>
      <c r="M3465" s="114">
        <v>53.285259175442114</v>
      </c>
      <c r="N3465" s="114">
        <v>60.075336401915521</v>
      </c>
      <c r="O3465" s="114">
        <v>16.727991154365519</v>
      </c>
      <c r="P3465" s="114">
        <v>21.066849048962812</v>
      </c>
      <c r="Q3465" s="114">
        <v>25.222659449822228</v>
      </c>
      <c r="R3465" s="114">
        <v>28.71014681874528</v>
      </c>
      <c r="S3465" s="114">
        <v>35.047842804525963</v>
      </c>
      <c r="T3465" s="114">
        <v>15.970021467335066</v>
      </c>
      <c r="U3465" s="114">
        <v>11.872066029307785</v>
      </c>
      <c r="V3465" s="114">
        <v>23.083296518650588</v>
      </c>
      <c r="W3465" s="114">
        <v>24.575112356696835</v>
      </c>
      <c r="X3465" s="114">
        <v>25.027493597389558</v>
      </c>
      <c r="Y3465" s="114">
        <v>54.360763842017874</v>
      </c>
      <c r="Z3465" s="114">
        <v>119.99938832861565</v>
      </c>
      <c r="AA3465" s="106">
        <v>3</v>
      </c>
      <c r="AB3465" s="114">
        <v>0.60000000000000009</v>
      </c>
      <c r="AC3465" s="114">
        <v>0.60000000000000009</v>
      </c>
      <c r="AD3465" s="114">
        <v>0.30000000000000004</v>
      </c>
      <c r="AE3465" s="114">
        <v>0.30000000000000004</v>
      </c>
      <c r="AF3465" s="117">
        <v>0.90000000000000013</v>
      </c>
      <c r="AG3465" s="117">
        <v>0.90000000000000013</v>
      </c>
    </row>
    <row r="3466" spans="2:33" x14ac:dyDescent="0.2">
      <c r="B3466" s="106">
        <v>3426</v>
      </c>
      <c r="C3466" s="113">
        <v>-0.90000000000000013</v>
      </c>
      <c r="D3466" s="113">
        <v>-0.90000000000000013</v>
      </c>
      <c r="E3466" s="114">
        <v>19.198958539770203</v>
      </c>
      <c r="F3466" s="114">
        <v>13.83214668379053</v>
      </c>
      <c r="G3466" s="114">
        <v>15.480715025645157</v>
      </c>
      <c r="H3466" s="114">
        <v>16.911686849463035</v>
      </c>
      <c r="I3466" s="114">
        <v>23.270464403535094</v>
      </c>
      <c r="J3466" s="114">
        <v>36.77260432398834</v>
      </c>
      <c r="K3466" s="114">
        <v>32.954154376933047</v>
      </c>
      <c r="L3466" s="114">
        <v>40.894429753515666</v>
      </c>
      <c r="M3466" s="114">
        <v>47.315448811978101</v>
      </c>
      <c r="N3466" s="114">
        <v>59.585975934324374</v>
      </c>
      <c r="O3466" s="114">
        <v>17.573645784218137</v>
      </c>
      <c r="P3466" s="114">
        <v>19.122007693142518</v>
      </c>
      <c r="Q3466" s="114">
        <v>25.413714727870509</v>
      </c>
      <c r="R3466" s="114">
        <v>30.403761962515066</v>
      </c>
      <c r="S3466" s="114">
        <v>36.31551153078928</v>
      </c>
      <c r="T3466" s="114">
        <v>19.198958539770203</v>
      </c>
      <c r="U3466" s="114">
        <v>13.83214668379053</v>
      </c>
      <c r="V3466" s="114">
        <v>15.480715025645157</v>
      </c>
      <c r="W3466" s="114">
        <v>16.911686849463035</v>
      </c>
      <c r="X3466" s="114">
        <v>23.270464403535094</v>
      </c>
      <c r="Y3466" s="114">
        <v>49.174599282912801</v>
      </c>
      <c r="Z3466" s="114">
        <v>97.790174604344699</v>
      </c>
      <c r="AA3466" s="106">
        <v>3</v>
      </c>
      <c r="AB3466" s="114">
        <v>0.60000000000000009</v>
      </c>
      <c r="AC3466" s="114">
        <v>0.60000000000000009</v>
      </c>
      <c r="AD3466" s="114">
        <v>0.30000000000000004</v>
      </c>
      <c r="AE3466" s="114">
        <v>0.30000000000000004</v>
      </c>
      <c r="AF3466" s="117">
        <v>0.90000000000000013</v>
      </c>
      <c r="AG3466" s="117">
        <v>0.90000000000000013</v>
      </c>
    </row>
    <row r="3467" spans="2:33" x14ac:dyDescent="0.2">
      <c r="B3467" s="106">
        <v>3427</v>
      </c>
      <c r="C3467" s="113">
        <v>-1.2000000000000002</v>
      </c>
      <c r="D3467" s="113">
        <v>-0.60000000000000009</v>
      </c>
      <c r="E3467" s="114">
        <v>11.947119135911821</v>
      </c>
      <c r="F3467" s="114">
        <v>15.121175099581063</v>
      </c>
      <c r="G3467" s="114">
        <v>16.608680201977965</v>
      </c>
      <c r="H3467" s="114">
        <v>15.52195578449426</v>
      </c>
      <c r="I3467" s="114">
        <v>17.757944511932322</v>
      </c>
      <c r="J3467" s="114">
        <v>27.184091488214353</v>
      </c>
      <c r="K3467" s="114">
        <v>32.850271639645761</v>
      </c>
      <c r="L3467" s="114">
        <v>37.352039859284787</v>
      </c>
      <c r="M3467" s="114">
        <v>40.430210001376715</v>
      </c>
      <c r="N3467" s="114">
        <v>47.420475714273579</v>
      </c>
      <c r="O3467" s="114">
        <v>15.236972352302532</v>
      </c>
      <c r="P3467" s="114">
        <v>17.729096540064699</v>
      </c>
      <c r="Q3467" s="114">
        <v>20.743359657306822</v>
      </c>
      <c r="R3467" s="114">
        <v>24.908254216882455</v>
      </c>
      <c r="S3467" s="114">
        <v>29.662531202341256</v>
      </c>
      <c r="T3467" s="114">
        <v>11.947119135911821</v>
      </c>
      <c r="U3467" s="114">
        <v>15.121175099581063</v>
      </c>
      <c r="V3467" s="114">
        <v>16.608680201977965</v>
      </c>
      <c r="W3467" s="114">
        <v>15.52195578449426</v>
      </c>
      <c r="X3467" s="114">
        <v>17.757944511932322</v>
      </c>
      <c r="Y3467" s="114">
        <v>42.095199559103783</v>
      </c>
      <c r="Z3467" s="114">
        <v>85.471139831214771</v>
      </c>
      <c r="AA3467" s="106">
        <v>1</v>
      </c>
      <c r="AB3467" s="114">
        <v>0.8</v>
      </c>
      <c r="AC3467" s="114">
        <v>0.4</v>
      </c>
      <c r="AD3467" s="114">
        <v>0.4</v>
      </c>
      <c r="AE3467" s="114">
        <v>0.2</v>
      </c>
      <c r="AF3467" s="117">
        <v>1.2000000000000002</v>
      </c>
      <c r="AG3467" s="117">
        <v>0.60000000000000009</v>
      </c>
    </row>
    <row r="3468" spans="2:33" x14ac:dyDescent="0.2">
      <c r="B3468" s="106">
        <v>3428</v>
      </c>
      <c r="C3468" s="113">
        <v>-0.90000000000000013</v>
      </c>
      <c r="D3468" s="113">
        <v>-0.90000000000000013</v>
      </c>
      <c r="E3468" s="114">
        <v>15.942938873276052</v>
      </c>
      <c r="F3468" s="114">
        <v>20.801266386990182</v>
      </c>
      <c r="G3468" s="114">
        <v>13.30153465018445</v>
      </c>
      <c r="H3468" s="114">
        <v>25.124888705199325</v>
      </c>
      <c r="I3468" s="114">
        <v>25.123441008224916</v>
      </c>
      <c r="J3468" s="114">
        <v>32.076219004796037</v>
      </c>
      <c r="K3468" s="114">
        <v>41.099201249137252</v>
      </c>
      <c r="L3468" s="114">
        <v>38.492065407665649</v>
      </c>
      <c r="M3468" s="114">
        <v>54.052362534243656</v>
      </c>
      <c r="N3468" s="114">
        <v>61.34651031113517</v>
      </c>
      <c r="O3468" s="114">
        <v>16.133280131519985</v>
      </c>
      <c r="P3468" s="114">
        <v>20.29793486214707</v>
      </c>
      <c r="Q3468" s="114">
        <v>25.190530757481199</v>
      </c>
      <c r="R3468" s="114">
        <v>28.927473829044331</v>
      </c>
      <c r="S3468" s="114">
        <v>36.223069302910254</v>
      </c>
      <c r="T3468" s="114">
        <v>15.942938873276052</v>
      </c>
      <c r="U3468" s="114">
        <v>20.801266386990182</v>
      </c>
      <c r="V3468" s="114">
        <v>13.30153465018445</v>
      </c>
      <c r="W3468" s="114">
        <v>25.124888705199325</v>
      </c>
      <c r="X3468" s="114">
        <v>25.123441008224916</v>
      </c>
      <c r="Y3468" s="114">
        <v>54.933442315479262</v>
      </c>
      <c r="Z3468" s="114">
        <v>101.46191646328418</v>
      </c>
      <c r="AA3468" s="106">
        <v>3</v>
      </c>
      <c r="AB3468" s="114">
        <v>0.60000000000000009</v>
      </c>
      <c r="AC3468" s="114">
        <v>0.60000000000000009</v>
      </c>
      <c r="AD3468" s="114">
        <v>0.30000000000000004</v>
      </c>
      <c r="AE3468" s="114">
        <v>0.30000000000000004</v>
      </c>
      <c r="AF3468" s="117">
        <v>0.90000000000000013</v>
      </c>
      <c r="AG3468" s="117">
        <v>0.90000000000000013</v>
      </c>
    </row>
    <row r="3469" spans="2:33" x14ac:dyDescent="0.2">
      <c r="B3469" s="106">
        <v>3429</v>
      </c>
      <c r="C3469" s="113">
        <v>-0.72</v>
      </c>
      <c r="D3469" s="113">
        <v>-0.96</v>
      </c>
      <c r="E3469" s="114">
        <v>16.078581509558564</v>
      </c>
      <c r="F3469" s="114">
        <v>14.634851565655797</v>
      </c>
      <c r="G3469" s="114">
        <v>15.544982833651641</v>
      </c>
      <c r="H3469" s="114">
        <v>18.192370476942965</v>
      </c>
      <c r="I3469" s="114">
        <v>24.565776389377159</v>
      </c>
      <c r="J3469" s="114">
        <v>32.364298814416571</v>
      </c>
      <c r="K3469" s="114">
        <v>32.92419842176831</v>
      </c>
      <c r="L3469" s="114">
        <v>37.958235284926019</v>
      </c>
      <c r="M3469" s="114">
        <v>43.902267202009909</v>
      </c>
      <c r="N3469" s="114">
        <v>52.82376278035278</v>
      </c>
      <c r="O3469" s="114">
        <v>16.285717304858007</v>
      </c>
      <c r="P3469" s="114">
        <v>18.289346856112513</v>
      </c>
      <c r="Q3469" s="114">
        <v>22.413252451274378</v>
      </c>
      <c r="R3469" s="114">
        <v>25.709896725066944</v>
      </c>
      <c r="S3469" s="114">
        <v>28.257986390975621</v>
      </c>
      <c r="T3469" s="114">
        <v>16.078581509558564</v>
      </c>
      <c r="U3469" s="114">
        <v>14.634851565655797</v>
      </c>
      <c r="V3469" s="114">
        <v>15.544982833651641</v>
      </c>
      <c r="W3469" s="114">
        <v>18.192370476942965</v>
      </c>
      <c r="X3469" s="114">
        <v>24.565776389377159</v>
      </c>
      <c r="Y3469" s="114">
        <v>48.699265133945701</v>
      </c>
      <c r="Z3469" s="114">
        <v>101.66081809187406</v>
      </c>
      <c r="AA3469" s="106">
        <v>4</v>
      </c>
      <c r="AB3469" s="114">
        <v>0.44999999999999996</v>
      </c>
      <c r="AC3469" s="114">
        <v>0.6</v>
      </c>
      <c r="AD3469" s="114">
        <v>0.27</v>
      </c>
      <c r="AE3469" s="114">
        <v>0.36</v>
      </c>
      <c r="AF3469" s="117">
        <v>0.72</v>
      </c>
      <c r="AG3469" s="117">
        <v>0.96</v>
      </c>
    </row>
    <row r="3470" spans="2:33" x14ac:dyDescent="0.2">
      <c r="B3470" s="106">
        <v>3430</v>
      </c>
      <c r="C3470" s="113">
        <v>-0.90000000000000013</v>
      </c>
      <c r="D3470" s="113">
        <v>-0.90000000000000013</v>
      </c>
      <c r="E3470" s="114">
        <v>16.680754325832954</v>
      </c>
      <c r="F3470" s="114">
        <v>16.972187811391809</v>
      </c>
      <c r="G3470" s="114">
        <v>19.486006956591304</v>
      </c>
      <c r="H3470" s="114">
        <v>21.351238173674151</v>
      </c>
      <c r="I3470" s="114">
        <v>17.843677978910936</v>
      </c>
      <c r="J3470" s="114">
        <v>33.461378753743467</v>
      </c>
      <c r="K3470" s="114">
        <v>35.906798331770538</v>
      </c>
      <c r="L3470" s="114">
        <v>41.1531086650239</v>
      </c>
      <c r="M3470" s="114">
        <v>46.527543451691166</v>
      </c>
      <c r="N3470" s="114">
        <v>47.200617720578983</v>
      </c>
      <c r="O3470" s="114">
        <v>16.780624427910514</v>
      </c>
      <c r="P3470" s="114">
        <v>18.93461052037873</v>
      </c>
      <c r="Q3470" s="114">
        <v>21.667101708432597</v>
      </c>
      <c r="R3470" s="114">
        <v>25.176305278017015</v>
      </c>
      <c r="S3470" s="114">
        <v>29.356939741668047</v>
      </c>
      <c r="T3470" s="114">
        <v>16.680754325832954</v>
      </c>
      <c r="U3470" s="114">
        <v>16.972187811391809</v>
      </c>
      <c r="V3470" s="114">
        <v>19.486006956591304</v>
      </c>
      <c r="W3470" s="114">
        <v>21.351238173674151</v>
      </c>
      <c r="X3470" s="114">
        <v>17.843677978910936</v>
      </c>
      <c r="Y3470" s="114">
        <v>51.486233891629254</v>
      </c>
      <c r="Z3470" s="114">
        <v>88.362598526914994</v>
      </c>
      <c r="AA3470" s="106">
        <v>3</v>
      </c>
      <c r="AB3470" s="114">
        <v>0.60000000000000009</v>
      </c>
      <c r="AC3470" s="114">
        <v>0.60000000000000009</v>
      </c>
      <c r="AD3470" s="114">
        <v>0.30000000000000004</v>
      </c>
      <c r="AE3470" s="114">
        <v>0.30000000000000004</v>
      </c>
      <c r="AF3470" s="117">
        <v>0.90000000000000013</v>
      </c>
      <c r="AG3470" s="117">
        <v>0.90000000000000013</v>
      </c>
    </row>
    <row r="3471" spans="2:33" x14ac:dyDescent="0.2">
      <c r="B3471" s="106">
        <v>3431</v>
      </c>
      <c r="C3471" s="113">
        <v>-0.60000000000000009</v>
      </c>
      <c r="D3471" s="113">
        <v>-1.2000000000000002</v>
      </c>
      <c r="E3471" s="114">
        <v>17.505008206642902</v>
      </c>
      <c r="F3471" s="114">
        <v>17.742768867934739</v>
      </c>
      <c r="G3471" s="114">
        <v>12.806673510066283</v>
      </c>
      <c r="H3471" s="114">
        <v>17.375722334635089</v>
      </c>
      <c r="I3471" s="114">
        <v>27.117854695043487</v>
      </c>
      <c r="J3471" s="114">
        <v>33.899157690454246</v>
      </c>
      <c r="K3471" s="114">
        <v>35.956381067063376</v>
      </c>
      <c r="L3471" s="114">
        <v>34.585737515532323</v>
      </c>
      <c r="M3471" s="114">
        <v>41.914835640087276</v>
      </c>
      <c r="N3471" s="114">
        <v>55.853194128565896</v>
      </c>
      <c r="O3471" s="114">
        <v>16.394149483811344</v>
      </c>
      <c r="P3471" s="114">
        <v>18.213612199128637</v>
      </c>
      <c r="Q3471" s="114">
        <v>21.77906400546604</v>
      </c>
      <c r="R3471" s="114">
        <v>24.539113305452187</v>
      </c>
      <c r="S3471" s="114">
        <v>28.735339433522409</v>
      </c>
      <c r="T3471" s="114">
        <v>17.505008206642902</v>
      </c>
      <c r="U3471" s="114">
        <v>17.742768867934739</v>
      </c>
      <c r="V3471" s="114">
        <v>12.806673510066283</v>
      </c>
      <c r="W3471" s="114">
        <v>17.375722334635089</v>
      </c>
      <c r="X3471" s="114">
        <v>27.117854695043487</v>
      </c>
      <c r="Y3471" s="114">
        <v>50.844461472531428</v>
      </c>
      <c r="Z3471" s="114">
        <v>98.023137898370436</v>
      </c>
      <c r="AA3471" s="106">
        <v>5</v>
      </c>
      <c r="AB3471" s="114">
        <v>0.4</v>
      </c>
      <c r="AC3471" s="114">
        <v>0.8</v>
      </c>
      <c r="AD3471" s="114">
        <v>0.2</v>
      </c>
      <c r="AE3471" s="114">
        <v>0.4</v>
      </c>
      <c r="AF3471" s="117">
        <v>0.60000000000000009</v>
      </c>
      <c r="AG3471" s="117">
        <v>1.2000000000000002</v>
      </c>
    </row>
    <row r="3472" spans="2:33" x14ac:dyDescent="0.2">
      <c r="B3472" s="106">
        <v>3432</v>
      </c>
      <c r="C3472" s="113">
        <v>-1.2000000000000002</v>
      </c>
      <c r="D3472" s="113">
        <v>-0.60000000000000009</v>
      </c>
      <c r="E3472" s="114">
        <v>12.104937500736979</v>
      </c>
      <c r="F3472" s="114">
        <v>18.237900228727163</v>
      </c>
      <c r="G3472" s="114">
        <v>15.621530336983412</v>
      </c>
      <c r="H3472" s="114">
        <v>19.179389117285687</v>
      </c>
      <c r="I3472" s="114">
        <v>25.675830673431779</v>
      </c>
      <c r="J3472" s="114">
        <v>27.899312031323007</v>
      </c>
      <c r="K3472" s="114">
        <v>36.782177076083293</v>
      </c>
      <c r="L3472" s="114">
        <v>38.711806878973221</v>
      </c>
      <c r="M3472" s="114">
        <v>47.470706045285809</v>
      </c>
      <c r="N3472" s="114">
        <v>57.529725687355047</v>
      </c>
      <c r="O3472" s="114">
        <v>15.794374530586028</v>
      </c>
      <c r="P3472" s="114">
        <v>18.54427684735613</v>
      </c>
      <c r="Q3472" s="114">
        <v>23.090276541989809</v>
      </c>
      <c r="R3472" s="114">
        <v>28.291316928000121</v>
      </c>
      <c r="S3472" s="114">
        <v>31.853895013923267</v>
      </c>
      <c r="T3472" s="114">
        <v>12.104937500736979</v>
      </c>
      <c r="U3472" s="114">
        <v>18.237900228727163</v>
      </c>
      <c r="V3472" s="114">
        <v>15.621530336983412</v>
      </c>
      <c r="W3472" s="114">
        <v>19.179389117285687</v>
      </c>
      <c r="X3472" s="114">
        <v>25.675830673431779</v>
      </c>
      <c r="Y3472" s="114">
        <v>48.940935594365179</v>
      </c>
      <c r="Z3472" s="114">
        <v>108.27259878940586</v>
      </c>
      <c r="AA3472" s="106">
        <v>1</v>
      </c>
      <c r="AB3472" s="114">
        <v>0.8</v>
      </c>
      <c r="AC3472" s="114">
        <v>0.4</v>
      </c>
      <c r="AD3472" s="114">
        <v>0.4</v>
      </c>
      <c r="AE3472" s="114">
        <v>0.2</v>
      </c>
      <c r="AF3472" s="117">
        <v>1.2000000000000002</v>
      </c>
      <c r="AG3472" s="117">
        <v>0.60000000000000009</v>
      </c>
    </row>
    <row r="3473" spans="2:33" x14ac:dyDescent="0.2">
      <c r="B3473" s="106">
        <v>3433</v>
      </c>
      <c r="C3473" s="113">
        <v>-0.90000000000000013</v>
      </c>
      <c r="D3473" s="113">
        <v>-0.90000000000000013</v>
      </c>
      <c r="E3473" s="114">
        <v>13.268803304553948</v>
      </c>
      <c r="F3473" s="114">
        <v>20.273751607029844</v>
      </c>
      <c r="G3473" s="114">
        <v>22.711111070014429</v>
      </c>
      <c r="H3473" s="114">
        <v>23.727200555482202</v>
      </c>
      <c r="I3473" s="114">
        <v>30.201042624206689</v>
      </c>
      <c r="J3473" s="114">
        <v>30.804069631580838</v>
      </c>
      <c r="K3473" s="114">
        <v>39.728486700170791</v>
      </c>
      <c r="L3473" s="114">
        <v>44.982711975168037</v>
      </c>
      <c r="M3473" s="114">
        <v>50.218991114554392</v>
      </c>
      <c r="N3473" s="114">
        <v>61.551169221585567</v>
      </c>
      <c r="O3473" s="114">
        <v>17.535266327026889</v>
      </c>
      <c r="P3473" s="114">
        <v>19.454735093140947</v>
      </c>
      <c r="Q3473" s="114">
        <v>22.271600905153608</v>
      </c>
      <c r="R3473" s="114">
        <v>26.491790559072189</v>
      </c>
      <c r="S3473" s="114">
        <v>31.350126597378878</v>
      </c>
      <c r="T3473" s="114">
        <v>13.268803304553948</v>
      </c>
      <c r="U3473" s="114">
        <v>20.273751607029844</v>
      </c>
      <c r="V3473" s="114">
        <v>22.711111070014429</v>
      </c>
      <c r="W3473" s="114">
        <v>23.727200555482202</v>
      </c>
      <c r="X3473" s="114">
        <v>30.201042624206689</v>
      </c>
      <c r="Y3473" s="114">
        <v>59.44480723511127</v>
      </c>
      <c r="Z3473" s="114">
        <v>115.29798239110994</v>
      </c>
      <c r="AA3473" s="106">
        <v>3</v>
      </c>
      <c r="AB3473" s="114">
        <v>0.60000000000000009</v>
      </c>
      <c r="AC3473" s="114">
        <v>0.60000000000000009</v>
      </c>
      <c r="AD3473" s="114">
        <v>0.30000000000000004</v>
      </c>
      <c r="AE3473" s="114">
        <v>0.30000000000000004</v>
      </c>
      <c r="AF3473" s="117">
        <v>0.90000000000000013</v>
      </c>
      <c r="AG3473" s="117">
        <v>0.90000000000000013</v>
      </c>
    </row>
    <row r="3474" spans="2:33" x14ac:dyDescent="0.2">
      <c r="B3474" s="106">
        <v>3434</v>
      </c>
      <c r="C3474" s="113">
        <v>-1.2000000000000002</v>
      </c>
      <c r="D3474" s="113">
        <v>-0.60000000000000009</v>
      </c>
      <c r="E3474" s="114">
        <v>18.800756721687922</v>
      </c>
      <c r="F3474" s="114">
        <v>14.334403265357686</v>
      </c>
      <c r="G3474" s="114">
        <v>21.122939557444941</v>
      </c>
      <c r="H3474" s="114">
        <v>19.139048523345711</v>
      </c>
      <c r="I3474" s="114">
        <v>28.275683231391177</v>
      </c>
      <c r="J3474" s="114">
        <v>34.289171792816802</v>
      </c>
      <c r="K3474" s="114">
        <v>33.464422284893502</v>
      </c>
      <c r="L3474" s="114">
        <v>42.685490409017966</v>
      </c>
      <c r="M3474" s="114">
        <v>43.955096445200986</v>
      </c>
      <c r="N3474" s="114">
        <v>56.611842671924975</v>
      </c>
      <c r="O3474" s="114">
        <v>15.48841507112888</v>
      </c>
      <c r="P3474" s="114">
        <v>19.130019019535816</v>
      </c>
      <c r="Q3474" s="114">
        <v>21.562550851573025</v>
      </c>
      <c r="R3474" s="114">
        <v>24.816047921855276</v>
      </c>
      <c r="S3474" s="114">
        <v>28.336159440533798</v>
      </c>
      <c r="T3474" s="114">
        <v>18.800756721687922</v>
      </c>
      <c r="U3474" s="114">
        <v>14.334403265357686</v>
      </c>
      <c r="V3474" s="114">
        <v>21.122939557444941</v>
      </c>
      <c r="W3474" s="114">
        <v>19.139048523345711</v>
      </c>
      <c r="X3474" s="114">
        <v>28.275683231391177</v>
      </c>
      <c r="Y3474" s="114">
        <v>55.686704457433279</v>
      </c>
      <c r="Z3474" s="114">
        <v>99.080520900913683</v>
      </c>
      <c r="AA3474" s="106">
        <v>1</v>
      </c>
      <c r="AB3474" s="114">
        <v>0.8</v>
      </c>
      <c r="AC3474" s="114">
        <v>0.4</v>
      </c>
      <c r="AD3474" s="114">
        <v>0.4</v>
      </c>
      <c r="AE3474" s="114">
        <v>0.2</v>
      </c>
      <c r="AF3474" s="117">
        <v>1.2000000000000002</v>
      </c>
      <c r="AG3474" s="117">
        <v>0.60000000000000009</v>
      </c>
    </row>
    <row r="3475" spans="2:33" x14ac:dyDescent="0.2">
      <c r="B3475" s="106">
        <v>3435</v>
      </c>
      <c r="C3475" s="113">
        <v>-0.60000000000000009</v>
      </c>
      <c r="D3475" s="113">
        <v>-1.2000000000000002</v>
      </c>
      <c r="E3475" s="114">
        <v>17.247881214416005</v>
      </c>
      <c r="F3475" s="114">
        <v>14.153028366885046</v>
      </c>
      <c r="G3475" s="114">
        <v>21.518675346225677</v>
      </c>
      <c r="H3475" s="114">
        <v>22.721920845950567</v>
      </c>
      <c r="I3475" s="114">
        <v>21.466698769567252</v>
      </c>
      <c r="J3475" s="114">
        <v>34.517306522284855</v>
      </c>
      <c r="K3475" s="114">
        <v>33.229053959664</v>
      </c>
      <c r="L3475" s="114">
        <v>44.920356411813863</v>
      </c>
      <c r="M3475" s="114">
        <v>49.46845285633384</v>
      </c>
      <c r="N3475" s="114">
        <v>54.463559956543676</v>
      </c>
      <c r="O3475" s="114">
        <v>17.26942530786885</v>
      </c>
      <c r="P3475" s="114">
        <v>19.076025592778954</v>
      </c>
      <c r="Q3475" s="114">
        <v>23.401681065588186</v>
      </c>
      <c r="R3475" s="114">
        <v>26.746532010383273</v>
      </c>
      <c r="S3475" s="114">
        <v>32.996861186976425</v>
      </c>
      <c r="T3475" s="114">
        <v>17.247881214416005</v>
      </c>
      <c r="U3475" s="114">
        <v>14.153028366885046</v>
      </c>
      <c r="V3475" s="114">
        <v>21.518675346225677</v>
      </c>
      <c r="W3475" s="114">
        <v>22.721920845950567</v>
      </c>
      <c r="X3475" s="114">
        <v>21.466698769567252</v>
      </c>
      <c r="Y3475" s="114">
        <v>53.485694068175789</v>
      </c>
      <c r="Z3475" s="114">
        <v>109.47926316742239</v>
      </c>
      <c r="AA3475" s="106">
        <v>5</v>
      </c>
      <c r="AB3475" s="114">
        <v>0.4</v>
      </c>
      <c r="AC3475" s="114">
        <v>0.8</v>
      </c>
      <c r="AD3475" s="114">
        <v>0.2</v>
      </c>
      <c r="AE3475" s="114">
        <v>0.4</v>
      </c>
      <c r="AF3475" s="117">
        <v>0.60000000000000009</v>
      </c>
      <c r="AG3475" s="117">
        <v>1.2000000000000002</v>
      </c>
    </row>
    <row r="3476" spans="2:33" x14ac:dyDescent="0.2">
      <c r="B3476" s="106">
        <v>3436</v>
      </c>
      <c r="C3476" s="113">
        <v>-1.2000000000000002</v>
      </c>
      <c r="D3476" s="113">
        <v>-0.60000000000000009</v>
      </c>
      <c r="E3476" s="114">
        <v>14.576532614401835</v>
      </c>
      <c r="F3476" s="114">
        <v>13.203413753779078</v>
      </c>
      <c r="G3476" s="114">
        <v>24.859933399930181</v>
      </c>
      <c r="H3476" s="114">
        <v>21.833977373857913</v>
      </c>
      <c r="I3476" s="114">
        <v>22.41425929896694</v>
      </c>
      <c r="J3476" s="114">
        <v>31.468394611069055</v>
      </c>
      <c r="K3476" s="114">
        <v>33.03423942036563</v>
      </c>
      <c r="L3476" s="114">
        <v>47.494557187645171</v>
      </c>
      <c r="M3476" s="114">
        <v>50.679340138755109</v>
      </c>
      <c r="N3476" s="114">
        <v>58.390789542686392</v>
      </c>
      <c r="O3476" s="114">
        <v>16.89186199666722</v>
      </c>
      <c r="P3476" s="114">
        <v>19.830825666586552</v>
      </c>
      <c r="Q3476" s="114">
        <v>22.63462378771499</v>
      </c>
      <c r="R3476" s="114">
        <v>28.845362764897196</v>
      </c>
      <c r="S3476" s="114">
        <v>35.976530243719452</v>
      </c>
      <c r="T3476" s="114">
        <v>14.576532614401835</v>
      </c>
      <c r="U3476" s="114">
        <v>13.203413753779078</v>
      </c>
      <c r="V3476" s="114">
        <v>24.859933399930181</v>
      </c>
      <c r="W3476" s="114">
        <v>21.833977373857913</v>
      </c>
      <c r="X3476" s="114">
        <v>22.41425929896694</v>
      </c>
      <c r="Y3476" s="114">
        <v>52.691379155530718</v>
      </c>
      <c r="Z3476" s="114">
        <v>118.83478527922969</v>
      </c>
      <c r="AA3476" s="106">
        <v>1</v>
      </c>
      <c r="AB3476" s="114">
        <v>0.8</v>
      </c>
      <c r="AC3476" s="114">
        <v>0.4</v>
      </c>
      <c r="AD3476" s="114">
        <v>0.4</v>
      </c>
      <c r="AE3476" s="114">
        <v>0.2</v>
      </c>
      <c r="AF3476" s="117">
        <v>1.2000000000000002</v>
      </c>
      <c r="AG3476" s="117">
        <v>0.60000000000000009</v>
      </c>
    </row>
    <row r="3477" spans="2:33" x14ac:dyDescent="0.2">
      <c r="B3477" s="106">
        <v>3437</v>
      </c>
      <c r="C3477" s="113">
        <v>-0.90000000000000013</v>
      </c>
      <c r="D3477" s="113">
        <v>-0.90000000000000013</v>
      </c>
      <c r="E3477" s="114">
        <v>12.374101261955598</v>
      </c>
      <c r="F3477" s="114">
        <v>15.819229737782226</v>
      </c>
      <c r="G3477" s="114">
        <v>22.89921115324865</v>
      </c>
      <c r="H3477" s="114">
        <v>21.343082647580701</v>
      </c>
      <c r="I3477" s="114">
        <v>33.054006084318523</v>
      </c>
      <c r="J3477" s="114">
        <v>30.169630362508418</v>
      </c>
      <c r="K3477" s="114">
        <v>36.542869251199384</v>
      </c>
      <c r="L3477" s="114">
        <v>48.660054781140936</v>
      </c>
      <c r="M3477" s="114">
        <v>53.531952659648304</v>
      </c>
      <c r="N3477" s="114">
        <v>72.222725477908853</v>
      </c>
      <c r="O3477" s="114">
        <v>17.79552910055282</v>
      </c>
      <c r="P3477" s="114">
        <v>20.723639513417158</v>
      </c>
      <c r="Q3477" s="114">
        <v>25.760843627892285</v>
      </c>
      <c r="R3477" s="114">
        <v>32.188870012067603</v>
      </c>
      <c r="S3477" s="114">
        <v>39.16871939359033</v>
      </c>
      <c r="T3477" s="114">
        <v>12.374101261955598</v>
      </c>
      <c r="U3477" s="114">
        <v>15.819229737782226</v>
      </c>
      <c r="V3477" s="114">
        <v>22.89921115324865</v>
      </c>
      <c r="W3477" s="114">
        <v>21.343082647580701</v>
      </c>
      <c r="X3477" s="114">
        <v>33.054006084318523</v>
      </c>
      <c r="Y3477" s="114">
        <v>55.994997223731929</v>
      </c>
      <c r="Z3477" s="114">
        <v>132.60515443442972</v>
      </c>
      <c r="AA3477" s="106">
        <v>3</v>
      </c>
      <c r="AB3477" s="114">
        <v>0.60000000000000009</v>
      </c>
      <c r="AC3477" s="114">
        <v>0.60000000000000009</v>
      </c>
      <c r="AD3477" s="114">
        <v>0.30000000000000004</v>
      </c>
      <c r="AE3477" s="114">
        <v>0.30000000000000004</v>
      </c>
      <c r="AF3477" s="117">
        <v>0.90000000000000013</v>
      </c>
      <c r="AG3477" s="117">
        <v>0.90000000000000013</v>
      </c>
    </row>
    <row r="3478" spans="2:33" x14ac:dyDescent="0.2">
      <c r="B3478" s="106">
        <v>3438</v>
      </c>
      <c r="C3478" s="113">
        <v>-1.2599999999999998</v>
      </c>
      <c r="D3478" s="113">
        <v>-0.84</v>
      </c>
      <c r="E3478" s="114">
        <v>17.356698458954156</v>
      </c>
      <c r="F3478" s="114">
        <v>14.498699636993123</v>
      </c>
      <c r="G3478" s="114">
        <v>16.177649708975835</v>
      </c>
      <c r="H3478" s="114">
        <v>17.050027335108503</v>
      </c>
      <c r="I3478" s="114">
        <v>25.828002780380068</v>
      </c>
      <c r="J3478" s="114">
        <v>32.704517761563771</v>
      </c>
      <c r="K3478" s="114">
        <v>34.118311423938074</v>
      </c>
      <c r="L3478" s="114">
        <v>38.159329948534385</v>
      </c>
      <c r="M3478" s="114">
        <v>44.003357943286261</v>
      </c>
      <c r="N3478" s="114">
        <v>57.197769680150621</v>
      </c>
      <c r="O3478" s="114">
        <v>15.347819302609615</v>
      </c>
      <c r="P3478" s="114">
        <v>19.619611786944951</v>
      </c>
      <c r="Q3478" s="114">
        <v>21.98168023955855</v>
      </c>
      <c r="R3478" s="114">
        <v>26.953330608177758</v>
      </c>
      <c r="S3478" s="114">
        <v>31.369766899770553</v>
      </c>
      <c r="T3478" s="114">
        <v>17.356698458954156</v>
      </c>
      <c r="U3478" s="114">
        <v>14.498699636993123</v>
      </c>
      <c r="V3478" s="114">
        <v>16.177649708975835</v>
      </c>
      <c r="W3478" s="114">
        <v>17.050027335108503</v>
      </c>
      <c r="X3478" s="114">
        <v>25.828002780380068</v>
      </c>
      <c r="Y3478" s="114">
        <v>49.489946989025512</v>
      </c>
      <c r="Z3478" s="114">
        <v>88.354627728547442</v>
      </c>
      <c r="AA3478" s="106">
        <v>2</v>
      </c>
      <c r="AB3478" s="114">
        <v>0.89999999999999991</v>
      </c>
      <c r="AC3478" s="114">
        <v>0.6</v>
      </c>
      <c r="AD3478" s="114">
        <v>0.36</v>
      </c>
      <c r="AE3478" s="114">
        <v>0.24</v>
      </c>
      <c r="AF3478" s="117">
        <v>1.2599999999999998</v>
      </c>
      <c r="AG3478" s="117">
        <v>0.84</v>
      </c>
    </row>
    <row r="3479" spans="2:33" x14ac:dyDescent="0.2">
      <c r="B3479" s="106">
        <v>3439</v>
      </c>
      <c r="C3479" s="113">
        <v>-0.72</v>
      </c>
      <c r="D3479" s="113">
        <v>-0.96</v>
      </c>
      <c r="E3479" s="114">
        <v>16.52300390464243</v>
      </c>
      <c r="F3479" s="114">
        <v>17.867765856157519</v>
      </c>
      <c r="G3479" s="114">
        <v>14.333670511599671</v>
      </c>
      <c r="H3479" s="114">
        <v>19.909933477431579</v>
      </c>
      <c r="I3479" s="114">
        <v>31.871126106620416</v>
      </c>
      <c r="J3479" s="114">
        <v>34.057486096953333</v>
      </c>
      <c r="K3479" s="114">
        <v>38.671644575350207</v>
      </c>
      <c r="L3479" s="114">
        <v>39.728823841181807</v>
      </c>
      <c r="M3479" s="114">
        <v>50.946447247884024</v>
      </c>
      <c r="N3479" s="114">
        <v>66.282526681675009</v>
      </c>
      <c r="O3479" s="114">
        <v>17.534482192310904</v>
      </c>
      <c r="P3479" s="114">
        <v>20.803878719192689</v>
      </c>
      <c r="Q3479" s="114">
        <v>25.395153329582136</v>
      </c>
      <c r="R3479" s="114">
        <v>31.036513770452444</v>
      </c>
      <c r="S3479" s="114">
        <v>34.411400575054593</v>
      </c>
      <c r="T3479" s="114">
        <v>16.52300390464243</v>
      </c>
      <c r="U3479" s="114">
        <v>17.867765856157519</v>
      </c>
      <c r="V3479" s="114">
        <v>14.333670511599671</v>
      </c>
      <c r="W3479" s="114">
        <v>19.909933477431579</v>
      </c>
      <c r="X3479" s="114">
        <v>31.871126106620416</v>
      </c>
      <c r="Y3479" s="114">
        <v>54.480670831900426</v>
      </c>
      <c r="Z3479" s="114">
        <v>116.58593846663413</v>
      </c>
      <c r="AA3479" s="106">
        <v>4</v>
      </c>
      <c r="AB3479" s="114">
        <v>0.44999999999999996</v>
      </c>
      <c r="AC3479" s="114">
        <v>0.6</v>
      </c>
      <c r="AD3479" s="114">
        <v>0.27</v>
      </c>
      <c r="AE3479" s="114">
        <v>0.36</v>
      </c>
      <c r="AF3479" s="117">
        <v>0.72</v>
      </c>
      <c r="AG3479" s="117">
        <v>0.96</v>
      </c>
    </row>
    <row r="3480" spans="2:33" x14ac:dyDescent="0.2">
      <c r="B3480" s="106">
        <v>3440</v>
      </c>
      <c r="C3480" s="113">
        <v>-0.90000000000000013</v>
      </c>
      <c r="D3480" s="113">
        <v>-0.90000000000000013</v>
      </c>
      <c r="E3480" s="114">
        <v>13.7581051311032</v>
      </c>
      <c r="F3480" s="114">
        <v>16.127790259989297</v>
      </c>
      <c r="G3480" s="114">
        <v>22.572374467233793</v>
      </c>
      <c r="H3480" s="114">
        <v>23.99852618907358</v>
      </c>
      <c r="I3480" s="114">
        <v>27.939368026727003</v>
      </c>
      <c r="J3480" s="114">
        <v>31.33569686651887</v>
      </c>
      <c r="K3480" s="114">
        <v>35.211161823231016</v>
      </c>
      <c r="L3480" s="114">
        <v>46.015430148874074</v>
      </c>
      <c r="M3480" s="114">
        <v>51.983298349007292</v>
      </c>
      <c r="N3480" s="114">
        <v>60.209835341858188</v>
      </c>
      <c r="O3480" s="114">
        <v>17.57759173541567</v>
      </c>
      <c r="P3480" s="114">
        <v>19.08337156324172</v>
      </c>
      <c r="Q3480" s="114">
        <v>23.443055681640281</v>
      </c>
      <c r="R3480" s="114">
        <v>27.984772159933712</v>
      </c>
      <c r="S3480" s="114">
        <v>32.270467315131185</v>
      </c>
      <c r="T3480" s="114">
        <v>13.7581051311032</v>
      </c>
      <c r="U3480" s="114">
        <v>16.127790259989297</v>
      </c>
      <c r="V3480" s="114">
        <v>22.572374467233793</v>
      </c>
      <c r="W3480" s="114">
        <v>23.99852618907358</v>
      </c>
      <c r="X3480" s="114">
        <v>27.939368026727003</v>
      </c>
      <c r="Y3480" s="114">
        <v>56.166542176265182</v>
      </c>
      <c r="Z3480" s="114">
        <v>100.55168583027918</v>
      </c>
      <c r="AA3480" s="106">
        <v>3</v>
      </c>
      <c r="AB3480" s="114">
        <v>0.60000000000000009</v>
      </c>
      <c r="AC3480" s="114">
        <v>0.60000000000000009</v>
      </c>
      <c r="AD3480" s="114">
        <v>0.30000000000000004</v>
      </c>
      <c r="AE3480" s="114">
        <v>0.30000000000000004</v>
      </c>
      <c r="AF3480" s="117">
        <v>0.90000000000000013</v>
      </c>
      <c r="AG3480" s="117">
        <v>0.90000000000000013</v>
      </c>
    </row>
    <row r="3481" spans="2:33" x14ac:dyDescent="0.2">
      <c r="B3481" s="106">
        <v>3441</v>
      </c>
      <c r="C3481" s="113">
        <v>-0.60000000000000009</v>
      </c>
      <c r="D3481" s="113">
        <v>-1.2000000000000002</v>
      </c>
      <c r="E3481" s="114">
        <v>14.895200734676708</v>
      </c>
      <c r="F3481" s="114">
        <v>15.106610195544459</v>
      </c>
      <c r="G3481" s="114">
        <v>19.593648178212124</v>
      </c>
      <c r="H3481" s="114">
        <v>19.918351065700225</v>
      </c>
      <c r="I3481" s="114">
        <v>25.354401599010266</v>
      </c>
      <c r="J3481" s="114">
        <v>30.777903129429045</v>
      </c>
      <c r="K3481" s="114">
        <v>33.441076642528465</v>
      </c>
      <c r="L3481" s="114">
        <v>40.971007609768996</v>
      </c>
      <c r="M3481" s="114">
        <v>44.003178787768839</v>
      </c>
      <c r="N3481" s="114">
        <v>55.162424902745279</v>
      </c>
      <c r="O3481" s="114">
        <v>15.882702394752338</v>
      </c>
      <c r="P3481" s="114">
        <v>18.334466446984006</v>
      </c>
      <c r="Q3481" s="114">
        <v>21.377359431556872</v>
      </c>
      <c r="R3481" s="114">
        <v>24.084827722068614</v>
      </c>
      <c r="S3481" s="114">
        <v>29.808023303735013</v>
      </c>
      <c r="T3481" s="114">
        <v>14.895200734676708</v>
      </c>
      <c r="U3481" s="114">
        <v>15.106610195544459</v>
      </c>
      <c r="V3481" s="114">
        <v>19.593648178212124</v>
      </c>
      <c r="W3481" s="114">
        <v>19.918351065700225</v>
      </c>
      <c r="X3481" s="114">
        <v>25.354401599010266</v>
      </c>
      <c r="Y3481" s="114">
        <v>51.519976169723236</v>
      </c>
      <c r="Z3481" s="114">
        <v>97.396635849721804</v>
      </c>
      <c r="AA3481" s="106">
        <v>5</v>
      </c>
      <c r="AB3481" s="114">
        <v>0.4</v>
      </c>
      <c r="AC3481" s="114">
        <v>0.8</v>
      </c>
      <c r="AD3481" s="114">
        <v>0.2</v>
      </c>
      <c r="AE3481" s="114">
        <v>0.4</v>
      </c>
      <c r="AF3481" s="117">
        <v>0.60000000000000009</v>
      </c>
      <c r="AG3481" s="117">
        <v>1.2000000000000002</v>
      </c>
    </row>
    <row r="3482" spans="2:33" x14ac:dyDescent="0.2">
      <c r="B3482" s="106">
        <v>3442</v>
      </c>
      <c r="C3482" s="113">
        <v>-1.2000000000000002</v>
      </c>
      <c r="D3482" s="113">
        <v>-0.60000000000000009</v>
      </c>
      <c r="E3482" s="114">
        <v>14.479672974618515</v>
      </c>
      <c r="F3482" s="114">
        <v>11.60091152561262</v>
      </c>
      <c r="G3482" s="114">
        <v>17.919956100374826</v>
      </c>
      <c r="H3482" s="114">
        <v>17.541124209321126</v>
      </c>
      <c r="I3482" s="114">
        <v>19.946584718486875</v>
      </c>
      <c r="J3482" s="114">
        <v>30.402785121233638</v>
      </c>
      <c r="K3482" s="114">
        <v>30.219609826534189</v>
      </c>
      <c r="L3482" s="114">
        <v>38.333768886670953</v>
      </c>
      <c r="M3482" s="114">
        <v>40.096555826132345</v>
      </c>
      <c r="N3482" s="114">
        <v>45.624306485479401</v>
      </c>
      <c r="O3482" s="114">
        <v>15.923112146615123</v>
      </c>
      <c r="P3482" s="114">
        <v>18.618698300921569</v>
      </c>
      <c r="Q3482" s="114">
        <v>20.413812786296127</v>
      </c>
      <c r="R3482" s="114">
        <v>22.555431616811219</v>
      </c>
      <c r="S3482" s="114">
        <v>25.677721766992526</v>
      </c>
      <c r="T3482" s="114">
        <v>14.479672974618515</v>
      </c>
      <c r="U3482" s="114">
        <v>11.60091152561262</v>
      </c>
      <c r="V3482" s="114">
        <v>17.919956100374826</v>
      </c>
      <c r="W3482" s="114">
        <v>17.541124209321126</v>
      </c>
      <c r="X3482" s="114">
        <v>19.946584718486875</v>
      </c>
      <c r="Y3482" s="114">
        <v>44.395363039070958</v>
      </c>
      <c r="Z3482" s="114">
        <v>77.755872187060476</v>
      </c>
      <c r="AA3482" s="106">
        <v>1</v>
      </c>
      <c r="AB3482" s="114">
        <v>0.8</v>
      </c>
      <c r="AC3482" s="114">
        <v>0.4</v>
      </c>
      <c r="AD3482" s="114">
        <v>0.4</v>
      </c>
      <c r="AE3482" s="114">
        <v>0.2</v>
      </c>
      <c r="AF3482" s="117">
        <v>1.2000000000000002</v>
      </c>
      <c r="AG3482" s="117">
        <v>0.60000000000000009</v>
      </c>
    </row>
    <row r="3483" spans="2:33" x14ac:dyDescent="0.2">
      <c r="B3483" s="106">
        <v>3443</v>
      </c>
      <c r="C3483" s="113">
        <v>-1.2599999999999998</v>
      </c>
      <c r="D3483" s="113">
        <v>-0.84</v>
      </c>
      <c r="E3483" s="114">
        <v>12.422528424066517</v>
      </c>
      <c r="F3483" s="114">
        <v>18.58210196611082</v>
      </c>
      <c r="G3483" s="114">
        <v>21.891102013684524</v>
      </c>
      <c r="H3483" s="114">
        <v>24.330295610781562</v>
      </c>
      <c r="I3483" s="114">
        <v>23.562162776495633</v>
      </c>
      <c r="J3483" s="114">
        <v>29.204695994696127</v>
      </c>
      <c r="K3483" s="114">
        <v>37.903040138769541</v>
      </c>
      <c r="L3483" s="114">
        <v>45.412543206243477</v>
      </c>
      <c r="M3483" s="114">
        <v>51.654441414247081</v>
      </c>
      <c r="N3483" s="114">
        <v>58.948362835500888</v>
      </c>
      <c r="O3483" s="114">
        <v>16.782167570629611</v>
      </c>
      <c r="P3483" s="114">
        <v>19.320938172658721</v>
      </c>
      <c r="Q3483" s="114">
        <v>23.521441192558953</v>
      </c>
      <c r="R3483" s="114">
        <v>27.32414580346552</v>
      </c>
      <c r="S3483" s="114">
        <v>35.386200059005255</v>
      </c>
      <c r="T3483" s="114">
        <v>12.422528424066517</v>
      </c>
      <c r="U3483" s="114">
        <v>18.58210196611082</v>
      </c>
      <c r="V3483" s="114">
        <v>21.891102013684524</v>
      </c>
      <c r="W3483" s="114">
        <v>24.330295610781562</v>
      </c>
      <c r="X3483" s="114">
        <v>23.562162776495633</v>
      </c>
      <c r="Y3483" s="114">
        <v>54.350588629278576</v>
      </c>
      <c r="Z3483" s="114">
        <v>101.56021538678371</v>
      </c>
      <c r="AA3483" s="106">
        <v>2</v>
      </c>
      <c r="AB3483" s="114">
        <v>0.89999999999999991</v>
      </c>
      <c r="AC3483" s="114">
        <v>0.6</v>
      </c>
      <c r="AD3483" s="114">
        <v>0.36</v>
      </c>
      <c r="AE3483" s="114">
        <v>0.24</v>
      </c>
      <c r="AF3483" s="117">
        <v>1.2599999999999998</v>
      </c>
      <c r="AG3483" s="117">
        <v>0.84</v>
      </c>
    </row>
    <row r="3484" spans="2:33" x14ac:dyDescent="0.2">
      <c r="B3484" s="106">
        <v>3444</v>
      </c>
      <c r="C3484" s="113">
        <v>-1.2000000000000002</v>
      </c>
      <c r="D3484" s="113">
        <v>-0.60000000000000009</v>
      </c>
      <c r="E3484" s="114">
        <v>14.426095795199842</v>
      </c>
      <c r="F3484" s="114">
        <v>16.768839594983362</v>
      </c>
      <c r="G3484" s="114">
        <v>13.894871403616609</v>
      </c>
      <c r="H3484" s="114">
        <v>17.64338454279482</v>
      </c>
      <c r="I3484" s="114">
        <v>24.344466949864984</v>
      </c>
      <c r="J3484" s="114">
        <v>31.055762721382237</v>
      </c>
      <c r="K3484" s="114">
        <v>35.531740969767498</v>
      </c>
      <c r="L3484" s="114">
        <v>35.584508334346623</v>
      </c>
      <c r="M3484" s="114">
        <v>42.806927518196531</v>
      </c>
      <c r="N3484" s="114">
        <v>52.945188881357637</v>
      </c>
      <c r="O3484" s="114">
        <v>16.629666926182395</v>
      </c>
      <c r="P3484" s="114">
        <v>18.762901374784136</v>
      </c>
      <c r="Q3484" s="114">
        <v>21.689636930730014</v>
      </c>
      <c r="R3484" s="114">
        <v>25.163542975401711</v>
      </c>
      <c r="S3484" s="114">
        <v>28.600721931492654</v>
      </c>
      <c r="T3484" s="114">
        <v>14.426095795199842</v>
      </c>
      <c r="U3484" s="114">
        <v>16.768839594983362</v>
      </c>
      <c r="V3484" s="114">
        <v>13.894871403616609</v>
      </c>
      <c r="W3484" s="114">
        <v>17.64338454279482</v>
      </c>
      <c r="X3484" s="114">
        <v>24.344466949864984</v>
      </c>
      <c r="Y3484" s="114">
        <v>47.403659659576533</v>
      </c>
      <c r="Z3484" s="114">
        <v>87.080206866004815</v>
      </c>
      <c r="AA3484" s="106">
        <v>1</v>
      </c>
      <c r="AB3484" s="114">
        <v>0.8</v>
      </c>
      <c r="AC3484" s="114">
        <v>0.4</v>
      </c>
      <c r="AD3484" s="114">
        <v>0.4</v>
      </c>
      <c r="AE3484" s="114">
        <v>0.2</v>
      </c>
      <c r="AF3484" s="117">
        <v>1.2000000000000002</v>
      </c>
      <c r="AG3484" s="117">
        <v>0.60000000000000009</v>
      </c>
    </row>
    <row r="3485" spans="2:33" x14ac:dyDescent="0.2">
      <c r="B3485" s="106">
        <v>3445</v>
      </c>
      <c r="C3485" s="113">
        <v>-1.2599999999999998</v>
      </c>
      <c r="D3485" s="113">
        <v>-0.84</v>
      </c>
      <c r="E3485" s="114">
        <v>12.029624582070547</v>
      </c>
      <c r="F3485" s="114">
        <v>20.4727600643164</v>
      </c>
      <c r="G3485" s="114">
        <v>19.543447672243499</v>
      </c>
      <c r="H3485" s="114">
        <v>16.551434534269173</v>
      </c>
      <c r="I3485" s="114">
        <v>19.203941709307031</v>
      </c>
      <c r="J3485" s="114">
        <v>28.552242639863195</v>
      </c>
      <c r="K3485" s="114">
        <v>38.342213023303209</v>
      </c>
      <c r="L3485" s="114">
        <v>40.816263593250802</v>
      </c>
      <c r="M3485" s="114">
        <v>42.739209034022167</v>
      </c>
      <c r="N3485" s="114">
        <v>51.901475074084232</v>
      </c>
      <c r="O3485" s="114">
        <v>16.522618057792648</v>
      </c>
      <c r="P3485" s="114">
        <v>17.869452958986809</v>
      </c>
      <c r="Q3485" s="114">
        <v>21.272815921007304</v>
      </c>
      <c r="R3485" s="114">
        <v>26.187774499752994</v>
      </c>
      <c r="S3485" s="114">
        <v>32.6975333647772</v>
      </c>
      <c r="T3485" s="114">
        <v>12.029624582070547</v>
      </c>
      <c r="U3485" s="114">
        <v>20.4727600643164</v>
      </c>
      <c r="V3485" s="114">
        <v>19.543447672243499</v>
      </c>
      <c r="W3485" s="114">
        <v>16.551434534269173</v>
      </c>
      <c r="X3485" s="114">
        <v>19.203941709307031</v>
      </c>
      <c r="Y3485" s="114">
        <v>48.202708286808317</v>
      </c>
      <c r="Z3485" s="114">
        <v>88.397488030772422</v>
      </c>
      <c r="AA3485" s="106">
        <v>2</v>
      </c>
      <c r="AB3485" s="114">
        <v>0.89999999999999991</v>
      </c>
      <c r="AC3485" s="114">
        <v>0.6</v>
      </c>
      <c r="AD3485" s="114">
        <v>0.36</v>
      </c>
      <c r="AE3485" s="114">
        <v>0.24</v>
      </c>
      <c r="AF3485" s="117">
        <v>1.2599999999999998</v>
      </c>
      <c r="AG3485" s="117">
        <v>0.84</v>
      </c>
    </row>
    <row r="3486" spans="2:33" x14ac:dyDescent="0.2">
      <c r="B3486" s="106">
        <v>3446</v>
      </c>
      <c r="C3486" s="113">
        <v>-1.2599999999999998</v>
      </c>
      <c r="D3486" s="113">
        <v>-0.84</v>
      </c>
      <c r="E3486" s="114">
        <v>18.497410997460292</v>
      </c>
      <c r="F3486" s="114">
        <v>12.235583296069272</v>
      </c>
      <c r="G3486" s="114">
        <v>21.008691380545688</v>
      </c>
      <c r="H3486" s="114">
        <v>18.862127336847347</v>
      </c>
      <c r="I3486" s="114">
        <v>29.559927212830708</v>
      </c>
      <c r="J3486" s="114">
        <v>35.338463378042867</v>
      </c>
      <c r="K3486" s="114">
        <v>32.33083003050838</v>
      </c>
      <c r="L3486" s="114">
        <v>45.732601632493825</v>
      </c>
      <c r="M3486" s="114">
        <v>46.382411461364512</v>
      </c>
      <c r="N3486" s="114">
        <v>62.831509282303436</v>
      </c>
      <c r="O3486" s="114">
        <v>16.841052380582575</v>
      </c>
      <c r="P3486" s="114">
        <v>20.095246734439108</v>
      </c>
      <c r="Q3486" s="114">
        <v>24.723910251948137</v>
      </c>
      <c r="R3486" s="114">
        <v>27.520284124517165</v>
      </c>
      <c r="S3486" s="114">
        <v>33.271582069472728</v>
      </c>
      <c r="T3486" s="114">
        <v>18.497410997460292</v>
      </c>
      <c r="U3486" s="114">
        <v>12.235583296069272</v>
      </c>
      <c r="V3486" s="114">
        <v>21.008691380545688</v>
      </c>
      <c r="W3486" s="114">
        <v>18.862127336847347</v>
      </c>
      <c r="X3486" s="114">
        <v>29.559927212830708</v>
      </c>
      <c r="Y3486" s="114">
        <v>54.140965457402238</v>
      </c>
      <c r="Z3486" s="114">
        <v>106.77913402038661</v>
      </c>
      <c r="AA3486" s="106">
        <v>2</v>
      </c>
      <c r="AB3486" s="114">
        <v>0.89999999999999991</v>
      </c>
      <c r="AC3486" s="114">
        <v>0.6</v>
      </c>
      <c r="AD3486" s="114">
        <v>0.36</v>
      </c>
      <c r="AE3486" s="114">
        <v>0.24</v>
      </c>
      <c r="AF3486" s="117">
        <v>1.2599999999999998</v>
      </c>
      <c r="AG3486" s="117">
        <v>0.84</v>
      </c>
    </row>
    <row r="3487" spans="2:33" x14ac:dyDescent="0.2">
      <c r="B3487" s="106">
        <v>3447</v>
      </c>
      <c r="C3487" s="113">
        <v>-0.90000000000000013</v>
      </c>
      <c r="D3487" s="113">
        <v>-0.90000000000000013</v>
      </c>
      <c r="E3487" s="114">
        <v>17.589342953145113</v>
      </c>
      <c r="F3487" s="114">
        <v>18.597584828157231</v>
      </c>
      <c r="G3487" s="114">
        <v>13.681740683239941</v>
      </c>
      <c r="H3487" s="114">
        <v>25.958115791394974</v>
      </c>
      <c r="I3487" s="114">
        <v>30.948983041393483</v>
      </c>
      <c r="J3487" s="114">
        <v>34.954758037988512</v>
      </c>
      <c r="K3487" s="114">
        <v>39.011552963470763</v>
      </c>
      <c r="L3487" s="114">
        <v>38.764585226423534</v>
      </c>
      <c r="M3487" s="114">
        <v>55.238538987500981</v>
      </c>
      <c r="N3487" s="114">
        <v>65.401814903646184</v>
      </c>
      <c r="O3487" s="114">
        <v>17.365415084843399</v>
      </c>
      <c r="P3487" s="114">
        <v>20.413968135313532</v>
      </c>
      <c r="Q3487" s="114">
        <v>25.082844543183594</v>
      </c>
      <c r="R3487" s="114">
        <v>29.280423196106007</v>
      </c>
      <c r="S3487" s="114">
        <v>34.452831862252701</v>
      </c>
      <c r="T3487" s="114">
        <v>17.589342953145113</v>
      </c>
      <c r="U3487" s="114">
        <v>18.597584828157231</v>
      </c>
      <c r="V3487" s="114">
        <v>13.681740683239941</v>
      </c>
      <c r="W3487" s="114">
        <v>25.958115791394974</v>
      </c>
      <c r="X3487" s="114">
        <v>30.948983041393483</v>
      </c>
      <c r="Y3487" s="114">
        <v>57.879591676192021</v>
      </c>
      <c r="Z3487" s="114">
        <v>109.15623437812255</v>
      </c>
      <c r="AA3487" s="106">
        <v>3</v>
      </c>
      <c r="AB3487" s="114">
        <v>0.60000000000000009</v>
      </c>
      <c r="AC3487" s="114">
        <v>0.60000000000000009</v>
      </c>
      <c r="AD3487" s="114">
        <v>0.30000000000000004</v>
      </c>
      <c r="AE3487" s="114">
        <v>0.30000000000000004</v>
      </c>
      <c r="AF3487" s="117">
        <v>0.90000000000000013</v>
      </c>
      <c r="AG3487" s="117">
        <v>0.90000000000000013</v>
      </c>
    </row>
    <row r="3488" spans="2:33" x14ac:dyDescent="0.2">
      <c r="B3488" s="106">
        <v>3448</v>
      </c>
      <c r="C3488" s="113">
        <v>-1.2599999999999998</v>
      </c>
      <c r="D3488" s="113">
        <v>-0.84</v>
      </c>
      <c r="E3488" s="114">
        <v>11.293417404602662</v>
      </c>
      <c r="F3488" s="114">
        <v>11.220907797354911</v>
      </c>
      <c r="G3488" s="114">
        <v>13.912814075744166</v>
      </c>
      <c r="H3488" s="114">
        <v>14.8664071892353</v>
      </c>
      <c r="I3488" s="114">
        <v>26.263702535906248</v>
      </c>
      <c r="J3488" s="114">
        <v>25.980302813209885</v>
      </c>
      <c r="K3488" s="114">
        <v>29.036313915802609</v>
      </c>
      <c r="L3488" s="114">
        <v>34.330538052306601</v>
      </c>
      <c r="M3488" s="114">
        <v>36.88710333398307</v>
      </c>
      <c r="N3488" s="114">
        <v>51.58119499276858</v>
      </c>
      <c r="O3488" s="114">
        <v>14.686885408607223</v>
      </c>
      <c r="P3488" s="114">
        <v>17.815406118447697</v>
      </c>
      <c r="Q3488" s="114">
        <v>20.417723976562435</v>
      </c>
      <c r="R3488" s="114">
        <v>22.02069614474777</v>
      </c>
      <c r="S3488" s="114">
        <v>25.317492456862333</v>
      </c>
      <c r="T3488" s="114">
        <v>11.293417404602662</v>
      </c>
      <c r="U3488" s="114">
        <v>11.220907797354911</v>
      </c>
      <c r="V3488" s="114">
        <v>13.912814075744166</v>
      </c>
      <c r="W3488" s="114">
        <v>14.8664071892353</v>
      </c>
      <c r="X3488" s="114">
        <v>26.263702535906248</v>
      </c>
      <c r="Y3488" s="114">
        <v>40.55782684419593</v>
      </c>
      <c r="Z3488" s="114">
        <v>77.187248928073416</v>
      </c>
      <c r="AA3488" s="106">
        <v>2</v>
      </c>
      <c r="AB3488" s="114">
        <v>0.89999999999999991</v>
      </c>
      <c r="AC3488" s="114">
        <v>0.6</v>
      </c>
      <c r="AD3488" s="114">
        <v>0.36</v>
      </c>
      <c r="AE3488" s="114">
        <v>0.24</v>
      </c>
      <c r="AF3488" s="117">
        <v>1.2599999999999998</v>
      </c>
      <c r="AG3488" s="117">
        <v>0.84</v>
      </c>
    </row>
    <row r="3489" spans="2:33" x14ac:dyDescent="0.2">
      <c r="B3489" s="106">
        <v>3449</v>
      </c>
      <c r="C3489" s="113">
        <v>-0.90000000000000013</v>
      </c>
      <c r="D3489" s="113">
        <v>-0.90000000000000013</v>
      </c>
      <c r="E3489" s="114">
        <v>12.50719250384698</v>
      </c>
      <c r="F3489" s="114">
        <v>11.840999964561227</v>
      </c>
      <c r="G3489" s="114">
        <v>12.37751167502719</v>
      </c>
      <c r="H3489" s="114">
        <v>14.325699388324217</v>
      </c>
      <c r="I3489" s="114">
        <v>14.350177405136311</v>
      </c>
      <c r="J3489" s="114">
        <v>28.10416619409046</v>
      </c>
      <c r="K3489" s="114">
        <v>28.934994620460802</v>
      </c>
      <c r="L3489" s="114">
        <v>33.19541379326126</v>
      </c>
      <c r="M3489" s="114">
        <v>36.072920002650825</v>
      </c>
      <c r="N3489" s="114">
        <v>40.814303093459259</v>
      </c>
      <c r="O3489" s="114">
        <v>15.59697369024348</v>
      </c>
      <c r="P3489" s="114">
        <v>17.093994655899575</v>
      </c>
      <c r="Q3489" s="114">
        <v>20.81790211823407</v>
      </c>
      <c r="R3489" s="114">
        <v>21.747220614326608</v>
      </c>
      <c r="S3489" s="114">
        <v>26.464125688322948</v>
      </c>
      <c r="T3489" s="114">
        <v>12.50719250384698</v>
      </c>
      <c r="U3489" s="114">
        <v>11.840999964561227</v>
      </c>
      <c r="V3489" s="114">
        <v>12.37751167502719</v>
      </c>
      <c r="W3489" s="114">
        <v>14.325699388324217</v>
      </c>
      <c r="X3489" s="114">
        <v>14.350177405136311</v>
      </c>
      <c r="Y3489" s="114">
        <v>35.889005859009607</v>
      </c>
      <c r="Z3489" s="114">
        <v>76.09487240854466</v>
      </c>
      <c r="AA3489" s="106">
        <v>3</v>
      </c>
      <c r="AB3489" s="114">
        <v>0.60000000000000009</v>
      </c>
      <c r="AC3489" s="114">
        <v>0.60000000000000009</v>
      </c>
      <c r="AD3489" s="114">
        <v>0.30000000000000004</v>
      </c>
      <c r="AE3489" s="114">
        <v>0.30000000000000004</v>
      </c>
      <c r="AF3489" s="117">
        <v>0.90000000000000013</v>
      </c>
      <c r="AG3489" s="117">
        <v>0.90000000000000013</v>
      </c>
    </row>
    <row r="3490" spans="2:33" x14ac:dyDescent="0.2">
      <c r="B3490" s="106">
        <v>3450</v>
      </c>
      <c r="C3490" s="113">
        <v>-0.90000000000000013</v>
      </c>
      <c r="D3490" s="113">
        <v>-0.90000000000000013</v>
      </c>
      <c r="E3490" s="114">
        <v>17.404248725957899</v>
      </c>
      <c r="F3490" s="114">
        <v>16.983055080091134</v>
      </c>
      <c r="G3490" s="114">
        <v>21.513677069795644</v>
      </c>
      <c r="H3490" s="114">
        <v>25.291189513927744</v>
      </c>
      <c r="I3490" s="114">
        <v>29.226322515722309</v>
      </c>
      <c r="J3490" s="114">
        <v>34.643391211435116</v>
      </c>
      <c r="K3490" s="114">
        <v>37.930695194685946</v>
      </c>
      <c r="L3490" s="114">
        <v>46.544192772701599</v>
      </c>
      <c r="M3490" s="114">
        <v>54.857180927504814</v>
      </c>
      <c r="N3490" s="114">
        <v>64.902452136230508</v>
      </c>
      <c r="O3490" s="114">
        <v>17.239142485477217</v>
      </c>
      <c r="P3490" s="114">
        <v>20.947640114594812</v>
      </c>
      <c r="Q3490" s="114">
        <v>25.030515702905955</v>
      </c>
      <c r="R3490" s="114">
        <v>29.56599141357707</v>
      </c>
      <c r="S3490" s="114">
        <v>35.676129620508199</v>
      </c>
      <c r="T3490" s="114">
        <v>17.404248725957899</v>
      </c>
      <c r="U3490" s="114">
        <v>16.983055080091134</v>
      </c>
      <c r="V3490" s="114">
        <v>21.513677069795644</v>
      </c>
      <c r="W3490" s="114">
        <v>25.291189513927744</v>
      </c>
      <c r="X3490" s="114">
        <v>29.226322515722309</v>
      </c>
      <c r="Y3490" s="114">
        <v>60.079655466693865</v>
      </c>
      <c r="Z3490" s="114">
        <v>116.52870326496439</v>
      </c>
      <c r="AA3490" s="106">
        <v>3</v>
      </c>
      <c r="AB3490" s="114">
        <v>0.60000000000000009</v>
      </c>
      <c r="AC3490" s="114">
        <v>0.60000000000000009</v>
      </c>
      <c r="AD3490" s="114">
        <v>0.30000000000000004</v>
      </c>
      <c r="AE3490" s="114">
        <v>0.30000000000000004</v>
      </c>
      <c r="AF3490" s="117">
        <v>0.90000000000000013</v>
      </c>
      <c r="AG3490" s="117">
        <v>0.90000000000000013</v>
      </c>
    </row>
    <row r="3491" spans="2:33" x14ac:dyDescent="0.2">
      <c r="B3491" s="106">
        <v>3451</v>
      </c>
      <c r="C3491" s="113">
        <v>-0.72</v>
      </c>
      <c r="D3491" s="113">
        <v>-0.96</v>
      </c>
      <c r="E3491" s="114">
        <v>15.43358813480781</v>
      </c>
      <c r="F3491" s="114">
        <v>16.884450656451584</v>
      </c>
      <c r="G3491" s="114">
        <v>18.202286101971101</v>
      </c>
      <c r="H3491" s="114">
        <v>15.762565080559405</v>
      </c>
      <c r="I3491" s="114">
        <v>26.209699385984226</v>
      </c>
      <c r="J3491" s="114">
        <v>31.119441713120622</v>
      </c>
      <c r="K3491" s="114">
        <v>35.21634823976887</v>
      </c>
      <c r="L3491" s="114">
        <v>39.765223948751078</v>
      </c>
      <c r="M3491" s="114">
        <v>38.461950272808934</v>
      </c>
      <c r="N3491" s="114">
        <v>51.854005429954753</v>
      </c>
      <c r="O3491" s="114">
        <v>15.685853578312813</v>
      </c>
      <c r="P3491" s="114">
        <v>18.331897583317286</v>
      </c>
      <c r="Q3491" s="114">
        <v>21.562937846779977</v>
      </c>
      <c r="R3491" s="114">
        <v>22.69938519224953</v>
      </c>
      <c r="S3491" s="114">
        <v>25.644306043970527</v>
      </c>
      <c r="T3491" s="114">
        <v>15.43358813480781</v>
      </c>
      <c r="U3491" s="114">
        <v>16.884450656451584</v>
      </c>
      <c r="V3491" s="114">
        <v>18.202286101971101</v>
      </c>
      <c r="W3491" s="114">
        <v>15.762565080559405</v>
      </c>
      <c r="X3491" s="114">
        <v>26.209699385984226</v>
      </c>
      <c r="Y3491" s="114">
        <v>50.712697727631344</v>
      </c>
      <c r="Z3491" s="114">
        <v>100.82547321931372</v>
      </c>
      <c r="AA3491" s="106">
        <v>4</v>
      </c>
      <c r="AB3491" s="114">
        <v>0.44999999999999996</v>
      </c>
      <c r="AC3491" s="114">
        <v>0.6</v>
      </c>
      <c r="AD3491" s="114">
        <v>0.27</v>
      </c>
      <c r="AE3491" s="114">
        <v>0.36</v>
      </c>
      <c r="AF3491" s="117">
        <v>0.72</v>
      </c>
      <c r="AG3491" s="117">
        <v>0.96</v>
      </c>
    </row>
    <row r="3492" spans="2:33" x14ac:dyDescent="0.2">
      <c r="B3492" s="106">
        <v>3452</v>
      </c>
      <c r="C3492" s="113">
        <v>-1.2599999999999998</v>
      </c>
      <c r="D3492" s="113">
        <v>-0.84</v>
      </c>
      <c r="E3492" s="114">
        <v>20.081575351213239</v>
      </c>
      <c r="F3492" s="114">
        <v>14.358402910240081</v>
      </c>
      <c r="G3492" s="114">
        <v>17.941490998660253</v>
      </c>
      <c r="H3492" s="114">
        <v>20.799414942950609</v>
      </c>
      <c r="I3492" s="114">
        <v>26.304462288559741</v>
      </c>
      <c r="J3492" s="114">
        <v>36.366282226197548</v>
      </c>
      <c r="K3492" s="114">
        <v>34.128838169113074</v>
      </c>
      <c r="L3492" s="114">
        <v>41.087993321962621</v>
      </c>
      <c r="M3492" s="114">
        <v>48.966195901403076</v>
      </c>
      <c r="N3492" s="114">
        <v>58.602538563142929</v>
      </c>
      <c r="O3492" s="114">
        <v>16.284706874984309</v>
      </c>
      <c r="P3492" s="114">
        <v>19.770435258872993</v>
      </c>
      <c r="Q3492" s="114">
        <v>23.146502323302368</v>
      </c>
      <c r="R3492" s="114">
        <v>28.166780958452467</v>
      </c>
      <c r="S3492" s="114">
        <v>32.298076274583188</v>
      </c>
      <c r="T3492" s="114">
        <v>20.081575351213239</v>
      </c>
      <c r="U3492" s="114">
        <v>14.358402910240081</v>
      </c>
      <c r="V3492" s="114">
        <v>17.941490998660253</v>
      </c>
      <c r="W3492" s="114">
        <v>20.799414942950609</v>
      </c>
      <c r="X3492" s="114">
        <v>26.304462288559741</v>
      </c>
      <c r="Y3492" s="114">
        <v>54.536674886116764</v>
      </c>
      <c r="Z3492" s="114">
        <v>116.19892163604365</v>
      </c>
      <c r="AA3492" s="106">
        <v>2</v>
      </c>
      <c r="AB3492" s="114">
        <v>0.89999999999999991</v>
      </c>
      <c r="AC3492" s="114">
        <v>0.6</v>
      </c>
      <c r="AD3492" s="114">
        <v>0.36</v>
      </c>
      <c r="AE3492" s="114">
        <v>0.24</v>
      </c>
      <c r="AF3492" s="117">
        <v>1.2599999999999998</v>
      </c>
      <c r="AG3492" s="117">
        <v>0.84</v>
      </c>
    </row>
    <row r="3493" spans="2:33" x14ac:dyDescent="0.2">
      <c r="B3493" s="106">
        <v>3453</v>
      </c>
      <c r="C3493" s="113">
        <v>-0.60000000000000009</v>
      </c>
      <c r="D3493" s="113">
        <v>-1.2000000000000002</v>
      </c>
      <c r="E3493" s="114">
        <v>12.31082199723728</v>
      </c>
      <c r="F3493" s="114">
        <v>11.36883030857452</v>
      </c>
      <c r="G3493" s="114">
        <v>15.467018877571139</v>
      </c>
      <c r="H3493" s="114">
        <v>20.627116121353122</v>
      </c>
      <c r="I3493" s="114">
        <v>28.847800603440128</v>
      </c>
      <c r="J3493" s="114">
        <v>28.506477552006231</v>
      </c>
      <c r="K3493" s="114">
        <v>29.632007720984319</v>
      </c>
      <c r="L3493" s="114">
        <v>37.312803108339189</v>
      </c>
      <c r="M3493" s="114">
        <v>47.138797276571637</v>
      </c>
      <c r="N3493" s="114">
        <v>58.963154393409653</v>
      </c>
      <c r="O3493" s="114">
        <v>16.195655554768951</v>
      </c>
      <c r="P3493" s="114">
        <v>18.263177412409799</v>
      </c>
      <c r="Q3493" s="114">
        <v>21.84578423076805</v>
      </c>
      <c r="R3493" s="114">
        <v>26.511681155218515</v>
      </c>
      <c r="S3493" s="114">
        <v>30.115353789969525</v>
      </c>
      <c r="T3493" s="114">
        <v>12.31082199723728</v>
      </c>
      <c r="U3493" s="114">
        <v>11.36883030857452</v>
      </c>
      <c r="V3493" s="114">
        <v>15.467018877571139</v>
      </c>
      <c r="W3493" s="114">
        <v>20.627116121353122</v>
      </c>
      <c r="X3493" s="114">
        <v>28.847800603440128</v>
      </c>
      <c r="Y3493" s="114">
        <v>46.611424198178625</v>
      </c>
      <c r="Z3493" s="114">
        <v>107.08155976174388</v>
      </c>
      <c r="AA3493" s="106">
        <v>5</v>
      </c>
      <c r="AB3493" s="114">
        <v>0.4</v>
      </c>
      <c r="AC3493" s="114">
        <v>0.8</v>
      </c>
      <c r="AD3493" s="114">
        <v>0.2</v>
      </c>
      <c r="AE3493" s="114">
        <v>0.4</v>
      </c>
      <c r="AF3493" s="117">
        <v>0.60000000000000009</v>
      </c>
      <c r="AG3493" s="117">
        <v>1.2000000000000002</v>
      </c>
    </row>
    <row r="3494" spans="2:33" x14ac:dyDescent="0.2">
      <c r="B3494" s="106">
        <v>3454</v>
      </c>
      <c r="C3494" s="113">
        <v>-0.90000000000000013</v>
      </c>
      <c r="D3494" s="113">
        <v>-0.90000000000000013</v>
      </c>
      <c r="E3494" s="114">
        <v>18.136555804225761</v>
      </c>
      <c r="F3494" s="114">
        <v>20.545767471864782</v>
      </c>
      <c r="G3494" s="114">
        <v>16.19780041911428</v>
      </c>
      <c r="H3494" s="114">
        <v>24.872563422981685</v>
      </c>
      <c r="I3494" s="114">
        <v>23.294039724191268</v>
      </c>
      <c r="J3494" s="114">
        <v>34.291508853679908</v>
      </c>
      <c r="K3494" s="114">
        <v>39.9978691371156</v>
      </c>
      <c r="L3494" s="114">
        <v>39.308682490221855</v>
      </c>
      <c r="M3494" s="114">
        <v>51.620206229530616</v>
      </c>
      <c r="N3494" s="114">
        <v>55.13905173396531</v>
      </c>
      <c r="O3494" s="114">
        <v>16.154953049454146</v>
      </c>
      <c r="P3494" s="114">
        <v>19.452101665250819</v>
      </c>
      <c r="Q3494" s="114">
        <v>23.110882071107575</v>
      </c>
      <c r="R3494" s="114">
        <v>26.747642806548932</v>
      </c>
      <c r="S3494" s="114">
        <v>31.845012009774042</v>
      </c>
      <c r="T3494" s="114">
        <v>18.136555804225761</v>
      </c>
      <c r="U3494" s="114">
        <v>20.545767471864782</v>
      </c>
      <c r="V3494" s="114">
        <v>16.19780041911428</v>
      </c>
      <c r="W3494" s="114">
        <v>24.872563422981685</v>
      </c>
      <c r="X3494" s="114">
        <v>23.294039724191268</v>
      </c>
      <c r="Y3494" s="114">
        <v>57.16373561658385</v>
      </c>
      <c r="Z3494" s="114">
        <v>119.07188370111336</v>
      </c>
      <c r="AA3494" s="106">
        <v>3</v>
      </c>
      <c r="AB3494" s="114">
        <v>0.60000000000000009</v>
      </c>
      <c r="AC3494" s="114">
        <v>0.60000000000000009</v>
      </c>
      <c r="AD3494" s="114">
        <v>0.30000000000000004</v>
      </c>
      <c r="AE3494" s="114">
        <v>0.30000000000000004</v>
      </c>
      <c r="AF3494" s="117">
        <v>0.90000000000000013</v>
      </c>
      <c r="AG3494" s="117">
        <v>0.90000000000000013</v>
      </c>
    </row>
    <row r="3495" spans="2:33" x14ac:dyDescent="0.2">
      <c r="B3495" s="106">
        <v>3455</v>
      </c>
      <c r="C3495" s="113">
        <v>-1.2599999999999998</v>
      </c>
      <c r="D3495" s="113">
        <v>-0.84</v>
      </c>
      <c r="E3495" s="114">
        <v>12.897180167151655</v>
      </c>
      <c r="F3495" s="114">
        <v>14.151826635228176</v>
      </c>
      <c r="G3495" s="114">
        <v>14.032301970294938</v>
      </c>
      <c r="H3495" s="114">
        <v>16.913489305384218</v>
      </c>
      <c r="I3495" s="114">
        <v>15.715813709548375</v>
      </c>
      <c r="J3495" s="114">
        <v>28.342906724290007</v>
      </c>
      <c r="K3495" s="114">
        <v>31.744042590418843</v>
      </c>
      <c r="L3495" s="114">
        <v>32.721579319895547</v>
      </c>
      <c r="M3495" s="114">
        <v>38.769895578621508</v>
      </c>
      <c r="N3495" s="114">
        <v>39.19303871715713</v>
      </c>
      <c r="O3495" s="114">
        <v>15.445726557138352</v>
      </c>
      <c r="P3495" s="114">
        <v>17.592215955190667</v>
      </c>
      <c r="Q3495" s="114">
        <v>18.689277349600609</v>
      </c>
      <c r="R3495" s="114">
        <v>21.85640627323729</v>
      </c>
      <c r="S3495" s="114">
        <v>23.477225007608755</v>
      </c>
      <c r="T3495" s="114">
        <v>12.897180167151655</v>
      </c>
      <c r="U3495" s="114">
        <v>14.151826635228176</v>
      </c>
      <c r="V3495" s="114">
        <v>14.032301970294938</v>
      </c>
      <c r="W3495" s="114">
        <v>16.913489305384218</v>
      </c>
      <c r="X3495" s="114">
        <v>15.715813709548375</v>
      </c>
      <c r="Y3495" s="114">
        <v>40.223564389457373</v>
      </c>
      <c r="Z3495" s="114">
        <v>77.361738951619202</v>
      </c>
      <c r="AA3495" s="106">
        <v>2</v>
      </c>
      <c r="AB3495" s="114">
        <v>0.89999999999999991</v>
      </c>
      <c r="AC3495" s="114">
        <v>0.6</v>
      </c>
      <c r="AD3495" s="114">
        <v>0.36</v>
      </c>
      <c r="AE3495" s="114">
        <v>0.24</v>
      </c>
      <c r="AF3495" s="117">
        <v>1.2599999999999998</v>
      </c>
      <c r="AG3495" s="117">
        <v>0.84</v>
      </c>
    </row>
    <row r="3496" spans="2:33" x14ac:dyDescent="0.2">
      <c r="B3496" s="106">
        <v>3456</v>
      </c>
      <c r="C3496" s="113">
        <v>-1.2599999999999998</v>
      </c>
      <c r="D3496" s="113">
        <v>-0.84</v>
      </c>
      <c r="E3496" s="114">
        <v>12.914390570805001</v>
      </c>
      <c r="F3496" s="114">
        <v>18.169295774532959</v>
      </c>
      <c r="G3496" s="114">
        <v>19.955206916754818</v>
      </c>
      <c r="H3496" s="114">
        <v>22.035421916817533</v>
      </c>
      <c r="I3496" s="114">
        <v>22.954107190812998</v>
      </c>
      <c r="J3496" s="114">
        <v>30.973153852105689</v>
      </c>
      <c r="K3496" s="114">
        <v>38.776861552800497</v>
      </c>
      <c r="L3496" s="114">
        <v>45.59901064684788</v>
      </c>
      <c r="M3496" s="114">
        <v>53.495132649304111</v>
      </c>
      <c r="N3496" s="114">
        <v>62.506099203503332</v>
      </c>
      <c r="O3496" s="114">
        <v>18.058763281300688</v>
      </c>
      <c r="P3496" s="114">
        <v>20.607565778267539</v>
      </c>
      <c r="Q3496" s="114">
        <v>25.643803730093062</v>
      </c>
      <c r="R3496" s="114">
        <v>31.459710732486577</v>
      </c>
      <c r="S3496" s="114">
        <v>39.551992012690334</v>
      </c>
      <c r="T3496" s="114">
        <v>12.914390570805001</v>
      </c>
      <c r="U3496" s="114">
        <v>18.169295774532959</v>
      </c>
      <c r="V3496" s="114">
        <v>19.955206916754818</v>
      </c>
      <c r="W3496" s="114">
        <v>22.035421916817533</v>
      </c>
      <c r="X3496" s="114">
        <v>22.954107190812998</v>
      </c>
      <c r="Y3496" s="114">
        <v>51.940388979484091</v>
      </c>
      <c r="Z3496" s="114">
        <v>116.42657131645211</v>
      </c>
      <c r="AA3496" s="106">
        <v>2</v>
      </c>
      <c r="AB3496" s="114">
        <v>0.89999999999999991</v>
      </c>
      <c r="AC3496" s="114">
        <v>0.6</v>
      </c>
      <c r="AD3496" s="114">
        <v>0.36</v>
      </c>
      <c r="AE3496" s="114">
        <v>0.24</v>
      </c>
      <c r="AF3496" s="117">
        <v>1.2599999999999998</v>
      </c>
      <c r="AG3496" s="117">
        <v>0.84</v>
      </c>
    </row>
    <row r="3497" spans="2:33" x14ac:dyDescent="0.2">
      <c r="B3497" s="106">
        <v>3457</v>
      </c>
      <c r="C3497" s="113">
        <v>-0.90000000000000013</v>
      </c>
      <c r="D3497" s="113">
        <v>-0.90000000000000013</v>
      </c>
      <c r="E3497" s="114">
        <v>16.983078650319992</v>
      </c>
      <c r="F3497" s="114">
        <v>22.079089591658558</v>
      </c>
      <c r="G3497" s="114">
        <v>20.80897008320277</v>
      </c>
      <c r="H3497" s="114">
        <v>23.90146534438821</v>
      </c>
      <c r="I3497" s="114">
        <v>21.996771156387325</v>
      </c>
      <c r="J3497" s="114">
        <v>34.342411320049386</v>
      </c>
      <c r="K3497" s="114">
        <v>41.665827969694192</v>
      </c>
      <c r="L3497" s="114">
        <v>45.363127513218537</v>
      </c>
      <c r="M3497" s="114">
        <v>51.77858643589024</v>
      </c>
      <c r="N3497" s="114">
        <v>58.210834668317148</v>
      </c>
      <c r="O3497" s="114">
        <v>17.359332669729394</v>
      </c>
      <c r="P3497" s="114">
        <v>19.586738378035633</v>
      </c>
      <c r="Q3497" s="114">
        <v>24.554157430015767</v>
      </c>
      <c r="R3497" s="114">
        <v>27.87712109150203</v>
      </c>
      <c r="S3497" s="114">
        <v>36.214063511929822</v>
      </c>
      <c r="T3497" s="114">
        <v>16.983078650319992</v>
      </c>
      <c r="U3497" s="114">
        <v>22.079089591658558</v>
      </c>
      <c r="V3497" s="114">
        <v>20.80897008320277</v>
      </c>
      <c r="W3497" s="114">
        <v>23.90146534438821</v>
      </c>
      <c r="X3497" s="114">
        <v>21.996771156387325</v>
      </c>
      <c r="Y3497" s="114">
        <v>58.892524202480786</v>
      </c>
      <c r="Z3497" s="114">
        <v>118.70768562036375</v>
      </c>
      <c r="AA3497" s="106">
        <v>3</v>
      </c>
      <c r="AB3497" s="114">
        <v>0.60000000000000009</v>
      </c>
      <c r="AC3497" s="114">
        <v>0.60000000000000009</v>
      </c>
      <c r="AD3497" s="114">
        <v>0.30000000000000004</v>
      </c>
      <c r="AE3497" s="114">
        <v>0.30000000000000004</v>
      </c>
      <c r="AF3497" s="117">
        <v>0.90000000000000013</v>
      </c>
      <c r="AG3497" s="117">
        <v>0.90000000000000013</v>
      </c>
    </row>
    <row r="3498" spans="2:33" x14ac:dyDescent="0.2">
      <c r="B3498" s="106">
        <v>3458</v>
      </c>
      <c r="C3498" s="113">
        <v>-1.2599999999999998</v>
      </c>
      <c r="D3498" s="113">
        <v>-0.84</v>
      </c>
      <c r="E3498" s="114">
        <v>18.561215294066329</v>
      </c>
      <c r="F3498" s="114">
        <v>20.674917531866914</v>
      </c>
      <c r="G3498" s="114">
        <v>19.228219148035233</v>
      </c>
      <c r="H3498" s="114">
        <v>24.221021117312269</v>
      </c>
      <c r="I3498" s="114">
        <v>26.551927249938245</v>
      </c>
      <c r="J3498" s="114">
        <v>36.018614745938685</v>
      </c>
      <c r="K3498" s="114">
        <v>41.486718158945372</v>
      </c>
      <c r="L3498" s="114">
        <v>44.819332480305881</v>
      </c>
      <c r="M3498" s="114">
        <v>54.624761625530951</v>
      </c>
      <c r="N3498" s="114">
        <v>63.431545605099238</v>
      </c>
      <c r="O3498" s="114">
        <v>17.457399451872355</v>
      </c>
      <c r="P3498" s="114">
        <v>20.811800627078458</v>
      </c>
      <c r="Q3498" s="114">
        <v>25.591113332270648</v>
      </c>
      <c r="R3498" s="114">
        <v>30.403740508218682</v>
      </c>
      <c r="S3498" s="114">
        <v>36.879618355160993</v>
      </c>
      <c r="T3498" s="114">
        <v>18.561215294066329</v>
      </c>
      <c r="U3498" s="114">
        <v>20.674917531866914</v>
      </c>
      <c r="V3498" s="114">
        <v>19.228219148035233</v>
      </c>
      <c r="W3498" s="114">
        <v>24.221021117312269</v>
      </c>
      <c r="X3498" s="114">
        <v>26.551927249938245</v>
      </c>
      <c r="Y3498" s="114">
        <v>60.08409506767957</v>
      </c>
      <c r="Z3498" s="114">
        <v>113.59950077858605</v>
      </c>
      <c r="AA3498" s="106">
        <v>2</v>
      </c>
      <c r="AB3498" s="114">
        <v>0.89999999999999991</v>
      </c>
      <c r="AC3498" s="114">
        <v>0.6</v>
      </c>
      <c r="AD3498" s="114">
        <v>0.36</v>
      </c>
      <c r="AE3498" s="114">
        <v>0.24</v>
      </c>
      <c r="AF3498" s="117">
        <v>1.2599999999999998</v>
      </c>
      <c r="AG3498" s="117">
        <v>0.84</v>
      </c>
    </row>
    <row r="3499" spans="2:33" x14ac:dyDescent="0.2">
      <c r="B3499" s="106">
        <v>3459</v>
      </c>
      <c r="C3499" s="113">
        <v>-1.2000000000000002</v>
      </c>
      <c r="D3499" s="113">
        <v>-0.60000000000000009</v>
      </c>
      <c r="E3499" s="114">
        <v>16.205466978846911</v>
      </c>
      <c r="F3499" s="114">
        <v>12.584276725346562</v>
      </c>
      <c r="G3499" s="114">
        <v>23.742612863575022</v>
      </c>
      <c r="H3499" s="114">
        <v>22.088072324138768</v>
      </c>
      <c r="I3499" s="114">
        <v>23.237003999988737</v>
      </c>
      <c r="J3499" s="114">
        <v>33.388966908457135</v>
      </c>
      <c r="K3499" s="114">
        <v>31.606116991569262</v>
      </c>
      <c r="L3499" s="114">
        <v>46.599455637926489</v>
      </c>
      <c r="M3499" s="114">
        <v>51.56848743763652</v>
      </c>
      <c r="N3499" s="114">
        <v>54.777168584267024</v>
      </c>
      <c r="O3499" s="114">
        <v>17.183499929610225</v>
      </c>
      <c r="P3499" s="114">
        <v>19.0218402662227</v>
      </c>
      <c r="Q3499" s="114">
        <v>22.856842774351467</v>
      </c>
      <c r="R3499" s="114">
        <v>29.480415113497752</v>
      </c>
      <c r="S3499" s="114">
        <v>31.540164584278287</v>
      </c>
      <c r="T3499" s="114">
        <v>16.205466978846911</v>
      </c>
      <c r="U3499" s="114">
        <v>12.584276725346562</v>
      </c>
      <c r="V3499" s="114">
        <v>23.742612863575022</v>
      </c>
      <c r="W3499" s="114">
        <v>22.088072324138768</v>
      </c>
      <c r="X3499" s="114">
        <v>23.237003999988737</v>
      </c>
      <c r="Y3499" s="114">
        <v>53.359188606803237</v>
      </c>
      <c r="Z3499" s="114">
        <v>102.2540531540711</v>
      </c>
      <c r="AA3499" s="106">
        <v>1</v>
      </c>
      <c r="AB3499" s="114">
        <v>0.8</v>
      </c>
      <c r="AC3499" s="114">
        <v>0.4</v>
      </c>
      <c r="AD3499" s="114">
        <v>0.4</v>
      </c>
      <c r="AE3499" s="114">
        <v>0.2</v>
      </c>
      <c r="AF3499" s="117">
        <v>1.2000000000000002</v>
      </c>
      <c r="AG3499" s="117">
        <v>0.60000000000000009</v>
      </c>
    </row>
    <row r="3500" spans="2:33" x14ac:dyDescent="0.2">
      <c r="B3500" s="106">
        <v>3460</v>
      </c>
      <c r="C3500" s="113">
        <v>-0.90000000000000013</v>
      </c>
      <c r="D3500" s="113">
        <v>-0.90000000000000013</v>
      </c>
      <c r="E3500" s="114">
        <v>13.319115348664837</v>
      </c>
      <c r="F3500" s="114">
        <v>19.032571621398343</v>
      </c>
      <c r="G3500" s="114">
        <v>19.742707319226767</v>
      </c>
      <c r="H3500" s="114">
        <v>18.125884545984945</v>
      </c>
      <c r="I3500" s="114">
        <v>20.175221459350453</v>
      </c>
      <c r="J3500" s="114">
        <v>29.72263491998708</v>
      </c>
      <c r="K3500" s="114">
        <v>38.56359401372746</v>
      </c>
      <c r="L3500" s="114">
        <v>44.094709867563218</v>
      </c>
      <c r="M3500" s="114">
        <v>47.220440110471685</v>
      </c>
      <c r="N3500" s="114">
        <v>53.971058811516535</v>
      </c>
      <c r="O3500" s="114">
        <v>16.403519571322242</v>
      </c>
      <c r="P3500" s="114">
        <v>19.531022392329117</v>
      </c>
      <c r="Q3500" s="114">
        <v>24.352002548336451</v>
      </c>
      <c r="R3500" s="114">
        <v>29.09455556448674</v>
      </c>
      <c r="S3500" s="114">
        <v>33.795837352166082</v>
      </c>
      <c r="T3500" s="114">
        <v>13.319115348664837</v>
      </c>
      <c r="U3500" s="114">
        <v>19.032571621398343</v>
      </c>
      <c r="V3500" s="114">
        <v>19.742707319226767</v>
      </c>
      <c r="W3500" s="114">
        <v>18.125884545984945</v>
      </c>
      <c r="X3500" s="114">
        <v>20.175221459350453</v>
      </c>
      <c r="Y3500" s="114">
        <v>49.850276733771295</v>
      </c>
      <c r="Z3500" s="114">
        <v>105.85077405198069</v>
      </c>
      <c r="AA3500" s="106">
        <v>3</v>
      </c>
      <c r="AB3500" s="114">
        <v>0.60000000000000009</v>
      </c>
      <c r="AC3500" s="114">
        <v>0.60000000000000009</v>
      </c>
      <c r="AD3500" s="114">
        <v>0.30000000000000004</v>
      </c>
      <c r="AE3500" s="114">
        <v>0.30000000000000004</v>
      </c>
      <c r="AF3500" s="117">
        <v>0.90000000000000013</v>
      </c>
      <c r="AG3500" s="117">
        <v>0.90000000000000013</v>
      </c>
    </row>
    <row r="3501" spans="2:33" x14ac:dyDescent="0.2">
      <c r="B3501" s="106">
        <v>3461</v>
      </c>
      <c r="C3501" s="113">
        <v>-0.72</v>
      </c>
      <c r="D3501" s="113">
        <v>-0.96</v>
      </c>
      <c r="E3501" s="114">
        <v>15.958063835851746</v>
      </c>
      <c r="F3501" s="114">
        <v>16.371018114064107</v>
      </c>
      <c r="G3501" s="114">
        <v>19.966113674514361</v>
      </c>
      <c r="H3501" s="114">
        <v>15.766392070631824</v>
      </c>
      <c r="I3501" s="114">
        <v>18.511027650357391</v>
      </c>
      <c r="J3501" s="114">
        <v>32.150029894594681</v>
      </c>
      <c r="K3501" s="114">
        <v>33.210143192714682</v>
      </c>
      <c r="L3501" s="114">
        <v>40.432295372696046</v>
      </c>
      <c r="M3501" s="114">
        <v>37.585781628613454</v>
      </c>
      <c r="N3501" s="114">
        <v>46.506270380357648</v>
      </c>
      <c r="O3501" s="114">
        <v>16.191966058742935</v>
      </c>
      <c r="P3501" s="114">
        <v>16.839125078650575</v>
      </c>
      <c r="Q3501" s="114">
        <v>20.466181698181686</v>
      </c>
      <c r="R3501" s="114">
        <v>21.81938955798163</v>
      </c>
      <c r="S3501" s="114">
        <v>27.995242730000257</v>
      </c>
      <c r="T3501" s="114">
        <v>15.958063835851746</v>
      </c>
      <c r="U3501" s="114">
        <v>16.371018114064107</v>
      </c>
      <c r="V3501" s="114">
        <v>19.966113674514361</v>
      </c>
      <c r="W3501" s="114">
        <v>15.766392070631824</v>
      </c>
      <c r="X3501" s="114">
        <v>18.511027650357391</v>
      </c>
      <c r="Y3501" s="114">
        <v>48.453715063270678</v>
      </c>
      <c r="Z3501" s="114">
        <v>84.402405904837138</v>
      </c>
      <c r="AA3501" s="106">
        <v>4</v>
      </c>
      <c r="AB3501" s="114">
        <v>0.44999999999999996</v>
      </c>
      <c r="AC3501" s="114">
        <v>0.6</v>
      </c>
      <c r="AD3501" s="114">
        <v>0.27</v>
      </c>
      <c r="AE3501" s="114">
        <v>0.36</v>
      </c>
      <c r="AF3501" s="117">
        <v>0.72</v>
      </c>
      <c r="AG3501" s="117">
        <v>0.96</v>
      </c>
    </row>
    <row r="3502" spans="2:33" x14ac:dyDescent="0.2">
      <c r="B3502" s="106">
        <v>3462</v>
      </c>
      <c r="C3502" s="113">
        <v>-1.2599999999999998</v>
      </c>
      <c r="D3502" s="113">
        <v>-0.84</v>
      </c>
      <c r="E3502" s="114">
        <v>19.079947077730139</v>
      </c>
      <c r="F3502" s="114">
        <v>13.54485747139471</v>
      </c>
      <c r="G3502" s="114">
        <v>11.781725345203284</v>
      </c>
      <c r="H3502" s="114">
        <v>15.961876795702263</v>
      </c>
      <c r="I3502" s="114">
        <v>22.023276117763473</v>
      </c>
      <c r="J3502" s="114">
        <v>35.181120936790876</v>
      </c>
      <c r="K3502" s="114">
        <v>32.387207146211793</v>
      </c>
      <c r="L3502" s="114">
        <v>34.989886025698276</v>
      </c>
      <c r="M3502" s="114">
        <v>41.753374183981094</v>
      </c>
      <c r="N3502" s="114">
        <v>52.349494517762096</v>
      </c>
      <c r="O3502" s="114">
        <v>16.101173859060737</v>
      </c>
      <c r="P3502" s="114">
        <v>18.842349674817083</v>
      </c>
      <c r="Q3502" s="114">
        <v>23.208160680494991</v>
      </c>
      <c r="R3502" s="114">
        <v>25.791497388278831</v>
      </c>
      <c r="S3502" s="114">
        <v>30.326218399998623</v>
      </c>
      <c r="T3502" s="114">
        <v>19.079947077730139</v>
      </c>
      <c r="U3502" s="114">
        <v>13.54485747139471</v>
      </c>
      <c r="V3502" s="114">
        <v>11.781725345203284</v>
      </c>
      <c r="W3502" s="114">
        <v>15.961876795702263</v>
      </c>
      <c r="X3502" s="114">
        <v>22.023276117763473</v>
      </c>
      <c r="Y3502" s="114">
        <v>45.466528326018725</v>
      </c>
      <c r="Z3502" s="114">
        <v>92.946978279839868</v>
      </c>
      <c r="AA3502" s="106">
        <v>2</v>
      </c>
      <c r="AB3502" s="114">
        <v>0.89999999999999991</v>
      </c>
      <c r="AC3502" s="114">
        <v>0.6</v>
      </c>
      <c r="AD3502" s="114">
        <v>0.36</v>
      </c>
      <c r="AE3502" s="114">
        <v>0.24</v>
      </c>
      <c r="AF3502" s="117">
        <v>1.2599999999999998</v>
      </c>
      <c r="AG3502" s="117">
        <v>0.84</v>
      </c>
    </row>
    <row r="3503" spans="2:33" x14ac:dyDescent="0.2">
      <c r="B3503" s="106">
        <v>3463</v>
      </c>
      <c r="C3503" s="113">
        <v>-0.90000000000000013</v>
      </c>
      <c r="D3503" s="113">
        <v>-0.90000000000000013</v>
      </c>
      <c r="E3503" s="114">
        <v>17.67143557808955</v>
      </c>
      <c r="F3503" s="114">
        <v>21.289868738754365</v>
      </c>
      <c r="G3503" s="114">
        <v>15.860979037579384</v>
      </c>
      <c r="H3503" s="114">
        <v>24.527432770049931</v>
      </c>
      <c r="I3503" s="114">
        <v>24.735169408335302</v>
      </c>
      <c r="J3503" s="114">
        <v>35.175336527388417</v>
      </c>
      <c r="K3503" s="114">
        <v>41.912738850425725</v>
      </c>
      <c r="L3503" s="114">
        <v>38.994992382158571</v>
      </c>
      <c r="M3503" s="114">
        <v>52.383399396531424</v>
      </c>
      <c r="N3503" s="114">
        <v>62.247051545657477</v>
      </c>
      <c r="O3503" s="114">
        <v>17.503900949298867</v>
      </c>
      <c r="P3503" s="114">
        <v>20.622870111671361</v>
      </c>
      <c r="Q3503" s="114">
        <v>23.134013344579188</v>
      </c>
      <c r="R3503" s="114">
        <v>27.855966626481493</v>
      </c>
      <c r="S3503" s="114">
        <v>37.511882137322175</v>
      </c>
      <c r="T3503" s="114">
        <v>17.67143557808955</v>
      </c>
      <c r="U3503" s="114">
        <v>21.289868738754365</v>
      </c>
      <c r="V3503" s="114">
        <v>15.860979037579384</v>
      </c>
      <c r="W3503" s="114">
        <v>24.527432770049931</v>
      </c>
      <c r="X3503" s="114">
        <v>24.735169408335302</v>
      </c>
      <c r="Y3503" s="114">
        <v>57.560167047001492</v>
      </c>
      <c r="Z3503" s="114">
        <v>118.5772259401314</v>
      </c>
      <c r="AA3503" s="106">
        <v>3</v>
      </c>
      <c r="AB3503" s="114">
        <v>0.60000000000000009</v>
      </c>
      <c r="AC3503" s="114">
        <v>0.60000000000000009</v>
      </c>
      <c r="AD3503" s="114">
        <v>0.30000000000000004</v>
      </c>
      <c r="AE3503" s="114">
        <v>0.30000000000000004</v>
      </c>
      <c r="AF3503" s="117">
        <v>0.90000000000000013</v>
      </c>
      <c r="AG3503" s="117">
        <v>0.90000000000000013</v>
      </c>
    </row>
    <row r="3504" spans="2:33" x14ac:dyDescent="0.2">
      <c r="B3504" s="106">
        <v>3464</v>
      </c>
      <c r="C3504" s="113">
        <v>-0.72</v>
      </c>
      <c r="D3504" s="113">
        <v>-0.96</v>
      </c>
      <c r="E3504" s="114">
        <v>13.229699871545535</v>
      </c>
      <c r="F3504" s="114">
        <v>21.803088659376307</v>
      </c>
      <c r="G3504" s="114">
        <v>13.953400602208273</v>
      </c>
      <c r="H3504" s="114">
        <v>21.461722215902476</v>
      </c>
      <c r="I3504" s="114">
        <v>24.068732206898098</v>
      </c>
      <c r="J3504" s="114">
        <v>30.196471706426504</v>
      </c>
      <c r="K3504" s="114">
        <v>41.028854365316789</v>
      </c>
      <c r="L3504" s="114">
        <v>36.949474641198933</v>
      </c>
      <c r="M3504" s="114">
        <v>50.812058168746461</v>
      </c>
      <c r="N3504" s="114">
        <v>57.751284656545799</v>
      </c>
      <c r="O3504" s="114">
        <v>16.966771834880969</v>
      </c>
      <c r="P3504" s="114">
        <v>19.225765705940482</v>
      </c>
      <c r="Q3504" s="114">
        <v>22.99607403899066</v>
      </c>
      <c r="R3504" s="114">
        <v>29.350335952843984</v>
      </c>
      <c r="S3504" s="114">
        <v>33.682552449647702</v>
      </c>
      <c r="T3504" s="114">
        <v>13.229699871545535</v>
      </c>
      <c r="U3504" s="114">
        <v>21.803088659376307</v>
      </c>
      <c r="V3504" s="114">
        <v>13.953400602208273</v>
      </c>
      <c r="W3504" s="114">
        <v>21.461722215902476</v>
      </c>
      <c r="X3504" s="114">
        <v>24.068732206898098</v>
      </c>
      <c r="Y3504" s="114">
        <v>51.758900972715118</v>
      </c>
      <c r="Z3504" s="114">
        <v>97.416632744375548</v>
      </c>
      <c r="AA3504" s="106">
        <v>4</v>
      </c>
      <c r="AB3504" s="114">
        <v>0.44999999999999996</v>
      </c>
      <c r="AC3504" s="114">
        <v>0.6</v>
      </c>
      <c r="AD3504" s="114">
        <v>0.27</v>
      </c>
      <c r="AE3504" s="114">
        <v>0.36</v>
      </c>
      <c r="AF3504" s="117">
        <v>0.72</v>
      </c>
      <c r="AG3504" s="117">
        <v>0.96</v>
      </c>
    </row>
    <row r="3505" spans="2:33" x14ac:dyDescent="0.2">
      <c r="B3505" s="106">
        <v>3465</v>
      </c>
      <c r="C3505" s="113">
        <v>-1.2599999999999998</v>
      </c>
      <c r="D3505" s="113">
        <v>-0.84</v>
      </c>
      <c r="E3505" s="114">
        <v>13.079132619876525</v>
      </c>
      <c r="F3505" s="114">
        <v>16.155676999113673</v>
      </c>
      <c r="G3505" s="114">
        <v>20.747928845083994</v>
      </c>
      <c r="H3505" s="114">
        <v>16.832802411936079</v>
      </c>
      <c r="I3505" s="114">
        <v>19.497194555663313</v>
      </c>
      <c r="J3505" s="114">
        <v>28.404357913519441</v>
      </c>
      <c r="K3505" s="114">
        <v>34.624955077622218</v>
      </c>
      <c r="L3505" s="114">
        <v>42.222142727163259</v>
      </c>
      <c r="M3505" s="114">
        <v>42.400333294603946</v>
      </c>
      <c r="N3505" s="114">
        <v>48.02242552425767</v>
      </c>
      <c r="O3505" s="114">
        <v>15.325225293642916</v>
      </c>
      <c r="P3505" s="114">
        <v>18.469278078508545</v>
      </c>
      <c r="Q3505" s="114">
        <v>21.474213882079265</v>
      </c>
      <c r="R3505" s="114">
        <v>25.567530882667867</v>
      </c>
      <c r="S3505" s="114">
        <v>28.525230968594357</v>
      </c>
      <c r="T3505" s="114">
        <v>13.079132619876525</v>
      </c>
      <c r="U3505" s="114">
        <v>16.155676999113673</v>
      </c>
      <c r="V3505" s="114">
        <v>20.747928845083994</v>
      </c>
      <c r="W3505" s="114">
        <v>16.832802411936079</v>
      </c>
      <c r="X3505" s="114">
        <v>19.497194555663313</v>
      </c>
      <c r="Y3505" s="114">
        <v>47.113071831967275</v>
      </c>
      <c r="Z3505" s="114">
        <v>86.923294721157163</v>
      </c>
      <c r="AA3505" s="106">
        <v>2</v>
      </c>
      <c r="AB3505" s="114">
        <v>0.89999999999999991</v>
      </c>
      <c r="AC3505" s="114">
        <v>0.6</v>
      </c>
      <c r="AD3505" s="114">
        <v>0.36</v>
      </c>
      <c r="AE3505" s="114">
        <v>0.24</v>
      </c>
      <c r="AF3505" s="117">
        <v>1.2599999999999998</v>
      </c>
      <c r="AG3505" s="117">
        <v>0.84</v>
      </c>
    </row>
    <row r="3506" spans="2:33" x14ac:dyDescent="0.2">
      <c r="B3506" s="106">
        <v>3466</v>
      </c>
      <c r="C3506" s="113">
        <v>-0.72</v>
      </c>
      <c r="D3506" s="113">
        <v>-0.96</v>
      </c>
      <c r="E3506" s="114">
        <v>14.365277950138182</v>
      </c>
      <c r="F3506" s="114">
        <v>19.434436632397379</v>
      </c>
      <c r="G3506" s="114">
        <v>22.082376247163062</v>
      </c>
      <c r="H3506" s="114">
        <v>19.410850024657073</v>
      </c>
      <c r="I3506" s="114">
        <v>21.936169565327539</v>
      </c>
      <c r="J3506" s="114">
        <v>31.500139980350045</v>
      </c>
      <c r="K3506" s="114">
        <v>39.595470050282913</v>
      </c>
      <c r="L3506" s="114">
        <v>44.505721962724756</v>
      </c>
      <c r="M3506" s="114">
        <v>47.982705146401237</v>
      </c>
      <c r="N3506" s="114">
        <v>56.206394706987702</v>
      </c>
      <c r="O3506" s="114">
        <v>17.134862030211863</v>
      </c>
      <c r="P3506" s="114">
        <v>20.161033417885534</v>
      </c>
      <c r="Q3506" s="114">
        <v>22.423345715561695</v>
      </c>
      <c r="R3506" s="114">
        <v>28.571855121744164</v>
      </c>
      <c r="S3506" s="114">
        <v>34.270225141660163</v>
      </c>
      <c r="T3506" s="114">
        <v>14.365277950138182</v>
      </c>
      <c r="U3506" s="114">
        <v>19.434436632397379</v>
      </c>
      <c r="V3506" s="114">
        <v>22.082376247163062</v>
      </c>
      <c r="W3506" s="114">
        <v>19.410850024657073</v>
      </c>
      <c r="X3506" s="114">
        <v>21.936169565327539</v>
      </c>
      <c r="Y3506" s="114">
        <v>53.766290576673612</v>
      </c>
      <c r="Z3506" s="114">
        <v>98.008255125588491</v>
      </c>
      <c r="AA3506" s="106">
        <v>4</v>
      </c>
      <c r="AB3506" s="114">
        <v>0.44999999999999996</v>
      </c>
      <c r="AC3506" s="114">
        <v>0.6</v>
      </c>
      <c r="AD3506" s="114">
        <v>0.27</v>
      </c>
      <c r="AE3506" s="114">
        <v>0.36</v>
      </c>
      <c r="AF3506" s="117">
        <v>0.72</v>
      </c>
      <c r="AG3506" s="117">
        <v>0.96</v>
      </c>
    </row>
    <row r="3507" spans="2:33" x14ac:dyDescent="0.2">
      <c r="B3507" s="106">
        <v>3467</v>
      </c>
      <c r="C3507" s="113">
        <v>-0.60000000000000009</v>
      </c>
      <c r="D3507" s="113">
        <v>-1.2000000000000002</v>
      </c>
      <c r="E3507" s="114">
        <v>12.038329290447479</v>
      </c>
      <c r="F3507" s="114">
        <v>11.58531192170058</v>
      </c>
      <c r="G3507" s="114">
        <v>12.302408550568657</v>
      </c>
      <c r="H3507" s="114">
        <v>14.489697637935681</v>
      </c>
      <c r="I3507" s="114">
        <v>21.124453575912806</v>
      </c>
      <c r="J3507" s="114">
        <v>28.096837132070053</v>
      </c>
      <c r="K3507" s="114">
        <v>28.588022489773152</v>
      </c>
      <c r="L3507" s="114">
        <v>32.208896820284252</v>
      </c>
      <c r="M3507" s="114">
        <v>36.931114224828029</v>
      </c>
      <c r="N3507" s="114">
        <v>46.660131464930402</v>
      </c>
      <c r="O3507" s="114">
        <v>16.058507841622575</v>
      </c>
      <c r="P3507" s="114">
        <v>17.002710568072573</v>
      </c>
      <c r="Q3507" s="114">
        <v>19.906488269715595</v>
      </c>
      <c r="R3507" s="114">
        <v>22.441416586892348</v>
      </c>
      <c r="S3507" s="114">
        <v>25.535677889017595</v>
      </c>
      <c r="T3507" s="114">
        <v>12.038329290447479</v>
      </c>
      <c r="U3507" s="114">
        <v>11.58531192170058</v>
      </c>
      <c r="V3507" s="114">
        <v>12.302408550568657</v>
      </c>
      <c r="W3507" s="114">
        <v>14.489697637935681</v>
      </c>
      <c r="X3507" s="114">
        <v>21.124453575912806</v>
      </c>
      <c r="Y3507" s="114">
        <v>38.347946775161084</v>
      </c>
      <c r="Z3507" s="114">
        <v>71.650727398915251</v>
      </c>
      <c r="AA3507" s="106">
        <v>5</v>
      </c>
      <c r="AB3507" s="114">
        <v>0.4</v>
      </c>
      <c r="AC3507" s="114">
        <v>0.8</v>
      </c>
      <c r="AD3507" s="114">
        <v>0.2</v>
      </c>
      <c r="AE3507" s="114">
        <v>0.4</v>
      </c>
      <c r="AF3507" s="117">
        <v>0.60000000000000009</v>
      </c>
      <c r="AG3507" s="117">
        <v>1.2000000000000002</v>
      </c>
    </row>
    <row r="3508" spans="2:33" x14ac:dyDescent="0.2">
      <c r="B3508" s="106">
        <v>3468</v>
      </c>
      <c r="C3508" s="113">
        <v>-0.90000000000000013</v>
      </c>
      <c r="D3508" s="113">
        <v>-0.90000000000000013</v>
      </c>
      <c r="E3508" s="114">
        <v>13.752102819182234</v>
      </c>
      <c r="F3508" s="114">
        <v>17.67523072899683</v>
      </c>
      <c r="G3508" s="114">
        <v>18.584324425496231</v>
      </c>
      <c r="H3508" s="114">
        <v>21.89724491789957</v>
      </c>
      <c r="I3508" s="114">
        <v>25.228534604564231</v>
      </c>
      <c r="J3508" s="114">
        <v>29.413870096317485</v>
      </c>
      <c r="K3508" s="114">
        <v>37.487235660065487</v>
      </c>
      <c r="L3508" s="114">
        <v>40.252499421627846</v>
      </c>
      <c r="M3508" s="114">
        <v>47.821931776905153</v>
      </c>
      <c r="N3508" s="114">
        <v>57.802191247858921</v>
      </c>
      <c r="O3508" s="114">
        <v>15.661767277135251</v>
      </c>
      <c r="P3508" s="114">
        <v>19.812004931068657</v>
      </c>
      <c r="Q3508" s="114">
        <v>21.668174996131615</v>
      </c>
      <c r="R3508" s="114">
        <v>25.924686859005583</v>
      </c>
      <c r="S3508" s="114">
        <v>32.57365664329469</v>
      </c>
      <c r="T3508" s="114">
        <v>13.752102819182234</v>
      </c>
      <c r="U3508" s="114">
        <v>17.67523072899683</v>
      </c>
      <c r="V3508" s="114">
        <v>18.584324425496231</v>
      </c>
      <c r="W3508" s="114">
        <v>21.89724491789957</v>
      </c>
      <c r="X3508" s="114">
        <v>25.228534604564231</v>
      </c>
      <c r="Y3508" s="114">
        <v>52.682613979594677</v>
      </c>
      <c r="Z3508" s="114">
        <v>96.529460032101042</v>
      </c>
      <c r="AA3508" s="106">
        <v>3</v>
      </c>
      <c r="AB3508" s="114">
        <v>0.60000000000000009</v>
      </c>
      <c r="AC3508" s="114">
        <v>0.60000000000000009</v>
      </c>
      <c r="AD3508" s="114">
        <v>0.30000000000000004</v>
      </c>
      <c r="AE3508" s="114">
        <v>0.30000000000000004</v>
      </c>
      <c r="AF3508" s="117">
        <v>0.90000000000000013</v>
      </c>
      <c r="AG3508" s="117">
        <v>0.90000000000000013</v>
      </c>
    </row>
    <row r="3509" spans="2:33" x14ac:dyDescent="0.2">
      <c r="B3509" s="106">
        <v>3469</v>
      </c>
      <c r="C3509" s="113">
        <v>-1.2000000000000002</v>
      </c>
      <c r="D3509" s="113">
        <v>-0.60000000000000009</v>
      </c>
      <c r="E3509" s="114">
        <v>13.455542583000756</v>
      </c>
      <c r="F3509" s="114">
        <v>13.962461403546595</v>
      </c>
      <c r="G3509" s="114">
        <v>16.996467253042063</v>
      </c>
      <c r="H3509" s="114">
        <v>22.532067718264649</v>
      </c>
      <c r="I3509" s="114">
        <v>21.932857488323901</v>
      </c>
      <c r="J3509" s="114">
        <v>30.495000195589046</v>
      </c>
      <c r="K3509" s="114">
        <v>33.06902344164498</v>
      </c>
      <c r="L3509" s="114">
        <v>38.600458047470383</v>
      </c>
      <c r="M3509" s="114">
        <v>47.999253511544573</v>
      </c>
      <c r="N3509" s="114">
        <v>50.751988609113752</v>
      </c>
      <c r="O3509" s="114">
        <v>17.03945761258829</v>
      </c>
      <c r="P3509" s="114">
        <v>19.106562038098385</v>
      </c>
      <c r="Q3509" s="114">
        <v>21.60399079442832</v>
      </c>
      <c r="R3509" s="114">
        <v>25.467185793279924</v>
      </c>
      <c r="S3509" s="114">
        <v>28.819131120789852</v>
      </c>
      <c r="T3509" s="114">
        <v>13.455542583000756</v>
      </c>
      <c r="U3509" s="114">
        <v>13.962461403546595</v>
      </c>
      <c r="V3509" s="114">
        <v>16.996467253042063</v>
      </c>
      <c r="W3509" s="114">
        <v>22.532067718264649</v>
      </c>
      <c r="X3509" s="114">
        <v>21.932857488323901</v>
      </c>
      <c r="Y3509" s="114">
        <v>47.985824492913864</v>
      </c>
      <c r="Z3509" s="114">
        <v>84.344502712709385</v>
      </c>
      <c r="AA3509" s="106">
        <v>1</v>
      </c>
      <c r="AB3509" s="114">
        <v>0.8</v>
      </c>
      <c r="AC3509" s="114">
        <v>0.4</v>
      </c>
      <c r="AD3509" s="114">
        <v>0.4</v>
      </c>
      <c r="AE3509" s="114">
        <v>0.2</v>
      </c>
      <c r="AF3509" s="117">
        <v>1.2000000000000002</v>
      </c>
      <c r="AG3509" s="117">
        <v>0.60000000000000009</v>
      </c>
    </row>
    <row r="3510" spans="2:33" x14ac:dyDescent="0.2">
      <c r="B3510" s="106">
        <v>3470</v>
      </c>
      <c r="C3510" s="113">
        <v>-0.60000000000000009</v>
      </c>
      <c r="D3510" s="113">
        <v>-1.2000000000000002</v>
      </c>
      <c r="E3510" s="114">
        <v>15.818686543833003</v>
      </c>
      <c r="F3510" s="114">
        <v>16.414966273496461</v>
      </c>
      <c r="G3510" s="114">
        <v>23.317910177795682</v>
      </c>
      <c r="H3510" s="114">
        <v>18.763305516388314</v>
      </c>
      <c r="I3510" s="114">
        <v>26.766127304390793</v>
      </c>
      <c r="J3510" s="114">
        <v>32.01087473169995</v>
      </c>
      <c r="K3510" s="114">
        <v>35.174511068737239</v>
      </c>
      <c r="L3510" s="114">
        <v>44.864019965790028</v>
      </c>
      <c r="M3510" s="114">
        <v>44.87935411873292</v>
      </c>
      <c r="N3510" s="114">
        <v>56.754186999733164</v>
      </c>
      <c r="O3510" s="114">
        <v>16.192188187866947</v>
      </c>
      <c r="P3510" s="114">
        <v>18.759544795240778</v>
      </c>
      <c r="Q3510" s="114">
        <v>21.546109787994347</v>
      </c>
      <c r="R3510" s="114">
        <v>26.116048602344605</v>
      </c>
      <c r="S3510" s="114">
        <v>29.988059695342372</v>
      </c>
      <c r="T3510" s="114">
        <v>15.818686543833003</v>
      </c>
      <c r="U3510" s="114">
        <v>16.414966273496461</v>
      </c>
      <c r="V3510" s="114">
        <v>23.317910177795682</v>
      </c>
      <c r="W3510" s="114">
        <v>18.763305516388314</v>
      </c>
      <c r="X3510" s="114">
        <v>26.766127304390793</v>
      </c>
      <c r="Y3510" s="114">
        <v>55.2439545658764</v>
      </c>
      <c r="Z3510" s="114">
        <v>95.293441099364387</v>
      </c>
      <c r="AA3510" s="106">
        <v>5</v>
      </c>
      <c r="AB3510" s="114">
        <v>0.4</v>
      </c>
      <c r="AC3510" s="114">
        <v>0.8</v>
      </c>
      <c r="AD3510" s="114">
        <v>0.2</v>
      </c>
      <c r="AE3510" s="114">
        <v>0.4</v>
      </c>
      <c r="AF3510" s="117">
        <v>0.60000000000000009</v>
      </c>
      <c r="AG3510" s="117">
        <v>1.2000000000000002</v>
      </c>
    </row>
    <row r="3511" spans="2:33" x14ac:dyDescent="0.2">
      <c r="B3511" s="106">
        <v>3471</v>
      </c>
      <c r="C3511" s="113">
        <v>-0.90000000000000013</v>
      </c>
      <c r="D3511" s="113">
        <v>-0.90000000000000013</v>
      </c>
      <c r="E3511" s="114">
        <v>12.33934206746903</v>
      </c>
      <c r="F3511" s="114">
        <v>21.470044854114906</v>
      </c>
      <c r="G3511" s="114">
        <v>19.755423598570257</v>
      </c>
      <c r="H3511" s="114">
        <v>21.780133215628659</v>
      </c>
      <c r="I3511" s="114">
        <v>23.937832279203413</v>
      </c>
      <c r="J3511" s="114">
        <v>29.125519177747041</v>
      </c>
      <c r="K3511" s="114">
        <v>41.835437861014739</v>
      </c>
      <c r="L3511" s="114">
        <v>44.048284075568958</v>
      </c>
      <c r="M3511" s="114">
        <v>52.166251023258916</v>
      </c>
      <c r="N3511" s="114">
        <v>60.607660169853716</v>
      </c>
      <c r="O3511" s="114">
        <v>16.786177110278011</v>
      </c>
      <c r="P3511" s="114">
        <v>20.365393006899833</v>
      </c>
      <c r="Q3511" s="114">
        <v>24.292860476998701</v>
      </c>
      <c r="R3511" s="114">
        <v>30.386117807630256</v>
      </c>
      <c r="S3511" s="114">
        <v>36.669827890650303</v>
      </c>
      <c r="T3511" s="114">
        <v>12.33934206746903</v>
      </c>
      <c r="U3511" s="114">
        <v>21.470044854114906</v>
      </c>
      <c r="V3511" s="114">
        <v>19.755423598570257</v>
      </c>
      <c r="W3511" s="114">
        <v>21.780133215628659</v>
      </c>
      <c r="X3511" s="114">
        <v>23.937832279203413</v>
      </c>
      <c r="Y3511" s="114">
        <v>54.162864076064039</v>
      </c>
      <c r="Z3511" s="114">
        <v>108.6159913811081</v>
      </c>
      <c r="AA3511" s="106">
        <v>3</v>
      </c>
      <c r="AB3511" s="114">
        <v>0.60000000000000009</v>
      </c>
      <c r="AC3511" s="114">
        <v>0.60000000000000009</v>
      </c>
      <c r="AD3511" s="114">
        <v>0.30000000000000004</v>
      </c>
      <c r="AE3511" s="114">
        <v>0.30000000000000004</v>
      </c>
      <c r="AF3511" s="117">
        <v>0.90000000000000013</v>
      </c>
      <c r="AG3511" s="117">
        <v>0.90000000000000013</v>
      </c>
    </row>
    <row r="3512" spans="2:33" x14ac:dyDescent="0.2">
      <c r="B3512" s="106">
        <v>3472</v>
      </c>
      <c r="C3512" s="113">
        <v>-0.60000000000000009</v>
      </c>
      <c r="D3512" s="113">
        <v>-1.2000000000000002</v>
      </c>
      <c r="E3512" s="114">
        <v>13.325644129312252</v>
      </c>
      <c r="F3512" s="114">
        <v>15.629518228022253</v>
      </c>
      <c r="G3512" s="114">
        <v>16.245179249708919</v>
      </c>
      <c r="H3512" s="114">
        <v>22.482390823236599</v>
      </c>
      <c r="I3512" s="114">
        <v>23.23104949216663</v>
      </c>
      <c r="J3512" s="114">
        <v>29.444875697552405</v>
      </c>
      <c r="K3512" s="114">
        <v>35.526165455801085</v>
      </c>
      <c r="L3512" s="114">
        <v>37.6432125450537</v>
      </c>
      <c r="M3512" s="114">
        <v>47.920950447702644</v>
      </c>
      <c r="N3512" s="114">
        <v>52.286576119273484</v>
      </c>
      <c r="O3512" s="114">
        <v>16.119231568240153</v>
      </c>
      <c r="P3512" s="114">
        <v>19.896647227778832</v>
      </c>
      <c r="Q3512" s="114">
        <v>21.398033295344781</v>
      </c>
      <c r="R3512" s="114">
        <v>25.438559624466045</v>
      </c>
      <c r="S3512" s="114">
        <v>29.055526627106854</v>
      </c>
      <c r="T3512" s="114">
        <v>13.325644129312252</v>
      </c>
      <c r="U3512" s="114">
        <v>15.629518228022253</v>
      </c>
      <c r="V3512" s="114">
        <v>16.245179249708919</v>
      </c>
      <c r="W3512" s="114">
        <v>22.482390823236599</v>
      </c>
      <c r="X3512" s="114">
        <v>23.23104949216663</v>
      </c>
      <c r="Y3512" s="114">
        <v>49.119285628098659</v>
      </c>
      <c r="Z3512" s="114">
        <v>96.354435208018032</v>
      </c>
      <c r="AA3512" s="106">
        <v>5</v>
      </c>
      <c r="AB3512" s="114">
        <v>0.4</v>
      </c>
      <c r="AC3512" s="114">
        <v>0.8</v>
      </c>
      <c r="AD3512" s="114">
        <v>0.2</v>
      </c>
      <c r="AE3512" s="114">
        <v>0.4</v>
      </c>
      <c r="AF3512" s="117">
        <v>0.60000000000000009</v>
      </c>
      <c r="AG3512" s="117">
        <v>1.2000000000000002</v>
      </c>
    </row>
    <row r="3513" spans="2:33" x14ac:dyDescent="0.2">
      <c r="B3513" s="106">
        <v>3473</v>
      </c>
      <c r="C3513" s="113">
        <v>-1.2000000000000002</v>
      </c>
      <c r="D3513" s="113">
        <v>-0.60000000000000009</v>
      </c>
      <c r="E3513" s="114">
        <v>15.712882572081828</v>
      </c>
      <c r="F3513" s="114">
        <v>11.552559335242606</v>
      </c>
      <c r="G3513" s="114">
        <v>14.708560636330635</v>
      </c>
      <c r="H3513" s="114">
        <v>20.921616068559718</v>
      </c>
      <c r="I3513" s="114">
        <v>26.132371562742193</v>
      </c>
      <c r="J3513" s="114">
        <v>33.023192779885058</v>
      </c>
      <c r="K3513" s="114">
        <v>31.388629501661534</v>
      </c>
      <c r="L3513" s="114">
        <v>37.895210273554824</v>
      </c>
      <c r="M3513" s="114">
        <v>47.862747749802296</v>
      </c>
      <c r="N3513" s="114">
        <v>56.729671778541785</v>
      </c>
      <c r="O3513" s="114">
        <v>17.31031020780323</v>
      </c>
      <c r="P3513" s="114">
        <v>19.836070166418928</v>
      </c>
      <c r="Q3513" s="114">
        <v>23.186649637224189</v>
      </c>
      <c r="R3513" s="114">
        <v>26.941131681242577</v>
      </c>
      <c r="S3513" s="114">
        <v>30.597300215799592</v>
      </c>
      <c r="T3513" s="114">
        <v>15.712882572081828</v>
      </c>
      <c r="U3513" s="114">
        <v>11.552559335242606</v>
      </c>
      <c r="V3513" s="114">
        <v>14.708560636330635</v>
      </c>
      <c r="W3513" s="114">
        <v>20.921616068559718</v>
      </c>
      <c r="X3513" s="114">
        <v>26.132371562742193</v>
      </c>
      <c r="Y3513" s="114">
        <v>47.814916798627458</v>
      </c>
      <c r="Z3513" s="114">
        <v>99.491204223039773</v>
      </c>
      <c r="AA3513" s="106">
        <v>1</v>
      </c>
      <c r="AB3513" s="114">
        <v>0.8</v>
      </c>
      <c r="AC3513" s="114">
        <v>0.4</v>
      </c>
      <c r="AD3513" s="114">
        <v>0.4</v>
      </c>
      <c r="AE3513" s="114">
        <v>0.2</v>
      </c>
      <c r="AF3513" s="117">
        <v>1.2000000000000002</v>
      </c>
      <c r="AG3513" s="117">
        <v>0.60000000000000009</v>
      </c>
    </row>
    <row r="3514" spans="2:33" x14ac:dyDescent="0.2">
      <c r="B3514" s="106">
        <v>3474</v>
      </c>
      <c r="C3514" s="113">
        <v>-1.2000000000000002</v>
      </c>
      <c r="D3514" s="113">
        <v>-0.60000000000000009</v>
      </c>
      <c r="E3514" s="114">
        <v>16.069026264712907</v>
      </c>
      <c r="F3514" s="114">
        <v>17.0766692335967</v>
      </c>
      <c r="G3514" s="114">
        <v>14.440231350395887</v>
      </c>
      <c r="H3514" s="114">
        <v>20.155767311399483</v>
      </c>
      <c r="I3514" s="114">
        <v>20.456306801392437</v>
      </c>
      <c r="J3514" s="114">
        <v>32.917565185903641</v>
      </c>
      <c r="K3514" s="114">
        <v>38.028241640963493</v>
      </c>
      <c r="L3514" s="114">
        <v>39.742055924550606</v>
      </c>
      <c r="M3514" s="114">
        <v>51.569486691989333</v>
      </c>
      <c r="N3514" s="114">
        <v>59.945940369657841</v>
      </c>
      <c r="O3514" s="114">
        <v>16.848538921190734</v>
      </c>
      <c r="P3514" s="114">
        <v>20.951572407366793</v>
      </c>
      <c r="Q3514" s="114">
        <v>25.301824574154718</v>
      </c>
      <c r="R3514" s="114">
        <v>31.41371938058985</v>
      </c>
      <c r="S3514" s="114">
        <v>39.489633568265404</v>
      </c>
      <c r="T3514" s="114">
        <v>16.069026264712907</v>
      </c>
      <c r="U3514" s="114">
        <v>17.0766692335967</v>
      </c>
      <c r="V3514" s="114">
        <v>14.440231350395887</v>
      </c>
      <c r="W3514" s="114">
        <v>20.155767311399483</v>
      </c>
      <c r="X3514" s="114">
        <v>20.456306801392437</v>
      </c>
      <c r="Y3514" s="114">
        <v>48.728304766913496</v>
      </c>
      <c r="Z3514" s="114">
        <v>97.128997918695958</v>
      </c>
      <c r="AA3514" s="106">
        <v>1</v>
      </c>
      <c r="AB3514" s="114">
        <v>0.8</v>
      </c>
      <c r="AC3514" s="114">
        <v>0.4</v>
      </c>
      <c r="AD3514" s="114">
        <v>0.4</v>
      </c>
      <c r="AE3514" s="114">
        <v>0.2</v>
      </c>
      <c r="AF3514" s="117">
        <v>1.2000000000000002</v>
      </c>
      <c r="AG3514" s="117">
        <v>0.60000000000000009</v>
      </c>
    </row>
    <row r="3515" spans="2:33" x14ac:dyDescent="0.2">
      <c r="B3515" s="106">
        <v>3475</v>
      </c>
      <c r="C3515" s="113">
        <v>-1.2599999999999998</v>
      </c>
      <c r="D3515" s="113">
        <v>-0.84</v>
      </c>
      <c r="E3515" s="114">
        <v>17.986650238325439</v>
      </c>
      <c r="F3515" s="114">
        <v>19.560963536777187</v>
      </c>
      <c r="G3515" s="114">
        <v>13.246561873564232</v>
      </c>
      <c r="H3515" s="114">
        <v>20.841437820003488</v>
      </c>
      <c r="I3515" s="114">
        <v>27.476753857496753</v>
      </c>
      <c r="J3515" s="114">
        <v>34.675262355959184</v>
      </c>
      <c r="K3515" s="114">
        <v>38.343009906818303</v>
      </c>
      <c r="L3515" s="114">
        <v>36.378019828610313</v>
      </c>
      <c r="M3515" s="114">
        <v>48.088601420286743</v>
      </c>
      <c r="N3515" s="114">
        <v>60.114963141838309</v>
      </c>
      <c r="O3515" s="114">
        <v>16.688612117633745</v>
      </c>
      <c r="P3515" s="114">
        <v>18.782046370041115</v>
      </c>
      <c r="Q3515" s="114">
        <v>23.131457955046081</v>
      </c>
      <c r="R3515" s="114">
        <v>27.247163600283255</v>
      </c>
      <c r="S3515" s="114">
        <v>32.638209284341556</v>
      </c>
      <c r="T3515" s="114">
        <v>17.986650238325439</v>
      </c>
      <c r="U3515" s="114">
        <v>19.560963536777187</v>
      </c>
      <c r="V3515" s="114">
        <v>13.246561873564232</v>
      </c>
      <c r="W3515" s="114">
        <v>20.841437820003488</v>
      </c>
      <c r="X3515" s="114">
        <v>27.476753857496753</v>
      </c>
      <c r="Y3515" s="114">
        <v>54.216744418129338</v>
      </c>
      <c r="Z3515" s="114">
        <v>113.20491995543824</v>
      </c>
      <c r="AA3515" s="106">
        <v>2</v>
      </c>
      <c r="AB3515" s="114">
        <v>0.89999999999999991</v>
      </c>
      <c r="AC3515" s="114">
        <v>0.6</v>
      </c>
      <c r="AD3515" s="114">
        <v>0.36</v>
      </c>
      <c r="AE3515" s="114">
        <v>0.24</v>
      </c>
      <c r="AF3515" s="117">
        <v>1.2599999999999998</v>
      </c>
      <c r="AG3515" s="117">
        <v>0.84</v>
      </c>
    </row>
    <row r="3516" spans="2:33" x14ac:dyDescent="0.2">
      <c r="B3516" s="106">
        <v>3476</v>
      </c>
      <c r="C3516" s="113">
        <v>-0.60000000000000009</v>
      </c>
      <c r="D3516" s="113">
        <v>-1.2000000000000002</v>
      </c>
      <c r="E3516" s="114">
        <v>16.685630324015243</v>
      </c>
      <c r="F3516" s="114">
        <v>13.196093692086237</v>
      </c>
      <c r="G3516" s="114">
        <v>12.400192432885348</v>
      </c>
      <c r="H3516" s="114">
        <v>17.394299402509841</v>
      </c>
      <c r="I3516" s="114">
        <v>20.053736868859239</v>
      </c>
      <c r="J3516" s="114">
        <v>31.918270446944287</v>
      </c>
      <c r="K3516" s="114">
        <v>30.011757804132987</v>
      </c>
      <c r="L3516" s="114">
        <v>31.501081420849395</v>
      </c>
      <c r="M3516" s="114">
        <v>39.446696456267944</v>
      </c>
      <c r="N3516" s="114">
        <v>45.247982864455508</v>
      </c>
      <c r="O3516" s="114">
        <v>15.232640122929043</v>
      </c>
      <c r="P3516" s="114">
        <v>16.81566411204675</v>
      </c>
      <c r="Q3516" s="114">
        <v>19.100888987964048</v>
      </c>
      <c r="R3516" s="114">
        <v>22.052397053758103</v>
      </c>
      <c r="S3516" s="114">
        <v>25.194245995596269</v>
      </c>
      <c r="T3516" s="114">
        <v>16.685630324015243</v>
      </c>
      <c r="U3516" s="114">
        <v>13.196093692086237</v>
      </c>
      <c r="V3516" s="114">
        <v>12.400192432885348</v>
      </c>
      <c r="W3516" s="114">
        <v>17.394299402509841</v>
      </c>
      <c r="X3516" s="114">
        <v>20.053736868859239</v>
      </c>
      <c r="Y3516" s="114">
        <v>43.958197477520343</v>
      </c>
      <c r="Z3516" s="114">
        <v>82.808832696570747</v>
      </c>
      <c r="AA3516" s="106">
        <v>5</v>
      </c>
      <c r="AB3516" s="114">
        <v>0.4</v>
      </c>
      <c r="AC3516" s="114">
        <v>0.8</v>
      </c>
      <c r="AD3516" s="114">
        <v>0.2</v>
      </c>
      <c r="AE3516" s="114">
        <v>0.4</v>
      </c>
      <c r="AF3516" s="117">
        <v>0.60000000000000009</v>
      </c>
      <c r="AG3516" s="117">
        <v>1.2000000000000002</v>
      </c>
    </row>
    <row r="3517" spans="2:33" x14ac:dyDescent="0.2">
      <c r="B3517" s="106">
        <v>3477</v>
      </c>
      <c r="C3517" s="113">
        <v>-1.2000000000000002</v>
      </c>
      <c r="D3517" s="113">
        <v>-0.60000000000000009</v>
      </c>
      <c r="E3517" s="114">
        <v>10.800092840209871</v>
      </c>
      <c r="F3517" s="114">
        <v>15.175655702307917</v>
      </c>
      <c r="G3517" s="114">
        <v>18.524127700490105</v>
      </c>
      <c r="H3517" s="114">
        <v>22.66201418585986</v>
      </c>
      <c r="I3517" s="114">
        <v>27.321531419969226</v>
      </c>
      <c r="J3517" s="114">
        <v>28.31592306494942</v>
      </c>
      <c r="K3517" s="114">
        <v>33.813271938947949</v>
      </c>
      <c r="L3517" s="114">
        <v>41.666326392119174</v>
      </c>
      <c r="M3517" s="114">
        <v>49.478415561742089</v>
      </c>
      <c r="N3517" s="114">
        <v>60.873232762271556</v>
      </c>
      <c r="O3517" s="114">
        <v>17.515830224739549</v>
      </c>
      <c r="P3517" s="114">
        <v>18.637616236640032</v>
      </c>
      <c r="Q3517" s="114">
        <v>23.142198691629069</v>
      </c>
      <c r="R3517" s="114">
        <v>26.816401375882229</v>
      </c>
      <c r="S3517" s="114">
        <v>33.55170134230233</v>
      </c>
      <c r="T3517" s="114">
        <v>10.800092840209871</v>
      </c>
      <c r="U3517" s="114">
        <v>15.175655702307917</v>
      </c>
      <c r="V3517" s="114">
        <v>18.524127700490105</v>
      </c>
      <c r="W3517" s="114">
        <v>22.66201418585986</v>
      </c>
      <c r="X3517" s="114">
        <v>27.321531419969226</v>
      </c>
      <c r="Y3517" s="114">
        <v>50.043341556141726</v>
      </c>
      <c r="Z3517" s="114">
        <v>108.06518559816465</v>
      </c>
      <c r="AA3517" s="106">
        <v>1</v>
      </c>
      <c r="AB3517" s="114">
        <v>0.8</v>
      </c>
      <c r="AC3517" s="114">
        <v>0.4</v>
      </c>
      <c r="AD3517" s="114">
        <v>0.4</v>
      </c>
      <c r="AE3517" s="114">
        <v>0.2</v>
      </c>
      <c r="AF3517" s="117">
        <v>1.2000000000000002</v>
      </c>
      <c r="AG3517" s="117">
        <v>0.60000000000000009</v>
      </c>
    </row>
    <row r="3518" spans="2:33" x14ac:dyDescent="0.2">
      <c r="B3518" s="106">
        <v>3478</v>
      </c>
      <c r="C3518" s="113">
        <v>-1.2599999999999998</v>
      </c>
      <c r="D3518" s="113">
        <v>-0.84</v>
      </c>
      <c r="E3518" s="114">
        <v>18.503448949279026</v>
      </c>
      <c r="F3518" s="114">
        <v>19.746507049663784</v>
      </c>
      <c r="G3518" s="114">
        <v>16.963502342924222</v>
      </c>
      <c r="H3518" s="114">
        <v>16.772151196013471</v>
      </c>
      <c r="I3518" s="114">
        <v>18.231713891518915</v>
      </c>
      <c r="J3518" s="114">
        <v>34.531280729634965</v>
      </c>
      <c r="K3518" s="114">
        <v>37.730867401274672</v>
      </c>
      <c r="L3518" s="114">
        <v>39.508950837533767</v>
      </c>
      <c r="M3518" s="114">
        <v>44.213095727121789</v>
      </c>
      <c r="N3518" s="114">
        <v>51.712575027433815</v>
      </c>
      <c r="O3518" s="114">
        <v>16.027831780355939</v>
      </c>
      <c r="P3518" s="114">
        <v>17.984360351610889</v>
      </c>
      <c r="Q3518" s="114">
        <v>22.545448494609545</v>
      </c>
      <c r="R3518" s="114">
        <v>27.440944531108318</v>
      </c>
      <c r="S3518" s="114">
        <v>33.4808611359149</v>
      </c>
      <c r="T3518" s="114">
        <v>18.503448949279026</v>
      </c>
      <c r="U3518" s="114">
        <v>19.746507049663784</v>
      </c>
      <c r="V3518" s="114">
        <v>16.963502342924222</v>
      </c>
      <c r="W3518" s="114">
        <v>16.772151196013471</v>
      </c>
      <c r="X3518" s="114">
        <v>18.231713891518915</v>
      </c>
      <c r="Y3518" s="114">
        <v>50.834648597956281</v>
      </c>
      <c r="Z3518" s="114">
        <v>96.82595385626702</v>
      </c>
      <c r="AA3518" s="106">
        <v>2</v>
      </c>
      <c r="AB3518" s="114">
        <v>0.89999999999999991</v>
      </c>
      <c r="AC3518" s="114">
        <v>0.6</v>
      </c>
      <c r="AD3518" s="114">
        <v>0.36</v>
      </c>
      <c r="AE3518" s="114">
        <v>0.24</v>
      </c>
      <c r="AF3518" s="117">
        <v>1.2599999999999998</v>
      </c>
      <c r="AG3518" s="117">
        <v>0.84</v>
      </c>
    </row>
    <row r="3519" spans="2:33" x14ac:dyDescent="0.2">
      <c r="B3519" s="106">
        <v>3479</v>
      </c>
      <c r="C3519" s="113">
        <v>-1.2599999999999998</v>
      </c>
      <c r="D3519" s="113">
        <v>-0.84</v>
      </c>
      <c r="E3519" s="114">
        <v>16.341467370809692</v>
      </c>
      <c r="F3519" s="114">
        <v>13.947575984964413</v>
      </c>
      <c r="G3519" s="114">
        <v>21.994417390947227</v>
      </c>
      <c r="H3519" s="114">
        <v>24.689361341445547</v>
      </c>
      <c r="I3519" s="114">
        <v>25.474910599587545</v>
      </c>
      <c r="J3519" s="114">
        <v>33.494292339889768</v>
      </c>
      <c r="K3519" s="114">
        <v>35.276347229845037</v>
      </c>
      <c r="L3519" s="114">
        <v>46.654019510104519</v>
      </c>
      <c r="M3519" s="114">
        <v>53.950109313221503</v>
      </c>
      <c r="N3519" s="114">
        <v>59.793946434784324</v>
      </c>
      <c r="O3519" s="114">
        <v>17.152824969080076</v>
      </c>
      <c r="P3519" s="114">
        <v>21.328771244880624</v>
      </c>
      <c r="Q3519" s="114">
        <v>24.659602119157292</v>
      </c>
      <c r="R3519" s="114">
        <v>29.260747971775956</v>
      </c>
      <c r="S3519" s="114">
        <v>34.319035835196779</v>
      </c>
      <c r="T3519" s="114">
        <v>16.341467370809692</v>
      </c>
      <c r="U3519" s="114">
        <v>13.947575984964413</v>
      </c>
      <c r="V3519" s="114">
        <v>21.994417390947227</v>
      </c>
      <c r="W3519" s="114">
        <v>24.689361341445547</v>
      </c>
      <c r="X3519" s="114">
        <v>25.474910599587545</v>
      </c>
      <c r="Y3519" s="114">
        <v>55.331117132090647</v>
      </c>
      <c r="Z3519" s="114">
        <v>113.35404451416287</v>
      </c>
      <c r="AA3519" s="106">
        <v>2</v>
      </c>
      <c r="AB3519" s="114">
        <v>0.89999999999999991</v>
      </c>
      <c r="AC3519" s="114">
        <v>0.6</v>
      </c>
      <c r="AD3519" s="114">
        <v>0.36</v>
      </c>
      <c r="AE3519" s="114">
        <v>0.24</v>
      </c>
      <c r="AF3519" s="117">
        <v>1.2599999999999998</v>
      </c>
      <c r="AG3519" s="117">
        <v>0.84</v>
      </c>
    </row>
    <row r="3520" spans="2:33" x14ac:dyDescent="0.2">
      <c r="B3520" s="106">
        <v>3480</v>
      </c>
      <c r="C3520" s="113">
        <v>-0.72</v>
      </c>
      <c r="D3520" s="113">
        <v>-0.96</v>
      </c>
      <c r="E3520" s="114">
        <v>18.649744469039227</v>
      </c>
      <c r="F3520" s="114">
        <v>11.348788242064209</v>
      </c>
      <c r="G3520" s="114">
        <v>14.611307461159125</v>
      </c>
      <c r="H3520" s="114">
        <v>14.2528956894174</v>
      </c>
      <c r="I3520" s="114">
        <v>30.100348088283372</v>
      </c>
      <c r="J3520" s="114">
        <v>34.165342823871249</v>
      </c>
      <c r="K3520" s="114">
        <v>30.707557816626906</v>
      </c>
      <c r="L3520" s="114">
        <v>36.619730527214273</v>
      </c>
      <c r="M3520" s="114">
        <v>41.872169900995935</v>
      </c>
      <c r="N3520" s="114">
        <v>58.155090902606212</v>
      </c>
      <c r="O3520" s="114">
        <v>15.515598354832024</v>
      </c>
      <c r="P3520" s="114">
        <v>19.358769574562697</v>
      </c>
      <c r="Q3520" s="114">
        <v>22.008423066055148</v>
      </c>
      <c r="R3520" s="114">
        <v>27.619274211578535</v>
      </c>
      <c r="S3520" s="114">
        <v>28.054742814322839</v>
      </c>
      <c r="T3520" s="114">
        <v>18.649744469039227</v>
      </c>
      <c r="U3520" s="114">
        <v>11.348788242064209</v>
      </c>
      <c r="V3520" s="114">
        <v>14.611307461159125</v>
      </c>
      <c r="W3520" s="114">
        <v>14.2528956894174</v>
      </c>
      <c r="X3520" s="114">
        <v>30.100348088283372</v>
      </c>
      <c r="Y3520" s="114">
        <v>48.383094686067679</v>
      </c>
      <c r="Z3520" s="114">
        <v>99.556127217292598</v>
      </c>
      <c r="AA3520" s="106">
        <v>4</v>
      </c>
      <c r="AB3520" s="114">
        <v>0.44999999999999996</v>
      </c>
      <c r="AC3520" s="114">
        <v>0.6</v>
      </c>
      <c r="AD3520" s="114">
        <v>0.27</v>
      </c>
      <c r="AE3520" s="114">
        <v>0.36</v>
      </c>
      <c r="AF3520" s="117">
        <v>0.72</v>
      </c>
      <c r="AG3520" s="117">
        <v>0.96</v>
      </c>
    </row>
    <row r="3521" spans="2:33" x14ac:dyDescent="0.2">
      <c r="B3521" s="106">
        <v>3481</v>
      </c>
      <c r="C3521" s="113">
        <v>-1.2599999999999998</v>
      </c>
      <c r="D3521" s="113">
        <v>-0.84</v>
      </c>
      <c r="E3521" s="114">
        <v>17.685144815581854</v>
      </c>
      <c r="F3521" s="114">
        <v>16.996325465044894</v>
      </c>
      <c r="G3521" s="114">
        <v>14.306760719321971</v>
      </c>
      <c r="H3521" s="114">
        <v>14.324701976148017</v>
      </c>
      <c r="I3521" s="114">
        <v>18.054458119571475</v>
      </c>
      <c r="J3521" s="114">
        <v>33.133235500829819</v>
      </c>
      <c r="K3521" s="114">
        <v>35.106078892618257</v>
      </c>
      <c r="L3521" s="114">
        <v>36.095194272818823</v>
      </c>
      <c r="M3521" s="114">
        <v>42.736804095887116</v>
      </c>
      <c r="N3521" s="114">
        <v>49.623282157705091</v>
      </c>
      <c r="O3521" s="114">
        <v>15.448090685247966</v>
      </c>
      <c r="P3521" s="114">
        <v>18.109753427573363</v>
      </c>
      <c r="Q3521" s="114">
        <v>21.788433553496851</v>
      </c>
      <c r="R3521" s="114">
        <v>28.412102119739099</v>
      </c>
      <c r="S3521" s="114">
        <v>31.568824038133616</v>
      </c>
      <c r="T3521" s="114">
        <v>17.685144815581854</v>
      </c>
      <c r="U3521" s="114">
        <v>16.996325465044894</v>
      </c>
      <c r="V3521" s="114">
        <v>14.306760719321971</v>
      </c>
      <c r="W3521" s="114">
        <v>14.324701976148017</v>
      </c>
      <c r="X3521" s="114">
        <v>18.054458119571475</v>
      </c>
      <c r="Y3521" s="114">
        <v>45.595156054630699</v>
      </c>
      <c r="Z3521" s="114">
        <v>100.61756447354614</v>
      </c>
      <c r="AA3521" s="106">
        <v>2</v>
      </c>
      <c r="AB3521" s="114">
        <v>0.89999999999999991</v>
      </c>
      <c r="AC3521" s="114">
        <v>0.6</v>
      </c>
      <c r="AD3521" s="114">
        <v>0.36</v>
      </c>
      <c r="AE3521" s="114">
        <v>0.24</v>
      </c>
      <c r="AF3521" s="117">
        <v>1.2599999999999998</v>
      </c>
      <c r="AG3521" s="117">
        <v>0.84</v>
      </c>
    </row>
    <row r="3522" spans="2:33" x14ac:dyDescent="0.2">
      <c r="B3522" s="106">
        <v>3482</v>
      </c>
      <c r="C3522" s="113">
        <v>-0.60000000000000009</v>
      </c>
      <c r="D3522" s="113">
        <v>-1.2000000000000002</v>
      </c>
      <c r="E3522" s="114">
        <v>11.00606564441911</v>
      </c>
      <c r="F3522" s="114">
        <v>19.394272336227694</v>
      </c>
      <c r="G3522" s="114">
        <v>13.336503025512101</v>
      </c>
      <c r="H3522" s="114">
        <v>23.386366010611852</v>
      </c>
      <c r="I3522" s="114">
        <v>23.432350334144726</v>
      </c>
      <c r="J3522" s="114">
        <v>27.922513869227387</v>
      </c>
      <c r="K3522" s="114">
        <v>37.903040390277894</v>
      </c>
      <c r="L3522" s="114">
        <v>35.262823523187038</v>
      </c>
      <c r="M3522" s="114">
        <v>48.128862665634259</v>
      </c>
      <c r="N3522" s="114">
        <v>53.711618602695587</v>
      </c>
      <c r="O3522" s="114">
        <v>16.916448224808278</v>
      </c>
      <c r="P3522" s="114">
        <v>18.508768054050201</v>
      </c>
      <c r="Q3522" s="114">
        <v>21.926320497674936</v>
      </c>
      <c r="R3522" s="114">
        <v>24.742496655022407</v>
      </c>
      <c r="S3522" s="114">
        <v>30.279268268550862</v>
      </c>
      <c r="T3522" s="114">
        <v>11.00606564441911</v>
      </c>
      <c r="U3522" s="114">
        <v>19.394272336227694</v>
      </c>
      <c r="V3522" s="114">
        <v>13.336503025512101</v>
      </c>
      <c r="W3522" s="114">
        <v>23.386366010611852</v>
      </c>
      <c r="X3522" s="114">
        <v>23.432350334144726</v>
      </c>
      <c r="Y3522" s="114">
        <v>48.714156253162358</v>
      </c>
      <c r="Z3522" s="114">
        <v>86.473578706597948</v>
      </c>
      <c r="AA3522" s="106">
        <v>5</v>
      </c>
      <c r="AB3522" s="114">
        <v>0.4</v>
      </c>
      <c r="AC3522" s="114">
        <v>0.8</v>
      </c>
      <c r="AD3522" s="114">
        <v>0.2</v>
      </c>
      <c r="AE3522" s="114">
        <v>0.4</v>
      </c>
      <c r="AF3522" s="117">
        <v>0.60000000000000009</v>
      </c>
      <c r="AG3522" s="117">
        <v>1.2000000000000002</v>
      </c>
    </row>
    <row r="3523" spans="2:33" x14ac:dyDescent="0.2">
      <c r="B3523" s="106">
        <v>3483</v>
      </c>
      <c r="C3523" s="113">
        <v>-1.2000000000000002</v>
      </c>
      <c r="D3523" s="113">
        <v>-0.60000000000000009</v>
      </c>
      <c r="E3523" s="114">
        <v>14.668276329883895</v>
      </c>
      <c r="F3523" s="114">
        <v>20.294127167535564</v>
      </c>
      <c r="G3523" s="114">
        <v>13.007334122188919</v>
      </c>
      <c r="H3523" s="114">
        <v>25.638576190668118</v>
      </c>
      <c r="I3523" s="114">
        <v>28.450528091829355</v>
      </c>
      <c r="J3523" s="114">
        <v>30.020113903077899</v>
      </c>
      <c r="K3523" s="114">
        <v>39.128598279520816</v>
      </c>
      <c r="L3523" s="114">
        <v>35.123470738427109</v>
      </c>
      <c r="M3523" s="114">
        <v>50.885252138622114</v>
      </c>
      <c r="N3523" s="114">
        <v>57.473177194847416</v>
      </c>
      <c r="O3523" s="114">
        <v>15.351837573194004</v>
      </c>
      <c r="P3523" s="114">
        <v>18.834471111985252</v>
      </c>
      <c r="Q3523" s="114">
        <v>22.11613661623819</v>
      </c>
      <c r="R3523" s="114">
        <v>25.246675947953996</v>
      </c>
      <c r="S3523" s="114">
        <v>29.022649103018061</v>
      </c>
      <c r="T3523" s="114">
        <v>14.668276329883895</v>
      </c>
      <c r="U3523" s="114">
        <v>20.294127167535564</v>
      </c>
      <c r="V3523" s="114">
        <v>13.007334122188919</v>
      </c>
      <c r="W3523" s="114">
        <v>25.638576190668118</v>
      </c>
      <c r="X3523" s="114">
        <v>28.450528091829355</v>
      </c>
      <c r="Y3523" s="114">
        <v>55.147451242668275</v>
      </c>
      <c r="Z3523" s="114">
        <v>110.29043454897004</v>
      </c>
      <c r="AA3523" s="106">
        <v>1</v>
      </c>
      <c r="AB3523" s="114">
        <v>0.8</v>
      </c>
      <c r="AC3523" s="114">
        <v>0.4</v>
      </c>
      <c r="AD3523" s="114">
        <v>0.4</v>
      </c>
      <c r="AE3523" s="114">
        <v>0.2</v>
      </c>
      <c r="AF3523" s="117">
        <v>1.2000000000000002</v>
      </c>
      <c r="AG3523" s="117">
        <v>0.60000000000000009</v>
      </c>
    </row>
    <row r="3524" spans="2:33" x14ac:dyDescent="0.2">
      <c r="B3524" s="106">
        <v>3484</v>
      </c>
      <c r="C3524" s="113">
        <v>-0.72</v>
      </c>
      <c r="D3524" s="113">
        <v>-0.96</v>
      </c>
      <c r="E3524" s="114">
        <v>17.634832329537115</v>
      </c>
      <c r="F3524" s="114">
        <v>15.997427434632602</v>
      </c>
      <c r="G3524" s="114">
        <v>14.701066894591744</v>
      </c>
      <c r="H3524" s="114">
        <v>17.54798154910722</v>
      </c>
      <c r="I3524" s="114">
        <v>24.298247470909139</v>
      </c>
      <c r="J3524" s="114">
        <v>33.920178876080065</v>
      </c>
      <c r="K3524" s="114">
        <v>33.28072756442689</v>
      </c>
      <c r="L3524" s="114">
        <v>34.907889845471232</v>
      </c>
      <c r="M3524" s="114">
        <v>42.274856221115343</v>
      </c>
      <c r="N3524" s="114">
        <v>51.947481677686447</v>
      </c>
      <c r="O3524" s="114">
        <v>16.28534654654295</v>
      </c>
      <c r="P3524" s="114">
        <v>17.283300129794288</v>
      </c>
      <c r="Q3524" s="114">
        <v>20.206822950879488</v>
      </c>
      <c r="R3524" s="114">
        <v>24.726874672008123</v>
      </c>
      <c r="S3524" s="114">
        <v>27.649234206777308</v>
      </c>
      <c r="T3524" s="114">
        <v>17.634832329537115</v>
      </c>
      <c r="U3524" s="114">
        <v>15.997427434632602</v>
      </c>
      <c r="V3524" s="114">
        <v>14.701066894591744</v>
      </c>
      <c r="W3524" s="114">
        <v>17.54798154910722</v>
      </c>
      <c r="X3524" s="114">
        <v>24.298247470909139</v>
      </c>
      <c r="Y3524" s="114">
        <v>49.853383093243266</v>
      </c>
      <c r="Z3524" s="114">
        <v>103.48047991637296</v>
      </c>
      <c r="AA3524" s="106">
        <v>4</v>
      </c>
      <c r="AB3524" s="114">
        <v>0.44999999999999996</v>
      </c>
      <c r="AC3524" s="114">
        <v>0.6</v>
      </c>
      <c r="AD3524" s="114">
        <v>0.27</v>
      </c>
      <c r="AE3524" s="114">
        <v>0.36</v>
      </c>
      <c r="AF3524" s="117">
        <v>0.72</v>
      </c>
      <c r="AG3524" s="117">
        <v>0.96</v>
      </c>
    </row>
    <row r="3525" spans="2:33" x14ac:dyDescent="0.2">
      <c r="B3525" s="106">
        <v>3485</v>
      </c>
      <c r="C3525" s="113">
        <v>-1.2000000000000002</v>
      </c>
      <c r="D3525" s="113">
        <v>-0.60000000000000009</v>
      </c>
      <c r="E3525" s="114">
        <v>13.501299892813178</v>
      </c>
      <c r="F3525" s="114">
        <v>15.41385828439148</v>
      </c>
      <c r="G3525" s="114">
        <v>15.450954872104205</v>
      </c>
      <c r="H3525" s="114">
        <v>20.840514241518743</v>
      </c>
      <c r="I3525" s="114">
        <v>20.572748176837518</v>
      </c>
      <c r="J3525" s="114">
        <v>28.889478682673445</v>
      </c>
      <c r="K3525" s="114">
        <v>32.953537122396355</v>
      </c>
      <c r="L3525" s="114">
        <v>36.152635592945664</v>
      </c>
      <c r="M3525" s="114">
        <v>45.466428819792</v>
      </c>
      <c r="N3525" s="114">
        <v>47.9407333390158</v>
      </c>
      <c r="O3525" s="114">
        <v>15.388178789860268</v>
      </c>
      <c r="P3525" s="114">
        <v>17.539678838004875</v>
      </c>
      <c r="Q3525" s="114">
        <v>20.701680720841459</v>
      </c>
      <c r="R3525" s="114">
        <v>24.625914578273257</v>
      </c>
      <c r="S3525" s="114">
        <v>27.367985162178282</v>
      </c>
      <c r="T3525" s="114">
        <v>13.501299892813178</v>
      </c>
      <c r="U3525" s="114">
        <v>15.41385828439148</v>
      </c>
      <c r="V3525" s="114">
        <v>15.450954872104205</v>
      </c>
      <c r="W3525" s="114">
        <v>20.840514241518743</v>
      </c>
      <c r="X3525" s="114">
        <v>20.572748176837518</v>
      </c>
      <c r="Y3525" s="114">
        <v>46.662075057949465</v>
      </c>
      <c r="Z3525" s="114">
        <v>86.864960801896046</v>
      </c>
      <c r="AA3525" s="106">
        <v>1</v>
      </c>
      <c r="AB3525" s="114">
        <v>0.8</v>
      </c>
      <c r="AC3525" s="114">
        <v>0.4</v>
      </c>
      <c r="AD3525" s="114">
        <v>0.4</v>
      </c>
      <c r="AE3525" s="114">
        <v>0.2</v>
      </c>
      <c r="AF3525" s="117">
        <v>1.2000000000000002</v>
      </c>
      <c r="AG3525" s="117">
        <v>0.60000000000000009</v>
      </c>
    </row>
    <row r="3526" spans="2:33" x14ac:dyDescent="0.2">
      <c r="B3526" s="106">
        <v>3486</v>
      </c>
      <c r="C3526" s="113">
        <v>-1.2599999999999998</v>
      </c>
      <c r="D3526" s="113">
        <v>-0.84</v>
      </c>
      <c r="E3526" s="114">
        <v>12.311609503835122</v>
      </c>
      <c r="F3526" s="114">
        <v>11.358233134288561</v>
      </c>
      <c r="G3526" s="114">
        <v>23.488917351282396</v>
      </c>
      <c r="H3526" s="114">
        <v>21.544823408902985</v>
      </c>
      <c r="I3526" s="114">
        <v>21.956806186789372</v>
      </c>
      <c r="J3526" s="114">
        <v>29.443840450668151</v>
      </c>
      <c r="K3526" s="114">
        <v>30.061280633951977</v>
      </c>
      <c r="L3526" s="114">
        <v>45.754570602611594</v>
      </c>
      <c r="M3526" s="114">
        <v>49.648002077466408</v>
      </c>
      <c r="N3526" s="114">
        <v>55.197191268008787</v>
      </c>
      <c r="O3526" s="114">
        <v>17.13223094683303</v>
      </c>
      <c r="P3526" s="114">
        <v>18.703047499663416</v>
      </c>
      <c r="Q3526" s="114">
        <v>22.265653251329198</v>
      </c>
      <c r="R3526" s="114">
        <v>28.103178668563423</v>
      </c>
      <c r="S3526" s="114">
        <v>33.240385081219415</v>
      </c>
      <c r="T3526" s="114">
        <v>12.311609503835122</v>
      </c>
      <c r="U3526" s="114">
        <v>11.358233134288561</v>
      </c>
      <c r="V3526" s="114">
        <v>23.488917351282396</v>
      </c>
      <c r="W3526" s="114">
        <v>21.544823408902985</v>
      </c>
      <c r="X3526" s="114">
        <v>21.956806186789372</v>
      </c>
      <c r="Y3526" s="114">
        <v>48.351551146806869</v>
      </c>
      <c r="Z3526" s="114">
        <v>90.022696734444295</v>
      </c>
      <c r="AA3526" s="106">
        <v>2</v>
      </c>
      <c r="AB3526" s="114">
        <v>0.89999999999999991</v>
      </c>
      <c r="AC3526" s="114">
        <v>0.6</v>
      </c>
      <c r="AD3526" s="114">
        <v>0.36</v>
      </c>
      <c r="AE3526" s="114">
        <v>0.24</v>
      </c>
      <c r="AF3526" s="117">
        <v>1.2599999999999998</v>
      </c>
      <c r="AG3526" s="117">
        <v>0.84</v>
      </c>
    </row>
    <row r="3527" spans="2:33" x14ac:dyDescent="0.2">
      <c r="B3527" s="106">
        <v>3487</v>
      </c>
      <c r="C3527" s="113">
        <v>-1.2599999999999998</v>
      </c>
      <c r="D3527" s="113">
        <v>-0.84</v>
      </c>
      <c r="E3527" s="114">
        <v>12.81692029172638</v>
      </c>
      <c r="F3527" s="114">
        <v>19.527142917000333</v>
      </c>
      <c r="G3527" s="114">
        <v>19.424595714973719</v>
      </c>
      <c r="H3527" s="114">
        <v>18.452587346373178</v>
      </c>
      <c r="I3527" s="114">
        <v>20.480597587918851</v>
      </c>
      <c r="J3527" s="114">
        <v>30.902288793439567</v>
      </c>
      <c r="K3527" s="114">
        <v>41.041192613417692</v>
      </c>
      <c r="L3527" s="114">
        <v>43.340458466018482</v>
      </c>
      <c r="M3527" s="114">
        <v>48.237968006169432</v>
      </c>
      <c r="N3527" s="114">
        <v>58.222301007804631</v>
      </c>
      <c r="O3527" s="114">
        <v>18.085368501713187</v>
      </c>
      <c r="P3527" s="114">
        <v>21.514049696417359</v>
      </c>
      <c r="Q3527" s="114">
        <v>23.915862751044763</v>
      </c>
      <c r="R3527" s="114">
        <v>29.785380659796253</v>
      </c>
      <c r="S3527" s="114">
        <v>37.741703419885781</v>
      </c>
      <c r="T3527" s="114">
        <v>12.81692029172638</v>
      </c>
      <c r="U3527" s="114">
        <v>19.527142917000333</v>
      </c>
      <c r="V3527" s="114">
        <v>19.424595714973719</v>
      </c>
      <c r="W3527" s="114">
        <v>18.452587346373178</v>
      </c>
      <c r="X3527" s="114">
        <v>20.480597587918851</v>
      </c>
      <c r="Y3527" s="114">
        <v>49.605446850845716</v>
      </c>
      <c r="Z3527" s="114">
        <v>100.90744055339511</v>
      </c>
      <c r="AA3527" s="106">
        <v>2</v>
      </c>
      <c r="AB3527" s="114">
        <v>0.89999999999999991</v>
      </c>
      <c r="AC3527" s="114">
        <v>0.6</v>
      </c>
      <c r="AD3527" s="114">
        <v>0.36</v>
      </c>
      <c r="AE3527" s="114">
        <v>0.24</v>
      </c>
      <c r="AF3527" s="117">
        <v>1.2599999999999998</v>
      </c>
      <c r="AG3527" s="117">
        <v>0.84</v>
      </c>
    </row>
    <row r="3528" spans="2:33" x14ac:dyDescent="0.2">
      <c r="B3528" s="106">
        <v>3488</v>
      </c>
      <c r="C3528" s="113">
        <v>-0.60000000000000009</v>
      </c>
      <c r="D3528" s="113">
        <v>-1.2000000000000002</v>
      </c>
      <c r="E3528" s="114">
        <v>13.572272758554808</v>
      </c>
      <c r="F3528" s="114">
        <v>16.707347096092693</v>
      </c>
      <c r="G3528" s="114">
        <v>21.382305250455836</v>
      </c>
      <c r="H3528" s="114">
        <v>16.976273298231789</v>
      </c>
      <c r="I3528" s="114">
        <v>28.441063364475859</v>
      </c>
      <c r="J3528" s="114">
        <v>29.487762893101415</v>
      </c>
      <c r="K3528" s="114">
        <v>34.948976283482104</v>
      </c>
      <c r="L3528" s="114">
        <v>42.279251024509456</v>
      </c>
      <c r="M3528" s="114">
        <v>41.196396966715902</v>
      </c>
      <c r="N3528" s="114">
        <v>54.974535451208631</v>
      </c>
      <c r="O3528" s="114">
        <v>15.915490134546607</v>
      </c>
      <c r="P3528" s="114">
        <v>18.24162918738941</v>
      </c>
      <c r="Q3528" s="114">
        <v>20.89694577405362</v>
      </c>
      <c r="R3528" s="114">
        <v>24.220123668484113</v>
      </c>
      <c r="S3528" s="114">
        <v>26.533472086732772</v>
      </c>
      <c r="T3528" s="114">
        <v>13.572272758554808</v>
      </c>
      <c r="U3528" s="114">
        <v>16.707347096092693</v>
      </c>
      <c r="V3528" s="114">
        <v>21.382305250455836</v>
      </c>
      <c r="W3528" s="114">
        <v>16.976273298231789</v>
      </c>
      <c r="X3528" s="114">
        <v>28.441063364475859</v>
      </c>
      <c r="Y3528" s="114">
        <v>52.466549981592735</v>
      </c>
      <c r="Z3528" s="114">
        <v>100.77364046428214</v>
      </c>
      <c r="AA3528" s="106">
        <v>5</v>
      </c>
      <c r="AB3528" s="114">
        <v>0.4</v>
      </c>
      <c r="AC3528" s="114">
        <v>0.8</v>
      </c>
      <c r="AD3528" s="114">
        <v>0.2</v>
      </c>
      <c r="AE3528" s="114">
        <v>0.4</v>
      </c>
      <c r="AF3528" s="117">
        <v>0.60000000000000009</v>
      </c>
      <c r="AG3528" s="117">
        <v>1.2000000000000002</v>
      </c>
    </row>
    <row r="3529" spans="2:33" x14ac:dyDescent="0.2">
      <c r="B3529" s="106">
        <v>3489</v>
      </c>
      <c r="C3529" s="113">
        <v>-0.90000000000000013</v>
      </c>
      <c r="D3529" s="113">
        <v>-0.90000000000000013</v>
      </c>
      <c r="E3529" s="114">
        <v>19.479587576278668</v>
      </c>
      <c r="F3529" s="114">
        <v>13.185757625053132</v>
      </c>
      <c r="G3529" s="114">
        <v>15.297300440024863</v>
      </c>
      <c r="H3529" s="114">
        <v>18.383943923821153</v>
      </c>
      <c r="I3529" s="114">
        <v>28.780661421418259</v>
      </c>
      <c r="J3529" s="114">
        <v>35.345123926732626</v>
      </c>
      <c r="K3529" s="114">
        <v>33.153739386853452</v>
      </c>
      <c r="L3529" s="114">
        <v>37.940301238722867</v>
      </c>
      <c r="M3529" s="114">
        <v>47.127700880986907</v>
      </c>
      <c r="N3529" s="114">
        <v>61.651862594954018</v>
      </c>
      <c r="O3529" s="114">
        <v>15.865536350453956</v>
      </c>
      <c r="P3529" s="114">
        <v>19.967981761800321</v>
      </c>
      <c r="Q3529" s="114">
        <v>22.643000798698004</v>
      </c>
      <c r="R3529" s="114">
        <v>28.743756957165754</v>
      </c>
      <c r="S3529" s="114">
        <v>32.871201173535759</v>
      </c>
      <c r="T3529" s="114">
        <v>19.479587576278668</v>
      </c>
      <c r="U3529" s="114">
        <v>13.185757625053132</v>
      </c>
      <c r="V3529" s="114">
        <v>15.297300440024863</v>
      </c>
      <c r="W3529" s="114">
        <v>18.383943923821153</v>
      </c>
      <c r="X3529" s="114">
        <v>28.780661421418259</v>
      </c>
      <c r="Y3529" s="114">
        <v>51.971098164014137</v>
      </c>
      <c r="Z3529" s="114">
        <v>94.167025555380661</v>
      </c>
      <c r="AA3529" s="106">
        <v>3</v>
      </c>
      <c r="AB3529" s="114">
        <v>0.60000000000000009</v>
      </c>
      <c r="AC3529" s="114">
        <v>0.60000000000000009</v>
      </c>
      <c r="AD3529" s="114">
        <v>0.30000000000000004</v>
      </c>
      <c r="AE3529" s="114">
        <v>0.30000000000000004</v>
      </c>
      <c r="AF3529" s="117">
        <v>0.90000000000000013</v>
      </c>
      <c r="AG3529" s="117">
        <v>0.90000000000000013</v>
      </c>
    </row>
    <row r="3530" spans="2:33" x14ac:dyDescent="0.2">
      <c r="B3530" s="106">
        <v>3490</v>
      </c>
      <c r="C3530" s="113">
        <v>-0.90000000000000013</v>
      </c>
      <c r="D3530" s="113">
        <v>-0.90000000000000013</v>
      </c>
      <c r="E3530" s="114">
        <v>14.804930066518569</v>
      </c>
      <c r="F3530" s="114">
        <v>11.353299572541289</v>
      </c>
      <c r="G3530" s="114">
        <v>17.589638553832827</v>
      </c>
      <c r="H3530" s="114">
        <v>15.910844028009613</v>
      </c>
      <c r="I3530" s="114">
        <v>21.147647613056929</v>
      </c>
      <c r="J3530" s="114">
        <v>31.271336520578931</v>
      </c>
      <c r="K3530" s="114">
        <v>29.84981454143432</v>
      </c>
      <c r="L3530" s="114">
        <v>39.685750414614098</v>
      </c>
      <c r="M3530" s="114">
        <v>42.457869345276386</v>
      </c>
      <c r="N3530" s="114">
        <v>51.820148600792763</v>
      </c>
      <c r="O3530" s="114">
        <v>16.466406454060362</v>
      </c>
      <c r="P3530" s="114">
        <v>18.496514968893031</v>
      </c>
      <c r="Q3530" s="114">
        <v>22.096111860781271</v>
      </c>
      <c r="R3530" s="114">
        <v>26.547025317266773</v>
      </c>
      <c r="S3530" s="114">
        <v>30.672500987735834</v>
      </c>
      <c r="T3530" s="114">
        <v>14.804930066518569</v>
      </c>
      <c r="U3530" s="114">
        <v>11.353299572541289</v>
      </c>
      <c r="V3530" s="114">
        <v>17.589638553832827</v>
      </c>
      <c r="W3530" s="114">
        <v>15.910844028009613</v>
      </c>
      <c r="X3530" s="114">
        <v>21.147647613056929</v>
      </c>
      <c r="Y3530" s="114">
        <v>44.012636091422053</v>
      </c>
      <c r="Z3530" s="114">
        <v>100.86362737716732</v>
      </c>
      <c r="AA3530" s="106">
        <v>3</v>
      </c>
      <c r="AB3530" s="114">
        <v>0.60000000000000009</v>
      </c>
      <c r="AC3530" s="114">
        <v>0.60000000000000009</v>
      </c>
      <c r="AD3530" s="114">
        <v>0.30000000000000004</v>
      </c>
      <c r="AE3530" s="114">
        <v>0.30000000000000004</v>
      </c>
      <c r="AF3530" s="117">
        <v>0.90000000000000013</v>
      </c>
      <c r="AG3530" s="117">
        <v>0.90000000000000013</v>
      </c>
    </row>
    <row r="3531" spans="2:33" x14ac:dyDescent="0.2">
      <c r="B3531" s="106">
        <v>3491</v>
      </c>
      <c r="C3531" s="113">
        <v>-0.90000000000000013</v>
      </c>
      <c r="D3531" s="113">
        <v>-0.90000000000000013</v>
      </c>
      <c r="E3531" s="114">
        <v>13.848490409185896</v>
      </c>
      <c r="F3531" s="114">
        <v>11.571268291960727</v>
      </c>
      <c r="G3531" s="114">
        <v>14.982344018852135</v>
      </c>
      <c r="H3531" s="114">
        <v>17.167748966984639</v>
      </c>
      <c r="I3531" s="114">
        <v>29.092844915445951</v>
      </c>
      <c r="J3531" s="114">
        <v>30.782658861627084</v>
      </c>
      <c r="K3531" s="114">
        <v>30.967829585869779</v>
      </c>
      <c r="L3531" s="114">
        <v>36.994793061974732</v>
      </c>
      <c r="M3531" s="114">
        <v>43.68630095717262</v>
      </c>
      <c r="N3531" s="114">
        <v>63.308322114259965</v>
      </c>
      <c r="O3531" s="114">
        <v>16.934168452441188</v>
      </c>
      <c r="P3531" s="114">
        <v>19.396561293909052</v>
      </c>
      <c r="Q3531" s="114">
        <v>22.012449043122597</v>
      </c>
      <c r="R3531" s="114">
        <v>26.51855199018798</v>
      </c>
      <c r="S3531" s="114">
        <v>34.215477198814014</v>
      </c>
      <c r="T3531" s="114">
        <v>13.848490409185896</v>
      </c>
      <c r="U3531" s="114">
        <v>11.571268291960727</v>
      </c>
      <c r="V3531" s="114">
        <v>14.982344018852135</v>
      </c>
      <c r="W3531" s="114">
        <v>17.167748966984639</v>
      </c>
      <c r="X3531" s="114">
        <v>29.092844915445951</v>
      </c>
      <c r="Y3531" s="114">
        <v>46.001851102891671</v>
      </c>
      <c r="Z3531" s="114">
        <v>98.54911672427292</v>
      </c>
      <c r="AA3531" s="106">
        <v>3</v>
      </c>
      <c r="AB3531" s="114">
        <v>0.60000000000000009</v>
      </c>
      <c r="AC3531" s="114">
        <v>0.60000000000000009</v>
      </c>
      <c r="AD3531" s="114">
        <v>0.30000000000000004</v>
      </c>
      <c r="AE3531" s="114">
        <v>0.30000000000000004</v>
      </c>
      <c r="AF3531" s="117">
        <v>0.90000000000000013</v>
      </c>
      <c r="AG3531" s="117">
        <v>0.90000000000000013</v>
      </c>
    </row>
    <row r="3532" spans="2:33" x14ac:dyDescent="0.2">
      <c r="B3532" s="106">
        <v>3492</v>
      </c>
      <c r="C3532" s="113">
        <v>-1.2599999999999998</v>
      </c>
      <c r="D3532" s="113">
        <v>-0.84</v>
      </c>
      <c r="E3532" s="114">
        <v>15.476358679231264</v>
      </c>
      <c r="F3532" s="114">
        <v>12.369636044507018</v>
      </c>
      <c r="G3532" s="114">
        <v>20.492194767582291</v>
      </c>
      <c r="H3532" s="114">
        <v>17.656179124852205</v>
      </c>
      <c r="I3532" s="114">
        <v>22.686905672913227</v>
      </c>
      <c r="J3532" s="114">
        <v>31.875573451410204</v>
      </c>
      <c r="K3532" s="114">
        <v>32.721680904871221</v>
      </c>
      <c r="L3532" s="114">
        <v>43.958222698622109</v>
      </c>
      <c r="M3532" s="114">
        <v>45.280720427330571</v>
      </c>
      <c r="N3532" s="114">
        <v>55.079494265159603</v>
      </c>
      <c r="O3532" s="114">
        <v>16.39921477217894</v>
      </c>
      <c r="P3532" s="114">
        <v>20.352044860364202</v>
      </c>
      <c r="Q3532" s="114">
        <v>23.466027931039818</v>
      </c>
      <c r="R3532" s="114">
        <v>27.624541302478367</v>
      </c>
      <c r="S3532" s="114">
        <v>32.392588592246376</v>
      </c>
      <c r="T3532" s="114">
        <v>15.476358679231264</v>
      </c>
      <c r="U3532" s="114">
        <v>12.369636044507018</v>
      </c>
      <c r="V3532" s="114">
        <v>20.492194767582291</v>
      </c>
      <c r="W3532" s="114">
        <v>17.656179124852205</v>
      </c>
      <c r="X3532" s="114">
        <v>22.686905672913227</v>
      </c>
      <c r="Y3532" s="114">
        <v>48.078482847721972</v>
      </c>
      <c r="Z3532" s="114">
        <v>99.383524277257635</v>
      </c>
      <c r="AA3532" s="106">
        <v>2</v>
      </c>
      <c r="AB3532" s="114">
        <v>0.89999999999999991</v>
      </c>
      <c r="AC3532" s="114">
        <v>0.6</v>
      </c>
      <c r="AD3532" s="114">
        <v>0.36</v>
      </c>
      <c r="AE3532" s="114">
        <v>0.24</v>
      </c>
      <c r="AF3532" s="117">
        <v>1.2599999999999998</v>
      </c>
      <c r="AG3532" s="117">
        <v>0.84</v>
      </c>
    </row>
    <row r="3533" spans="2:33" x14ac:dyDescent="0.2">
      <c r="B3533" s="106">
        <v>3493</v>
      </c>
      <c r="C3533" s="113">
        <v>-0.90000000000000013</v>
      </c>
      <c r="D3533" s="113">
        <v>-0.90000000000000013</v>
      </c>
      <c r="E3533" s="114">
        <v>14.160006354916185</v>
      </c>
      <c r="F3533" s="114">
        <v>19.046366711363021</v>
      </c>
      <c r="G3533" s="114">
        <v>13.656869391048271</v>
      </c>
      <c r="H3533" s="114">
        <v>18.867538908227694</v>
      </c>
      <c r="I3533" s="114">
        <v>26.322696922372707</v>
      </c>
      <c r="J3533" s="114">
        <v>30.824749039846569</v>
      </c>
      <c r="K3533" s="114">
        <v>37.791497584858121</v>
      </c>
      <c r="L3533" s="114">
        <v>36.289192397877187</v>
      </c>
      <c r="M3533" s="114">
        <v>43.995925235323881</v>
      </c>
      <c r="N3533" s="114">
        <v>56.502425158437823</v>
      </c>
      <c r="O3533" s="114">
        <v>16.664742684930385</v>
      </c>
      <c r="P3533" s="114">
        <v>18.7451308734951</v>
      </c>
      <c r="Q3533" s="114">
        <v>22.632323006828916</v>
      </c>
      <c r="R3533" s="114">
        <v>25.128386327096187</v>
      </c>
      <c r="S3533" s="114">
        <v>30.179728236065117</v>
      </c>
      <c r="T3533" s="114">
        <v>14.160006354916185</v>
      </c>
      <c r="U3533" s="114">
        <v>19.046366711363021</v>
      </c>
      <c r="V3533" s="114">
        <v>13.656869391048271</v>
      </c>
      <c r="W3533" s="114">
        <v>18.867538908227694</v>
      </c>
      <c r="X3533" s="114">
        <v>26.322696922372707</v>
      </c>
      <c r="Y3533" s="114">
        <v>50.042040633418743</v>
      </c>
      <c r="Z3533" s="114">
        <v>90.771385437330494</v>
      </c>
      <c r="AA3533" s="106">
        <v>3</v>
      </c>
      <c r="AB3533" s="114">
        <v>0.60000000000000009</v>
      </c>
      <c r="AC3533" s="114">
        <v>0.60000000000000009</v>
      </c>
      <c r="AD3533" s="114">
        <v>0.30000000000000004</v>
      </c>
      <c r="AE3533" s="114">
        <v>0.30000000000000004</v>
      </c>
      <c r="AF3533" s="117">
        <v>0.90000000000000013</v>
      </c>
      <c r="AG3533" s="117">
        <v>0.90000000000000013</v>
      </c>
    </row>
    <row r="3534" spans="2:33" x14ac:dyDescent="0.2">
      <c r="B3534" s="106">
        <v>3494</v>
      </c>
      <c r="C3534" s="113">
        <v>-1.2599999999999998</v>
      </c>
      <c r="D3534" s="113">
        <v>-0.84</v>
      </c>
      <c r="E3534" s="114">
        <v>10.573223111207803</v>
      </c>
      <c r="F3534" s="114">
        <v>10.377117990861176</v>
      </c>
      <c r="G3534" s="114">
        <v>18.484325323824361</v>
      </c>
      <c r="H3534" s="114">
        <v>16.820438889359977</v>
      </c>
      <c r="I3534" s="114">
        <v>20.310928615912211</v>
      </c>
      <c r="J3534" s="114">
        <v>26.59918514023963</v>
      </c>
      <c r="K3534" s="114">
        <v>28.722135883209056</v>
      </c>
      <c r="L3534" s="114">
        <v>40.756888679796077</v>
      </c>
      <c r="M3534" s="114">
        <v>40.86694332068312</v>
      </c>
      <c r="N3534" s="114">
        <v>48.113644853027353</v>
      </c>
      <c r="O3534" s="114">
        <v>16.025962029031827</v>
      </c>
      <c r="P3534" s="114">
        <v>18.345017892347879</v>
      </c>
      <c r="Q3534" s="114">
        <v>22.272563355971716</v>
      </c>
      <c r="R3534" s="114">
        <v>24.046504431323143</v>
      </c>
      <c r="S3534" s="114">
        <v>27.802716237115142</v>
      </c>
      <c r="T3534" s="114">
        <v>10.573223111207803</v>
      </c>
      <c r="U3534" s="114">
        <v>10.377117990861176</v>
      </c>
      <c r="V3534" s="114">
        <v>18.484325323824361</v>
      </c>
      <c r="W3534" s="114">
        <v>16.820438889359977</v>
      </c>
      <c r="X3534" s="114">
        <v>20.310928615912211</v>
      </c>
      <c r="Y3534" s="114">
        <v>40.470178052348075</v>
      </c>
      <c r="Z3534" s="114">
        <v>83.460173720434767</v>
      </c>
      <c r="AA3534" s="106">
        <v>2</v>
      </c>
      <c r="AB3534" s="114">
        <v>0.89999999999999991</v>
      </c>
      <c r="AC3534" s="114">
        <v>0.6</v>
      </c>
      <c r="AD3534" s="114">
        <v>0.36</v>
      </c>
      <c r="AE3534" s="114">
        <v>0.24</v>
      </c>
      <c r="AF3534" s="117">
        <v>1.2599999999999998</v>
      </c>
      <c r="AG3534" s="117">
        <v>0.84</v>
      </c>
    </row>
    <row r="3535" spans="2:33" x14ac:dyDescent="0.2">
      <c r="B3535" s="106">
        <v>3495</v>
      </c>
      <c r="C3535" s="113">
        <v>-0.90000000000000013</v>
      </c>
      <c r="D3535" s="113">
        <v>-0.90000000000000013</v>
      </c>
      <c r="E3535" s="114">
        <v>12.986335811110486</v>
      </c>
      <c r="F3535" s="114">
        <v>15.734252619592446</v>
      </c>
      <c r="G3535" s="114">
        <v>21.220221015812118</v>
      </c>
      <c r="H3535" s="114">
        <v>14.456489778860462</v>
      </c>
      <c r="I3535" s="114">
        <v>20.8245761808836</v>
      </c>
      <c r="J3535" s="114">
        <v>29.165957774237508</v>
      </c>
      <c r="K3535" s="114">
        <v>34.697255394290849</v>
      </c>
      <c r="L3535" s="114">
        <v>43.89001146675777</v>
      </c>
      <c r="M3535" s="114">
        <v>42.289367867822961</v>
      </c>
      <c r="N3535" s="114">
        <v>50.115068738502835</v>
      </c>
      <c r="O3535" s="114">
        <v>16.179621963127023</v>
      </c>
      <c r="P3535" s="114">
        <v>18.963002774698403</v>
      </c>
      <c r="Q3535" s="114">
        <v>22.669790450945651</v>
      </c>
      <c r="R3535" s="114">
        <v>27.832878088962499</v>
      </c>
      <c r="S3535" s="114">
        <v>29.290492557619235</v>
      </c>
      <c r="T3535" s="114">
        <v>12.986335811110486</v>
      </c>
      <c r="U3535" s="114">
        <v>15.734252619592446</v>
      </c>
      <c r="V3535" s="114">
        <v>21.220221015812118</v>
      </c>
      <c r="W3535" s="114">
        <v>14.456489778860462</v>
      </c>
      <c r="X3535" s="114">
        <v>20.8245761808836</v>
      </c>
      <c r="Y3535" s="114">
        <v>46.731118816662864</v>
      </c>
      <c r="Z3535" s="114">
        <v>107.26814556737898</v>
      </c>
      <c r="AA3535" s="106">
        <v>3</v>
      </c>
      <c r="AB3535" s="114">
        <v>0.60000000000000009</v>
      </c>
      <c r="AC3535" s="114">
        <v>0.60000000000000009</v>
      </c>
      <c r="AD3535" s="114">
        <v>0.30000000000000004</v>
      </c>
      <c r="AE3535" s="114">
        <v>0.30000000000000004</v>
      </c>
      <c r="AF3535" s="117">
        <v>0.90000000000000013</v>
      </c>
      <c r="AG3535" s="117">
        <v>0.90000000000000013</v>
      </c>
    </row>
    <row r="3536" spans="2:33" x14ac:dyDescent="0.2">
      <c r="B3536" s="106">
        <v>3496</v>
      </c>
      <c r="C3536" s="113">
        <v>-0.72</v>
      </c>
      <c r="D3536" s="113">
        <v>-0.96</v>
      </c>
      <c r="E3536" s="114">
        <v>14.797493106674635</v>
      </c>
      <c r="F3536" s="114">
        <v>14.850930753118387</v>
      </c>
      <c r="G3536" s="114">
        <v>15.477594108890365</v>
      </c>
      <c r="H3536" s="114">
        <v>17.768308514204822</v>
      </c>
      <c r="I3536" s="114">
        <v>17.938496017270779</v>
      </c>
      <c r="J3536" s="114">
        <v>29.474376008878849</v>
      </c>
      <c r="K3536" s="114">
        <v>31.722863391010879</v>
      </c>
      <c r="L3536" s="114">
        <v>34.966362694967124</v>
      </c>
      <c r="M3536" s="114">
        <v>40.863100605559893</v>
      </c>
      <c r="N3536" s="114">
        <v>44.194061557134191</v>
      </c>
      <c r="O3536" s="114">
        <v>14.676882902204214</v>
      </c>
      <c r="P3536" s="114">
        <v>16.871932637892492</v>
      </c>
      <c r="Q3536" s="114">
        <v>19.488768586076759</v>
      </c>
      <c r="R3536" s="114">
        <v>23.094792091355071</v>
      </c>
      <c r="S3536" s="114">
        <v>26.255565539863412</v>
      </c>
      <c r="T3536" s="114">
        <v>14.797493106674635</v>
      </c>
      <c r="U3536" s="114">
        <v>14.850930753118387</v>
      </c>
      <c r="V3536" s="114">
        <v>15.477594108890365</v>
      </c>
      <c r="W3536" s="114">
        <v>17.768308514204822</v>
      </c>
      <c r="X3536" s="114">
        <v>17.938496017270779</v>
      </c>
      <c r="Y3536" s="114">
        <v>44.758134169103464</v>
      </c>
      <c r="Z3536" s="114">
        <v>80.003129608348758</v>
      </c>
      <c r="AA3536" s="106">
        <v>4</v>
      </c>
      <c r="AB3536" s="114">
        <v>0.44999999999999996</v>
      </c>
      <c r="AC3536" s="114">
        <v>0.6</v>
      </c>
      <c r="AD3536" s="114">
        <v>0.27</v>
      </c>
      <c r="AE3536" s="114">
        <v>0.36</v>
      </c>
      <c r="AF3536" s="117">
        <v>0.72</v>
      </c>
      <c r="AG3536" s="117">
        <v>0.96</v>
      </c>
    </row>
    <row r="3537" spans="2:33" x14ac:dyDescent="0.2">
      <c r="B3537" s="106">
        <v>3497</v>
      </c>
      <c r="C3537" s="113">
        <v>-0.90000000000000013</v>
      </c>
      <c r="D3537" s="113">
        <v>-0.90000000000000013</v>
      </c>
      <c r="E3537" s="114">
        <v>19.094299643055024</v>
      </c>
      <c r="F3537" s="114">
        <v>17.090608019995802</v>
      </c>
      <c r="G3537" s="114">
        <v>15.43152693603993</v>
      </c>
      <c r="H3537" s="114">
        <v>20.91550679046922</v>
      </c>
      <c r="I3537" s="114">
        <v>21.709042491788139</v>
      </c>
      <c r="J3537" s="114">
        <v>33.631982227077188</v>
      </c>
      <c r="K3537" s="114">
        <v>35.13231156082994</v>
      </c>
      <c r="L3537" s="114">
        <v>36.541574236099436</v>
      </c>
      <c r="M3537" s="114">
        <v>45.166524616858666</v>
      </c>
      <c r="N3537" s="114">
        <v>49.214977275778274</v>
      </c>
      <c r="O3537" s="114">
        <v>14.537682584022164</v>
      </c>
      <c r="P3537" s="114">
        <v>18.041703540834138</v>
      </c>
      <c r="Q3537" s="114">
        <v>21.110047300059506</v>
      </c>
      <c r="R3537" s="114">
        <v>24.251017826389447</v>
      </c>
      <c r="S3537" s="114">
        <v>27.505934783990135</v>
      </c>
      <c r="T3537" s="114">
        <v>19.094299643055024</v>
      </c>
      <c r="U3537" s="114">
        <v>17.090608019995802</v>
      </c>
      <c r="V3537" s="114">
        <v>15.43152693603993</v>
      </c>
      <c r="W3537" s="114">
        <v>20.91550679046922</v>
      </c>
      <c r="X3537" s="114">
        <v>21.709042491788139</v>
      </c>
      <c r="Y3537" s="114">
        <v>52.525390238048487</v>
      </c>
      <c r="Z3537" s="114">
        <v>95.667451864177281</v>
      </c>
      <c r="AA3537" s="106">
        <v>3</v>
      </c>
      <c r="AB3537" s="114">
        <v>0.60000000000000009</v>
      </c>
      <c r="AC3537" s="114">
        <v>0.60000000000000009</v>
      </c>
      <c r="AD3537" s="114">
        <v>0.30000000000000004</v>
      </c>
      <c r="AE3537" s="114">
        <v>0.30000000000000004</v>
      </c>
      <c r="AF3537" s="117">
        <v>0.90000000000000013</v>
      </c>
      <c r="AG3537" s="117">
        <v>0.90000000000000013</v>
      </c>
    </row>
    <row r="3538" spans="2:33" x14ac:dyDescent="0.2">
      <c r="B3538" s="106">
        <v>3498</v>
      </c>
      <c r="C3538" s="113">
        <v>-1.2000000000000002</v>
      </c>
      <c r="D3538" s="113">
        <v>-0.60000000000000009</v>
      </c>
      <c r="E3538" s="114">
        <v>12.690027938145196</v>
      </c>
      <c r="F3538" s="114">
        <v>11.941337962354876</v>
      </c>
      <c r="G3538" s="114">
        <v>21.771842391094108</v>
      </c>
      <c r="H3538" s="114">
        <v>15.782358804427052</v>
      </c>
      <c r="I3538" s="114">
        <v>24.74592414304702</v>
      </c>
      <c r="J3538" s="114">
        <v>27.536149404310841</v>
      </c>
      <c r="K3538" s="114">
        <v>29.967422899166653</v>
      </c>
      <c r="L3538" s="114">
        <v>42.357703758003282</v>
      </c>
      <c r="M3538" s="114">
        <v>41.506948564438687</v>
      </c>
      <c r="N3538" s="114">
        <v>53.403622187409859</v>
      </c>
      <c r="O3538" s="114">
        <v>14.846121466165645</v>
      </c>
      <c r="P3538" s="114">
        <v>18.026084936811777</v>
      </c>
      <c r="Q3538" s="114">
        <v>20.585861366909175</v>
      </c>
      <c r="R3538" s="114">
        <v>25.724589760011636</v>
      </c>
      <c r="S3538" s="114">
        <v>28.657698044362839</v>
      </c>
      <c r="T3538" s="114">
        <v>12.690027938145196</v>
      </c>
      <c r="U3538" s="114">
        <v>11.941337962354876</v>
      </c>
      <c r="V3538" s="114">
        <v>21.771842391094108</v>
      </c>
      <c r="W3538" s="114">
        <v>15.782358804427052</v>
      </c>
      <c r="X3538" s="114">
        <v>24.74592414304702</v>
      </c>
      <c r="Y3538" s="114">
        <v>46.668768307736443</v>
      </c>
      <c r="Z3538" s="114">
        <v>100.69101371876202</v>
      </c>
      <c r="AA3538" s="106">
        <v>1</v>
      </c>
      <c r="AB3538" s="114">
        <v>0.8</v>
      </c>
      <c r="AC3538" s="114">
        <v>0.4</v>
      </c>
      <c r="AD3538" s="114">
        <v>0.4</v>
      </c>
      <c r="AE3538" s="114">
        <v>0.2</v>
      </c>
      <c r="AF3538" s="117">
        <v>1.2000000000000002</v>
      </c>
      <c r="AG3538" s="117">
        <v>0.60000000000000009</v>
      </c>
    </row>
    <row r="3539" spans="2:33" x14ac:dyDescent="0.2">
      <c r="B3539" s="106">
        <v>3499</v>
      </c>
      <c r="C3539" s="113">
        <v>-0.72</v>
      </c>
      <c r="D3539" s="113">
        <v>-0.96</v>
      </c>
      <c r="E3539" s="114">
        <v>18.604525567411997</v>
      </c>
      <c r="F3539" s="114">
        <v>17.871753894862671</v>
      </c>
      <c r="G3539" s="114">
        <v>20.144170772441051</v>
      </c>
      <c r="H3539" s="114">
        <v>20.510945458044549</v>
      </c>
      <c r="I3539" s="114">
        <v>20.870863209819646</v>
      </c>
      <c r="J3539" s="114">
        <v>34.575999989802447</v>
      </c>
      <c r="K3539" s="114">
        <v>37.068948835809863</v>
      </c>
      <c r="L3539" s="114">
        <v>42.429007921071559</v>
      </c>
      <c r="M3539" s="114">
        <v>46.322232746085319</v>
      </c>
      <c r="N3539" s="114">
        <v>53.713652271050613</v>
      </c>
      <c r="O3539" s="114">
        <v>15.97147442239045</v>
      </c>
      <c r="P3539" s="114">
        <v>19.197194940947192</v>
      </c>
      <c r="Q3539" s="114">
        <v>22.284837148630508</v>
      </c>
      <c r="R3539" s="114">
        <v>25.81128728804077</v>
      </c>
      <c r="S3539" s="114">
        <v>32.842789061230967</v>
      </c>
      <c r="T3539" s="114">
        <v>18.604525567411997</v>
      </c>
      <c r="U3539" s="114">
        <v>17.871753894862671</v>
      </c>
      <c r="V3539" s="114">
        <v>20.144170772441051</v>
      </c>
      <c r="W3539" s="114">
        <v>20.510945458044549</v>
      </c>
      <c r="X3539" s="114">
        <v>20.870863209819646</v>
      </c>
      <c r="Y3539" s="114">
        <v>54.92248680021148</v>
      </c>
      <c r="Z3539" s="114">
        <v>112.27833277509063</v>
      </c>
      <c r="AA3539" s="106">
        <v>4</v>
      </c>
      <c r="AB3539" s="114">
        <v>0.44999999999999996</v>
      </c>
      <c r="AC3539" s="114">
        <v>0.6</v>
      </c>
      <c r="AD3539" s="114">
        <v>0.27</v>
      </c>
      <c r="AE3539" s="114">
        <v>0.36</v>
      </c>
      <c r="AF3539" s="117">
        <v>0.72</v>
      </c>
      <c r="AG3539" s="117">
        <v>0.96</v>
      </c>
    </row>
    <row r="3540" spans="2:33" x14ac:dyDescent="0.2">
      <c r="B3540" s="106">
        <v>3500</v>
      </c>
      <c r="C3540" s="113">
        <v>-1.2000000000000002</v>
      </c>
      <c r="D3540" s="113">
        <v>-0.60000000000000009</v>
      </c>
      <c r="E3540" s="114">
        <v>17.344452520115446</v>
      </c>
      <c r="F3540" s="114">
        <v>17.628240898021936</v>
      </c>
      <c r="G3540" s="114">
        <v>21.866544428106401</v>
      </c>
      <c r="H3540" s="114">
        <v>17.641674969597318</v>
      </c>
      <c r="I3540" s="114">
        <v>30.418850418575524</v>
      </c>
      <c r="J3540" s="114">
        <v>33.423740536754906</v>
      </c>
      <c r="K3540" s="114">
        <v>36.20048378754786</v>
      </c>
      <c r="L3540" s="114">
        <v>43.538548595097652</v>
      </c>
      <c r="M3540" s="114">
        <v>44.048796589109052</v>
      </c>
      <c r="N3540" s="114">
        <v>60.316875390720305</v>
      </c>
      <c r="O3540" s="114">
        <v>16.07928801663946</v>
      </c>
      <c r="P3540" s="114">
        <v>18.572242889525924</v>
      </c>
      <c r="Q3540" s="114">
        <v>21.67200416699125</v>
      </c>
      <c r="R3540" s="114">
        <v>26.407121619511734</v>
      </c>
      <c r="S3540" s="114">
        <v>29.898024972144782</v>
      </c>
      <c r="T3540" s="114">
        <v>17.344452520115446</v>
      </c>
      <c r="U3540" s="114">
        <v>17.628240898021936</v>
      </c>
      <c r="V3540" s="114">
        <v>21.866544428106401</v>
      </c>
      <c r="W3540" s="114">
        <v>17.641674969597318</v>
      </c>
      <c r="X3540" s="114">
        <v>30.418850418575524</v>
      </c>
      <c r="Y3540" s="114">
        <v>57.358530489165432</v>
      </c>
      <c r="Z3540" s="114">
        <v>106.60283405645366</v>
      </c>
      <c r="AA3540" s="106">
        <v>1</v>
      </c>
      <c r="AB3540" s="114">
        <v>0.8</v>
      </c>
      <c r="AC3540" s="114">
        <v>0.4</v>
      </c>
      <c r="AD3540" s="114">
        <v>0.4</v>
      </c>
      <c r="AE3540" s="114">
        <v>0.2</v>
      </c>
      <c r="AF3540" s="117">
        <v>1.2000000000000002</v>
      </c>
      <c r="AG3540" s="117">
        <v>0.60000000000000009</v>
      </c>
    </row>
    <row r="3541" spans="2:33" x14ac:dyDescent="0.2">
      <c r="B3541" s="106">
        <v>3501</v>
      </c>
      <c r="C3541" s="113">
        <v>-1.2599999999999998</v>
      </c>
      <c r="D3541" s="113">
        <v>-0.84</v>
      </c>
      <c r="E3541" s="114">
        <v>18.019314258570613</v>
      </c>
      <c r="F3541" s="114">
        <v>17.601903712856682</v>
      </c>
      <c r="G3541" s="114">
        <v>17.537641857018961</v>
      </c>
      <c r="H3541" s="114">
        <v>20.227438491757333</v>
      </c>
      <c r="I3541" s="114">
        <v>23.008486776295712</v>
      </c>
      <c r="J3541" s="114">
        <v>34.419814330646133</v>
      </c>
      <c r="K3541" s="114">
        <v>36.971434787448693</v>
      </c>
      <c r="L3541" s="114">
        <v>40.81074563827999</v>
      </c>
      <c r="M3541" s="114">
        <v>47.610244998067948</v>
      </c>
      <c r="N3541" s="114">
        <v>55.481490274030023</v>
      </c>
      <c r="O3541" s="114">
        <v>16.40050007207552</v>
      </c>
      <c r="P3541" s="114">
        <v>19.369531074592011</v>
      </c>
      <c r="Q3541" s="114">
        <v>23.273103781261028</v>
      </c>
      <c r="R3541" s="114">
        <v>27.382806506310615</v>
      </c>
      <c r="S3541" s="114">
        <v>32.473003497734311</v>
      </c>
      <c r="T3541" s="114">
        <v>18.019314258570613</v>
      </c>
      <c r="U3541" s="114">
        <v>17.601903712856682</v>
      </c>
      <c r="V3541" s="114">
        <v>17.537641857018961</v>
      </c>
      <c r="W3541" s="114">
        <v>20.227438491757333</v>
      </c>
      <c r="X3541" s="114">
        <v>23.008486776295712</v>
      </c>
      <c r="Y3541" s="114">
        <v>53.169747036693479</v>
      </c>
      <c r="Z3541" s="114">
        <v>92.993854139140041</v>
      </c>
      <c r="AA3541" s="106">
        <v>2</v>
      </c>
      <c r="AB3541" s="114">
        <v>0.89999999999999991</v>
      </c>
      <c r="AC3541" s="114">
        <v>0.6</v>
      </c>
      <c r="AD3541" s="114">
        <v>0.36</v>
      </c>
      <c r="AE3541" s="114">
        <v>0.24</v>
      </c>
      <c r="AF3541" s="117">
        <v>1.2599999999999998</v>
      </c>
      <c r="AG3541" s="117">
        <v>0.84</v>
      </c>
    </row>
    <row r="3542" spans="2:33" x14ac:dyDescent="0.2">
      <c r="B3542" s="106">
        <v>3502</v>
      </c>
      <c r="C3542" s="113">
        <v>-1.2599999999999998</v>
      </c>
      <c r="D3542" s="113">
        <v>-0.84</v>
      </c>
      <c r="E3542" s="114">
        <v>13.337117038418542</v>
      </c>
      <c r="F3542" s="114">
        <v>12.667710028505059</v>
      </c>
      <c r="G3542" s="114">
        <v>12.087502235753664</v>
      </c>
      <c r="H3542" s="114">
        <v>23.807943953423496</v>
      </c>
      <c r="I3542" s="114">
        <v>18.306234989173845</v>
      </c>
      <c r="J3542" s="114">
        <v>29.061060832219756</v>
      </c>
      <c r="K3542" s="114">
        <v>31.796095142781869</v>
      </c>
      <c r="L3542" s="114">
        <v>34.415542648088127</v>
      </c>
      <c r="M3542" s="114">
        <v>49.523616007793805</v>
      </c>
      <c r="N3542" s="114">
        <v>48.09142711385465</v>
      </c>
      <c r="O3542" s="114">
        <v>15.723943793801213</v>
      </c>
      <c r="P3542" s="114">
        <v>19.12838511427681</v>
      </c>
      <c r="Q3542" s="114">
        <v>22.328040412334463</v>
      </c>
      <c r="R3542" s="114">
        <v>25.715672054370309</v>
      </c>
      <c r="S3542" s="114">
        <v>29.785192124680805</v>
      </c>
      <c r="T3542" s="114">
        <v>13.337117038418542</v>
      </c>
      <c r="U3542" s="114">
        <v>12.667710028505059</v>
      </c>
      <c r="V3542" s="114">
        <v>12.087502235753664</v>
      </c>
      <c r="W3542" s="114">
        <v>23.807943953423496</v>
      </c>
      <c r="X3542" s="114">
        <v>18.306234989173845</v>
      </c>
      <c r="Y3542" s="114">
        <v>43.01611660647432</v>
      </c>
      <c r="Z3542" s="114">
        <v>89.747083929706463</v>
      </c>
      <c r="AA3542" s="106">
        <v>2</v>
      </c>
      <c r="AB3542" s="114">
        <v>0.89999999999999991</v>
      </c>
      <c r="AC3542" s="114">
        <v>0.6</v>
      </c>
      <c r="AD3542" s="114">
        <v>0.36</v>
      </c>
      <c r="AE3542" s="114">
        <v>0.24</v>
      </c>
      <c r="AF3542" s="117">
        <v>1.2599999999999998</v>
      </c>
      <c r="AG3542" s="117">
        <v>0.84</v>
      </c>
    </row>
    <row r="3543" spans="2:33" x14ac:dyDescent="0.2">
      <c r="B3543" s="106">
        <v>3503</v>
      </c>
      <c r="C3543" s="113">
        <v>-0.72</v>
      </c>
      <c r="D3543" s="113">
        <v>-0.96</v>
      </c>
      <c r="E3543" s="114">
        <v>18.112462846090004</v>
      </c>
      <c r="F3543" s="114">
        <v>20.576590458612575</v>
      </c>
      <c r="G3543" s="114">
        <v>22.908566505887411</v>
      </c>
      <c r="H3543" s="114">
        <v>21.110964499545236</v>
      </c>
      <c r="I3543" s="114">
        <v>27.975939514826141</v>
      </c>
      <c r="J3543" s="114">
        <v>34.370735472137738</v>
      </c>
      <c r="K3543" s="114">
        <v>39.199727790043347</v>
      </c>
      <c r="L3543" s="114">
        <v>44.853385024090336</v>
      </c>
      <c r="M3543" s="114">
        <v>46.941660310896495</v>
      </c>
      <c r="N3543" s="114">
        <v>59.739827712307225</v>
      </c>
      <c r="O3543" s="114">
        <v>16.258272626047734</v>
      </c>
      <c r="P3543" s="114">
        <v>18.623137331430772</v>
      </c>
      <c r="Q3543" s="114">
        <v>21.944818518202926</v>
      </c>
      <c r="R3543" s="114">
        <v>25.830695811351259</v>
      </c>
      <c r="S3543" s="114">
        <v>31.763888197481084</v>
      </c>
      <c r="T3543" s="114">
        <v>18.112462846090004</v>
      </c>
      <c r="U3543" s="114">
        <v>20.576590458612575</v>
      </c>
      <c r="V3543" s="114">
        <v>22.908566505887411</v>
      </c>
      <c r="W3543" s="114">
        <v>21.110964499545236</v>
      </c>
      <c r="X3543" s="114">
        <v>27.975939514826141</v>
      </c>
      <c r="Y3543" s="114">
        <v>61.279478934895394</v>
      </c>
      <c r="Z3543" s="114">
        <v>102.12922802088497</v>
      </c>
      <c r="AA3543" s="106">
        <v>4</v>
      </c>
      <c r="AB3543" s="114">
        <v>0.44999999999999996</v>
      </c>
      <c r="AC3543" s="114">
        <v>0.6</v>
      </c>
      <c r="AD3543" s="114">
        <v>0.27</v>
      </c>
      <c r="AE3543" s="114">
        <v>0.36</v>
      </c>
      <c r="AF3543" s="117">
        <v>0.72</v>
      </c>
      <c r="AG3543" s="117">
        <v>0.96</v>
      </c>
    </row>
    <row r="3544" spans="2:33" x14ac:dyDescent="0.2">
      <c r="B3544" s="106">
        <v>3504</v>
      </c>
      <c r="C3544" s="113">
        <v>-1.2599999999999998</v>
      </c>
      <c r="D3544" s="113">
        <v>-0.84</v>
      </c>
      <c r="E3544" s="114">
        <v>12.634182564878621</v>
      </c>
      <c r="F3544" s="114">
        <v>19.586783502695109</v>
      </c>
      <c r="G3544" s="114">
        <v>18.949963726099703</v>
      </c>
      <c r="H3544" s="114">
        <v>15.022727635373005</v>
      </c>
      <c r="I3544" s="114">
        <v>26.005390258454099</v>
      </c>
      <c r="J3544" s="114">
        <v>29.303239489977862</v>
      </c>
      <c r="K3544" s="114">
        <v>38.616984459985218</v>
      </c>
      <c r="L3544" s="114">
        <v>42.828480324356931</v>
      </c>
      <c r="M3544" s="114">
        <v>42.847797478212321</v>
      </c>
      <c r="N3544" s="114">
        <v>60.014309159008825</v>
      </c>
      <c r="O3544" s="114">
        <v>16.669056925099241</v>
      </c>
      <c r="P3544" s="114">
        <v>19.030200957290109</v>
      </c>
      <c r="Q3544" s="114">
        <v>23.878516598257228</v>
      </c>
      <c r="R3544" s="114">
        <v>27.825069842839316</v>
      </c>
      <c r="S3544" s="114">
        <v>34.008918900554725</v>
      </c>
      <c r="T3544" s="114">
        <v>12.634182564878621</v>
      </c>
      <c r="U3544" s="114">
        <v>19.586783502695109</v>
      </c>
      <c r="V3544" s="114">
        <v>18.949963726099703</v>
      </c>
      <c r="W3544" s="114">
        <v>15.022727635373005</v>
      </c>
      <c r="X3544" s="114">
        <v>26.005390258454099</v>
      </c>
      <c r="Y3544" s="114">
        <v>49.918387028534731</v>
      </c>
      <c r="Z3544" s="114">
        <v>114.19829111497904</v>
      </c>
      <c r="AA3544" s="106">
        <v>2</v>
      </c>
      <c r="AB3544" s="114">
        <v>0.89999999999999991</v>
      </c>
      <c r="AC3544" s="114">
        <v>0.6</v>
      </c>
      <c r="AD3544" s="114">
        <v>0.36</v>
      </c>
      <c r="AE3544" s="114">
        <v>0.24</v>
      </c>
      <c r="AF3544" s="117">
        <v>1.2599999999999998</v>
      </c>
      <c r="AG3544" s="117">
        <v>0.84</v>
      </c>
    </row>
    <row r="3545" spans="2:33" x14ac:dyDescent="0.2">
      <c r="B3545" s="106">
        <v>3505</v>
      </c>
      <c r="C3545" s="113">
        <v>-0.90000000000000013</v>
      </c>
      <c r="D3545" s="113">
        <v>-0.90000000000000013</v>
      </c>
      <c r="E3545" s="114">
        <v>16.119249152819062</v>
      </c>
      <c r="F3545" s="114">
        <v>16.201547981035461</v>
      </c>
      <c r="G3545" s="114">
        <v>23.004502794308472</v>
      </c>
      <c r="H3545" s="114">
        <v>25.20010385833708</v>
      </c>
      <c r="I3545" s="114">
        <v>29.832943472413248</v>
      </c>
      <c r="J3545" s="114">
        <v>33.003444041867191</v>
      </c>
      <c r="K3545" s="114">
        <v>35.658519170597813</v>
      </c>
      <c r="L3545" s="114">
        <v>45.375899000006704</v>
      </c>
      <c r="M3545" s="114">
        <v>53.649944241852843</v>
      </c>
      <c r="N3545" s="114">
        <v>62.522252134994901</v>
      </c>
      <c r="O3545" s="114">
        <v>16.884194889048128</v>
      </c>
      <c r="P3545" s="114">
        <v>19.456971189562353</v>
      </c>
      <c r="Q3545" s="114">
        <v>22.371396205698233</v>
      </c>
      <c r="R3545" s="114">
        <v>28.449840383515763</v>
      </c>
      <c r="S3545" s="114">
        <v>32.689308662581652</v>
      </c>
      <c r="T3545" s="114">
        <v>16.119249152819062</v>
      </c>
      <c r="U3545" s="114">
        <v>16.201547981035461</v>
      </c>
      <c r="V3545" s="114">
        <v>23.004502794308472</v>
      </c>
      <c r="W3545" s="114">
        <v>25.20010385833708</v>
      </c>
      <c r="X3545" s="114">
        <v>29.832943472413248</v>
      </c>
      <c r="Y3545" s="114">
        <v>59.663515331156411</v>
      </c>
      <c r="Z3545" s="114">
        <v>116.09945891531841</v>
      </c>
      <c r="AA3545" s="106">
        <v>3</v>
      </c>
      <c r="AB3545" s="114">
        <v>0.60000000000000009</v>
      </c>
      <c r="AC3545" s="114">
        <v>0.60000000000000009</v>
      </c>
      <c r="AD3545" s="114">
        <v>0.30000000000000004</v>
      </c>
      <c r="AE3545" s="114">
        <v>0.30000000000000004</v>
      </c>
      <c r="AF3545" s="117">
        <v>0.90000000000000013</v>
      </c>
      <c r="AG3545" s="117">
        <v>0.90000000000000013</v>
      </c>
    </row>
    <row r="3546" spans="2:33" x14ac:dyDescent="0.2">
      <c r="B3546" s="106">
        <v>3506</v>
      </c>
      <c r="C3546" s="113">
        <v>-0.60000000000000009</v>
      </c>
      <c r="D3546" s="113">
        <v>-1.2000000000000002</v>
      </c>
      <c r="E3546" s="114">
        <v>14.78911412378147</v>
      </c>
      <c r="F3546" s="114">
        <v>11.657646441191922</v>
      </c>
      <c r="G3546" s="114">
        <v>20.216750790735617</v>
      </c>
      <c r="H3546" s="114">
        <v>25.529384479828771</v>
      </c>
      <c r="I3546" s="114">
        <v>28.814245247839338</v>
      </c>
      <c r="J3546" s="114">
        <v>31.498828996552511</v>
      </c>
      <c r="K3546" s="114">
        <v>31.854306699607218</v>
      </c>
      <c r="L3546" s="114">
        <v>43.572446997404484</v>
      </c>
      <c r="M3546" s="114">
        <v>52.460427348303831</v>
      </c>
      <c r="N3546" s="114">
        <v>62.586510955931722</v>
      </c>
      <c r="O3546" s="114">
        <v>16.709714872771041</v>
      </c>
      <c r="P3546" s="114">
        <v>20.196660258415296</v>
      </c>
      <c r="Q3546" s="114">
        <v>23.355696206668867</v>
      </c>
      <c r="R3546" s="114">
        <v>26.93104286847506</v>
      </c>
      <c r="S3546" s="114">
        <v>33.772265708092384</v>
      </c>
      <c r="T3546" s="114">
        <v>14.78911412378147</v>
      </c>
      <c r="U3546" s="114">
        <v>11.657646441191922</v>
      </c>
      <c r="V3546" s="114">
        <v>20.216750790735617</v>
      </c>
      <c r="W3546" s="114">
        <v>25.529384479828771</v>
      </c>
      <c r="X3546" s="114">
        <v>28.814245247839338</v>
      </c>
      <c r="Y3546" s="114">
        <v>53.813731899615448</v>
      </c>
      <c r="Z3546" s="114">
        <v>105.06517307113768</v>
      </c>
      <c r="AA3546" s="106">
        <v>5</v>
      </c>
      <c r="AB3546" s="114">
        <v>0.4</v>
      </c>
      <c r="AC3546" s="114">
        <v>0.8</v>
      </c>
      <c r="AD3546" s="114">
        <v>0.2</v>
      </c>
      <c r="AE3546" s="114">
        <v>0.4</v>
      </c>
      <c r="AF3546" s="117">
        <v>0.60000000000000009</v>
      </c>
      <c r="AG3546" s="117">
        <v>1.2000000000000002</v>
      </c>
    </row>
    <row r="3547" spans="2:33" x14ac:dyDescent="0.2">
      <c r="B3547" s="106">
        <v>3507</v>
      </c>
      <c r="C3547" s="113">
        <v>-1.2599999999999998</v>
      </c>
      <c r="D3547" s="113">
        <v>-0.84</v>
      </c>
      <c r="E3547" s="114">
        <v>12.964712686639665</v>
      </c>
      <c r="F3547" s="114">
        <v>12.56739964335474</v>
      </c>
      <c r="G3547" s="114">
        <v>20.017380792661243</v>
      </c>
      <c r="H3547" s="114">
        <v>20.617297416174043</v>
      </c>
      <c r="I3547" s="114">
        <v>25.826789239824407</v>
      </c>
      <c r="J3547" s="114">
        <v>28.988290838841881</v>
      </c>
      <c r="K3547" s="114">
        <v>31.762175235670991</v>
      </c>
      <c r="L3547" s="114">
        <v>43.367825733781011</v>
      </c>
      <c r="M3547" s="114">
        <v>49.409961895582811</v>
      </c>
      <c r="N3547" s="114">
        <v>56.950476410687493</v>
      </c>
      <c r="O3547" s="114">
        <v>16.023578152202216</v>
      </c>
      <c r="P3547" s="114">
        <v>19.194775592316251</v>
      </c>
      <c r="Q3547" s="114">
        <v>23.350444941119768</v>
      </c>
      <c r="R3547" s="114">
        <v>28.792664479408767</v>
      </c>
      <c r="S3547" s="114">
        <v>31.123687170863086</v>
      </c>
      <c r="T3547" s="114">
        <v>12.964712686639665</v>
      </c>
      <c r="U3547" s="114">
        <v>12.56739964335474</v>
      </c>
      <c r="V3547" s="114">
        <v>20.017380792661243</v>
      </c>
      <c r="W3547" s="114">
        <v>20.617297416174043</v>
      </c>
      <c r="X3547" s="114">
        <v>25.826789239824407</v>
      </c>
      <c r="Y3547" s="114">
        <v>48.867531419981347</v>
      </c>
      <c r="Z3547" s="114">
        <v>102.56998750732099</v>
      </c>
      <c r="AA3547" s="106">
        <v>2</v>
      </c>
      <c r="AB3547" s="114">
        <v>0.89999999999999991</v>
      </c>
      <c r="AC3547" s="114">
        <v>0.6</v>
      </c>
      <c r="AD3547" s="114">
        <v>0.36</v>
      </c>
      <c r="AE3547" s="114">
        <v>0.24</v>
      </c>
      <c r="AF3547" s="117">
        <v>1.2599999999999998</v>
      </c>
      <c r="AG3547" s="117">
        <v>0.84</v>
      </c>
    </row>
    <row r="3548" spans="2:33" x14ac:dyDescent="0.2">
      <c r="B3548" s="106">
        <v>3508</v>
      </c>
      <c r="C3548" s="113">
        <v>-0.90000000000000013</v>
      </c>
      <c r="D3548" s="113">
        <v>-0.90000000000000013</v>
      </c>
      <c r="E3548" s="114">
        <v>14.30949445527504</v>
      </c>
      <c r="F3548" s="114">
        <v>16.585579865055298</v>
      </c>
      <c r="G3548" s="114">
        <v>16.35797093258212</v>
      </c>
      <c r="H3548" s="114">
        <v>22.81470548692878</v>
      </c>
      <c r="I3548" s="114">
        <v>28.544998240009512</v>
      </c>
      <c r="J3548" s="114">
        <v>30.697295178309773</v>
      </c>
      <c r="K3548" s="114">
        <v>36.00146082070782</v>
      </c>
      <c r="L3548" s="114">
        <v>38.642307770128561</v>
      </c>
      <c r="M3548" s="114">
        <v>47.689710604515561</v>
      </c>
      <c r="N3548" s="114">
        <v>57.228349024438494</v>
      </c>
      <c r="O3548" s="114">
        <v>16.387800723034733</v>
      </c>
      <c r="P3548" s="114">
        <v>19.415880955652522</v>
      </c>
      <c r="Q3548" s="114">
        <v>22.284336837546441</v>
      </c>
      <c r="R3548" s="114">
        <v>24.875005117586781</v>
      </c>
      <c r="S3548" s="114">
        <v>28.683350784428981</v>
      </c>
      <c r="T3548" s="114">
        <v>14.30949445527504</v>
      </c>
      <c r="U3548" s="114">
        <v>16.585579865055298</v>
      </c>
      <c r="V3548" s="114">
        <v>16.35797093258212</v>
      </c>
      <c r="W3548" s="114">
        <v>22.81470548692878</v>
      </c>
      <c r="X3548" s="114">
        <v>28.544998240009512</v>
      </c>
      <c r="Y3548" s="114">
        <v>53.004632970209329</v>
      </c>
      <c r="Z3548" s="114">
        <v>106.86256801210163</v>
      </c>
      <c r="AA3548" s="106">
        <v>3</v>
      </c>
      <c r="AB3548" s="114">
        <v>0.60000000000000009</v>
      </c>
      <c r="AC3548" s="114">
        <v>0.60000000000000009</v>
      </c>
      <c r="AD3548" s="114">
        <v>0.30000000000000004</v>
      </c>
      <c r="AE3548" s="114">
        <v>0.30000000000000004</v>
      </c>
      <c r="AF3548" s="117">
        <v>0.90000000000000013</v>
      </c>
      <c r="AG3548" s="117">
        <v>0.90000000000000013</v>
      </c>
    </row>
    <row r="3549" spans="2:33" x14ac:dyDescent="0.2">
      <c r="B3549" s="106">
        <v>3509</v>
      </c>
      <c r="C3549" s="113">
        <v>-1.2000000000000002</v>
      </c>
      <c r="D3549" s="113">
        <v>-0.60000000000000009</v>
      </c>
      <c r="E3549" s="114">
        <v>13.768024093226824</v>
      </c>
      <c r="F3549" s="114">
        <v>17.630627754806589</v>
      </c>
      <c r="G3549" s="114">
        <v>12.283761504844041</v>
      </c>
      <c r="H3549" s="114">
        <v>21.68374884274078</v>
      </c>
      <c r="I3549" s="114">
        <v>20.376845948870436</v>
      </c>
      <c r="J3549" s="114">
        <v>29.421905442598455</v>
      </c>
      <c r="K3549" s="114">
        <v>35.76008902091818</v>
      </c>
      <c r="L3549" s="114">
        <v>32.831576084651985</v>
      </c>
      <c r="M3549" s="114">
        <v>46.380184528124083</v>
      </c>
      <c r="N3549" s="114">
        <v>48.229027336113944</v>
      </c>
      <c r="O3549" s="114">
        <v>15.65388134937163</v>
      </c>
      <c r="P3549" s="114">
        <v>18.129461266111591</v>
      </c>
      <c r="Q3549" s="114">
        <v>20.547814579807945</v>
      </c>
      <c r="R3549" s="114">
        <v>24.696435685383303</v>
      </c>
      <c r="S3549" s="114">
        <v>27.852181387243508</v>
      </c>
      <c r="T3549" s="114">
        <v>13.768024093226824</v>
      </c>
      <c r="U3549" s="114">
        <v>17.630627754806589</v>
      </c>
      <c r="V3549" s="114">
        <v>12.283761504844041</v>
      </c>
      <c r="W3549" s="114">
        <v>21.68374884274078</v>
      </c>
      <c r="X3549" s="114">
        <v>20.376845948870436</v>
      </c>
      <c r="Y3549" s="114">
        <v>46.845008383088313</v>
      </c>
      <c r="Z3549" s="114">
        <v>98.544371383700707</v>
      </c>
      <c r="AA3549" s="106">
        <v>1</v>
      </c>
      <c r="AB3549" s="114">
        <v>0.8</v>
      </c>
      <c r="AC3549" s="114">
        <v>0.4</v>
      </c>
      <c r="AD3549" s="114">
        <v>0.4</v>
      </c>
      <c r="AE3549" s="114">
        <v>0.2</v>
      </c>
      <c r="AF3549" s="117">
        <v>1.2000000000000002</v>
      </c>
      <c r="AG3549" s="117">
        <v>0.60000000000000009</v>
      </c>
    </row>
    <row r="3550" spans="2:33" x14ac:dyDescent="0.2">
      <c r="B3550" s="106">
        <v>3510</v>
      </c>
      <c r="C3550" s="113">
        <v>-0.60000000000000009</v>
      </c>
      <c r="D3550" s="113">
        <v>-1.2000000000000002</v>
      </c>
      <c r="E3550" s="114">
        <v>12.415172427462679</v>
      </c>
      <c r="F3550" s="114">
        <v>12.813580675051167</v>
      </c>
      <c r="G3550" s="114">
        <v>14.161210748250397</v>
      </c>
      <c r="H3550" s="114">
        <v>13.739921116568663</v>
      </c>
      <c r="I3550" s="114">
        <v>22.277326277344592</v>
      </c>
      <c r="J3550" s="114">
        <v>29.224844473795578</v>
      </c>
      <c r="K3550" s="114">
        <v>31.163461715466791</v>
      </c>
      <c r="L3550" s="114">
        <v>34.98633309740103</v>
      </c>
      <c r="M3550" s="114">
        <v>38.942401837643594</v>
      </c>
      <c r="N3550" s="114">
        <v>51.356819543639141</v>
      </c>
      <c r="O3550" s="114">
        <v>16.809672046332899</v>
      </c>
      <c r="P3550" s="114">
        <v>18.349881040415625</v>
      </c>
      <c r="Q3550" s="114">
        <v>20.825122349150632</v>
      </c>
      <c r="R3550" s="114">
        <v>25.202480721074931</v>
      </c>
      <c r="S3550" s="114">
        <v>29.079493266294548</v>
      </c>
      <c r="T3550" s="114">
        <v>12.415172427462679</v>
      </c>
      <c r="U3550" s="114">
        <v>12.813580675051167</v>
      </c>
      <c r="V3550" s="114">
        <v>14.161210748250397</v>
      </c>
      <c r="W3550" s="114">
        <v>13.739921116568663</v>
      </c>
      <c r="X3550" s="114">
        <v>22.277326277344592</v>
      </c>
      <c r="Y3550" s="114">
        <v>40.628924399641903</v>
      </c>
      <c r="Z3550" s="114">
        <v>92.623292358449248</v>
      </c>
      <c r="AA3550" s="106">
        <v>5</v>
      </c>
      <c r="AB3550" s="114">
        <v>0.4</v>
      </c>
      <c r="AC3550" s="114">
        <v>0.8</v>
      </c>
      <c r="AD3550" s="114">
        <v>0.2</v>
      </c>
      <c r="AE3550" s="114">
        <v>0.4</v>
      </c>
      <c r="AF3550" s="117">
        <v>0.60000000000000009</v>
      </c>
      <c r="AG3550" s="117">
        <v>1.2000000000000002</v>
      </c>
    </row>
    <row r="3551" spans="2:33" x14ac:dyDescent="0.2">
      <c r="B3551" s="106">
        <v>3511</v>
      </c>
      <c r="C3551" s="113">
        <v>-0.60000000000000009</v>
      </c>
      <c r="D3551" s="113">
        <v>-1.2000000000000002</v>
      </c>
      <c r="E3551" s="114">
        <v>12.056397765006171</v>
      </c>
      <c r="F3551" s="114">
        <v>19.321796653642707</v>
      </c>
      <c r="G3551" s="114">
        <v>12.427989174917172</v>
      </c>
      <c r="H3551" s="114">
        <v>20.509497046206754</v>
      </c>
      <c r="I3551" s="114">
        <v>23.095924569488787</v>
      </c>
      <c r="J3551" s="114">
        <v>28.728623418200311</v>
      </c>
      <c r="K3551" s="114">
        <v>39.238697937600023</v>
      </c>
      <c r="L3551" s="114">
        <v>35.281452130423439</v>
      </c>
      <c r="M3551" s="114">
        <v>47.82867343039284</v>
      </c>
      <c r="N3551" s="114">
        <v>55.54335616687564</v>
      </c>
      <c r="O3551" s="114">
        <v>16.67222565319414</v>
      </c>
      <c r="P3551" s="114">
        <v>19.916901283957316</v>
      </c>
      <c r="Q3551" s="114">
        <v>22.853462955506266</v>
      </c>
      <c r="R3551" s="114">
        <v>27.319176384186086</v>
      </c>
      <c r="S3551" s="114">
        <v>32.447431597386853</v>
      </c>
      <c r="T3551" s="114">
        <v>12.056397765006171</v>
      </c>
      <c r="U3551" s="114">
        <v>19.321796653642707</v>
      </c>
      <c r="V3551" s="114">
        <v>12.427989174917172</v>
      </c>
      <c r="W3551" s="114">
        <v>20.509497046206754</v>
      </c>
      <c r="X3551" s="114">
        <v>23.095924569488787</v>
      </c>
      <c r="Y3551" s="114">
        <v>47.365500092562264</v>
      </c>
      <c r="Z3551" s="114">
        <v>88.639406896942958</v>
      </c>
      <c r="AA3551" s="106">
        <v>5</v>
      </c>
      <c r="AB3551" s="114">
        <v>0.4</v>
      </c>
      <c r="AC3551" s="114">
        <v>0.8</v>
      </c>
      <c r="AD3551" s="114">
        <v>0.2</v>
      </c>
      <c r="AE3551" s="114">
        <v>0.4</v>
      </c>
      <c r="AF3551" s="117">
        <v>0.60000000000000009</v>
      </c>
      <c r="AG3551" s="117">
        <v>1.2000000000000002</v>
      </c>
    </row>
    <row r="3552" spans="2:33" x14ac:dyDescent="0.2">
      <c r="B3552" s="106">
        <v>3512</v>
      </c>
      <c r="C3552" s="113">
        <v>-1.2000000000000002</v>
      </c>
      <c r="D3552" s="113">
        <v>-0.60000000000000009</v>
      </c>
      <c r="E3552" s="114">
        <v>13.507648451889022</v>
      </c>
      <c r="F3552" s="114">
        <v>15.672443598654429</v>
      </c>
      <c r="G3552" s="114">
        <v>22.619193129128053</v>
      </c>
      <c r="H3552" s="114">
        <v>20.545256083963153</v>
      </c>
      <c r="I3552" s="114">
        <v>24.491343318855286</v>
      </c>
      <c r="J3552" s="114">
        <v>30.703942507827652</v>
      </c>
      <c r="K3552" s="114">
        <v>35.256419371016591</v>
      </c>
      <c r="L3552" s="114">
        <v>46.218396927853739</v>
      </c>
      <c r="M3552" s="114">
        <v>47.700462992394954</v>
      </c>
      <c r="N3552" s="114">
        <v>57.212917687256656</v>
      </c>
      <c r="O3552" s="114">
        <v>17.19629405593863</v>
      </c>
      <c r="P3552" s="114">
        <v>19.583975772362162</v>
      </c>
      <c r="Q3552" s="114">
        <v>23.599203798725686</v>
      </c>
      <c r="R3552" s="114">
        <v>27.155206908431801</v>
      </c>
      <c r="S3552" s="114">
        <v>32.72157436840137</v>
      </c>
      <c r="T3552" s="114">
        <v>13.507648451889022</v>
      </c>
      <c r="U3552" s="114">
        <v>15.672443598654429</v>
      </c>
      <c r="V3552" s="114">
        <v>22.619193129128053</v>
      </c>
      <c r="W3552" s="114">
        <v>20.545256083963153</v>
      </c>
      <c r="X3552" s="114">
        <v>24.491343318855286</v>
      </c>
      <c r="Y3552" s="114">
        <v>52.482684341180651</v>
      </c>
      <c r="Z3552" s="114">
        <v>103.33207419271714</v>
      </c>
      <c r="AA3552" s="106">
        <v>1</v>
      </c>
      <c r="AB3552" s="114">
        <v>0.8</v>
      </c>
      <c r="AC3552" s="114">
        <v>0.4</v>
      </c>
      <c r="AD3552" s="114">
        <v>0.4</v>
      </c>
      <c r="AE3552" s="114">
        <v>0.2</v>
      </c>
      <c r="AF3552" s="117">
        <v>1.2000000000000002</v>
      </c>
      <c r="AG3552" s="117">
        <v>0.60000000000000009</v>
      </c>
    </row>
    <row r="3553" spans="2:33" x14ac:dyDescent="0.2">
      <c r="B3553" s="106">
        <v>3513</v>
      </c>
      <c r="C3553" s="113">
        <v>-1.2000000000000002</v>
      </c>
      <c r="D3553" s="113">
        <v>-0.60000000000000009</v>
      </c>
      <c r="E3553" s="114">
        <v>15.345438764621893</v>
      </c>
      <c r="F3553" s="114">
        <v>17.166520275051827</v>
      </c>
      <c r="G3553" s="114">
        <v>14.380688078873643</v>
      </c>
      <c r="H3553" s="114">
        <v>15.552470196725714</v>
      </c>
      <c r="I3553" s="114">
        <v>30.884592933386674</v>
      </c>
      <c r="J3553" s="114">
        <v>31.514252722741972</v>
      </c>
      <c r="K3553" s="114">
        <v>36.998548601548862</v>
      </c>
      <c r="L3553" s="114">
        <v>37.304900275172052</v>
      </c>
      <c r="M3553" s="114">
        <v>44.317195889355602</v>
      </c>
      <c r="N3553" s="114">
        <v>61.369594423115736</v>
      </c>
      <c r="O3553" s="114">
        <v>16.168813958120079</v>
      </c>
      <c r="P3553" s="114">
        <v>19.832028326497035</v>
      </c>
      <c r="Q3553" s="114">
        <v>22.924212196298409</v>
      </c>
      <c r="R3553" s="114">
        <v>28.764725692629888</v>
      </c>
      <c r="S3553" s="114">
        <v>30.485001489729061</v>
      </c>
      <c r="T3553" s="114">
        <v>15.345438764621893</v>
      </c>
      <c r="U3553" s="114">
        <v>17.166520275051827</v>
      </c>
      <c r="V3553" s="114">
        <v>14.380688078873643</v>
      </c>
      <c r="W3553" s="114">
        <v>15.552470196725714</v>
      </c>
      <c r="X3553" s="114">
        <v>30.884592933386674</v>
      </c>
      <c r="Y3553" s="114">
        <v>50.425986762337509</v>
      </c>
      <c r="Z3553" s="114">
        <v>94.29249215086675</v>
      </c>
      <c r="AA3553" s="106">
        <v>1</v>
      </c>
      <c r="AB3553" s="114">
        <v>0.8</v>
      </c>
      <c r="AC3553" s="114">
        <v>0.4</v>
      </c>
      <c r="AD3553" s="114">
        <v>0.4</v>
      </c>
      <c r="AE3553" s="114">
        <v>0.2</v>
      </c>
      <c r="AF3553" s="117">
        <v>1.2000000000000002</v>
      </c>
      <c r="AG3553" s="117">
        <v>0.60000000000000009</v>
      </c>
    </row>
    <row r="3554" spans="2:33" x14ac:dyDescent="0.2">
      <c r="B3554" s="106">
        <v>3514</v>
      </c>
      <c r="C3554" s="113">
        <v>-0.60000000000000009</v>
      </c>
      <c r="D3554" s="113">
        <v>-1.2000000000000002</v>
      </c>
      <c r="E3554" s="114">
        <v>18.847336525912986</v>
      </c>
      <c r="F3554" s="114">
        <v>17.324083309825745</v>
      </c>
      <c r="G3554" s="114">
        <v>18.01218905383023</v>
      </c>
      <c r="H3554" s="114">
        <v>20.978779371297605</v>
      </c>
      <c r="I3554" s="114">
        <v>30.205448805053141</v>
      </c>
      <c r="J3554" s="114">
        <v>35.59784455099382</v>
      </c>
      <c r="K3554" s="114">
        <v>37.132413800798041</v>
      </c>
      <c r="L3554" s="114">
        <v>42.74791517868271</v>
      </c>
      <c r="M3554" s="114">
        <v>49.395180679728817</v>
      </c>
      <c r="N3554" s="114">
        <v>62.104767871309392</v>
      </c>
      <c r="O3554" s="114">
        <v>16.750508025080833</v>
      </c>
      <c r="P3554" s="114">
        <v>19.808330490972295</v>
      </c>
      <c r="Q3554" s="114">
        <v>24.73572612485248</v>
      </c>
      <c r="R3554" s="114">
        <v>28.416401308431212</v>
      </c>
      <c r="S3554" s="114">
        <v>31.89931906625625</v>
      </c>
      <c r="T3554" s="114">
        <v>18.847336525912986</v>
      </c>
      <c r="U3554" s="114">
        <v>17.324083309825745</v>
      </c>
      <c r="V3554" s="114">
        <v>18.01218905383023</v>
      </c>
      <c r="W3554" s="114">
        <v>20.978779371297605</v>
      </c>
      <c r="X3554" s="114">
        <v>30.205448805053141</v>
      </c>
      <c r="Y3554" s="114">
        <v>57.686640660283715</v>
      </c>
      <c r="Z3554" s="114">
        <v>119.04363624072406</v>
      </c>
      <c r="AA3554" s="106">
        <v>5</v>
      </c>
      <c r="AB3554" s="114">
        <v>0.4</v>
      </c>
      <c r="AC3554" s="114">
        <v>0.8</v>
      </c>
      <c r="AD3554" s="114">
        <v>0.2</v>
      </c>
      <c r="AE3554" s="114">
        <v>0.4</v>
      </c>
      <c r="AF3554" s="117">
        <v>0.60000000000000009</v>
      </c>
      <c r="AG3554" s="117">
        <v>1.2000000000000002</v>
      </c>
    </row>
    <row r="3555" spans="2:33" x14ac:dyDescent="0.2">
      <c r="B3555" s="106">
        <v>3515</v>
      </c>
      <c r="C3555" s="113">
        <v>-1.2599999999999998</v>
      </c>
      <c r="D3555" s="113">
        <v>-0.84</v>
      </c>
      <c r="E3555" s="114">
        <v>20.65539564177887</v>
      </c>
      <c r="F3555" s="114">
        <v>17.002043398502817</v>
      </c>
      <c r="G3555" s="114">
        <v>13.314838663240046</v>
      </c>
      <c r="H3555" s="114">
        <v>23.340600513138682</v>
      </c>
      <c r="I3555" s="114">
        <v>28.257129613496325</v>
      </c>
      <c r="J3555" s="114">
        <v>37.665032394778144</v>
      </c>
      <c r="K3555" s="114">
        <v>37.699169803751225</v>
      </c>
      <c r="L3555" s="114">
        <v>40.149574373609028</v>
      </c>
      <c r="M3555" s="114">
        <v>54.051446380836872</v>
      </c>
      <c r="N3555" s="114">
        <v>67.065090918620783</v>
      </c>
      <c r="O3555" s="114">
        <v>17.009636752999274</v>
      </c>
      <c r="P3555" s="114">
        <v>20.697126405248408</v>
      </c>
      <c r="Q3555" s="114">
        <v>26.834735710368982</v>
      </c>
      <c r="R3555" s="114">
        <v>30.71084586769819</v>
      </c>
      <c r="S3555" s="114">
        <v>38.807961305124458</v>
      </c>
      <c r="T3555" s="114">
        <v>20.65539564177887</v>
      </c>
      <c r="U3555" s="114">
        <v>17.002043398502817</v>
      </c>
      <c r="V3555" s="114">
        <v>13.314838663240046</v>
      </c>
      <c r="W3555" s="114">
        <v>23.340600513138682</v>
      </c>
      <c r="X3555" s="114">
        <v>28.257129613496325</v>
      </c>
      <c r="Y3555" s="114">
        <v>56.171108825512562</v>
      </c>
      <c r="Z3555" s="114">
        <v>118.00651312610174</v>
      </c>
      <c r="AA3555" s="106">
        <v>2</v>
      </c>
      <c r="AB3555" s="114">
        <v>0.89999999999999991</v>
      </c>
      <c r="AC3555" s="114">
        <v>0.6</v>
      </c>
      <c r="AD3555" s="114">
        <v>0.36</v>
      </c>
      <c r="AE3555" s="114">
        <v>0.24</v>
      </c>
      <c r="AF3555" s="117">
        <v>1.2599999999999998</v>
      </c>
      <c r="AG3555" s="117">
        <v>0.84</v>
      </c>
    </row>
    <row r="3556" spans="2:33" x14ac:dyDescent="0.2">
      <c r="B3556" s="106">
        <v>3516</v>
      </c>
      <c r="C3556" s="113">
        <v>-0.72</v>
      </c>
      <c r="D3556" s="113">
        <v>-0.96</v>
      </c>
      <c r="E3556" s="114">
        <v>15.457129148711971</v>
      </c>
      <c r="F3556" s="114">
        <v>13.027786080774685</v>
      </c>
      <c r="G3556" s="114">
        <v>13.050618145974429</v>
      </c>
      <c r="H3556" s="114">
        <v>16.334419254286644</v>
      </c>
      <c r="I3556" s="114">
        <v>18.992568485613297</v>
      </c>
      <c r="J3556" s="114">
        <v>31.941805796620855</v>
      </c>
      <c r="K3556" s="114">
        <v>31.263975087419034</v>
      </c>
      <c r="L3556" s="114">
        <v>34.886264838191522</v>
      </c>
      <c r="M3556" s="114">
        <v>41.6194942648374</v>
      </c>
      <c r="N3556" s="114">
        <v>50.930046088311187</v>
      </c>
      <c r="O3556" s="114">
        <v>16.484676647908884</v>
      </c>
      <c r="P3556" s="114">
        <v>18.236189006644349</v>
      </c>
      <c r="Q3556" s="114">
        <v>21.835646692217093</v>
      </c>
      <c r="R3556" s="114">
        <v>25.285075010550756</v>
      </c>
      <c r="S3556" s="114">
        <v>31.937477602697889</v>
      </c>
      <c r="T3556" s="114">
        <v>15.457129148711971</v>
      </c>
      <c r="U3556" s="114">
        <v>13.027786080774685</v>
      </c>
      <c r="V3556" s="114">
        <v>13.050618145974429</v>
      </c>
      <c r="W3556" s="114">
        <v>16.334419254286644</v>
      </c>
      <c r="X3556" s="114">
        <v>18.992568485613297</v>
      </c>
      <c r="Y3556" s="114">
        <v>42.41334342022904</v>
      </c>
      <c r="Z3556" s="114">
        <v>83.174636749173231</v>
      </c>
      <c r="AA3556" s="106">
        <v>4</v>
      </c>
      <c r="AB3556" s="114">
        <v>0.44999999999999996</v>
      </c>
      <c r="AC3556" s="114">
        <v>0.6</v>
      </c>
      <c r="AD3556" s="114">
        <v>0.27</v>
      </c>
      <c r="AE3556" s="114">
        <v>0.36</v>
      </c>
      <c r="AF3556" s="117">
        <v>0.72</v>
      </c>
      <c r="AG3556" s="117">
        <v>0.96</v>
      </c>
    </row>
    <row r="3557" spans="2:33" x14ac:dyDescent="0.2">
      <c r="B3557" s="106">
        <v>3517</v>
      </c>
      <c r="C3557" s="113">
        <v>-1.2000000000000002</v>
      </c>
      <c r="D3557" s="113">
        <v>-0.60000000000000009</v>
      </c>
      <c r="E3557" s="114">
        <v>18.441960828955359</v>
      </c>
      <c r="F3557" s="114">
        <v>21.007407439703048</v>
      </c>
      <c r="G3557" s="114">
        <v>14.973399056641711</v>
      </c>
      <c r="H3557" s="114">
        <v>25.800219579805468</v>
      </c>
      <c r="I3557" s="114">
        <v>32.481884917835806</v>
      </c>
      <c r="J3557" s="114">
        <v>35.064123424984999</v>
      </c>
      <c r="K3557" s="114">
        <v>42.769355704521494</v>
      </c>
      <c r="L3557" s="114">
        <v>39.858392651688028</v>
      </c>
      <c r="M3557" s="114">
        <v>55.277651162309546</v>
      </c>
      <c r="N3557" s="114">
        <v>68.61921726100195</v>
      </c>
      <c r="O3557" s="114">
        <v>16.622162596029639</v>
      </c>
      <c r="P3557" s="114">
        <v>21.761948264818447</v>
      </c>
      <c r="Q3557" s="114">
        <v>24.884993595046318</v>
      </c>
      <c r="R3557" s="114">
        <v>29.477431582504078</v>
      </c>
      <c r="S3557" s="114">
        <v>36.137332343166143</v>
      </c>
      <c r="T3557" s="114">
        <v>18.441960828955359</v>
      </c>
      <c r="U3557" s="114">
        <v>21.007407439703048</v>
      </c>
      <c r="V3557" s="114">
        <v>14.973399056641711</v>
      </c>
      <c r="W3557" s="114">
        <v>25.800219579805468</v>
      </c>
      <c r="X3557" s="114">
        <v>32.481884917835806</v>
      </c>
      <c r="Y3557" s="114">
        <v>61.417228380903751</v>
      </c>
      <c r="Z3557" s="114">
        <v>110.64053117942015</v>
      </c>
      <c r="AA3557" s="106">
        <v>1</v>
      </c>
      <c r="AB3557" s="114">
        <v>0.8</v>
      </c>
      <c r="AC3557" s="114">
        <v>0.4</v>
      </c>
      <c r="AD3557" s="114">
        <v>0.4</v>
      </c>
      <c r="AE3557" s="114">
        <v>0.2</v>
      </c>
      <c r="AF3557" s="117">
        <v>1.2000000000000002</v>
      </c>
      <c r="AG3557" s="117">
        <v>0.60000000000000009</v>
      </c>
    </row>
    <row r="3558" spans="2:33" x14ac:dyDescent="0.2">
      <c r="B3558" s="106">
        <v>3518</v>
      </c>
      <c r="C3558" s="113">
        <v>-0.90000000000000013</v>
      </c>
      <c r="D3558" s="113">
        <v>-0.90000000000000013</v>
      </c>
      <c r="E3558" s="114">
        <v>18.477572935812294</v>
      </c>
      <c r="F3558" s="114">
        <v>20.650589661224753</v>
      </c>
      <c r="G3558" s="114">
        <v>22.700064146613915</v>
      </c>
      <c r="H3558" s="114">
        <v>23.155017810092343</v>
      </c>
      <c r="I3558" s="114">
        <v>24.080252688290606</v>
      </c>
      <c r="J3558" s="114">
        <v>34.834259659885163</v>
      </c>
      <c r="K3558" s="114">
        <v>41.139428433378008</v>
      </c>
      <c r="L3558" s="114">
        <v>48.014374761296956</v>
      </c>
      <c r="M3558" s="114">
        <v>52.73517534838146</v>
      </c>
      <c r="N3558" s="114">
        <v>59.320761594791058</v>
      </c>
      <c r="O3558" s="114">
        <v>16.356686724072869</v>
      </c>
      <c r="P3558" s="114">
        <v>20.488838772153255</v>
      </c>
      <c r="Q3558" s="114">
        <v>25.314310614683041</v>
      </c>
      <c r="R3558" s="114">
        <v>29.580157538289118</v>
      </c>
      <c r="S3558" s="114">
        <v>35.240508906500452</v>
      </c>
      <c r="T3558" s="114">
        <v>18.477572935812294</v>
      </c>
      <c r="U3558" s="114">
        <v>20.650589661224753</v>
      </c>
      <c r="V3558" s="114">
        <v>22.700064146613915</v>
      </c>
      <c r="W3558" s="114">
        <v>23.155017810092343</v>
      </c>
      <c r="X3558" s="114">
        <v>24.080252688290606</v>
      </c>
      <c r="Y3558" s="114">
        <v>60.694184082097067</v>
      </c>
      <c r="Z3558" s="114">
        <v>118.11653561766735</v>
      </c>
      <c r="AA3558" s="106">
        <v>3</v>
      </c>
      <c r="AB3558" s="114">
        <v>0.60000000000000009</v>
      </c>
      <c r="AC3558" s="114">
        <v>0.60000000000000009</v>
      </c>
      <c r="AD3558" s="114">
        <v>0.30000000000000004</v>
      </c>
      <c r="AE3558" s="114">
        <v>0.30000000000000004</v>
      </c>
      <c r="AF3558" s="117">
        <v>0.90000000000000013</v>
      </c>
      <c r="AG3558" s="117">
        <v>0.90000000000000013</v>
      </c>
    </row>
    <row r="3559" spans="2:33" x14ac:dyDescent="0.2">
      <c r="B3559" s="106">
        <v>3519</v>
      </c>
      <c r="C3559" s="113">
        <v>-0.90000000000000013</v>
      </c>
      <c r="D3559" s="113">
        <v>-0.90000000000000013</v>
      </c>
      <c r="E3559" s="114">
        <v>12.955890444619353</v>
      </c>
      <c r="F3559" s="114">
        <v>18.819454564008698</v>
      </c>
      <c r="G3559" s="114">
        <v>21.186869904794641</v>
      </c>
      <c r="H3559" s="114">
        <v>23.634151899904268</v>
      </c>
      <c r="I3559" s="114">
        <v>24.563593030937746</v>
      </c>
      <c r="J3559" s="114">
        <v>29.419914464322744</v>
      </c>
      <c r="K3559" s="114">
        <v>37.757603982997225</v>
      </c>
      <c r="L3559" s="114">
        <v>43.627914952983396</v>
      </c>
      <c r="M3559" s="114">
        <v>49.386890696883164</v>
      </c>
      <c r="N3559" s="114">
        <v>56.83981199666033</v>
      </c>
      <c r="O3559" s="114">
        <v>16.464024019703391</v>
      </c>
      <c r="P3559" s="114">
        <v>18.938149418988527</v>
      </c>
      <c r="Q3559" s="114">
        <v>22.441045048188755</v>
      </c>
      <c r="R3559" s="114">
        <v>25.752738796978896</v>
      </c>
      <c r="S3559" s="114">
        <v>32.276218965722585</v>
      </c>
      <c r="T3559" s="114">
        <v>12.955890444619353</v>
      </c>
      <c r="U3559" s="114">
        <v>18.819454564008698</v>
      </c>
      <c r="V3559" s="114">
        <v>21.186869904794641</v>
      </c>
      <c r="W3559" s="114">
        <v>23.634151899904268</v>
      </c>
      <c r="X3559" s="114">
        <v>24.563593030937746</v>
      </c>
      <c r="Y3559" s="114">
        <v>54.896999755276155</v>
      </c>
      <c r="Z3559" s="114">
        <v>104.17908515560555</v>
      </c>
      <c r="AA3559" s="106">
        <v>3</v>
      </c>
      <c r="AB3559" s="114">
        <v>0.60000000000000009</v>
      </c>
      <c r="AC3559" s="114">
        <v>0.60000000000000009</v>
      </c>
      <c r="AD3559" s="114">
        <v>0.30000000000000004</v>
      </c>
      <c r="AE3559" s="114">
        <v>0.30000000000000004</v>
      </c>
      <c r="AF3559" s="117">
        <v>0.90000000000000013</v>
      </c>
      <c r="AG3559" s="117">
        <v>0.90000000000000013</v>
      </c>
    </row>
    <row r="3560" spans="2:33" x14ac:dyDescent="0.2">
      <c r="B3560" s="106">
        <v>3520</v>
      </c>
      <c r="C3560" s="113">
        <v>-0.72</v>
      </c>
      <c r="D3560" s="113">
        <v>-0.96</v>
      </c>
      <c r="E3560" s="114">
        <v>14.486151961652567</v>
      </c>
      <c r="F3560" s="114">
        <v>11.614018906174877</v>
      </c>
      <c r="G3560" s="114">
        <v>14.478462395541836</v>
      </c>
      <c r="H3560" s="114">
        <v>22.62768885816012</v>
      </c>
      <c r="I3560" s="114">
        <v>18.640078602536864</v>
      </c>
      <c r="J3560" s="114">
        <v>29.96034209744311</v>
      </c>
      <c r="K3560" s="114">
        <v>31.317440577413699</v>
      </c>
      <c r="L3560" s="114">
        <v>36.952054449505397</v>
      </c>
      <c r="M3560" s="114">
        <v>48.869894525845496</v>
      </c>
      <c r="N3560" s="114">
        <v>48.444886273163362</v>
      </c>
      <c r="O3560" s="114">
        <v>15.474190135790543</v>
      </c>
      <c r="P3560" s="114">
        <v>19.703421671238821</v>
      </c>
      <c r="Q3560" s="114">
        <v>22.473592053963561</v>
      </c>
      <c r="R3560" s="114">
        <v>26.242205667685376</v>
      </c>
      <c r="S3560" s="114">
        <v>29.804807670626499</v>
      </c>
      <c r="T3560" s="114">
        <v>14.486151961652567</v>
      </c>
      <c r="U3560" s="114">
        <v>11.614018906174877</v>
      </c>
      <c r="V3560" s="114">
        <v>14.478462395541836</v>
      </c>
      <c r="W3560" s="114">
        <v>22.62768885816012</v>
      </c>
      <c r="X3560" s="114">
        <v>18.640078602536864</v>
      </c>
      <c r="Y3560" s="114">
        <v>44.542421019129257</v>
      </c>
      <c r="Z3560" s="114">
        <v>85.025091177548603</v>
      </c>
      <c r="AA3560" s="106">
        <v>4</v>
      </c>
      <c r="AB3560" s="114">
        <v>0.44999999999999996</v>
      </c>
      <c r="AC3560" s="114">
        <v>0.6</v>
      </c>
      <c r="AD3560" s="114">
        <v>0.27</v>
      </c>
      <c r="AE3560" s="114">
        <v>0.36</v>
      </c>
      <c r="AF3560" s="117">
        <v>0.72</v>
      </c>
      <c r="AG3560" s="117">
        <v>0.96</v>
      </c>
    </row>
    <row r="3561" spans="2:33" x14ac:dyDescent="0.2">
      <c r="B3561" s="106">
        <v>3521</v>
      </c>
      <c r="C3561" s="113">
        <v>-1.2599999999999998</v>
      </c>
      <c r="D3561" s="113">
        <v>-0.84</v>
      </c>
      <c r="E3561" s="114">
        <v>11.844781722560086</v>
      </c>
      <c r="F3561" s="114">
        <v>12.669883990461166</v>
      </c>
      <c r="G3561" s="114">
        <v>21.300114575623557</v>
      </c>
      <c r="H3561" s="114">
        <v>23.665348931985569</v>
      </c>
      <c r="I3561" s="114">
        <v>30.41444289944598</v>
      </c>
      <c r="J3561" s="114">
        <v>27.890951720722892</v>
      </c>
      <c r="K3561" s="114">
        <v>32.07325129239188</v>
      </c>
      <c r="L3561" s="114">
        <v>44.091381122680275</v>
      </c>
      <c r="M3561" s="114">
        <v>51.647759911593475</v>
      </c>
      <c r="N3561" s="114">
        <v>63.553042091180878</v>
      </c>
      <c r="O3561" s="114">
        <v>16.046169998162807</v>
      </c>
      <c r="P3561" s="114">
        <v>19.403367301930714</v>
      </c>
      <c r="Q3561" s="114">
        <v>22.791266547056718</v>
      </c>
      <c r="R3561" s="114">
        <v>27.982410979607906</v>
      </c>
      <c r="S3561" s="114">
        <v>33.138599191734897</v>
      </c>
      <c r="T3561" s="114">
        <v>11.844781722560086</v>
      </c>
      <c r="U3561" s="114">
        <v>12.669883990461166</v>
      </c>
      <c r="V3561" s="114">
        <v>21.300114575623557</v>
      </c>
      <c r="W3561" s="114">
        <v>23.665348931985569</v>
      </c>
      <c r="X3561" s="114">
        <v>30.41444289944598</v>
      </c>
      <c r="Y3561" s="114">
        <v>52.320284618307412</v>
      </c>
      <c r="Z3561" s="114">
        <v>105.94772985152264</v>
      </c>
      <c r="AA3561" s="106">
        <v>2</v>
      </c>
      <c r="AB3561" s="114">
        <v>0.89999999999999991</v>
      </c>
      <c r="AC3561" s="114">
        <v>0.6</v>
      </c>
      <c r="AD3561" s="114">
        <v>0.36</v>
      </c>
      <c r="AE3561" s="114">
        <v>0.24</v>
      </c>
      <c r="AF3561" s="117">
        <v>1.2599999999999998</v>
      </c>
      <c r="AG3561" s="117">
        <v>0.84</v>
      </c>
    </row>
    <row r="3562" spans="2:33" x14ac:dyDescent="0.2">
      <c r="B3562" s="106">
        <v>3522</v>
      </c>
      <c r="C3562" s="113">
        <v>-0.90000000000000013</v>
      </c>
      <c r="D3562" s="113">
        <v>-0.90000000000000013</v>
      </c>
      <c r="E3562" s="114">
        <v>11.560405324788361</v>
      </c>
      <c r="F3562" s="114">
        <v>10.032148813389103</v>
      </c>
      <c r="G3562" s="114">
        <v>16.194032403758349</v>
      </c>
      <c r="H3562" s="114">
        <v>14.304683030133116</v>
      </c>
      <c r="I3562" s="114">
        <v>22.059981787802869</v>
      </c>
      <c r="J3562" s="114">
        <v>26.82971974729108</v>
      </c>
      <c r="K3562" s="114">
        <v>28.207509779339425</v>
      </c>
      <c r="L3562" s="114">
        <v>37.814506293843827</v>
      </c>
      <c r="M3562" s="114">
        <v>37.655371694490057</v>
      </c>
      <c r="N3562" s="114">
        <v>49.883362571167012</v>
      </c>
      <c r="O3562" s="114">
        <v>15.269314422502719</v>
      </c>
      <c r="P3562" s="114">
        <v>18.175360965950322</v>
      </c>
      <c r="Q3562" s="114">
        <v>21.620473890085478</v>
      </c>
      <c r="R3562" s="114">
        <v>23.350688664356941</v>
      </c>
      <c r="S3562" s="114">
        <v>27.823380783364144</v>
      </c>
      <c r="T3562" s="114">
        <v>11.560405324788361</v>
      </c>
      <c r="U3562" s="114">
        <v>10.032148813389103</v>
      </c>
      <c r="V3562" s="114">
        <v>16.194032403758349</v>
      </c>
      <c r="W3562" s="114">
        <v>14.304683030133116</v>
      </c>
      <c r="X3562" s="114">
        <v>22.059981787802869</v>
      </c>
      <c r="Y3562" s="114">
        <v>39.488570198216109</v>
      </c>
      <c r="Z3562" s="114">
        <v>84.443146228851234</v>
      </c>
      <c r="AA3562" s="106">
        <v>3</v>
      </c>
      <c r="AB3562" s="114">
        <v>0.60000000000000009</v>
      </c>
      <c r="AC3562" s="114">
        <v>0.60000000000000009</v>
      </c>
      <c r="AD3562" s="114">
        <v>0.30000000000000004</v>
      </c>
      <c r="AE3562" s="114">
        <v>0.30000000000000004</v>
      </c>
      <c r="AF3562" s="117">
        <v>0.90000000000000013</v>
      </c>
      <c r="AG3562" s="117">
        <v>0.90000000000000013</v>
      </c>
    </row>
    <row r="3563" spans="2:33" x14ac:dyDescent="0.2">
      <c r="B3563" s="106">
        <v>3523</v>
      </c>
      <c r="C3563" s="113">
        <v>-1.2599999999999998</v>
      </c>
      <c r="D3563" s="113">
        <v>-0.84</v>
      </c>
      <c r="E3563" s="114">
        <v>18.472148944457945</v>
      </c>
      <c r="F3563" s="114">
        <v>15.146675829379443</v>
      </c>
      <c r="G3563" s="114">
        <v>16.142998608178846</v>
      </c>
      <c r="H3563" s="114">
        <v>17.134080641938709</v>
      </c>
      <c r="I3563" s="114">
        <v>29.812204486394016</v>
      </c>
      <c r="J3563" s="114">
        <v>34.835372265179529</v>
      </c>
      <c r="K3563" s="114">
        <v>34.323710679457584</v>
      </c>
      <c r="L3563" s="114">
        <v>39.526992860636369</v>
      </c>
      <c r="M3563" s="114">
        <v>43.523735050523634</v>
      </c>
      <c r="N3563" s="114">
        <v>62.625075237529991</v>
      </c>
      <c r="O3563" s="114">
        <v>16.363223320721584</v>
      </c>
      <c r="P3563" s="114">
        <v>19.17703485007814</v>
      </c>
      <c r="Q3563" s="114">
        <v>23.383994252457523</v>
      </c>
      <c r="R3563" s="114">
        <v>26.389654408584924</v>
      </c>
      <c r="S3563" s="114">
        <v>32.812870751135975</v>
      </c>
      <c r="T3563" s="114">
        <v>18.472148944457945</v>
      </c>
      <c r="U3563" s="114">
        <v>15.146675829379443</v>
      </c>
      <c r="V3563" s="114">
        <v>16.142998608178846</v>
      </c>
      <c r="W3563" s="114">
        <v>17.134080641938709</v>
      </c>
      <c r="X3563" s="114">
        <v>29.812204486394016</v>
      </c>
      <c r="Y3563" s="114">
        <v>52.503900489070361</v>
      </c>
      <c r="Z3563" s="114">
        <v>100.52450316879388</v>
      </c>
      <c r="AA3563" s="106">
        <v>2</v>
      </c>
      <c r="AB3563" s="114">
        <v>0.89999999999999991</v>
      </c>
      <c r="AC3563" s="114">
        <v>0.6</v>
      </c>
      <c r="AD3563" s="114">
        <v>0.36</v>
      </c>
      <c r="AE3563" s="114">
        <v>0.24</v>
      </c>
      <c r="AF3563" s="117">
        <v>1.2599999999999998</v>
      </c>
      <c r="AG3563" s="117">
        <v>0.84</v>
      </c>
    </row>
    <row r="3564" spans="2:33" x14ac:dyDescent="0.2">
      <c r="B3564" s="106">
        <v>3524</v>
      </c>
      <c r="C3564" s="113">
        <v>-1.2599999999999998</v>
      </c>
      <c r="D3564" s="113">
        <v>-0.84</v>
      </c>
      <c r="E3564" s="114">
        <v>18.626334284223724</v>
      </c>
      <c r="F3564" s="114">
        <v>16.840159112476162</v>
      </c>
      <c r="G3564" s="114">
        <v>16.709745735549905</v>
      </c>
      <c r="H3564" s="114">
        <v>19.431938790756661</v>
      </c>
      <c r="I3564" s="114">
        <v>19.757111042783144</v>
      </c>
      <c r="J3564" s="114">
        <v>35.636935775959074</v>
      </c>
      <c r="K3564" s="114">
        <v>35.587609996174457</v>
      </c>
      <c r="L3564" s="114">
        <v>41.365186739981873</v>
      </c>
      <c r="M3564" s="114">
        <v>45.659830018523003</v>
      </c>
      <c r="N3564" s="114">
        <v>53.638053573267563</v>
      </c>
      <c r="O3564" s="114">
        <v>17.010601491735351</v>
      </c>
      <c r="P3564" s="114">
        <v>18.747450883698296</v>
      </c>
      <c r="Q3564" s="114">
        <v>24.655441004431967</v>
      </c>
      <c r="R3564" s="114">
        <v>26.227891227766342</v>
      </c>
      <c r="S3564" s="114">
        <v>33.880942530484418</v>
      </c>
      <c r="T3564" s="114">
        <v>18.626334284223724</v>
      </c>
      <c r="U3564" s="114">
        <v>16.840159112476162</v>
      </c>
      <c r="V3564" s="114">
        <v>16.709745735549905</v>
      </c>
      <c r="W3564" s="114">
        <v>19.431938790756661</v>
      </c>
      <c r="X3564" s="114">
        <v>19.757111042783144</v>
      </c>
      <c r="Y3564" s="114">
        <v>50.853366252283038</v>
      </c>
      <c r="Z3564" s="114">
        <v>106.17094423741209</v>
      </c>
      <c r="AA3564" s="106">
        <v>2</v>
      </c>
      <c r="AB3564" s="114">
        <v>0.89999999999999991</v>
      </c>
      <c r="AC3564" s="114">
        <v>0.6</v>
      </c>
      <c r="AD3564" s="114">
        <v>0.36</v>
      </c>
      <c r="AE3564" s="114">
        <v>0.24</v>
      </c>
      <c r="AF3564" s="117">
        <v>1.2599999999999998</v>
      </c>
      <c r="AG3564" s="117">
        <v>0.84</v>
      </c>
    </row>
    <row r="3565" spans="2:33" x14ac:dyDescent="0.2">
      <c r="B3565" s="106">
        <v>3525</v>
      </c>
      <c r="C3565" s="113">
        <v>-1.2599999999999998</v>
      </c>
      <c r="D3565" s="113">
        <v>-0.84</v>
      </c>
      <c r="E3565" s="114">
        <v>18.474790353434095</v>
      </c>
      <c r="F3565" s="114">
        <v>16.36935765731176</v>
      </c>
      <c r="G3565" s="114">
        <v>16.129907841645995</v>
      </c>
      <c r="H3565" s="114">
        <v>17.232638222434623</v>
      </c>
      <c r="I3565" s="114">
        <v>26.052093008895007</v>
      </c>
      <c r="J3565" s="114">
        <v>34.843036674603063</v>
      </c>
      <c r="K3565" s="114">
        <v>35.189377515260105</v>
      </c>
      <c r="L3565" s="114">
        <v>39.124931881130891</v>
      </c>
      <c r="M3565" s="114">
        <v>43.406175294253799</v>
      </c>
      <c r="N3565" s="114">
        <v>56.539303742102518</v>
      </c>
      <c r="O3565" s="114">
        <v>16.368246321168968</v>
      </c>
      <c r="P3565" s="114">
        <v>18.820019857948346</v>
      </c>
      <c r="Q3565" s="114">
        <v>22.995024039484896</v>
      </c>
      <c r="R3565" s="114">
        <v>26.173537071819176</v>
      </c>
      <c r="S3565" s="114">
        <v>30.487210733207512</v>
      </c>
      <c r="T3565" s="114">
        <v>18.474790353434095</v>
      </c>
      <c r="U3565" s="114">
        <v>16.36935765731176</v>
      </c>
      <c r="V3565" s="114">
        <v>16.129907841645995</v>
      </c>
      <c r="W3565" s="114">
        <v>17.232638222434623</v>
      </c>
      <c r="X3565" s="114">
        <v>26.052093008895007</v>
      </c>
      <c r="Y3565" s="114">
        <v>51.725746815136333</v>
      </c>
      <c r="Z3565" s="114">
        <v>99.78048977593977</v>
      </c>
      <c r="AA3565" s="106">
        <v>2</v>
      </c>
      <c r="AB3565" s="114">
        <v>0.89999999999999991</v>
      </c>
      <c r="AC3565" s="114">
        <v>0.6</v>
      </c>
      <c r="AD3565" s="114">
        <v>0.36</v>
      </c>
      <c r="AE3565" s="114">
        <v>0.24</v>
      </c>
      <c r="AF3565" s="117">
        <v>1.2599999999999998</v>
      </c>
      <c r="AG3565" s="117">
        <v>0.84</v>
      </c>
    </row>
    <row r="3566" spans="2:33" x14ac:dyDescent="0.2">
      <c r="B3566" s="106">
        <v>3526</v>
      </c>
      <c r="C3566" s="113">
        <v>-1.2000000000000002</v>
      </c>
      <c r="D3566" s="113">
        <v>-0.60000000000000009</v>
      </c>
      <c r="E3566" s="114">
        <v>13.68877435335056</v>
      </c>
      <c r="F3566" s="114">
        <v>12.699132498870128</v>
      </c>
      <c r="G3566" s="114">
        <v>12.958950024402803</v>
      </c>
      <c r="H3566" s="114">
        <v>17.340851895551513</v>
      </c>
      <c r="I3566" s="114">
        <v>19.039404896263832</v>
      </c>
      <c r="J3566" s="114">
        <v>30.043006219466641</v>
      </c>
      <c r="K3566" s="114">
        <v>29.827270678089576</v>
      </c>
      <c r="L3566" s="114">
        <v>32.715387374709422</v>
      </c>
      <c r="M3566" s="114">
        <v>40.422084448564839</v>
      </c>
      <c r="N3566" s="114">
        <v>44.559080862779616</v>
      </c>
      <c r="O3566" s="114">
        <v>16.354231866116081</v>
      </c>
      <c r="P3566" s="114">
        <v>17.128138179219448</v>
      </c>
      <c r="Q3566" s="114">
        <v>19.756437350306619</v>
      </c>
      <c r="R3566" s="114">
        <v>23.081232553013326</v>
      </c>
      <c r="S3566" s="114">
        <v>25.519675966515784</v>
      </c>
      <c r="T3566" s="114">
        <v>13.68877435335056</v>
      </c>
      <c r="U3566" s="114">
        <v>12.699132498870128</v>
      </c>
      <c r="V3566" s="114">
        <v>12.958950024402803</v>
      </c>
      <c r="W3566" s="114">
        <v>17.340851895551513</v>
      </c>
      <c r="X3566" s="114">
        <v>19.039404896263832</v>
      </c>
      <c r="Y3566" s="114">
        <v>41.191187239763963</v>
      </c>
      <c r="Z3566" s="114">
        <v>80.323380243079541</v>
      </c>
      <c r="AA3566" s="106">
        <v>1</v>
      </c>
      <c r="AB3566" s="114">
        <v>0.8</v>
      </c>
      <c r="AC3566" s="114">
        <v>0.4</v>
      </c>
      <c r="AD3566" s="114">
        <v>0.4</v>
      </c>
      <c r="AE3566" s="114">
        <v>0.2</v>
      </c>
      <c r="AF3566" s="117">
        <v>1.2000000000000002</v>
      </c>
      <c r="AG3566" s="117">
        <v>0.60000000000000009</v>
      </c>
    </row>
    <row r="3567" spans="2:33" x14ac:dyDescent="0.2">
      <c r="B3567" s="106">
        <v>3527</v>
      </c>
      <c r="C3567" s="113">
        <v>-1.2000000000000002</v>
      </c>
      <c r="D3567" s="113">
        <v>-0.60000000000000009</v>
      </c>
      <c r="E3567" s="114">
        <v>13.613005952063535</v>
      </c>
      <c r="F3567" s="114">
        <v>21.814371613077995</v>
      </c>
      <c r="G3567" s="114">
        <v>16.135798181081036</v>
      </c>
      <c r="H3567" s="114">
        <v>18.433646669375239</v>
      </c>
      <c r="I3567" s="114">
        <v>28.82700144563222</v>
      </c>
      <c r="J3567" s="114">
        <v>32.049793039310451</v>
      </c>
      <c r="K3567" s="114">
        <v>41.485575413211663</v>
      </c>
      <c r="L3567" s="114">
        <v>41.166393998946546</v>
      </c>
      <c r="M3567" s="114">
        <v>48.436376992834006</v>
      </c>
      <c r="N3567" s="114">
        <v>65.281173790920079</v>
      </c>
      <c r="O3567" s="114">
        <v>18.436787087246916</v>
      </c>
      <c r="P3567" s="114">
        <v>19.671203800133668</v>
      </c>
      <c r="Q3567" s="114">
        <v>25.03059581786551</v>
      </c>
      <c r="R3567" s="114">
        <v>30.002730323458767</v>
      </c>
      <c r="S3567" s="114">
        <v>36.454172345287859</v>
      </c>
      <c r="T3567" s="114">
        <v>13.613005952063535</v>
      </c>
      <c r="U3567" s="114">
        <v>21.814371613077995</v>
      </c>
      <c r="V3567" s="114">
        <v>16.135798181081036</v>
      </c>
      <c r="W3567" s="114">
        <v>18.433646669375239</v>
      </c>
      <c r="X3567" s="114">
        <v>28.82700144563222</v>
      </c>
      <c r="Y3567" s="114">
        <v>53.71844659131866</v>
      </c>
      <c r="Z3567" s="114">
        <v>115.78088231371053</v>
      </c>
      <c r="AA3567" s="106">
        <v>1</v>
      </c>
      <c r="AB3567" s="114">
        <v>0.8</v>
      </c>
      <c r="AC3567" s="114">
        <v>0.4</v>
      </c>
      <c r="AD3567" s="114">
        <v>0.4</v>
      </c>
      <c r="AE3567" s="114">
        <v>0.2</v>
      </c>
      <c r="AF3567" s="117">
        <v>1.2000000000000002</v>
      </c>
      <c r="AG3567" s="117">
        <v>0.60000000000000009</v>
      </c>
    </row>
    <row r="3568" spans="2:33" x14ac:dyDescent="0.2">
      <c r="B3568" s="106">
        <v>3528</v>
      </c>
      <c r="C3568" s="113">
        <v>-0.90000000000000013</v>
      </c>
      <c r="D3568" s="113">
        <v>-0.90000000000000013</v>
      </c>
      <c r="E3568" s="114">
        <v>16.515682342452418</v>
      </c>
      <c r="F3568" s="114">
        <v>12.730200809562021</v>
      </c>
      <c r="G3568" s="114">
        <v>16.921299526283065</v>
      </c>
      <c r="H3568" s="114">
        <v>24.759372664910789</v>
      </c>
      <c r="I3568" s="114">
        <v>32.327447167567016</v>
      </c>
      <c r="J3568" s="114">
        <v>33.568410059492756</v>
      </c>
      <c r="K3568" s="114">
        <v>32.806229674677624</v>
      </c>
      <c r="L3568" s="114">
        <v>42.821462144564158</v>
      </c>
      <c r="M3568" s="114">
        <v>54.044017831427787</v>
      </c>
      <c r="N3568" s="114">
        <v>68.915862172244047</v>
      </c>
      <c r="O3568" s="114">
        <v>17.052727717040337</v>
      </c>
      <c r="P3568" s="114">
        <v>20.076028865115603</v>
      </c>
      <c r="Q3568" s="114">
        <v>25.900162618281094</v>
      </c>
      <c r="R3568" s="114">
        <v>29.284645166516999</v>
      </c>
      <c r="S3568" s="114">
        <v>36.588415004677032</v>
      </c>
      <c r="T3568" s="114">
        <v>16.515682342452418</v>
      </c>
      <c r="U3568" s="114">
        <v>12.730200809562021</v>
      </c>
      <c r="V3568" s="114">
        <v>16.921299526283065</v>
      </c>
      <c r="W3568" s="114">
        <v>24.759372664910789</v>
      </c>
      <c r="X3568" s="114">
        <v>32.327447167567016</v>
      </c>
      <c r="Y3568" s="114">
        <v>55.062038940884136</v>
      </c>
      <c r="Z3568" s="114">
        <v>112.2198552653706</v>
      </c>
      <c r="AA3568" s="106">
        <v>3</v>
      </c>
      <c r="AB3568" s="114">
        <v>0.60000000000000009</v>
      </c>
      <c r="AC3568" s="114">
        <v>0.60000000000000009</v>
      </c>
      <c r="AD3568" s="114">
        <v>0.30000000000000004</v>
      </c>
      <c r="AE3568" s="114">
        <v>0.30000000000000004</v>
      </c>
      <c r="AF3568" s="117">
        <v>0.90000000000000013</v>
      </c>
      <c r="AG3568" s="117">
        <v>0.90000000000000013</v>
      </c>
    </row>
    <row r="3569" spans="2:33" x14ac:dyDescent="0.2">
      <c r="B3569" s="106">
        <v>3529</v>
      </c>
      <c r="C3569" s="113">
        <v>-1.2599999999999998</v>
      </c>
      <c r="D3569" s="113">
        <v>-0.84</v>
      </c>
      <c r="E3569" s="114">
        <v>11.304961631094505</v>
      </c>
      <c r="F3569" s="114">
        <v>18.58945900830901</v>
      </c>
      <c r="G3569" s="114">
        <v>15.689679297037006</v>
      </c>
      <c r="H3569" s="114">
        <v>15.322247151007204</v>
      </c>
      <c r="I3569" s="114">
        <v>26.767854325303265</v>
      </c>
      <c r="J3569" s="114">
        <v>26.951447404307725</v>
      </c>
      <c r="K3569" s="114">
        <v>36.567653499031238</v>
      </c>
      <c r="L3569" s="114">
        <v>37.949487631987083</v>
      </c>
      <c r="M3569" s="114">
        <v>38.869260925453091</v>
      </c>
      <c r="N3569" s="114">
        <v>54.324967501071114</v>
      </c>
      <c r="O3569" s="114">
        <v>15.64648577321322</v>
      </c>
      <c r="P3569" s="114">
        <v>17.978194490722228</v>
      </c>
      <c r="Q3569" s="114">
        <v>22.259808334950076</v>
      </c>
      <c r="R3569" s="114">
        <v>23.547013774445887</v>
      </c>
      <c r="S3569" s="114">
        <v>27.557113175767849</v>
      </c>
      <c r="T3569" s="114">
        <v>11.304961631094505</v>
      </c>
      <c r="U3569" s="114">
        <v>18.58945900830901</v>
      </c>
      <c r="V3569" s="114">
        <v>15.689679297037006</v>
      </c>
      <c r="W3569" s="114">
        <v>15.322247151007204</v>
      </c>
      <c r="X3569" s="114">
        <v>26.767854325303265</v>
      </c>
      <c r="Y3569" s="114">
        <v>46.872018181012621</v>
      </c>
      <c r="Z3569" s="114">
        <v>83.675325720156849</v>
      </c>
      <c r="AA3569" s="106">
        <v>2</v>
      </c>
      <c r="AB3569" s="114">
        <v>0.89999999999999991</v>
      </c>
      <c r="AC3569" s="114">
        <v>0.6</v>
      </c>
      <c r="AD3569" s="114">
        <v>0.36</v>
      </c>
      <c r="AE3569" s="114">
        <v>0.24</v>
      </c>
      <c r="AF3569" s="117">
        <v>1.2599999999999998</v>
      </c>
      <c r="AG3569" s="117">
        <v>0.84</v>
      </c>
    </row>
    <row r="3570" spans="2:33" x14ac:dyDescent="0.2">
      <c r="B3570" s="106">
        <v>3530</v>
      </c>
      <c r="C3570" s="113">
        <v>-0.90000000000000013</v>
      </c>
      <c r="D3570" s="113">
        <v>-0.90000000000000013</v>
      </c>
      <c r="E3570" s="114">
        <v>19.006789555619314</v>
      </c>
      <c r="F3570" s="114">
        <v>18.943399779343363</v>
      </c>
      <c r="G3570" s="114">
        <v>18.662162795370882</v>
      </c>
      <c r="H3570" s="114">
        <v>22.47100588394715</v>
      </c>
      <c r="I3570" s="114">
        <v>20.015248238185883</v>
      </c>
      <c r="J3570" s="114">
        <v>34.454526193447158</v>
      </c>
      <c r="K3570" s="114">
        <v>36.766717068956524</v>
      </c>
      <c r="L3570" s="114">
        <v>40.234225834134442</v>
      </c>
      <c r="M3570" s="114">
        <v>46.02328174045995</v>
      </c>
      <c r="N3570" s="114">
        <v>48.889911261343052</v>
      </c>
      <c r="O3570" s="114">
        <v>15.447736637827843</v>
      </c>
      <c r="P3570" s="114">
        <v>17.823317289613161</v>
      </c>
      <c r="Q3570" s="114">
        <v>21.572063038763559</v>
      </c>
      <c r="R3570" s="114">
        <v>23.5522758565128</v>
      </c>
      <c r="S3570" s="114">
        <v>28.874663023157169</v>
      </c>
      <c r="T3570" s="114">
        <v>19.006789555619314</v>
      </c>
      <c r="U3570" s="114">
        <v>18.943399779343363</v>
      </c>
      <c r="V3570" s="114">
        <v>18.662162795370882</v>
      </c>
      <c r="W3570" s="114">
        <v>22.47100588394715</v>
      </c>
      <c r="X3570" s="114">
        <v>20.015248238185883</v>
      </c>
      <c r="Y3570" s="114">
        <v>55.565671198024475</v>
      </c>
      <c r="Z3570" s="114">
        <v>89.967527975090135</v>
      </c>
      <c r="AA3570" s="106">
        <v>3</v>
      </c>
      <c r="AB3570" s="114">
        <v>0.60000000000000009</v>
      </c>
      <c r="AC3570" s="114">
        <v>0.60000000000000009</v>
      </c>
      <c r="AD3570" s="114">
        <v>0.30000000000000004</v>
      </c>
      <c r="AE3570" s="114">
        <v>0.30000000000000004</v>
      </c>
      <c r="AF3570" s="117">
        <v>0.90000000000000013</v>
      </c>
      <c r="AG3570" s="117">
        <v>0.90000000000000013</v>
      </c>
    </row>
    <row r="3571" spans="2:33" x14ac:dyDescent="0.2">
      <c r="B3571" s="106">
        <v>3531</v>
      </c>
      <c r="C3571" s="113">
        <v>-0.72</v>
      </c>
      <c r="D3571" s="113">
        <v>-0.96</v>
      </c>
      <c r="E3571" s="114">
        <v>17.796475829790747</v>
      </c>
      <c r="F3571" s="114">
        <v>11.819859981501398</v>
      </c>
      <c r="G3571" s="114">
        <v>11.842710487218664</v>
      </c>
      <c r="H3571" s="114">
        <v>23.550241069329982</v>
      </c>
      <c r="I3571" s="114">
        <v>31.868135528441449</v>
      </c>
      <c r="J3571" s="114">
        <v>34.906983433561834</v>
      </c>
      <c r="K3571" s="114">
        <v>32.56425831647848</v>
      </c>
      <c r="L3571" s="114">
        <v>36.953659595078804</v>
      </c>
      <c r="M3571" s="114">
        <v>52.339628389289999</v>
      </c>
      <c r="N3571" s="114">
        <v>64.821769537157351</v>
      </c>
      <c r="O3571" s="114">
        <v>17.110507603771087</v>
      </c>
      <c r="P3571" s="114">
        <v>20.744398334977081</v>
      </c>
      <c r="Q3571" s="114">
        <v>25.11094910786014</v>
      </c>
      <c r="R3571" s="114">
        <v>28.789387319960017</v>
      </c>
      <c r="S3571" s="114">
        <v>32.953634008715902</v>
      </c>
      <c r="T3571" s="114">
        <v>17.796475829790747</v>
      </c>
      <c r="U3571" s="114">
        <v>11.819859981501398</v>
      </c>
      <c r="V3571" s="114">
        <v>11.842710487218664</v>
      </c>
      <c r="W3571" s="114">
        <v>23.550241069329982</v>
      </c>
      <c r="X3571" s="114">
        <v>31.868135528441449</v>
      </c>
      <c r="Y3571" s="114">
        <v>51.851371134739182</v>
      </c>
      <c r="Z3571" s="114">
        <v>95.186291567844847</v>
      </c>
      <c r="AA3571" s="106">
        <v>4</v>
      </c>
      <c r="AB3571" s="114">
        <v>0.44999999999999996</v>
      </c>
      <c r="AC3571" s="114">
        <v>0.6</v>
      </c>
      <c r="AD3571" s="114">
        <v>0.27</v>
      </c>
      <c r="AE3571" s="114">
        <v>0.36</v>
      </c>
      <c r="AF3571" s="117">
        <v>0.72</v>
      </c>
      <c r="AG3571" s="117">
        <v>0.96</v>
      </c>
    </row>
    <row r="3572" spans="2:33" x14ac:dyDescent="0.2">
      <c r="B3572" s="106">
        <v>3532</v>
      </c>
      <c r="C3572" s="113">
        <v>-0.90000000000000013</v>
      </c>
      <c r="D3572" s="113">
        <v>-0.90000000000000013</v>
      </c>
      <c r="E3572" s="114">
        <v>14.526386500170201</v>
      </c>
      <c r="F3572" s="114">
        <v>15.425540372804345</v>
      </c>
      <c r="G3572" s="114">
        <v>17.106169477082958</v>
      </c>
      <c r="H3572" s="114">
        <v>17.956159803838073</v>
      </c>
      <c r="I3572" s="114">
        <v>26.320144564855251</v>
      </c>
      <c r="J3572" s="114">
        <v>30.058056703813623</v>
      </c>
      <c r="K3572" s="114">
        <v>34.644994175130996</v>
      </c>
      <c r="L3572" s="114">
        <v>37.484421174584313</v>
      </c>
      <c r="M3572" s="114">
        <v>43.687768367376094</v>
      </c>
      <c r="N3572" s="114">
        <v>54.991174272830982</v>
      </c>
      <c r="O3572" s="114">
        <v>15.531670203643422</v>
      </c>
      <c r="P3572" s="114">
        <v>19.219453802326651</v>
      </c>
      <c r="Q3572" s="114">
        <v>20.378251697501355</v>
      </c>
      <c r="R3572" s="114">
        <v>25.731608563538021</v>
      </c>
      <c r="S3572" s="114">
        <v>28.67102970797573</v>
      </c>
      <c r="T3572" s="114">
        <v>14.526386500170201</v>
      </c>
      <c r="U3572" s="114">
        <v>15.425540372804345</v>
      </c>
      <c r="V3572" s="114">
        <v>17.106169477082958</v>
      </c>
      <c r="W3572" s="114">
        <v>17.956159803838073</v>
      </c>
      <c r="X3572" s="114">
        <v>26.320144564855251</v>
      </c>
      <c r="Y3572" s="114">
        <v>49.456253144541961</v>
      </c>
      <c r="Z3572" s="114">
        <v>98.856004111107723</v>
      </c>
      <c r="AA3572" s="106">
        <v>3</v>
      </c>
      <c r="AB3572" s="114">
        <v>0.60000000000000009</v>
      </c>
      <c r="AC3572" s="114">
        <v>0.60000000000000009</v>
      </c>
      <c r="AD3572" s="114">
        <v>0.30000000000000004</v>
      </c>
      <c r="AE3572" s="114">
        <v>0.30000000000000004</v>
      </c>
      <c r="AF3572" s="117">
        <v>0.90000000000000013</v>
      </c>
      <c r="AG3572" s="117">
        <v>0.90000000000000013</v>
      </c>
    </row>
    <row r="3573" spans="2:33" x14ac:dyDescent="0.2">
      <c r="B3573" s="106">
        <v>3533</v>
      </c>
      <c r="C3573" s="113">
        <v>-0.72</v>
      </c>
      <c r="D3573" s="113">
        <v>-0.96</v>
      </c>
      <c r="E3573" s="114">
        <v>19.090214506382548</v>
      </c>
      <c r="F3573" s="114">
        <v>13.537561146841398</v>
      </c>
      <c r="G3573" s="114">
        <v>17.351966040869648</v>
      </c>
      <c r="H3573" s="114">
        <v>20.37738496732716</v>
      </c>
      <c r="I3573" s="114">
        <v>25.004315131289161</v>
      </c>
      <c r="J3573" s="114">
        <v>36.702624240432527</v>
      </c>
      <c r="K3573" s="114">
        <v>33.151056421023156</v>
      </c>
      <c r="L3573" s="114">
        <v>41.121798281438274</v>
      </c>
      <c r="M3573" s="114">
        <v>49.661465888025376</v>
      </c>
      <c r="N3573" s="114">
        <v>60.2416164601375</v>
      </c>
      <c r="O3573" s="114">
        <v>17.612409734049979</v>
      </c>
      <c r="P3573" s="114">
        <v>19.613495274181759</v>
      </c>
      <c r="Q3573" s="114">
        <v>23.769832240568626</v>
      </c>
      <c r="R3573" s="114">
        <v>29.284080920698216</v>
      </c>
      <c r="S3573" s="114">
        <v>35.237301328848339</v>
      </c>
      <c r="T3573" s="114">
        <v>19.090214506382548</v>
      </c>
      <c r="U3573" s="114">
        <v>13.537561146841398</v>
      </c>
      <c r="V3573" s="114">
        <v>17.351966040869648</v>
      </c>
      <c r="W3573" s="114">
        <v>20.37738496732716</v>
      </c>
      <c r="X3573" s="114">
        <v>25.004315131289161</v>
      </c>
      <c r="Y3573" s="114">
        <v>52.564085375026202</v>
      </c>
      <c r="Z3573" s="114">
        <v>110.92630354544971</v>
      </c>
      <c r="AA3573" s="106">
        <v>4</v>
      </c>
      <c r="AB3573" s="114">
        <v>0.44999999999999996</v>
      </c>
      <c r="AC3573" s="114">
        <v>0.6</v>
      </c>
      <c r="AD3573" s="114">
        <v>0.27</v>
      </c>
      <c r="AE3573" s="114">
        <v>0.36</v>
      </c>
      <c r="AF3573" s="117">
        <v>0.72</v>
      </c>
      <c r="AG3573" s="117">
        <v>0.96</v>
      </c>
    </row>
    <row r="3574" spans="2:33" x14ac:dyDescent="0.2">
      <c r="B3574" s="106">
        <v>3534</v>
      </c>
      <c r="C3574" s="113">
        <v>-0.60000000000000009</v>
      </c>
      <c r="D3574" s="113">
        <v>-1.2000000000000002</v>
      </c>
      <c r="E3574" s="114">
        <v>12.532338934728486</v>
      </c>
      <c r="F3574" s="114">
        <v>13.51644552578346</v>
      </c>
      <c r="G3574" s="114">
        <v>17.828066397112018</v>
      </c>
      <c r="H3574" s="114">
        <v>21.886946230463035</v>
      </c>
      <c r="I3574" s="114">
        <v>28.310195978767027</v>
      </c>
      <c r="J3574" s="114">
        <v>28.688155919017493</v>
      </c>
      <c r="K3574" s="114">
        <v>33.249632253173097</v>
      </c>
      <c r="L3574" s="114">
        <v>41.365149558075153</v>
      </c>
      <c r="M3574" s="114">
        <v>49.614311038961397</v>
      </c>
      <c r="N3574" s="114">
        <v>59.206265582403745</v>
      </c>
      <c r="O3574" s="114">
        <v>16.155816984289007</v>
      </c>
      <c r="P3574" s="114">
        <v>19.733186727389636</v>
      </c>
      <c r="Q3574" s="114">
        <v>23.537083160963135</v>
      </c>
      <c r="R3574" s="114">
        <v>27.727364808498361</v>
      </c>
      <c r="S3574" s="114">
        <v>30.896069603636718</v>
      </c>
      <c r="T3574" s="114">
        <v>12.532338934728486</v>
      </c>
      <c r="U3574" s="114">
        <v>13.51644552578346</v>
      </c>
      <c r="V3574" s="114">
        <v>17.828066397112018</v>
      </c>
      <c r="W3574" s="114">
        <v>21.886946230463035</v>
      </c>
      <c r="X3574" s="114">
        <v>28.310195978767027</v>
      </c>
      <c r="Y3574" s="114">
        <v>49.934888182033177</v>
      </c>
      <c r="Z3574" s="114">
        <v>104.25131329251138</v>
      </c>
      <c r="AA3574" s="106">
        <v>5</v>
      </c>
      <c r="AB3574" s="114">
        <v>0.4</v>
      </c>
      <c r="AC3574" s="114">
        <v>0.8</v>
      </c>
      <c r="AD3574" s="114">
        <v>0.2</v>
      </c>
      <c r="AE3574" s="114">
        <v>0.4</v>
      </c>
      <c r="AF3574" s="117">
        <v>0.60000000000000009</v>
      </c>
      <c r="AG3574" s="117">
        <v>1.2000000000000002</v>
      </c>
    </row>
    <row r="3575" spans="2:33" x14ac:dyDescent="0.2">
      <c r="B3575" s="106">
        <v>3535</v>
      </c>
      <c r="C3575" s="113">
        <v>-1.2599999999999998</v>
      </c>
      <c r="D3575" s="113">
        <v>-0.84</v>
      </c>
      <c r="E3575" s="114">
        <v>15.593974407449849</v>
      </c>
      <c r="F3575" s="114">
        <v>17.370971239739909</v>
      </c>
      <c r="G3575" s="114">
        <v>18.677951777365291</v>
      </c>
      <c r="H3575" s="114">
        <v>24.03642465964219</v>
      </c>
      <c r="I3575" s="114">
        <v>21.022586302553449</v>
      </c>
      <c r="J3575" s="114">
        <v>32.321986416227773</v>
      </c>
      <c r="K3575" s="114">
        <v>37.751839201040781</v>
      </c>
      <c r="L3575" s="114">
        <v>41.442729476977277</v>
      </c>
      <c r="M3575" s="114">
        <v>50.787000521071761</v>
      </c>
      <c r="N3575" s="114">
        <v>54.889655080612094</v>
      </c>
      <c r="O3575" s="114">
        <v>16.728012008777924</v>
      </c>
      <c r="P3575" s="114">
        <v>20.380867961300872</v>
      </c>
      <c r="Q3575" s="114">
        <v>22.764777699611987</v>
      </c>
      <c r="R3575" s="114">
        <v>26.750575861429571</v>
      </c>
      <c r="S3575" s="114">
        <v>33.867068778058645</v>
      </c>
      <c r="T3575" s="114">
        <v>15.593974407449849</v>
      </c>
      <c r="U3575" s="114">
        <v>17.370971239739909</v>
      </c>
      <c r="V3575" s="114">
        <v>18.677951777365291</v>
      </c>
      <c r="W3575" s="114">
        <v>24.03642465964219</v>
      </c>
      <c r="X3575" s="114">
        <v>21.022586302553449</v>
      </c>
      <c r="Y3575" s="114">
        <v>52.871155445708709</v>
      </c>
      <c r="Z3575" s="114">
        <v>101.65923888756041</v>
      </c>
      <c r="AA3575" s="106">
        <v>2</v>
      </c>
      <c r="AB3575" s="114">
        <v>0.89999999999999991</v>
      </c>
      <c r="AC3575" s="114">
        <v>0.6</v>
      </c>
      <c r="AD3575" s="114">
        <v>0.36</v>
      </c>
      <c r="AE3575" s="114">
        <v>0.24</v>
      </c>
      <c r="AF3575" s="117">
        <v>1.2599999999999998</v>
      </c>
      <c r="AG3575" s="117">
        <v>0.84</v>
      </c>
    </row>
    <row r="3576" spans="2:33" x14ac:dyDescent="0.2">
      <c r="B3576" s="106">
        <v>3536</v>
      </c>
      <c r="C3576" s="113">
        <v>-1.2599999999999998</v>
      </c>
      <c r="D3576" s="113">
        <v>-0.84</v>
      </c>
      <c r="E3576" s="114">
        <v>13.700427743135362</v>
      </c>
      <c r="F3576" s="114">
        <v>12.737948462117593</v>
      </c>
      <c r="G3576" s="114">
        <v>12.773717689075635</v>
      </c>
      <c r="H3576" s="114">
        <v>16.849546592054697</v>
      </c>
      <c r="I3576" s="114">
        <v>24.662821034425527</v>
      </c>
      <c r="J3576" s="114">
        <v>29.151292482312535</v>
      </c>
      <c r="K3576" s="114">
        <v>33.223537168128395</v>
      </c>
      <c r="L3576" s="114">
        <v>35.509818161789298</v>
      </c>
      <c r="M3576" s="114">
        <v>43.254569527689092</v>
      </c>
      <c r="N3576" s="114">
        <v>54.671858990010762</v>
      </c>
      <c r="O3576" s="114">
        <v>15.450864739177172</v>
      </c>
      <c r="P3576" s="114">
        <v>20.485588706010802</v>
      </c>
      <c r="Q3576" s="114">
        <v>22.736100472713662</v>
      </c>
      <c r="R3576" s="114">
        <v>26.405022935634396</v>
      </c>
      <c r="S3576" s="114">
        <v>30.009037955585235</v>
      </c>
      <c r="T3576" s="114">
        <v>13.700427743135362</v>
      </c>
      <c r="U3576" s="114">
        <v>12.737948462117593</v>
      </c>
      <c r="V3576" s="114">
        <v>12.773717689075635</v>
      </c>
      <c r="W3576" s="114">
        <v>16.849546592054697</v>
      </c>
      <c r="X3576" s="114">
        <v>24.662821034425527</v>
      </c>
      <c r="Y3576" s="114">
        <v>43.017934798075885</v>
      </c>
      <c r="Z3576" s="114">
        <v>93.684258087630099</v>
      </c>
      <c r="AA3576" s="106">
        <v>2</v>
      </c>
      <c r="AB3576" s="114">
        <v>0.89999999999999991</v>
      </c>
      <c r="AC3576" s="114">
        <v>0.6</v>
      </c>
      <c r="AD3576" s="114">
        <v>0.36</v>
      </c>
      <c r="AE3576" s="114">
        <v>0.24</v>
      </c>
      <c r="AF3576" s="117">
        <v>1.2599999999999998</v>
      </c>
      <c r="AG3576" s="117">
        <v>0.84</v>
      </c>
    </row>
    <row r="3577" spans="2:33" x14ac:dyDescent="0.2">
      <c r="B3577" s="106">
        <v>3537</v>
      </c>
      <c r="C3577" s="113">
        <v>-0.72</v>
      </c>
      <c r="D3577" s="113">
        <v>-0.96</v>
      </c>
      <c r="E3577" s="114">
        <v>13.630040233018535</v>
      </c>
      <c r="F3577" s="114">
        <v>19.186160308429045</v>
      </c>
      <c r="G3577" s="114">
        <v>15.057854222936506</v>
      </c>
      <c r="H3577" s="114">
        <v>18.861337035467084</v>
      </c>
      <c r="I3577" s="114">
        <v>19.182319125843456</v>
      </c>
      <c r="J3577" s="114">
        <v>29.29932981821738</v>
      </c>
      <c r="K3577" s="114">
        <v>37.01442926029916</v>
      </c>
      <c r="L3577" s="114">
        <v>34.82949365571141</v>
      </c>
      <c r="M3577" s="114">
        <v>41.523229849629011</v>
      </c>
      <c r="N3577" s="114">
        <v>46.723765888470076</v>
      </c>
      <c r="O3577" s="114">
        <v>15.669289585198845</v>
      </c>
      <c r="P3577" s="114">
        <v>17.828268951870115</v>
      </c>
      <c r="Q3577" s="114">
        <v>19.771639432774904</v>
      </c>
      <c r="R3577" s="114">
        <v>22.661892814161927</v>
      </c>
      <c r="S3577" s="114">
        <v>27.54144676262662</v>
      </c>
      <c r="T3577" s="114">
        <v>13.630040233018535</v>
      </c>
      <c r="U3577" s="114">
        <v>19.186160308429045</v>
      </c>
      <c r="V3577" s="114">
        <v>15.057854222936506</v>
      </c>
      <c r="W3577" s="114">
        <v>18.861337035467084</v>
      </c>
      <c r="X3577" s="114">
        <v>19.182319125843456</v>
      </c>
      <c r="Y3577" s="114">
        <v>47.567035639715229</v>
      </c>
      <c r="Z3577" s="114">
        <v>82.042196445483171</v>
      </c>
      <c r="AA3577" s="106">
        <v>4</v>
      </c>
      <c r="AB3577" s="114">
        <v>0.44999999999999996</v>
      </c>
      <c r="AC3577" s="114">
        <v>0.6</v>
      </c>
      <c r="AD3577" s="114">
        <v>0.27</v>
      </c>
      <c r="AE3577" s="114">
        <v>0.36</v>
      </c>
      <c r="AF3577" s="117">
        <v>0.72</v>
      </c>
      <c r="AG3577" s="117">
        <v>0.96</v>
      </c>
    </row>
    <row r="3578" spans="2:33" x14ac:dyDescent="0.2">
      <c r="B3578" s="106">
        <v>3538</v>
      </c>
      <c r="C3578" s="113">
        <v>-0.72</v>
      </c>
      <c r="D3578" s="113">
        <v>-0.96</v>
      </c>
      <c r="E3578" s="114">
        <v>16.348139480126274</v>
      </c>
      <c r="F3578" s="114">
        <v>11.893919288023472</v>
      </c>
      <c r="G3578" s="114">
        <v>19.47026256618901</v>
      </c>
      <c r="H3578" s="114">
        <v>17.811286931957859</v>
      </c>
      <c r="I3578" s="114">
        <v>27.76715302385881</v>
      </c>
      <c r="J3578" s="114">
        <v>31.938071239950819</v>
      </c>
      <c r="K3578" s="114">
        <v>29.751507241633508</v>
      </c>
      <c r="L3578" s="114">
        <v>41.912178210960811</v>
      </c>
      <c r="M3578" s="114">
        <v>44.315532127210155</v>
      </c>
      <c r="N3578" s="114">
        <v>56.551291341165111</v>
      </c>
      <c r="O3578" s="114">
        <v>15.589931759824545</v>
      </c>
      <c r="P3578" s="114">
        <v>17.857587953610036</v>
      </c>
      <c r="Q3578" s="114">
        <v>22.4419156447718</v>
      </c>
      <c r="R3578" s="114">
        <v>26.504245195252295</v>
      </c>
      <c r="S3578" s="114">
        <v>28.784138317306301</v>
      </c>
      <c r="T3578" s="114">
        <v>16.348139480126274</v>
      </c>
      <c r="U3578" s="114">
        <v>11.893919288023472</v>
      </c>
      <c r="V3578" s="114">
        <v>19.47026256618901</v>
      </c>
      <c r="W3578" s="114">
        <v>17.811286931957859</v>
      </c>
      <c r="X3578" s="114">
        <v>27.76715302385881</v>
      </c>
      <c r="Y3578" s="114">
        <v>50.539751239979893</v>
      </c>
      <c r="Z3578" s="114">
        <v>107.83847542137509</v>
      </c>
      <c r="AA3578" s="106">
        <v>4</v>
      </c>
      <c r="AB3578" s="114">
        <v>0.44999999999999996</v>
      </c>
      <c r="AC3578" s="114">
        <v>0.6</v>
      </c>
      <c r="AD3578" s="114">
        <v>0.27</v>
      </c>
      <c r="AE3578" s="114">
        <v>0.36</v>
      </c>
      <c r="AF3578" s="117">
        <v>0.72</v>
      </c>
      <c r="AG3578" s="117">
        <v>0.96</v>
      </c>
    </row>
    <row r="3579" spans="2:33" x14ac:dyDescent="0.2">
      <c r="B3579" s="106">
        <v>3539</v>
      </c>
      <c r="C3579" s="113">
        <v>-1.2599999999999998</v>
      </c>
      <c r="D3579" s="113">
        <v>-0.84</v>
      </c>
      <c r="E3579" s="114">
        <v>16.425095986069842</v>
      </c>
      <c r="F3579" s="114">
        <v>15.335625052894862</v>
      </c>
      <c r="G3579" s="114">
        <v>14.639011122029338</v>
      </c>
      <c r="H3579" s="114">
        <v>17.640076192794794</v>
      </c>
      <c r="I3579" s="114">
        <v>20.528360878431727</v>
      </c>
      <c r="J3579" s="114">
        <v>33.571255071408949</v>
      </c>
      <c r="K3579" s="114">
        <v>34.569348906451346</v>
      </c>
      <c r="L3579" s="114">
        <v>36.661816750885869</v>
      </c>
      <c r="M3579" s="114">
        <v>47.310830882746565</v>
      </c>
      <c r="N3579" s="114">
        <v>54.09253982546312</v>
      </c>
      <c r="O3579" s="114">
        <v>17.146159085339107</v>
      </c>
      <c r="P3579" s="114">
        <v>19.233723853556484</v>
      </c>
      <c r="Q3579" s="114">
        <v>22.022805628856531</v>
      </c>
      <c r="R3579" s="114">
        <v>29.670754689951771</v>
      </c>
      <c r="S3579" s="114">
        <v>33.564178947031394</v>
      </c>
      <c r="T3579" s="114">
        <v>16.425095986069842</v>
      </c>
      <c r="U3579" s="114">
        <v>15.335625052894862</v>
      </c>
      <c r="V3579" s="114">
        <v>14.639011122029338</v>
      </c>
      <c r="W3579" s="114">
        <v>17.640076192794794</v>
      </c>
      <c r="X3579" s="114">
        <v>20.528360878431727</v>
      </c>
      <c r="Y3579" s="114">
        <v>46.458269241194444</v>
      </c>
      <c r="Z3579" s="114">
        <v>111.26906317430686</v>
      </c>
      <c r="AA3579" s="106">
        <v>2</v>
      </c>
      <c r="AB3579" s="114">
        <v>0.89999999999999991</v>
      </c>
      <c r="AC3579" s="114">
        <v>0.6</v>
      </c>
      <c r="AD3579" s="114">
        <v>0.36</v>
      </c>
      <c r="AE3579" s="114">
        <v>0.24</v>
      </c>
      <c r="AF3579" s="117">
        <v>1.2599999999999998</v>
      </c>
      <c r="AG3579" s="117">
        <v>0.84</v>
      </c>
    </row>
    <row r="3580" spans="2:33" x14ac:dyDescent="0.2">
      <c r="B3580" s="106">
        <v>3540</v>
      </c>
      <c r="C3580" s="113">
        <v>-0.72</v>
      </c>
      <c r="D3580" s="113">
        <v>-0.96</v>
      </c>
      <c r="E3580" s="114">
        <v>16.687927325505008</v>
      </c>
      <c r="F3580" s="114">
        <v>16.61620173804571</v>
      </c>
      <c r="G3580" s="114">
        <v>13.722618512468994</v>
      </c>
      <c r="H3580" s="114">
        <v>21.664062827524088</v>
      </c>
      <c r="I3580" s="114">
        <v>26.917572448598985</v>
      </c>
      <c r="J3580" s="114">
        <v>32.596142405864505</v>
      </c>
      <c r="K3580" s="114">
        <v>35.379246834634728</v>
      </c>
      <c r="L3580" s="114">
        <v>35.562872222254136</v>
      </c>
      <c r="M3580" s="114">
        <v>48.691705138902222</v>
      </c>
      <c r="N3580" s="114">
        <v>56.749004137284032</v>
      </c>
      <c r="O3580" s="114">
        <v>15.908215080359497</v>
      </c>
      <c r="P3580" s="114">
        <v>18.763045096589018</v>
      </c>
      <c r="Q3580" s="114">
        <v>21.840253709785141</v>
      </c>
      <c r="R3580" s="114">
        <v>27.027642311378134</v>
      </c>
      <c r="S3580" s="114">
        <v>29.831431688685047</v>
      </c>
      <c r="T3580" s="114">
        <v>16.687927325505008</v>
      </c>
      <c r="U3580" s="114">
        <v>16.61620173804571</v>
      </c>
      <c r="V3580" s="114">
        <v>13.722618512468994</v>
      </c>
      <c r="W3580" s="114">
        <v>21.664062827524088</v>
      </c>
      <c r="X3580" s="114">
        <v>26.917572448598985</v>
      </c>
      <c r="Y3580" s="114">
        <v>52.163636304236171</v>
      </c>
      <c r="Z3580" s="114">
        <v>94.342325729888302</v>
      </c>
      <c r="AA3580" s="106">
        <v>4</v>
      </c>
      <c r="AB3580" s="114">
        <v>0.44999999999999996</v>
      </c>
      <c r="AC3580" s="114">
        <v>0.6</v>
      </c>
      <c r="AD3580" s="114">
        <v>0.27</v>
      </c>
      <c r="AE3580" s="114">
        <v>0.36</v>
      </c>
      <c r="AF3580" s="117">
        <v>0.72</v>
      </c>
      <c r="AG3580" s="117">
        <v>0.96</v>
      </c>
    </row>
    <row r="3581" spans="2:33" x14ac:dyDescent="0.2">
      <c r="B3581" s="106">
        <v>3541</v>
      </c>
      <c r="C3581" s="113">
        <v>-1.2599999999999998</v>
      </c>
      <c r="D3581" s="113">
        <v>-0.84</v>
      </c>
      <c r="E3581" s="114">
        <v>12.536326224011578</v>
      </c>
      <c r="F3581" s="114">
        <v>19.361348703054624</v>
      </c>
      <c r="G3581" s="114">
        <v>20.118410388374873</v>
      </c>
      <c r="H3581" s="114">
        <v>22.580826587839216</v>
      </c>
      <c r="I3581" s="114">
        <v>18.102475541593158</v>
      </c>
      <c r="J3581" s="114">
        <v>28.940715202436664</v>
      </c>
      <c r="K3581" s="114">
        <v>37.259426320766934</v>
      </c>
      <c r="L3581" s="114">
        <v>41.649521432918206</v>
      </c>
      <c r="M3581" s="114">
        <v>48.00218872781533</v>
      </c>
      <c r="N3581" s="114">
        <v>46.674598530244197</v>
      </c>
      <c r="O3581" s="114">
        <v>16.404388978425086</v>
      </c>
      <c r="P3581" s="114">
        <v>17.89807761771231</v>
      </c>
      <c r="Q3581" s="114">
        <v>21.531111044543334</v>
      </c>
      <c r="R3581" s="114">
        <v>25.421362139976114</v>
      </c>
      <c r="S3581" s="114">
        <v>28.572122988651039</v>
      </c>
      <c r="T3581" s="114">
        <v>12.536326224011578</v>
      </c>
      <c r="U3581" s="114">
        <v>19.361348703054624</v>
      </c>
      <c r="V3581" s="114">
        <v>20.118410388374873</v>
      </c>
      <c r="W3581" s="114">
        <v>22.580826587839216</v>
      </c>
      <c r="X3581" s="114">
        <v>18.102475541593158</v>
      </c>
      <c r="Y3581" s="114">
        <v>50.705292549436813</v>
      </c>
      <c r="Z3581" s="114">
        <v>102.69897608167061</v>
      </c>
      <c r="AA3581" s="106">
        <v>2</v>
      </c>
      <c r="AB3581" s="114">
        <v>0.89999999999999991</v>
      </c>
      <c r="AC3581" s="114">
        <v>0.6</v>
      </c>
      <c r="AD3581" s="114">
        <v>0.36</v>
      </c>
      <c r="AE3581" s="114">
        <v>0.24</v>
      </c>
      <c r="AF3581" s="117">
        <v>1.2599999999999998</v>
      </c>
      <c r="AG3581" s="117">
        <v>0.84</v>
      </c>
    </row>
    <row r="3582" spans="2:33" x14ac:dyDescent="0.2">
      <c r="B3582" s="106">
        <v>3542</v>
      </c>
      <c r="C3582" s="113">
        <v>-1.2599999999999998</v>
      </c>
      <c r="D3582" s="113">
        <v>-0.84</v>
      </c>
      <c r="E3582" s="114">
        <v>16.573010832986384</v>
      </c>
      <c r="F3582" s="114">
        <v>14.743827871592988</v>
      </c>
      <c r="G3582" s="114">
        <v>23.986321259673492</v>
      </c>
      <c r="H3582" s="114">
        <v>19.281190196788192</v>
      </c>
      <c r="I3582" s="114">
        <v>22.869196854087242</v>
      </c>
      <c r="J3582" s="114">
        <v>34.706535268695639</v>
      </c>
      <c r="K3582" s="114">
        <v>34.867426276966427</v>
      </c>
      <c r="L3582" s="114">
        <v>47.28551876082291</v>
      </c>
      <c r="M3582" s="114">
        <v>48.426584475072168</v>
      </c>
      <c r="N3582" s="114">
        <v>55.391153833427126</v>
      </c>
      <c r="O3582" s="114">
        <v>18.133524435709255</v>
      </c>
      <c r="P3582" s="114">
        <v>20.123598405373439</v>
      </c>
      <c r="Q3582" s="114">
        <v>23.299197501149418</v>
      </c>
      <c r="R3582" s="114">
        <v>29.145394278283977</v>
      </c>
      <c r="S3582" s="114">
        <v>32.521956979339883</v>
      </c>
      <c r="T3582" s="114">
        <v>16.573010832986384</v>
      </c>
      <c r="U3582" s="114">
        <v>14.743827871592988</v>
      </c>
      <c r="V3582" s="114">
        <v>23.986321259673492</v>
      </c>
      <c r="W3582" s="114">
        <v>19.281190196788192</v>
      </c>
      <c r="X3582" s="114">
        <v>22.869196854087242</v>
      </c>
      <c r="Y3582" s="114">
        <v>53.353284464274964</v>
      </c>
      <c r="Z3582" s="114">
        <v>106.06446906812207</v>
      </c>
      <c r="AA3582" s="106">
        <v>2</v>
      </c>
      <c r="AB3582" s="114">
        <v>0.89999999999999991</v>
      </c>
      <c r="AC3582" s="114">
        <v>0.6</v>
      </c>
      <c r="AD3582" s="114">
        <v>0.36</v>
      </c>
      <c r="AE3582" s="114">
        <v>0.24</v>
      </c>
      <c r="AF3582" s="117">
        <v>1.2599999999999998</v>
      </c>
      <c r="AG3582" s="117">
        <v>0.84</v>
      </c>
    </row>
    <row r="3583" spans="2:33" x14ac:dyDescent="0.2">
      <c r="B3583" s="106">
        <v>3543</v>
      </c>
      <c r="C3583" s="113">
        <v>-1.2599999999999998</v>
      </c>
      <c r="D3583" s="113">
        <v>-0.84</v>
      </c>
      <c r="E3583" s="114">
        <v>18.27223473913708</v>
      </c>
      <c r="F3583" s="114">
        <v>16.112162580440895</v>
      </c>
      <c r="G3583" s="114">
        <v>16.229727160616708</v>
      </c>
      <c r="H3583" s="114">
        <v>16.589637880811683</v>
      </c>
      <c r="I3583" s="114">
        <v>26.574314595150931</v>
      </c>
      <c r="J3583" s="114">
        <v>34.412550521464837</v>
      </c>
      <c r="K3583" s="114">
        <v>35.022186437706345</v>
      </c>
      <c r="L3583" s="114">
        <v>38.692527500396615</v>
      </c>
      <c r="M3583" s="114">
        <v>42.428530893689015</v>
      </c>
      <c r="N3583" s="114">
        <v>57.569403388981335</v>
      </c>
      <c r="O3583" s="114">
        <v>16.140315782327757</v>
      </c>
      <c r="P3583" s="114">
        <v>18.91002385726545</v>
      </c>
      <c r="Q3583" s="114">
        <v>22.462800339779907</v>
      </c>
      <c r="R3583" s="114">
        <v>25.838893012877332</v>
      </c>
      <c r="S3583" s="114">
        <v>30.995088793830405</v>
      </c>
      <c r="T3583" s="114">
        <v>18.27223473913708</v>
      </c>
      <c r="U3583" s="114">
        <v>16.112162580440895</v>
      </c>
      <c r="V3583" s="114">
        <v>16.229727160616708</v>
      </c>
      <c r="W3583" s="114">
        <v>16.589637880811683</v>
      </c>
      <c r="X3583" s="114">
        <v>26.574314595150931</v>
      </c>
      <c r="Y3583" s="114">
        <v>51.366633744035809</v>
      </c>
      <c r="Z3583" s="114">
        <v>103.51887821789154</v>
      </c>
      <c r="AA3583" s="106">
        <v>2</v>
      </c>
      <c r="AB3583" s="114">
        <v>0.89999999999999991</v>
      </c>
      <c r="AC3583" s="114">
        <v>0.6</v>
      </c>
      <c r="AD3583" s="114">
        <v>0.36</v>
      </c>
      <c r="AE3583" s="114">
        <v>0.24</v>
      </c>
      <c r="AF3583" s="117">
        <v>1.2599999999999998</v>
      </c>
      <c r="AG3583" s="117">
        <v>0.84</v>
      </c>
    </row>
    <row r="3584" spans="2:33" x14ac:dyDescent="0.2">
      <c r="B3584" s="106">
        <v>3544</v>
      </c>
      <c r="C3584" s="113">
        <v>-0.60000000000000009</v>
      </c>
      <c r="D3584" s="113">
        <v>-1.2000000000000002</v>
      </c>
      <c r="E3584" s="114">
        <v>16.318802601829361</v>
      </c>
      <c r="F3584" s="114">
        <v>17.16601437171644</v>
      </c>
      <c r="G3584" s="114">
        <v>16.02533274148827</v>
      </c>
      <c r="H3584" s="114">
        <v>20.284272124047341</v>
      </c>
      <c r="I3584" s="114">
        <v>20.171912689899731</v>
      </c>
      <c r="J3584" s="114">
        <v>33.51541888251792</v>
      </c>
      <c r="K3584" s="114">
        <v>36.072101055360001</v>
      </c>
      <c r="L3584" s="114">
        <v>38.724956211565939</v>
      </c>
      <c r="M3584" s="114">
        <v>46.660669476455652</v>
      </c>
      <c r="N3584" s="114">
        <v>50.035677782411952</v>
      </c>
      <c r="O3584" s="114">
        <v>17.196616280688559</v>
      </c>
      <c r="P3584" s="114">
        <v>18.906086683643561</v>
      </c>
      <c r="Q3584" s="114">
        <v>22.699623470077668</v>
      </c>
      <c r="R3584" s="114">
        <v>26.376397352408311</v>
      </c>
      <c r="S3584" s="114">
        <v>29.863765092512221</v>
      </c>
      <c r="T3584" s="114">
        <v>16.318802601829361</v>
      </c>
      <c r="U3584" s="114">
        <v>17.16601437171644</v>
      </c>
      <c r="V3584" s="114">
        <v>16.02533274148827</v>
      </c>
      <c r="W3584" s="114">
        <v>20.284272124047341</v>
      </c>
      <c r="X3584" s="114">
        <v>20.171912689899731</v>
      </c>
      <c r="Y3584" s="114">
        <v>49.851713915299165</v>
      </c>
      <c r="Z3584" s="114">
        <v>98.69483393000823</v>
      </c>
      <c r="AA3584" s="106">
        <v>5</v>
      </c>
      <c r="AB3584" s="114">
        <v>0.4</v>
      </c>
      <c r="AC3584" s="114">
        <v>0.8</v>
      </c>
      <c r="AD3584" s="114">
        <v>0.2</v>
      </c>
      <c r="AE3584" s="114">
        <v>0.4</v>
      </c>
      <c r="AF3584" s="117">
        <v>0.60000000000000009</v>
      </c>
      <c r="AG3584" s="117">
        <v>1.2000000000000002</v>
      </c>
    </row>
    <row r="3585" spans="2:33" x14ac:dyDescent="0.2">
      <c r="B3585" s="106">
        <v>3545</v>
      </c>
      <c r="C3585" s="113">
        <v>-0.90000000000000013</v>
      </c>
      <c r="D3585" s="113">
        <v>-0.90000000000000013</v>
      </c>
      <c r="E3585" s="114">
        <v>16.858185283346174</v>
      </c>
      <c r="F3585" s="114">
        <v>13.179259628724257</v>
      </c>
      <c r="G3585" s="114">
        <v>14.990714623190442</v>
      </c>
      <c r="H3585" s="114">
        <v>16.621250998297601</v>
      </c>
      <c r="I3585" s="114">
        <v>18.441431415222159</v>
      </c>
      <c r="J3585" s="114">
        <v>33.064597637381837</v>
      </c>
      <c r="K3585" s="114">
        <v>32.33858115210095</v>
      </c>
      <c r="L3585" s="114">
        <v>36.97620147129085</v>
      </c>
      <c r="M3585" s="114">
        <v>43.381619281354212</v>
      </c>
      <c r="N3585" s="114">
        <v>49.585799395181652</v>
      </c>
      <c r="O3585" s="114">
        <v>16.206412354035663</v>
      </c>
      <c r="P3585" s="114">
        <v>19.159321523376693</v>
      </c>
      <c r="Q3585" s="114">
        <v>21.985486848100408</v>
      </c>
      <c r="R3585" s="114">
        <v>26.760368283056611</v>
      </c>
      <c r="S3585" s="114">
        <v>31.144367979959494</v>
      </c>
      <c r="T3585" s="114">
        <v>16.858185283346174</v>
      </c>
      <c r="U3585" s="114">
        <v>13.179259628724257</v>
      </c>
      <c r="V3585" s="114">
        <v>14.990714623190442</v>
      </c>
      <c r="W3585" s="114">
        <v>16.621250998297601</v>
      </c>
      <c r="X3585" s="114">
        <v>18.441431415222159</v>
      </c>
      <c r="Y3585" s="114">
        <v>44.463073080682989</v>
      </c>
      <c r="Z3585" s="114">
        <v>102.21288125816143</v>
      </c>
      <c r="AA3585" s="106">
        <v>3</v>
      </c>
      <c r="AB3585" s="114">
        <v>0.60000000000000009</v>
      </c>
      <c r="AC3585" s="114">
        <v>0.60000000000000009</v>
      </c>
      <c r="AD3585" s="114">
        <v>0.30000000000000004</v>
      </c>
      <c r="AE3585" s="114">
        <v>0.30000000000000004</v>
      </c>
      <c r="AF3585" s="117">
        <v>0.90000000000000013</v>
      </c>
      <c r="AG3585" s="117">
        <v>0.90000000000000013</v>
      </c>
    </row>
    <row r="3586" spans="2:33" x14ac:dyDescent="0.2">
      <c r="B3586" s="106">
        <v>3546</v>
      </c>
      <c r="C3586" s="113">
        <v>-1.2000000000000002</v>
      </c>
      <c r="D3586" s="113">
        <v>-0.60000000000000009</v>
      </c>
      <c r="E3586" s="114">
        <v>14.238382125640726</v>
      </c>
      <c r="F3586" s="114">
        <v>12.306454361694506</v>
      </c>
      <c r="G3586" s="114">
        <v>15.094306062920396</v>
      </c>
      <c r="H3586" s="114">
        <v>13.793455272173873</v>
      </c>
      <c r="I3586" s="114">
        <v>19.474172269850168</v>
      </c>
      <c r="J3586" s="114">
        <v>30.26699030297738</v>
      </c>
      <c r="K3586" s="114">
        <v>30.518755734872961</v>
      </c>
      <c r="L3586" s="114">
        <v>35.750565413912803</v>
      </c>
      <c r="M3586" s="114">
        <v>37.558592801159833</v>
      </c>
      <c r="N3586" s="114">
        <v>47.162079080603739</v>
      </c>
      <c r="O3586" s="114">
        <v>16.028608177336654</v>
      </c>
      <c r="P3586" s="114">
        <v>18.212301373178455</v>
      </c>
      <c r="Q3586" s="114">
        <v>20.656259350992407</v>
      </c>
      <c r="R3586" s="114">
        <v>23.76513752898596</v>
      </c>
      <c r="S3586" s="114">
        <v>27.687906810753571</v>
      </c>
      <c r="T3586" s="114">
        <v>14.238382125640726</v>
      </c>
      <c r="U3586" s="114">
        <v>12.306454361694506</v>
      </c>
      <c r="V3586" s="114">
        <v>15.094306062920396</v>
      </c>
      <c r="W3586" s="114">
        <v>13.793455272173873</v>
      </c>
      <c r="X3586" s="114">
        <v>19.474172269850168</v>
      </c>
      <c r="Y3586" s="114">
        <v>40.993753033867556</v>
      </c>
      <c r="Z3586" s="114">
        <v>74.874772431593001</v>
      </c>
      <c r="AA3586" s="106">
        <v>1</v>
      </c>
      <c r="AB3586" s="114">
        <v>0.8</v>
      </c>
      <c r="AC3586" s="114">
        <v>0.4</v>
      </c>
      <c r="AD3586" s="114">
        <v>0.4</v>
      </c>
      <c r="AE3586" s="114">
        <v>0.2</v>
      </c>
      <c r="AF3586" s="117">
        <v>1.2000000000000002</v>
      </c>
      <c r="AG3586" s="117">
        <v>0.60000000000000009</v>
      </c>
    </row>
    <row r="3587" spans="2:33" x14ac:dyDescent="0.2">
      <c r="B3587" s="106">
        <v>3547</v>
      </c>
      <c r="C3587" s="113">
        <v>-0.72</v>
      </c>
      <c r="D3587" s="113">
        <v>-0.96</v>
      </c>
      <c r="E3587" s="114">
        <v>14.677244772530912</v>
      </c>
      <c r="F3587" s="114">
        <v>16.603786907038163</v>
      </c>
      <c r="G3587" s="114">
        <v>11.878185460228313</v>
      </c>
      <c r="H3587" s="114">
        <v>16.237531647585858</v>
      </c>
      <c r="I3587" s="114">
        <v>28.008850780814868</v>
      </c>
      <c r="J3587" s="114">
        <v>30.945689375991456</v>
      </c>
      <c r="K3587" s="114">
        <v>34.42714149861542</v>
      </c>
      <c r="L3587" s="114">
        <v>34.384793736973975</v>
      </c>
      <c r="M3587" s="114">
        <v>42.627736341985134</v>
      </c>
      <c r="N3587" s="114">
        <v>56.593901067442367</v>
      </c>
      <c r="O3587" s="114">
        <v>16.268444603460544</v>
      </c>
      <c r="P3587" s="114">
        <v>17.823354591577257</v>
      </c>
      <c r="Q3587" s="114">
        <v>22.506608276745663</v>
      </c>
      <c r="R3587" s="114">
        <v>26.390204694399277</v>
      </c>
      <c r="S3587" s="114">
        <v>28.585050286627499</v>
      </c>
      <c r="T3587" s="114">
        <v>14.677244772530912</v>
      </c>
      <c r="U3587" s="114">
        <v>16.603786907038163</v>
      </c>
      <c r="V3587" s="114">
        <v>11.878185460228313</v>
      </c>
      <c r="W3587" s="114">
        <v>16.237531647585858</v>
      </c>
      <c r="X3587" s="114">
        <v>28.008850780814868</v>
      </c>
      <c r="Y3587" s="114">
        <v>47.354392569853843</v>
      </c>
      <c r="Z3587" s="114">
        <v>101.7699608619713</v>
      </c>
      <c r="AA3587" s="106">
        <v>4</v>
      </c>
      <c r="AB3587" s="114">
        <v>0.44999999999999996</v>
      </c>
      <c r="AC3587" s="114">
        <v>0.6</v>
      </c>
      <c r="AD3587" s="114">
        <v>0.27</v>
      </c>
      <c r="AE3587" s="114">
        <v>0.36</v>
      </c>
      <c r="AF3587" s="117">
        <v>0.72</v>
      </c>
      <c r="AG3587" s="117">
        <v>0.96</v>
      </c>
    </row>
    <row r="3588" spans="2:33" x14ac:dyDescent="0.2">
      <c r="B3588" s="106">
        <v>3548</v>
      </c>
      <c r="C3588" s="113">
        <v>-0.90000000000000013</v>
      </c>
      <c r="D3588" s="113">
        <v>-0.90000000000000013</v>
      </c>
      <c r="E3588" s="114">
        <v>12.90129454375516</v>
      </c>
      <c r="F3588" s="114">
        <v>17.74846493334287</v>
      </c>
      <c r="G3588" s="114">
        <v>18.084989070358596</v>
      </c>
      <c r="H3588" s="114">
        <v>20.402494432386646</v>
      </c>
      <c r="I3588" s="114">
        <v>17.59329622475974</v>
      </c>
      <c r="J3588" s="114">
        <v>30.306940529346718</v>
      </c>
      <c r="K3588" s="114">
        <v>37.460646588940669</v>
      </c>
      <c r="L3588" s="114">
        <v>41.418322871067552</v>
      </c>
      <c r="M3588" s="114">
        <v>49.482949464708334</v>
      </c>
      <c r="N3588" s="114">
        <v>51.814912670893264</v>
      </c>
      <c r="O3588" s="114">
        <v>17.405645985591558</v>
      </c>
      <c r="P3588" s="114">
        <v>19.712181655597799</v>
      </c>
      <c r="Q3588" s="114">
        <v>23.333333800708957</v>
      </c>
      <c r="R3588" s="114">
        <v>29.080455032321687</v>
      </c>
      <c r="S3588" s="114">
        <v>34.221616446133524</v>
      </c>
      <c r="T3588" s="114">
        <v>12.90129454375516</v>
      </c>
      <c r="U3588" s="114">
        <v>17.74846493334287</v>
      </c>
      <c r="V3588" s="114">
        <v>18.084989070358596</v>
      </c>
      <c r="W3588" s="114">
        <v>20.402494432386646</v>
      </c>
      <c r="X3588" s="114">
        <v>17.59329622475974</v>
      </c>
      <c r="Y3588" s="114">
        <v>47.75785733880889</v>
      </c>
      <c r="Z3588" s="114">
        <v>102.21960873874008</v>
      </c>
      <c r="AA3588" s="106">
        <v>3</v>
      </c>
      <c r="AB3588" s="114">
        <v>0.60000000000000009</v>
      </c>
      <c r="AC3588" s="114">
        <v>0.60000000000000009</v>
      </c>
      <c r="AD3588" s="114">
        <v>0.30000000000000004</v>
      </c>
      <c r="AE3588" s="114">
        <v>0.30000000000000004</v>
      </c>
      <c r="AF3588" s="117">
        <v>0.90000000000000013</v>
      </c>
      <c r="AG3588" s="117">
        <v>0.90000000000000013</v>
      </c>
    </row>
    <row r="3589" spans="2:33" x14ac:dyDescent="0.2">
      <c r="B3589" s="106">
        <v>3549</v>
      </c>
      <c r="C3589" s="113">
        <v>-1.2000000000000002</v>
      </c>
      <c r="D3589" s="113">
        <v>-0.60000000000000009</v>
      </c>
      <c r="E3589" s="114">
        <v>19.152646457043367</v>
      </c>
      <c r="F3589" s="114">
        <v>12.765670862180279</v>
      </c>
      <c r="G3589" s="114">
        <v>17.567323652278009</v>
      </c>
      <c r="H3589" s="114">
        <v>21.87037551457092</v>
      </c>
      <c r="I3589" s="114">
        <v>30.52356905831428</v>
      </c>
      <c r="J3589" s="114">
        <v>35.915193135989014</v>
      </c>
      <c r="K3589" s="114">
        <v>32.069635862125935</v>
      </c>
      <c r="L3589" s="114">
        <v>41.762233857948473</v>
      </c>
      <c r="M3589" s="114">
        <v>52.024907346992691</v>
      </c>
      <c r="N3589" s="114">
        <v>66.013522668356941</v>
      </c>
      <c r="O3589" s="114">
        <v>16.762546678945647</v>
      </c>
      <c r="P3589" s="114">
        <v>19.303964999945656</v>
      </c>
      <c r="Q3589" s="114">
        <v>24.194910205670464</v>
      </c>
      <c r="R3589" s="114">
        <v>30.154531832421771</v>
      </c>
      <c r="S3589" s="114">
        <v>35.489953610042662</v>
      </c>
      <c r="T3589" s="114">
        <v>19.152646457043367</v>
      </c>
      <c r="U3589" s="114">
        <v>12.765670862180279</v>
      </c>
      <c r="V3589" s="114">
        <v>17.567323652278009</v>
      </c>
      <c r="W3589" s="114">
        <v>21.87037551457092</v>
      </c>
      <c r="X3589" s="114">
        <v>30.52356905831428</v>
      </c>
      <c r="Y3589" s="114">
        <v>55.218157011083221</v>
      </c>
      <c r="Z3589" s="114">
        <v>114.396600181959</v>
      </c>
      <c r="AA3589" s="106">
        <v>1</v>
      </c>
      <c r="AB3589" s="114">
        <v>0.8</v>
      </c>
      <c r="AC3589" s="114">
        <v>0.4</v>
      </c>
      <c r="AD3589" s="114">
        <v>0.4</v>
      </c>
      <c r="AE3589" s="114">
        <v>0.2</v>
      </c>
      <c r="AF3589" s="117">
        <v>1.2000000000000002</v>
      </c>
      <c r="AG3589" s="117">
        <v>0.60000000000000009</v>
      </c>
    </row>
    <row r="3590" spans="2:33" x14ac:dyDescent="0.2">
      <c r="B3590" s="106">
        <v>3550</v>
      </c>
      <c r="C3590" s="113">
        <v>-1.2599999999999998</v>
      </c>
      <c r="D3590" s="113">
        <v>-0.84</v>
      </c>
      <c r="E3590" s="114">
        <v>12.923795395683722</v>
      </c>
      <c r="F3590" s="114">
        <v>10.452691002269617</v>
      </c>
      <c r="G3590" s="114">
        <v>20.718106484490789</v>
      </c>
      <c r="H3590" s="114">
        <v>16.465458639360424</v>
      </c>
      <c r="I3590" s="114">
        <v>18.934122389153345</v>
      </c>
      <c r="J3590" s="114">
        <v>28.680027794317521</v>
      </c>
      <c r="K3590" s="114">
        <v>29.316194135364867</v>
      </c>
      <c r="L3590" s="114">
        <v>41.323495813980266</v>
      </c>
      <c r="M3590" s="114">
        <v>41.243191008865708</v>
      </c>
      <c r="N3590" s="114">
        <v>45.483103007984027</v>
      </c>
      <c r="O3590" s="114">
        <v>15.756232398633799</v>
      </c>
      <c r="P3590" s="114">
        <v>18.86350313309525</v>
      </c>
      <c r="Q3590" s="114">
        <v>20.605389329489476</v>
      </c>
      <c r="R3590" s="114">
        <v>24.777732369505284</v>
      </c>
      <c r="S3590" s="114">
        <v>26.548980618830683</v>
      </c>
      <c r="T3590" s="114">
        <v>12.923795395683722</v>
      </c>
      <c r="U3590" s="114">
        <v>10.452691002269617</v>
      </c>
      <c r="V3590" s="114">
        <v>20.718106484490789</v>
      </c>
      <c r="W3590" s="114">
        <v>16.465458639360424</v>
      </c>
      <c r="X3590" s="114">
        <v>18.934122389153345</v>
      </c>
      <c r="Y3590" s="114">
        <v>42.802691262227441</v>
      </c>
      <c r="Z3590" s="114">
        <v>75.296274174551868</v>
      </c>
      <c r="AA3590" s="106">
        <v>2</v>
      </c>
      <c r="AB3590" s="114">
        <v>0.89999999999999991</v>
      </c>
      <c r="AC3590" s="114">
        <v>0.6</v>
      </c>
      <c r="AD3590" s="114">
        <v>0.36</v>
      </c>
      <c r="AE3590" s="114">
        <v>0.24</v>
      </c>
      <c r="AF3590" s="117">
        <v>1.2599999999999998</v>
      </c>
      <c r="AG3590" s="117">
        <v>0.84</v>
      </c>
    </row>
    <row r="3591" spans="2:33" x14ac:dyDescent="0.2">
      <c r="B3591" s="106">
        <v>3551</v>
      </c>
      <c r="C3591" s="113">
        <v>-0.72</v>
      </c>
      <c r="D3591" s="113">
        <v>-0.96</v>
      </c>
      <c r="E3591" s="114">
        <v>17.819008887441964</v>
      </c>
      <c r="F3591" s="114">
        <v>18.309626432131182</v>
      </c>
      <c r="G3591" s="114">
        <v>19.626816821452486</v>
      </c>
      <c r="H3591" s="114">
        <v>19.097071707857385</v>
      </c>
      <c r="I3591" s="114">
        <v>34.843205651962329</v>
      </c>
      <c r="J3591" s="114">
        <v>35.312951916263373</v>
      </c>
      <c r="K3591" s="114">
        <v>37.620350844897196</v>
      </c>
      <c r="L3591" s="114">
        <v>44.687524762387845</v>
      </c>
      <c r="M3591" s="114">
        <v>49.816110125319831</v>
      </c>
      <c r="N3591" s="114">
        <v>67.806606727587862</v>
      </c>
      <c r="O3591" s="114">
        <v>17.493943028821409</v>
      </c>
      <c r="P3591" s="114">
        <v>19.310724412766014</v>
      </c>
      <c r="Q3591" s="114">
        <v>25.060707940935359</v>
      </c>
      <c r="R3591" s="114">
        <v>30.719038417462446</v>
      </c>
      <c r="S3591" s="114">
        <v>32.963401075625534</v>
      </c>
      <c r="T3591" s="114">
        <v>17.819008887441964</v>
      </c>
      <c r="U3591" s="114">
        <v>18.309626432131182</v>
      </c>
      <c r="V3591" s="114">
        <v>19.626816821452486</v>
      </c>
      <c r="W3591" s="114">
        <v>19.097071707857385</v>
      </c>
      <c r="X3591" s="114">
        <v>34.843205651962329</v>
      </c>
      <c r="Y3591" s="114">
        <v>59.658316919510831</v>
      </c>
      <c r="Z3591" s="114">
        <v>108.31321873503977</v>
      </c>
      <c r="AA3591" s="106">
        <v>4</v>
      </c>
      <c r="AB3591" s="114">
        <v>0.44999999999999996</v>
      </c>
      <c r="AC3591" s="114">
        <v>0.6</v>
      </c>
      <c r="AD3591" s="114">
        <v>0.27</v>
      </c>
      <c r="AE3591" s="114">
        <v>0.36</v>
      </c>
      <c r="AF3591" s="117">
        <v>0.72</v>
      </c>
      <c r="AG3591" s="117">
        <v>0.96</v>
      </c>
    </row>
    <row r="3592" spans="2:33" x14ac:dyDescent="0.2">
      <c r="B3592" s="106">
        <v>3552</v>
      </c>
      <c r="C3592" s="113">
        <v>-0.90000000000000013</v>
      </c>
      <c r="D3592" s="113">
        <v>-0.90000000000000013</v>
      </c>
      <c r="E3592" s="114">
        <v>20.294276340903714</v>
      </c>
      <c r="F3592" s="114">
        <v>20.450545986957131</v>
      </c>
      <c r="G3592" s="114">
        <v>20.776749759939715</v>
      </c>
      <c r="H3592" s="114">
        <v>23.682637505838517</v>
      </c>
      <c r="I3592" s="114">
        <v>30.483917464201753</v>
      </c>
      <c r="J3592" s="114">
        <v>37.170533993619713</v>
      </c>
      <c r="K3592" s="114">
        <v>40.498219021290026</v>
      </c>
      <c r="L3592" s="114">
        <v>47.742556689749236</v>
      </c>
      <c r="M3592" s="114">
        <v>55.274696794021338</v>
      </c>
      <c r="N3592" s="114">
        <v>64.478466048796221</v>
      </c>
      <c r="O3592" s="114">
        <v>16.876257652715999</v>
      </c>
      <c r="P3592" s="114">
        <v>20.047673034332895</v>
      </c>
      <c r="Q3592" s="114">
        <v>26.965806929809521</v>
      </c>
      <c r="R3592" s="114">
        <v>31.592059288182821</v>
      </c>
      <c r="S3592" s="114">
        <v>33.994548584594469</v>
      </c>
      <c r="T3592" s="114">
        <v>20.294276340903714</v>
      </c>
      <c r="U3592" s="114">
        <v>20.450545986957131</v>
      </c>
      <c r="V3592" s="114">
        <v>20.776749759939715</v>
      </c>
      <c r="W3592" s="114">
        <v>23.682637505838517</v>
      </c>
      <c r="X3592" s="114">
        <v>30.483917464201753</v>
      </c>
      <c r="Y3592" s="114">
        <v>63.86748088671375</v>
      </c>
      <c r="Z3592" s="114">
        <v>110.59945130377912</v>
      </c>
      <c r="AA3592" s="106">
        <v>3</v>
      </c>
      <c r="AB3592" s="114">
        <v>0.60000000000000009</v>
      </c>
      <c r="AC3592" s="114">
        <v>0.60000000000000009</v>
      </c>
      <c r="AD3592" s="114">
        <v>0.30000000000000004</v>
      </c>
      <c r="AE3592" s="114">
        <v>0.30000000000000004</v>
      </c>
      <c r="AF3592" s="117">
        <v>0.90000000000000013</v>
      </c>
      <c r="AG3592" s="117">
        <v>0.90000000000000013</v>
      </c>
    </row>
    <row r="3593" spans="2:33" x14ac:dyDescent="0.2">
      <c r="B3593" s="106">
        <v>3553</v>
      </c>
      <c r="C3593" s="113">
        <v>-0.90000000000000013</v>
      </c>
      <c r="D3593" s="113">
        <v>-0.90000000000000013</v>
      </c>
      <c r="E3593" s="114">
        <v>18.144615324468468</v>
      </c>
      <c r="F3593" s="114">
        <v>13.224936784025033</v>
      </c>
      <c r="G3593" s="114">
        <v>21.657582916135382</v>
      </c>
      <c r="H3593" s="114">
        <v>23.92425226264946</v>
      </c>
      <c r="I3593" s="114">
        <v>28.626322767752612</v>
      </c>
      <c r="J3593" s="114">
        <v>37.18035802744339</v>
      </c>
      <c r="K3593" s="114">
        <v>35.802194475572442</v>
      </c>
      <c r="L3593" s="114">
        <v>47.25232661242331</v>
      </c>
      <c r="M3593" s="114">
        <v>56.796688542774028</v>
      </c>
      <c r="N3593" s="114">
        <v>64.727622462777816</v>
      </c>
      <c r="O3593" s="114">
        <v>19.035742702974922</v>
      </c>
      <c r="P3593" s="114">
        <v>22.577257691547409</v>
      </c>
      <c r="Q3593" s="114">
        <v>25.594743696287928</v>
      </c>
      <c r="R3593" s="114">
        <v>32.872436280124568</v>
      </c>
      <c r="S3593" s="114">
        <v>36.101299695025205</v>
      </c>
      <c r="T3593" s="114">
        <v>18.144615324468468</v>
      </c>
      <c r="U3593" s="114">
        <v>13.224936784025033</v>
      </c>
      <c r="V3593" s="114">
        <v>21.657582916135382</v>
      </c>
      <c r="W3593" s="114">
        <v>23.92425226264946</v>
      </c>
      <c r="X3593" s="114">
        <v>28.626322767752612</v>
      </c>
      <c r="Y3593" s="114">
        <v>57.311727984741722</v>
      </c>
      <c r="Z3593" s="114">
        <v>133.59046482626934</v>
      </c>
      <c r="AA3593" s="106">
        <v>3</v>
      </c>
      <c r="AB3593" s="114">
        <v>0.60000000000000009</v>
      </c>
      <c r="AC3593" s="114">
        <v>0.60000000000000009</v>
      </c>
      <c r="AD3593" s="114">
        <v>0.30000000000000004</v>
      </c>
      <c r="AE3593" s="114">
        <v>0.30000000000000004</v>
      </c>
      <c r="AF3593" s="117">
        <v>0.90000000000000013</v>
      </c>
      <c r="AG3593" s="117">
        <v>0.90000000000000013</v>
      </c>
    </row>
    <row r="3594" spans="2:33" x14ac:dyDescent="0.2">
      <c r="B3594" s="106">
        <v>3554</v>
      </c>
      <c r="C3594" s="113">
        <v>-0.60000000000000009</v>
      </c>
      <c r="D3594" s="113">
        <v>-1.2000000000000002</v>
      </c>
      <c r="E3594" s="114">
        <v>15.422250207684655</v>
      </c>
      <c r="F3594" s="114">
        <v>10.388166026160732</v>
      </c>
      <c r="G3594" s="114">
        <v>13.999264783388643</v>
      </c>
      <c r="H3594" s="114">
        <v>19.628709268796392</v>
      </c>
      <c r="I3594" s="114">
        <v>31.602121972379116</v>
      </c>
      <c r="J3594" s="114">
        <v>32.167988832101834</v>
      </c>
      <c r="K3594" s="114">
        <v>31.229242662704056</v>
      </c>
      <c r="L3594" s="114">
        <v>37.141903322669933</v>
      </c>
      <c r="M3594" s="114">
        <v>48.252098477981633</v>
      </c>
      <c r="N3594" s="114">
        <v>64.100399982617205</v>
      </c>
      <c r="O3594" s="114">
        <v>16.745738624417179</v>
      </c>
      <c r="P3594" s="114">
        <v>20.841076636543324</v>
      </c>
      <c r="Q3594" s="114">
        <v>23.14263853928129</v>
      </c>
      <c r="R3594" s="114">
        <v>28.623389209185241</v>
      </c>
      <c r="S3594" s="114">
        <v>32.498278010238089</v>
      </c>
      <c r="T3594" s="114">
        <v>15.422250207684655</v>
      </c>
      <c r="U3594" s="114">
        <v>10.388166026160732</v>
      </c>
      <c r="V3594" s="114">
        <v>13.999264783388643</v>
      </c>
      <c r="W3594" s="114">
        <v>19.628709268796392</v>
      </c>
      <c r="X3594" s="114">
        <v>31.602121972379116</v>
      </c>
      <c r="Y3594" s="114">
        <v>48.174499560769966</v>
      </c>
      <c r="Z3594" s="114">
        <v>106.22851609771497</v>
      </c>
      <c r="AA3594" s="106">
        <v>5</v>
      </c>
      <c r="AB3594" s="114">
        <v>0.4</v>
      </c>
      <c r="AC3594" s="114">
        <v>0.8</v>
      </c>
      <c r="AD3594" s="114">
        <v>0.2</v>
      </c>
      <c r="AE3594" s="114">
        <v>0.4</v>
      </c>
      <c r="AF3594" s="117">
        <v>0.60000000000000009</v>
      </c>
      <c r="AG3594" s="117">
        <v>1.2000000000000002</v>
      </c>
    </row>
    <row r="3595" spans="2:33" x14ac:dyDescent="0.2">
      <c r="B3595" s="106">
        <v>3555</v>
      </c>
      <c r="C3595" s="113">
        <v>-0.60000000000000009</v>
      </c>
      <c r="D3595" s="113">
        <v>-1.2000000000000002</v>
      </c>
      <c r="E3595" s="114">
        <v>16.052820427201809</v>
      </c>
      <c r="F3595" s="114">
        <v>9.8082822720154539</v>
      </c>
      <c r="G3595" s="114">
        <v>17.156067762966753</v>
      </c>
      <c r="H3595" s="114">
        <v>22.145235923406812</v>
      </c>
      <c r="I3595" s="114">
        <v>25.941796101358822</v>
      </c>
      <c r="J3595" s="114">
        <v>32.456489275556706</v>
      </c>
      <c r="K3595" s="114">
        <v>29.534367481773305</v>
      </c>
      <c r="L3595" s="114">
        <v>39.886154620010096</v>
      </c>
      <c r="M3595" s="114">
        <v>47.013743557805341</v>
      </c>
      <c r="N3595" s="114">
        <v>55.175160012064261</v>
      </c>
      <c r="O3595" s="114">
        <v>16.403668848354897</v>
      </c>
      <c r="P3595" s="114">
        <v>19.726085209757851</v>
      </c>
      <c r="Q3595" s="114">
        <v>22.730086857043343</v>
      </c>
      <c r="R3595" s="114">
        <v>24.868507634398529</v>
      </c>
      <c r="S3595" s="114">
        <v>29.233363910705439</v>
      </c>
      <c r="T3595" s="114">
        <v>16.052820427201809</v>
      </c>
      <c r="U3595" s="114">
        <v>9.8082822720154539</v>
      </c>
      <c r="V3595" s="114">
        <v>17.156067762966753</v>
      </c>
      <c r="W3595" s="114">
        <v>22.145235923406812</v>
      </c>
      <c r="X3595" s="114">
        <v>25.941796101358822</v>
      </c>
      <c r="Y3595" s="114">
        <v>48.878974037577379</v>
      </c>
      <c r="Z3595" s="114">
        <v>93.734057000842029</v>
      </c>
      <c r="AA3595" s="106">
        <v>5</v>
      </c>
      <c r="AB3595" s="114">
        <v>0.4</v>
      </c>
      <c r="AC3595" s="114">
        <v>0.8</v>
      </c>
      <c r="AD3595" s="114">
        <v>0.2</v>
      </c>
      <c r="AE3595" s="114">
        <v>0.4</v>
      </c>
      <c r="AF3595" s="117">
        <v>0.60000000000000009</v>
      </c>
      <c r="AG3595" s="117">
        <v>1.2000000000000002</v>
      </c>
    </row>
    <row r="3596" spans="2:33" x14ac:dyDescent="0.2">
      <c r="B3596" s="106">
        <v>3556</v>
      </c>
      <c r="C3596" s="113">
        <v>-0.60000000000000009</v>
      </c>
      <c r="D3596" s="113">
        <v>-1.2000000000000002</v>
      </c>
      <c r="E3596" s="114">
        <v>13.245607361821085</v>
      </c>
      <c r="F3596" s="114">
        <v>18.751286084094104</v>
      </c>
      <c r="G3596" s="114">
        <v>12.29061470588444</v>
      </c>
      <c r="H3596" s="114">
        <v>22.240228022476629</v>
      </c>
      <c r="I3596" s="114">
        <v>15.147919511194459</v>
      </c>
      <c r="J3596" s="114">
        <v>28.698008489925517</v>
      </c>
      <c r="K3596" s="114">
        <v>37.460919316881309</v>
      </c>
      <c r="L3596" s="114">
        <v>32.823230470494856</v>
      </c>
      <c r="M3596" s="114">
        <v>45.436744991070405</v>
      </c>
      <c r="N3596" s="114">
        <v>42.742269581179592</v>
      </c>
      <c r="O3596" s="114">
        <v>15.452401128104432</v>
      </c>
      <c r="P3596" s="114">
        <v>18.709633232787205</v>
      </c>
      <c r="Q3596" s="114">
        <v>20.532615764610416</v>
      </c>
      <c r="R3596" s="114">
        <v>23.196516968593777</v>
      </c>
      <c r="S3596" s="114">
        <v>27.594350069985133</v>
      </c>
      <c r="T3596" s="114">
        <v>13.245607361821085</v>
      </c>
      <c r="U3596" s="114">
        <v>18.751286084094104</v>
      </c>
      <c r="V3596" s="114">
        <v>12.29061470588444</v>
      </c>
      <c r="W3596" s="114">
        <v>22.240228022476629</v>
      </c>
      <c r="X3596" s="114">
        <v>15.147919511194459</v>
      </c>
      <c r="Y3596" s="114">
        <v>45.235386396815322</v>
      </c>
      <c r="Z3596" s="114">
        <v>83.07665506868733</v>
      </c>
      <c r="AA3596" s="106">
        <v>5</v>
      </c>
      <c r="AB3596" s="114">
        <v>0.4</v>
      </c>
      <c r="AC3596" s="114">
        <v>0.8</v>
      </c>
      <c r="AD3596" s="114">
        <v>0.2</v>
      </c>
      <c r="AE3596" s="114">
        <v>0.4</v>
      </c>
      <c r="AF3596" s="117">
        <v>0.60000000000000009</v>
      </c>
      <c r="AG3596" s="117">
        <v>1.2000000000000002</v>
      </c>
    </row>
    <row r="3597" spans="2:33" x14ac:dyDescent="0.2">
      <c r="B3597" s="106">
        <v>3557</v>
      </c>
      <c r="C3597" s="113">
        <v>-1.2000000000000002</v>
      </c>
      <c r="D3597" s="113">
        <v>-0.60000000000000009</v>
      </c>
      <c r="E3597" s="114">
        <v>15.719468238819186</v>
      </c>
      <c r="F3597" s="114">
        <v>12.407340973596391</v>
      </c>
      <c r="G3597" s="114">
        <v>13.619888056883998</v>
      </c>
      <c r="H3597" s="114">
        <v>16.345472659046866</v>
      </c>
      <c r="I3597" s="114">
        <v>19.997173788515326</v>
      </c>
      <c r="J3597" s="114">
        <v>32.826175198094852</v>
      </c>
      <c r="K3597" s="114">
        <v>32.067953881511528</v>
      </c>
      <c r="L3597" s="114">
        <v>37.343712838732174</v>
      </c>
      <c r="M3597" s="114">
        <v>44.293928710248622</v>
      </c>
      <c r="N3597" s="114">
        <v>51.851465112257486</v>
      </c>
      <c r="O3597" s="114">
        <v>17.106706959275666</v>
      </c>
      <c r="P3597" s="114">
        <v>19.660612907915137</v>
      </c>
      <c r="Q3597" s="114">
        <v>23.723824781848176</v>
      </c>
      <c r="R3597" s="114">
        <v>27.948456051201756</v>
      </c>
      <c r="S3597" s="114">
        <v>31.85429132374216</v>
      </c>
      <c r="T3597" s="114">
        <v>15.719468238819186</v>
      </c>
      <c r="U3597" s="114">
        <v>12.407340973596391</v>
      </c>
      <c r="V3597" s="114">
        <v>13.619888056883998</v>
      </c>
      <c r="W3597" s="114">
        <v>16.345472659046866</v>
      </c>
      <c r="X3597" s="114">
        <v>19.997173788515326</v>
      </c>
      <c r="Y3597" s="114">
        <v>42.831909885769676</v>
      </c>
      <c r="Z3597" s="114">
        <v>108.68129099259806</v>
      </c>
      <c r="AA3597" s="106">
        <v>1</v>
      </c>
      <c r="AB3597" s="114">
        <v>0.8</v>
      </c>
      <c r="AC3597" s="114">
        <v>0.4</v>
      </c>
      <c r="AD3597" s="114">
        <v>0.4</v>
      </c>
      <c r="AE3597" s="114">
        <v>0.2</v>
      </c>
      <c r="AF3597" s="117">
        <v>1.2000000000000002</v>
      </c>
      <c r="AG3597" s="117">
        <v>0.60000000000000009</v>
      </c>
    </row>
    <row r="3598" spans="2:33" x14ac:dyDescent="0.2">
      <c r="B3598" s="106">
        <v>3558</v>
      </c>
      <c r="C3598" s="113">
        <v>-0.72</v>
      </c>
      <c r="D3598" s="113">
        <v>-0.96</v>
      </c>
      <c r="E3598" s="114">
        <v>16.251905168536741</v>
      </c>
      <c r="F3598" s="114">
        <v>14.915316294556668</v>
      </c>
      <c r="G3598" s="114">
        <v>17.613352304802866</v>
      </c>
      <c r="H3598" s="114">
        <v>26.666982715768022</v>
      </c>
      <c r="I3598" s="114">
        <v>32.257438861324218</v>
      </c>
      <c r="J3598" s="114">
        <v>33.609212141059793</v>
      </c>
      <c r="K3598" s="114">
        <v>35.874579104255012</v>
      </c>
      <c r="L3598" s="114">
        <v>43.686619916374049</v>
      </c>
      <c r="M3598" s="114">
        <v>56.907794836772254</v>
      </c>
      <c r="N3598" s="114">
        <v>69.049368837028354</v>
      </c>
      <c r="O3598" s="114">
        <v>17.357306972523052</v>
      </c>
      <c r="P3598" s="114">
        <v>20.959262809698345</v>
      </c>
      <c r="Q3598" s="114">
        <v>26.073267611571183</v>
      </c>
      <c r="R3598" s="114">
        <v>30.240812121004232</v>
      </c>
      <c r="S3598" s="114">
        <v>36.791929975704136</v>
      </c>
      <c r="T3598" s="114">
        <v>16.251905168536741</v>
      </c>
      <c r="U3598" s="114">
        <v>14.915316294556668</v>
      </c>
      <c r="V3598" s="114">
        <v>17.613352304802866</v>
      </c>
      <c r="W3598" s="114">
        <v>26.666982715768022</v>
      </c>
      <c r="X3598" s="114">
        <v>32.257438861324218</v>
      </c>
      <c r="Y3598" s="114">
        <v>57.736027782045959</v>
      </c>
      <c r="Z3598" s="114">
        <v>114.44706229069936</v>
      </c>
      <c r="AA3598" s="106">
        <v>4</v>
      </c>
      <c r="AB3598" s="114">
        <v>0.44999999999999996</v>
      </c>
      <c r="AC3598" s="114">
        <v>0.6</v>
      </c>
      <c r="AD3598" s="114">
        <v>0.27</v>
      </c>
      <c r="AE3598" s="114">
        <v>0.36</v>
      </c>
      <c r="AF3598" s="117">
        <v>0.72</v>
      </c>
      <c r="AG3598" s="117">
        <v>0.96</v>
      </c>
    </row>
    <row r="3599" spans="2:33" x14ac:dyDescent="0.2">
      <c r="B3599" s="106">
        <v>3559</v>
      </c>
      <c r="C3599" s="113">
        <v>-0.60000000000000009</v>
      </c>
      <c r="D3599" s="113">
        <v>-1.2000000000000002</v>
      </c>
      <c r="E3599" s="114">
        <v>14.57895528423284</v>
      </c>
      <c r="F3599" s="114">
        <v>14.208445393646013</v>
      </c>
      <c r="G3599" s="114">
        <v>16.020928521739457</v>
      </c>
      <c r="H3599" s="114">
        <v>20.993744531674682</v>
      </c>
      <c r="I3599" s="114">
        <v>15.775687858397877</v>
      </c>
      <c r="J3599" s="114">
        <v>29.385630679504832</v>
      </c>
      <c r="K3599" s="114">
        <v>31.853072567865127</v>
      </c>
      <c r="L3599" s="114">
        <v>37.67164174531505</v>
      </c>
      <c r="M3599" s="114">
        <v>43.196747255599455</v>
      </c>
      <c r="N3599" s="114">
        <v>40.413307656445014</v>
      </c>
      <c r="O3599" s="114">
        <v>14.806675395271991</v>
      </c>
      <c r="P3599" s="114">
        <v>17.644627174219114</v>
      </c>
      <c r="Q3599" s="114">
        <v>21.650713223575593</v>
      </c>
      <c r="R3599" s="114">
        <v>22.203002723924772</v>
      </c>
      <c r="S3599" s="114">
        <v>24.637619798047137</v>
      </c>
      <c r="T3599" s="114">
        <v>14.57895528423284</v>
      </c>
      <c r="U3599" s="114">
        <v>14.208445393646013</v>
      </c>
      <c r="V3599" s="114">
        <v>16.020928521739457</v>
      </c>
      <c r="W3599" s="114">
        <v>20.993744531674682</v>
      </c>
      <c r="X3599" s="114">
        <v>15.775687858397877</v>
      </c>
      <c r="Y3599" s="114">
        <v>45.041095508399472</v>
      </c>
      <c r="Z3599" s="114">
        <v>84.883278894040131</v>
      </c>
      <c r="AA3599" s="106">
        <v>5</v>
      </c>
      <c r="AB3599" s="114">
        <v>0.4</v>
      </c>
      <c r="AC3599" s="114">
        <v>0.8</v>
      </c>
      <c r="AD3599" s="114">
        <v>0.2</v>
      </c>
      <c r="AE3599" s="114">
        <v>0.4</v>
      </c>
      <c r="AF3599" s="117">
        <v>0.60000000000000009</v>
      </c>
      <c r="AG3599" s="117">
        <v>1.2000000000000002</v>
      </c>
    </row>
    <row r="3600" spans="2:33" x14ac:dyDescent="0.2">
      <c r="B3600" s="106">
        <v>3560</v>
      </c>
      <c r="C3600" s="113">
        <v>-0.60000000000000009</v>
      </c>
      <c r="D3600" s="113">
        <v>-1.2000000000000002</v>
      </c>
      <c r="E3600" s="114">
        <v>17.604316725017046</v>
      </c>
      <c r="F3600" s="114">
        <v>18.7741875376888</v>
      </c>
      <c r="G3600" s="114">
        <v>17.892244783215748</v>
      </c>
      <c r="H3600" s="114">
        <v>18.432509396650374</v>
      </c>
      <c r="I3600" s="114">
        <v>32.380190262348904</v>
      </c>
      <c r="J3600" s="114">
        <v>34.669852428075131</v>
      </c>
      <c r="K3600" s="114">
        <v>38.100296674572981</v>
      </c>
      <c r="L3600" s="114">
        <v>40.39410304922356</v>
      </c>
      <c r="M3600" s="114">
        <v>47.878516519966695</v>
      </c>
      <c r="N3600" s="114">
        <v>66.216571268227341</v>
      </c>
      <c r="O3600" s="114">
        <v>17.065535703058085</v>
      </c>
      <c r="P3600" s="114">
        <v>19.326109136884181</v>
      </c>
      <c r="Q3600" s="114">
        <v>22.501858266007812</v>
      </c>
      <c r="R3600" s="114">
        <v>29.446007123316321</v>
      </c>
      <c r="S3600" s="114">
        <v>33.836381005878437</v>
      </c>
      <c r="T3600" s="114">
        <v>17.604316725017046</v>
      </c>
      <c r="U3600" s="114">
        <v>18.7741875376888</v>
      </c>
      <c r="V3600" s="114">
        <v>17.892244783215748</v>
      </c>
      <c r="W3600" s="114">
        <v>18.432509396650374</v>
      </c>
      <c r="X3600" s="114">
        <v>32.380190262348904</v>
      </c>
      <c r="Y3600" s="114">
        <v>57.305882204814523</v>
      </c>
      <c r="Z3600" s="114">
        <v>119.83753744804287</v>
      </c>
      <c r="AA3600" s="106">
        <v>5</v>
      </c>
      <c r="AB3600" s="114">
        <v>0.4</v>
      </c>
      <c r="AC3600" s="114">
        <v>0.8</v>
      </c>
      <c r="AD3600" s="114">
        <v>0.2</v>
      </c>
      <c r="AE3600" s="114">
        <v>0.4</v>
      </c>
      <c r="AF3600" s="117">
        <v>0.60000000000000009</v>
      </c>
      <c r="AG3600" s="117">
        <v>1.2000000000000002</v>
      </c>
    </row>
    <row r="3601" spans="2:33" x14ac:dyDescent="0.2">
      <c r="B3601" s="106">
        <v>3561</v>
      </c>
      <c r="C3601" s="113">
        <v>-0.90000000000000013</v>
      </c>
      <c r="D3601" s="113">
        <v>-0.90000000000000013</v>
      </c>
      <c r="E3601" s="114">
        <v>18.402439506153701</v>
      </c>
      <c r="F3601" s="114">
        <v>14.787925789642383</v>
      </c>
      <c r="G3601" s="114">
        <v>13.591422470737125</v>
      </c>
      <c r="H3601" s="114">
        <v>21.718078962661863</v>
      </c>
      <c r="I3601" s="114">
        <v>30.946426526334953</v>
      </c>
      <c r="J3601" s="114">
        <v>35.66693260481852</v>
      </c>
      <c r="K3601" s="114">
        <v>35.658558885250443</v>
      </c>
      <c r="L3601" s="114">
        <v>37.486675364502574</v>
      </c>
      <c r="M3601" s="114">
        <v>51.445538407700482</v>
      </c>
      <c r="N3601" s="114">
        <v>64.42767348377545</v>
      </c>
      <c r="O3601" s="114">
        <v>17.264493098664818</v>
      </c>
      <c r="P3601" s="114">
        <v>20.87063309560806</v>
      </c>
      <c r="Q3601" s="114">
        <v>23.895252893765448</v>
      </c>
      <c r="R3601" s="114">
        <v>29.727459445038619</v>
      </c>
      <c r="S3601" s="114">
        <v>33.481246957440497</v>
      </c>
      <c r="T3601" s="114">
        <v>18.402439506153701</v>
      </c>
      <c r="U3601" s="114">
        <v>14.787925789642383</v>
      </c>
      <c r="V3601" s="114">
        <v>13.591422470737125</v>
      </c>
      <c r="W3601" s="114">
        <v>21.718078962661863</v>
      </c>
      <c r="X3601" s="114">
        <v>30.946426526334953</v>
      </c>
      <c r="Y3601" s="114">
        <v>53.828704176597704</v>
      </c>
      <c r="Z3601" s="114">
        <v>123.90407811519185</v>
      </c>
      <c r="AA3601" s="106">
        <v>3</v>
      </c>
      <c r="AB3601" s="114">
        <v>0.60000000000000009</v>
      </c>
      <c r="AC3601" s="114">
        <v>0.60000000000000009</v>
      </c>
      <c r="AD3601" s="114">
        <v>0.30000000000000004</v>
      </c>
      <c r="AE3601" s="114">
        <v>0.30000000000000004</v>
      </c>
      <c r="AF3601" s="117">
        <v>0.90000000000000013</v>
      </c>
      <c r="AG3601" s="117">
        <v>0.90000000000000013</v>
      </c>
    </row>
    <row r="3602" spans="2:33" x14ac:dyDescent="0.2">
      <c r="B3602" s="106">
        <v>3562</v>
      </c>
      <c r="C3602" s="113">
        <v>-0.72</v>
      </c>
      <c r="D3602" s="113">
        <v>-0.96</v>
      </c>
      <c r="E3602" s="114">
        <v>13.054035374148935</v>
      </c>
      <c r="F3602" s="114">
        <v>18.656541438221833</v>
      </c>
      <c r="G3602" s="114">
        <v>22.212472283809099</v>
      </c>
      <c r="H3602" s="114">
        <v>24.351800859469989</v>
      </c>
      <c r="I3602" s="114">
        <v>23.337525884860796</v>
      </c>
      <c r="J3602" s="114">
        <v>30.51878933229834</v>
      </c>
      <c r="K3602" s="114">
        <v>38.327427060187127</v>
      </c>
      <c r="L3602" s="114">
        <v>48.935056629317913</v>
      </c>
      <c r="M3602" s="114">
        <v>55.390912911159305</v>
      </c>
      <c r="N3602" s="114">
        <v>60.051106354530432</v>
      </c>
      <c r="O3602" s="114">
        <v>17.464753958149405</v>
      </c>
      <c r="P3602" s="114">
        <v>19.670885621965294</v>
      </c>
      <c r="Q3602" s="114">
        <v>26.722584345508814</v>
      </c>
      <c r="R3602" s="114">
        <v>31.039112051689315</v>
      </c>
      <c r="S3602" s="114">
        <v>36.713580469669637</v>
      </c>
      <c r="T3602" s="114">
        <v>13.054035374148935</v>
      </c>
      <c r="U3602" s="114">
        <v>18.656541438221833</v>
      </c>
      <c r="V3602" s="114">
        <v>22.212472283809099</v>
      </c>
      <c r="W3602" s="114">
        <v>24.351800859469989</v>
      </c>
      <c r="X3602" s="114">
        <v>23.337525884860796</v>
      </c>
      <c r="Y3602" s="114">
        <v>55.400077734400234</v>
      </c>
      <c r="Z3602" s="114">
        <v>97.762390010498208</v>
      </c>
      <c r="AA3602" s="106">
        <v>4</v>
      </c>
      <c r="AB3602" s="114">
        <v>0.44999999999999996</v>
      </c>
      <c r="AC3602" s="114">
        <v>0.6</v>
      </c>
      <c r="AD3602" s="114">
        <v>0.27</v>
      </c>
      <c r="AE3602" s="114">
        <v>0.36</v>
      </c>
      <c r="AF3602" s="117">
        <v>0.72</v>
      </c>
      <c r="AG3602" s="117">
        <v>0.96</v>
      </c>
    </row>
    <row r="3603" spans="2:33" x14ac:dyDescent="0.2">
      <c r="B3603" s="106">
        <v>3563</v>
      </c>
      <c r="C3603" s="113">
        <v>-0.72</v>
      </c>
      <c r="D3603" s="113">
        <v>-0.96</v>
      </c>
      <c r="E3603" s="114">
        <v>16.907784737735369</v>
      </c>
      <c r="F3603" s="114">
        <v>15.600271238203415</v>
      </c>
      <c r="G3603" s="114">
        <v>15.639073083900673</v>
      </c>
      <c r="H3603" s="114">
        <v>19.623291188897284</v>
      </c>
      <c r="I3603" s="114">
        <v>22.307476949573747</v>
      </c>
      <c r="J3603" s="114">
        <v>34.715500172555465</v>
      </c>
      <c r="K3603" s="114">
        <v>37.323658549968208</v>
      </c>
      <c r="L3603" s="114">
        <v>40.18602320818205</v>
      </c>
      <c r="M3603" s="114">
        <v>50.391373073532925</v>
      </c>
      <c r="N3603" s="114">
        <v>59.681074481143028</v>
      </c>
      <c r="O3603" s="114">
        <v>17.807715434820096</v>
      </c>
      <c r="P3603" s="114">
        <v>21.723387311764792</v>
      </c>
      <c r="Q3603" s="114">
        <v>24.546950124281377</v>
      </c>
      <c r="R3603" s="114">
        <v>30.768081884635642</v>
      </c>
      <c r="S3603" s="114">
        <v>37.373597531569281</v>
      </c>
      <c r="T3603" s="114">
        <v>16.907784737735369</v>
      </c>
      <c r="U3603" s="114">
        <v>15.600271238203415</v>
      </c>
      <c r="V3603" s="114">
        <v>15.639073083900673</v>
      </c>
      <c r="W3603" s="114">
        <v>19.623291188897284</v>
      </c>
      <c r="X3603" s="114">
        <v>22.307476949573747</v>
      </c>
      <c r="Y3603" s="114">
        <v>49.749932735982952</v>
      </c>
      <c r="Z3603" s="114">
        <v>108.47261855980986</v>
      </c>
      <c r="AA3603" s="106">
        <v>4</v>
      </c>
      <c r="AB3603" s="114">
        <v>0.44999999999999996</v>
      </c>
      <c r="AC3603" s="114">
        <v>0.6</v>
      </c>
      <c r="AD3603" s="114">
        <v>0.27</v>
      </c>
      <c r="AE3603" s="114">
        <v>0.36</v>
      </c>
      <c r="AF3603" s="117">
        <v>0.72</v>
      </c>
      <c r="AG3603" s="117">
        <v>0.96</v>
      </c>
    </row>
    <row r="3604" spans="2:33" x14ac:dyDescent="0.2">
      <c r="B3604" s="106">
        <v>3564</v>
      </c>
      <c r="C3604" s="113">
        <v>-0.90000000000000013</v>
      </c>
      <c r="D3604" s="113">
        <v>-0.90000000000000013</v>
      </c>
      <c r="E3604" s="114">
        <v>17.653265179399785</v>
      </c>
      <c r="F3604" s="114">
        <v>13.890330108730648</v>
      </c>
      <c r="G3604" s="114">
        <v>17.648526873293513</v>
      </c>
      <c r="H3604" s="114">
        <v>18.515424856621415</v>
      </c>
      <c r="I3604" s="114">
        <v>24.968184782522172</v>
      </c>
      <c r="J3604" s="114">
        <v>34.36143738620482</v>
      </c>
      <c r="K3604" s="114">
        <v>35.81997199965501</v>
      </c>
      <c r="L3604" s="114">
        <v>43.553340264873604</v>
      </c>
      <c r="M3604" s="114">
        <v>49.164504964160678</v>
      </c>
      <c r="N3604" s="114">
        <v>60.670916254496291</v>
      </c>
      <c r="O3604" s="114">
        <v>16.708172206805035</v>
      </c>
      <c r="P3604" s="114">
        <v>21.929641890924362</v>
      </c>
      <c r="Q3604" s="114">
        <v>25.904813391580092</v>
      </c>
      <c r="R3604" s="114">
        <v>30.649080107539262</v>
      </c>
      <c r="S3604" s="114">
        <v>35.702731471974118</v>
      </c>
      <c r="T3604" s="114">
        <v>17.653265179399785</v>
      </c>
      <c r="U3604" s="114">
        <v>13.890330108730648</v>
      </c>
      <c r="V3604" s="114">
        <v>17.648526873293513</v>
      </c>
      <c r="W3604" s="114">
        <v>18.515424856621415</v>
      </c>
      <c r="X3604" s="114">
        <v>24.968184782522172</v>
      </c>
      <c r="Y3604" s="114">
        <v>50.814855639620937</v>
      </c>
      <c r="Z3604" s="114">
        <v>115.46954521765329</v>
      </c>
      <c r="AA3604" s="106">
        <v>3</v>
      </c>
      <c r="AB3604" s="114">
        <v>0.60000000000000009</v>
      </c>
      <c r="AC3604" s="114">
        <v>0.60000000000000009</v>
      </c>
      <c r="AD3604" s="114">
        <v>0.30000000000000004</v>
      </c>
      <c r="AE3604" s="114">
        <v>0.30000000000000004</v>
      </c>
      <c r="AF3604" s="117">
        <v>0.90000000000000013</v>
      </c>
      <c r="AG3604" s="117">
        <v>0.90000000000000013</v>
      </c>
    </row>
    <row r="3605" spans="2:33" x14ac:dyDescent="0.2">
      <c r="B3605" s="106">
        <v>3565</v>
      </c>
      <c r="C3605" s="113">
        <v>-1.2599999999999998</v>
      </c>
      <c r="D3605" s="113">
        <v>-0.84</v>
      </c>
      <c r="E3605" s="114">
        <v>16.569186319717293</v>
      </c>
      <c r="F3605" s="114">
        <v>12.6360870021404</v>
      </c>
      <c r="G3605" s="114">
        <v>20.483939220648221</v>
      </c>
      <c r="H3605" s="114">
        <v>20.660872939046818</v>
      </c>
      <c r="I3605" s="114">
        <v>20.946253225950866</v>
      </c>
      <c r="J3605" s="114">
        <v>33.171885045499387</v>
      </c>
      <c r="K3605" s="114">
        <v>31.875302359549892</v>
      </c>
      <c r="L3605" s="114">
        <v>44.194018065933101</v>
      </c>
      <c r="M3605" s="114">
        <v>48.29868574540761</v>
      </c>
      <c r="N3605" s="114">
        <v>52.675411832090241</v>
      </c>
      <c r="O3605" s="114">
        <v>16.602698725782094</v>
      </c>
      <c r="P3605" s="114">
        <v>19.239215357409492</v>
      </c>
      <c r="Q3605" s="114">
        <v>23.71007884528488</v>
      </c>
      <c r="R3605" s="114">
        <v>27.637812806360792</v>
      </c>
      <c r="S3605" s="114">
        <v>31.729158606139375</v>
      </c>
      <c r="T3605" s="114">
        <v>16.569186319717293</v>
      </c>
      <c r="U3605" s="114">
        <v>12.6360870021404</v>
      </c>
      <c r="V3605" s="114">
        <v>20.483939220648221</v>
      </c>
      <c r="W3605" s="114">
        <v>20.660872939046818</v>
      </c>
      <c r="X3605" s="114">
        <v>20.946253225950866</v>
      </c>
      <c r="Y3605" s="114">
        <v>49.816625014959101</v>
      </c>
      <c r="Z3605" s="114">
        <v>106.29152453620225</v>
      </c>
      <c r="AA3605" s="106">
        <v>2</v>
      </c>
      <c r="AB3605" s="114">
        <v>0.89999999999999991</v>
      </c>
      <c r="AC3605" s="114">
        <v>0.6</v>
      </c>
      <c r="AD3605" s="114">
        <v>0.36</v>
      </c>
      <c r="AE3605" s="114">
        <v>0.24</v>
      </c>
      <c r="AF3605" s="117">
        <v>1.2599999999999998</v>
      </c>
      <c r="AG3605" s="117">
        <v>0.84</v>
      </c>
    </row>
    <row r="3606" spans="2:33" x14ac:dyDescent="0.2">
      <c r="B3606" s="106">
        <v>3566</v>
      </c>
      <c r="C3606" s="113">
        <v>-0.72</v>
      </c>
      <c r="D3606" s="113">
        <v>-0.96</v>
      </c>
      <c r="E3606" s="114">
        <v>18.332419792161676</v>
      </c>
      <c r="F3606" s="114">
        <v>9.9544442485419182</v>
      </c>
      <c r="G3606" s="114">
        <v>22.774222123845068</v>
      </c>
      <c r="H3606" s="114">
        <v>25.49905120196766</v>
      </c>
      <c r="I3606" s="114">
        <v>20.339982063119727</v>
      </c>
      <c r="J3606" s="114">
        <v>35.08936894425122</v>
      </c>
      <c r="K3606" s="114">
        <v>30.343437843441951</v>
      </c>
      <c r="L3606" s="114">
        <v>45.079116408570286</v>
      </c>
      <c r="M3606" s="114">
        <v>50.990625490764636</v>
      </c>
      <c r="N3606" s="114">
        <v>51.171951557793655</v>
      </c>
      <c r="O3606" s="114">
        <v>16.756949152089543</v>
      </c>
      <c r="P3606" s="114">
        <v>20.388993594900032</v>
      </c>
      <c r="Q3606" s="114">
        <v>22.304894284725219</v>
      </c>
      <c r="R3606" s="114">
        <v>25.491574288796976</v>
      </c>
      <c r="S3606" s="114">
        <v>30.831969494673928</v>
      </c>
      <c r="T3606" s="114">
        <v>18.332419792161676</v>
      </c>
      <c r="U3606" s="114">
        <v>9.9544442485419182</v>
      </c>
      <c r="V3606" s="114">
        <v>22.774222123845068</v>
      </c>
      <c r="W3606" s="114">
        <v>25.49905120196766</v>
      </c>
      <c r="X3606" s="114">
        <v>20.339982063119727</v>
      </c>
      <c r="Y3606" s="114">
        <v>53.2651720872352</v>
      </c>
      <c r="Z3606" s="114">
        <v>108.80132096558259</v>
      </c>
      <c r="AA3606" s="106">
        <v>4</v>
      </c>
      <c r="AB3606" s="114">
        <v>0.44999999999999996</v>
      </c>
      <c r="AC3606" s="114">
        <v>0.6</v>
      </c>
      <c r="AD3606" s="114">
        <v>0.27</v>
      </c>
      <c r="AE3606" s="114">
        <v>0.36</v>
      </c>
      <c r="AF3606" s="117">
        <v>0.72</v>
      </c>
      <c r="AG3606" s="117">
        <v>0.96</v>
      </c>
    </row>
    <row r="3607" spans="2:33" x14ac:dyDescent="0.2">
      <c r="B3607" s="106">
        <v>3567</v>
      </c>
      <c r="C3607" s="113">
        <v>-1.2599999999999998</v>
      </c>
      <c r="D3607" s="113">
        <v>-0.84</v>
      </c>
      <c r="E3607" s="114">
        <v>13.735044689414206</v>
      </c>
      <c r="F3607" s="114">
        <v>14.091670167526694</v>
      </c>
      <c r="G3607" s="114">
        <v>15.509057586535587</v>
      </c>
      <c r="H3607" s="114">
        <v>21.121945084514838</v>
      </c>
      <c r="I3607" s="114">
        <v>31.471698445260841</v>
      </c>
      <c r="J3607" s="114">
        <v>29.993942013360659</v>
      </c>
      <c r="K3607" s="114">
        <v>33.738137256597348</v>
      </c>
      <c r="L3607" s="114">
        <v>38.233450759219679</v>
      </c>
      <c r="M3607" s="114">
        <v>47.186061337733321</v>
      </c>
      <c r="N3607" s="114">
        <v>62.79853347257653</v>
      </c>
      <c r="O3607" s="114">
        <v>16.258897323946453</v>
      </c>
      <c r="P3607" s="114">
        <v>19.646467089070654</v>
      </c>
      <c r="Q3607" s="114">
        <v>22.724393172684092</v>
      </c>
      <c r="R3607" s="114">
        <v>26.064116253218483</v>
      </c>
      <c r="S3607" s="114">
        <v>31.326835027315688</v>
      </c>
      <c r="T3607" s="114">
        <v>13.735044689414206</v>
      </c>
      <c r="U3607" s="114">
        <v>14.091670167526694</v>
      </c>
      <c r="V3607" s="114">
        <v>15.509057586535587</v>
      </c>
      <c r="W3607" s="114">
        <v>21.121945084514838</v>
      </c>
      <c r="X3607" s="114">
        <v>31.471698445260841</v>
      </c>
      <c r="Y3607" s="114">
        <v>50.56594637871823</v>
      </c>
      <c r="Z3607" s="114">
        <v>102.92266196624411</v>
      </c>
      <c r="AA3607" s="106">
        <v>2</v>
      </c>
      <c r="AB3607" s="114">
        <v>0.89999999999999991</v>
      </c>
      <c r="AC3607" s="114">
        <v>0.6</v>
      </c>
      <c r="AD3607" s="114">
        <v>0.36</v>
      </c>
      <c r="AE3607" s="114">
        <v>0.24</v>
      </c>
      <c r="AF3607" s="117">
        <v>1.2599999999999998</v>
      </c>
      <c r="AG3607" s="117">
        <v>0.84</v>
      </c>
    </row>
    <row r="3608" spans="2:33" x14ac:dyDescent="0.2">
      <c r="B3608" s="106">
        <v>3568</v>
      </c>
      <c r="C3608" s="113">
        <v>-1.2000000000000002</v>
      </c>
      <c r="D3608" s="113">
        <v>-0.60000000000000009</v>
      </c>
      <c r="E3608" s="114">
        <v>14.773804250776973</v>
      </c>
      <c r="F3608" s="114">
        <v>16.788008922627021</v>
      </c>
      <c r="G3608" s="114">
        <v>18.902675105006253</v>
      </c>
      <c r="H3608" s="114">
        <v>11.575775829576546</v>
      </c>
      <c r="I3608" s="114">
        <v>17.674607637825215</v>
      </c>
      <c r="J3608" s="114">
        <v>30.504421652900131</v>
      </c>
      <c r="K3608" s="114">
        <v>34.441883598606182</v>
      </c>
      <c r="L3608" s="114">
        <v>39.37325436382848</v>
      </c>
      <c r="M3608" s="114">
        <v>36.131524644331982</v>
      </c>
      <c r="N3608" s="114">
        <v>44.150859419229448</v>
      </c>
      <c r="O3608" s="114">
        <v>15.730617402123158</v>
      </c>
      <c r="P3608" s="114">
        <v>17.653874675979161</v>
      </c>
      <c r="Q3608" s="114">
        <v>20.470579258822227</v>
      </c>
      <c r="R3608" s="114">
        <v>24.555748814755436</v>
      </c>
      <c r="S3608" s="114">
        <v>26.476251781404233</v>
      </c>
      <c r="T3608" s="114">
        <v>14.773804250776973</v>
      </c>
      <c r="U3608" s="114">
        <v>16.788008922627021</v>
      </c>
      <c r="V3608" s="114">
        <v>18.902675105006253</v>
      </c>
      <c r="W3608" s="114">
        <v>11.575775829576546</v>
      </c>
      <c r="X3608" s="114">
        <v>17.674607637825215</v>
      </c>
      <c r="Y3608" s="114">
        <v>44.642171237431789</v>
      </c>
      <c r="Z3608" s="114">
        <v>90.248509798714409</v>
      </c>
      <c r="AA3608" s="106">
        <v>1</v>
      </c>
      <c r="AB3608" s="114">
        <v>0.8</v>
      </c>
      <c r="AC3608" s="114">
        <v>0.4</v>
      </c>
      <c r="AD3608" s="114">
        <v>0.4</v>
      </c>
      <c r="AE3608" s="114">
        <v>0.2</v>
      </c>
      <c r="AF3608" s="117">
        <v>1.2000000000000002</v>
      </c>
      <c r="AG3608" s="117">
        <v>0.60000000000000009</v>
      </c>
    </row>
    <row r="3609" spans="2:33" x14ac:dyDescent="0.2">
      <c r="B3609" s="106">
        <v>3569</v>
      </c>
      <c r="C3609" s="113">
        <v>-0.90000000000000013</v>
      </c>
      <c r="D3609" s="113">
        <v>-0.90000000000000013</v>
      </c>
      <c r="E3609" s="114">
        <v>15.775570947303343</v>
      </c>
      <c r="F3609" s="114">
        <v>14.657716082705079</v>
      </c>
      <c r="G3609" s="114">
        <v>18.413612621656487</v>
      </c>
      <c r="H3609" s="114">
        <v>20.819482406451002</v>
      </c>
      <c r="I3609" s="114">
        <v>25.585468131881214</v>
      </c>
      <c r="J3609" s="114">
        <v>32.778801085585954</v>
      </c>
      <c r="K3609" s="114">
        <v>32.788634128555167</v>
      </c>
      <c r="L3609" s="114">
        <v>40.39045397551169</v>
      </c>
      <c r="M3609" s="114">
        <v>45.498760478538834</v>
      </c>
      <c r="N3609" s="114">
        <v>55.594127535398037</v>
      </c>
      <c r="O3609" s="114">
        <v>17.003230138282611</v>
      </c>
      <c r="P3609" s="114">
        <v>18.130918045850088</v>
      </c>
      <c r="Q3609" s="114">
        <v>21.976841353855203</v>
      </c>
      <c r="R3609" s="114">
        <v>24.679278072087833</v>
      </c>
      <c r="S3609" s="114">
        <v>30.008659403516823</v>
      </c>
      <c r="T3609" s="114">
        <v>15.775570947303343</v>
      </c>
      <c r="U3609" s="114">
        <v>14.657716082705079</v>
      </c>
      <c r="V3609" s="114">
        <v>18.413612621656487</v>
      </c>
      <c r="W3609" s="114">
        <v>20.819482406451002</v>
      </c>
      <c r="X3609" s="114">
        <v>25.585468131881214</v>
      </c>
      <c r="Y3609" s="114">
        <v>51.749450468102118</v>
      </c>
      <c r="Z3609" s="114">
        <v>103.53347553643655</v>
      </c>
      <c r="AA3609" s="106">
        <v>3</v>
      </c>
      <c r="AB3609" s="114">
        <v>0.60000000000000009</v>
      </c>
      <c r="AC3609" s="114">
        <v>0.60000000000000009</v>
      </c>
      <c r="AD3609" s="114">
        <v>0.30000000000000004</v>
      </c>
      <c r="AE3609" s="114">
        <v>0.30000000000000004</v>
      </c>
      <c r="AF3609" s="117">
        <v>0.90000000000000013</v>
      </c>
      <c r="AG3609" s="117">
        <v>0.90000000000000013</v>
      </c>
    </row>
    <row r="3610" spans="2:33" x14ac:dyDescent="0.2">
      <c r="B3610" s="106">
        <v>3570</v>
      </c>
      <c r="C3610" s="113">
        <v>-0.72</v>
      </c>
      <c r="D3610" s="113">
        <v>-0.96</v>
      </c>
      <c r="E3610" s="114">
        <v>13.286466891394195</v>
      </c>
      <c r="F3610" s="114">
        <v>12.654913954198793</v>
      </c>
      <c r="G3610" s="114">
        <v>13.398122828464551</v>
      </c>
      <c r="H3610" s="114">
        <v>18.62125382877559</v>
      </c>
      <c r="I3610" s="114">
        <v>23.703437541273786</v>
      </c>
      <c r="J3610" s="114">
        <v>29.371795839373398</v>
      </c>
      <c r="K3610" s="114">
        <v>32.025483483619617</v>
      </c>
      <c r="L3610" s="114">
        <v>35.246001062264142</v>
      </c>
      <c r="M3610" s="114">
        <v>43.915318210178903</v>
      </c>
      <c r="N3610" s="114">
        <v>56.147959526941072</v>
      </c>
      <c r="O3610" s="114">
        <v>16.085328947979203</v>
      </c>
      <c r="P3610" s="114">
        <v>19.370569529420823</v>
      </c>
      <c r="Q3610" s="114">
        <v>21.847878233799591</v>
      </c>
      <c r="R3610" s="114">
        <v>25.294064381403313</v>
      </c>
      <c r="S3610" s="114">
        <v>32.444521985667286</v>
      </c>
      <c r="T3610" s="114">
        <v>13.286466891394195</v>
      </c>
      <c r="U3610" s="114">
        <v>12.654913954198793</v>
      </c>
      <c r="V3610" s="114">
        <v>13.398122828464551</v>
      </c>
      <c r="W3610" s="114">
        <v>18.62125382877559</v>
      </c>
      <c r="X3610" s="114">
        <v>23.703437541273786</v>
      </c>
      <c r="Y3610" s="114">
        <v>43.899127996144991</v>
      </c>
      <c r="Z3610" s="114">
        <v>95.258145763235405</v>
      </c>
      <c r="AA3610" s="106">
        <v>4</v>
      </c>
      <c r="AB3610" s="114">
        <v>0.44999999999999996</v>
      </c>
      <c r="AC3610" s="114">
        <v>0.6</v>
      </c>
      <c r="AD3610" s="114">
        <v>0.27</v>
      </c>
      <c r="AE3610" s="114">
        <v>0.36</v>
      </c>
      <c r="AF3610" s="117">
        <v>0.72</v>
      </c>
      <c r="AG3610" s="117">
        <v>0.96</v>
      </c>
    </row>
    <row r="3611" spans="2:33" x14ac:dyDescent="0.2">
      <c r="B3611" s="106">
        <v>3571</v>
      </c>
      <c r="C3611" s="113">
        <v>-0.90000000000000013</v>
      </c>
      <c r="D3611" s="113">
        <v>-0.90000000000000013</v>
      </c>
      <c r="E3611" s="114">
        <v>10.937062142749504</v>
      </c>
      <c r="F3611" s="114">
        <v>12.999307437566657</v>
      </c>
      <c r="G3611" s="114">
        <v>20.834721898959586</v>
      </c>
      <c r="H3611" s="114">
        <v>22.492671312916759</v>
      </c>
      <c r="I3611" s="114">
        <v>19.438696237804571</v>
      </c>
      <c r="J3611" s="114">
        <v>26.502823023009761</v>
      </c>
      <c r="K3611" s="114">
        <v>31.740020374071722</v>
      </c>
      <c r="L3611" s="114">
        <v>41.893447262976331</v>
      </c>
      <c r="M3611" s="114">
        <v>45.772882598044291</v>
      </c>
      <c r="N3611" s="114">
        <v>48.360161579770661</v>
      </c>
      <c r="O3611" s="114">
        <v>15.565760880260257</v>
      </c>
      <c r="P3611" s="114">
        <v>18.740712936505066</v>
      </c>
      <c r="Q3611" s="114">
        <v>21.058725364016745</v>
      </c>
      <c r="R3611" s="114">
        <v>23.280211285127532</v>
      </c>
      <c r="S3611" s="114">
        <v>28.921465341966091</v>
      </c>
      <c r="T3611" s="114">
        <v>10.937062142749504</v>
      </c>
      <c r="U3611" s="114">
        <v>12.999307437566657</v>
      </c>
      <c r="V3611" s="114">
        <v>20.834721898959586</v>
      </c>
      <c r="W3611" s="114">
        <v>22.492671312916759</v>
      </c>
      <c r="X3611" s="114">
        <v>19.438696237804571</v>
      </c>
      <c r="Y3611" s="114">
        <v>46.559140641899468</v>
      </c>
      <c r="Z3611" s="114">
        <v>87.591969092516592</v>
      </c>
      <c r="AA3611" s="106">
        <v>3</v>
      </c>
      <c r="AB3611" s="114">
        <v>0.60000000000000009</v>
      </c>
      <c r="AC3611" s="114">
        <v>0.60000000000000009</v>
      </c>
      <c r="AD3611" s="114">
        <v>0.30000000000000004</v>
      </c>
      <c r="AE3611" s="114">
        <v>0.30000000000000004</v>
      </c>
      <c r="AF3611" s="117">
        <v>0.90000000000000013</v>
      </c>
      <c r="AG3611" s="117">
        <v>0.90000000000000013</v>
      </c>
    </row>
    <row r="3612" spans="2:33" x14ac:dyDescent="0.2">
      <c r="B3612" s="106">
        <v>3572</v>
      </c>
      <c r="C3612" s="113">
        <v>-0.72</v>
      </c>
      <c r="D3612" s="113">
        <v>-0.96</v>
      </c>
      <c r="E3612" s="114">
        <v>16.360134755670558</v>
      </c>
      <c r="F3612" s="114">
        <v>18.431739678934587</v>
      </c>
      <c r="G3612" s="114">
        <v>15.47096102333526</v>
      </c>
      <c r="H3612" s="114">
        <v>17.407038201068644</v>
      </c>
      <c r="I3612" s="114">
        <v>18.040894824370195</v>
      </c>
      <c r="J3612" s="114">
        <v>31.567770552761672</v>
      </c>
      <c r="K3612" s="114">
        <v>37.473553209268964</v>
      </c>
      <c r="L3612" s="114">
        <v>36.219307523082215</v>
      </c>
      <c r="M3612" s="114">
        <v>42.454519173816728</v>
      </c>
      <c r="N3612" s="114">
        <v>45.673183299773143</v>
      </c>
      <c r="O3612" s="114">
        <v>15.207635797091113</v>
      </c>
      <c r="P3612" s="114">
        <v>19.041813530334377</v>
      </c>
      <c r="Q3612" s="114">
        <v>20.748346499746955</v>
      </c>
      <c r="R3612" s="114">
        <v>25.047480972748083</v>
      </c>
      <c r="S3612" s="114">
        <v>27.632288475402948</v>
      </c>
      <c r="T3612" s="114">
        <v>16.360134755670558</v>
      </c>
      <c r="U3612" s="114">
        <v>18.431739678934587</v>
      </c>
      <c r="V3612" s="114">
        <v>15.47096102333526</v>
      </c>
      <c r="W3612" s="114">
        <v>17.407038201068644</v>
      </c>
      <c r="X3612" s="114">
        <v>18.040894824370195</v>
      </c>
      <c r="Y3612" s="114">
        <v>48.155017897265282</v>
      </c>
      <c r="Z3612" s="114">
        <v>100.51274356233276</v>
      </c>
      <c r="AA3612" s="106">
        <v>4</v>
      </c>
      <c r="AB3612" s="114">
        <v>0.44999999999999996</v>
      </c>
      <c r="AC3612" s="114">
        <v>0.6</v>
      </c>
      <c r="AD3612" s="114">
        <v>0.27</v>
      </c>
      <c r="AE3612" s="114">
        <v>0.36</v>
      </c>
      <c r="AF3612" s="117">
        <v>0.72</v>
      </c>
      <c r="AG3612" s="117">
        <v>0.96</v>
      </c>
    </row>
    <row r="3613" spans="2:33" x14ac:dyDescent="0.2">
      <c r="B3613" s="106">
        <v>3573</v>
      </c>
      <c r="C3613" s="113">
        <v>-0.60000000000000009</v>
      </c>
      <c r="D3613" s="113">
        <v>-1.2000000000000002</v>
      </c>
      <c r="E3613" s="114">
        <v>15.86972848773037</v>
      </c>
      <c r="F3613" s="114">
        <v>20.277986685884358</v>
      </c>
      <c r="G3613" s="114">
        <v>24.240710187656102</v>
      </c>
      <c r="H3613" s="114">
        <v>25.177152366664135</v>
      </c>
      <c r="I3613" s="114">
        <v>34.981792095365883</v>
      </c>
      <c r="J3613" s="114">
        <v>32.662516900153804</v>
      </c>
      <c r="K3613" s="114">
        <v>42.559404201957321</v>
      </c>
      <c r="L3613" s="114">
        <v>49.775409685165528</v>
      </c>
      <c r="M3613" s="114">
        <v>55.630045258232592</v>
      </c>
      <c r="N3613" s="114">
        <v>70.510365644367809</v>
      </c>
      <c r="O3613" s="114">
        <v>16.792788412423434</v>
      </c>
      <c r="P3613" s="114">
        <v>22.281417516072963</v>
      </c>
      <c r="Q3613" s="114">
        <v>25.534699497509425</v>
      </c>
      <c r="R3613" s="114">
        <v>30.452892891568457</v>
      </c>
      <c r="S3613" s="114">
        <v>35.528573549001926</v>
      </c>
      <c r="T3613" s="114">
        <v>15.86972848773037</v>
      </c>
      <c r="U3613" s="114">
        <v>20.277986685884358</v>
      </c>
      <c r="V3613" s="114">
        <v>24.240710187656102</v>
      </c>
      <c r="W3613" s="114">
        <v>25.177152366664135</v>
      </c>
      <c r="X3613" s="114">
        <v>34.981792095365883</v>
      </c>
      <c r="Y3613" s="114">
        <v>65.090836182173888</v>
      </c>
      <c r="Z3613" s="114">
        <v>131.95404563339093</v>
      </c>
      <c r="AA3613" s="106">
        <v>5</v>
      </c>
      <c r="AB3613" s="114">
        <v>0.4</v>
      </c>
      <c r="AC3613" s="114">
        <v>0.8</v>
      </c>
      <c r="AD3613" s="114">
        <v>0.2</v>
      </c>
      <c r="AE3613" s="114">
        <v>0.4</v>
      </c>
      <c r="AF3613" s="117">
        <v>0.60000000000000009</v>
      </c>
      <c r="AG3613" s="117">
        <v>1.2000000000000002</v>
      </c>
    </row>
    <row r="3614" spans="2:33" x14ac:dyDescent="0.2">
      <c r="B3614" s="106">
        <v>3574</v>
      </c>
      <c r="C3614" s="113">
        <v>-1.2599999999999998</v>
      </c>
      <c r="D3614" s="113">
        <v>-0.84</v>
      </c>
      <c r="E3614" s="114">
        <v>12.81261283436903</v>
      </c>
      <c r="F3614" s="114">
        <v>19.498391254262813</v>
      </c>
      <c r="G3614" s="114">
        <v>15.47815865931733</v>
      </c>
      <c r="H3614" s="114">
        <v>16.86628411903817</v>
      </c>
      <c r="I3614" s="114">
        <v>18.427083876679553</v>
      </c>
      <c r="J3614" s="114">
        <v>29.004300148412263</v>
      </c>
      <c r="K3614" s="114">
        <v>36.94780147334432</v>
      </c>
      <c r="L3614" s="114">
        <v>36.387112470512726</v>
      </c>
      <c r="M3614" s="114">
        <v>41.948235395706597</v>
      </c>
      <c r="N3614" s="114">
        <v>46.18182970987899</v>
      </c>
      <c r="O3614" s="114">
        <v>16.191687314043232</v>
      </c>
      <c r="P3614" s="114">
        <v>17.449410219081507</v>
      </c>
      <c r="Q3614" s="114">
        <v>20.908953811195396</v>
      </c>
      <c r="R3614" s="114">
        <v>25.081951276668427</v>
      </c>
      <c r="S3614" s="114">
        <v>27.754745833199436</v>
      </c>
      <c r="T3614" s="114">
        <v>12.81261283436903</v>
      </c>
      <c r="U3614" s="114">
        <v>19.498391254262813</v>
      </c>
      <c r="V3614" s="114">
        <v>15.47815865931733</v>
      </c>
      <c r="W3614" s="114">
        <v>16.86628411903817</v>
      </c>
      <c r="X3614" s="114">
        <v>18.427083876679553</v>
      </c>
      <c r="Y3614" s="114">
        <v>45.650433208472251</v>
      </c>
      <c r="Z3614" s="114">
        <v>90.584535312632113</v>
      </c>
      <c r="AA3614" s="106">
        <v>2</v>
      </c>
      <c r="AB3614" s="114">
        <v>0.89999999999999991</v>
      </c>
      <c r="AC3614" s="114">
        <v>0.6</v>
      </c>
      <c r="AD3614" s="114">
        <v>0.36</v>
      </c>
      <c r="AE3614" s="114">
        <v>0.24</v>
      </c>
      <c r="AF3614" s="117">
        <v>1.2599999999999998</v>
      </c>
      <c r="AG3614" s="117">
        <v>0.84</v>
      </c>
    </row>
    <row r="3615" spans="2:33" x14ac:dyDescent="0.2">
      <c r="B3615" s="106">
        <v>3575</v>
      </c>
      <c r="C3615" s="113">
        <v>-1.2000000000000002</v>
      </c>
      <c r="D3615" s="113">
        <v>-0.60000000000000009</v>
      </c>
      <c r="E3615" s="114">
        <v>13.416790597661079</v>
      </c>
      <c r="F3615" s="114">
        <v>17.667233307758046</v>
      </c>
      <c r="G3615" s="114">
        <v>18.590801445136641</v>
      </c>
      <c r="H3615" s="114">
        <v>18.816976284629948</v>
      </c>
      <c r="I3615" s="114">
        <v>23.529321552449733</v>
      </c>
      <c r="J3615" s="114">
        <v>29.099764104283153</v>
      </c>
      <c r="K3615" s="114">
        <v>37.592609091095831</v>
      </c>
      <c r="L3615" s="114">
        <v>41.898603806246683</v>
      </c>
      <c r="M3615" s="114">
        <v>43.283739970448707</v>
      </c>
      <c r="N3615" s="114">
        <v>52.926811241406526</v>
      </c>
      <c r="O3615" s="114">
        <v>15.682973506622075</v>
      </c>
      <c r="P3615" s="114">
        <v>19.925375783337785</v>
      </c>
      <c r="Q3615" s="114">
        <v>23.307802361110042</v>
      </c>
      <c r="R3615" s="114">
        <v>24.466763685818758</v>
      </c>
      <c r="S3615" s="114">
        <v>29.397489688956792</v>
      </c>
      <c r="T3615" s="114">
        <v>13.416790597661079</v>
      </c>
      <c r="U3615" s="114">
        <v>17.667233307758046</v>
      </c>
      <c r="V3615" s="114">
        <v>18.590801445136641</v>
      </c>
      <c r="W3615" s="114">
        <v>18.816976284629948</v>
      </c>
      <c r="X3615" s="114">
        <v>23.529321552449733</v>
      </c>
      <c r="Y3615" s="114">
        <v>50.147174278464675</v>
      </c>
      <c r="Z3615" s="114">
        <v>102.5056201228049</v>
      </c>
      <c r="AA3615" s="106">
        <v>1</v>
      </c>
      <c r="AB3615" s="114">
        <v>0.8</v>
      </c>
      <c r="AC3615" s="114">
        <v>0.4</v>
      </c>
      <c r="AD3615" s="114">
        <v>0.4</v>
      </c>
      <c r="AE3615" s="114">
        <v>0.2</v>
      </c>
      <c r="AF3615" s="117">
        <v>1.2000000000000002</v>
      </c>
      <c r="AG3615" s="117">
        <v>0.60000000000000009</v>
      </c>
    </row>
    <row r="3616" spans="2:33" x14ac:dyDescent="0.2">
      <c r="B3616" s="106">
        <v>3576</v>
      </c>
      <c r="C3616" s="113">
        <v>-1.2599999999999998</v>
      </c>
      <c r="D3616" s="113">
        <v>-0.84</v>
      </c>
      <c r="E3616" s="114">
        <v>18.344518505830305</v>
      </c>
      <c r="F3616" s="114">
        <v>13.452208521655187</v>
      </c>
      <c r="G3616" s="114">
        <v>20.596505559196501</v>
      </c>
      <c r="H3616" s="114">
        <v>25.069791101210008</v>
      </c>
      <c r="I3616" s="114">
        <v>26.683334293188004</v>
      </c>
      <c r="J3616" s="114">
        <v>35.128270834103581</v>
      </c>
      <c r="K3616" s="114">
        <v>31.673204183778761</v>
      </c>
      <c r="L3616" s="114">
        <v>43.121202479127497</v>
      </c>
      <c r="M3616" s="114">
        <v>51.392835046566404</v>
      </c>
      <c r="N3616" s="114">
        <v>59.152317137314952</v>
      </c>
      <c r="O3616" s="114">
        <v>16.783752328273277</v>
      </c>
      <c r="P3616" s="114">
        <v>18.220995662123574</v>
      </c>
      <c r="Q3616" s="114">
        <v>22.524696919930996</v>
      </c>
      <c r="R3616" s="114">
        <v>26.323043945356396</v>
      </c>
      <c r="S3616" s="114">
        <v>32.468982844126948</v>
      </c>
      <c r="T3616" s="114">
        <v>18.344518505830305</v>
      </c>
      <c r="U3616" s="114">
        <v>13.452208521655187</v>
      </c>
      <c r="V3616" s="114">
        <v>20.596505559196501</v>
      </c>
      <c r="W3616" s="114">
        <v>25.069791101210008</v>
      </c>
      <c r="X3616" s="114">
        <v>26.683334293188004</v>
      </c>
      <c r="Y3616" s="114">
        <v>56.432314524374128</v>
      </c>
      <c r="Z3616" s="114">
        <v>101.68906741312568</v>
      </c>
      <c r="AA3616" s="106">
        <v>2</v>
      </c>
      <c r="AB3616" s="114">
        <v>0.89999999999999991</v>
      </c>
      <c r="AC3616" s="114">
        <v>0.6</v>
      </c>
      <c r="AD3616" s="114">
        <v>0.36</v>
      </c>
      <c r="AE3616" s="114">
        <v>0.24</v>
      </c>
      <c r="AF3616" s="117">
        <v>1.2599999999999998</v>
      </c>
      <c r="AG3616" s="117">
        <v>0.84</v>
      </c>
    </row>
    <row r="3617" spans="2:33" x14ac:dyDescent="0.2">
      <c r="B3617" s="106">
        <v>3577</v>
      </c>
      <c r="C3617" s="113">
        <v>-0.60000000000000009</v>
      </c>
      <c r="D3617" s="113">
        <v>-1.2000000000000002</v>
      </c>
      <c r="E3617" s="114">
        <v>18.537890229861958</v>
      </c>
      <c r="F3617" s="114">
        <v>18.923032422515504</v>
      </c>
      <c r="G3617" s="114">
        <v>13.142211268936475</v>
      </c>
      <c r="H3617" s="114">
        <v>22.096038873563401</v>
      </c>
      <c r="I3617" s="114">
        <v>27.225550502566797</v>
      </c>
      <c r="J3617" s="114">
        <v>34.625694589469639</v>
      </c>
      <c r="K3617" s="114">
        <v>37.772735275815741</v>
      </c>
      <c r="L3617" s="114">
        <v>35.554276651587216</v>
      </c>
      <c r="M3617" s="114">
        <v>49.175365182214762</v>
      </c>
      <c r="N3617" s="114">
        <v>60.386291537048159</v>
      </c>
      <c r="O3617" s="114">
        <v>16.087804359607681</v>
      </c>
      <c r="P3617" s="114">
        <v>18.849702853300236</v>
      </c>
      <c r="Q3617" s="114">
        <v>22.412065382650741</v>
      </c>
      <c r="R3617" s="114">
        <v>27.07932630865136</v>
      </c>
      <c r="S3617" s="114">
        <v>33.160741034481362</v>
      </c>
      <c r="T3617" s="114">
        <v>18.537890229861958</v>
      </c>
      <c r="U3617" s="114">
        <v>18.923032422515504</v>
      </c>
      <c r="V3617" s="114">
        <v>13.142211268936475</v>
      </c>
      <c r="W3617" s="114">
        <v>22.096038873563401</v>
      </c>
      <c r="X3617" s="114">
        <v>27.225550502566797</v>
      </c>
      <c r="Y3617" s="114">
        <v>54.986747357746196</v>
      </c>
      <c r="Z3617" s="114">
        <v>113.3932832853294</v>
      </c>
      <c r="AA3617" s="106">
        <v>5</v>
      </c>
      <c r="AB3617" s="114">
        <v>0.4</v>
      </c>
      <c r="AC3617" s="114">
        <v>0.8</v>
      </c>
      <c r="AD3617" s="114">
        <v>0.2</v>
      </c>
      <c r="AE3617" s="114">
        <v>0.4</v>
      </c>
      <c r="AF3617" s="117">
        <v>0.60000000000000009</v>
      </c>
      <c r="AG3617" s="117">
        <v>1.2000000000000002</v>
      </c>
    </row>
    <row r="3618" spans="2:33" x14ac:dyDescent="0.2">
      <c r="B3618" s="106">
        <v>3578</v>
      </c>
      <c r="C3618" s="113">
        <v>-0.60000000000000009</v>
      </c>
      <c r="D3618" s="113">
        <v>-1.2000000000000002</v>
      </c>
      <c r="E3618" s="114">
        <v>18.599725857852018</v>
      </c>
      <c r="F3618" s="114">
        <v>20.266035905809002</v>
      </c>
      <c r="G3618" s="114">
        <v>22.53261199141755</v>
      </c>
      <c r="H3618" s="114">
        <v>25.892922938839618</v>
      </c>
      <c r="I3618" s="114">
        <v>24.613046039950575</v>
      </c>
      <c r="J3618" s="114">
        <v>35.736769650235807</v>
      </c>
      <c r="K3618" s="114">
        <v>38.729436206513427</v>
      </c>
      <c r="L3618" s="114">
        <v>45.438328621908745</v>
      </c>
      <c r="M3618" s="114">
        <v>52.565886741697895</v>
      </c>
      <c r="N3618" s="114">
        <v>58.043864589776824</v>
      </c>
      <c r="O3618" s="114">
        <v>17.137043792383789</v>
      </c>
      <c r="P3618" s="114">
        <v>18.463400300704425</v>
      </c>
      <c r="Q3618" s="114">
        <v>22.905716630491195</v>
      </c>
      <c r="R3618" s="114">
        <v>26.672963802858277</v>
      </c>
      <c r="S3618" s="114">
        <v>33.430818549826249</v>
      </c>
      <c r="T3618" s="114">
        <v>18.599725857852018</v>
      </c>
      <c r="U3618" s="114">
        <v>20.266035905809002</v>
      </c>
      <c r="V3618" s="114">
        <v>22.53261199141755</v>
      </c>
      <c r="W3618" s="114">
        <v>25.892922938839618</v>
      </c>
      <c r="X3618" s="114">
        <v>24.613046039950575</v>
      </c>
      <c r="Y3618" s="114">
        <v>62.043807307489139</v>
      </c>
      <c r="Z3618" s="114">
        <v>125.54177421222096</v>
      </c>
      <c r="AA3618" s="106">
        <v>5</v>
      </c>
      <c r="AB3618" s="114">
        <v>0.4</v>
      </c>
      <c r="AC3618" s="114">
        <v>0.8</v>
      </c>
      <c r="AD3618" s="114">
        <v>0.2</v>
      </c>
      <c r="AE3618" s="114">
        <v>0.4</v>
      </c>
      <c r="AF3618" s="117">
        <v>0.60000000000000009</v>
      </c>
      <c r="AG3618" s="117">
        <v>1.2000000000000002</v>
      </c>
    </row>
    <row r="3619" spans="2:33" x14ac:dyDescent="0.2">
      <c r="B3619" s="106">
        <v>3579</v>
      </c>
      <c r="C3619" s="113">
        <v>-0.90000000000000013</v>
      </c>
      <c r="D3619" s="113">
        <v>-0.90000000000000013</v>
      </c>
      <c r="E3619" s="114">
        <v>15.356063116651187</v>
      </c>
      <c r="F3619" s="114">
        <v>16.226054702434528</v>
      </c>
      <c r="G3619" s="114">
        <v>16.063674363580034</v>
      </c>
      <c r="H3619" s="114">
        <v>19.354932971966988</v>
      </c>
      <c r="I3619" s="114">
        <v>20.999038730940587</v>
      </c>
      <c r="J3619" s="114">
        <v>31.318294638010808</v>
      </c>
      <c r="K3619" s="114">
        <v>34.93720120162078</v>
      </c>
      <c r="L3619" s="114">
        <v>37.854203519767992</v>
      </c>
      <c r="M3619" s="114">
        <v>44.696894444640748</v>
      </c>
      <c r="N3619" s="114">
        <v>50.336797717769365</v>
      </c>
      <c r="O3619" s="114">
        <v>15.962231521359621</v>
      </c>
      <c r="P3619" s="114">
        <v>18.711146499186253</v>
      </c>
      <c r="Q3619" s="114">
        <v>21.790529156187958</v>
      </c>
      <c r="R3619" s="114">
        <v>25.341961472673759</v>
      </c>
      <c r="S3619" s="114">
        <v>29.337758986828778</v>
      </c>
      <c r="T3619" s="114">
        <v>15.356063116651187</v>
      </c>
      <c r="U3619" s="114">
        <v>16.226054702434528</v>
      </c>
      <c r="V3619" s="114">
        <v>16.063674363580034</v>
      </c>
      <c r="W3619" s="114">
        <v>19.354932971966988</v>
      </c>
      <c r="X3619" s="114">
        <v>20.999038730940587</v>
      </c>
      <c r="Y3619" s="114">
        <v>48.40888564975026</v>
      </c>
      <c r="Z3619" s="114">
        <v>88.931499087930177</v>
      </c>
      <c r="AA3619" s="106">
        <v>3</v>
      </c>
      <c r="AB3619" s="114">
        <v>0.60000000000000009</v>
      </c>
      <c r="AC3619" s="114">
        <v>0.60000000000000009</v>
      </c>
      <c r="AD3619" s="114">
        <v>0.30000000000000004</v>
      </c>
      <c r="AE3619" s="114">
        <v>0.30000000000000004</v>
      </c>
      <c r="AF3619" s="117">
        <v>0.90000000000000013</v>
      </c>
      <c r="AG3619" s="117">
        <v>0.90000000000000013</v>
      </c>
    </row>
    <row r="3620" spans="2:33" x14ac:dyDescent="0.2">
      <c r="B3620" s="106">
        <v>3580</v>
      </c>
      <c r="C3620" s="113">
        <v>-0.90000000000000013</v>
      </c>
      <c r="D3620" s="113">
        <v>-0.90000000000000013</v>
      </c>
      <c r="E3620" s="114">
        <v>13.908557564804195</v>
      </c>
      <c r="F3620" s="114">
        <v>10.870484508469033</v>
      </c>
      <c r="G3620" s="114">
        <v>16.649649618979144</v>
      </c>
      <c r="H3620" s="114">
        <v>19.100130753104207</v>
      </c>
      <c r="I3620" s="114">
        <v>24.068228745567545</v>
      </c>
      <c r="J3620" s="114">
        <v>31.083587541748575</v>
      </c>
      <c r="K3620" s="114">
        <v>30.774336116532648</v>
      </c>
      <c r="L3620" s="114">
        <v>39.34939907536841</v>
      </c>
      <c r="M3620" s="114">
        <v>45.524797204697556</v>
      </c>
      <c r="N3620" s="114">
        <v>54.60898908056631</v>
      </c>
      <c r="O3620" s="114">
        <v>17.17502997694438</v>
      </c>
      <c r="P3620" s="114">
        <v>19.903851608063615</v>
      </c>
      <c r="Q3620" s="114">
        <v>22.699749456389267</v>
      </c>
      <c r="R3620" s="114">
        <v>26.42466645159335</v>
      </c>
      <c r="S3620" s="114">
        <v>30.540760334998765</v>
      </c>
      <c r="T3620" s="114">
        <v>13.908557564804195</v>
      </c>
      <c r="U3620" s="114">
        <v>10.870484508469033</v>
      </c>
      <c r="V3620" s="114">
        <v>16.649649618979144</v>
      </c>
      <c r="W3620" s="114">
        <v>19.100130753104207</v>
      </c>
      <c r="X3620" s="114">
        <v>24.068228745567545</v>
      </c>
      <c r="Y3620" s="114">
        <v>45.328236216093089</v>
      </c>
      <c r="Z3620" s="114">
        <v>100.65740398293565</v>
      </c>
      <c r="AA3620" s="106">
        <v>3</v>
      </c>
      <c r="AB3620" s="114">
        <v>0.60000000000000009</v>
      </c>
      <c r="AC3620" s="114">
        <v>0.60000000000000009</v>
      </c>
      <c r="AD3620" s="114">
        <v>0.30000000000000004</v>
      </c>
      <c r="AE3620" s="114">
        <v>0.30000000000000004</v>
      </c>
      <c r="AF3620" s="117">
        <v>0.90000000000000013</v>
      </c>
      <c r="AG3620" s="117">
        <v>0.90000000000000013</v>
      </c>
    </row>
    <row r="3621" spans="2:33" x14ac:dyDescent="0.2">
      <c r="B3621" s="106">
        <v>3581</v>
      </c>
      <c r="C3621" s="113">
        <v>-0.60000000000000009</v>
      </c>
      <c r="D3621" s="113">
        <v>-1.2000000000000002</v>
      </c>
      <c r="E3621" s="114">
        <v>13.199034967538761</v>
      </c>
      <c r="F3621" s="114">
        <v>15.165837369207843</v>
      </c>
      <c r="G3621" s="114">
        <v>20.217017314292992</v>
      </c>
      <c r="H3621" s="114">
        <v>13.924611111306014</v>
      </c>
      <c r="I3621" s="114">
        <v>16.409275048532749</v>
      </c>
      <c r="J3621" s="114">
        <v>29.939615397246474</v>
      </c>
      <c r="K3621" s="114">
        <v>33.519825889305864</v>
      </c>
      <c r="L3621" s="114">
        <v>41.18399974599437</v>
      </c>
      <c r="M3621" s="114">
        <v>38.063484465873252</v>
      </c>
      <c r="N3621" s="114">
        <v>44.285949518840312</v>
      </c>
      <c r="O3621" s="114">
        <v>16.740580429707713</v>
      </c>
      <c r="P3621" s="114">
        <v>18.353988520098021</v>
      </c>
      <c r="Q3621" s="114">
        <v>20.966982431701378</v>
      </c>
      <c r="R3621" s="114">
        <v>24.138873354567238</v>
      </c>
      <c r="S3621" s="114">
        <v>27.876674470307563</v>
      </c>
      <c r="T3621" s="114">
        <v>13.199034967538761</v>
      </c>
      <c r="U3621" s="114">
        <v>15.165837369207843</v>
      </c>
      <c r="V3621" s="114">
        <v>20.217017314292992</v>
      </c>
      <c r="W3621" s="114">
        <v>13.924611111306014</v>
      </c>
      <c r="X3621" s="114">
        <v>16.409275048532749</v>
      </c>
      <c r="Y3621" s="114">
        <v>43.785614201612582</v>
      </c>
      <c r="Z3621" s="114">
        <v>78.58825861652241</v>
      </c>
      <c r="AA3621" s="106">
        <v>5</v>
      </c>
      <c r="AB3621" s="114">
        <v>0.4</v>
      </c>
      <c r="AC3621" s="114">
        <v>0.8</v>
      </c>
      <c r="AD3621" s="114">
        <v>0.2</v>
      </c>
      <c r="AE3621" s="114">
        <v>0.4</v>
      </c>
      <c r="AF3621" s="117">
        <v>0.60000000000000009</v>
      </c>
      <c r="AG3621" s="117">
        <v>1.2000000000000002</v>
      </c>
    </row>
    <row r="3622" spans="2:33" x14ac:dyDescent="0.2">
      <c r="B3622" s="106">
        <v>3582</v>
      </c>
      <c r="C3622" s="113">
        <v>-1.2000000000000002</v>
      </c>
      <c r="D3622" s="113">
        <v>-0.60000000000000009</v>
      </c>
      <c r="E3622" s="114">
        <v>13.231832674348713</v>
      </c>
      <c r="F3622" s="114">
        <v>15.474671608003757</v>
      </c>
      <c r="G3622" s="114">
        <v>19.642369528728679</v>
      </c>
      <c r="H3622" s="114">
        <v>13.588216986066872</v>
      </c>
      <c r="I3622" s="114">
        <v>17.725767250501786</v>
      </c>
      <c r="J3622" s="114">
        <v>28.888112018136319</v>
      </c>
      <c r="K3622" s="114">
        <v>33.413463588572171</v>
      </c>
      <c r="L3622" s="114">
        <v>39.789811465270169</v>
      </c>
      <c r="M3622" s="114">
        <v>37.109607345600544</v>
      </c>
      <c r="N3622" s="114">
        <v>44.57414564767079</v>
      </c>
      <c r="O3622" s="114">
        <v>15.656279343787606</v>
      </c>
      <c r="P3622" s="114">
        <v>17.938791980568414</v>
      </c>
      <c r="Q3622" s="114">
        <v>20.14744193654149</v>
      </c>
      <c r="R3622" s="114">
        <v>23.521390359533672</v>
      </c>
      <c r="S3622" s="114">
        <v>26.848378397169004</v>
      </c>
      <c r="T3622" s="114">
        <v>13.231832674348713</v>
      </c>
      <c r="U3622" s="114">
        <v>15.474671608003757</v>
      </c>
      <c r="V3622" s="114">
        <v>19.642369528728679</v>
      </c>
      <c r="W3622" s="114">
        <v>13.588216986066872</v>
      </c>
      <c r="X3622" s="114">
        <v>17.725767250501786</v>
      </c>
      <c r="Y3622" s="114">
        <v>44.058257915770859</v>
      </c>
      <c r="Z3622" s="114">
        <v>82.947065311376605</v>
      </c>
      <c r="AA3622" s="106">
        <v>1</v>
      </c>
      <c r="AB3622" s="114">
        <v>0.8</v>
      </c>
      <c r="AC3622" s="114">
        <v>0.4</v>
      </c>
      <c r="AD3622" s="114">
        <v>0.4</v>
      </c>
      <c r="AE3622" s="114">
        <v>0.2</v>
      </c>
      <c r="AF3622" s="117">
        <v>1.2000000000000002</v>
      </c>
      <c r="AG3622" s="117">
        <v>0.60000000000000009</v>
      </c>
    </row>
    <row r="3623" spans="2:33" x14ac:dyDescent="0.2">
      <c r="B3623" s="106">
        <v>3583</v>
      </c>
      <c r="C3623" s="113">
        <v>-0.72</v>
      </c>
      <c r="D3623" s="113">
        <v>-0.96</v>
      </c>
      <c r="E3623" s="114">
        <v>16.936895270965568</v>
      </c>
      <c r="F3623" s="114">
        <v>14.054767861239231</v>
      </c>
      <c r="G3623" s="114">
        <v>15.539813340243768</v>
      </c>
      <c r="H3623" s="114">
        <v>20.026688753255485</v>
      </c>
      <c r="I3623" s="114">
        <v>29.156127529529044</v>
      </c>
      <c r="J3623" s="114">
        <v>34.389657723388076</v>
      </c>
      <c r="K3623" s="114">
        <v>33.667385837830331</v>
      </c>
      <c r="L3623" s="114">
        <v>38.436109336767899</v>
      </c>
      <c r="M3623" s="114">
        <v>47.192735520210014</v>
      </c>
      <c r="N3623" s="114">
        <v>62.880903356382277</v>
      </c>
      <c r="O3623" s="114">
        <v>17.452762452422508</v>
      </c>
      <c r="P3623" s="114">
        <v>19.6126179765911</v>
      </c>
      <c r="Q3623" s="114">
        <v>22.896295996524131</v>
      </c>
      <c r="R3623" s="114">
        <v>27.16604676695453</v>
      </c>
      <c r="S3623" s="114">
        <v>33.724775826853232</v>
      </c>
      <c r="T3623" s="114">
        <v>16.936895270965568</v>
      </c>
      <c r="U3623" s="114">
        <v>14.054767861239231</v>
      </c>
      <c r="V3623" s="114">
        <v>15.539813340243768</v>
      </c>
      <c r="W3623" s="114">
        <v>20.026688753255485</v>
      </c>
      <c r="X3623" s="114">
        <v>29.156127529529044</v>
      </c>
      <c r="Y3623" s="114">
        <v>51.860419367656874</v>
      </c>
      <c r="Z3623" s="114">
        <v>114.99075847317383</v>
      </c>
      <c r="AA3623" s="106">
        <v>4</v>
      </c>
      <c r="AB3623" s="114">
        <v>0.44999999999999996</v>
      </c>
      <c r="AC3623" s="114">
        <v>0.6</v>
      </c>
      <c r="AD3623" s="114">
        <v>0.27</v>
      </c>
      <c r="AE3623" s="114">
        <v>0.36</v>
      </c>
      <c r="AF3623" s="117">
        <v>0.72</v>
      </c>
      <c r="AG3623" s="117">
        <v>0.96</v>
      </c>
    </row>
    <row r="3624" spans="2:33" x14ac:dyDescent="0.2">
      <c r="B3624" s="106">
        <v>3584</v>
      </c>
      <c r="C3624" s="113">
        <v>-1.2000000000000002</v>
      </c>
      <c r="D3624" s="113">
        <v>-0.60000000000000009</v>
      </c>
      <c r="E3624" s="114">
        <v>13.890829615803661</v>
      </c>
      <c r="F3624" s="114">
        <v>21.999639011585469</v>
      </c>
      <c r="G3624" s="114">
        <v>21.056148292070159</v>
      </c>
      <c r="H3624" s="114">
        <v>15.888571488606441</v>
      </c>
      <c r="I3624" s="114">
        <v>22.658160784767063</v>
      </c>
      <c r="J3624" s="114">
        <v>31.510035702919396</v>
      </c>
      <c r="K3624" s="114">
        <v>41.117898201166724</v>
      </c>
      <c r="L3624" s="114">
        <v>46.377413791796243</v>
      </c>
      <c r="M3624" s="114">
        <v>45.737558047822347</v>
      </c>
      <c r="N3624" s="114">
        <v>59.037751973577585</v>
      </c>
      <c r="O3624" s="114">
        <v>17.619206087115735</v>
      </c>
      <c r="P3624" s="114">
        <v>19.118259189581256</v>
      </c>
      <c r="Q3624" s="114">
        <v>25.321265499726085</v>
      </c>
      <c r="R3624" s="114">
        <v>29.848986559215906</v>
      </c>
      <c r="S3624" s="114">
        <v>36.379591188810522</v>
      </c>
      <c r="T3624" s="114">
        <v>13.890829615803661</v>
      </c>
      <c r="U3624" s="114">
        <v>21.999639011585469</v>
      </c>
      <c r="V3624" s="114">
        <v>21.056148292070159</v>
      </c>
      <c r="W3624" s="114">
        <v>15.888571488606441</v>
      </c>
      <c r="X3624" s="114">
        <v>22.658160784767063</v>
      </c>
      <c r="Y3624" s="114">
        <v>52.931251440615505</v>
      </c>
      <c r="Z3624" s="114">
        <v>97.886541405307185</v>
      </c>
      <c r="AA3624" s="106">
        <v>1</v>
      </c>
      <c r="AB3624" s="114">
        <v>0.8</v>
      </c>
      <c r="AC3624" s="114">
        <v>0.4</v>
      </c>
      <c r="AD3624" s="114">
        <v>0.4</v>
      </c>
      <c r="AE3624" s="114">
        <v>0.2</v>
      </c>
      <c r="AF3624" s="117">
        <v>1.2000000000000002</v>
      </c>
      <c r="AG3624" s="117">
        <v>0.60000000000000009</v>
      </c>
    </row>
    <row r="3625" spans="2:33" x14ac:dyDescent="0.2">
      <c r="B3625" s="106">
        <v>3585</v>
      </c>
      <c r="C3625" s="113">
        <v>-0.90000000000000013</v>
      </c>
      <c r="D3625" s="113">
        <v>-0.90000000000000013</v>
      </c>
      <c r="E3625" s="114">
        <v>14.743230719728533</v>
      </c>
      <c r="F3625" s="114">
        <v>11.664773954414802</v>
      </c>
      <c r="G3625" s="114">
        <v>18.397821219852982</v>
      </c>
      <c r="H3625" s="114">
        <v>17.167779027410234</v>
      </c>
      <c r="I3625" s="114">
        <v>29.991436411597718</v>
      </c>
      <c r="J3625" s="114">
        <v>30.857345473782274</v>
      </c>
      <c r="K3625" s="114">
        <v>30.198405520815587</v>
      </c>
      <c r="L3625" s="114">
        <v>39.391978612985035</v>
      </c>
      <c r="M3625" s="114">
        <v>42.272695070713873</v>
      </c>
      <c r="N3625" s="114">
        <v>60.270020209743336</v>
      </c>
      <c r="O3625" s="114">
        <v>16.114114754053741</v>
      </c>
      <c r="P3625" s="114">
        <v>18.533631566400786</v>
      </c>
      <c r="Q3625" s="114">
        <v>20.994157393132053</v>
      </c>
      <c r="R3625" s="114">
        <v>25.104916043303639</v>
      </c>
      <c r="S3625" s="114">
        <v>30.278583798145618</v>
      </c>
      <c r="T3625" s="114">
        <v>14.743230719728533</v>
      </c>
      <c r="U3625" s="114">
        <v>11.664773954414802</v>
      </c>
      <c r="V3625" s="114">
        <v>18.397821219852982</v>
      </c>
      <c r="W3625" s="114">
        <v>17.167779027410234</v>
      </c>
      <c r="X3625" s="114">
        <v>29.991436411597718</v>
      </c>
      <c r="Y3625" s="114">
        <v>49.081195834974878</v>
      </c>
      <c r="Z3625" s="114">
        <v>91.433069908505985</v>
      </c>
      <c r="AA3625" s="106">
        <v>3</v>
      </c>
      <c r="AB3625" s="114">
        <v>0.60000000000000009</v>
      </c>
      <c r="AC3625" s="114">
        <v>0.60000000000000009</v>
      </c>
      <c r="AD3625" s="114">
        <v>0.30000000000000004</v>
      </c>
      <c r="AE3625" s="114">
        <v>0.30000000000000004</v>
      </c>
      <c r="AF3625" s="117">
        <v>0.90000000000000013</v>
      </c>
      <c r="AG3625" s="117">
        <v>0.90000000000000013</v>
      </c>
    </row>
    <row r="3626" spans="2:33" x14ac:dyDescent="0.2">
      <c r="B3626" s="106">
        <v>3586</v>
      </c>
      <c r="C3626" s="113">
        <v>-1.2599999999999998</v>
      </c>
      <c r="D3626" s="113">
        <v>-0.84</v>
      </c>
      <c r="E3626" s="114">
        <v>17.118991031230692</v>
      </c>
      <c r="F3626" s="114">
        <v>11.165994044578937</v>
      </c>
      <c r="G3626" s="114">
        <v>16.36171443593889</v>
      </c>
      <c r="H3626" s="114">
        <v>14.76554846281066</v>
      </c>
      <c r="I3626" s="114">
        <v>21.452892923909072</v>
      </c>
      <c r="J3626" s="114">
        <v>33.340956581928687</v>
      </c>
      <c r="K3626" s="114">
        <v>29.846558395235991</v>
      </c>
      <c r="L3626" s="114">
        <v>37.574864022677282</v>
      </c>
      <c r="M3626" s="114">
        <v>38.620685709659682</v>
      </c>
      <c r="N3626" s="114">
        <v>48.37191147845013</v>
      </c>
      <c r="O3626" s="114">
        <v>16.221965550697995</v>
      </c>
      <c r="P3626" s="114">
        <v>18.680564350657054</v>
      </c>
      <c r="Q3626" s="114">
        <v>21.213149586738393</v>
      </c>
      <c r="R3626" s="114">
        <v>23.855137246849022</v>
      </c>
      <c r="S3626" s="114">
        <v>26.919018554541058</v>
      </c>
      <c r="T3626" s="114">
        <v>17.118991031230692</v>
      </c>
      <c r="U3626" s="114">
        <v>11.165994044578937</v>
      </c>
      <c r="V3626" s="114">
        <v>16.36171443593889</v>
      </c>
      <c r="W3626" s="114">
        <v>14.76554846281066</v>
      </c>
      <c r="X3626" s="114">
        <v>21.452892923909072</v>
      </c>
      <c r="Y3626" s="114">
        <v>44.196867129310121</v>
      </c>
      <c r="Z3626" s="114">
        <v>76.245583891571187</v>
      </c>
      <c r="AA3626" s="106">
        <v>2</v>
      </c>
      <c r="AB3626" s="114">
        <v>0.89999999999999991</v>
      </c>
      <c r="AC3626" s="114">
        <v>0.6</v>
      </c>
      <c r="AD3626" s="114">
        <v>0.36</v>
      </c>
      <c r="AE3626" s="114">
        <v>0.24</v>
      </c>
      <c r="AF3626" s="117">
        <v>1.2599999999999998</v>
      </c>
      <c r="AG3626" s="117">
        <v>0.84</v>
      </c>
    </row>
    <row r="3627" spans="2:33" x14ac:dyDescent="0.2">
      <c r="B3627" s="106">
        <v>3587</v>
      </c>
      <c r="C3627" s="113">
        <v>-0.90000000000000013</v>
      </c>
      <c r="D3627" s="113">
        <v>-0.90000000000000013</v>
      </c>
      <c r="E3627" s="114">
        <v>15.945044060515745</v>
      </c>
      <c r="F3627" s="114">
        <v>14.67801515899831</v>
      </c>
      <c r="G3627" s="114">
        <v>20.241882266514828</v>
      </c>
      <c r="H3627" s="114">
        <v>18.906591211726251</v>
      </c>
      <c r="I3627" s="114">
        <v>24.548181871146397</v>
      </c>
      <c r="J3627" s="114">
        <v>32.146075769527343</v>
      </c>
      <c r="K3627" s="114">
        <v>35.025005377524693</v>
      </c>
      <c r="L3627" s="114">
        <v>43.843091571719263</v>
      </c>
      <c r="M3627" s="114">
        <v>46.813428699098409</v>
      </c>
      <c r="N3627" s="114">
        <v>58.448279975712424</v>
      </c>
      <c r="O3627" s="114">
        <v>16.201031709011598</v>
      </c>
      <c r="P3627" s="114">
        <v>20.346990218526383</v>
      </c>
      <c r="Q3627" s="114">
        <v>23.601209305204435</v>
      </c>
      <c r="R3627" s="114">
        <v>27.906837487372158</v>
      </c>
      <c r="S3627" s="114">
        <v>33.900098104566027</v>
      </c>
      <c r="T3627" s="114">
        <v>15.945044060515745</v>
      </c>
      <c r="U3627" s="114">
        <v>14.67801515899831</v>
      </c>
      <c r="V3627" s="114">
        <v>20.241882266514828</v>
      </c>
      <c r="W3627" s="114">
        <v>18.906591211726251</v>
      </c>
      <c r="X3627" s="114">
        <v>24.548181871146397</v>
      </c>
      <c r="Y3627" s="114">
        <v>51.536770090318228</v>
      </c>
      <c r="Z3627" s="114">
        <v>120.87948952654031</v>
      </c>
      <c r="AA3627" s="106">
        <v>3</v>
      </c>
      <c r="AB3627" s="114">
        <v>0.60000000000000009</v>
      </c>
      <c r="AC3627" s="114">
        <v>0.60000000000000009</v>
      </c>
      <c r="AD3627" s="114">
        <v>0.30000000000000004</v>
      </c>
      <c r="AE3627" s="114">
        <v>0.30000000000000004</v>
      </c>
      <c r="AF3627" s="117">
        <v>0.90000000000000013</v>
      </c>
      <c r="AG3627" s="117">
        <v>0.90000000000000013</v>
      </c>
    </row>
    <row r="3628" spans="2:33" x14ac:dyDescent="0.2">
      <c r="B3628" s="106">
        <v>3588</v>
      </c>
      <c r="C3628" s="113">
        <v>-1.2599999999999998</v>
      </c>
      <c r="D3628" s="113">
        <v>-0.84</v>
      </c>
      <c r="E3628" s="114">
        <v>15.491666153206122</v>
      </c>
      <c r="F3628" s="114">
        <v>12.496237710358173</v>
      </c>
      <c r="G3628" s="114">
        <v>19.186196382015293</v>
      </c>
      <c r="H3628" s="114">
        <v>18.629116783046854</v>
      </c>
      <c r="I3628" s="114">
        <v>25.802328270118572</v>
      </c>
      <c r="J3628" s="114">
        <v>33.06694140658734</v>
      </c>
      <c r="K3628" s="114">
        <v>32.98049406037542</v>
      </c>
      <c r="L3628" s="114">
        <v>43.804442503800772</v>
      </c>
      <c r="M3628" s="114">
        <v>44.837707729985418</v>
      </c>
      <c r="N3628" s="114">
        <v>59.017957178514791</v>
      </c>
      <c r="O3628" s="114">
        <v>17.575275253381218</v>
      </c>
      <c r="P3628" s="114">
        <v>20.484256350017247</v>
      </c>
      <c r="Q3628" s="114">
        <v>24.618246121785479</v>
      </c>
      <c r="R3628" s="114">
        <v>26.208590946938564</v>
      </c>
      <c r="S3628" s="114">
        <v>33.215628908396219</v>
      </c>
      <c r="T3628" s="114">
        <v>15.491666153206122</v>
      </c>
      <c r="U3628" s="114">
        <v>12.496237710358173</v>
      </c>
      <c r="V3628" s="114">
        <v>19.186196382015293</v>
      </c>
      <c r="W3628" s="114">
        <v>18.629116783046854</v>
      </c>
      <c r="X3628" s="114">
        <v>25.802328270118572</v>
      </c>
      <c r="Y3628" s="114">
        <v>49.25719646214155</v>
      </c>
      <c r="Z3628" s="114">
        <v>114.3708967991377</v>
      </c>
      <c r="AA3628" s="106">
        <v>2</v>
      </c>
      <c r="AB3628" s="114">
        <v>0.89999999999999991</v>
      </c>
      <c r="AC3628" s="114">
        <v>0.6</v>
      </c>
      <c r="AD3628" s="114">
        <v>0.36</v>
      </c>
      <c r="AE3628" s="114">
        <v>0.24</v>
      </c>
      <c r="AF3628" s="117">
        <v>1.2599999999999998</v>
      </c>
      <c r="AG3628" s="117">
        <v>0.84</v>
      </c>
    </row>
    <row r="3629" spans="2:33" x14ac:dyDescent="0.2">
      <c r="B3629" s="106">
        <v>3589</v>
      </c>
      <c r="C3629" s="113">
        <v>-0.72</v>
      </c>
      <c r="D3629" s="113">
        <v>-0.96</v>
      </c>
      <c r="E3629" s="114">
        <v>18.02458729321604</v>
      </c>
      <c r="F3629" s="114">
        <v>12.342872273429681</v>
      </c>
      <c r="G3629" s="114">
        <v>17.49870178704148</v>
      </c>
      <c r="H3629" s="114">
        <v>15.808883669495732</v>
      </c>
      <c r="I3629" s="114">
        <v>21.433941717485141</v>
      </c>
      <c r="J3629" s="114">
        <v>35.10036190366575</v>
      </c>
      <c r="K3629" s="114">
        <v>31.274960624596041</v>
      </c>
      <c r="L3629" s="114">
        <v>40.5364918421825</v>
      </c>
      <c r="M3629" s="114">
        <v>43.833424896074888</v>
      </c>
      <c r="N3629" s="114">
        <v>53.489964605242072</v>
      </c>
      <c r="O3629" s="114">
        <v>17.075774610449709</v>
      </c>
      <c r="P3629" s="114">
        <v>18.93208835116636</v>
      </c>
      <c r="Q3629" s="114">
        <v>23.03779005514102</v>
      </c>
      <c r="R3629" s="114">
        <v>28.024541226579156</v>
      </c>
      <c r="S3629" s="114">
        <v>32.056022887756932</v>
      </c>
      <c r="T3629" s="114">
        <v>18.02458729321604</v>
      </c>
      <c r="U3629" s="114">
        <v>12.342872273429681</v>
      </c>
      <c r="V3629" s="114">
        <v>17.49870178704148</v>
      </c>
      <c r="W3629" s="114">
        <v>15.808883669495732</v>
      </c>
      <c r="X3629" s="114">
        <v>21.433941717485141</v>
      </c>
      <c r="Y3629" s="114">
        <v>47.241763903277139</v>
      </c>
      <c r="Z3629" s="114">
        <v>89.883854521191779</v>
      </c>
      <c r="AA3629" s="106">
        <v>4</v>
      </c>
      <c r="AB3629" s="114">
        <v>0.44999999999999996</v>
      </c>
      <c r="AC3629" s="114">
        <v>0.6</v>
      </c>
      <c r="AD3629" s="114">
        <v>0.27</v>
      </c>
      <c r="AE3629" s="114">
        <v>0.36</v>
      </c>
      <c r="AF3629" s="117">
        <v>0.72</v>
      </c>
      <c r="AG3629" s="117">
        <v>0.96</v>
      </c>
    </row>
    <row r="3630" spans="2:33" x14ac:dyDescent="0.2">
      <c r="B3630" s="106">
        <v>3590</v>
      </c>
      <c r="C3630" s="113">
        <v>-1.2000000000000002</v>
      </c>
      <c r="D3630" s="113">
        <v>-0.60000000000000009</v>
      </c>
      <c r="E3630" s="114">
        <v>13.752567471241345</v>
      </c>
      <c r="F3630" s="114">
        <v>11.914114531199949</v>
      </c>
      <c r="G3630" s="114">
        <v>14.875954268950615</v>
      </c>
      <c r="H3630" s="114">
        <v>20.411077299085999</v>
      </c>
      <c r="I3630" s="114">
        <v>27.100508663616999</v>
      </c>
      <c r="J3630" s="114">
        <v>29.870554822960635</v>
      </c>
      <c r="K3630" s="114">
        <v>30.250704774029348</v>
      </c>
      <c r="L3630" s="114">
        <v>36.642263095135711</v>
      </c>
      <c r="M3630" s="114">
        <v>47.638535259515201</v>
      </c>
      <c r="N3630" s="114">
        <v>57.325132443859687</v>
      </c>
      <c r="O3630" s="114">
        <v>16.11798735171929</v>
      </c>
      <c r="P3630" s="114">
        <v>18.336590242829399</v>
      </c>
      <c r="Q3630" s="114">
        <v>21.766308826185096</v>
      </c>
      <c r="R3630" s="114">
        <v>27.227457960429202</v>
      </c>
      <c r="S3630" s="114">
        <v>30.224623780242688</v>
      </c>
      <c r="T3630" s="114">
        <v>13.752567471241345</v>
      </c>
      <c r="U3630" s="114">
        <v>11.914114531199949</v>
      </c>
      <c r="V3630" s="114">
        <v>14.875954268950615</v>
      </c>
      <c r="W3630" s="114">
        <v>20.411077299085999</v>
      </c>
      <c r="X3630" s="114">
        <v>27.100508663616999</v>
      </c>
      <c r="Y3630" s="114">
        <v>46.83079759890866</v>
      </c>
      <c r="Z3630" s="114">
        <v>106.93665534971541</v>
      </c>
      <c r="AA3630" s="106">
        <v>1</v>
      </c>
      <c r="AB3630" s="114">
        <v>0.8</v>
      </c>
      <c r="AC3630" s="114">
        <v>0.4</v>
      </c>
      <c r="AD3630" s="114">
        <v>0.4</v>
      </c>
      <c r="AE3630" s="114">
        <v>0.2</v>
      </c>
      <c r="AF3630" s="117">
        <v>1.2000000000000002</v>
      </c>
      <c r="AG3630" s="117">
        <v>0.60000000000000009</v>
      </c>
    </row>
    <row r="3631" spans="2:33" x14ac:dyDescent="0.2">
      <c r="B3631" s="106">
        <v>3591</v>
      </c>
      <c r="C3631" s="113">
        <v>-0.90000000000000013</v>
      </c>
      <c r="D3631" s="113">
        <v>-0.90000000000000013</v>
      </c>
      <c r="E3631" s="114">
        <v>16.033294954592616</v>
      </c>
      <c r="F3631" s="114">
        <v>12.466566267920186</v>
      </c>
      <c r="G3631" s="114">
        <v>20.139241369922669</v>
      </c>
      <c r="H3631" s="114">
        <v>16.361315360440205</v>
      </c>
      <c r="I3631" s="114">
        <v>34.535193454899748</v>
      </c>
      <c r="J3631" s="114">
        <v>34.361215902127242</v>
      </c>
      <c r="K3631" s="114">
        <v>32.783052299237745</v>
      </c>
      <c r="L3631" s="114">
        <v>46.49633698612768</v>
      </c>
      <c r="M3631" s="114">
        <v>47.824795974052677</v>
      </c>
      <c r="N3631" s="114">
        <v>71.435124140302349</v>
      </c>
      <c r="O3631" s="114">
        <v>18.327920947534626</v>
      </c>
      <c r="P3631" s="114">
        <v>20.316486031317559</v>
      </c>
      <c r="Q3631" s="114">
        <v>26.357095616205012</v>
      </c>
      <c r="R3631" s="114">
        <v>31.463480613612472</v>
      </c>
      <c r="S3631" s="114">
        <v>36.899930685402602</v>
      </c>
      <c r="T3631" s="114">
        <v>16.033294954592616</v>
      </c>
      <c r="U3631" s="114">
        <v>12.466566267920186</v>
      </c>
      <c r="V3631" s="114">
        <v>20.139241369922669</v>
      </c>
      <c r="W3631" s="114">
        <v>16.361315360440205</v>
      </c>
      <c r="X3631" s="114">
        <v>34.535193454899748</v>
      </c>
      <c r="Y3631" s="114">
        <v>53.142960406341984</v>
      </c>
      <c r="Z3631" s="114">
        <v>102.66866304587688</v>
      </c>
      <c r="AA3631" s="106">
        <v>3</v>
      </c>
      <c r="AB3631" s="114">
        <v>0.60000000000000009</v>
      </c>
      <c r="AC3631" s="114">
        <v>0.60000000000000009</v>
      </c>
      <c r="AD3631" s="114">
        <v>0.30000000000000004</v>
      </c>
      <c r="AE3631" s="114">
        <v>0.30000000000000004</v>
      </c>
      <c r="AF3631" s="117">
        <v>0.90000000000000013</v>
      </c>
      <c r="AG3631" s="117">
        <v>0.90000000000000013</v>
      </c>
    </row>
    <row r="3632" spans="2:33" x14ac:dyDescent="0.2">
      <c r="B3632" s="106">
        <v>3592</v>
      </c>
      <c r="C3632" s="113">
        <v>-0.90000000000000013</v>
      </c>
      <c r="D3632" s="113">
        <v>-0.90000000000000013</v>
      </c>
      <c r="E3632" s="114">
        <v>16.533919910173811</v>
      </c>
      <c r="F3632" s="114">
        <v>10.518910300242684</v>
      </c>
      <c r="G3632" s="114">
        <v>17.648962410959584</v>
      </c>
      <c r="H3632" s="114">
        <v>13.151215998936483</v>
      </c>
      <c r="I3632" s="114">
        <v>16.672891398783619</v>
      </c>
      <c r="J3632" s="114">
        <v>31.220246716627205</v>
      </c>
      <c r="K3632" s="114">
        <v>28.425193876962535</v>
      </c>
      <c r="L3632" s="114">
        <v>39.123068310268287</v>
      </c>
      <c r="M3632" s="114">
        <v>36.746342236352135</v>
      </c>
      <c r="N3632" s="114">
        <v>41.379189044738219</v>
      </c>
      <c r="O3632" s="114">
        <v>14.686326806453394</v>
      </c>
      <c r="P3632" s="114">
        <v>17.906283576719851</v>
      </c>
      <c r="Q3632" s="114">
        <v>21.474105899308704</v>
      </c>
      <c r="R3632" s="114">
        <v>23.595126237415652</v>
      </c>
      <c r="S3632" s="114">
        <v>24.706297645954599</v>
      </c>
      <c r="T3632" s="114">
        <v>16.533919910173811</v>
      </c>
      <c r="U3632" s="114">
        <v>10.518910300242684</v>
      </c>
      <c r="V3632" s="114">
        <v>17.648962410959584</v>
      </c>
      <c r="W3632" s="114">
        <v>13.151215998936483</v>
      </c>
      <c r="X3632" s="114">
        <v>16.672891398783619</v>
      </c>
      <c r="Y3632" s="114">
        <v>41.498711479132986</v>
      </c>
      <c r="Z3632" s="114">
        <v>72.573081555149344</v>
      </c>
      <c r="AA3632" s="106">
        <v>3</v>
      </c>
      <c r="AB3632" s="114">
        <v>0.60000000000000009</v>
      </c>
      <c r="AC3632" s="114">
        <v>0.60000000000000009</v>
      </c>
      <c r="AD3632" s="114">
        <v>0.30000000000000004</v>
      </c>
      <c r="AE3632" s="114">
        <v>0.30000000000000004</v>
      </c>
      <c r="AF3632" s="117">
        <v>0.90000000000000013</v>
      </c>
      <c r="AG3632" s="117">
        <v>0.90000000000000013</v>
      </c>
    </row>
    <row r="3633" spans="2:33" x14ac:dyDescent="0.2">
      <c r="B3633" s="106">
        <v>3593</v>
      </c>
      <c r="C3633" s="113">
        <v>-0.72</v>
      </c>
      <c r="D3633" s="113">
        <v>-0.96</v>
      </c>
      <c r="E3633" s="114">
        <v>13.200151797917663</v>
      </c>
      <c r="F3633" s="114">
        <v>12.386183662717443</v>
      </c>
      <c r="G3633" s="114">
        <v>17.139169028164872</v>
      </c>
      <c r="H3633" s="114">
        <v>20.094519926246274</v>
      </c>
      <c r="I3633" s="114">
        <v>18.459499341792057</v>
      </c>
      <c r="J3633" s="114">
        <v>29.489010809134395</v>
      </c>
      <c r="K3633" s="114">
        <v>30.147054127043578</v>
      </c>
      <c r="L3633" s="114">
        <v>38.114279072196084</v>
      </c>
      <c r="M3633" s="114">
        <v>46.006829041477751</v>
      </c>
      <c r="N3633" s="114">
        <v>45.760808064288035</v>
      </c>
      <c r="O3633" s="114">
        <v>16.288859011216733</v>
      </c>
      <c r="P3633" s="114">
        <v>17.760870464326135</v>
      </c>
      <c r="Q3633" s="114">
        <v>20.975110044031211</v>
      </c>
      <c r="R3633" s="114">
        <v>25.912309115231476</v>
      </c>
      <c r="S3633" s="114">
        <v>27.301308722495978</v>
      </c>
      <c r="T3633" s="114">
        <v>13.200151797917663</v>
      </c>
      <c r="U3633" s="114">
        <v>12.386183662717443</v>
      </c>
      <c r="V3633" s="114">
        <v>17.139169028164872</v>
      </c>
      <c r="W3633" s="114">
        <v>20.094519926246274</v>
      </c>
      <c r="X3633" s="114">
        <v>18.459499341792057</v>
      </c>
      <c r="Y3633" s="114">
        <v>44.261496596292972</v>
      </c>
      <c r="Z3633" s="114">
        <v>87.488122111083499</v>
      </c>
      <c r="AA3633" s="106">
        <v>4</v>
      </c>
      <c r="AB3633" s="114">
        <v>0.44999999999999996</v>
      </c>
      <c r="AC3633" s="114">
        <v>0.6</v>
      </c>
      <c r="AD3633" s="114">
        <v>0.27</v>
      </c>
      <c r="AE3633" s="114">
        <v>0.36</v>
      </c>
      <c r="AF3633" s="117">
        <v>0.72</v>
      </c>
      <c r="AG3633" s="117">
        <v>0.96</v>
      </c>
    </row>
    <row r="3634" spans="2:33" x14ac:dyDescent="0.2">
      <c r="B3634" s="106">
        <v>3594</v>
      </c>
      <c r="C3634" s="113">
        <v>-0.90000000000000013</v>
      </c>
      <c r="D3634" s="113">
        <v>-0.90000000000000013</v>
      </c>
      <c r="E3634" s="114">
        <v>17.638856386479915</v>
      </c>
      <c r="F3634" s="114">
        <v>19.295178054602051</v>
      </c>
      <c r="G3634" s="114">
        <v>18.272640864503945</v>
      </c>
      <c r="H3634" s="114">
        <v>23.830361079749572</v>
      </c>
      <c r="I3634" s="114">
        <v>25.36499953368893</v>
      </c>
      <c r="J3634" s="114">
        <v>34.820947089179462</v>
      </c>
      <c r="K3634" s="114">
        <v>40.820358052280305</v>
      </c>
      <c r="L3634" s="114">
        <v>44.003193530931703</v>
      </c>
      <c r="M3634" s="114">
        <v>53.360051601170227</v>
      </c>
      <c r="N3634" s="114">
        <v>61.502299466526985</v>
      </c>
      <c r="O3634" s="114">
        <v>17.182090702699547</v>
      </c>
      <c r="P3634" s="114">
        <v>21.525179997678254</v>
      </c>
      <c r="Q3634" s="114">
        <v>25.730552666427759</v>
      </c>
      <c r="R3634" s="114">
        <v>29.529690521420655</v>
      </c>
      <c r="S3634" s="114">
        <v>36.137299932838054</v>
      </c>
      <c r="T3634" s="114">
        <v>17.638856386479915</v>
      </c>
      <c r="U3634" s="114">
        <v>19.295178054602051</v>
      </c>
      <c r="V3634" s="114">
        <v>18.272640864503945</v>
      </c>
      <c r="W3634" s="114">
        <v>23.830361079749572</v>
      </c>
      <c r="X3634" s="114">
        <v>25.36499953368893</v>
      </c>
      <c r="Y3634" s="114">
        <v>57.528591587560562</v>
      </c>
      <c r="Z3634" s="114">
        <v>110.21408170207434</v>
      </c>
      <c r="AA3634" s="106">
        <v>3</v>
      </c>
      <c r="AB3634" s="114">
        <v>0.60000000000000009</v>
      </c>
      <c r="AC3634" s="114">
        <v>0.60000000000000009</v>
      </c>
      <c r="AD3634" s="114">
        <v>0.30000000000000004</v>
      </c>
      <c r="AE3634" s="114">
        <v>0.30000000000000004</v>
      </c>
      <c r="AF3634" s="117">
        <v>0.90000000000000013</v>
      </c>
      <c r="AG3634" s="117">
        <v>0.90000000000000013</v>
      </c>
    </row>
    <row r="3635" spans="2:33" x14ac:dyDescent="0.2">
      <c r="B3635" s="106">
        <v>3595</v>
      </c>
      <c r="C3635" s="113">
        <v>-1.2599999999999998</v>
      </c>
      <c r="D3635" s="113">
        <v>-0.84</v>
      </c>
      <c r="E3635" s="114">
        <v>15.784929847073094</v>
      </c>
      <c r="F3635" s="114">
        <v>20.29546207773868</v>
      </c>
      <c r="G3635" s="114">
        <v>17.54529974440673</v>
      </c>
      <c r="H3635" s="114">
        <v>28.132493811847429</v>
      </c>
      <c r="I3635" s="114">
        <v>31.511065291092841</v>
      </c>
      <c r="J3635" s="114">
        <v>33.330741853938591</v>
      </c>
      <c r="K3635" s="114">
        <v>41.09834609621538</v>
      </c>
      <c r="L3635" s="114">
        <v>44.276259454715074</v>
      </c>
      <c r="M3635" s="114">
        <v>58.499319012519123</v>
      </c>
      <c r="N3635" s="114">
        <v>69.279466925269077</v>
      </c>
      <c r="O3635" s="114">
        <v>17.545812006865496</v>
      </c>
      <c r="P3635" s="114">
        <v>20.8028840184767</v>
      </c>
      <c r="Q3635" s="114">
        <v>26.730959710308344</v>
      </c>
      <c r="R3635" s="114">
        <v>30.366825200671695</v>
      </c>
      <c r="S3635" s="114">
        <v>37.768401634176236</v>
      </c>
      <c r="T3635" s="114">
        <v>15.784929847073094</v>
      </c>
      <c r="U3635" s="114">
        <v>20.29546207773868</v>
      </c>
      <c r="V3635" s="114">
        <v>17.54529974440673</v>
      </c>
      <c r="W3635" s="114">
        <v>28.132493811847429</v>
      </c>
      <c r="X3635" s="114">
        <v>31.511065291092841</v>
      </c>
      <c r="Y3635" s="114">
        <v>60.861777108260455</v>
      </c>
      <c r="Z3635" s="114">
        <v>121.30905557879061</v>
      </c>
      <c r="AA3635" s="106">
        <v>2</v>
      </c>
      <c r="AB3635" s="114">
        <v>0.89999999999999991</v>
      </c>
      <c r="AC3635" s="114">
        <v>0.6</v>
      </c>
      <c r="AD3635" s="114">
        <v>0.36</v>
      </c>
      <c r="AE3635" s="114">
        <v>0.24</v>
      </c>
      <c r="AF3635" s="117">
        <v>1.2599999999999998</v>
      </c>
      <c r="AG3635" s="117">
        <v>0.84</v>
      </c>
    </row>
    <row r="3636" spans="2:33" x14ac:dyDescent="0.2">
      <c r="B3636" s="106">
        <v>3596</v>
      </c>
      <c r="C3636" s="113">
        <v>-0.60000000000000009</v>
      </c>
      <c r="D3636" s="113">
        <v>-1.2000000000000002</v>
      </c>
      <c r="E3636" s="114">
        <v>17.150534445452692</v>
      </c>
      <c r="F3636" s="114">
        <v>10.477502405761168</v>
      </c>
      <c r="G3636" s="114">
        <v>12.702039720461368</v>
      </c>
      <c r="H3636" s="114">
        <v>18.328336327918951</v>
      </c>
      <c r="I3636" s="114">
        <v>24.119417349573645</v>
      </c>
      <c r="J3636" s="114">
        <v>33.071053883567281</v>
      </c>
      <c r="K3636" s="114">
        <v>30.432963286924075</v>
      </c>
      <c r="L3636" s="114">
        <v>35.085998729692299</v>
      </c>
      <c r="M3636" s="114">
        <v>45.497266631142921</v>
      </c>
      <c r="N3636" s="114">
        <v>56.020610318218502</v>
      </c>
      <c r="O3636" s="114">
        <v>15.920519438114587</v>
      </c>
      <c r="P3636" s="114">
        <v>19.955460881162907</v>
      </c>
      <c r="Q3636" s="114">
        <v>22.383959009230932</v>
      </c>
      <c r="R3636" s="114">
        <v>27.16893030322397</v>
      </c>
      <c r="S3636" s="114">
        <v>31.901192968644857</v>
      </c>
      <c r="T3636" s="114">
        <v>17.150534445452692</v>
      </c>
      <c r="U3636" s="114">
        <v>10.477502405761168</v>
      </c>
      <c r="V3636" s="114">
        <v>12.702039720461368</v>
      </c>
      <c r="W3636" s="114">
        <v>18.328336327918951</v>
      </c>
      <c r="X3636" s="114">
        <v>24.119417349573645</v>
      </c>
      <c r="Y3636" s="114">
        <v>44.916883348278354</v>
      </c>
      <c r="Z3636" s="114">
        <v>98.318037429148404</v>
      </c>
      <c r="AA3636" s="106">
        <v>5</v>
      </c>
      <c r="AB3636" s="114">
        <v>0.4</v>
      </c>
      <c r="AC3636" s="114">
        <v>0.8</v>
      </c>
      <c r="AD3636" s="114">
        <v>0.2</v>
      </c>
      <c r="AE3636" s="114">
        <v>0.4</v>
      </c>
      <c r="AF3636" s="117">
        <v>0.60000000000000009</v>
      </c>
      <c r="AG3636" s="117">
        <v>1.2000000000000002</v>
      </c>
    </row>
    <row r="3637" spans="2:33" x14ac:dyDescent="0.2">
      <c r="B3637" s="106">
        <v>3597</v>
      </c>
      <c r="C3637" s="113">
        <v>-0.90000000000000013</v>
      </c>
      <c r="D3637" s="113">
        <v>-0.90000000000000013</v>
      </c>
      <c r="E3637" s="114">
        <v>16.542405519212693</v>
      </c>
      <c r="F3637" s="114">
        <v>16.605389971276761</v>
      </c>
      <c r="G3637" s="114">
        <v>17.128770234658578</v>
      </c>
      <c r="H3637" s="114">
        <v>21.271399791479553</v>
      </c>
      <c r="I3637" s="114">
        <v>23.464271873552097</v>
      </c>
      <c r="J3637" s="114">
        <v>33.270395343220464</v>
      </c>
      <c r="K3637" s="114">
        <v>35.315741184270749</v>
      </c>
      <c r="L3637" s="114">
        <v>38.520598746783485</v>
      </c>
      <c r="M3637" s="114">
        <v>46.953206070410289</v>
      </c>
      <c r="N3637" s="114">
        <v>51.461241806814641</v>
      </c>
      <c r="O3637" s="114">
        <v>16.727989824007771</v>
      </c>
      <c r="P3637" s="114">
        <v>18.710351212993988</v>
      </c>
      <c r="Q3637" s="114">
        <v>21.391828512124906</v>
      </c>
      <c r="R3637" s="114">
        <v>25.681806278930736</v>
      </c>
      <c r="S3637" s="114">
        <v>27.996969933262545</v>
      </c>
      <c r="T3637" s="114">
        <v>16.542405519212693</v>
      </c>
      <c r="U3637" s="114">
        <v>16.605389971276761</v>
      </c>
      <c r="V3637" s="114">
        <v>17.128770234658578</v>
      </c>
      <c r="W3637" s="114">
        <v>21.271399791479553</v>
      </c>
      <c r="X3637" s="114">
        <v>23.464271873552097</v>
      </c>
      <c r="Y3637" s="114">
        <v>52.18293309718689</v>
      </c>
      <c r="Z3637" s="114">
        <v>100.74254743758576</v>
      </c>
      <c r="AA3637" s="106">
        <v>3</v>
      </c>
      <c r="AB3637" s="114">
        <v>0.60000000000000009</v>
      </c>
      <c r="AC3637" s="114">
        <v>0.60000000000000009</v>
      </c>
      <c r="AD3637" s="114">
        <v>0.30000000000000004</v>
      </c>
      <c r="AE3637" s="114">
        <v>0.30000000000000004</v>
      </c>
      <c r="AF3637" s="117">
        <v>0.90000000000000013</v>
      </c>
      <c r="AG3637" s="117">
        <v>0.90000000000000013</v>
      </c>
    </row>
    <row r="3638" spans="2:33" x14ac:dyDescent="0.2">
      <c r="B3638" s="106">
        <v>3598</v>
      </c>
      <c r="C3638" s="113">
        <v>-1.2000000000000002</v>
      </c>
      <c r="D3638" s="113">
        <v>-0.60000000000000009</v>
      </c>
      <c r="E3638" s="114">
        <v>13.426002904344248</v>
      </c>
      <c r="F3638" s="114">
        <v>19.083086917021305</v>
      </c>
      <c r="G3638" s="114">
        <v>13.379317802780793</v>
      </c>
      <c r="H3638" s="114">
        <v>17.126483190187411</v>
      </c>
      <c r="I3638" s="114">
        <v>29.325897706133809</v>
      </c>
      <c r="J3638" s="114">
        <v>30.519356453987246</v>
      </c>
      <c r="K3638" s="114">
        <v>39.444492517250843</v>
      </c>
      <c r="L3638" s="114">
        <v>36.852426102801999</v>
      </c>
      <c r="M3638" s="114">
        <v>46.403628133506338</v>
      </c>
      <c r="N3638" s="114">
        <v>62.346258291696586</v>
      </c>
      <c r="O3638" s="114">
        <v>17.093353549642998</v>
      </c>
      <c r="P3638" s="114">
        <v>20.361405600229538</v>
      </c>
      <c r="Q3638" s="114">
        <v>23.473108300021206</v>
      </c>
      <c r="R3638" s="114">
        <v>29.277144943318927</v>
      </c>
      <c r="S3638" s="114">
        <v>33.020360585562777</v>
      </c>
      <c r="T3638" s="114">
        <v>13.426002904344248</v>
      </c>
      <c r="U3638" s="114">
        <v>19.083086917021305</v>
      </c>
      <c r="V3638" s="114">
        <v>13.379317802780793</v>
      </c>
      <c r="W3638" s="114">
        <v>17.126483190187411</v>
      </c>
      <c r="X3638" s="114">
        <v>29.325897706133809</v>
      </c>
      <c r="Y3638" s="114">
        <v>49.77095014509166</v>
      </c>
      <c r="Z3638" s="114">
        <v>108.4407065740876</v>
      </c>
      <c r="AA3638" s="106">
        <v>1</v>
      </c>
      <c r="AB3638" s="114">
        <v>0.8</v>
      </c>
      <c r="AC3638" s="114">
        <v>0.4</v>
      </c>
      <c r="AD3638" s="114">
        <v>0.4</v>
      </c>
      <c r="AE3638" s="114">
        <v>0.2</v>
      </c>
      <c r="AF3638" s="117">
        <v>1.2000000000000002</v>
      </c>
      <c r="AG3638" s="117">
        <v>0.60000000000000009</v>
      </c>
    </row>
    <row r="3639" spans="2:33" x14ac:dyDescent="0.2">
      <c r="B3639" s="106">
        <v>3599</v>
      </c>
      <c r="C3639" s="113">
        <v>-0.90000000000000013</v>
      </c>
      <c r="D3639" s="113">
        <v>-0.90000000000000013</v>
      </c>
      <c r="E3639" s="114">
        <v>13.156559644287771</v>
      </c>
      <c r="F3639" s="114">
        <v>14.764965051780528</v>
      </c>
      <c r="G3639" s="114">
        <v>21.800761150159932</v>
      </c>
      <c r="H3639" s="114">
        <v>25.986745423994648</v>
      </c>
      <c r="I3639" s="114">
        <v>21.471634224615933</v>
      </c>
      <c r="J3639" s="114">
        <v>30.170922813242484</v>
      </c>
      <c r="K3639" s="114">
        <v>35.961489652686289</v>
      </c>
      <c r="L3639" s="114">
        <v>46.786717843192243</v>
      </c>
      <c r="M3639" s="114">
        <v>57.554819388418501</v>
      </c>
      <c r="N3639" s="114">
        <v>61.021718625554783</v>
      </c>
      <c r="O3639" s="114">
        <v>17.014363168954713</v>
      </c>
      <c r="P3639" s="114">
        <v>21.196524600905761</v>
      </c>
      <c r="Q3639" s="114">
        <v>24.98595669303231</v>
      </c>
      <c r="R3639" s="114">
        <v>31.568073964423853</v>
      </c>
      <c r="S3639" s="114">
        <v>39.55008440093885</v>
      </c>
      <c r="T3639" s="114">
        <v>13.156559644287771</v>
      </c>
      <c r="U3639" s="114">
        <v>14.764965051780528</v>
      </c>
      <c r="V3639" s="114">
        <v>21.800761150159932</v>
      </c>
      <c r="W3639" s="114">
        <v>25.986745423994648</v>
      </c>
      <c r="X3639" s="114">
        <v>21.471634224615933</v>
      </c>
      <c r="Y3639" s="114">
        <v>52.566751793686905</v>
      </c>
      <c r="Z3639" s="114">
        <v>130.30815840649871</v>
      </c>
      <c r="AA3639" s="106">
        <v>3</v>
      </c>
      <c r="AB3639" s="114">
        <v>0.60000000000000009</v>
      </c>
      <c r="AC3639" s="114">
        <v>0.60000000000000009</v>
      </c>
      <c r="AD3639" s="114">
        <v>0.30000000000000004</v>
      </c>
      <c r="AE3639" s="114">
        <v>0.30000000000000004</v>
      </c>
      <c r="AF3639" s="117">
        <v>0.90000000000000013</v>
      </c>
      <c r="AG3639" s="117">
        <v>0.90000000000000013</v>
      </c>
    </row>
    <row r="3640" spans="2:33" x14ac:dyDescent="0.2">
      <c r="B3640" s="106">
        <v>3600</v>
      </c>
      <c r="C3640" s="113">
        <v>-0.90000000000000013</v>
      </c>
      <c r="D3640" s="113">
        <v>-0.90000000000000013</v>
      </c>
      <c r="E3640" s="114">
        <v>13.026331169660065</v>
      </c>
      <c r="F3640" s="114">
        <v>15.041342031273455</v>
      </c>
      <c r="G3640" s="114">
        <v>17.974766883526744</v>
      </c>
      <c r="H3640" s="114">
        <v>16.171809126177628</v>
      </c>
      <c r="I3640" s="114">
        <v>21.050533585722292</v>
      </c>
      <c r="J3640" s="114">
        <v>30.073576149241134</v>
      </c>
      <c r="K3640" s="114">
        <v>32.852657687347339</v>
      </c>
      <c r="L3640" s="114">
        <v>39.994517150988052</v>
      </c>
      <c r="M3640" s="114">
        <v>42.920344291718443</v>
      </c>
      <c r="N3640" s="114">
        <v>52.803548968809928</v>
      </c>
      <c r="O3640" s="114">
        <v>17.04724497958107</v>
      </c>
      <c r="P3640" s="114">
        <v>17.811315656073884</v>
      </c>
      <c r="Q3640" s="114">
        <v>22.019750267461308</v>
      </c>
      <c r="R3640" s="114">
        <v>26.748535165540815</v>
      </c>
      <c r="S3640" s="114">
        <v>31.753015383087636</v>
      </c>
      <c r="T3640" s="114">
        <v>13.026331169660065</v>
      </c>
      <c r="U3640" s="114">
        <v>15.041342031273455</v>
      </c>
      <c r="V3640" s="114">
        <v>17.974766883526744</v>
      </c>
      <c r="W3640" s="114">
        <v>16.171809126177628</v>
      </c>
      <c r="X3640" s="114">
        <v>21.050533585722292</v>
      </c>
      <c r="Y3640" s="114">
        <v>45.400666655455638</v>
      </c>
      <c r="Z3640" s="114">
        <v>101.44234973394803</v>
      </c>
      <c r="AA3640" s="106">
        <v>3</v>
      </c>
      <c r="AB3640" s="114">
        <v>0.60000000000000009</v>
      </c>
      <c r="AC3640" s="114">
        <v>0.60000000000000009</v>
      </c>
      <c r="AD3640" s="114">
        <v>0.30000000000000004</v>
      </c>
      <c r="AE3640" s="114">
        <v>0.30000000000000004</v>
      </c>
      <c r="AF3640" s="117">
        <v>0.90000000000000013</v>
      </c>
      <c r="AG3640" s="117">
        <v>0.90000000000000013</v>
      </c>
    </row>
    <row r="3641" spans="2:33" x14ac:dyDescent="0.2">
      <c r="B3641" s="106">
        <v>3601</v>
      </c>
      <c r="C3641" s="113">
        <v>-0.72</v>
      </c>
      <c r="D3641" s="113">
        <v>-0.96</v>
      </c>
      <c r="E3641" s="114">
        <v>14.69657035200159</v>
      </c>
      <c r="F3641" s="114">
        <v>20.375115690065133</v>
      </c>
      <c r="G3641" s="114">
        <v>22.034797208898024</v>
      </c>
      <c r="H3641" s="114">
        <v>18.538347754212385</v>
      </c>
      <c r="I3641" s="114">
        <v>19.97568874315558</v>
      </c>
      <c r="J3641" s="114">
        <v>32.455658439046161</v>
      </c>
      <c r="K3641" s="114">
        <v>40.76802612948017</v>
      </c>
      <c r="L3641" s="114">
        <v>46.123643628876465</v>
      </c>
      <c r="M3641" s="114">
        <v>46.213181493476618</v>
      </c>
      <c r="N3641" s="114">
        <v>54.169441043106346</v>
      </c>
      <c r="O3641" s="114">
        <v>17.759088087044571</v>
      </c>
      <c r="P3641" s="114">
        <v>20.392910439415036</v>
      </c>
      <c r="Q3641" s="114">
        <v>24.088846419978442</v>
      </c>
      <c r="R3641" s="114">
        <v>27.674833739264233</v>
      </c>
      <c r="S3641" s="114">
        <v>34.193752299950766</v>
      </c>
      <c r="T3641" s="114">
        <v>14.69657035200159</v>
      </c>
      <c r="U3641" s="114">
        <v>20.375115690065133</v>
      </c>
      <c r="V3641" s="114">
        <v>22.034797208898024</v>
      </c>
      <c r="W3641" s="114">
        <v>18.538347754212385</v>
      </c>
      <c r="X3641" s="114">
        <v>19.97568874315558</v>
      </c>
      <c r="Y3641" s="114">
        <v>53.326745717700959</v>
      </c>
      <c r="Z3641" s="114">
        <v>103.32887461329251</v>
      </c>
      <c r="AA3641" s="106">
        <v>4</v>
      </c>
      <c r="AB3641" s="114">
        <v>0.44999999999999996</v>
      </c>
      <c r="AC3641" s="114">
        <v>0.6</v>
      </c>
      <c r="AD3641" s="114">
        <v>0.27</v>
      </c>
      <c r="AE3641" s="114">
        <v>0.36</v>
      </c>
      <c r="AF3641" s="117">
        <v>0.72</v>
      </c>
      <c r="AG3641" s="117">
        <v>0.96</v>
      </c>
    </row>
    <row r="3642" spans="2:33" x14ac:dyDescent="0.2">
      <c r="B3642" s="106">
        <v>3602</v>
      </c>
      <c r="C3642" s="113">
        <v>-0.90000000000000013</v>
      </c>
      <c r="D3642" s="113">
        <v>-0.90000000000000013</v>
      </c>
      <c r="E3642" s="114">
        <v>16.756254969270501</v>
      </c>
      <c r="F3642" s="114">
        <v>13.079286646740446</v>
      </c>
      <c r="G3642" s="114">
        <v>18.867512898562467</v>
      </c>
      <c r="H3642" s="114">
        <v>20.157666458762446</v>
      </c>
      <c r="I3642" s="114">
        <v>29.060724241070105</v>
      </c>
      <c r="J3642" s="114">
        <v>33.621137000570492</v>
      </c>
      <c r="K3642" s="114">
        <v>32.347095283707603</v>
      </c>
      <c r="L3642" s="114">
        <v>42.651699375458861</v>
      </c>
      <c r="M3642" s="114">
        <v>49.57281644169921</v>
      </c>
      <c r="N3642" s="114">
        <v>65.442832697486793</v>
      </c>
      <c r="O3642" s="114">
        <v>16.864882031299992</v>
      </c>
      <c r="P3642" s="114">
        <v>19.267808636967157</v>
      </c>
      <c r="Q3642" s="114">
        <v>23.784186476896394</v>
      </c>
      <c r="R3642" s="114">
        <v>29.415149982936764</v>
      </c>
      <c r="S3642" s="114">
        <v>36.382108456416688</v>
      </c>
      <c r="T3642" s="114">
        <v>16.756254969270501</v>
      </c>
      <c r="U3642" s="114">
        <v>13.079286646740446</v>
      </c>
      <c r="V3642" s="114">
        <v>18.867512898562467</v>
      </c>
      <c r="W3642" s="114">
        <v>20.157666458762446</v>
      </c>
      <c r="X3642" s="114">
        <v>29.060724241070105</v>
      </c>
      <c r="Y3642" s="114">
        <v>52.886074088155524</v>
      </c>
      <c r="Z3642" s="114">
        <v>108.73455826718545</v>
      </c>
      <c r="AA3642" s="106">
        <v>3</v>
      </c>
      <c r="AB3642" s="114">
        <v>0.60000000000000009</v>
      </c>
      <c r="AC3642" s="114">
        <v>0.60000000000000009</v>
      </c>
      <c r="AD3642" s="114">
        <v>0.30000000000000004</v>
      </c>
      <c r="AE3642" s="114">
        <v>0.30000000000000004</v>
      </c>
      <c r="AF3642" s="117">
        <v>0.90000000000000013</v>
      </c>
      <c r="AG3642" s="117">
        <v>0.90000000000000013</v>
      </c>
    </row>
    <row r="3643" spans="2:33" x14ac:dyDescent="0.2">
      <c r="B3643" s="106">
        <v>3603</v>
      </c>
      <c r="C3643" s="113">
        <v>-1.2000000000000002</v>
      </c>
      <c r="D3643" s="113">
        <v>-0.60000000000000009</v>
      </c>
      <c r="E3643" s="114">
        <v>13.170058320435565</v>
      </c>
      <c r="F3643" s="114">
        <v>18.2198592170522</v>
      </c>
      <c r="G3643" s="114">
        <v>17.164557955580701</v>
      </c>
      <c r="H3643" s="114">
        <v>17.262226983091018</v>
      </c>
      <c r="I3643" s="114">
        <v>24.429708262135669</v>
      </c>
      <c r="J3643" s="114">
        <v>30.039830938089874</v>
      </c>
      <c r="K3643" s="114">
        <v>37.833950539014019</v>
      </c>
      <c r="L3643" s="114">
        <v>41.799916181908273</v>
      </c>
      <c r="M3643" s="114">
        <v>46.053351183864848</v>
      </c>
      <c r="N3643" s="114">
        <v>59.826768494923023</v>
      </c>
      <c r="O3643" s="114">
        <v>16.869772617654309</v>
      </c>
      <c r="P3643" s="114">
        <v>19.614091321961819</v>
      </c>
      <c r="Q3643" s="114">
        <v>24.635358226327572</v>
      </c>
      <c r="R3643" s="114">
        <v>28.79112420077383</v>
      </c>
      <c r="S3643" s="114">
        <v>35.397060232787354</v>
      </c>
      <c r="T3643" s="114">
        <v>13.170058320435565</v>
      </c>
      <c r="U3643" s="114">
        <v>18.2198592170522</v>
      </c>
      <c r="V3643" s="114">
        <v>17.164557955580701</v>
      </c>
      <c r="W3643" s="114">
        <v>17.262226983091018</v>
      </c>
      <c r="X3643" s="114">
        <v>24.429708262135669</v>
      </c>
      <c r="Y3643" s="114">
        <v>49.124787230829561</v>
      </c>
      <c r="Z3643" s="114">
        <v>98.410818595077757</v>
      </c>
      <c r="AA3643" s="106">
        <v>1</v>
      </c>
      <c r="AB3643" s="114">
        <v>0.8</v>
      </c>
      <c r="AC3643" s="114">
        <v>0.4</v>
      </c>
      <c r="AD3643" s="114">
        <v>0.4</v>
      </c>
      <c r="AE3643" s="114">
        <v>0.2</v>
      </c>
      <c r="AF3643" s="117">
        <v>1.2000000000000002</v>
      </c>
      <c r="AG3643" s="117">
        <v>0.60000000000000009</v>
      </c>
    </row>
    <row r="3644" spans="2:33" x14ac:dyDescent="0.2">
      <c r="B3644" s="106">
        <v>3604</v>
      </c>
      <c r="C3644" s="113">
        <v>-1.2000000000000002</v>
      </c>
      <c r="D3644" s="113">
        <v>-0.60000000000000009</v>
      </c>
      <c r="E3644" s="114">
        <v>16.750147145178197</v>
      </c>
      <c r="F3644" s="114">
        <v>16.836663696167395</v>
      </c>
      <c r="G3644" s="114">
        <v>19.972800138963567</v>
      </c>
      <c r="H3644" s="114">
        <v>26.76534008307797</v>
      </c>
      <c r="I3644" s="114">
        <v>22.788327951303238</v>
      </c>
      <c r="J3644" s="114">
        <v>34.511003032207888</v>
      </c>
      <c r="K3644" s="114">
        <v>38.109860840484352</v>
      </c>
      <c r="L3644" s="114">
        <v>45.147690367844788</v>
      </c>
      <c r="M3644" s="114">
        <v>56.72309738842219</v>
      </c>
      <c r="N3644" s="114">
        <v>57.407354015491833</v>
      </c>
      <c r="O3644" s="114">
        <v>17.760855887029692</v>
      </c>
      <c r="P3644" s="114">
        <v>21.273197144316956</v>
      </c>
      <c r="Q3644" s="114">
        <v>25.174890228881221</v>
      </c>
      <c r="R3644" s="114">
        <v>29.95775730534422</v>
      </c>
      <c r="S3644" s="114">
        <v>34.619026064188596</v>
      </c>
      <c r="T3644" s="114">
        <v>16.750147145178197</v>
      </c>
      <c r="U3644" s="114">
        <v>16.836663696167395</v>
      </c>
      <c r="V3644" s="114">
        <v>19.972800138963567</v>
      </c>
      <c r="W3644" s="114">
        <v>26.76534008307797</v>
      </c>
      <c r="X3644" s="114">
        <v>22.788327951303238</v>
      </c>
      <c r="Y3644" s="114">
        <v>56.543109541633314</v>
      </c>
      <c r="Z3644" s="114">
        <v>122.77980012001628</v>
      </c>
      <c r="AA3644" s="106">
        <v>1</v>
      </c>
      <c r="AB3644" s="114">
        <v>0.8</v>
      </c>
      <c r="AC3644" s="114">
        <v>0.4</v>
      </c>
      <c r="AD3644" s="114">
        <v>0.4</v>
      </c>
      <c r="AE3644" s="114">
        <v>0.2</v>
      </c>
      <c r="AF3644" s="117">
        <v>1.2000000000000002</v>
      </c>
      <c r="AG3644" s="117">
        <v>0.60000000000000009</v>
      </c>
    </row>
    <row r="3645" spans="2:33" x14ac:dyDescent="0.2">
      <c r="B3645" s="106">
        <v>3605</v>
      </c>
      <c r="C3645" s="113">
        <v>-0.72</v>
      </c>
      <c r="D3645" s="113">
        <v>-0.96</v>
      </c>
      <c r="E3645" s="114">
        <v>11.912734062443633</v>
      </c>
      <c r="F3645" s="114">
        <v>10.519586188080883</v>
      </c>
      <c r="G3645" s="114">
        <v>16.11817816264087</v>
      </c>
      <c r="H3645" s="114">
        <v>18.103068025124688</v>
      </c>
      <c r="I3645" s="114">
        <v>15.593186646103053</v>
      </c>
      <c r="J3645" s="114">
        <v>27.215220462331512</v>
      </c>
      <c r="K3645" s="114">
        <v>29.46345594958483</v>
      </c>
      <c r="L3645" s="114">
        <v>36.840454487584751</v>
      </c>
      <c r="M3645" s="114">
        <v>41.595355664052867</v>
      </c>
      <c r="N3645" s="114">
        <v>42.942957382011812</v>
      </c>
      <c r="O3645" s="114">
        <v>15.302486399887879</v>
      </c>
      <c r="P3645" s="114">
        <v>18.943869761503947</v>
      </c>
      <c r="Q3645" s="114">
        <v>20.722276324943881</v>
      </c>
      <c r="R3645" s="114">
        <v>23.492287638928179</v>
      </c>
      <c r="S3645" s="114">
        <v>27.349770735908759</v>
      </c>
      <c r="T3645" s="114">
        <v>11.912734062443633</v>
      </c>
      <c r="U3645" s="114">
        <v>10.519586188080883</v>
      </c>
      <c r="V3645" s="114">
        <v>16.11817816264087</v>
      </c>
      <c r="W3645" s="114">
        <v>18.103068025124688</v>
      </c>
      <c r="X3645" s="114">
        <v>15.593186646103053</v>
      </c>
      <c r="Y3645" s="114">
        <v>39.247661216813235</v>
      </c>
      <c r="Z3645" s="114">
        <v>79.04706344083327</v>
      </c>
      <c r="AA3645" s="106">
        <v>4</v>
      </c>
      <c r="AB3645" s="114">
        <v>0.44999999999999996</v>
      </c>
      <c r="AC3645" s="114">
        <v>0.6</v>
      </c>
      <c r="AD3645" s="114">
        <v>0.27</v>
      </c>
      <c r="AE3645" s="114">
        <v>0.36</v>
      </c>
      <c r="AF3645" s="117">
        <v>0.72</v>
      </c>
      <c r="AG3645" s="117">
        <v>0.96</v>
      </c>
    </row>
    <row r="3646" spans="2:33" x14ac:dyDescent="0.2">
      <c r="B3646" s="106">
        <v>3606</v>
      </c>
      <c r="C3646" s="113">
        <v>-1.2599999999999998</v>
      </c>
      <c r="D3646" s="113">
        <v>-0.84</v>
      </c>
      <c r="E3646" s="114">
        <v>15.009567271022341</v>
      </c>
      <c r="F3646" s="114">
        <v>18.39212003801229</v>
      </c>
      <c r="G3646" s="114">
        <v>14.094795410203957</v>
      </c>
      <c r="H3646" s="114">
        <v>16.333397912528802</v>
      </c>
      <c r="I3646" s="114">
        <v>22.681266598430241</v>
      </c>
      <c r="J3646" s="114">
        <v>31.354032132219473</v>
      </c>
      <c r="K3646" s="114">
        <v>38.864226668323781</v>
      </c>
      <c r="L3646" s="114">
        <v>38.778890866905321</v>
      </c>
      <c r="M3646" s="114">
        <v>44.230327885989389</v>
      </c>
      <c r="N3646" s="114">
        <v>56.553811149169334</v>
      </c>
      <c r="O3646" s="114">
        <v>16.344464861197132</v>
      </c>
      <c r="P3646" s="114">
        <v>20.47210663031149</v>
      </c>
      <c r="Q3646" s="114">
        <v>24.684095456701364</v>
      </c>
      <c r="R3646" s="114">
        <v>27.896929973460587</v>
      </c>
      <c r="S3646" s="114">
        <v>33.872544550739093</v>
      </c>
      <c r="T3646" s="114">
        <v>15.009567271022341</v>
      </c>
      <c r="U3646" s="114">
        <v>18.39212003801229</v>
      </c>
      <c r="V3646" s="114">
        <v>14.094795410203957</v>
      </c>
      <c r="W3646" s="114">
        <v>16.333397912528802</v>
      </c>
      <c r="X3646" s="114">
        <v>22.681266598430241</v>
      </c>
      <c r="Y3646" s="114">
        <v>47.36757464764068</v>
      </c>
      <c r="Z3646" s="114">
        <v>106.52540869046733</v>
      </c>
      <c r="AA3646" s="106">
        <v>2</v>
      </c>
      <c r="AB3646" s="114">
        <v>0.89999999999999991</v>
      </c>
      <c r="AC3646" s="114">
        <v>0.6</v>
      </c>
      <c r="AD3646" s="114">
        <v>0.36</v>
      </c>
      <c r="AE3646" s="114">
        <v>0.24</v>
      </c>
      <c r="AF3646" s="117">
        <v>1.2599999999999998</v>
      </c>
      <c r="AG3646" s="117">
        <v>0.84</v>
      </c>
    </row>
    <row r="3647" spans="2:33" x14ac:dyDescent="0.2">
      <c r="B3647" s="106">
        <v>3607</v>
      </c>
      <c r="C3647" s="113">
        <v>-0.60000000000000009</v>
      </c>
      <c r="D3647" s="113">
        <v>-1.2000000000000002</v>
      </c>
      <c r="E3647" s="114">
        <v>11.123456253138574</v>
      </c>
      <c r="F3647" s="114">
        <v>20.611941802114114</v>
      </c>
      <c r="G3647" s="114">
        <v>15.776634878627753</v>
      </c>
      <c r="H3647" s="114">
        <v>17.184494994702693</v>
      </c>
      <c r="I3647" s="114">
        <v>24.083472041896663</v>
      </c>
      <c r="J3647" s="114">
        <v>28.149989116767173</v>
      </c>
      <c r="K3647" s="114">
        <v>39.081174780542746</v>
      </c>
      <c r="L3647" s="114">
        <v>36.863177241687538</v>
      </c>
      <c r="M3647" s="114">
        <v>43.545465481842335</v>
      </c>
      <c r="N3647" s="114">
        <v>53.698404128101856</v>
      </c>
      <c r="O3647" s="114">
        <v>17.026532863628599</v>
      </c>
      <c r="P3647" s="114">
        <v>18.469232978428632</v>
      </c>
      <c r="Q3647" s="114">
        <v>21.086542363059785</v>
      </c>
      <c r="R3647" s="114">
        <v>26.360970487139642</v>
      </c>
      <c r="S3647" s="114">
        <v>29.614932086205194</v>
      </c>
      <c r="T3647" s="114">
        <v>11.123456253138574</v>
      </c>
      <c r="U3647" s="114">
        <v>20.611941802114114</v>
      </c>
      <c r="V3647" s="114">
        <v>15.776634878627753</v>
      </c>
      <c r="W3647" s="114">
        <v>17.184494994702693</v>
      </c>
      <c r="X3647" s="114">
        <v>24.083472041896663</v>
      </c>
      <c r="Y3647" s="114">
        <v>48.196783062924041</v>
      </c>
      <c r="Z3647" s="114">
        <v>86.948137754994391</v>
      </c>
      <c r="AA3647" s="106">
        <v>5</v>
      </c>
      <c r="AB3647" s="114">
        <v>0.4</v>
      </c>
      <c r="AC3647" s="114">
        <v>0.8</v>
      </c>
      <c r="AD3647" s="114">
        <v>0.2</v>
      </c>
      <c r="AE3647" s="114">
        <v>0.4</v>
      </c>
      <c r="AF3647" s="117">
        <v>0.60000000000000009</v>
      </c>
      <c r="AG3647" s="117">
        <v>1.2000000000000002</v>
      </c>
    </row>
    <row r="3648" spans="2:33" x14ac:dyDescent="0.2">
      <c r="B3648" s="106">
        <v>3608</v>
      </c>
      <c r="C3648" s="113">
        <v>-0.72</v>
      </c>
      <c r="D3648" s="113">
        <v>-0.96</v>
      </c>
      <c r="E3648" s="114">
        <v>15.022538885652246</v>
      </c>
      <c r="F3648" s="114">
        <v>11.626605090327075</v>
      </c>
      <c r="G3648" s="114">
        <v>14.680081773233521</v>
      </c>
      <c r="H3648" s="114">
        <v>19.627890525792985</v>
      </c>
      <c r="I3648" s="114">
        <v>20.377404846140006</v>
      </c>
      <c r="J3648" s="114">
        <v>31.348382165775956</v>
      </c>
      <c r="K3648" s="114">
        <v>32.094044276438289</v>
      </c>
      <c r="L3648" s="114">
        <v>37.932717915475635</v>
      </c>
      <c r="M3648" s="114">
        <v>47.636948132520182</v>
      </c>
      <c r="N3648" s="114">
        <v>51.675139778939851</v>
      </c>
      <c r="O3648" s="114">
        <v>16.32584328012371</v>
      </c>
      <c r="P3648" s="114">
        <v>20.467439186111214</v>
      </c>
      <c r="Q3648" s="114">
        <v>23.252636142242114</v>
      </c>
      <c r="R3648" s="114">
        <v>28.009057606727197</v>
      </c>
      <c r="S3648" s="114">
        <v>31.297734932799845</v>
      </c>
      <c r="T3648" s="114">
        <v>15.022538885652246</v>
      </c>
      <c r="U3648" s="114">
        <v>11.626605090327075</v>
      </c>
      <c r="V3648" s="114">
        <v>14.680081773233521</v>
      </c>
      <c r="W3648" s="114">
        <v>19.627890525792985</v>
      </c>
      <c r="X3648" s="114">
        <v>20.377404846140006</v>
      </c>
      <c r="Y3648" s="114">
        <v>44.331222885657994</v>
      </c>
      <c r="Z3648" s="114">
        <v>94.972881235121662</v>
      </c>
      <c r="AA3648" s="106">
        <v>4</v>
      </c>
      <c r="AB3648" s="114">
        <v>0.44999999999999996</v>
      </c>
      <c r="AC3648" s="114">
        <v>0.6</v>
      </c>
      <c r="AD3648" s="114">
        <v>0.27</v>
      </c>
      <c r="AE3648" s="114">
        <v>0.36</v>
      </c>
      <c r="AF3648" s="117">
        <v>0.72</v>
      </c>
      <c r="AG3648" s="117">
        <v>0.96</v>
      </c>
    </row>
    <row r="3649" spans="2:33" x14ac:dyDescent="0.2">
      <c r="B3649" s="106">
        <v>3609</v>
      </c>
      <c r="C3649" s="113">
        <v>-0.90000000000000013</v>
      </c>
      <c r="D3649" s="113">
        <v>-0.90000000000000013</v>
      </c>
      <c r="E3649" s="114">
        <v>12.251538863590691</v>
      </c>
      <c r="F3649" s="114">
        <v>10.965098324809983</v>
      </c>
      <c r="G3649" s="114">
        <v>20.438362794824585</v>
      </c>
      <c r="H3649" s="114">
        <v>18.003448186327315</v>
      </c>
      <c r="I3649" s="114">
        <v>27.496613188273265</v>
      </c>
      <c r="J3649" s="114">
        <v>28.193349252578486</v>
      </c>
      <c r="K3649" s="114">
        <v>30.652908202548073</v>
      </c>
      <c r="L3649" s="114">
        <v>44.907381584699188</v>
      </c>
      <c r="M3649" s="114">
        <v>46.249239142332264</v>
      </c>
      <c r="N3649" s="114">
        <v>61.504911555471061</v>
      </c>
      <c r="O3649" s="114">
        <v>15.941810388987795</v>
      </c>
      <c r="P3649" s="114">
        <v>19.68780987773809</v>
      </c>
      <c r="Q3649" s="114">
        <v>24.469018789874603</v>
      </c>
      <c r="R3649" s="114">
        <v>28.245790956004949</v>
      </c>
      <c r="S3649" s="114">
        <v>34.008298367197796</v>
      </c>
      <c r="T3649" s="114">
        <v>12.251538863590691</v>
      </c>
      <c r="U3649" s="114">
        <v>10.965098324809983</v>
      </c>
      <c r="V3649" s="114">
        <v>20.438362794824585</v>
      </c>
      <c r="W3649" s="114">
        <v>18.003448186327315</v>
      </c>
      <c r="X3649" s="114">
        <v>27.496613188273265</v>
      </c>
      <c r="Y3649" s="114">
        <v>47.240651339312244</v>
      </c>
      <c r="Z3649" s="114">
        <v>108.93856184263758</v>
      </c>
      <c r="AA3649" s="106">
        <v>3</v>
      </c>
      <c r="AB3649" s="114">
        <v>0.60000000000000009</v>
      </c>
      <c r="AC3649" s="114">
        <v>0.60000000000000009</v>
      </c>
      <c r="AD3649" s="114">
        <v>0.30000000000000004</v>
      </c>
      <c r="AE3649" s="114">
        <v>0.30000000000000004</v>
      </c>
      <c r="AF3649" s="117">
        <v>0.90000000000000013</v>
      </c>
      <c r="AG3649" s="117">
        <v>0.90000000000000013</v>
      </c>
    </row>
    <row r="3650" spans="2:33" x14ac:dyDescent="0.2">
      <c r="B3650" s="106">
        <v>3610</v>
      </c>
      <c r="C3650" s="113">
        <v>-1.2599999999999998</v>
      </c>
      <c r="D3650" s="113">
        <v>-0.84</v>
      </c>
      <c r="E3650" s="114">
        <v>12.854135855420241</v>
      </c>
      <c r="F3650" s="114">
        <v>11.294467508278441</v>
      </c>
      <c r="G3650" s="114">
        <v>12.632737298090102</v>
      </c>
      <c r="H3650" s="114">
        <v>14.487638877790531</v>
      </c>
      <c r="I3650" s="114">
        <v>29.576473375303177</v>
      </c>
      <c r="J3650" s="114">
        <v>28.508876773772677</v>
      </c>
      <c r="K3650" s="114">
        <v>30.121178295321091</v>
      </c>
      <c r="L3650" s="114">
        <v>34.620057839958562</v>
      </c>
      <c r="M3650" s="114">
        <v>40.671374521580745</v>
      </c>
      <c r="N3650" s="114">
        <v>58.018734564127065</v>
      </c>
      <c r="O3650" s="114">
        <v>15.654740918352436</v>
      </c>
      <c r="P3650" s="114">
        <v>18.82671078704265</v>
      </c>
      <c r="Q3650" s="114">
        <v>21.98732054186846</v>
      </c>
      <c r="R3650" s="114">
        <v>26.183735643790214</v>
      </c>
      <c r="S3650" s="114">
        <v>28.442261188823888</v>
      </c>
      <c r="T3650" s="114">
        <v>12.854135855420241</v>
      </c>
      <c r="U3650" s="114">
        <v>11.294467508278441</v>
      </c>
      <c r="V3650" s="114">
        <v>12.632737298090102</v>
      </c>
      <c r="W3650" s="114">
        <v>14.487638877790531</v>
      </c>
      <c r="X3650" s="114">
        <v>29.576473375303177</v>
      </c>
      <c r="Y3650" s="114">
        <v>42.298320329251965</v>
      </c>
      <c r="Z3650" s="114">
        <v>91.53090287690361</v>
      </c>
      <c r="AA3650" s="106">
        <v>2</v>
      </c>
      <c r="AB3650" s="114">
        <v>0.89999999999999991</v>
      </c>
      <c r="AC3650" s="114">
        <v>0.6</v>
      </c>
      <c r="AD3650" s="114">
        <v>0.36</v>
      </c>
      <c r="AE3650" s="114">
        <v>0.24</v>
      </c>
      <c r="AF3650" s="117">
        <v>1.2599999999999998</v>
      </c>
      <c r="AG3650" s="117">
        <v>0.84</v>
      </c>
    </row>
    <row r="3651" spans="2:33" x14ac:dyDescent="0.2">
      <c r="B3651" s="106">
        <v>3611</v>
      </c>
      <c r="C3651" s="113">
        <v>-0.60000000000000009</v>
      </c>
      <c r="D3651" s="113">
        <v>-1.2000000000000002</v>
      </c>
      <c r="E3651" s="114">
        <v>18.474329331609148</v>
      </c>
      <c r="F3651" s="114">
        <v>10.648272068168072</v>
      </c>
      <c r="G3651" s="114">
        <v>14.85375579079777</v>
      </c>
      <c r="H3651" s="114">
        <v>23.610667074524486</v>
      </c>
      <c r="I3651" s="114">
        <v>24.326969960814214</v>
      </c>
      <c r="J3651" s="114">
        <v>34.101206717114181</v>
      </c>
      <c r="K3651" s="114">
        <v>29.788957572010197</v>
      </c>
      <c r="L3651" s="114">
        <v>35.699312031486812</v>
      </c>
      <c r="M3651" s="114">
        <v>47.90951559741324</v>
      </c>
      <c r="N3651" s="114">
        <v>55.309547411815949</v>
      </c>
      <c r="O3651" s="114">
        <v>15.626877385505031</v>
      </c>
      <c r="P3651" s="114">
        <v>19.140685503842125</v>
      </c>
      <c r="Q3651" s="114">
        <v>20.845556240689042</v>
      </c>
      <c r="R3651" s="114">
        <v>24.298848522888754</v>
      </c>
      <c r="S3651" s="114">
        <v>30.982577451001735</v>
      </c>
      <c r="T3651" s="114">
        <v>18.474329331609148</v>
      </c>
      <c r="U3651" s="114">
        <v>10.648272068168072</v>
      </c>
      <c r="V3651" s="114">
        <v>14.85375579079777</v>
      </c>
      <c r="W3651" s="114">
        <v>23.610667074524486</v>
      </c>
      <c r="X3651" s="114">
        <v>24.326969960814214</v>
      </c>
      <c r="Y3651" s="114">
        <v>49.976379616900346</v>
      </c>
      <c r="Z3651" s="114">
        <v>100.25504670521903</v>
      </c>
      <c r="AA3651" s="106">
        <v>5</v>
      </c>
      <c r="AB3651" s="114">
        <v>0.4</v>
      </c>
      <c r="AC3651" s="114">
        <v>0.8</v>
      </c>
      <c r="AD3651" s="114">
        <v>0.2</v>
      </c>
      <c r="AE3651" s="114">
        <v>0.4</v>
      </c>
      <c r="AF3651" s="117">
        <v>0.60000000000000009</v>
      </c>
      <c r="AG3651" s="117">
        <v>1.2000000000000002</v>
      </c>
    </row>
    <row r="3652" spans="2:33" x14ac:dyDescent="0.2">
      <c r="B3652" s="106">
        <v>3612</v>
      </c>
      <c r="C3652" s="113">
        <v>-1.2599999999999998</v>
      </c>
      <c r="D3652" s="113">
        <v>-0.84</v>
      </c>
      <c r="E3652" s="114">
        <v>13.06764192692556</v>
      </c>
      <c r="F3652" s="114">
        <v>14.158323034858022</v>
      </c>
      <c r="G3652" s="114">
        <v>16.976186790811688</v>
      </c>
      <c r="H3652" s="114">
        <v>14.632374592945133</v>
      </c>
      <c r="I3652" s="114">
        <v>21.505110416091579</v>
      </c>
      <c r="J3652" s="114">
        <v>29.675823732482474</v>
      </c>
      <c r="K3652" s="114">
        <v>32.43951529332702</v>
      </c>
      <c r="L3652" s="114">
        <v>40.122688724055763</v>
      </c>
      <c r="M3652" s="114">
        <v>41.75272859961148</v>
      </c>
      <c r="N3652" s="114">
        <v>51.219152808140585</v>
      </c>
      <c r="O3652" s="114">
        <v>16.608181805556914</v>
      </c>
      <c r="P3652" s="114">
        <v>18.281192258468998</v>
      </c>
      <c r="Q3652" s="114">
        <v>23.146501933244075</v>
      </c>
      <c r="R3652" s="114">
        <v>27.120354006666346</v>
      </c>
      <c r="S3652" s="114">
        <v>29.714042392049006</v>
      </c>
      <c r="T3652" s="114">
        <v>13.06764192692556</v>
      </c>
      <c r="U3652" s="114">
        <v>14.158323034858022</v>
      </c>
      <c r="V3652" s="114">
        <v>16.976186790811688</v>
      </c>
      <c r="W3652" s="114">
        <v>14.632374592945133</v>
      </c>
      <c r="X3652" s="114">
        <v>21.505110416091579</v>
      </c>
      <c r="Y3652" s="114">
        <v>43.408660720205333</v>
      </c>
      <c r="Z3652" s="114">
        <v>98.595801259918801</v>
      </c>
      <c r="AA3652" s="106">
        <v>2</v>
      </c>
      <c r="AB3652" s="114">
        <v>0.89999999999999991</v>
      </c>
      <c r="AC3652" s="114">
        <v>0.6</v>
      </c>
      <c r="AD3652" s="114">
        <v>0.36</v>
      </c>
      <c r="AE3652" s="114">
        <v>0.24</v>
      </c>
      <c r="AF3652" s="117">
        <v>1.2599999999999998</v>
      </c>
      <c r="AG3652" s="117">
        <v>0.84</v>
      </c>
    </row>
    <row r="3653" spans="2:33" x14ac:dyDescent="0.2">
      <c r="B3653" s="106">
        <v>3613</v>
      </c>
      <c r="C3653" s="113">
        <v>-0.72</v>
      </c>
      <c r="D3653" s="113">
        <v>-0.96</v>
      </c>
      <c r="E3653" s="114">
        <v>17.302483540424983</v>
      </c>
      <c r="F3653" s="114">
        <v>15.683019931207788</v>
      </c>
      <c r="G3653" s="114">
        <v>12.823981129856961</v>
      </c>
      <c r="H3653" s="114">
        <v>17.999765190112498</v>
      </c>
      <c r="I3653" s="114">
        <v>14.750004075560589</v>
      </c>
      <c r="J3653" s="114">
        <v>32.949059052305266</v>
      </c>
      <c r="K3653" s="114">
        <v>33.626843680686342</v>
      </c>
      <c r="L3653" s="114">
        <v>34.244556736659192</v>
      </c>
      <c r="M3653" s="114">
        <v>40.524676141437951</v>
      </c>
      <c r="N3653" s="114">
        <v>41.802235467240905</v>
      </c>
      <c r="O3653" s="114">
        <v>15.646575511880283</v>
      </c>
      <c r="P3653" s="114">
        <v>17.943823749478554</v>
      </c>
      <c r="Q3653" s="114">
        <v>21.420575606802231</v>
      </c>
      <c r="R3653" s="114">
        <v>22.524910951325452</v>
      </c>
      <c r="S3653" s="114">
        <v>27.052231391680316</v>
      </c>
      <c r="T3653" s="114">
        <v>17.302483540424983</v>
      </c>
      <c r="U3653" s="114">
        <v>15.683019931207788</v>
      </c>
      <c r="V3653" s="114">
        <v>12.823981129856961</v>
      </c>
      <c r="W3653" s="114">
        <v>17.999765190112498</v>
      </c>
      <c r="X3653" s="114">
        <v>14.750004075560589</v>
      </c>
      <c r="Y3653" s="114">
        <v>44.418768949085276</v>
      </c>
      <c r="Z3653" s="114">
        <v>77.019812234064005</v>
      </c>
      <c r="AA3653" s="106">
        <v>4</v>
      </c>
      <c r="AB3653" s="114">
        <v>0.44999999999999996</v>
      </c>
      <c r="AC3653" s="114">
        <v>0.6</v>
      </c>
      <c r="AD3653" s="114">
        <v>0.27</v>
      </c>
      <c r="AE3653" s="114">
        <v>0.36</v>
      </c>
      <c r="AF3653" s="117">
        <v>0.72</v>
      </c>
      <c r="AG3653" s="117">
        <v>0.96</v>
      </c>
    </row>
    <row r="3654" spans="2:33" x14ac:dyDescent="0.2">
      <c r="B3654" s="106">
        <v>3614</v>
      </c>
      <c r="C3654" s="113">
        <v>-0.60000000000000009</v>
      </c>
      <c r="D3654" s="113">
        <v>-1.2000000000000002</v>
      </c>
      <c r="E3654" s="114">
        <v>18.311025602597557</v>
      </c>
      <c r="F3654" s="114">
        <v>13.175679363045891</v>
      </c>
      <c r="G3654" s="114">
        <v>14.060496520238583</v>
      </c>
      <c r="H3654" s="114">
        <v>17.203610616010788</v>
      </c>
      <c r="I3654" s="114">
        <v>18.550179942413425</v>
      </c>
      <c r="J3654" s="114">
        <v>34.435297737079622</v>
      </c>
      <c r="K3654" s="114">
        <v>32.075591497557255</v>
      </c>
      <c r="L3654" s="114">
        <v>37.167339326330541</v>
      </c>
      <c r="M3654" s="114">
        <v>45.86517899508442</v>
      </c>
      <c r="N3654" s="114">
        <v>50.164671472913746</v>
      </c>
      <c r="O3654" s="114">
        <v>16.124272134482066</v>
      </c>
      <c r="P3654" s="114">
        <v>18.899912134511364</v>
      </c>
      <c r="Q3654" s="114">
        <v>23.106842806091958</v>
      </c>
      <c r="R3654" s="114">
        <v>28.661568379073632</v>
      </c>
      <c r="S3654" s="114">
        <v>31.61449153050032</v>
      </c>
      <c r="T3654" s="114">
        <v>18.311025602597557</v>
      </c>
      <c r="U3654" s="114">
        <v>13.175679363045891</v>
      </c>
      <c r="V3654" s="114">
        <v>14.060496520238583</v>
      </c>
      <c r="W3654" s="114">
        <v>17.203610616010788</v>
      </c>
      <c r="X3654" s="114">
        <v>18.550179942413425</v>
      </c>
      <c r="Y3654" s="114">
        <v>45.378256142515738</v>
      </c>
      <c r="Z3654" s="114">
        <v>106.42801956087069</v>
      </c>
      <c r="AA3654" s="106">
        <v>5</v>
      </c>
      <c r="AB3654" s="114">
        <v>0.4</v>
      </c>
      <c r="AC3654" s="114">
        <v>0.8</v>
      </c>
      <c r="AD3654" s="114">
        <v>0.2</v>
      </c>
      <c r="AE3654" s="114">
        <v>0.4</v>
      </c>
      <c r="AF3654" s="117">
        <v>0.60000000000000009</v>
      </c>
      <c r="AG3654" s="117">
        <v>1.2000000000000002</v>
      </c>
    </row>
    <row r="3655" spans="2:33" x14ac:dyDescent="0.2">
      <c r="B3655" s="106">
        <v>3615</v>
      </c>
      <c r="C3655" s="113">
        <v>-0.72</v>
      </c>
      <c r="D3655" s="113">
        <v>-0.96</v>
      </c>
      <c r="E3655" s="114">
        <v>11.738773615049714</v>
      </c>
      <c r="F3655" s="114">
        <v>16.381450909734458</v>
      </c>
      <c r="G3655" s="114">
        <v>12.180823583886209</v>
      </c>
      <c r="H3655" s="114">
        <v>18.687580227233262</v>
      </c>
      <c r="I3655" s="114">
        <v>23.230526876852064</v>
      </c>
      <c r="J3655" s="114">
        <v>27.572156173601339</v>
      </c>
      <c r="K3655" s="114">
        <v>35.036558133812854</v>
      </c>
      <c r="L3655" s="114">
        <v>35.533587281562241</v>
      </c>
      <c r="M3655" s="114">
        <v>46.371403700071006</v>
      </c>
      <c r="N3655" s="114">
        <v>54.404022179985631</v>
      </c>
      <c r="O3655" s="114">
        <v>15.833382558551625</v>
      </c>
      <c r="P3655" s="114">
        <v>18.655107224078396</v>
      </c>
      <c r="Q3655" s="114">
        <v>23.352763697676032</v>
      </c>
      <c r="R3655" s="114">
        <v>27.683823472837744</v>
      </c>
      <c r="S3655" s="114">
        <v>31.173495303133567</v>
      </c>
      <c r="T3655" s="114">
        <v>11.738773615049714</v>
      </c>
      <c r="U3655" s="114">
        <v>16.381450909734458</v>
      </c>
      <c r="V3655" s="114">
        <v>12.180823583886209</v>
      </c>
      <c r="W3655" s="114">
        <v>18.687580227233262</v>
      </c>
      <c r="X3655" s="114">
        <v>23.230526876852064</v>
      </c>
      <c r="Y3655" s="114">
        <v>44.311636883014963</v>
      </c>
      <c r="Z3655" s="114">
        <v>104.07089169676806</v>
      </c>
      <c r="AA3655" s="106">
        <v>4</v>
      </c>
      <c r="AB3655" s="114">
        <v>0.44999999999999996</v>
      </c>
      <c r="AC3655" s="114">
        <v>0.6</v>
      </c>
      <c r="AD3655" s="114">
        <v>0.27</v>
      </c>
      <c r="AE3655" s="114">
        <v>0.36</v>
      </c>
      <c r="AF3655" s="117">
        <v>0.72</v>
      </c>
      <c r="AG3655" s="117">
        <v>0.96</v>
      </c>
    </row>
    <row r="3656" spans="2:33" x14ac:dyDescent="0.2">
      <c r="B3656" s="106">
        <v>3616</v>
      </c>
      <c r="C3656" s="113">
        <v>-0.72</v>
      </c>
      <c r="D3656" s="113">
        <v>-0.96</v>
      </c>
      <c r="E3656" s="114">
        <v>11.203051841039677</v>
      </c>
      <c r="F3656" s="114">
        <v>15.106126430961513</v>
      </c>
      <c r="G3656" s="114">
        <v>15.829392690615176</v>
      </c>
      <c r="H3656" s="114">
        <v>14.889097816180932</v>
      </c>
      <c r="I3656" s="114">
        <v>21.685681822557349</v>
      </c>
      <c r="J3656" s="114">
        <v>28.735518674830093</v>
      </c>
      <c r="K3656" s="114">
        <v>34.543320790505931</v>
      </c>
      <c r="L3656" s="114">
        <v>38.743346966693942</v>
      </c>
      <c r="M3656" s="114">
        <v>43.450397452487927</v>
      </c>
      <c r="N3656" s="114">
        <v>52.57694992448473</v>
      </c>
      <c r="O3656" s="114">
        <v>17.532466833790416</v>
      </c>
      <c r="P3656" s="114">
        <v>19.437194359544417</v>
      </c>
      <c r="Q3656" s="114">
        <v>22.913954276078766</v>
      </c>
      <c r="R3656" s="114">
        <v>28.561299636306995</v>
      </c>
      <c r="S3656" s="114">
        <v>30.89126810192738</v>
      </c>
      <c r="T3656" s="114">
        <v>11.203051841039677</v>
      </c>
      <c r="U3656" s="114">
        <v>15.106126430961513</v>
      </c>
      <c r="V3656" s="114">
        <v>15.829392690615176</v>
      </c>
      <c r="W3656" s="114">
        <v>14.889097816180932</v>
      </c>
      <c r="X3656" s="114">
        <v>21.685681822557349</v>
      </c>
      <c r="Y3656" s="114">
        <v>42.597692705701888</v>
      </c>
      <c r="Z3656" s="114">
        <v>106.44389729722758</v>
      </c>
      <c r="AA3656" s="106">
        <v>4</v>
      </c>
      <c r="AB3656" s="114">
        <v>0.44999999999999996</v>
      </c>
      <c r="AC3656" s="114">
        <v>0.6</v>
      </c>
      <c r="AD3656" s="114">
        <v>0.27</v>
      </c>
      <c r="AE3656" s="114">
        <v>0.36</v>
      </c>
      <c r="AF3656" s="117">
        <v>0.72</v>
      </c>
      <c r="AG3656" s="117">
        <v>0.96</v>
      </c>
    </row>
    <row r="3657" spans="2:33" x14ac:dyDescent="0.2">
      <c r="B3657" s="106">
        <v>3617</v>
      </c>
      <c r="C3657" s="113">
        <v>-0.72</v>
      </c>
      <c r="D3657" s="113">
        <v>-0.96</v>
      </c>
      <c r="E3657" s="114">
        <v>19.07332349776615</v>
      </c>
      <c r="F3657" s="114">
        <v>17.94987560692411</v>
      </c>
      <c r="G3657" s="114">
        <v>20.149626056153807</v>
      </c>
      <c r="H3657" s="114">
        <v>18.729955576684308</v>
      </c>
      <c r="I3657" s="114">
        <v>24.699123303964697</v>
      </c>
      <c r="J3657" s="114">
        <v>35.692521816328487</v>
      </c>
      <c r="K3657" s="114">
        <v>38.16163799970024</v>
      </c>
      <c r="L3657" s="114">
        <v>43.789476277707521</v>
      </c>
      <c r="M3657" s="114">
        <v>46.898603593961575</v>
      </c>
      <c r="N3657" s="114">
        <v>59.095991803721283</v>
      </c>
      <c r="O3657" s="114">
        <v>16.619198318562336</v>
      </c>
      <c r="P3657" s="114">
        <v>20.21176239277613</v>
      </c>
      <c r="Q3657" s="114">
        <v>23.639850221553715</v>
      </c>
      <c r="R3657" s="114">
        <v>28.168648017277267</v>
      </c>
      <c r="S3657" s="114">
        <v>34.396868499756586</v>
      </c>
      <c r="T3657" s="114">
        <v>19.07332349776615</v>
      </c>
      <c r="U3657" s="114">
        <v>17.94987560692411</v>
      </c>
      <c r="V3657" s="114">
        <v>20.149626056153807</v>
      </c>
      <c r="W3657" s="114">
        <v>18.729955576684308</v>
      </c>
      <c r="X3657" s="114">
        <v>24.699123303964697</v>
      </c>
      <c r="Y3657" s="114">
        <v>56.101046504656701</v>
      </c>
      <c r="Z3657" s="114">
        <v>122.17139235934985</v>
      </c>
      <c r="AA3657" s="106">
        <v>4</v>
      </c>
      <c r="AB3657" s="114">
        <v>0.44999999999999996</v>
      </c>
      <c r="AC3657" s="114">
        <v>0.6</v>
      </c>
      <c r="AD3657" s="114">
        <v>0.27</v>
      </c>
      <c r="AE3657" s="114">
        <v>0.36</v>
      </c>
      <c r="AF3657" s="117">
        <v>0.72</v>
      </c>
      <c r="AG3657" s="117">
        <v>0.96</v>
      </c>
    </row>
    <row r="3658" spans="2:33" x14ac:dyDescent="0.2">
      <c r="B3658" s="106">
        <v>3618</v>
      </c>
      <c r="C3658" s="113">
        <v>-0.90000000000000013</v>
      </c>
      <c r="D3658" s="113">
        <v>-0.90000000000000013</v>
      </c>
      <c r="E3658" s="114">
        <v>16.052281556543718</v>
      </c>
      <c r="F3658" s="114">
        <v>11.821367197443941</v>
      </c>
      <c r="G3658" s="114">
        <v>23.429245317515033</v>
      </c>
      <c r="H3658" s="114">
        <v>17.678389951089997</v>
      </c>
      <c r="I3658" s="114">
        <v>30.898387968065087</v>
      </c>
      <c r="J3658" s="114">
        <v>32.80923248685685</v>
      </c>
      <c r="K3658" s="114">
        <v>31.82818937098077</v>
      </c>
      <c r="L3658" s="114">
        <v>47.166577801623355</v>
      </c>
      <c r="M3658" s="114">
        <v>47.705637976566884</v>
      </c>
      <c r="N3658" s="114">
        <v>65.432454622743336</v>
      </c>
      <c r="O3658" s="114">
        <v>16.756950930313131</v>
      </c>
      <c r="P3658" s="114">
        <v>20.006822173536829</v>
      </c>
      <c r="Q3658" s="114">
        <v>23.737332484108322</v>
      </c>
      <c r="R3658" s="114">
        <v>30.027248025476887</v>
      </c>
      <c r="S3658" s="114">
        <v>34.534066654678249</v>
      </c>
      <c r="T3658" s="114">
        <v>16.052281556543718</v>
      </c>
      <c r="U3658" s="114">
        <v>11.821367197443941</v>
      </c>
      <c r="V3658" s="114">
        <v>23.429245317515033</v>
      </c>
      <c r="W3658" s="114">
        <v>17.678389951089997</v>
      </c>
      <c r="X3658" s="114">
        <v>30.898387968065087</v>
      </c>
      <c r="Y3658" s="114">
        <v>53.696686050434877</v>
      </c>
      <c r="Z3658" s="114">
        <v>101.63262159345882</v>
      </c>
      <c r="AA3658" s="106">
        <v>3</v>
      </c>
      <c r="AB3658" s="114">
        <v>0.60000000000000009</v>
      </c>
      <c r="AC3658" s="114">
        <v>0.60000000000000009</v>
      </c>
      <c r="AD3658" s="114">
        <v>0.30000000000000004</v>
      </c>
      <c r="AE3658" s="114">
        <v>0.30000000000000004</v>
      </c>
      <c r="AF3658" s="117">
        <v>0.90000000000000013</v>
      </c>
      <c r="AG3658" s="117">
        <v>0.90000000000000013</v>
      </c>
    </row>
    <row r="3659" spans="2:33" x14ac:dyDescent="0.2">
      <c r="B3659" s="106">
        <v>3619</v>
      </c>
      <c r="C3659" s="113">
        <v>-0.60000000000000009</v>
      </c>
      <c r="D3659" s="113">
        <v>-1.2000000000000002</v>
      </c>
      <c r="E3659" s="114">
        <v>12.169515069734565</v>
      </c>
      <c r="F3659" s="114">
        <v>13.17024277432418</v>
      </c>
      <c r="G3659" s="114">
        <v>24.250097801172736</v>
      </c>
      <c r="H3659" s="114">
        <v>20.303501567335463</v>
      </c>
      <c r="I3659" s="114">
        <v>26.28304521121558</v>
      </c>
      <c r="J3659" s="114">
        <v>29.87404885569298</v>
      </c>
      <c r="K3659" s="114">
        <v>33.900450715060856</v>
      </c>
      <c r="L3659" s="114">
        <v>50.333907117252423</v>
      </c>
      <c r="M3659" s="114">
        <v>51.341186390623797</v>
      </c>
      <c r="N3659" s="114">
        <v>62.028421251813128</v>
      </c>
      <c r="O3659" s="114">
        <v>17.704533785958414</v>
      </c>
      <c r="P3659" s="114">
        <v>20.730207940736676</v>
      </c>
      <c r="Q3659" s="114">
        <v>26.083809316079687</v>
      </c>
      <c r="R3659" s="114">
        <v>31.037684823288334</v>
      </c>
      <c r="S3659" s="114">
        <v>35.745376040597549</v>
      </c>
      <c r="T3659" s="114">
        <v>12.169515069734565</v>
      </c>
      <c r="U3659" s="114">
        <v>13.17024277432418</v>
      </c>
      <c r="V3659" s="114">
        <v>24.250097801172736</v>
      </c>
      <c r="W3659" s="114">
        <v>20.303501567335463</v>
      </c>
      <c r="X3659" s="114">
        <v>26.28304521121558</v>
      </c>
      <c r="Y3659" s="114">
        <v>51.441079517923839</v>
      </c>
      <c r="Z3659" s="114">
        <v>93.932017789372964</v>
      </c>
      <c r="AA3659" s="106">
        <v>5</v>
      </c>
      <c r="AB3659" s="114">
        <v>0.4</v>
      </c>
      <c r="AC3659" s="114">
        <v>0.8</v>
      </c>
      <c r="AD3659" s="114">
        <v>0.2</v>
      </c>
      <c r="AE3659" s="114">
        <v>0.4</v>
      </c>
      <c r="AF3659" s="117">
        <v>0.60000000000000009</v>
      </c>
      <c r="AG3659" s="117">
        <v>1.2000000000000002</v>
      </c>
    </row>
    <row r="3660" spans="2:33" x14ac:dyDescent="0.2">
      <c r="B3660" s="106">
        <v>3620</v>
      </c>
      <c r="C3660" s="113">
        <v>-0.60000000000000009</v>
      </c>
      <c r="D3660" s="113">
        <v>-1.2000000000000002</v>
      </c>
      <c r="E3660" s="114">
        <v>12.487521024839157</v>
      </c>
      <c r="F3660" s="114">
        <v>17.899431124536765</v>
      </c>
      <c r="G3660" s="114">
        <v>12.975746465506347</v>
      </c>
      <c r="H3660" s="114">
        <v>21.949573031415959</v>
      </c>
      <c r="I3660" s="114">
        <v>20.536313499672818</v>
      </c>
      <c r="J3660" s="114">
        <v>28.510117201995492</v>
      </c>
      <c r="K3660" s="114">
        <v>37.129842983417618</v>
      </c>
      <c r="L3660" s="114">
        <v>33.590763391519339</v>
      </c>
      <c r="M3660" s="114">
        <v>46.471222710434844</v>
      </c>
      <c r="N3660" s="114">
        <v>49.070811949553779</v>
      </c>
      <c r="O3660" s="114">
        <v>16.022596177156334</v>
      </c>
      <c r="P3660" s="114">
        <v>19.230411858880853</v>
      </c>
      <c r="Q3660" s="114">
        <v>20.615016926012991</v>
      </c>
      <c r="R3660" s="114">
        <v>24.521649679018886</v>
      </c>
      <c r="S3660" s="114">
        <v>28.53449844988096</v>
      </c>
      <c r="T3660" s="114">
        <v>12.487521024839157</v>
      </c>
      <c r="U3660" s="114">
        <v>17.899431124536765</v>
      </c>
      <c r="V3660" s="114">
        <v>12.975746465506347</v>
      </c>
      <c r="W3660" s="114">
        <v>21.949573031415959</v>
      </c>
      <c r="X3660" s="114">
        <v>20.536313499672818</v>
      </c>
      <c r="Y3660" s="114">
        <v>46.678826576787699</v>
      </c>
      <c r="Z3660" s="114">
        <v>92.866682349033724</v>
      </c>
      <c r="AA3660" s="106">
        <v>5</v>
      </c>
      <c r="AB3660" s="114">
        <v>0.4</v>
      </c>
      <c r="AC3660" s="114">
        <v>0.8</v>
      </c>
      <c r="AD3660" s="114">
        <v>0.2</v>
      </c>
      <c r="AE3660" s="114">
        <v>0.4</v>
      </c>
      <c r="AF3660" s="117">
        <v>0.60000000000000009</v>
      </c>
      <c r="AG3660" s="117">
        <v>1.2000000000000002</v>
      </c>
    </row>
    <row r="3661" spans="2:33" x14ac:dyDescent="0.2">
      <c r="B3661" s="106">
        <v>3621</v>
      </c>
      <c r="C3661" s="113">
        <v>-0.72</v>
      </c>
      <c r="D3661" s="113">
        <v>-0.96</v>
      </c>
      <c r="E3661" s="114">
        <v>16.193669983746698</v>
      </c>
      <c r="F3661" s="114">
        <v>14.547150697352333</v>
      </c>
      <c r="G3661" s="114">
        <v>16.840281234691702</v>
      </c>
      <c r="H3661" s="114">
        <v>20.410362407003934</v>
      </c>
      <c r="I3661" s="114">
        <v>25.703561471982436</v>
      </c>
      <c r="J3661" s="114">
        <v>32.304108718044489</v>
      </c>
      <c r="K3661" s="114">
        <v>31.910686571917253</v>
      </c>
      <c r="L3661" s="114">
        <v>37.453611459349538</v>
      </c>
      <c r="M3661" s="114">
        <v>43.856173131488902</v>
      </c>
      <c r="N3661" s="114">
        <v>51.968780154927721</v>
      </c>
      <c r="O3661" s="114">
        <v>16.110438734297791</v>
      </c>
      <c r="P3661" s="114">
        <v>17.363535874564921</v>
      </c>
      <c r="Q3661" s="114">
        <v>20.613330224657837</v>
      </c>
      <c r="R3661" s="114">
        <v>23.445810724484968</v>
      </c>
      <c r="S3661" s="114">
        <v>26.265218682945285</v>
      </c>
      <c r="T3661" s="114">
        <v>16.193669983746698</v>
      </c>
      <c r="U3661" s="114">
        <v>14.547150697352333</v>
      </c>
      <c r="V3661" s="114">
        <v>16.840281234691702</v>
      </c>
      <c r="W3661" s="114">
        <v>20.410362407003934</v>
      </c>
      <c r="X3661" s="114">
        <v>25.703561471982436</v>
      </c>
      <c r="Y3661" s="114">
        <v>51.063844751312558</v>
      </c>
      <c r="Z3661" s="114">
        <v>92.660889105559789</v>
      </c>
      <c r="AA3661" s="106">
        <v>4</v>
      </c>
      <c r="AB3661" s="114">
        <v>0.44999999999999996</v>
      </c>
      <c r="AC3661" s="114">
        <v>0.6</v>
      </c>
      <c r="AD3661" s="114">
        <v>0.27</v>
      </c>
      <c r="AE3661" s="114">
        <v>0.36</v>
      </c>
      <c r="AF3661" s="117">
        <v>0.72</v>
      </c>
      <c r="AG3661" s="117">
        <v>0.96</v>
      </c>
    </row>
    <row r="3662" spans="2:33" x14ac:dyDescent="0.2">
      <c r="B3662" s="106">
        <v>3622</v>
      </c>
      <c r="C3662" s="113">
        <v>-0.90000000000000013</v>
      </c>
      <c r="D3662" s="113">
        <v>-0.90000000000000013</v>
      </c>
      <c r="E3662" s="114">
        <v>16.066760619088182</v>
      </c>
      <c r="F3662" s="114">
        <v>14.754310836181258</v>
      </c>
      <c r="G3662" s="114">
        <v>15.231479574681174</v>
      </c>
      <c r="H3662" s="114">
        <v>26.235091139267293</v>
      </c>
      <c r="I3662" s="114">
        <v>23.075704351939876</v>
      </c>
      <c r="J3662" s="114">
        <v>33.241376190840377</v>
      </c>
      <c r="K3662" s="114">
        <v>36.242662344996319</v>
      </c>
      <c r="L3662" s="114">
        <v>41.663849724150332</v>
      </c>
      <c r="M3662" s="114">
        <v>57.839574756796928</v>
      </c>
      <c r="N3662" s="114">
        <v>59.699081307680551</v>
      </c>
      <c r="O3662" s="114">
        <v>17.174615571752195</v>
      </c>
      <c r="P3662" s="114">
        <v>21.488351508815061</v>
      </c>
      <c r="Q3662" s="114">
        <v>26.432370149469158</v>
      </c>
      <c r="R3662" s="114">
        <v>31.604483617529635</v>
      </c>
      <c r="S3662" s="114">
        <v>36.623376955740675</v>
      </c>
      <c r="T3662" s="114">
        <v>16.066760619088182</v>
      </c>
      <c r="U3662" s="114">
        <v>14.754310836181258</v>
      </c>
      <c r="V3662" s="114">
        <v>15.231479574681174</v>
      </c>
      <c r="W3662" s="114">
        <v>26.235091139267293</v>
      </c>
      <c r="X3662" s="114">
        <v>23.075704351939876</v>
      </c>
      <c r="Y3662" s="114">
        <v>51.821223943412399</v>
      </c>
      <c r="Z3662" s="114">
        <v>122.41658869369186</v>
      </c>
      <c r="AA3662" s="106">
        <v>3</v>
      </c>
      <c r="AB3662" s="114">
        <v>0.60000000000000009</v>
      </c>
      <c r="AC3662" s="114">
        <v>0.60000000000000009</v>
      </c>
      <c r="AD3662" s="114">
        <v>0.30000000000000004</v>
      </c>
      <c r="AE3662" s="114">
        <v>0.30000000000000004</v>
      </c>
      <c r="AF3662" s="117">
        <v>0.90000000000000013</v>
      </c>
      <c r="AG3662" s="117">
        <v>0.90000000000000013</v>
      </c>
    </row>
    <row r="3663" spans="2:33" x14ac:dyDescent="0.2">
      <c r="B3663" s="106">
        <v>3623</v>
      </c>
      <c r="C3663" s="113">
        <v>-0.60000000000000009</v>
      </c>
      <c r="D3663" s="113">
        <v>-1.2000000000000002</v>
      </c>
      <c r="E3663" s="114">
        <v>17.82616052490323</v>
      </c>
      <c r="F3663" s="114">
        <v>16.311071970297803</v>
      </c>
      <c r="G3663" s="114">
        <v>19.711521929624571</v>
      </c>
      <c r="H3663" s="114">
        <v>14.435803733992898</v>
      </c>
      <c r="I3663" s="114">
        <v>18.193983219757609</v>
      </c>
      <c r="J3663" s="114">
        <v>33.412214530630202</v>
      </c>
      <c r="K3663" s="114">
        <v>35.136096546465311</v>
      </c>
      <c r="L3663" s="114">
        <v>40.438720714371634</v>
      </c>
      <c r="M3663" s="114">
        <v>39.287254594311918</v>
      </c>
      <c r="N3663" s="114">
        <v>45.969170054146595</v>
      </c>
      <c r="O3663" s="114">
        <v>15.58605400572697</v>
      </c>
      <c r="P3663" s="114">
        <v>18.825024576167507</v>
      </c>
      <c r="Q3663" s="114">
        <v>20.727198784747063</v>
      </c>
      <c r="R3663" s="114">
        <v>24.851450860319019</v>
      </c>
      <c r="S3663" s="114">
        <v>27.775186834388986</v>
      </c>
      <c r="T3663" s="114">
        <v>17.82616052490323</v>
      </c>
      <c r="U3663" s="114">
        <v>16.311071970297803</v>
      </c>
      <c r="V3663" s="114">
        <v>19.711521929624571</v>
      </c>
      <c r="W3663" s="114">
        <v>14.435803733992898</v>
      </c>
      <c r="X3663" s="114">
        <v>18.193983219757609</v>
      </c>
      <c r="Y3663" s="114">
        <v>48.774109275269176</v>
      </c>
      <c r="Z3663" s="114">
        <v>91.120840843892552</v>
      </c>
      <c r="AA3663" s="106">
        <v>5</v>
      </c>
      <c r="AB3663" s="114">
        <v>0.4</v>
      </c>
      <c r="AC3663" s="114">
        <v>0.8</v>
      </c>
      <c r="AD3663" s="114">
        <v>0.2</v>
      </c>
      <c r="AE3663" s="114">
        <v>0.4</v>
      </c>
      <c r="AF3663" s="117">
        <v>0.60000000000000009</v>
      </c>
      <c r="AG3663" s="117">
        <v>1.2000000000000002</v>
      </c>
    </row>
    <row r="3664" spans="2:33" x14ac:dyDescent="0.2">
      <c r="B3664" s="106">
        <v>3624</v>
      </c>
      <c r="C3664" s="113">
        <v>-0.90000000000000013</v>
      </c>
      <c r="D3664" s="113">
        <v>-0.90000000000000013</v>
      </c>
      <c r="E3664" s="114">
        <v>15.796990409545266</v>
      </c>
      <c r="F3664" s="114">
        <v>11.676484980579453</v>
      </c>
      <c r="G3664" s="114">
        <v>25.629577033790031</v>
      </c>
      <c r="H3664" s="114">
        <v>22.865439752517318</v>
      </c>
      <c r="I3664" s="114">
        <v>25.28944199038699</v>
      </c>
      <c r="J3664" s="114">
        <v>33.501343946937475</v>
      </c>
      <c r="K3664" s="114">
        <v>33.230823578446085</v>
      </c>
      <c r="L3664" s="114">
        <v>51.376255607340475</v>
      </c>
      <c r="M3664" s="114">
        <v>54.776854037646473</v>
      </c>
      <c r="N3664" s="114">
        <v>62.832215533880166</v>
      </c>
      <c r="O3664" s="114">
        <v>17.704353537392208</v>
      </c>
      <c r="P3664" s="114">
        <v>21.554338597866632</v>
      </c>
      <c r="Q3664" s="114">
        <v>25.746678573550444</v>
      </c>
      <c r="R3664" s="114">
        <v>31.911414285129155</v>
      </c>
      <c r="S3664" s="114">
        <v>37.542773543493176</v>
      </c>
      <c r="T3664" s="114">
        <v>15.796990409545266</v>
      </c>
      <c r="U3664" s="114">
        <v>11.676484980579453</v>
      </c>
      <c r="V3664" s="114">
        <v>25.629577033790031</v>
      </c>
      <c r="W3664" s="114">
        <v>22.865439752517318</v>
      </c>
      <c r="X3664" s="114">
        <v>25.28944199038699</v>
      </c>
      <c r="Y3664" s="114">
        <v>54.820412013073351</v>
      </c>
      <c r="Z3664" s="114">
        <v>126.03912765735713</v>
      </c>
      <c r="AA3664" s="106">
        <v>3</v>
      </c>
      <c r="AB3664" s="114">
        <v>0.60000000000000009</v>
      </c>
      <c r="AC3664" s="114">
        <v>0.60000000000000009</v>
      </c>
      <c r="AD3664" s="114">
        <v>0.30000000000000004</v>
      </c>
      <c r="AE3664" s="114">
        <v>0.30000000000000004</v>
      </c>
      <c r="AF3664" s="117">
        <v>0.90000000000000013</v>
      </c>
      <c r="AG3664" s="117">
        <v>0.90000000000000013</v>
      </c>
    </row>
    <row r="3665" spans="2:33" x14ac:dyDescent="0.2">
      <c r="B3665" s="106">
        <v>3625</v>
      </c>
      <c r="C3665" s="113">
        <v>-0.90000000000000013</v>
      </c>
      <c r="D3665" s="113">
        <v>-0.90000000000000013</v>
      </c>
      <c r="E3665" s="114">
        <v>11.611606400641055</v>
      </c>
      <c r="F3665" s="114">
        <v>13.178642319940579</v>
      </c>
      <c r="G3665" s="114">
        <v>14.562884962740078</v>
      </c>
      <c r="H3665" s="114">
        <v>23.607831585686544</v>
      </c>
      <c r="I3665" s="114">
        <v>27.635687030746123</v>
      </c>
      <c r="J3665" s="114">
        <v>27.789186101175453</v>
      </c>
      <c r="K3665" s="114">
        <v>31.849790841401116</v>
      </c>
      <c r="L3665" s="114">
        <v>37.072252554488507</v>
      </c>
      <c r="M3665" s="114">
        <v>49.093856276374709</v>
      </c>
      <c r="N3665" s="114">
        <v>58.168426799243342</v>
      </c>
      <c r="O3665" s="114">
        <v>16.177579700534398</v>
      </c>
      <c r="P3665" s="114">
        <v>18.671148521460537</v>
      </c>
      <c r="Q3665" s="114">
        <v>22.509367591748429</v>
      </c>
      <c r="R3665" s="114">
        <v>25.486024690688165</v>
      </c>
      <c r="S3665" s="114">
        <v>30.532739768497219</v>
      </c>
      <c r="T3665" s="114">
        <v>11.611606400641055</v>
      </c>
      <c r="U3665" s="114">
        <v>13.178642319940579</v>
      </c>
      <c r="V3665" s="114">
        <v>14.562884962740078</v>
      </c>
      <c r="W3665" s="114">
        <v>23.607831585686544</v>
      </c>
      <c r="X3665" s="114">
        <v>27.635687030746123</v>
      </c>
      <c r="Y3665" s="114">
        <v>47.699382549875551</v>
      </c>
      <c r="Z3665" s="114">
        <v>112.34349962673761</v>
      </c>
      <c r="AA3665" s="106">
        <v>3</v>
      </c>
      <c r="AB3665" s="114">
        <v>0.60000000000000009</v>
      </c>
      <c r="AC3665" s="114">
        <v>0.60000000000000009</v>
      </c>
      <c r="AD3665" s="114">
        <v>0.30000000000000004</v>
      </c>
      <c r="AE3665" s="114">
        <v>0.30000000000000004</v>
      </c>
      <c r="AF3665" s="117">
        <v>0.90000000000000013</v>
      </c>
      <c r="AG3665" s="117">
        <v>0.90000000000000013</v>
      </c>
    </row>
    <row r="3666" spans="2:33" x14ac:dyDescent="0.2">
      <c r="B3666" s="106">
        <v>3626</v>
      </c>
      <c r="C3666" s="113">
        <v>-0.90000000000000013</v>
      </c>
      <c r="D3666" s="113">
        <v>-0.90000000000000013</v>
      </c>
      <c r="E3666" s="114">
        <v>14.489300969404038</v>
      </c>
      <c r="F3666" s="114">
        <v>19.463426406151722</v>
      </c>
      <c r="G3666" s="114">
        <v>17.967483868362205</v>
      </c>
      <c r="H3666" s="114">
        <v>20.46318031714296</v>
      </c>
      <c r="I3666" s="114">
        <v>22.130464193249285</v>
      </c>
      <c r="J3666" s="114">
        <v>30.736808570375114</v>
      </c>
      <c r="K3666" s="114">
        <v>37.595315651120302</v>
      </c>
      <c r="L3666" s="114">
        <v>39.810533217877925</v>
      </c>
      <c r="M3666" s="114">
        <v>45.589045174914638</v>
      </c>
      <c r="N3666" s="114">
        <v>51.602240274274976</v>
      </c>
      <c r="O3666" s="114">
        <v>16.247507600971076</v>
      </c>
      <c r="P3666" s="114">
        <v>18.13188924496858</v>
      </c>
      <c r="Q3666" s="114">
        <v>21.84304934951572</v>
      </c>
      <c r="R3666" s="114">
        <v>25.125864857771678</v>
      </c>
      <c r="S3666" s="114">
        <v>29.471776081025691</v>
      </c>
      <c r="T3666" s="114">
        <v>14.489300969404038</v>
      </c>
      <c r="U3666" s="114">
        <v>19.463426406151722</v>
      </c>
      <c r="V3666" s="114">
        <v>17.967483868362205</v>
      </c>
      <c r="W3666" s="114">
        <v>20.46318031714296</v>
      </c>
      <c r="X3666" s="114">
        <v>22.130464193249285</v>
      </c>
      <c r="Y3666" s="114">
        <v>52.01076389706752</v>
      </c>
      <c r="Z3666" s="114">
        <v>105.88707025883554</v>
      </c>
      <c r="AA3666" s="106">
        <v>3</v>
      </c>
      <c r="AB3666" s="114">
        <v>0.60000000000000009</v>
      </c>
      <c r="AC3666" s="114">
        <v>0.60000000000000009</v>
      </c>
      <c r="AD3666" s="114">
        <v>0.30000000000000004</v>
      </c>
      <c r="AE3666" s="114">
        <v>0.30000000000000004</v>
      </c>
      <c r="AF3666" s="117">
        <v>0.90000000000000013</v>
      </c>
      <c r="AG3666" s="117">
        <v>0.90000000000000013</v>
      </c>
    </row>
    <row r="3667" spans="2:33" x14ac:dyDescent="0.2">
      <c r="B3667" s="106">
        <v>3627</v>
      </c>
      <c r="C3667" s="113">
        <v>-0.60000000000000009</v>
      </c>
      <c r="D3667" s="113">
        <v>-1.2000000000000002</v>
      </c>
      <c r="E3667" s="114">
        <v>16.373152013438794</v>
      </c>
      <c r="F3667" s="114">
        <v>18.528896732827953</v>
      </c>
      <c r="G3667" s="114">
        <v>13.359849519894496</v>
      </c>
      <c r="H3667" s="114">
        <v>19.173590465972801</v>
      </c>
      <c r="I3667" s="114">
        <v>31.028617090515013</v>
      </c>
      <c r="J3667" s="114">
        <v>32.428478071450805</v>
      </c>
      <c r="K3667" s="114">
        <v>38.146637754545402</v>
      </c>
      <c r="L3667" s="114">
        <v>37.061592166154135</v>
      </c>
      <c r="M3667" s="114">
        <v>45.879206089535835</v>
      </c>
      <c r="N3667" s="114">
        <v>62.979336255476539</v>
      </c>
      <c r="O3667" s="114">
        <v>16.05532605801201</v>
      </c>
      <c r="P3667" s="114">
        <v>19.61774102171745</v>
      </c>
      <c r="Q3667" s="114">
        <v>23.701742646259639</v>
      </c>
      <c r="R3667" s="114">
        <v>26.705615623563034</v>
      </c>
      <c r="S3667" s="114">
        <v>31.950719164961527</v>
      </c>
      <c r="T3667" s="114">
        <v>16.373152013438794</v>
      </c>
      <c r="U3667" s="114">
        <v>18.528896732827953</v>
      </c>
      <c r="V3667" s="114">
        <v>13.359849519894496</v>
      </c>
      <c r="W3667" s="114">
        <v>19.173590465972801</v>
      </c>
      <c r="X3667" s="114">
        <v>31.028617090515013</v>
      </c>
      <c r="Y3667" s="114">
        <v>53.40637630333822</v>
      </c>
      <c r="Z3667" s="114">
        <v>98.403350172262947</v>
      </c>
      <c r="AA3667" s="106">
        <v>5</v>
      </c>
      <c r="AB3667" s="114">
        <v>0.4</v>
      </c>
      <c r="AC3667" s="114">
        <v>0.8</v>
      </c>
      <c r="AD3667" s="114">
        <v>0.2</v>
      </c>
      <c r="AE3667" s="114">
        <v>0.4</v>
      </c>
      <c r="AF3667" s="117">
        <v>0.60000000000000009</v>
      </c>
      <c r="AG3667" s="117">
        <v>1.2000000000000002</v>
      </c>
    </row>
    <row r="3668" spans="2:33" x14ac:dyDescent="0.2">
      <c r="B3668" s="106">
        <v>3628</v>
      </c>
      <c r="C3668" s="113">
        <v>-1.2000000000000002</v>
      </c>
      <c r="D3668" s="113">
        <v>-0.60000000000000009</v>
      </c>
      <c r="E3668" s="114">
        <v>15.086718106718898</v>
      </c>
      <c r="F3668" s="114">
        <v>15.965107524670803</v>
      </c>
      <c r="G3668" s="114">
        <v>12.007086506161833</v>
      </c>
      <c r="H3668" s="114">
        <v>20.914586284121388</v>
      </c>
      <c r="I3668" s="114">
        <v>29.755463354438625</v>
      </c>
      <c r="J3668" s="114">
        <v>30.65781848727676</v>
      </c>
      <c r="K3668" s="114">
        <v>35.492273221556012</v>
      </c>
      <c r="L3668" s="114">
        <v>35.955708653577673</v>
      </c>
      <c r="M3668" s="114">
        <v>49.567542173020925</v>
      </c>
      <c r="N3668" s="114">
        <v>62.132966260475214</v>
      </c>
      <c r="O3668" s="114">
        <v>15.571100380557862</v>
      </c>
      <c r="P3668" s="114">
        <v>19.527165696885209</v>
      </c>
      <c r="Q3668" s="114">
        <v>23.94862214741584</v>
      </c>
      <c r="R3668" s="114">
        <v>28.652955888899537</v>
      </c>
      <c r="S3668" s="114">
        <v>32.37750290603659</v>
      </c>
      <c r="T3668" s="114">
        <v>15.086718106718898</v>
      </c>
      <c r="U3668" s="114">
        <v>15.965107524670803</v>
      </c>
      <c r="V3668" s="114">
        <v>12.007086506161833</v>
      </c>
      <c r="W3668" s="114">
        <v>20.914586284121388</v>
      </c>
      <c r="X3668" s="114">
        <v>29.755463354438625</v>
      </c>
      <c r="Y3668" s="114">
        <v>50.261059481378894</v>
      </c>
      <c r="Z3668" s="114">
        <v>106.24102068832804</v>
      </c>
      <c r="AA3668" s="106">
        <v>1</v>
      </c>
      <c r="AB3668" s="114">
        <v>0.8</v>
      </c>
      <c r="AC3668" s="114">
        <v>0.4</v>
      </c>
      <c r="AD3668" s="114">
        <v>0.4</v>
      </c>
      <c r="AE3668" s="114">
        <v>0.2</v>
      </c>
      <c r="AF3668" s="117">
        <v>1.2000000000000002</v>
      </c>
      <c r="AG3668" s="117">
        <v>0.60000000000000009</v>
      </c>
    </row>
    <row r="3669" spans="2:33" x14ac:dyDescent="0.2">
      <c r="B3669" s="106">
        <v>3629</v>
      </c>
      <c r="C3669" s="113">
        <v>-1.2000000000000002</v>
      </c>
      <c r="D3669" s="113">
        <v>-0.60000000000000009</v>
      </c>
      <c r="E3669" s="114">
        <v>15.254382700724531</v>
      </c>
      <c r="F3669" s="114">
        <v>17.179580980804154</v>
      </c>
      <c r="G3669" s="114">
        <v>16.687292719799014</v>
      </c>
      <c r="H3669" s="114">
        <v>21.331314412574546</v>
      </c>
      <c r="I3669" s="114">
        <v>23.83708219812782</v>
      </c>
      <c r="J3669" s="114">
        <v>31.486012786756909</v>
      </c>
      <c r="K3669" s="114">
        <v>36.909643210746118</v>
      </c>
      <c r="L3669" s="114">
        <v>40.353927951976097</v>
      </c>
      <c r="M3669" s="114">
        <v>48.74493982650813</v>
      </c>
      <c r="N3669" s="114">
        <v>54.966072397341676</v>
      </c>
      <c r="O3669" s="114">
        <v>16.231630086032379</v>
      </c>
      <c r="P3669" s="114">
        <v>19.730062229941964</v>
      </c>
      <c r="Q3669" s="114">
        <v>23.666635232177082</v>
      </c>
      <c r="R3669" s="114">
        <v>27.413625413933584</v>
      </c>
      <c r="S3669" s="114">
        <v>31.128990199213856</v>
      </c>
      <c r="T3669" s="114">
        <v>15.254382700724531</v>
      </c>
      <c r="U3669" s="114">
        <v>17.179580980804154</v>
      </c>
      <c r="V3669" s="114">
        <v>16.687292719799014</v>
      </c>
      <c r="W3669" s="114">
        <v>21.331314412574546</v>
      </c>
      <c r="X3669" s="114">
        <v>23.83708219812782</v>
      </c>
      <c r="Y3669" s="114">
        <v>51.510805139738537</v>
      </c>
      <c r="Z3669" s="114">
        <v>107.59134006970008</v>
      </c>
      <c r="AA3669" s="106">
        <v>1</v>
      </c>
      <c r="AB3669" s="114">
        <v>0.8</v>
      </c>
      <c r="AC3669" s="114">
        <v>0.4</v>
      </c>
      <c r="AD3669" s="114">
        <v>0.4</v>
      </c>
      <c r="AE3669" s="114">
        <v>0.2</v>
      </c>
      <c r="AF3669" s="117">
        <v>1.2000000000000002</v>
      </c>
      <c r="AG3669" s="117">
        <v>0.60000000000000009</v>
      </c>
    </row>
    <row r="3670" spans="2:33" x14ac:dyDescent="0.2">
      <c r="B3670" s="106">
        <v>3630</v>
      </c>
      <c r="C3670" s="113">
        <v>-0.72</v>
      </c>
      <c r="D3670" s="113">
        <v>-0.96</v>
      </c>
      <c r="E3670" s="114">
        <v>14.689054492531918</v>
      </c>
      <c r="F3670" s="114">
        <v>12.413327575685031</v>
      </c>
      <c r="G3670" s="114">
        <v>15.398362620493877</v>
      </c>
      <c r="H3670" s="114">
        <v>17.678256253227822</v>
      </c>
      <c r="I3670" s="114">
        <v>21.718786893820443</v>
      </c>
      <c r="J3670" s="114">
        <v>30.47068480552927</v>
      </c>
      <c r="K3670" s="114">
        <v>31.676195723562188</v>
      </c>
      <c r="L3670" s="114">
        <v>37.375872634862233</v>
      </c>
      <c r="M3670" s="114">
        <v>41.591751338850138</v>
      </c>
      <c r="N3670" s="114">
        <v>50.405546981742681</v>
      </c>
      <c r="O3670" s="114">
        <v>15.781630312997352</v>
      </c>
      <c r="P3670" s="114">
        <v>19.262868147877157</v>
      </c>
      <c r="Q3670" s="114">
        <v>21.977510014368356</v>
      </c>
      <c r="R3670" s="114">
        <v>23.913495085622316</v>
      </c>
      <c r="S3670" s="114">
        <v>28.686760087922238</v>
      </c>
      <c r="T3670" s="114">
        <v>14.689054492531918</v>
      </c>
      <c r="U3670" s="114">
        <v>12.413327575685031</v>
      </c>
      <c r="V3670" s="114">
        <v>15.398362620493877</v>
      </c>
      <c r="W3670" s="114">
        <v>17.678256253227822</v>
      </c>
      <c r="X3670" s="114">
        <v>21.718786893820443</v>
      </c>
      <c r="Y3670" s="114">
        <v>44.617626657081253</v>
      </c>
      <c r="Z3670" s="114">
        <v>97.384868962139763</v>
      </c>
      <c r="AA3670" s="106">
        <v>4</v>
      </c>
      <c r="AB3670" s="114">
        <v>0.44999999999999996</v>
      </c>
      <c r="AC3670" s="114">
        <v>0.6</v>
      </c>
      <c r="AD3670" s="114">
        <v>0.27</v>
      </c>
      <c r="AE3670" s="114">
        <v>0.36</v>
      </c>
      <c r="AF3670" s="117">
        <v>0.72</v>
      </c>
      <c r="AG3670" s="117">
        <v>0.96</v>
      </c>
    </row>
    <row r="3671" spans="2:33" x14ac:dyDescent="0.2">
      <c r="B3671" s="106">
        <v>3631</v>
      </c>
      <c r="C3671" s="113">
        <v>-1.2599999999999998</v>
      </c>
      <c r="D3671" s="113">
        <v>-0.84</v>
      </c>
      <c r="E3671" s="114">
        <v>12.819018237949393</v>
      </c>
      <c r="F3671" s="114">
        <v>16.391136707001881</v>
      </c>
      <c r="G3671" s="114">
        <v>17.624872434240853</v>
      </c>
      <c r="H3671" s="114">
        <v>17.924821817107688</v>
      </c>
      <c r="I3671" s="114">
        <v>20.255810374536544</v>
      </c>
      <c r="J3671" s="114">
        <v>29.190708540146034</v>
      </c>
      <c r="K3671" s="114">
        <v>36.261992245086581</v>
      </c>
      <c r="L3671" s="114">
        <v>41.03889302802488</v>
      </c>
      <c r="M3671" s="114">
        <v>45.315644712613398</v>
      </c>
      <c r="N3671" s="114">
        <v>54.791824019129059</v>
      </c>
      <c r="O3671" s="114">
        <v>16.37169030219664</v>
      </c>
      <c r="P3671" s="114">
        <v>19.870855538084701</v>
      </c>
      <c r="Q3671" s="114">
        <v>23.414020593784027</v>
      </c>
      <c r="R3671" s="114">
        <v>27.39082289550571</v>
      </c>
      <c r="S3671" s="114">
        <v>34.536013644592515</v>
      </c>
      <c r="T3671" s="114">
        <v>12.819018237949393</v>
      </c>
      <c r="U3671" s="114">
        <v>16.391136707001881</v>
      </c>
      <c r="V3671" s="114">
        <v>17.624872434240853</v>
      </c>
      <c r="W3671" s="114">
        <v>17.924821817107688</v>
      </c>
      <c r="X3671" s="114">
        <v>20.255810374536544</v>
      </c>
      <c r="Y3671" s="114">
        <v>46.156486126190288</v>
      </c>
      <c r="Z3671" s="114">
        <v>96.706441208237408</v>
      </c>
      <c r="AA3671" s="106">
        <v>2</v>
      </c>
      <c r="AB3671" s="114">
        <v>0.89999999999999991</v>
      </c>
      <c r="AC3671" s="114">
        <v>0.6</v>
      </c>
      <c r="AD3671" s="114">
        <v>0.36</v>
      </c>
      <c r="AE3671" s="114">
        <v>0.24</v>
      </c>
      <c r="AF3671" s="117">
        <v>1.2599999999999998</v>
      </c>
      <c r="AG3671" s="117">
        <v>0.84</v>
      </c>
    </row>
    <row r="3672" spans="2:33" x14ac:dyDescent="0.2">
      <c r="B3672" s="106">
        <v>3632</v>
      </c>
      <c r="C3672" s="113">
        <v>-0.60000000000000009</v>
      </c>
      <c r="D3672" s="113">
        <v>-1.2000000000000002</v>
      </c>
      <c r="E3672" s="114">
        <v>17.641721205338076</v>
      </c>
      <c r="F3672" s="114">
        <v>13.450194138431883</v>
      </c>
      <c r="G3672" s="114">
        <v>17.258673488792226</v>
      </c>
      <c r="H3672" s="114">
        <v>19.826208678101835</v>
      </c>
      <c r="I3672" s="114">
        <v>31.529273247081633</v>
      </c>
      <c r="J3672" s="114">
        <v>35.691024098990816</v>
      </c>
      <c r="K3672" s="114">
        <v>34.657409594551396</v>
      </c>
      <c r="L3672" s="114">
        <v>41.558440076077908</v>
      </c>
      <c r="M3672" s="114">
        <v>51.378591231073585</v>
      </c>
      <c r="N3672" s="114">
        <v>70.6703256632928</v>
      </c>
      <c r="O3672" s="114">
        <v>18.04930289365274</v>
      </c>
      <c r="P3672" s="114">
        <v>21.207215456119513</v>
      </c>
      <c r="Q3672" s="114">
        <v>24.299766587285681</v>
      </c>
      <c r="R3672" s="114">
        <v>31.55238255297175</v>
      </c>
      <c r="S3672" s="114">
        <v>39.141052416211167</v>
      </c>
      <c r="T3672" s="114">
        <v>17.641721205338076</v>
      </c>
      <c r="U3672" s="114">
        <v>13.450194138431883</v>
      </c>
      <c r="V3672" s="114">
        <v>17.258673488792226</v>
      </c>
      <c r="W3672" s="114">
        <v>19.826208678101835</v>
      </c>
      <c r="X3672" s="114">
        <v>31.529273247081633</v>
      </c>
      <c r="Y3672" s="114">
        <v>53.796346791673265</v>
      </c>
      <c r="Z3672" s="114">
        <v>109.37004298510618</v>
      </c>
      <c r="AA3672" s="106">
        <v>5</v>
      </c>
      <c r="AB3672" s="114">
        <v>0.4</v>
      </c>
      <c r="AC3672" s="114">
        <v>0.8</v>
      </c>
      <c r="AD3672" s="114">
        <v>0.2</v>
      </c>
      <c r="AE3672" s="114">
        <v>0.4</v>
      </c>
      <c r="AF3672" s="117">
        <v>0.60000000000000009</v>
      </c>
      <c r="AG3672" s="117">
        <v>1.2000000000000002</v>
      </c>
    </row>
    <row r="3673" spans="2:33" x14ac:dyDescent="0.2">
      <c r="B3673" s="106">
        <v>3633</v>
      </c>
      <c r="C3673" s="113">
        <v>-1.2000000000000002</v>
      </c>
      <c r="D3673" s="113">
        <v>-0.60000000000000009</v>
      </c>
      <c r="E3673" s="114">
        <v>16.334886506830603</v>
      </c>
      <c r="F3673" s="114">
        <v>12.885014409319254</v>
      </c>
      <c r="G3673" s="114">
        <v>22.554515446723983</v>
      </c>
      <c r="H3673" s="114">
        <v>24.719104299269532</v>
      </c>
      <c r="I3673" s="114">
        <v>31.304402625963334</v>
      </c>
      <c r="J3673" s="114">
        <v>32.454287665103635</v>
      </c>
      <c r="K3673" s="114">
        <v>33.358162585295801</v>
      </c>
      <c r="L3673" s="114">
        <v>44.921423525688226</v>
      </c>
      <c r="M3673" s="114">
        <v>50.969853183349414</v>
      </c>
      <c r="N3673" s="114">
        <v>62.612475381938204</v>
      </c>
      <c r="O3673" s="114">
        <v>16.119401158273032</v>
      </c>
      <c r="P3673" s="114">
        <v>20.473148175976547</v>
      </c>
      <c r="Q3673" s="114">
        <v>22.366908078964244</v>
      </c>
      <c r="R3673" s="114">
        <v>26.250748884079883</v>
      </c>
      <c r="S3673" s="114">
        <v>31.308072755974869</v>
      </c>
      <c r="T3673" s="114">
        <v>16.334886506830603</v>
      </c>
      <c r="U3673" s="114">
        <v>12.885014409319254</v>
      </c>
      <c r="V3673" s="114">
        <v>22.554515446723983</v>
      </c>
      <c r="W3673" s="114">
        <v>24.719104299269532</v>
      </c>
      <c r="X3673" s="114">
        <v>31.304402625963334</v>
      </c>
      <c r="Y3673" s="114">
        <v>57.771336659152126</v>
      </c>
      <c r="Z3673" s="114">
        <v>112.03823493640398</v>
      </c>
      <c r="AA3673" s="106">
        <v>1</v>
      </c>
      <c r="AB3673" s="114">
        <v>0.8</v>
      </c>
      <c r="AC3673" s="114">
        <v>0.4</v>
      </c>
      <c r="AD3673" s="114">
        <v>0.4</v>
      </c>
      <c r="AE3673" s="114">
        <v>0.2</v>
      </c>
      <c r="AF3673" s="117">
        <v>1.2000000000000002</v>
      </c>
      <c r="AG3673" s="117">
        <v>0.60000000000000009</v>
      </c>
    </row>
    <row r="3674" spans="2:33" x14ac:dyDescent="0.2">
      <c r="B3674" s="106">
        <v>3634</v>
      </c>
      <c r="C3674" s="113">
        <v>-0.90000000000000013</v>
      </c>
      <c r="D3674" s="113">
        <v>-0.90000000000000013</v>
      </c>
      <c r="E3674" s="114">
        <v>16.898280010235784</v>
      </c>
      <c r="F3674" s="114">
        <v>12.276621555155003</v>
      </c>
      <c r="G3674" s="114">
        <v>16.916028239788698</v>
      </c>
      <c r="H3674" s="114">
        <v>19.097334948839482</v>
      </c>
      <c r="I3674" s="114">
        <v>19.374176042247473</v>
      </c>
      <c r="J3674" s="114">
        <v>32.237788812159224</v>
      </c>
      <c r="K3674" s="114">
        <v>31.370598503471541</v>
      </c>
      <c r="L3674" s="114">
        <v>38.211817508706808</v>
      </c>
      <c r="M3674" s="114">
        <v>44.065148236414295</v>
      </c>
      <c r="N3674" s="114">
        <v>50.069571494653538</v>
      </c>
      <c r="O3674" s="114">
        <v>15.33950880192344</v>
      </c>
      <c r="P3674" s="114">
        <v>19.093976948316538</v>
      </c>
      <c r="Q3674" s="114">
        <v>21.29578926891811</v>
      </c>
      <c r="R3674" s="114">
        <v>24.967813287574813</v>
      </c>
      <c r="S3674" s="114">
        <v>30.695395452406064</v>
      </c>
      <c r="T3674" s="114">
        <v>16.898280010235784</v>
      </c>
      <c r="U3674" s="114">
        <v>12.276621555155003</v>
      </c>
      <c r="V3674" s="114">
        <v>16.916028239788698</v>
      </c>
      <c r="W3674" s="114">
        <v>19.097334948839482</v>
      </c>
      <c r="X3674" s="114">
        <v>19.374176042247473</v>
      </c>
      <c r="Y3674" s="114">
        <v>46.634998155260327</v>
      </c>
      <c r="Z3674" s="114">
        <v>96.908473326379777</v>
      </c>
      <c r="AA3674" s="106">
        <v>3</v>
      </c>
      <c r="AB3674" s="114">
        <v>0.60000000000000009</v>
      </c>
      <c r="AC3674" s="114">
        <v>0.60000000000000009</v>
      </c>
      <c r="AD3674" s="114">
        <v>0.30000000000000004</v>
      </c>
      <c r="AE3674" s="114">
        <v>0.30000000000000004</v>
      </c>
      <c r="AF3674" s="117">
        <v>0.90000000000000013</v>
      </c>
      <c r="AG3674" s="117">
        <v>0.90000000000000013</v>
      </c>
    </row>
    <row r="3675" spans="2:33" x14ac:dyDescent="0.2">
      <c r="B3675" s="106">
        <v>3635</v>
      </c>
      <c r="C3675" s="113">
        <v>-0.72</v>
      </c>
      <c r="D3675" s="113">
        <v>-0.96</v>
      </c>
      <c r="E3675" s="114">
        <v>12.359524512656641</v>
      </c>
      <c r="F3675" s="114">
        <v>19.709876140173208</v>
      </c>
      <c r="G3675" s="114">
        <v>13.835755207105969</v>
      </c>
      <c r="H3675" s="114">
        <v>16.338934281859601</v>
      </c>
      <c r="I3675" s="114">
        <v>21.331061001474428</v>
      </c>
      <c r="J3675" s="114">
        <v>28.489625265994313</v>
      </c>
      <c r="K3675" s="114">
        <v>39.060499193533666</v>
      </c>
      <c r="L3675" s="114">
        <v>36.111239417314842</v>
      </c>
      <c r="M3675" s="114">
        <v>42.773215616876641</v>
      </c>
      <c r="N3675" s="114">
        <v>53.024928374335204</v>
      </c>
      <c r="O3675" s="114">
        <v>16.130100753337672</v>
      </c>
      <c r="P3675" s="114">
        <v>19.350623053360458</v>
      </c>
      <c r="Q3675" s="114">
        <v>22.275484210208873</v>
      </c>
      <c r="R3675" s="114">
        <v>26.43428133501704</v>
      </c>
      <c r="S3675" s="114">
        <v>31.693867372860776</v>
      </c>
      <c r="T3675" s="114">
        <v>12.359524512656641</v>
      </c>
      <c r="U3675" s="114">
        <v>19.709876140173208</v>
      </c>
      <c r="V3675" s="114">
        <v>13.835755207105969</v>
      </c>
      <c r="W3675" s="114">
        <v>16.338934281859601</v>
      </c>
      <c r="X3675" s="114">
        <v>21.331061001474428</v>
      </c>
      <c r="Y3675" s="114">
        <v>45.926836248558843</v>
      </c>
      <c r="Z3675" s="114">
        <v>96.329228588928672</v>
      </c>
      <c r="AA3675" s="106">
        <v>4</v>
      </c>
      <c r="AB3675" s="114">
        <v>0.44999999999999996</v>
      </c>
      <c r="AC3675" s="114">
        <v>0.6</v>
      </c>
      <c r="AD3675" s="114">
        <v>0.27</v>
      </c>
      <c r="AE3675" s="114">
        <v>0.36</v>
      </c>
      <c r="AF3675" s="117">
        <v>0.72</v>
      </c>
      <c r="AG3675" s="117">
        <v>0.96</v>
      </c>
    </row>
    <row r="3676" spans="2:33" x14ac:dyDescent="0.2">
      <c r="B3676" s="106">
        <v>3636</v>
      </c>
      <c r="C3676" s="113">
        <v>-0.72</v>
      </c>
      <c r="D3676" s="113">
        <v>-0.96</v>
      </c>
      <c r="E3676" s="114">
        <v>11.513835705194655</v>
      </c>
      <c r="F3676" s="114">
        <v>14.60339161426495</v>
      </c>
      <c r="G3676" s="114">
        <v>19.899029755254762</v>
      </c>
      <c r="H3676" s="114">
        <v>18.402140527122778</v>
      </c>
      <c r="I3676" s="114">
        <v>17.52283806931035</v>
      </c>
      <c r="J3676" s="114">
        <v>27.13622315903368</v>
      </c>
      <c r="K3676" s="114">
        <v>31.513984559712778</v>
      </c>
      <c r="L3676" s="114">
        <v>39.619106905170433</v>
      </c>
      <c r="M3676" s="114">
        <v>42.16476475566445</v>
      </c>
      <c r="N3676" s="114">
        <v>42.474552195772837</v>
      </c>
      <c r="O3676" s="114">
        <v>15.622387453839025</v>
      </c>
      <c r="P3676" s="114">
        <v>16.910592945447828</v>
      </c>
      <c r="Q3676" s="114">
        <v>19.720077149915671</v>
      </c>
      <c r="R3676" s="114">
        <v>23.762624228541672</v>
      </c>
      <c r="S3676" s="114">
        <v>24.951714126462488</v>
      </c>
      <c r="T3676" s="114">
        <v>11.513835705194655</v>
      </c>
      <c r="U3676" s="114">
        <v>14.60339161426495</v>
      </c>
      <c r="V3676" s="114">
        <v>19.899029755254762</v>
      </c>
      <c r="W3676" s="114">
        <v>18.402140527122778</v>
      </c>
      <c r="X3676" s="114">
        <v>17.52283806931035</v>
      </c>
      <c r="Y3676" s="114">
        <v>44.775852727980187</v>
      </c>
      <c r="Z3676" s="114">
        <v>80.601999457547393</v>
      </c>
      <c r="AA3676" s="106">
        <v>4</v>
      </c>
      <c r="AB3676" s="114">
        <v>0.44999999999999996</v>
      </c>
      <c r="AC3676" s="114">
        <v>0.6</v>
      </c>
      <c r="AD3676" s="114">
        <v>0.27</v>
      </c>
      <c r="AE3676" s="114">
        <v>0.36</v>
      </c>
      <c r="AF3676" s="117">
        <v>0.72</v>
      </c>
      <c r="AG3676" s="117">
        <v>0.96</v>
      </c>
    </row>
    <row r="3677" spans="2:33" x14ac:dyDescent="0.2">
      <c r="B3677" s="106">
        <v>3637</v>
      </c>
      <c r="C3677" s="113">
        <v>-0.72</v>
      </c>
      <c r="D3677" s="113">
        <v>-0.96</v>
      </c>
      <c r="E3677" s="114">
        <v>12.518045718765723</v>
      </c>
      <c r="F3677" s="114">
        <v>17.969966418559469</v>
      </c>
      <c r="G3677" s="114">
        <v>17.6830918919486</v>
      </c>
      <c r="H3677" s="114">
        <v>19.330362078473193</v>
      </c>
      <c r="I3677" s="114">
        <v>32.198245879882919</v>
      </c>
      <c r="J3677" s="114">
        <v>29.521266592632557</v>
      </c>
      <c r="K3677" s="114">
        <v>38.745420942142047</v>
      </c>
      <c r="L3677" s="114">
        <v>40.467550546092426</v>
      </c>
      <c r="M3677" s="114">
        <v>47.880534778692464</v>
      </c>
      <c r="N3677" s="114">
        <v>65.983972755021711</v>
      </c>
      <c r="O3677" s="114">
        <v>17.003220873866834</v>
      </c>
      <c r="P3677" s="114">
        <v>20.775454523582578</v>
      </c>
      <c r="Q3677" s="114">
        <v>22.784458654143826</v>
      </c>
      <c r="R3677" s="114">
        <v>28.550172700219271</v>
      </c>
      <c r="S3677" s="114">
        <v>33.785726875138792</v>
      </c>
      <c r="T3677" s="114">
        <v>12.518045718765723</v>
      </c>
      <c r="U3677" s="114">
        <v>17.969966418559469</v>
      </c>
      <c r="V3677" s="114">
        <v>17.6830918919486</v>
      </c>
      <c r="W3677" s="114">
        <v>19.330362078473193</v>
      </c>
      <c r="X3677" s="114">
        <v>32.198245879882919</v>
      </c>
      <c r="Y3677" s="114">
        <v>53.287861624820806</v>
      </c>
      <c r="Z3677" s="114">
        <v>119.40040627419071</v>
      </c>
      <c r="AA3677" s="106">
        <v>4</v>
      </c>
      <c r="AB3677" s="114">
        <v>0.44999999999999996</v>
      </c>
      <c r="AC3677" s="114">
        <v>0.6</v>
      </c>
      <c r="AD3677" s="114">
        <v>0.27</v>
      </c>
      <c r="AE3677" s="114">
        <v>0.36</v>
      </c>
      <c r="AF3677" s="117">
        <v>0.72</v>
      </c>
      <c r="AG3677" s="117">
        <v>0.96</v>
      </c>
    </row>
    <row r="3678" spans="2:33" x14ac:dyDescent="0.2">
      <c r="B3678" s="106">
        <v>3638</v>
      </c>
      <c r="C3678" s="113">
        <v>-1.2599999999999998</v>
      </c>
      <c r="D3678" s="113">
        <v>-0.84</v>
      </c>
      <c r="E3678" s="114">
        <v>15.51973802193783</v>
      </c>
      <c r="F3678" s="114">
        <v>17.407414940200191</v>
      </c>
      <c r="G3678" s="114">
        <v>18.418818874715569</v>
      </c>
      <c r="H3678" s="114">
        <v>15.29440771255025</v>
      </c>
      <c r="I3678" s="114">
        <v>33.212782645901335</v>
      </c>
      <c r="J3678" s="114">
        <v>31.566014603473725</v>
      </c>
      <c r="K3678" s="114">
        <v>38.084983057409964</v>
      </c>
      <c r="L3678" s="114">
        <v>42.383969152646472</v>
      </c>
      <c r="M3678" s="114">
        <v>44.692081979579719</v>
      </c>
      <c r="N3678" s="114">
        <v>66.124726297917235</v>
      </c>
      <c r="O3678" s="114">
        <v>16.046276581535896</v>
      </c>
      <c r="P3678" s="114">
        <v>20.677568117209773</v>
      </c>
      <c r="Q3678" s="114">
        <v>23.965150277930903</v>
      </c>
      <c r="R3678" s="114">
        <v>29.397674267029469</v>
      </c>
      <c r="S3678" s="114">
        <v>32.9119436520159</v>
      </c>
      <c r="T3678" s="114">
        <v>15.51973802193783</v>
      </c>
      <c r="U3678" s="114">
        <v>17.407414940200191</v>
      </c>
      <c r="V3678" s="114">
        <v>18.418818874715569</v>
      </c>
      <c r="W3678" s="114">
        <v>15.29440771255025</v>
      </c>
      <c r="X3678" s="114">
        <v>33.212782645901335</v>
      </c>
      <c r="Y3678" s="114">
        <v>53.614655152545332</v>
      </c>
      <c r="Z3678" s="114">
        <v>104.0050557883375</v>
      </c>
      <c r="AA3678" s="106">
        <v>2</v>
      </c>
      <c r="AB3678" s="114">
        <v>0.89999999999999991</v>
      </c>
      <c r="AC3678" s="114">
        <v>0.6</v>
      </c>
      <c r="AD3678" s="114">
        <v>0.36</v>
      </c>
      <c r="AE3678" s="114">
        <v>0.24</v>
      </c>
      <c r="AF3678" s="117">
        <v>1.2599999999999998</v>
      </c>
      <c r="AG3678" s="117">
        <v>0.84</v>
      </c>
    </row>
    <row r="3679" spans="2:33" x14ac:dyDescent="0.2">
      <c r="B3679" s="106">
        <v>3639</v>
      </c>
      <c r="C3679" s="113">
        <v>-0.72</v>
      </c>
      <c r="D3679" s="113">
        <v>-0.96</v>
      </c>
      <c r="E3679" s="114">
        <v>14.266154869323977</v>
      </c>
      <c r="F3679" s="114">
        <v>16.079894081416015</v>
      </c>
      <c r="G3679" s="114">
        <v>25.304708360663554</v>
      </c>
      <c r="H3679" s="114">
        <v>17.76988024263121</v>
      </c>
      <c r="I3679" s="114">
        <v>34.373592970715748</v>
      </c>
      <c r="J3679" s="114">
        <v>31.796719800456042</v>
      </c>
      <c r="K3679" s="114">
        <v>37.726825104311132</v>
      </c>
      <c r="L3679" s="114">
        <v>51.58631149797219</v>
      </c>
      <c r="M3679" s="114">
        <v>48.829119825557093</v>
      </c>
      <c r="N3679" s="114">
        <v>70.733676812698477</v>
      </c>
      <c r="O3679" s="114">
        <v>17.530564931132066</v>
      </c>
      <c r="P3679" s="114">
        <v>21.646931022895117</v>
      </c>
      <c r="Q3679" s="114">
        <v>26.281603137308636</v>
      </c>
      <c r="R3679" s="114">
        <v>31.059239582925883</v>
      </c>
      <c r="S3679" s="114">
        <v>36.360083841982728</v>
      </c>
      <c r="T3679" s="114">
        <v>14.266154869323977</v>
      </c>
      <c r="U3679" s="114">
        <v>16.079894081416015</v>
      </c>
      <c r="V3679" s="114">
        <v>25.304708360663554</v>
      </c>
      <c r="W3679" s="114">
        <v>17.76988024263121</v>
      </c>
      <c r="X3679" s="114">
        <v>34.373592970715748</v>
      </c>
      <c r="Y3679" s="114">
        <v>57.889241312686352</v>
      </c>
      <c r="Z3679" s="114">
        <v>119.97588446907918</v>
      </c>
      <c r="AA3679" s="106">
        <v>4</v>
      </c>
      <c r="AB3679" s="114">
        <v>0.44999999999999996</v>
      </c>
      <c r="AC3679" s="114">
        <v>0.6</v>
      </c>
      <c r="AD3679" s="114">
        <v>0.27</v>
      </c>
      <c r="AE3679" s="114">
        <v>0.36</v>
      </c>
      <c r="AF3679" s="117">
        <v>0.72</v>
      </c>
      <c r="AG3679" s="117">
        <v>0.96</v>
      </c>
    </row>
    <row r="3680" spans="2:33" x14ac:dyDescent="0.2">
      <c r="B3680" s="106">
        <v>3640</v>
      </c>
      <c r="C3680" s="113">
        <v>-1.2599999999999998</v>
      </c>
      <c r="D3680" s="113">
        <v>-0.84</v>
      </c>
      <c r="E3680" s="114">
        <v>12.53205369872169</v>
      </c>
      <c r="F3680" s="114">
        <v>17.671754067342778</v>
      </c>
      <c r="G3680" s="114">
        <v>23.203755221771399</v>
      </c>
      <c r="H3680" s="114">
        <v>25.876817253005992</v>
      </c>
      <c r="I3680" s="114">
        <v>29.788224333160521</v>
      </c>
      <c r="J3680" s="114">
        <v>30.447644765248285</v>
      </c>
      <c r="K3680" s="114">
        <v>38.611101582237382</v>
      </c>
      <c r="L3680" s="114">
        <v>48.64381851783849</v>
      </c>
      <c r="M3680" s="114">
        <v>56.808930665602709</v>
      </c>
      <c r="N3680" s="114">
        <v>67.051090222864843</v>
      </c>
      <c r="O3680" s="114">
        <v>17.915591066526595</v>
      </c>
      <c r="P3680" s="114">
        <v>20.939347514894603</v>
      </c>
      <c r="Q3680" s="114">
        <v>25.440063296067091</v>
      </c>
      <c r="R3680" s="114">
        <v>30.932113412596717</v>
      </c>
      <c r="S3680" s="114">
        <v>37.262865889704322</v>
      </c>
      <c r="T3680" s="114">
        <v>12.53205369872169</v>
      </c>
      <c r="U3680" s="114">
        <v>17.671754067342778</v>
      </c>
      <c r="V3680" s="114">
        <v>23.203755221771399</v>
      </c>
      <c r="W3680" s="114">
        <v>25.876817253005992</v>
      </c>
      <c r="X3680" s="114">
        <v>29.788224333160521</v>
      </c>
      <c r="Y3680" s="114">
        <v>58.045943489519054</v>
      </c>
      <c r="Z3680" s="114">
        <v>121.14910220954907</v>
      </c>
      <c r="AA3680" s="106">
        <v>2</v>
      </c>
      <c r="AB3680" s="114">
        <v>0.89999999999999991</v>
      </c>
      <c r="AC3680" s="114">
        <v>0.6</v>
      </c>
      <c r="AD3680" s="114">
        <v>0.36</v>
      </c>
      <c r="AE3680" s="114">
        <v>0.24</v>
      </c>
      <c r="AF3680" s="117">
        <v>1.2599999999999998</v>
      </c>
      <c r="AG3680" s="117">
        <v>0.84</v>
      </c>
    </row>
    <row r="3681" spans="2:33" x14ac:dyDescent="0.2">
      <c r="B3681" s="106">
        <v>3641</v>
      </c>
      <c r="C3681" s="113">
        <v>-0.72</v>
      </c>
      <c r="D3681" s="113">
        <v>-0.96</v>
      </c>
      <c r="E3681" s="114">
        <v>17.633884669432856</v>
      </c>
      <c r="F3681" s="114">
        <v>18.335866905145593</v>
      </c>
      <c r="G3681" s="114">
        <v>16.354003143176058</v>
      </c>
      <c r="H3681" s="114">
        <v>26.849533326770793</v>
      </c>
      <c r="I3681" s="114">
        <v>20.800754933565585</v>
      </c>
      <c r="J3681" s="114">
        <v>35.139590473376536</v>
      </c>
      <c r="K3681" s="114">
        <v>36.863419134793006</v>
      </c>
      <c r="L3681" s="114">
        <v>40.75568575254627</v>
      </c>
      <c r="M3681" s="114">
        <v>53.439898096927422</v>
      </c>
      <c r="N3681" s="114">
        <v>53.116919057271069</v>
      </c>
      <c r="O3681" s="114">
        <v>17.50570580394368</v>
      </c>
      <c r="P3681" s="114">
        <v>18.527552229647412</v>
      </c>
      <c r="Q3681" s="114">
        <v>24.401682609370212</v>
      </c>
      <c r="R3681" s="114">
        <v>26.590364770156629</v>
      </c>
      <c r="S3681" s="114">
        <v>32.316164123705484</v>
      </c>
      <c r="T3681" s="114">
        <v>17.633884669432856</v>
      </c>
      <c r="U3681" s="114">
        <v>18.335866905145593</v>
      </c>
      <c r="V3681" s="114">
        <v>16.354003143176058</v>
      </c>
      <c r="W3681" s="114">
        <v>26.849533326770793</v>
      </c>
      <c r="X3681" s="114">
        <v>20.800754933565585</v>
      </c>
      <c r="Y3681" s="114">
        <v>55.447752707003517</v>
      </c>
      <c r="Z3681" s="114">
        <v>112.69011859232081</v>
      </c>
      <c r="AA3681" s="106">
        <v>4</v>
      </c>
      <c r="AB3681" s="114">
        <v>0.44999999999999996</v>
      </c>
      <c r="AC3681" s="114">
        <v>0.6</v>
      </c>
      <c r="AD3681" s="114">
        <v>0.27</v>
      </c>
      <c r="AE3681" s="114">
        <v>0.36</v>
      </c>
      <c r="AF3681" s="117">
        <v>0.72</v>
      </c>
      <c r="AG3681" s="117">
        <v>0.96</v>
      </c>
    </row>
    <row r="3682" spans="2:33" x14ac:dyDescent="0.2">
      <c r="B3682" s="106">
        <v>3642</v>
      </c>
      <c r="C3682" s="113">
        <v>-0.90000000000000013</v>
      </c>
      <c r="D3682" s="113">
        <v>-0.90000000000000013</v>
      </c>
      <c r="E3682" s="114">
        <v>20.365906820345657</v>
      </c>
      <c r="F3682" s="114">
        <v>14.076098117595482</v>
      </c>
      <c r="G3682" s="114">
        <v>17.631936035564667</v>
      </c>
      <c r="H3682" s="114">
        <v>17.036996642926699</v>
      </c>
      <c r="I3682" s="114">
        <v>17.087348106788887</v>
      </c>
      <c r="J3682" s="114">
        <v>36.028327351594143</v>
      </c>
      <c r="K3682" s="114">
        <v>32.95626911876456</v>
      </c>
      <c r="L3682" s="114">
        <v>39.441631099580604</v>
      </c>
      <c r="M3682" s="114">
        <v>44.048512199751336</v>
      </c>
      <c r="N3682" s="114">
        <v>51.603101870350237</v>
      </c>
      <c r="O3682" s="114">
        <v>15.662420531248486</v>
      </c>
      <c r="P3682" s="114">
        <v>18.880171001169078</v>
      </c>
      <c r="Q3682" s="114">
        <v>21.809695064015937</v>
      </c>
      <c r="R3682" s="114">
        <v>27.011515556824637</v>
      </c>
      <c r="S3682" s="114">
        <v>34.515753763561349</v>
      </c>
      <c r="T3682" s="114">
        <v>20.365906820345657</v>
      </c>
      <c r="U3682" s="114">
        <v>14.076098117595482</v>
      </c>
      <c r="V3682" s="114">
        <v>17.631936035564667</v>
      </c>
      <c r="W3682" s="114">
        <v>17.036996642926699</v>
      </c>
      <c r="X3682" s="114">
        <v>17.087348106788887</v>
      </c>
      <c r="Y3682" s="114">
        <v>48.836518767595336</v>
      </c>
      <c r="Z3682" s="114">
        <v>89.665902672966638</v>
      </c>
      <c r="AA3682" s="106">
        <v>3</v>
      </c>
      <c r="AB3682" s="114">
        <v>0.60000000000000009</v>
      </c>
      <c r="AC3682" s="114">
        <v>0.60000000000000009</v>
      </c>
      <c r="AD3682" s="114">
        <v>0.30000000000000004</v>
      </c>
      <c r="AE3682" s="114">
        <v>0.30000000000000004</v>
      </c>
      <c r="AF3682" s="117">
        <v>0.90000000000000013</v>
      </c>
      <c r="AG3682" s="117">
        <v>0.90000000000000013</v>
      </c>
    </row>
    <row r="3683" spans="2:33" x14ac:dyDescent="0.2">
      <c r="B3683" s="106">
        <v>3643</v>
      </c>
      <c r="C3683" s="113">
        <v>-1.2599999999999998</v>
      </c>
      <c r="D3683" s="113">
        <v>-0.84</v>
      </c>
      <c r="E3683" s="114">
        <v>10.88099343229505</v>
      </c>
      <c r="F3683" s="114">
        <v>19.633100757717976</v>
      </c>
      <c r="G3683" s="114">
        <v>17.535177490868005</v>
      </c>
      <c r="H3683" s="114">
        <v>20.982348827030645</v>
      </c>
      <c r="I3683" s="114">
        <v>18.647282396755585</v>
      </c>
      <c r="J3683" s="114">
        <v>26.789809811939545</v>
      </c>
      <c r="K3683" s="114">
        <v>36.737086905847164</v>
      </c>
      <c r="L3683" s="114">
        <v>39.493685500423183</v>
      </c>
      <c r="M3683" s="114">
        <v>46.439098282995573</v>
      </c>
      <c r="N3683" s="114">
        <v>46.489949657557602</v>
      </c>
      <c r="O3683" s="114">
        <v>15.908816379644495</v>
      </c>
      <c r="P3683" s="114">
        <v>17.103986148129188</v>
      </c>
      <c r="Q3683" s="114">
        <v>21.958508009555178</v>
      </c>
      <c r="R3683" s="114">
        <v>25.456749455964928</v>
      </c>
      <c r="S3683" s="114">
        <v>27.842667260802017</v>
      </c>
      <c r="T3683" s="114">
        <v>10.88099343229505</v>
      </c>
      <c r="U3683" s="114">
        <v>19.633100757717976</v>
      </c>
      <c r="V3683" s="114">
        <v>17.535177490868005</v>
      </c>
      <c r="W3683" s="114">
        <v>20.982348827030645</v>
      </c>
      <c r="X3683" s="114">
        <v>18.647282396755585</v>
      </c>
      <c r="Y3683" s="114">
        <v>47.596141818940076</v>
      </c>
      <c r="Z3683" s="114">
        <v>94.94236120449429</v>
      </c>
      <c r="AA3683" s="106">
        <v>2</v>
      </c>
      <c r="AB3683" s="114">
        <v>0.89999999999999991</v>
      </c>
      <c r="AC3683" s="114">
        <v>0.6</v>
      </c>
      <c r="AD3683" s="114">
        <v>0.36</v>
      </c>
      <c r="AE3683" s="114">
        <v>0.24</v>
      </c>
      <c r="AF3683" s="117">
        <v>1.2599999999999998</v>
      </c>
      <c r="AG3683" s="117">
        <v>0.84</v>
      </c>
    </row>
    <row r="3684" spans="2:33" x14ac:dyDescent="0.2">
      <c r="B3684" s="106">
        <v>3644</v>
      </c>
      <c r="C3684" s="113">
        <v>-0.72</v>
      </c>
      <c r="D3684" s="113">
        <v>-0.96</v>
      </c>
      <c r="E3684" s="114">
        <v>17.41964207723241</v>
      </c>
      <c r="F3684" s="114">
        <v>12.255542587427051</v>
      </c>
      <c r="G3684" s="114">
        <v>14.829010351489817</v>
      </c>
      <c r="H3684" s="114">
        <v>20.901209397228438</v>
      </c>
      <c r="I3684" s="114">
        <v>21.85523936796038</v>
      </c>
      <c r="J3684" s="114">
        <v>33.408667780243427</v>
      </c>
      <c r="K3684" s="114">
        <v>31.313096381385577</v>
      </c>
      <c r="L3684" s="114">
        <v>37.348904925122007</v>
      </c>
      <c r="M3684" s="114">
        <v>47.056585548566481</v>
      </c>
      <c r="N3684" s="114">
        <v>55.854586460092783</v>
      </c>
      <c r="O3684" s="114">
        <v>15.989025703011018</v>
      </c>
      <c r="P3684" s="114">
        <v>19.057553793958526</v>
      </c>
      <c r="Q3684" s="114">
        <v>22.51989457363219</v>
      </c>
      <c r="R3684" s="114">
        <v>26.155376151338043</v>
      </c>
      <c r="S3684" s="114">
        <v>33.999347092132403</v>
      </c>
      <c r="T3684" s="114">
        <v>17.41964207723241</v>
      </c>
      <c r="U3684" s="114">
        <v>12.255542587427051</v>
      </c>
      <c r="V3684" s="114">
        <v>14.829010351489817</v>
      </c>
      <c r="W3684" s="114">
        <v>20.901209397228438</v>
      </c>
      <c r="X3684" s="114">
        <v>21.85523936796038</v>
      </c>
      <c r="Y3684" s="114">
        <v>47.91443746080391</v>
      </c>
      <c r="Z3684" s="114">
        <v>85.081730431959286</v>
      </c>
      <c r="AA3684" s="106">
        <v>4</v>
      </c>
      <c r="AB3684" s="114">
        <v>0.44999999999999996</v>
      </c>
      <c r="AC3684" s="114">
        <v>0.6</v>
      </c>
      <c r="AD3684" s="114">
        <v>0.27</v>
      </c>
      <c r="AE3684" s="114">
        <v>0.36</v>
      </c>
      <c r="AF3684" s="117">
        <v>0.72</v>
      </c>
      <c r="AG3684" s="117">
        <v>0.96</v>
      </c>
    </row>
    <row r="3685" spans="2:33" x14ac:dyDescent="0.2">
      <c r="B3685" s="106">
        <v>3645</v>
      </c>
      <c r="C3685" s="113">
        <v>-1.2599999999999998</v>
      </c>
      <c r="D3685" s="113">
        <v>-0.84</v>
      </c>
      <c r="E3685" s="114">
        <v>11.242227802054547</v>
      </c>
      <c r="F3685" s="114">
        <v>14.044851988348931</v>
      </c>
      <c r="G3685" s="114">
        <v>12.998727316718039</v>
      </c>
      <c r="H3685" s="114">
        <v>20.939771966977059</v>
      </c>
      <c r="I3685" s="114">
        <v>21.731445136227372</v>
      </c>
      <c r="J3685" s="114">
        <v>27.475518104506392</v>
      </c>
      <c r="K3685" s="114">
        <v>32.667362534230499</v>
      </c>
      <c r="L3685" s="114">
        <v>35.35464706524882</v>
      </c>
      <c r="M3685" s="114">
        <v>47.419806111751157</v>
      </c>
      <c r="N3685" s="114">
        <v>50.60554594232503</v>
      </c>
      <c r="O3685" s="114">
        <v>16.233290302451845</v>
      </c>
      <c r="P3685" s="114">
        <v>18.622510545881568</v>
      </c>
      <c r="Q3685" s="114">
        <v>22.355919748530781</v>
      </c>
      <c r="R3685" s="114">
        <v>26.480034144774098</v>
      </c>
      <c r="S3685" s="114">
        <v>28.874100806097658</v>
      </c>
      <c r="T3685" s="114">
        <v>11.242227802054547</v>
      </c>
      <c r="U3685" s="114">
        <v>14.044851988348931</v>
      </c>
      <c r="V3685" s="114">
        <v>12.998727316718039</v>
      </c>
      <c r="W3685" s="114">
        <v>20.939771966977059</v>
      </c>
      <c r="X3685" s="114">
        <v>21.731445136227372</v>
      </c>
      <c r="Y3685" s="114">
        <v>42.913392951049254</v>
      </c>
      <c r="Z3685" s="114">
        <v>75.853602842107406</v>
      </c>
      <c r="AA3685" s="106">
        <v>2</v>
      </c>
      <c r="AB3685" s="114">
        <v>0.89999999999999991</v>
      </c>
      <c r="AC3685" s="114">
        <v>0.6</v>
      </c>
      <c r="AD3685" s="114">
        <v>0.36</v>
      </c>
      <c r="AE3685" s="114">
        <v>0.24</v>
      </c>
      <c r="AF3685" s="117">
        <v>1.2599999999999998</v>
      </c>
      <c r="AG3685" s="117">
        <v>0.84</v>
      </c>
    </row>
    <row r="3686" spans="2:33" x14ac:dyDescent="0.2">
      <c r="B3686" s="106">
        <v>3646</v>
      </c>
      <c r="C3686" s="113">
        <v>-1.2000000000000002</v>
      </c>
      <c r="D3686" s="113">
        <v>-0.60000000000000009</v>
      </c>
      <c r="E3686" s="114">
        <v>18.405395057816825</v>
      </c>
      <c r="F3686" s="114">
        <v>17.847666343138471</v>
      </c>
      <c r="G3686" s="114">
        <v>25.706426421973909</v>
      </c>
      <c r="H3686" s="114">
        <v>24.406791476059663</v>
      </c>
      <c r="I3686" s="114">
        <v>31.981017642127391</v>
      </c>
      <c r="J3686" s="114">
        <v>35.378074036619203</v>
      </c>
      <c r="K3686" s="114">
        <v>38.379202715168141</v>
      </c>
      <c r="L3686" s="114">
        <v>49.550824914982449</v>
      </c>
      <c r="M3686" s="114">
        <v>54.791307272840903</v>
      </c>
      <c r="N3686" s="114">
        <v>66.925726234218686</v>
      </c>
      <c r="O3686" s="114">
        <v>16.972678978802378</v>
      </c>
      <c r="P3686" s="114">
        <v>20.53153637202967</v>
      </c>
      <c r="Q3686" s="114">
        <v>23.844398493008541</v>
      </c>
      <c r="R3686" s="114">
        <v>30.38451579678124</v>
      </c>
      <c r="S3686" s="114">
        <v>34.944708592091295</v>
      </c>
      <c r="T3686" s="114">
        <v>18.405395057816825</v>
      </c>
      <c r="U3686" s="114">
        <v>17.847666343138471</v>
      </c>
      <c r="V3686" s="114">
        <v>25.706426421973909</v>
      </c>
      <c r="W3686" s="114">
        <v>24.406791476059663</v>
      </c>
      <c r="X3686" s="114">
        <v>31.981017642127391</v>
      </c>
      <c r="Y3686" s="114">
        <v>64.53932279384037</v>
      </c>
      <c r="Z3686" s="114">
        <v>126.81275973945228</v>
      </c>
      <c r="AA3686" s="106">
        <v>1</v>
      </c>
      <c r="AB3686" s="114">
        <v>0.8</v>
      </c>
      <c r="AC3686" s="114">
        <v>0.4</v>
      </c>
      <c r="AD3686" s="114">
        <v>0.4</v>
      </c>
      <c r="AE3686" s="114">
        <v>0.2</v>
      </c>
      <c r="AF3686" s="117">
        <v>1.2000000000000002</v>
      </c>
      <c r="AG3686" s="117">
        <v>0.60000000000000009</v>
      </c>
    </row>
    <row r="3687" spans="2:33" x14ac:dyDescent="0.2">
      <c r="B3687" s="106">
        <v>3647</v>
      </c>
      <c r="C3687" s="113">
        <v>-0.60000000000000009</v>
      </c>
      <c r="D3687" s="113">
        <v>-1.2000000000000002</v>
      </c>
      <c r="E3687" s="114">
        <v>14.43756724585257</v>
      </c>
      <c r="F3687" s="114">
        <v>14.11918239199052</v>
      </c>
      <c r="G3687" s="114">
        <v>19.40401366431994</v>
      </c>
      <c r="H3687" s="114">
        <v>19.985796182652724</v>
      </c>
      <c r="I3687" s="114">
        <v>24.332092735383103</v>
      </c>
      <c r="J3687" s="114">
        <v>31.099575951726582</v>
      </c>
      <c r="K3687" s="114">
        <v>33.241352725387699</v>
      </c>
      <c r="L3687" s="114">
        <v>41.928686223460595</v>
      </c>
      <c r="M3687" s="114">
        <v>46.352879639721664</v>
      </c>
      <c r="N3687" s="114">
        <v>54.106050199012593</v>
      </c>
      <c r="O3687" s="114">
        <v>16.662008705874012</v>
      </c>
      <c r="P3687" s="114">
        <v>19.122170333397179</v>
      </c>
      <c r="Q3687" s="114">
        <v>22.524672559140654</v>
      </c>
      <c r="R3687" s="114">
        <v>26.36708345706894</v>
      </c>
      <c r="S3687" s="114">
        <v>29.77395746362949</v>
      </c>
      <c r="T3687" s="114">
        <v>14.43756724585257</v>
      </c>
      <c r="U3687" s="114">
        <v>14.11918239199052</v>
      </c>
      <c r="V3687" s="114">
        <v>19.40401366431994</v>
      </c>
      <c r="W3687" s="114">
        <v>19.985796182652724</v>
      </c>
      <c r="X3687" s="114">
        <v>24.332092735383103</v>
      </c>
      <c r="Y3687" s="114">
        <v>50.007825356987489</v>
      </c>
      <c r="Z3687" s="114">
        <v>98.957728794152573</v>
      </c>
      <c r="AA3687" s="106">
        <v>5</v>
      </c>
      <c r="AB3687" s="114">
        <v>0.4</v>
      </c>
      <c r="AC3687" s="114">
        <v>0.8</v>
      </c>
      <c r="AD3687" s="114">
        <v>0.2</v>
      </c>
      <c r="AE3687" s="114">
        <v>0.4</v>
      </c>
      <c r="AF3687" s="117">
        <v>0.60000000000000009</v>
      </c>
      <c r="AG3687" s="117">
        <v>1.2000000000000002</v>
      </c>
    </row>
    <row r="3688" spans="2:33" x14ac:dyDescent="0.2">
      <c r="B3688" s="106">
        <v>3648</v>
      </c>
      <c r="C3688" s="113">
        <v>-1.2000000000000002</v>
      </c>
      <c r="D3688" s="113">
        <v>-0.60000000000000009</v>
      </c>
      <c r="E3688" s="114">
        <v>14.143149666567911</v>
      </c>
      <c r="F3688" s="114">
        <v>20.000465347850277</v>
      </c>
      <c r="G3688" s="114">
        <v>17.127987989629354</v>
      </c>
      <c r="H3688" s="114">
        <v>16.699525990253498</v>
      </c>
      <c r="I3688" s="114">
        <v>26.487576645376127</v>
      </c>
      <c r="J3688" s="114">
        <v>30.54565733235891</v>
      </c>
      <c r="K3688" s="114">
        <v>38.857179050010217</v>
      </c>
      <c r="L3688" s="114">
        <v>39.325162529808232</v>
      </c>
      <c r="M3688" s="114">
        <v>42.717518986198712</v>
      </c>
      <c r="N3688" s="114">
        <v>56.651871645628965</v>
      </c>
      <c r="O3688" s="114">
        <v>16.402507665790999</v>
      </c>
      <c r="P3688" s="114">
        <v>18.85671370215994</v>
      </c>
      <c r="Q3688" s="114">
        <v>22.197174540178878</v>
      </c>
      <c r="R3688" s="114">
        <v>26.017992995945214</v>
      </c>
      <c r="S3688" s="114">
        <v>30.164295000252839</v>
      </c>
      <c r="T3688" s="114">
        <v>14.143149666567911</v>
      </c>
      <c r="U3688" s="114">
        <v>20.000465347850277</v>
      </c>
      <c r="V3688" s="114">
        <v>17.127987989629354</v>
      </c>
      <c r="W3688" s="114">
        <v>16.699525990253498</v>
      </c>
      <c r="X3688" s="114">
        <v>26.487576645376127</v>
      </c>
      <c r="Y3688" s="114">
        <v>51.620363976013266</v>
      </c>
      <c r="Z3688" s="114">
        <v>98.152641599726323</v>
      </c>
      <c r="AA3688" s="106">
        <v>1</v>
      </c>
      <c r="AB3688" s="114">
        <v>0.8</v>
      </c>
      <c r="AC3688" s="114">
        <v>0.4</v>
      </c>
      <c r="AD3688" s="114">
        <v>0.4</v>
      </c>
      <c r="AE3688" s="114">
        <v>0.2</v>
      </c>
      <c r="AF3688" s="117">
        <v>1.2000000000000002</v>
      </c>
      <c r="AG3688" s="117">
        <v>0.60000000000000009</v>
      </c>
    </row>
    <row r="3689" spans="2:33" x14ac:dyDescent="0.2">
      <c r="B3689" s="106">
        <v>3649</v>
      </c>
      <c r="C3689" s="113">
        <v>-0.90000000000000013</v>
      </c>
      <c r="D3689" s="113">
        <v>-0.90000000000000013</v>
      </c>
      <c r="E3689" s="114">
        <v>16.700463847364404</v>
      </c>
      <c r="F3689" s="114">
        <v>15.2014109921917</v>
      </c>
      <c r="G3689" s="114">
        <v>20.155647319829605</v>
      </c>
      <c r="H3689" s="114">
        <v>18.970452095457571</v>
      </c>
      <c r="I3689" s="114">
        <v>13.110123140444863</v>
      </c>
      <c r="J3689" s="114">
        <v>32.022863728660212</v>
      </c>
      <c r="K3689" s="114">
        <v>32.131843301849287</v>
      </c>
      <c r="L3689" s="114">
        <v>39.090055861141984</v>
      </c>
      <c r="M3689" s="114">
        <v>40.646328479553077</v>
      </c>
      <c r="N3689" s="114">
        <v>38.358097582185238</v>
      </c>
      <c r="O3689" s="114">
        <v>15.32239988129581</v>
      </c>
      <c r="P3689" s="114">
        <v>16.930432309657586</v>
      </c>
      <c r="Q3689" s="114">
        <v>18.934408541312379</v>
      </c>
      <c r="R3689" s="114">
        <v>21.675876384095506</v>
      </c>
      <c r="S3689" s="114">
        <v>25.247974441740375</v>
      </c>
      <c r="T3689" s="114">
        <v>16.700463847364404</v>
      </c>
      <c r="U3689" s="114">
        <v>15.2014109921917</v>
      </c>
      <c r="V3689" s="114">
        <v>20.155647319829605</v>
      </c>
      <c r="W3689" s="114">
        <v>18.970452095457571</v>
      </c>
      <c r="X3689" s="114">
        <v>13.110123140444863</v>
      </c>
      <c r="Y3689" s="114">
        <v>47.489573836703059</v>
      </c>
      <c r="Z3689" s="114">
        <v>89.487946717616012</v>
      </c>
      <c r="AA3689" s="106">
        <v>3</v>
      </c>
      <c r="AB3689" s="114">
        <v>0.60000000000000009</v>
      </c>
      <c r="AC3689" s="114">
        <v>0.60000000000000009</v>
      </c>
      <c r="AD3689" s="114">
        <v>0.30000000000000004</v>
      </c>
      <c r="AE3689" s="114">
        <v>0.30000000000000004</v>
      </c>
      <c r="AF3689" s="117">
        <v>0.90000000000000013</v>
      </c>
      <c r="AG3689" s="117">
        <v>0.90000000000000013</v>
      </c>
    </row>
    <row r="3690" spans="2:33" x14ac:dyDescent="0.2">
      <c r="B3690" s="106">
        <v>3650</v>
      </c>
      <c r="C3690" s="113">
        <v>-0.72</v>
      </c>
      <c r="D3690" s="113">
        <v>-0.96</v>
      </c>
      <c r="E3690" s="114">
        <v>17.630257123630386</v>
      </c>
      <c r="F3690" s="114">
        <v>10.402637261729485</v>
      </c>
      <c r="G3690" s="114">
        <v>21.819782980291262</v>
      </c>
      <c r="H3690" s="114">
        <v>17.486263261615182</v>
      </c>
      <c r="I3690" s="114">
        <v>22.583780510462169</v>
      </c>
      <c r="J3690" s="114">
        <v>34.484216121997903</v>
      </c>
      <c r="K3690" s="114">
        <v>30.64823455464812</v>
      </c>
      <c r="L3690" s="114">
        <v>44.523462557959981</v>
      </c>
      <c r="M3690" s="114">
        <v>45.430779532586392</v>
      </c>
      <c r="N3690" s="114">
        <v>55.013327713563534</v>
      </c>
      <c r="O3690" s="114">
        <v>16.853958998367517</v>
      </c>
      <c r="P3690" s="114">
        <v>20.245597292918635</v>
      </c>
      <c r="Q3690" s="114">
        <v>22.703679577668719</v>
      </c>
      <c r="R3690" s="114">
        <v>27.94451627097121</v>
      </c>
      <c r="S3690" s="114">
        <v>32.429547203101365</v>
      </c>
      <c r="T3690" s="114">
        <v>17.630257123630386</v>
      </c>
      <c r="U3690" s="114">
        <v>10.402637261729485</v>
      </c>
      <c r="V3690" s="114">
        <v>21.819782980291262</v>
      </c>
      <c r="W3690" s="114">
        <v>17.486263261615182</v>
      </c>
      <c r="X3690" s="114">
        <v>22.583780510462169</v>
      </c>
      <c r="Y3690" s="114">
        <v>49.469510975026239</v>
      </c>
      <c r="Z3690" s="114">
        <v>88.154103895877398</v>
      </c>
      <c r="AA3690" s="106">
        <v>4</v>
      </c>
      <c r="AB3690" s="114">
        <v>0.44999999999999996</v>
      </c>
      <c r="AC3690" s="114">
        <v>0.6</v>
      </c>
      <c r="AD3690" s="114">
        <v>0.27</v>
      </c>
      <c r="AE3690" s="114">
        <v>0.36</v>
      </c>
      <c r="AF3690" s="117">
        <v>0.72</v>
      </c>
      <c r="AG3690" s="117">
        <v>0.96</v>
      </c>
    </row>
    <row r="3691" spans="2:33" x14ac:dyDescent="0.2">
      <c r="B3691" s="106">
        <v>3651</v>
      </c>
      <c r="C3691" s="113">
        <v>-0.72</v>
      </c>
      <c r="D3691" s="113">
        <v>-0.96</v>
      </c>
      <c r="E3691" s="114">
        <v>17.679204569038522</v>
      </c>
      <c r="F3691" s="114">
        <v>20.135419663412812</v>
      </c>
      <c r="G3691" s="114">
        <v>12.365963666038482</v>
      </c>
      <c r="H3691" s="114">
        <v>15.629373361422918</v>
      </c>
      <c r="I3691" s="114">
        <v>23.63541146011886</v>
      </c>
      <c r="J3691" s="114">
        <v>34.06399115448631</v>
      </c>
      <c r="K3691" s="114">
        <v>38.416353755704236</v>
      </c>
      <c r="L3691" s="114">
        <v>35.502405837169981</v>
      </c>
      <c r="M3691" s="114">
        <v>42.880383949551579</v>
      </c>
      <c r="N3691" s="114">
        <v>54.271261403569511</v>
      </c>
      <c r="O3691" s="114">
        <v>16.384786585447788</v>
      </c>
      <c r="P3691" s="114">
        <v>18.280934092291425</v>
      </c>
      <c r="Q3691" s="114">
        <v>23.136442171131499</v>
      </c>
      <c r="R3691" s="114">
        <v>27.251010588128661</v>
      </c>
      <c r="S3691" s="114">
        <v>30.635849943450651</v>
      </c>
      <c r="T3691" s="114">
        <v>17.679204569038522</v>
      </c>
      <c r="U3691" s="114">
        <v>20.135419663412812</v>
      </c>
      <c r="V3691" s="114">
        <v>12.365963666038482</v>
      </c>
      <c r="W3691" s="114">
        <v>15.629373361422918</v>
      </c>
      <c r="X3691" s="114">
        <v>23.63541146011886</v>
      </c>
      <c r="Y3691" s="114">
        <v>50.032179437428304</v>
      </c>
      <c r="Z3691" s="114">
        <v>109.5041212998641</v>
      </c>
      <c r="AA3691" s="106">
        <v>4</v>
      </c>
      <c r="AB3691" s="114">
        <v>0.44999999999999996</v>
      </c>
      <c r="AC3691" s="114">
        <v>0.6</v>
      </c>
      <c r="AD3691" s="114">
        <v>0.27</v>
      </c>
      <c r="AE3691" s="114">
        <v>0.36</v>
      </c>
      <c r="AF3691" s="117">
        <v>0.72</v>
      </c>
      <c r="AG3691" s="117">
        <v>0.96</v>
      </c>
    </row>
    <row r="3692" spans="2:33" x14ac:dyDescent="0.2">
      <c r="B3692" s="106">
        <v>3652</v>
      </c>
      <c r="C3692" s="113">
        <v>-1.2599999999999998</v>
      </c>
      <c r="D3692" s="113">
        <v>-0.84</v>
      </c>
      <c r="E3692" s="114">
        <v>13.262261739587519</v>
      </c>
      <c r="F3692" s="114">
        <v>12.619057807420052</v>
      </c>
      <c r="G3692" s="114">
        <v>20.127857783243382</v>
      </c>
      <c r="H3692" s="114">
        <v>20.941672762722469</v>
      </c>
      <c r="I3692" s="114">
        <v>26.484887778713428</v>
      </c>
      <c r="J3692" s="114">
        <v>29.97084752961932</v>
      </c>
      <c r="K3692" s="114">
        <v>30.985772796672581</v>
      </c>
      <c r="L3692" s="114">
        <v>43.790237051689687</v>
      </c>
      <c r="M3692" s="114">
        <v>48.364173482603022</v>
      </c>
      <c r="N3692" s="114">
        <v>58.18751981669682</v>
      </c>
      <c r="O3692" s="114">
        <v>16.708585790031801</v>
      </c>
      <c r="P3692" s="114">
        <v>18.366714989252529</v>
      </c>
      <c r="Q3692" s="114">
        <v>23.662379268446305</v>
      </c>
      <c r="R3692" s="114">
        <v>27.422500719880553</v>
      </c>
      <c r="S3692" s="114">
        <v>31.702632037983392</v>
      </c>
      <c r="T3692" s="114">
        <v>13.262261739587519</v>
      </c>
      <c r="U3692" s="114">
        <v>12.619057807420052</v>
      </c>
      <c r="V3692" s="114">
        <v>20.127857783243382</v>
      </c>
      <c r="W3692" s="114">
        <v>20.941672762722469</v>
      </c>
      <c r="X3692" s="114">
        <v>26.484887778713428</v>
      </c>
      <c r="Y3692" s="114">
        <v>49.635438946416279</v>
      </c>
      <c r="Z3692" s="114">
        <v>112.16905816303463</v>
      </c>
      <c r="AA3692" s="106">
        <v>2</v>
      </c>
      <c r="AB3692" s="114">
        <v>0.89999999999999991</v>
      </c>
      <c r="AC3692" s="114">
        <v>0.6</v>
      </c>
      <c r="AD3692" s="114">
        <v>0.36</v>
      </c>
      <c r="AE3692" s="114">
        <v>0.24</v>
      </c>
      <c r="AF3692" s="117">
        <v>1.2599999999999998</v>
      </c>
      <c r="AG3692" s="117">
        <v>0.84</v>
      </c>
    </row>
    <row r="3693" spans="2:33" x14ac:dyDescent="0.2">
      <c r="B3693" s="106">
        <v>3653</v>
      </c>
      <c r="C3693" s="113">
        <v>-0.90000000000000013</v>
      </c>
      <c r="D3693" s="113">
        <v>-0.90000000000000013</v>
      </c>
      <c r="E3693" s="114">
        <v>18.442023748361205</v>
      </c>
      <c r="F3693" s="114">
        <v>20.068112066916914</v>
      </c>
      <c r="G3693" s="114">
        <v>20.192687620147808</v>
      </c>
      <c r="H3693" s="114">
        <v>25.8374129490381</v>
      </c>
      <c r="I3693" s="114">
        <v>21.321808883881964</v>
      </c>
      <c r="J3693" s="114">
        <v>35.185523428633545</v>
      </c>
      <c r="K3693" s="114">
        <v>39.597067768978782</v>
      </c>
      <c r="L3693" s="114">
        <v>42.547743404489736</v>
      </c>
      <c r="M3693" s="114">
        <v>52.71780939548858</v>
      </c>
      <c r="N3693" s="114">
        <v>52.486558270833754</v>
      </c>
      <c r="O3693" s="114">
        <v>16.74349968027234</v>
      </c>
      <c r="P3693" s="114">
        <v>19.528955702061868</v>
      </c>
      <c r="Q3693" s="114">
        <v>22.355055784341928</v>
      </c>
      <c r="R3693" s="114">
        <v>26.880396446450479</v>
      </c>
      <c r="S3693" s="114">
        <v>31.16474938695179</v>
      </c>
      <c r="T3693" s="114">
        <v>18.442023748361205</v>
      </c>
      <c r="U3693" s="114">
        <v>20.068112066916914</v>
      </c>
      <c r="V3693" s="114">
        <v>20.192687620147808</v>
      </c>
      <c r="W3693" s="114">
        <v>25.8374129490381</v>
      </c>
      <c r="X3693" s="114">
        <v>21.321808883881964</v>
      </c>
      <c r="Y3693" s="114">
        <v>58.991787728456202</v>
      </c>
      <c r="Z3693" s="114">
        <v>121.72878130655334</v>
      </c>
      <c r="AA3693" s="106">
        <v>3</v>
      </c>
      <c r="AB3693" s="114">
        <v>0.60000000000000009</v>
      </c>
      <c r="AC3693" s="114">
        <v>0.60000000000000009</v>
      </c>
      <c r="AD3693" s="114">
        <v>0.30000000000000004</v>
      </c>
      <c r="AE3693" s="114">
        <v>0.30000000000000004</v>
      </c>
      <c r="AF3693" s="117">
        <v>0.90000000000000013</v>
      </c>
      <c r="AG3693" s="117">
        <v>0.90000000000000013</v>
      </c>
    </row>
    <row r="3694" spans="2:33" x14ac:dyDescent="0.2">
      <c r="B3694" s="106">
        <v>3654</v>
      </c>
      <c r="C3694" s="113">
        <v>-0.72</v>
      </c>
      <c r="D3694" s="113">
        <v>-0.96</v>
      </c>
      <c r="E3694" s="114">
        <v>13.456382129620849</v>
      </c>
      <c r="F3694" s="114">
        <v>13.654582397783543</v>
      </c>
      <c r="G3694" s="114">
        <v>14.613023281928697</v>
      </c>
      <c r="H3694" s="114">
        <v>16.326414826170307</v>
      </c>
      <c r="I3694" s="114">
        <v>19.335997268922814</v>
      </c>
      <c r="J3694" s="114">
        <v>29.225476689508916</v>
      </c>
      <c r="K3694" s="114">
        <v>31.459092420246677</v>
      </c>
      <c r="L3694" s="114">
        <v>36.089672515555854</v>
      </c>
      <c r="M3694" s="114">
        <v>41.40046743731881</v>
      </c>
      <c r="N3694" s="114">
        <v>49.510653783008323</v>
      </c>
      <c r="O3694" s="114">
        <v>15.769094559888067</v>
      </c>
      <c r="P3694" s="114">
        <v>17.804510022463134</v>
      </c>
      <c r="Q3694" s="114">
        <v>21.476649233627157</v>
      </c>
      <c r="R3694" s="114">
        <v>25.074052611148502</v>
      </c>
      <c r="S3694" s="114">
        <v>30.174656514085509</v>
      </c>
      <c r="T3694" s="114">
        <v>13.456382129620849</v>
      </c>
      <c r="U3694" s="114">
        <v>13.654582397783543</v>
      </c>
      <c r="V3694" s="114">
        <v>14.613023281928697</v>
      </c>
      <c r="W3694" s="114">
        <v>16.326414826170307</v>
      </c>
      <c r="X3694" s="114">
        <v>19.335997268922814</v>
      </c>
      <c r="Y3694" s="114">
        <v>42.350424316971583</v>
      </c>
      <c r="Z3694" s="114">
        <v>94.547163836961261</v>
      </c>
      <c r="AA3694" s="106">
        <v>4</v>
      </c>
      <c r="AB3694" s="114">
        <v>0.44999999999999996</v>
      </c>
      <c r="AC3694" s="114">
        <v>0.6</v>
      </c>
      <c r="AD3694" s="114">
        <v>0.27</v>
      </c>
      <c r="AE3694" s="114">
        <v>0.36</v>
      </c>
      <c r="AF3694" s="117">
        <v>0.72</v>
      </c>
      <c r="AG3694" s="117">
        <v>0.96</v>
      </c>
    </row>
    <row r="3695" spans="2:33" x14ac:dyDescent="0.2">
      <c r="B3695" s="106">
        <v>3655</v>
      </c>
      <c r="C3695" s="113">
        <v>-0.90000000000000013</v>
      </c>
      <c r="D3695" s="113">
        <v>-0.90000000000000013</v>
      </c>
      <c r="E3695" s="114">
        <v>17.873479285460753</v>
      </c>
      <c r="F3695" s="114">
        <v>14.164403605135362</v>
      </c>
      <c r="G3695" s="114">
        <v>18.37729390637779</v>
      </c>
      <c r="H3695" s="114">
        <v>16.66473335573972</v>
      </c>
      <c r="I3695" s="114">
        <v>25.904244040415897</v>
      </c>
      <c r="J3695" s="114">
        <v>35.173108684769822</v>
      </c>
      <c r="K3695" s="114">
        <v>35.882435524379105</v>
      </c>
      <c r="L3695" s="114">
        <v>43.37005322883526</v>
      </c>
      <c r="M3695" s="114">
        <v>48.086193330188721</v>
      </c>
      <c r="N3695" s="114">
        <v>61.67587775587473</v>
      </c>
      <c r="O3695" s="114">
        <v>17.299629399309069</v>
      </c>
      <c r="P3695" s="114">
        <v>21.718031919243742</v>
      </c>
      <c r="Q3695" s="114">
        <v>24.99275932245747</v>
      </c>
      <c r="R3695" s="114">
        <v>31.421459974449</v>
      </c>
      <c r="S3695" s="114">
        <v>35.771633715458833</v>
      </c>
      <c r="T3695" s="114">
        <v>17.873479285460753</v>
      </c>
      <c r="U3695" s="114">
        <v>14.164403605135362</v>
      </c>
      <c r="V3695" s="114">
        <v>18.37729390637779</v>
      </c>
      <c r="W3695" s="114">
        <v>16.66473335573972</v>
      </c>
      <c r="X3695" s="114">
        <v>25.904244040415897</v>
      </c>
      <c r="Y3695" s="114">
        <v>51.062815320724297</v>
      </c>
      <c r="Z3695" s="114">
        <v>105.7265030416973</v>
      </c>
      <c r="AA3695" s="106">
        <v>3</v>
      </c>
      <c r="AB3695" s="114">
        <v>0.60000000000000009</v>
      </c>
      <c r="AC3695" s="114">
        <v>0.60000000000000009</v>
      </c>
      <c r="AD3695" s="114">
        <v>0.30000000000000004</v>
      </c>
      <c r="AE3695" s="114">
        <v>0.30000000000000004</v>
      </c>
      <c r="AF3695" s="117">
        <v>0.90000000000000013</v>
      </c>
      <c r="AG3695" s="117">
        <v>0.90000000000000013</v>
      </c>
    </row>
    <row r="3696" spans="2:33" x14ac:dyDescent="0.2">
      <c r="B3696" s="106">
        <v>3656</v>
      </c>
      <c r="C3696" s="113">
        <v>-0.90000000000000013</v>
      </c>
      <c r="D3696" s="113">
        <v>-0.90000000000000013</v>
      </c>
      <c r="E3696" s="114">
        <v>11.668852041167852</v>
      </c>
      <c r="F3696" s="114">
        <v>12.621823748866561</v>
      </c>
      <c r="G3696" s="114">
        <v>16.899562389114465</v>
      </c>
      <c r="H3696" s="114">
        <v>20.879075930822225</v>
      </c>
      <c r="I3696" s="114">
        <v>24.095015244152197</v>
      </c>
      <c r="J3696" s="114">
        <v>28.766863845371624</v>
      </c>
      <c r="K3696" s="114">
        <v>31.405816597499307</v>
      </c>
      <c r="L3696" s="114">
        <v>38.937401059302154</v>
      </c>
      <c r="M3696" s="114">
        <v>47.222007472362563</v>
      </c>
      <c r="N3696" s="114">
        <v>53.026598585767459</v>
      </c>
      <c r="O3696" s="114">
        <v>17.098011804203772</v>
      </c>
      <c r="P3696" s="114">
        <v>18.783992848632746</v>
      </c>
      <c r="Q3696" s="114">
        <v>22.037838670187689</v>
      </c>
      <c r="R3696" s="114">
        <v>26.342931541540338</v>
      </c>
      <c r="S3696" s="114">
        <v>28.931583341615262</v>
      </c>
      <c r="T3696" s="114">
        <v>11.668852041167852</v>
      </c>
      <c r="U3696" s="114">
        <v>12.621823748866561</v>
      </c>
      <c r="V3696" s="114">
        <v>16.899562389114465</v>
      </c>
      <c r="W3696" s="114">
        <v>20.879075930822225</v>
      </c>
      <c r="X3696" s="114">
        <v>24.095015244152197</v>
      </c>
      <c r="Y3696" s="114">
        <v>45.825150182550807</v>
      </c>
      <c r="Z3696" s="114">
        <v>96.272828281190584</v>
      </c>
      <c r="AA3696" s="106">
        <v>3</v>
      </c>
      <c r="AB3696" s="114">
        <v>0.60000000000000009</v>
      </c>
      <c r="AC3696" s="114">
        <v>0.60000000000000009</v>
      </c>
      <c r="AD3696" s="114">
        <v>0.30000000000000004</v>
      </c>
      <c r="AE3696" s="114">
        <v>0.30000000000000004</v>
      </c>
      <c r="AF3696" s="117">
        <v>0.90000000000000013</v>
      </c>
      <c r="AG3696" s="117">
        <v>0.90000000000000013</v>
      </c>
    </row>
    <row r="3697" spans="2:33" x14ac:dyDescent="0.2">
      <c r="B3697" s="106">
        <v>3657</v>
      </c>
      <c r="C3697" s="113">
        <v>-0.90000000000000013</v>
      </c>
      <c r="D3697" s="113">
        <v>-0.90000000000000013</v>
      </c>
      <c r="E3697" s="114">
        <v>11.924267330753555</v>
      </c>
      <c r="F3697" s="114">
        <v>14.573758638633777</v>
      </c>
      <c r="G3697" s="114">
        <v>22.322661085795481</v>
      </c>
      <c r="H3697" s="114">
        <v>16.621371762859244</v>
      </c>
      <c r="I3697" s="114">
        <v>24.082780825232032</v>
      </c>
      <c r="J3697" s="114">
        <v>28.433725910948159</v>
      </c>
      <c r="K3697" s="114">
        <v>35.000793495567805</v>
      </c>
      <c r="L3697" s="114">
        <v>44.76239178220014</v>
      </c>
      <c r="M3697" s="114">
        <v>43.573303626249412</v>
      </c>
      <c r="N3697" s="114">
        <v>55.16191488825239</v>
      </c>
      <c r="O3697" s="114">
        <v>16.509458580194604</v>
      </c>
      <c r="P3697" s="114">
        <v>20.427034856934029</v>
      </c>
      <c r="Q3697" s="114">
        <v>22.439730696404659</v>
      </c>
      <c r="R3697" s="114">
        <v>26.951931863390168</v>
      </c>
      <c r="S3697" s="114">
        <v>31.079134063020359</v>
      </c>
      <c r="T3697" s="114">
        <v>11.924267330753555</v>
      </c>
      <c r="U3697" s="114">
        <v>14.573758638633777</v>
      </c>
      <c r="V3697" s="114">
        <v>22.322661085795481</v>
      </c>
      <c r="W3697" s="114">
        <v>16.621371762859244</v>
      </c>
      <c r="X3697" s="114">
        <v>24.082780825232032</v>
      </c>
      <c r="Y3697" s="114">
        <v>48.280263256959927</v>
      </c>
      <c r="Z3697" s="114">
        <v>105.79537052131494</v>
      </c>
      <c r="AA3697" s="106">
        <v>3</v>
      </c>
      <c r="AB3697" s="114">
        <v>0.60000000000000009</v>
      </c>
      <c r="AC3697" s="114">
        <v>0.60000000000000009</v>
      </c>
      <c r="AD3697" s="114">
        <v>0.30000000000000004</v>
      </c>
      <c r="AE3697" s="114">
        <v>0.30000000000000004</v>
      </c>
      <c r="AF3697" s="117">
        <v>0.90000000000000013</v>
      </c>
      <c r="AG3697" s="117">
        <v>0.90000000000000013</v>
      </c>
    </row>
    <row r="3698" spans="2:33" x14ac:dyDescent="0.2">
      <c r="B3698" s="106">
        <v>3658</v>
      </c>
      <c r="C3698" s="113">
        <v>-1.2000000000000002</v>
      </c>
      <c r="D3698" s="113">
        <v>-0.60000000000000009</v>
      </c>
      <c r="E3698" s="114">
        <v>12.653402188557227</v>
      </c>
      <c r="F3698" s="114">
        <v>12.240266947995096</v>
      </c>
      <c r="G3698" s="114">
        <v>13.82381090962474</v>
      </c>
      <c r="H3698" s="114">
        <v>22.532041998450445</v>
      </c>
      <c r="I3698" s="114">
        <v>28.489607849463518</v>
      </c>
      <c r="J3698" s="114">
        <v>29.259900252268181</v>
      </c>
      <c r="K3698" s="114">
        <v>32.35582353970711</v>
      </c>
      <c r="L3698" s="114">
        <v>38.71352839956846</v>
      </c>
      <c r="M3698" s="114">
        <v>49.790940658965255</v>
      </c>
      <c r="N3698" s="114">
        <v>61.636034007780047</v>
      </c>
      <c r="O3698" s="114">
        <v>16.606498063710955</v>
      </c>
      <c r="P3698" s="114">
        <v>20.115556591712014</v>
      </c>
      <c r="Q3698" s="114">
        <v>24.88971748994372</v>
      </c>
      <c r="R3698" s="114">
        <v>27.258898660514809</v>
      </c>
      <c r="S3698" s="114">
        <v>33.14642615831653</v>
      </c>
      <c r="T3698" s="114">
        <v>12.653402188557227</v>
      </c>
      <c r="U3698" s="114">
        <v>12.240266947995096</v>
      </c>
      <c r="V3698" s="114">
        <v>13.82381090962474</v>
      </c>
      <c r="W3698" s="114">
        <v>22.532041998450445</v>
      </c>
      <c r="X3698" s="114">
        <v>28.489607849463518</v>
      </c>
      <c r="Y3698" s="114">
        <v>47.267595075273249</v>
      </c>
      <c r="Z3698" s="114">
        <v>94.911133980065159</v>
      </c>
      <c r="AA3698" s="106">
        <v>1</v>
      </c>
      <c r="AB3698" s="114">
        <v>0.8</v>
      </c>
      <c r="AC3698" s="114">
        <v>0.4</v>
      </c>
      <c r="AD3698" s="114">
        <v>0.4</v>
      </c>
      <c r="AE3698" s="114">
        <v>0.2</v>
      </c>
      <c r="AF3698" s="117">
        <v>1.2000000000000002</v>
      </c>
      <c r="AG3698" s="117">
        <v>0.60000000000000009</v>
      </c>
    </row>
    <row r="3699" spans="2:33" x14ac:dyDescent="0.2">
      <c r="B3699" s="106">
        <v>3659</v>
      </c>
      <c r="C3699" s="113">
        <v>-1.2000000000000002</v>
      </c>
      <c r="D3699" s="113">
        <v>-0.60000000000000009</v>
      </c>
      <c r="E3699" s="114">
        <v>15.465770330323675</v>
      </c>
      <c r="F3699" s="114">
        <v>20.460526207742856</v>
      </c>
      <c r="G3699" s="114">
        <v>22.844906792675431</v>
      </c>
      <c r="H3699" s="114">
        <v>24.291467247086388</v>
      </c>
      <c r="I3699" s="114">
        <v>29.304831577932795</v>
      </c>
      <c r="J3699" s="114">
        <v>32.57552788966354</v>
      </c>
      <c r="K3699" s="114">
        <v>40.446521393194949</v>
      </c>
      <c r="L3699" s="114">
        <v>46.257391158940621</v>
      </c>
      <c r="M3699" s="114">
        <v>53.628139180005292</v>
      </c>
      <c r="N3699" s="114">
        <v>61.643954995265503</v>
      </c>
      <c r="O3699" s="114">
        <v>17.109757559339865</v>
      </c>
      <c r="P3699" s="114">
        <v>19.985995185452094</v>
      </c>
      <c r="Q3699" s="114">
        <v>23.41248436626519</v>
      </c>
      <c r="R3699" s="114">
        <v>29.336671932918904</v>
      </c>
      <c r="S3699" s="114">
        <v>32.339123417332708</v>
      </c>
      <c r="T3699" s="114">
        <v>15.465770330323675</v>
      </c>
      <c r="U3699" s="114">
        <v>20.460526207742856</v>
      </c>
      <c r="V3699" s="114">
        <v>22.844906792675431</v>
      </c>
      <c r="W3699" s="114">
        <v>24.291467247086388</v>
      </c>
      <c r="X3699" s="114">
        <v>29.304831577932795</v>
      </c>
      <c r="Y3699" s="114">
        <v>61.184133199578248</v>
      </c>
      <c r="Z3699" s="114">
        <v>115.59029279252854</v>
      </c>
      <c r="AA3699" s="106">
        <v>1</v>
      </c>
      <c r="AB3699" s="114">
        <v>0.8</v>
      </c>
      <c r="AC3699" s="114">
        <v>0.4</v>
      </c>
      <c r="AD3699" s="114">
        <v>0.4</v>
      </c>
      <c r="AE3699" s="114">
        <v>0.2</v>
      </c>
      <c r="AF3699" s="117">
        <v>1.2000000000000002</v>
      </c>
      <c r="AG3699" s="117">
        <v>0.60000000000000009</v>
      </c>
    </row>
    <row r="3700" spans="2:33" x14ac:dyDescent="0.2">
      <c r="B3700" s="106">
        <v>3660</v>
      </c>
      <c r="C3700" s="113">
        <v>-0.72</v>
      </c>
      <c r="D3700" s="113">
        <v>-0.96</v>
      </c>
      <c r="E3700" s="114">
        <v>17.643031333593246</v>
      </c>
      <c r="F3700" s="114">
        <v>14.678691158735738</v>
      </c>
      <c r="G3700" s="114">
        <v>17.326809290836284</v>
      </c>
      <c r="H3700" s="114">
        <v>21.796659384089612</v>
      </c>
      <c r="I3700" s="114">
        <v>17.85449779139697</v>
      </c>
      <c r="J3700" s="114">
        <v>32.682308398887187</v>
      </c>
      <c r="K3700" s="114">
        <v>32.871235071694748</v>
      </c>
      <c r="L3700" s="114">
        <v>39.262946458188992</v>
      </c>
      <c r="M3700" s="114">
        <v>46.05434261612946</v>
      </c>
      <c r="N3700" s="114">
        <v>46.233959812179123</v>
      </c>
      <c r="O3700" s="114">
        <v>15.039277065293941</v>
      </c>
      <c r="P3700" s="114">
        <v>18.19254391295901</v>
      </c>
      <c r="Q3700" s="114">
        <v>21.936137167352708</v>
      </c>
      <c r="R3700" s="114">
        <v>24.257683232039849</v>
      </c>
      <c r="S3700" s="114">
        <v>28.379462020782153</v>
      </c>
      <c r="T3700" s="114">
        <v>17.643031333593246</v>
      </c>
      <c r="U3700" s="114">
        <v>14.678691158735738</v>
      </c>
      <c r="V3700" s="114">
        <v>17.326809290836284</v>
      </c>
      <c r="W3700" s="114">
        <v>21.796659384089612</v>
      </c>
      <c r="X3700" s="114">
        <v>17.85449779139697</v>
      </c>
      <c r="Y3700" s="114">
        <v>49.820301915414788</v>
      </c>
      <c r="Z3700" s="114">
        <v>87.678363945569799</v>
      </c>
      <c r="AA3700" s="106">
        <v>4</v>
      </c>
      <c r="AB3700" s="114">
        <v>0.44999999999999996</v>
      </c>
      <c r="AC3700" s="114">
        <v>0.6</v>
      </c>
      <c r="AD3700" s="114">
        <v>0.27</v>
      </c>
      <c r="AE3700" s="114">
        <v>0.36</v>
      </c>
      <c r="AF3700" s="117">
        <v>0.72</v>
      </c>
      <c r="AG3700" s="117">
        <v>0.96</v>
      </c>
    </row>
    <row r="3701" spans="2:33" x14ac:dyDescent="0.2">
      <c r="B3701" s="106">
        <v>3661</v>
      </c>
      <c r="C3701" s="113">
        <v>-0.72</v>
      </c>
      <c r="D3701" s="113">
        <v>-0.96</v>
      </c>
      <c r="E3701" s="114">
        <v>11.839735237132523</v>
      </c>
      <c r="F3701" s="114">
        <v>11.948752214091495</v>
      </c>
      <c r="G3701" s="114">
        <v>20.636284964567714</v>
      </c>
      <c r="H3701" s="114">
        <v>22.894466341785183</v>
      </c>
      <c r="I3701" s="114">
        <v>23.929384582404726</v>
      </c>
      <c r="J3701" s="114">
        <v>28.575832784461031</v>
      </c>
      <c r="K3701" s="114">
        <v>31.700212880485793</v>
      </c>
      <c r="L3701" s="114">
        <v>42.545885976293469</v>
      </c>
      <c r="M3701" s="114">
        <v>46.860465064051787</v>
      </c>
      <c r="N3701" s="114">
        <v>53.917838613593375</v>
      </c>
      <c r="O3701" s="114">
        <v>16.736097547328509</v>
      </c>
      <c r="P3701" s="114">
        <v>19.751460666394298</v>
      </c>
      <c r="Q3701" s="114">
        <v>21.909601011725755</v>
      </c>
      <c r="R3701" s="114">
        <v>23.965998722266605</v>
      </c>
      <c r="S3701" s="114">
        <v>29.988454031188649</v>
      </c>
      <c r="T3701" s="114">
        <v>11.839735237132523</v>
      </c>
      <c r="U3701" s="114">
        <v>11.948752214091495</v>
      </c>
      <c r="V3701" s="114">
        <v>20.636284964567714</v>
      </c>
      <c r="W3701" s="114">
        <v>22.894466341785183</v>
      </c>
      <c r="X3701" s="114">
        <v>23.929384582404726</v>
      </c>
      <c r="Y3701" s="114">
        <v>48.701545891649218</v>
      </c>
      <c r="Z3701" s="114">
        <v>94.367498602754409</v>
      </c>
      <c r="AA3701" s="106">
        <v>4</v>
      </c>
      <c r="AB3701" s="114">
        <v>0.44999999999999996</v>
      </c>
      <c r="AC3701" s="114">
        <v>0.6</v>
      </c>
      <c r="AD3701" s="114">
        <v>0.27</v>
      </c>
      <c r="AE3701" s="114">
        <v>0.36</v>
      </c>
      <c r="AF3701" s="117">
        <v>0.72</v>
      </c>
      <c r="AG3701" s="117">
        <v>0.96</v>
      </c>
    </row>
    <row r="3702" spans="2:33" x14ac:dyDescent="0.2">
      <c r="B3702" s="106">
        <v>3662</v>
      </c>
      <c r="C3702" s="113">
        <v>-1.2000000000000002</v>
      </c>
      <c r="D3702" s="113">
        <v>-0.60000000000000009</v>
      </c>
      <c r="E3702" s="114">
        <v>16.569987042145549</v>
      </c>
      <c r="F3702" s="114">
        <v>14.755308079972774</v>
      </c>
      <c r="G3702" s="114">
        <v>14.960965389492781</v>
      </c>
      <c r="H3702" s="114">
        <v>23.463714531197439</v>
      </c>
      <c r="I3702" s="114">
        <v>19.710525926473323</v>
      </c>
      <c r="J3702" s="114">
        <v>34.570049408214132</v>
      </c>
      <c r="K3702" s="114">
        <v>36.554863620074833</v>
      </c>
      <c r="L3702" s="114">
        <v>40.758049584641697</v>
      </c>
      <c r="M3702" s="114">
        <v>56.250276569691856</v>
      </c>
      <c r="N3702" s="114">
        <v>59.56551193926768</v>
      </c>
      <c r="O3702" s="114">
        <v>18.000062366068583</v>
      </c>
      <c r="P3702" s="114">
        <v>21.799555540102059</v>
      </c>
      <c r="Q3702" s="114">
        <v>25.797084195148916</v>
      </c>
      <c r="R3702" s="114">
        <v>32.786562038494417</v>
      </c>
      <c r="S3702" s="114">
        <v>39.854986012794356</v>
      </c>
      <c r="T3702" s="114">
        <v>16.569987042145549</v>
      </c>
      <c r="U3702" s="114">
        <v>14.755308079972774</v>
      </c>
      <c r="V3702" s="114">
        <v>14.960965389492781</v>
      </c>
      <c r="W3702" s="114">
        <v>23.463714531197439</v>
      </c>
      <c r="X3702" s="114">
        <v>19.710525926473323</v>
      </c>
      <c r="Y3702" s="114">
        <v>49.200714569980505</v>
      </c>
      <c r="Z3702" s="114">
        <v>104.02567196207019</v>
      </c>
      <c r="AA3702" s="106">
        <v>1</v>
      </c>
      <c r="AB3702" s="114">
        <v>0.8</v>
      </c>
      <c r="AC3702" s="114">
        <v>0.4</v>
      </c>
      <c r="AD3702" s="114">
        <v>0.4</v>
      </c>
      <c r="AE3702" s="114">
        <v>0.2</v>
      </c>
      <c r="AF3702" s="117">
        <v>1.2000000000000002</v>
      </c>
      <c r="AG3702" s="117">
        <v>0.60000000000000009</v>
      </c>
    </row>
    <row r="3703" spans="2:33" x14ac:dyDescent="0.2">
      <c r="B3703" s="106">
        <v>3663</v>
      </c>
      <c r="C3703" s="113">
        <v>-0.72</v>
      </c>
      <c r="D3703" s="113">
        <v>-0.96</v>
      </c>
      <c r="E3703" s="114">
        <v>13.817945230837932</v>
      </c>
      <c r="F3703" s="114">
        <v>12.561463060278435</v>
      </c>
      <c r="G3703" s="114">
        <v>13.651249818358394</v>
      </c>
      <c r="H3703" s="114">
        <v>16.524137732911939</v>
      </c>
      <c r="I3703" s="114">
        <v>22.978328668536875</v>
      </c>
      <c r="J3703" s="114">
        <v>30.172599067492232</v>
      </c>
      <c r="K3703" s="114">
        <v>30.850035511088347</v>
      </c>
      <c r="L3703" s="114">
        <v>35.813139451726812</v>
      </c>
      <c r="M3703" s="114">
        <v>41.925192327981698</v>
      </c>
      <c r="N3703" s="114">
        <v>52.740680236503053</v>
      </c>
      <c r="O3703" s="114">
        <v>16.3546538366543</v>
      </c>
      <c r="P3703" s="114">
        <v>18.288572450809912</v>
      </c>
      <c r="Q3703" s="114">
        <v>22.161889633368418</v>
      </c>
      <c r="R3703" s="114">
        <v>25.401054595069759</v>
      </c>
      <c r="S3703" s="114">
        <v>29.762351567966178</v>
      </c>
      <c r="T3703" s="114">
        <v>13.817945230837932</v>
      </c>
      <c r="U3703" s="114">
        <v>12.561463060278435</v>
      </c>
      <c r="V3703" s="114">
        <v>13.651249818358394</v>
      </c>
      <c r="W3703" s="114">
        <v>16.524137732911939</v>
      </c>
      <c r="X3703" s="114">
        <v>22.978328668536875</v>
      </c>
      <c r="Y3703" s="114">
        <v>43.028160765344396</v>
      </c>
      <c r="Z3703" s="114">
        <v>82.03284586046604</v>
      </c>
      <c r="AA3703" s="106">
        <v>4</v>
      </c>
      <c r="AB3703" s="114">
        <v>0.44999999999999996</v>
      </c>
      <c r="AC3703" s="114">
        <v>0.6</v>
      </c>
      <c r="AD3703" s="114">
        <v>0.27</v>
      </c>
      <c r="AE3703" s="114">
        <v>0.36</v>
      </c>
      <c r="AF3703" s="117">
        <v>0.72</v>
      </c>
      <c r="AG3703" s="117">
        <v>0.96</v>
      </c>
    </row>
    <row r="3704" spans="2:33" x14ac:dyDescent="0.2">
      <c r="B3704" s="106">
        <v>3664</v>
      </c>
      <c r="C3704" s="113">
        <v>-0.60000000000000009</v>
      </c>
      <c r="D3704" s="113">
        <v>-1.2000000000000002</v>
      </c>
      <c r="E3704" s="114">
        <v>14.292462778005579</v>
      </c>
      <c r="F3704" s="114">
        <v>19.62776854067743</v>
      </c>
      <c r="G3704" s="114">
        <v>15.084226288108844</v>
      </c>
      <c r="H3704" s="114">
        <v>16.509190660242687</v>
      </c>
      <c r="I3704" s="114">
        <v>19.969686374264526</v>
      </c>
      <c r="J3704" s="114">
        <v>31.10694964244319</v>
      </c>
      <c r="K3704" s="114">
        <v>37.565658360542542</v>
      </c>
      <c r="L3704" s="114">
        <v>38.347641398928332</v>
      </c>
      <c r="M3704" s="114">
        <v>40.938531342752832</v>
      </c>
      <c r="N3704" s="114">
        <v>48.104906225555567</v>
      </c>
      <c r="O3704" s="114">
        <v>16.814486864437612</v>
      </c>
      <c r="P3704" s="114">
        <v>17.937889819865113</v>
      </c>
      <c r="Q3704" s="114">
        <v>23.263415110819487</v>
      </c>
      <c r="R3704" s="114">
        <v>24.429340682510144</v>
      </c>
      <c r="S3704" s="114">
        <v>28.135219851291041</v>
      </c>
      <c r="T3704" s="114">
        <v>14.292462778005579</v>
      </c>
      <c r="U3704" s="114">
        <v>19.62776854067743</v>
      </c>
      <c r="V3704" s="114">
        <v>15.084226288108844</v>
      </c>
      <c r="W3704" s="114">
        <v>16.509190660242687</v>
      </c>
      <c r="X3704" s="114">
        <v>19.969686374264526</v>
      </c>
      <c r="Y3704" s="114">
        <v>47.435761852376153</v>
      </c>
      <c r="Z3704" s="114">
        <v>105.26734972491076</v>
      </c>
      <c r="AA3704" s="106">
        <v>5</v>
      </c>
      <c r="AB3704" s="114">
        <v>0.4</v>
      </c>
      <c r="AC3704" s="114">
        <v>0.8</v>
      </c>
      <c r="AD3704" s="114">
        <v>0.2</v>
      </c>
      <c r="AE3704" s="114">
        <v>0.4</v>
      </c>
      <c r="AF3704" s="117">
        <v>0.60000000000000009</v>
      </c>
      <c r="AG3704" s="117">
        <v>1.2000000000000002</v>
      </c>
    </row>
    <row r="3705" spans="2:33" x14ac:dyDescent="0.2">
      <c r="B3705" s="106">
        <v>3665</v>
      </c>
      <c r="C3705" s="113">
        <v>-0.90000000000000013</v>
      </c>
      <c r="D3705" s="113">
        <v>-0.90000000000000013</v>
      </c>
      <c r="E3705" s="114">
        <v>15.43363969877938</v>
      </c>
      <c r="F3705" s="114">
        <v>17.241985535835749</v>
      </c>
      <c r="G3705" s="114">
        <v>19.193610103938425</v>
      </c>
      <c r="H3705" s="114">
        <v>25.934867202752677</v>
      </c>
      <c r="I3705" s="114">
        <v>18.859723410081884</v>
      </c>
      <c r="J3705" s="114">
        <v>32.938172423689878</v>
      </c>
      <c r="K3705" s="114">
        <v>35.781273553636389</v>
      </c>
      <c r="L3705" s="114">
        <v>42.604731332917055</v>
      </c>
      <c r="M3705" s="114">
        <v>52.20616694073842</v>
      </c>
      <c r="N3705" s="114">
        <v>52.936072099646339</v>
      </c>
      <c r="O3705" s="114">
        <v>17.504532724910497</v>
      </c>
      <c r="P3705" s="114">
        <v>18.53928801780064</v>
      </c>
      <c r="Q3705" s="114">
        <v>23.411121228978629</v>
      </c>
      <c r="R3705" s="114">
        <v>26.271299737985743</v>
      </c>
      <c r="S3705" s="114">
        <v>34.076348689564455</v>
      </c>
      <c r="T3705" s="114">
        <v>15.43363969877938</v>
      </c>
      <c r="U3705" s="114">
        <v>17.241985535835749</v>
      </c>
      <c r="V3705" s="114">
        <v>19.193610103938425</v>
      </c>
      <c r="W3705" s="114">
        <v>25.934867202752677</v>
      </c>
      <c r="X3705" s="114">
        <v>18.859723410081884</v>
      </c>
      <c r="Y3705" s="114">
        <v>53.27159179286992</v>
      </c>
      <c r="Z3705" s="114">
        <v>101.88404152674343</v>
      </c>
      <c r="AA3705" s="106">
        <v>3</v>
      </c>
      <c r="AB3705" s="114">
        <v>0.60000000000000009</v>
      </c>
      <c r="AC3705" s="114">
        <v>0.60000000000000009</v>
      </c>
      <c r="AD3705" s="114">
        <v>0.30000000000000004</v>
      </c>
      <c r="AE3705" s="114">
        <v>0.30000000000000004</v>
      </c>
      <c r="AF3705" s="117">
        <v>0.90000000000000013</v>
      </c>
      <c r="AG3705" s="117">
        <v>0.90000000000000013</v>
      </c>
    </row>
    <row r="3706" spans="2:33" x14ac:dyDescent="0.2">
      <c r="B3706" s="106">
        <v>3666</v>
      </c>
      <c r="C3706" s="113">
        <v>-1.2000000000000002</v>
      </c>
      <c r="D3706" s="113">
        <v>-0.60000000000000009</v>
      </c>
      <c r="E3706" s="114">
        <v>11.699066514597877</v>
      </c>
      <c r="F3706" s="114">
        <v>15.843063941557215</v>
      </c>
      <c r="G3706" s="114">
        <v>15.648750429003943</v>
      </c>
      <c r="H3706" s="114">
        <v>16.84773129268212</v>
      </c>
      <c r="I3706" s="114">
        <v>21.149286404088556</v>
      </c>
      <c r="J3706" s="114">
        <v>26.988436528235741</v>
      </c>
      <c r="K3706" s="114">
        <v>34.000355673411846</v>
      </c>
      <c r="L3706" s="114">
        <v>36.98817695036908</v>
      </c>
      <c r="M3706" s="114">
        <v>41.490891633785218</v>
      </c>
      <c r="N3706" s="114">
        <v>49.225294383191724</v>
      </c>
      <c r="O3706" s="114">
        <v>15.289370013637864</v>
      </c>
      <c r="P3706" s="114">
        <v>18.157291731854631</v>
      </c>
      <c r="Q3706" s="114">
        <v>21.339426521365137</v>
      </c>
      <c r="R3706" s="114">
        <v>24.643160341103098</v>
      </c>
      <c r="S3706" s="114">
        <v>28.076007979103167</v>
      </c>
      <c r="T3706" s="114">
        <v>11.699066514597877</v>
      </c>
      <c r="U3706" s="114">
        <v>15.843063941557215</v>
      </c>
      <c r="V3706" s="114">
        <v>15.648750429003943</v>
      </c>
      <c r="W3706" s="114">
        <v>16.84773129268212</v>
      </c>
      <c r="X3706" s="114">
        <v>21.149286404088556</v>
      </c>
      <c r="Y3706" s="114">
        <v>43.958762234761771</v>
      </c>
      <c r="Z3706" s="114">
        <v>97.444363639857784</v>
      </c>
      <c r="AA3706" s="106">
        <v>1</v>
      </c>
      <c r="AB3706" s="114">
        <v>0.8</v>
      </c>
      <c r="AC3706" s="114">
        <v>0.4</v>
      </c>
      <c r="AD3706" s="114">
        <v>0.4</v>
      </c>
      <c r="AE3706" s="114">
        <v>0.2</v>
      </c>
      <c r="AF3706" s="117">
        <v>1.2000000000000002</v>
      </c>
      <c r="AG3706" s="117">
        <v>0.60000000000000009</v>
      </c>
    </row>
    <row r="3707" spans="2:33" x14ac:dyDescent="0.2">
      <c r="B3707" s="106">
        <v>3667</v>
      </c>
      <c r="C3707" s="113">
        <v>-0.90000000000000013</v>
      </c>
      <c r="D3707" s="113">
        <v>-0.90000000000000013</v>
      </c>
      <c r="E3707" s="114">
        <v>11.247896285296939</v>
      </c>
      <c r="F3707" s="114">
        <v>11.853130080416587</v>
      </c>
      <c r="G3707" s="114">
        <v>21.508178749211442</v>
      </c>
      <c r="H3707" s="114">
        <v>23.878059139519582</v>
      </c>
      <c r="I3707" s="114">
        <v>26.719829220382415</v>
      </c>
      <c r="J3707" s="114">
        <v>28.826574255913652</v>
      </c>
      <c r="K3707" s="114">
        <v>31.98812137727846</v>
      </c>
      <c r="L3707" s="114">
        <v>47.037233932156425</v>
      </c>
      <c r="M3707" s="114">
        <v>52.564942282399386</v>
      </c>
      <c r="N3707" s="114">
        <v>62.8678863539444</v>
      </c>
      <c r="O3707" s="114">
        <v>17.578677970616713</v>
      </c>
      <c r="P3707" s="114">
        <v>20.134991296861873</v>
      </c>
      <c r="Q3707" s="114">
        <v>25.529055182944983</v>
      </c>
      <c r="R3707" s="114">
        <v>28.686883142879804</v>
      </c>
      <c r="S3707" s="114">
        <v>36.148057133561984</v>
      </c>
      <c r="T3707" s="114">
        <v>11.247896285296939</v>
      </c>
      <c r="U3707" s="114">
        <v>11.853130080416587</v>
      </c>
      <c r="V3707" s="114">
        <v>21.508178749211442</v>
      </c>
      <c r="W3707" s="114">
        <v>23.878059139519582</v>
      </c>
      <c r="X3707" s="114">
        <v>26.719829220382415</v>
      </c>
      <c r="Y3707" s="114">
        <v>50.262214147315134</v>
      </c>
      <c r="Z3707" s="114">
        <v>124.36791292360599</v>
      </c>
      <c r="AA3707" s="106">
        <v>3</v>
      </c>
      <c r="AB3707" s="114">
        <v>0.60000000000000009</v>
      </c>
      <c r="AC3707" s="114">
        <v>0.60000000000000009</v>
      </c>
      <c r="AD3707" s="114">
        <v>0.30000000000000004</v>
      </c>
      <c r="AE3707" s="114">
        <v>0.30000000000000004</v>
      </c>
      <c r="AF3707" s="117">
        <v>0.90000000000000013</v>
      </c>
      <c r="AG3707" s="117">
        <v>0.90000000000000013</v>
      </c>
    </row>
    <row r="3708" spans="2:33" x14ac:dyDescent="0.2">
      <c r="B3708" s="106">
        <v>3668</v>
      </c>
      <c r="C3708" s="113">
        <v>-1.2000000000000002</v>
      </c>
      <c r="D3708" s="113">
        <v>-0.60000000000000009</v>
      </c>
      <c r="E3708" s="114">
        <v>16.421082602080279</v>
      </c>
      <c r="F3708" s="114">
        <v>11.113100032535399</v>
      </c>
      <c r="G3708" s="114">
        <v>16.343304504018757</v>
      </c>
      <c r="H3708" s="114">
        <v>22.881170658943457</v>
      </c>
      <c r="I3708" s="114">
        <v>22.13433483605807</v>
      </c>
      <c r="J3708" s="114">
        <v>33.678259273405814</v>
      </c>
      <c r="K3708" s="114">
        <v>30.777046854695822</v>
      </c>
      <c r="L3708" s="114">
        <v>39.652829000763269</v>
      </c>
      <c r="M3708" s="114">
        <v>49.672632158321264</v>
      </c>
      <c r="N3708" s="114">
        <v>54.047610598778483</v>
      </c>
      <c r="O3708" s="114">
        <v>17.257176671325535</v>
      </c>
      <c r="P3708" s="114">
        <v>19.663946822160423</v>
      </c>
      <c r="Q3708" s="114">
        <v>23.309524496744512</v>
      </c>
      <c r="R3708" s="114">
        <v>26.791461499377807</v>
      </c>
      <c r="S3708" s="114">
        <v>31.913275762720414</v>
      </c>
      <c r="T3708" s="114">
        <v>16.421082602080279</v>
      </c>
      <c r="U3708" s="114">
        <v>11.113100032535399</v>
      </c>
      <c r="V3708" s="114">
        <v>16.343304504018757</v>
      </c>
      <c r="W3708" s="114">
        <v>22.881170658943457</v>
      </c>
      <c r="X3708" s="114">
        <v>22.13433483605807</v>
      </c>
      <c r="Y3708" s="114">
        <v>48.241919601003246</v>
      </c>
      <c r="Z3708" s="114">
        <v>92.384738329455303</v>
      </c>
      <c r="AA3708" s="106">
        <v>1</v>
      </c>
      <c r="AB3708" s="114">
        <v>0.8</v>
      </c>
      <c r="AC3708" s="114">
        <v>0.4</v>
      </c>
      <c r="AD3708" s="114">
        <v>0.4</v>
      </c>
      <c r="AE3708" s="114">
        <v>0.2</v>
      </c>
      <c r="AF3708" s="117">
        <v>1.2000000000000002</v>
      </c>
      <c r="AG3708" s="117">
        <v>0.60000000000000009</v>
      </c>
    </row>
    <row r="3709" spans="2:33" x14ac:dyDescent="0.2">
      <c r="B3709" s="106">
        <v>3669</v>
      </c>
      <c r="C3709" s="113">
        <v>-1.2599999999999998</v>
      </c>
      <c r="D3709" s="113">
        <v>-0.84</v>
      </c>
      <c r="E3709" s="114">
        <v>18.81742344530339</v>
      </c>
      <c r="F3709" s="114">
        <v>16.075970717591783</v>
      </c>
      <c r="G3709" s="114">
        <v>13.692059193333399</v>
      </c>
      <c r="H3709" s="114">
        <v>22.044031636211944</v>
      </c>
      <c r="I3709" s="114">
        <v>22.264421502956147</v>
      </c>
      <c r="J3709" s="114">
        <v>35.595465381770374</v>
      </c>
      <c r="K3709" s="114">
        <v>36.055946450932915</v>
      </c>
      <c r="L3709" s="114">
        <v>38.409599187866398</v>
      </c>
      <c r="M3709" s="114">
        <v>51.395582816507968</v>
      </c>
      <c r="N3709" s="114">
        <v>57.573794770464076</v>
      </c>
      <c r="O3709" s="114">
        <v>16.778041936466984</v>
      </c>
      <c r="P3709" s="114">
        <v>19.979975733341131</v>
      </c>
      <c r="Q3709" s="114">
        <v>24.717539994532999</v>
      </c>
      <c r="R3709" s="114">
        <v>29.351551180296024</v>
      </c>
      <c r="S3709" s="114">
        <v>35.309373267507929</v>
      </c>
      <c r="T3709" s="114">
        <v>18.81742344530339</v>
      </c>
      <c r="U3709" s="114">
        <v>16.075970717591783</v>
      </c>
      <c r="V3709" s="114">
        <v>13.692059193333399</v>
      </c>
      <c r="W3709" s="114">
        <v>22.044031636211944</v>
      </c>
      <c r="X3709" s="114">
        <v>22.264421502956147</v>
      </c>
      <c r="Y3709" s="114">
        <v>51.152670059005118</v>
      </c>
      <c r="Z3709" s="114">
        <v>116.38377338548324</v>
      </c>
      <c r="AA3709" s="106">
        <v>2</v>
      </c>
      <c r="AB3709" s="114">
        <v>0.89999999999999991</v>
      </c>
      <c r="AC3709" s="114">
        <v>0.6</v>
      </c>
      <c r="AD3709" s="114">
        <v>0.36</v>
      </c>
      <c r="AE3709" s="114">
        <v>0.24</v>
      </c>
      <c r="AF3709" s="117">
        <v>1.2599999999999998</v>
      </c>
      <c r="AG3709" s="117">
        <v>0.84</v>
      </c>
    </row>
    <row r="3710" spans="2:33" x14ac:dyDescent="0.2">
      <c r="B3710" s="106">
        <v>3670</v>
      </c>
      <c r="C3710" s="113">
        <v>-0.90000000000000013</v>
      </c>
      <c r="D3710" s="113">
        <v>-0.90000000000000013</v>
      </c>
      <c r="E3710" s="114">
        <v>13.267929887699985</v>
      </c>
      <c r="F3710" s="114">
        <v>15.511561291184766</v>
      </c>
      <c r="G3710" s="114">
        <v>12.465989769228489</v>
      </c>
      <c r="H3710" s="114">
        <v>21.532487745275883</v>
      </c>
      <c r="I3710" s="114">
        <v>18.106878939555425</v>
      </c>
      <c r="J3710" s="114">
        <v>28.960406512078752</v>
      </c>
      <c r="K3710" s="114">
        <v>33.614431913740198</v>
      </c>
      <c r="L3710" s="114">
        <v>33.156668405253761</v>
      </c>
      <c r="M3710" s="114">
        <v>45.9677504507628</v>
      </c>
      <c r="N3710" s="114">
        <v>46.427778507521182</v>
      </c>
      <c r="O3710" s="114">
        <v>15.692476624378767</v>
      </c>
      <c r="P3710" s="114">
        <v>18.102870622555432</v>
      </c>
      <c r="Q3710" s="114">
        <v>20.690678636025272</v>
      </c>
      <c r="R3710" s="114">
        <v>24.435262705486917</v>
      </c>
      <c r="S3710" s="114">
        <v>28.320899567965757</v>
      </c>
      <c r="T3710" s="114">
        <v>13.267929887699985</v>
      </c>
      <c r="U3710" s="114">
        <v>15.511561291184766</v>
      </c>
      <c r="V3710" s="114">
        <v>12.465989769228489</v>
      </c>
      <c r="W3710" s="114">
        <v>21.532487745275883</v>
      </c>
      <c r="X3710" s="114">
        <v>18.106878939555425</v>
      </c>
      <c r="Y3710" s="114">
        <v>44.135447156429152</v>
      </c>
      <c r="Z3710" s="114">
        <v>95.522266567686273</v>
      </c>
      <c r="AA3710" s="106">
        <v>3</v>
      </c>
      <c r="AB3710" s="114">
        <v>0.60000000000000009</v>
      </c>
      <c r="AC3710" s="114">
        <v>0.60000000000000009</v>
      </c>
      <c r="AD3710" s="114">
        <v>0.30000000000000004</v>
      </c>
      <c r="AE3710" s="114">
        <v>0.30000000000000004</v>
      </c>
      <c r="AF3710" s="117">
        <v>0.90000000000000013</v>
      </c>
      <c r="AG3710" s="117">
        <v>0.90000000000000013</v>
      </c>
    </row>
    <row r="3711" spans="2:33" x14ac:dyDescent="0.2">
      <c r="B3711" s="106">
        <v>3671</v>
      </c>
      <c r="C3711" s="113">
        <v>-1.2599999999999998</v>
      </c>
      <c r="D3711" s="113">
        <v>-0.84</v>
      </c>
      <c r="E3711" s="114">
        <v>16.258824989428579</v>
      </c>
      <c r="F3711" s="114">
        <v>19.906674181685101</v>
      </c>
      <c r="G3711" s="114">
        <v>13.390398504821682</v>
      </c>
      <c r="H3711" s="114">
        <v>23.613693598919944</v>
      </c>
      <c r="I3711" s="114">
        <v>24.212181328702925</v>
      </c>
      <c r="J3711" s="114">
        <v>34.444801516334849</v>
      </c>
      <c r="K3711" s="114">
        <v>41.164144732422805</v>
      </c>
      <c r="L3711" s="114">
        <v>40.485348135098647</v>
      </c>
      <c r="M3711" s="114">
        <v>57.633118616011629</v>
      </c>
      <c r="N3711" s="114">
        <v>64.457148751344675</v>
      </c>
      <c r="O3711" s="114">
        <v>18.18597652690627</v>
      </c>
      <c r="P3711" s="114">
        <v>21.257470550737704</v>
      </c>
      <c r="Q3711" s="114">
        <v>27.094949630276965</v>
      </c>
      <c r="R3711" s="114">
        <v>34.019425017091685</v>
      </c>
      <c r="S3711" s="114">
        <v>40.24496742264175</v>
      </c>
      <c r="T3711" s="114">
        <v>16.258824989428579</v>
      </c>
      <c r="U3711" s="114">
        <v>19.906674181685101</v>
      </c>
      <c r="V3711" s="114">
        <v>13.390398504821682</v>
      </c>
      <c r="W3711" s="114">
        <v>23.613693598919944</v>
      </c>
      <c r="X3711" s="114">
        <v>24.212181328702925</v>
      </c>
      <c r="Y3711" s="114">
        <v>53.186746004009734</v>
      </c>
      <c r="Z3711" s="114">
        <v>109.72950901415024</v>
      </c>
      <c r="AA3711" s="106">
        <v>2</v>
      </c>
      <c r="AB3711" s="114">
        <v>0.89999999999999991</v>
      </c>
      <c r="AC3711" s="114">
        <v>0.6</v>
      </c>
      <c r="AD3711" s="114">
        <v>0.36</v>
      </c>
      <c r="AE3711" s="114">
        <v>0.24</v>
      </c>
      <c r="AF3711" s="117">
        <v>1.2599999999999998</v>
      </c>
      <c r="AG3711" s="117">
        <v>0.84</v>
      </c>
    </row>
    <row r="3712" spans="2:33" x14ac:dyDescent="0.2">
      <c r="B3712" s="106">
        <v>3672</v>
      </c>
      <c r="C3712" s="113">
        <v>-1.2599999999999998</v>
      </c>
      <c r="D3712" s="113">
        <v>-0.84</v>
      </c>
      <c r="E3712" s="114">
        <v>13.936531064765799</v>
      </c>
      <c r="F3712" s="114">
        <v>19.212588959317074</v>
      </c>
      <c r="G3712" s="114">
        <v>14.884756315914419</v>
      </c>
      <c r="H3712" s="114">
        <v>17.335928870180339</v>
      </c>
      <c r="I3712" s="114">
        <v>20.883707472892674</v>
      </c>
      <c r="J3712" s="114">
        <v>29.774150561736157</v>
      </c>
      <c r="K3712" s="114">
        <v>38.253435827052336</v>
      </c>
      <c r="L3712" s="114">
        <v>37.993519887116449</v>
      </c>
      <c r="M3712" s="114">
        <v>44.03340470764649</v>
      </c>
      <c r="N3712" s="114">
        <v>52.352312954158151</v>
      </c>
      <c r="O3712" s="114">
        <v>15.837619496970358</v>
      </c>
      <c r="P3712" s="114">
        <v>19.040846867735262</v>
      </c>
      <c r="Q3712" s="114">
        <v>23.108763571202029</v>
      </c>
      <c r="R3712" s="114">
        <v>26.69747583746615</v>
      </c>
      <c r="S3712" s="114">
        <v>31.468605481265477</v>
      </c>
      <c r="T3712" s="114">
        <v>13.936531064765799</v>
      </c>
      <c r="U3712" s="114">
        <v>19.212588959317074</v>
      </c>
      <c r="V3712" s="114">
        <v>14.884756315914419</v>
      </c>
      <c r="W3712" s="114">
        <v>17.335928870180339</v>
      </c>
      <c r="X3712" s="114">
        <v>20.883707472892674</v>
      </c>
      <c r="Y3712" s="114">
        <v>47.268640114503178</v>
      </c>
      <c r="Z3712" s="114">
        <v>90.79570254918815</v>
      </c>
      <c r="AA3712" s="106">
        <v>2</v>
      </c>
      <c r="AB3712" s="114">
        <v>0.89999999999999991</v>
      </c>
      <c r="AC3712" s="114">
        <v>0.6</v>
      </c>
      <c r="AD3712" s="114">
        <v>0.36</v>
      </c>
      <c r="AE3712" s="114">
        <v>0.24</v>
      </c>
      <c r="AF3712" s="117">
        <v>1.2599999999999998</v>
      </c>
      <c r="AG3712" s="117">
        <v>0.84</v>
      </c>
    </row>
    <row r="3713" spans="2:33" x14ac:dyDescent="0.2">
      <c r="B3713" s="106">
        <v>3673</v>
      </c>
      <c r="C3713" s="113">
        <v>-0.90000000000000013</v>
      </c>
      <c r="D3713" s="113">
        <v>-0.90000000000000013</v>
      </c>
      <c r="E3713" s="114">
        <v>14.66086397510832</v>
      </c>
      <c r="F3713" s="114">
        <v>15.453989283982605</v>
      </c>
      <c r="G3713" s="114">
        <v>20.708291782005009</v>
      </c>
      <c r="H3713" s="114">
        <v>15.428407852731208</v>
      </c>
      <c r="I3713" s="114">
        <v>22.959803648847757</v>
      </c>
      <c r="J3713" s="114">
        <v>31.385381147428603</v>
      </c>
      <c r="K3713" s="114">
        <v>34.030072876918652</v>
      </c>
      <c r="L3713" s="114">
        <v>42.683369700331383</v>
      </c>
      <c r="M3713" s="114">
        <v>43.26096707339525</v>
      </c>
      <c r="N3713" s="114">
        <v>54.536687557076824</v>
      </c>
      <c r="O3713" s="114">
        <v>16.724517172320283</v>
      </c>
      <c r="P3713" s="114">
        <v>18.576083592936047</v>
      </c>
      <c r="Q3713" s="114">
        <v>21.975077918326374</v>
      </c>
      <c r="R3713" s="114">
        <v>27.832559220664042</v>
      </c>
      <c r="S3713" s="114">
        <v>31.576883908229068</v>
      </c>
      <c r="T3713" s="114">
        <v>14.66086397510832</v>
      </c>
      <c r="U3713" s="114">
        <v>15.453989283982605</v>
      </c>
      <c r="V3713" s="114">
        <v>20.708291782005009</v>
      </c>
      <c r="W3713" s="114">
        <v>15.428407852731208</v>
      </c>
      <c r="X3713" s="114">
        <v>22.959803648847757</v>
      </c>
      <c r="Y3713" s="114">
        <v>48.926660603011491</v>
      </c>
      <c r="Z3713" s="114">
        <v>113.80129066919409</v>
      </c>
      <c r="AA3713" s="106">
        <v>3</v>
      </c>
      <c r="AB3713" s="114">
        <v>0.60000000000000009</v>
      </c>
      <c r="AC3713" s="114">
        <v>0.60000000000000009</v>
      </c>
      <c r="AD3713" s="114">
        <v>0.30000000000000004</v>
      </c>
      <c r="AE3713" s="114">
        <v>0.30000000000000004</v>
      </c>
      <c r="AF3713" s="117">
        <v>0.90000000000000013</v>
      </c>
      <c r="AG3713" s="117">
        <v>0.90000000000000013</v>
      </c>
    </row>
    <row r="3714" spans="2:33" x14ac:dyDescent="0.2">
      <c r="B3714" s="106">
        <v>3674</v>
      </c>
      <c r="C3714" s="113">
        <v>-1.2000000000000002</v>
      </c>
      <c r="D3714" s="113">
        <v>-0.60000000000000009</v>
      </c>
      <c r="E3714" s="114">
        <v>15.879561173918802</v>
      </c>
      <c r="F3714" s="114">
        <v>12.827391394983433</v>
      </c>
      <c r="G3714" s="114">
        <v>15.828577949983753</v>
      </c>
      <c r="H3714" s="114">
        <v>17.124529043784658</v>
      </c>
      <c r="I3714" s="114">
        <v>25.722589205802766</v>
      </c>
      <c r="J3714" s="114">
        <v>31.730042704177674</v>
      </c>
      <c r="K3714" s="114">
        <v>30.115105399390742</v>
      </c>
      <c r="L3714" s="114">
        <v>37.083025121702683</v>
      </c>
      <c r="M3714" s="114">
        <v>42.199355192505159</v>
      </c>
      <c r="N3714" s="114">
        <v>52.705272290233339</v>
      </c>
      <c r="O3714" s="114">
        <v>15.850481530258872</v>
      </c>
      <c r="P3714" s="114">
        <v>17.287714004407309</v>
      </c>
      <c r="Q3714" s="114">
        <v>21.25444717171893</v>
      </c>
      <c r="R3714" s="114">
        <v>25.074826148720501</v>
      </c>
      <c r="S3714" s="114">
        <v>26.982683084430573</v>
      </c>
      <c r="T3714" s="114">
        <v>15.879561173918802</v>
      </c>
      <c r="U3714" s="114">
        <v>12.827391394983433</v>
      </c>
      <c r="V3714" s="114">
        <v>15.828577949983753</v>
      </c>
      <c r="W3714" s="114">
        <v>17.124529043784658</v>
      </c>
      <c r="X3714" s="114">
        <v>25.722589205802766</v>
      </c>
      <c r="Y3714" s="114">
        <v>47.354562523142462</v>
      </c>
      <c r="Z3714" s="114">
        <v>91.384102535927937</v>
      </c>
      <c r="AA3714" s="106">
        <v>1</v>
      </c>
      <c r="AB3714" s="114">
        <v>0.8</v>
      </c>
      <c r="AC3714" s="114">
        <v>0.4</v>
      </c>
      <c r="AD3714" s="114">
        <v>0.4</v>
      </c>
      <c r="AE3714" s="114">
        <v>0.2</v>
      </c>
      <c r="AF3714" s="117">
        <v>1.2000000000000002</v>
      </c>
      <c r="AG3714" s="117">
        <v>0.60000000000000009</v>
      </c>
    </row>
    <row r="3715" spans="2:33" x14ac:dyDescent="0.2">
      <c r="B3715" s="106">
        <v>3675</v>
      </c>
      <c r="C3715" s="113">
        <v>-0.90000000000000013</v>
      </c>
      <c r="D3715" s="113">
        <v>-0.90000000000000013</v>
      </c>
      <c r="E3715" s="114">
        <v>16.653748000436355</v>
      </c>
      <c r="F3715" s="114">
        <v>14.195793008569535</v>
      </c>
      <c r="G3715" s="114">
        <v>12.377937791736819</v>
      </c>
      <c r="H3715" s="114">
        <v>21.766381847075106</v>
      </c>
      <c r="I3715" s="114">
        <v>22.423829052607992</v>
      </c>
      <c r="J3715" s="114">
        <v>33.284197898620739</v>
      </c>
      <c r="K3715" s="114">
        <v>33.232690656847595</v>
      </c>
      <c r="L3715" s="114">
        <v>36.588977855109498</v>
      </c>
      <c r="M3715" s="114">
        <v>50.588725036189111</v>
      </c>
      <c r="N3715" s="114">
        <v>56.314467397398069</v>
      </c>
      <c r="O3715" s="114">
        <v>16.630449898184384</v>
      </c>
      <c r="P3715" s="114">
        <v>19.03689764827806</v>
      </c>
      <c r="Q3715" s="114">
        <v>24.211040063372678</v>
      </c>
      <c r="R3715" s="114">
        <v>28.822343189114005</v>
      </c>
      <c r="S3715" s="114">
        <v>33.890638344790077</v>
      </c>
      <c r="T3715" s="114">
        <v>16.653748000436355</v>
      </c>
      <c r="U3715" s="114">
        <v>14.195793008569535</v>
      </c>
      <c r="V3715" s="114">
        <v>12.377937791736819</v>
      </c>
      <c r="W3715" s="114">
        <v>21.766381847075106</v>
      </c>
      <c r="X3715" s="114">
        <v>22.423829052607992</v>
      </c>
      <c r="Y3715" s="114">
        <v>47.762752443127297</v>
      </c>
      <c r="Z3715" s="114">
        <v>107.56970257395274</v>
      </c>
      <c r="AA3715" s="106">
        <v>3</v>
      </c>
      <c r="AB3715" s="114">
        <v>0.60000000000000009</v>
      </c>
      <c r="AC3715" s="114">
        <v>0.60000000000000009</v>
      </c>
      <c r="AD3715" s="114">
        <v>0.30000000000000004</v>
      </c>
      <c r="AE3715" s="114">
        <v>0.30000000000000004</v>
      </c>
      <c r="AF3715" s="117">
        <v>0.90000000000000013</v>
      </c>
      <c r="AG3715" s="117">
        <v>0.90000000000000013</v>
      </c>
    </row>
    <row r="3716" spans="2:33" x14ac:dyDescent="0.2">
      <c r="B3716" s="106">
        <v>3676</v>
      </c>
      <c r="C3716" s="113">
        <v>-1.2599999999999998</v>
      </c>
      <c r="D3716" s="113">
        <v>-0.84</v>
      </c>
      <c r="E3716" s="114">
        <v>14.644057687132388</v>
      </c>
      <c r="F3716" s="114">
        <v>19.282081962863767</v>
      </c>
      <c r="G3716" s="114">
        <v>21.373912664032527</v>
      </c>
      <c r="H3716" s="114">
        <v>18.181846848197541</v>
      </c>
      <c r="I3716" s="114">
        <v>22.492683013651341</v>
      </c>
      <c r="J3716" s="114">
        <v>31.077499373608134</v>
      </c>
      <c r="K3716" s="114">
        <v>38.416145454617677</v>
      </c>
      <c r="L3716" s="114">
        <v>42.079560458262065</v>
      </c>
      <c r="M3716" s="114">
        <v>44.099332223627485</v>
      </c>
      <c r="N3716" s="114">
        <v>52.756225442577929</v>
      </c>
      <c r="O3716" s="114">
        <v>16.433441686475746</v>
      </c>
      <c r="P3716" s="114">
        <v>19.13406349175391</v>
      </c>
      <c r="Q3716" s="114">
        <v>20.705647794229538</v>
      </c>
      <c r="R3716" s="114">
        <v>25.917485375429944</v>
      </c>
      <c r="S3716" s="114">
        <v>30.263542428926588</v>
      </c>
      <c r="T3716" s="114">
        <v>14.644057687132388</v>
      </c>
      <c r="U3716" s="114">
        <v>19.282081962863767</v>
      </c>
      <c r="V3716" s="114">
        <v>21.373912664032527</v>
      </c>
      <c r="W3716" s="114">
        <v>18.181846848197541</v>
      </c>
      <c r="X3716" s="114">
        <v>22.492683013651341</v>
      </c>
      <c r="Y3716" s="114">
        <v>52.675696136576548</v>
      </c>
      <c r="Z3716" s="114">
        <v>102.09942365241761</v>
      </c>
      <c r="AA3716" s="106">
        <v>2</v>
      </c>
      <c r="AB3716" s="114">
        <v>0.89999999999999991</v>
      </c>
      <c r="AC3716" s="114">
        <v>0.6</v>
      </c>
      <c r="AD3716" s="114">
        <v>0.36</v>
      </c>
      <c r="AE3716" s="114">
        <v>0.24</v>
      </c>
      <c r="AF3716" s="117">
        <v>1.2599999999999998</v>
      </c>
      <c r="AG3716" s="117">
        <v>0.84</v>
      </c>
    </row>
    <row r="3717" spans="2:33" x14ac:dyDescent="0.2">
      <c r="B3717" s="106">
        <v>3677</v>
      </c>
      <c r="C3717" s="113">
        <v>-0.72</v>
      </c>
      <c r="D3717" s="113">
        <v>-0.96</v>
      </c>
      <c r="E3717" s="114">
        <v>11.6823343297524</v>
      </c>
      <c r="F3717" s="114">
        <v>10.340025924011556</v>
      </c>
      <c r="G3717" s="114">
        <v>18.308803201091308</v>
      </c>
      <c r="H3717" s="114">
        <v>15.062708837694419</v>
      </c>
      <c r="I3717" s="114">
        <v>17.762742518811443</v>
      </c>
      <c r="J3717" s="114">
        <v>27.270221041336665</v>
      </c>
      <c r="K3717" s="114">
        <v>28.493038276066905</v>
      </c>
      <c r="L3717" s="114">
        <v>40.161027830434946</v>
      </c>
      <c r="M3717" s="114">
        <v>38.941741816948891</v>
      </c>
      <c r="N3717" s="114">
        <v>43.696094002040738</v>
      </c>
      <c r="O3717" s="114">
        <v>15.587886711584265</v>
      </c>
      <c r="P3717" s="114">
        <v>18.153012352055349</v>
      </c>
      <c r="Q3717" s="114">
        <v>21.852224629343638</v>
      </c>
      <c r="R3717" s="114">
        <v>23.879032979254472</v>
      </c>
      <c r="S3717" s="114">
        <v>25.933351483229295</v>
      </c>
      <c r="T3717" s="114">
        <v>11.6823343297524</v>
      </c>
      <c r="U3717" s="114">
        <v>10.340025924011556</v>
      </c>
      <c r="V3717" s="114">
        <v>18.308803201091308</v>
      </c>
      <c r="W3717" s="114">
        <v>15.062708837694419</v>
      </c>
      <c r="X3717" s="114">
        <v>17.762742518811443</v>
      </c>
      <c r="Y3717" s="114">
        <v>39.634242124981</v>
      </c>
      <c r="Z3717" s="114">
        <v>68.88546581618499</v>
      </c>
      <c r="AA3717" s="106">
        <v>4</v>
      </c>
      <c r="AB3717" s="114">
        <v>0.44999999999999996</v>
      </c>
      <c r="AC3717" s="114">
        <v>0.6</v>
      </c>
      <c r="AD3717" s="114">
        <v>0.27</v>
      </c>
      <c r="AE3717" s="114">
        <v>0.36</v>
      </c>
      <c r="AF3717" s="117">
        <v>0.72</v>
      </c>
      <c r="AG3717" s="117">
        <v>0.96</v>
      </c>
    </row>
    <row r="3718" spans="2:33" x14ac:dyDescent="0.2">
      <c r="B3718" s="106">
        <v>3678</v>
      </c>
      <c r="C3718" s="113">
        <v>-1.2000000000000002</v>
      </c>
      <c r="D3718" s="113">
        <v>-0.60000000000000009</v>
      </c>
      <c r="E3718" s="114">
        <v>11.730430045920832</v>
      </c>
      <c r="F3718" s="114">
        <v>12.013928467510031</v>
      </c>
      <c r="G3718" s="114">
        <v>18.456928335857015</v>
      </c>
      <c r="H3718" s="114">
        <v>21.788204400558968</v>
      </c>
      <c r="I3718" s="114">
        <v>24.97250537046396</v>
      </c>
      <c r="J3718" s="114">
        <v>26.868476314978746</v>
      </c>
      <c r="K3718" s="114">
        <v>29.908284017086579</v>
      </c>
      <c r="L3718" s="114">
        <v>40.799392605020323</v>
      </c>
      <c r="M3718" s="114">
        <v>45.557289421529575</v>
      </c>
      <c r="N3718" s="114">
        <v>53.455178687447969</v>
      </c>
      <c r="O3718" s="114">
        <v>15.138046269057915</v>
      </c>
      <c r="P3718" s="114">
        <v>17.894355549576549</v>
      </c>
      <c r="Q3718" s="114">
        <v>22.342464269163308</v>
      </c>
      <c r="R3718" s="114">
        <v>23.769085020970607</v>
      </c>
      <c r="S3718" s="114">
        <v>28.482673316984009</v>
      </c>
      <c r="T3718" s="114">
        <v>11.730430045920832</v>
      </c>
      <c r="U3718" s="114">
        <v>12.013928467510031</v>
      </c>
      <c r="V3718" s="114">
        <v>18.456928335857015</v>
      </c>
      <c r="W3718" s="114">
        <v>21.788204400558968</v>
      </c>
      <c r="X3718" s="114">
        <v>24.97250537046396</v>
      </c>
      <c r="Y3718" s="114">
        <v>47.179515027414162</v>
      </c>
      <c r="Z3718" s="114">
        <v>103.57906435446051</v>
      </c>
      <c r="AA3718" s="106">
        <v>1</v>
      </c>
      <c r="AB3718" s="114">
        <v>0.8</v>
      </c>
      <c r="AC3718" s="114">
        <v>0.4</v>
      </c>
      <c r="AD3718" s="114">
        <v>0.4</v>
      </c>
      <c r="AE3718" s="114">
        <v>0.2</v>
      </c>
      <c r="AF3718" s="117">
        <v>1.2000000000000002</v>
      </c>
      <c r="AG3718" s="117">
        <v>0.60000000000000009</v>
      </c>
    </row>
    <row r="3719" spans="2:33" x14ac:dyDescent="0.2">
      <c r="B3719" s="106">
        <v>3679</v>
      </c>
      <c r="C3719" s="113">
        <v>-1.2599999999999998</v>
      </c>
      <c r="D3719" s="113">
        <v>-0.84</v>
      </c>
      <c r="E3719" s="114">
        <v>15.157930797157107</v>
      </c>
      <c r="F3719" s="114">
        <v>17.853356825784182</v>
      </c>
      <c r="G3719" s="114">
        <v>18.504655478287081</v>
      </c>
      <c r="H3719" s="114">
        <v>24.434969781323879</v>
      </c>
      <c r="I3719" s="114">
        <v>20.121349234381988</v>
      </c>
      <c r="J3719" s="114">
        <v>31.865362290301022</v>
      </c>
      <c r="K3719" s="114">
        <v>38.090990747767819</v>
      </c>
      <c r="L3719" s="114">
        <v>42.144354530771928</v>
      </c>
      <c r="M3719" s="114">
        <v>52.975572563398558</v>
      </c>
      <c r="N3719" s="114">
        <v>52.002062779628815</v>
      </c>
      <c r="O3719" s="114">
        <v>16.707431493143915</v>
      </c>
      <c r="P3719" s="114">
        <v>20.237633921983637</v>
      </c>
      <c r="Q3719" s="114">
        <v>23.639699052484847</v>
      </c>
      <c r="R3719" s="114">
        <v>28.540602782074679</v>
      </c>
      <c r="S3719" s="114">
        <v>31.880713545246827</v>
      </c>
      <c r="T3719" s="114">
        <v>15.157930797157107</v>
      </c>
      <c r="U3719" s="114">
        <v>17.853356825784182</v>
      </c>
      <c r="V3719" s="114">
        <v>18.504655478287081</v>
      </c>
      <c r="W3719" s="114">
        <v>24.434969781323879</v>
      </c>
      <c r="X3719" s="114">
        <v>20.121349234381988</v>
      </c>
      <c r="Y3719" s="114">
        <v>52.568055170226536</v>
      </c>
      <c r="Z3719" s="114">
        <v>110.72666619273053</v>
      </c>
      <c r="AA3719" s="106">
        <v>2</v>
      </c>
      <c r="AB3719" s="114">
        <v>0.89999999999999991</v>
      </c>
      <c r="AC3719" s="114">
        <v>0.6</v>
      </c>
      <c r="AD3719" s="114">
        <v>0.36</v>
      </c>
      <c r="AE3719" s="114">
        <v>0.24</v>
      </c>
      <c r="AF3719" s="117">
        <v>1.2599999999999998</v>
      </c>
      <c r="AG3719" s="117">
        <v>0.84</v>
      </c>
    </row>
    <row r="3720" spans="2:33" x14ac:dyDescent="0.2">
      <c r="B3720" s="106">
        <v>3680</v>
      </c>
      <c r="C3720" s="113">
        <v>-0.60000000000000009</v>
      </c>
      <c r="D3720" s="113">
        <v>-1.2000000000000002</v>
      </c>
      <c r="E3720" s="114">
        <v>14.05091309969912</v>
      </c>
      <c r="F3720" s="114">
        <v>11.121356501668018</v>
      </c>
      <c r="G3720" s="114">
        <v>14.77191146396299</v>
      </c>
      <c r="H3720" s="114">
        <v>16.797170776215015</v>
      </c>
      <c r="I3720" s="114">
        <v>22.280835328969978</v>
      </c>
      <c r="J3720" s="114">
        <v>30.722315929278075</v>
      </c>
      <c r="K3720" s="114">
        <v>30.401023144964846</v>
      </c>
      <c r="L3720" s="114">
        <v>37.006003070671603</v>
      </c>
      <c r="M3720" s="114">
        <v>44.433590183886388</v>
      </c>
      <c r="N3720" s="114">
        <v>53.313995577553143</v>
      </c>
      <c r="O3720" s="114">
        <v>16.671402829578955</v>
      </c>
      <c r="P3720" s="114">
        <v>19.279666643296828</v>
      </c>
      <c r="Q3720" s="114">
        <v>22.234091606708613</v>
      </c>
      <c r="R3720" s="114">
        <v>27.636419407671372</v>
      </c>
      <c r="S3720" s="114">
        <v>31.033160248583165</v>
      </c>
      <c r="T3720" s="114">
        <v>14.05091309969912</v>
      </c>
      <c r="U3720" s="114">
        <v>11.121356501668018</v>
      </c>
      <c r="V3720" s="114">
        <v>14.77191146396299</v>
      </c>
      <c r="W3720" s="114">
        <v>16.797170776215015</v>
      </c>
      <c r="X3720" s="114">
        <v>22.280835328969978</v>
      </c>
      <c r="Y3720" s="114">
        <v>42.623795068302613</v>
      </c>
      <c r="Z3720" s="114">
        <v>79.999825100455723</v>
      </c>
      <c r="AA3720" s="106">
        <v>5</v>
      </c>
      <c r="AB3720" s="114">
        <v>0.4</v>
      </c>
      <c r="AC3720" s="114">
        <v>0.8</v>
      </c>
      <c r="AD3720" s="114">
        <v>0.2</v>
      </c>
      <c r="AE3720" s="114">
        <v>0.4</v>
      </c>
      <c r="AF3720" s="117">
        <v>0.60000000000000009</v>
      </c>
      <c r="AG3720" s="117">
        <v>1.2000000000000002</v>
      </c>
    </row>
    <row r="3721" spans="2:33" x14ac:dyDescent="0.2">
      <c r="B3721" s="106">
        <v>3681</v>
      </c>
      <c r="C3721" s="113">
        <v>-0.60000000000000009</v>
      </c>
      <c r="D3721" s="113">
        <v>-1.2000000000000002</v>
      </c>
      <c r="E3721" s="114">
        <v>15.841824176330231</v>
      </c>
      <c r="F3721" s="114">
        <v>16.880063450938792</v>
      </c>
      <c r="G3721" s="114">
        <v>16.990444256236852</v>
      </c>
      <c r="H3721" s="114">
        <v>24.926489026791398</v>
      </c>
      <c r="I3721" s="114">
        <v>31.739188461534887</v>
      </c>
      <c r="J3721" s="114">
        <v>33.364325092172962</v>
      </c>
      <c r="K3721" s="114">
        <v>39.056499670493636</v>
      </c>
      <c r="L3721" s="114">
        <v>42.975302896217464</v>
      </c>
      <c r="M3721" s="114">
        <v>55.70872090820852</v>
      </c>
      <c r="N3721" s="114">
        <v>69.205223182828362</v>
      </c>
      <c r="O3721" s="114">
        <v>17.522500915842731</v>
      </c>
      <c r="P3721" s="114">
        <v>22.176436219554844</v>
      </c>
      <c r="Q3721" s="114">
        <v>25.984858639980612</v>
      </c>
      <c r="R3721" s="114">
        <v>30.782231881417122</v>
      </c>
      <c r="S3721" s="114">
        <v>37.466034721293475</v>
      </c>
      <c r="T3721" s="114">
        <v>15.841824176330231</v>
      </c>
      <c r="U3721" s="114">
        <v>16.880063450938792</v>
      </c>
      <c r="V3721" s="114">
        <v>16.990444256236852</v>
      </c>
      <c r="W3721" s="114">
        <v>24.926489026791398</v>
      </c>
      <c r="X3721" s="114">
        <v>31.739188461534887</v>
      </c>
      <c r="Y3721" s="114">
        <v>57.163692738097183</v>
      </c>
      <c r="Z3721" s="114">
        <v>122.76961740432067</v>
      </c>
      <c r="AA3721" s="106">
        <v>5</v>
      </c>
      <c r="AB3721" s="114">
        <v>0.4</v>
      </c>
      <c r="AC3721" s="114">
        <v>0.8</v>
      </c>
      <c r="AD3721" s="114">
        <v>0.2</v>
      </c>
      <c r="AE3721" s="114">
        <v>0.4</v>
      </c>
      <c r="AF3721" s="117">
        <v>0.60000000000000009</v>
      </c>
      <c r="AG3721" s="117">
        <v>1.2000000000000002</v>
      </c>
    </row>
    <row r="3722" spans="2:33" x14ac:dyDescent="0.2">
      <c r="B3722" s="106">
        <v>3682</v>
      </c>
      <c r="C3722" s="113">
        <v>-1.2000000000000002</v>
      </c>
      <c r="D3722" s="113">
        <v>-0.60000000000000009</v>
      </c>
      <c r="E3722" s="114">
        <v>11.777492186058904</v>
      </c>
      <c r="F3722" s="114">
        <v>12.681885763115783</v>
      </c>
      <c r="G3722" s="114">
        <v>19.450900637065416</v>
      </c>
      <c r="H3722" s="114">
        <v>21.186647125418261</v>
      </c>
      <c r="I3722" s="114">
        <v>20.813873489725257</v>
      </c>
      <c r="J3722" s="114">
        <v>27.466594608069677</v>
      </c>
      <c r="K3722" s="114">
        <v>31.936100083489784</v>
      </c>
      <c r="L3722" s="114">
        <v>42.790967117987449</v>
      </c>
      <c r="M3722" s="114">
        <v>45.970722730030168</v>
      </c>
      <c r="N3722" s="114">
        <v>51.582727513359295</v>
      </c>
      <c r="O3722" s="114">
        <v>15.689102422010773</v>
      </c>
      <c r="P3722" s="114">
        <v>19.254214320374</v>
      </c>
      <c r="Q3722" s="114">
        <v>23.340066480922033</v>
      </c>
      <c r="R3722" s="114">
        <v>24.784075604611907</v>
      </c>
      <c r="S3722" s="114">
        <v>30.768854023634038</v>
      </c>
      <c r="T3722" s="114">
        <v>11.777492186058904</v>
      </c>
      <c r="U3722" s="114">
        <v>12.681885763115783</v>
      </c>
      <c r="V3722" s="114">
        <v>19.450900637065416</v>
      </c>
      <c r="W3722" s="114">
        <v>21.186647125418261</v>
      </c>
      <c r="X3722" s="114">
        <v>20.813873489725257</v>
      </c>
      <c r="Y3722" s="114">
        <v>46.125628814896316</v>
      </c>
      <c r="Z3722" s="114">
        <v>102.59333803370112</v>
      </c>
      <c r="AA3722" s="106">
        <v>1</v>
      </c>
      <c r="AB3722" s="114">
        <v>0.8</v>
      </c>
      <c r="AC3722" s="114">
        <v>0.4</v>
      </c>
      <c r="AD3722" s="114">
        <v>0.4</v>
      </c>
      <c r="AE3722" s="114">
        <v>0.2</v>
      </c>
      <c r="AF3722" s="117">
        <v>1.2000000000000002</v>
      </c>
      <c r="AG3722" s="117">
        <v>0.60000000000000009</v>
      </c>
    </row>
    <row r="3723" spans="2:33" x14ac:dyDescent="0.2">
      <c r="B3723" s="106">
        <v>3683</v>
      </c>
      <c r="C3723" s="113">
        <v>-0.72</v>
      </c>
      <c r="D3723" s="113">
        <v>-0.96</v>
      </c>
      <c r="E3723" s="114">
        <v>10.498290885259511</v>
      </c>
      <c r="F3723" s="114">
        <v>10.121888882334787</v>
      </c>
      <c r="G3723" s="114">
        <v>19.845711423981331</v>
      </c>
      <c r="H3723" s="114">
        <v>18.989422817766538</v>
      </c>
      <c r="I3723" s="114">
        <v>22.50132753186152</v>
      </c>
      <c r="J3723" s="114">
        <v>26.680331654345196</v>
      </c>
      <c r="K3723" s="114">
        <v>28.398012663479307</v>
      </c>
      <c r="L3723" s="114">
        <v>40.003852398498154</v>
      </c>
      <c r="M3723" s="114">
        <v>43.058299413863125</v>
      </c>
      <c r="N3723" s="114">
        <v>50.967105931862029</v>
      </c>
      <c r="O3723" s="114">
        <v>16.182040769085685</v>
      </c>
      <c r="P3723" s="114">
        <v>18.27612378114452</v>
      </c>
      <c r="Q3723" s="114">
        <v>20.158140974516822</v>
      </c>
      <c r="R3723" s="114">
        <v>24.068876596096587</v>
      </c>
      <c r="S3723" s="114">
        <v>28.465778400000509</v>
      </c>
      <c r="T3723" s="114">
        <v>10.498290885259511</v>
      </c>
      <c r="U3723" s="114">
        <v>10.121888882334787</v>
      </c>
      <c r="V3723" s="114">
        <v>19.845711423981331</v>
      </c>
      <c r="W3723" s="114">
        <v>18.989422817766538</v>
      </c>
      <c r="X3723" s="114">
        <v>22.50132753186152</v>
      </c>
      <c r="Y3723" s="114">
        <v>43.475130695219129</v>
      </c>
      <c r="Z3723" s="114">
        <v>84.726247080995876</v>
      </c>
      <c r="AA3723" s="106">
        <v>4</v>
      </c>
      <c r="AB3723" s="114">
        <v>0.44999999999999996</v>
      </c>
      <c r="AC3723" s="114">
        <v>0.6</v>
      </c>
      <c r="AD3723" s="114">
        <v>0.27</v>
      </c>
      <c r="AE3723" s="114">
        <v>0.36</v>
      </c>
      <c r="AF3723" s="117">
        <v>0.72</v>
      </c>
      <c r="AG3723" s="117">
        <v>0.96</v>
      </c>
    </row>
    <row r="3724" spans="2:33" x14ac:dyDescent="0.2">
      <c r="B3724" s="106">
        <v>3684</v>
      </c>
      <c r="C3724" s="113">
        <v>-0.60000000000000009</v>
      </c>
      <c r="D3724" s="113">
        <v>-1.2000000000000002</v>
      </c>
      <c r="E3724" s="114">
        <v>11.31933879209199</v>
      </c>
      <c r="F3724" s="114">
        <v>18.912130186956901</v>
      </c>
      <c r="G3724" s="114">
        <v>14.750855585771156</v>
      </c>
      <c r="H3724" s="114">
        <v>23.880441325466496</v>
      </c>
      <c r="I3724" s="114">
        <v>29.700509692694148</v>
      </c>
      <c r="J3724" s="114">
        <v>28.227753115187987</v>
      </c>
      <c r="K3724" s="114">
        <v>38.103898443564482</v>
      </c>
      <c r="L3724" s="114">
        <v>37.700085510622174</v>
      </c>
      <c r="M3724" s="114">
        <v>50.467139898428464</v>
      </c>
      <c r="N3724" s="114">
        <v>61.864180536356351</v>
      </c>
      <c r="O3724" s="114">
        <v>16.908414323095997</v>
      </c>
      <c r="P3724" s="114">
        <v>19.191768256607581</v>
      </c>
      <c r="Q3724" s="114">
        <v>22.949229924851018</v>
      </c>
      <c r="R3724" s="114">
        <v>26.586698572961968</v>
      </c>
      <c r="S3724" s="114">
        <v>32.163670843662203</v>
      </c>
      <c r="T3724" s="114">
        <v>11.31933879209199</v>
      </c>
      <c r="U3724" s="114">
        <v>18.912130186956901</v>
      </c>
      <c r="V3724" s="114">
        <v>14.750855585771156</v>
      </c>
      <c r="W3724" s="114">
        <v>23.880441325466496</v>
      </c>
      <c r="X3724" s="114">
        <v>29.700509692694148</v>
      </c>
      <c r="Y3724" s="114">
        <v>52.398221155468171</v>
      </c>
      <c r="Z3724" s="114">
        <v>90.077636759145093</v>
      </c>
      <c r="AA3724" s="106">
        <v>5</v>
      </c>
      <c r="AB3724" s="114">
        <v>0.4</v>
      </c>
      <c r="AC3724" s="114">
        <v>0.8</v>
      </c>
      <c r="AD3724" s="114">
        <v>0.2</v>
      </c>
      <c r="AE3724" s="114">
        <v>0.4</v>
      </c>
      <c r="AF3724" s="117">
        <v>0.60000000000000009</v>
      </c>
      <c r="AG3724" s="117">
        <v>1.2000000000000002</v>
      </c>
    </row>
    <row r="3725" spans="2:33" x14ac:dyDescent="0.2">
      <c r="B3725" s="106">
        <v>3685</v>
      </c>
      <c r="C3725" s="113">
        <v>-1.2000000000000002</v>
      </c>
      <c r="D3725" s="113">
        <v>-0.60000000000000009</v>
      </c>
      <c r="E3725" s="114">
        <v>13.863686829287506</v>
      </c>
      <c r="F3725" s="114">
        <v>11.937787427986763</v>
      </c>
      <c r="G3725" s="114">
        <v>20.708243207615265</v>
      </c>
      <c r="H3725" s="114">
        <v>19.918519910239109</v>
      </c>
      <c r="I3725" s="114">
        <v>27.908206734756572</v>
      </c>
      <c r="J3725" s="114">
        <v>30.300416545896841</v>
      </c>
      <c r="K3725" s="114">
        <v>29.690969548592868</v>
      </c>
      <c r="L3725" s="114">
        <v>43.219686421795757</v>
      </c>
      <c r="M3725" s="114">
        <v>45.779007905488704</v>
      </c>
      <c r="N3725" s="114">
        <v>55.713595597387418</v>
      </c>
      <c r="O3725" s="114">
        <v>16.436729716609335</v>
      </c>
      <c r="P3725" s="114">
        <v>17.753182120606105</v>
      </c>
      <c r="Q3725" s="114">
        <v>22.511443214180492</v>
      </c>
      <c r="R3725" s="114">
        <v>25.860487995249596</v>
      </c>
      <c r="S3725" s="114">
        <v>27.805388862630846</v>
      </c>
      <c r="T3725" s="114">
        <v>13.863686829287506</v>
      </c>
      <c r="U3725" s="114">
        <v>11.937787427986763</v>
      </c>
      <c r="V3725" s="114">
        <v>20.708243207615265</v>
      </c>
      <c r="W3725" s="114">
        <v>19.918519910239109</v>
      </c>
      <c r="X3725" s="114">
        <v>27.908206734756572</v>
      </c>
      <c r="Y3725" s="114">
        <v>50.369317332417452</v>
      </c>
      <c r="Z3725" s="114">
        <v>106.18062575966596</v>
      </c>
      <c r="AA3725" s="106">
        <v>1</v>
      </c>
      <c r="AB3725" s="114">
        <v>0.8</v>
      </c>
      <c r="AC3725" s="114">
        <v>0.4</v>
      </c>
      <c r="AD3725" s="114">
        <v>0.4</v>
      </c>
      <c r="AE3725" s="114">
        <v>0.2</v>
      </c>
      <c r="AF3725" s="117">
        <v>1.2000000000000002</v>
      </c>
      <c r="AG3725" s="117">
        <v>0.60000000000000009</v>
      </c>
    </row>
    <row r="3726" spans="2:33" x14ac:dyDescent="0.2">
      <c r="B3726" s="106">
        <v>3686</v>
      </c>
      <c r="C3726" s="113">
        <v>-0.72</v>
      </c>
      <c r="D3726" s="113">
        <v>-0.96</v>
      </c>
      <c r="E3726" s="114">
        <v>17.683563075475355</v>
      </c>
      <c r="F3726" s="114">
        <v>10.732181825643174</v>
      </c>
      <c r="G3726" s="114">
        <v>16.162869903933746</v>
      </c>
      <c r="H3726" s="114">
        <v>16.097013505976939</v>
      </c>
      <c r="I3726" s="114">
        <v>31.144669377492512</v>
      </c>
      <c r="J3726" s="114">
        <v>35.299403489112329</v>
      </c>
      <c r="K3726" s="114">
        <v>32.46964802696683</v>
      </c>
      <c r="L3726" s="114">
        <v>40.321969771545291</v>
      </c>
      <c r="M3726" s="114">
        <v>47.059155718887226</v>
      </c>
      <c r="N3726" s="114">
        <v>66.035939738500048</v>
      </c>
      <c r="O3726" s="114">
        <v>17.615840413636974</v>
      </c>
      <c r="P3726" s="114">
        <v>21.737466201323656</v>
      </c>
      <c r="Q3726" s="114">
        <v>24.159099867611545</v>
      </c>
      <c r="R3726" s="114">
        <v>30.962142212910287</v>
      </c>
      <c r="S3726" s="114">
        <v>34.891270361007535</v>
      </c>
      <c r="T3726" s="114">
        <v>17.683563075475355</v>
      </c>
      <c r="U3726" s="114">
        <v>10.732181825643174</v>
      </c>
      <c r="V3726" s="114">
        <v>16.162869903933746</v>
      </c>
      <c r="W3726" s="114">
        <v>16.097013505976939</v>
      </c>
      <c r="X3726" s="114">
        <v>31.144669377492512</v>
      </c>
      <c r="Y3726" s="114">
        <v>49.502546266308002</v>
      </c>
      <c r="Z3726" s="114">
        <v>112.14444004323543</v>
      </c>
      <c r="AA3726" s="106">
        <v>4</v>
      </c>
      <c r="AB3726" s="114">
        <v>0.44999999999999996</v>
      </c>
      <c r="AC3726" s="114">
        <v>0.6</v>
      </c>
      <c r="AD3726" s="114">
        <v>0.27</v>
      </c>
      <c r="AE3726" s="114">
        <v>0.36</v>
      </c>
      <c r="AF3726" s="117">
        <v>0.72</v>
      </c>
      <c r="AG3726" s="117">
        <v>0.96</v>
      </c>
    </row>
    <row r="3727" spans="2:33" x14ac:dyDescent="0.2">
      <c r="B3727" s="106">
        <v>3687</v>
      </c>
      <c r="C3727" s="113">
        <v>-1.2599999999999998</v>
      </c>
      <c r="D3727" s="113">
        <v>-0.84</v>
      </c>
      <c r="E3727" s="114">
        <v>19.615468687936314</v>
      </c>
      <c r="F3727" s="114">
        <v>14.950480606866162</v>
      </c>
      <c r="G3727" s="114">
        <v>17.318732412179113</v>
      </c>
      <c r="H3727" s="114">
        <v>18.953057699619094</v>
      </c>
      <c r="I3727" s="114">
        <v>25.32118333723853</v>
      </c>
      <c r="J3727" s="114">
        <v>36.374530378824517</v>
      </c>
      <c r="K3727" s="114">
        <v>35.929672071145077</v>
      </c>
      <c r="L3727" s="114">
        <v>42.840110981799</v>
      </c>
      <c r="M3727" s="114">
        <v>50.584251015343931</v>
      </c>
      <c r="N3727" s="114">
        <v>64.060475448629433</v>
      </c>
      <c r="O3727" s="114">
        <v>16.759061690888203</v>
      </c>
      <c r="P3727" s="114">
        <v>20.979191464278916</v>
      </c>
      <c r="Q3727" s="114">
        <v>25.521378569619888</v>
      </c>
      <c r="R3727" s="114">
        <v>31.631193315724836</v>
      </c>
      <c r="S3727" s="114">
        <v>38.739292111390903</v>
      </c>
      <c r="T3727" s="114">
        <v>19.615468687936314</v>
      </c>
      <c r="U3727" s="114">
        <v>14.950480606866162</v>
      </c>
      <c r="V3727" s="114">
        <v>17.318732412179113</v>
      </c>
      <c r="W3727" s="114">
        <v>18.953057699619094</v>
      </c>
      <c r="X3727" s="114">
        <v>25.32118333723853</v>
      </c>
      <c r="Y3727" s="114">
        <v>52.874403246177103</v>
      </c>
      <c r="Z3727" s="114">
        <v>106.37066919103081</v>
      </c>
      <c r="AA3727" s="106">
        <v>2</v>
      </c>
      <c r="AB3727" s="114">
        <v>0.89999999999999991</v>
      </c>
      <c r="AC3727" s="114">
        <v>0.6</v>
      </c>
      <c r="AD3727" s="114">
        <v>0.36</v>
      </c>
      <c r="AE3727" s="114">
        <v>0.24</v>
      </c>
      <c r="AF3727" s="117">
        <v>1.2599999999999998</v>
      </c>
      <c r="AG3727" s="117">
        <v>0.84</v>
      </c>
    </row>
    <row r="3728" spans="2:33" x14ac:dyDescent="0.2">
      <c r="B3728" s="106">
        <v>3688</v>
      </c>
      <c r="C3728" s="113">
        <v>-0.72</v>
      </c>
      <c r="D3728" s="113">
        <v>-0.96</v>
      </c>
      <c r="E3728" s="114">
        <v>17.962631777509383</v>
      </c>
      <c r="F3728" s="114">
        <v>21.572979325212231</v>
      </c>
      <c r="G3728" s="114">
        <v>22.907553048101899</v>
      </c>
      <c r="H3728" s="114">
        <v>22.379084662509065</v>
      </c>
      <c r="I3728" s="114">
        <v>35.568940112827875</v>
      </c>
      <c r="J3728" s="114">
        <v>35.165695360852837</v>
      </c>
      <c r="K3728" s="114">
        <v>43.500138776198263</v>
      </c>
      <c r="L3728" s="114">
        <v>49.234474754723557</v>
      </c>
      <c r="M3728" s="114">
        <v>56.130360985663955</v>
      </c>
      <c r="N3728" s="114">
        <v>72.753615312892379</v>
      </c>
      <c r="O3728" s="114">
        <v>17.203063583343454</v>
      </c>
      <c r="P3728" s="114">
        <v>21.927159450986032</v>
      </c>
      <c r="Q3728" s="114">
        <v>26.326921706621658</v>
      </c>
      <c r="R3728" s="114">
        <v>33.75127632315489</v>
      </c>
      <c r="S3728" s="114">
        <v>37.184675200064504</v>
      </c>
      <c r="T3728" s="114">
        <v>17.962631777509383</v>
      </c>
      <c r="U3728" s="114">
        <v>21.572979325212231</v>
      </c>
      <c r="V3728" s="114">
        <v>22.907553048101899</v>
      </c>
      <c r="W3728" s="114">
        <v>22.379084662509065</v>
      </c>
      <c r="X3728" s="114">
        <v>35.568940112827875</v>
      </c>
      <c r="Y3728" s="114">
        <v>65.73389106392689</v>
      </c>
      <c r="Z3728" s="114">
        <v>118.72505563461553</v>
      </c>
      <c r="AA3728" s="106">
        <v>4</v>
      </c>
      <c r="AB3728" s="114">
        <v>0.44999999999999996</v>
      </c>
      <c r="AC3728" s="114">
        <v>0.6</v>
      </c>
      <c r="AD3728" s="114">
        <v>0.27</v>
      </c>
      <c r="AE3728" s="114">
        <v>0.36</v>
      </c>
      <c r="AF3728" s="117">
        <v>0.72</v>
      </c>
      <c r="AG3728" s="117">
        <v>0.96</v>
      </c>
    </row>
    <row r="3729" spans="2:33" x14ac:dyDescent="0.2">
      <c r="B3729" s="106">
        <v>3689</v>
      </c>
      <c r="C3729" s="113">
        <v>-0.90000000000000013</v>
      </c>
      <c r="D3729" s="113">
        <v>-0.90000000000000013</v>
      </c>
      <c r="E3729" s="114">
        <v>16.758026729147616</v>
      </c>
      <c r="F3729" s="114">
        <v>18.756758742428193</v>
      </c>
      <c r="G3729" s="114">
        <v>22.103836440572589</v>
      </c>
      <c r="H3729" s="114">
        <v>21.361446278420846</v>
      </c>
      <c r="I3729" s="114">
        <v>22.741871088250278</v>
      </c>
      <c r="J3729" s="114">
        <v>32.68264447470424</v>
      </c>
      <c r="K3729" s="114">
        <v>36.850552923237984</v>
      </c>
      <c r="L3729" s="114">
        <v>43.251730699220005</v>
      </c>
      <c r="M3729" s="114">
        <v>46.64007848929068</v>
      </c>
      <c r="N3729" s="114">
        <v>54.445737517447959</v>
      </c>
      <c r="O3729" s="114">
        <v>15.924617745556626</v>
      </c>
      <c r="P3729" s="114">
        <v>18.093794180809791</v>
      </c>
      <c r="Q3729" s="114">
        <v>21.147894258647415</v>
      </c>
      <c r="R3729" s="114">
        <v>25.278632210869834</v>
      </c>
      <c r="S3729" s="114">
        <v>31.703866429197681</v>
      </c>
      <c r="T3729" s="114">
        <v>16.758026729147616</v>
      </c>
      <c r="U3729" s="114">
        <v>18.756758742428193</v>
      </c>
      <c r="V3729" s="114">
        <v>22.103836440572589</v>
      </c>
      <c r="W3729" s="114">
        <v>21.361446278420846</v>
      </c>
      <c r="X3729" s="114">
        <v>22.741871088250278</v>
      </c>
      <c r="Y3729" s="114">
        <v>56.337499072473335</v>
      </c>
      <c r="Z3729" s="114">
        <v>115.20793613501078</v>
      </c>
      <c r="AA3729" s="106">
        <v>3</v>
      </c>
      <c r="AB3729" s="114">
        <v>0.60000000000000009</v>
      </c>
      <c r="AC3729" s="114">
        <v>0.60000000000000009</v>
      </c>
      <c r="AD3729" s="114">
        <v>0.30000000000000004</v>
      </c>
      <c r="AE3729" s="114">
        <v>0.30000000000000004</v>
      </c>
      <c r="AF3729" s="117">
        <v>0.90000000000000013</v>
      </c>
      <c r="AG3729" s="117">
        <v>0.90000000000000013</v>
      </c>
    </row>
    <row r="3730" spans="2:33" x14ac:dyDescent="0.2">
      <c r="B3730" s="106">
        <v>3690</v>
      </c>
      <c r="C3730" s="113">
        <v>-0.90000000000000013</v>
      </c>
      <c r="D3730" s="113">
        <v>-0.90000000000000013</v>
      </c>
      <c r="E3730" s="114">
        <v>12.831410571923687</v>
      </c>
      <c r="F3730" s="114">
        <v>11.474082582667997</v>
      </c>
      <c r="G3730" s="114">
        <v>18.478592525283599</v>
      </c>
      <c r="H3730" s="114">
        <v>24.506966911025192</v>
      </c>
      <c r="I3730" s="114">
        <v>23.913036563789987</v>
      </c>
      <c r="J3730" s="114">
        <v>29.333555710643818</v>
      </c>
      <c r="K3730" s="114">
        <v>30.801398449619086</v>
      </c>
      <c r="L3730" s="114">
        <v>42.22341145097031</v>
      </c>
      <c r="M3730" s="114">
        <v>53.01470498550902</v>
      </c>
      <c r="N3730" s="114">
        <v>56.018570260499054</v>
      </c>
      <c r="O3730" s="114">
        <v>16.502145138720131</v>
      </c>
      <c r="P3730" s="114">
        <v>19.327315866951089</v>
      </c>
      <c r="Q3730" s="114">
        <v>23.744818925686712</v>
      </c>
      <c r="R3730" s="114">
        <v>28.507738074483829</v>
      </c>
      <c r="S3730" s="114">
        <v>32.105533696709067</v>
      </c>
      <c r="T3730" s="114">
        <v>12.831410571923687</v>
      </c>
      <c r="U3730" s="114">
        <v>11.474082582667997</v>
      </c>
      <c r="V3730" s="114">
        <v>18.478592525283599</v>
      </c>
      <c r="W3730" s="114">
        <v>24.506966911025192</v>
      </c>
      <c r="X3730" s="114">
        <v>23.913036563789987</v>
      </c>
      <c r="Y3730" s="114">
        <v>48.577397199448889</v>
      </c>
      <c r="Z3730" s="114">
        <v>105.92021979553481</v>
      </c>
      <c r="AA3730" s="106">
        <v>3</v>
      </c>
      <c r="AB3730" s="114">
        <v>0.60000000000000009</v>
      </c>
      <c r="AC3730" s="114">
        <v>0.60000000000000009</v>
      </c>
      <c r="AD3730" s="114">
        <v>0.30000000000000004</v>
      </c>
      <c r="AE3730" s="114">
        <v>0.30000000000000004</v>
      </c>
      <c r="AF3730" s="117">
        <v>0.90000000000000013</v>
      </c>
      <c r="AG3730" s="117">
        <v>0.90000000000000013</v>
      </c>
    </row>
    <row r="3731" spans="2:33" x14ac:dyDescent="0.2">
      <c r="B3731" s="106">
        <v>3691</v>
      </c>
      <c r="C3731" s="113">
        <v>-0.90000000000000013</v>
      </c>
      <c r="D3731" s="113">
        <v>-0.90000000000000013</v>
      </c>
      <c r="E3731" s="114">
        <v>14.375333175130908</v>
      </c>
      <c r="F3731" s="114">
        <v>17.053124450093605</v>
      </c>
      <c r="G3731" s="114">
        <v>15.371897268307187</v>
      </c>
      <c r="H3731" s="114">
        <v>18.407348511476915</v>
      </c>
      <c r="I3731" s="114">
        <v>22.871322477760557</v>
      </c>
      <c r="J3731" s="114">
        <v>31.297027105898337</v>
      </c>
      <c r="K3731" s="114">
        <v>37.748586032239672</v>
      </c>
      <c r="L3731" s="114">
        <v>39.585340483103735</v>
      </c>
      <c r="M3731" s="114">
        <v>46.951205317500815</v>
      </c>
      <c r="N3731" s="114">
        <v>56.693326114889324</v>
      </c>
      <c r="O3731" s="114">
        <v>16.921693930767429</v>
      </c>
      <c r="P3731" s="114">
        <v>20.695461582146066</v>
      </c>
      <c r="Q3731" s="114">
        <v>24.213443214796548</v>
      </c>
      <c r="R3731" s="114">
        <v>28.5438568060239</v>
      </c>
      <c r="S3731" s="114">
        <v>33.822003637128766</v>
      </c>
      <c r="T3731" s="114">
        <v>14.375333175130908</v>
      </c>
      <c r="U3731" s="114">
        <v>17.053124450093605</v>
      </c>
      <c r="V3731" s="114">
        <v>15.371897268307187</v>
      </c>
      <c r="W3731" s="114">
        <v>18.407348511476915</v>
      </c>
      <c r="X3731" s="114">
        <v>22.871322477760557</v>
      </c>
      <c r="Y3731" s="114">
        <v>48.153921882772565</v>
      </c>
      <c r="Z3731" s="114">
        <v>114.71865198496873</v>
      </c>
      <c r="AA3731" s="106">
        <v>3</v>
      </c>
      <c r="AB3731" s="114">
        <v>0.60000000000000009</v>
      </c>
      <c r="AC3731" s="114">
        <v>0.60000000000000009</v>
      </c>
      <c r="AD3731" s="114">
        <v>0.30000000000000004</v>
      </c>
      <c r="AE3731" s="114">
        <v>0.30000000000000004</v>
      </c>
      <c r="AF3731" s="117">
        <v>0.90000000000000013</v>
      </c>
      <c r="AG3731" s="117">
        <v>0.90000000000000013</v>
      </c>
    </row>
    <row r="3732" spans="2:33" x14ac:dyDescent="0.2">
      <c r="B3732" s="106">
        <v>3692</v>
      </c>
      <c r="C3732" s="113">
        <v>-1.2599999999999998</v>
      </c>
      <c r="D3732" s="113">
        <v>-0.84</v>
      </c>
      <c r="E3732" s="114">
        <v>14.883437411917726</v>
      </c>
      <c r="F3732" s="114">
        <v>18.400569005197379</v>
      </c>
      <c r="G3732" s="114">
        <v>10.886969162647286</v>
      </c>
      <c r="H3732" s="114">
        <v>14.35347523545521</v>
      </c>
      <c r="I3732" s="114">
        <v>17.618610255196586</v>
      </c>
      <c r="J3732" s="114">
        <v>31.189558788697628</v>
      </c>
      <c r="K3732" s="114">
        <v>36.651394818628418</v>
      </c>
      <c r="L3732" s="114">
        <v>32.590454920051357</v>
      </c>
      <c r="M3732" s="114">
        <v>38.0351603995842</v>
      </c>
      <c r="N3732" s="114">
        <v>44.120551753069904</v>
      </c>
      <c r="O3732" s="114">
        <v>16.306121376779902</v>
      </c>
      <c r="P3732" s="114">
        <v>18.250825813431039</v>
      </c>
      <c r="Q3732" s="114">
        <v>21.703485757404071</v>
      </c>
      <c r="R3732" s="114">
        <v>23.681685164128989</v>
      </c>
      <c r="S3732" s="114">
        <v>26.501941497873318</v>
      </c>
      <c r="T3732" s="114">
        <v>14.883437411917726</v>
      </c>
      <c r="U3732" s="114">
        <v>18.400569005197379</v>
      </c>
      <c r="V3732" s="114">
        <v>10.886969162647286</v>
      </c>
      <c r="W3732" s="114">
        <v>14.35347523545521</v>
      </c>
      <c r="X3732" s="114">
        <v>17.618610255196586</v>
      </c>
      <c r="Y3732" s="114">
        <v>42.270575079627022</v>
      </c>
      <c r="Z3732" s="114">
        <v>77.047432819247959</v>
      </c>
      <c r="AA3732" s="106">
        <v>2</v>
      </c>
      <c r="AB3732" s="114">
        <v>0.89999999999999991</v>
      </c>
      <c r="AC3732" s="114">
        <v>0.6</v>
      </c>
      <c r="AD3732" s="114">
        <v>0.36</v>
      </c>
      <c r="AE3732" s="114">
        <v>0.24</v>
      </c>
      <c r="AF3732" s="117">
        <v>1.2599999999999998</v>
      </c>
      <c r="AG3732" s="117">
        <v>0.84</v>
      </c>
    </row>
    <row r="3733" spans="2:33" x14ac:dyDescent="0.2">
      <c r="B3733" s="106">
        <v>3693</v>
      </c>
      <c r="C3733" s="113">
        <v>-0.90000000000000013</v>
      </c>
      <c r="D3733" s="113">
        <v>-0.90000000000000013</v>
      </c>
      <c r="E3733" s="114">
        <v>16.291316577544769</v>
      </c>
      <c r="F3733" s="114">
        <v>12.311736511514901</v>
      </c>
      <c r="G3733" s="114">
        <v>22.920451527885483</v>
      </c>
      <c r="H3733" s="114">
        <v>14.004879437825998</v>
      </c>
      <c r="I3733" s="114">
        <v>18.783188018331828</v>
      </c>
      <c r="J3733" s="114">
        <v>32.447795344731489</v>
      </c>
      <c r="K3733" s="114">
        <v>31.404385272425841</v>
      </c>
      <c r="L3733" s="114">
        <v>44.744144498352469</v>
      </c>
      <c r="M3733" s="114">
        <v>42.010651801485679</v>
      </c>
      <c r="N3733" s="114">
        <v>51.516152056290458</v>
      </c>
      <c r="O3733" s="114">
        <v>16.156478767186719</v>
      </c>
      <c r="P3733" s="114">
        <v>19.09264876091094</v>
      </c>
      <c r="Q3733" s="114">
        <v>21.823692970466986</v>
      </c>
      <c r="R3733" s="114">
        <v>28.00577236365968</v>
      </c>
      <c r="S3733" s="114">
        <v>32.732964037958631</v>
      </c>
      <c r="T3733" s="114">
        <v>16.291316577544769</v>
      </c>
      <c r="U3733" s="114">
        <v>12.311736511514901</v>
      </c>
      <c r="V3733" s="114">
        <v>22.920451527885483</v>
      </c>
      <c r="W3733" s="114">
        <v>14.004879437825998</v>
      </c>
      <c r="X3733" s="114">
        <v>18.783188018331828</v>
      </c>
      <c r="Y3733" s="114">
        <v>46.844832918832367</v>
      </c>
      <c r="Z3733" s="114">
        <v>96.968793228268936</v>
      </c>
      <c r="AA3733" s="106">
        <v>3</v>
      </c>
      <c r="AB3733" s="114">
        <v>0.60000000000000009</v>
      </c>
      <c r="AC3733" s="114">
        <v>0.60000000000000009</v>
      </c>
      <c r="AD3733" s="114">
        <v>0.30000000000000004</v>
      </c>
      <c r="AE3733" s="114">
        <v>0.30000000000000004</v>
      </c>
      <c r="AF3733" s="117">
        <v>0.90000000000000013</v>
      </c>
      <c r="AG3733" s="117">
        <v>0.90000000000000013</v>
      </c>
    </row>
    <row r="3734" spans="2:33" x14ac:dyDescent="0.2">
      <c r="B3734" s="106">
        <v>3694</v>
      </c>
      <c r="C3734" s="113">
        <v>-0.72</v>
      </c>
      <c r="D3734" s="113">
        <v>-0.96</v>
      </c>
      <c r="E3734" s="114">
        <v>13.23096243017909</v>
      </c>
      <c r="F3734" s="114">
        <v>21.031476516385528</v>
      </c>
      <c r="G3734" s="114">
        <v>14.964582720099749</v>
      </c>
      <c r="H3734" s="114">
        <v>20.739474858724833</v>
      </c>
      <c r="I3734" s="114">
        <v>28.991796836585035</v>
      </c>
      <c r="J3734" s="114">
        <v>29.618081234297289</v>
      </c>
      <c r="K3734" s="114">
        <v>40.265640454867594</v>
      </c>
      <c r="L3734" s="114">
        <v>37.966963328639231</v>
      </c>
      <c r="M3734" s="114">
        <v>48.353297421260784</v>
      </c>
      <c r="N3734" s="114">
        <v>60.598749425505076</v>
      </c>
      <c r="O3734" s="114">
        <v>16.387118804118199</v>
      </c>
      <c r="P3734" s="114">
        <v>19.234163938482066</v>
      </c>
      <c r="Q3734" s="114">
        <v>23.002380608539482</v>
      </c>
      <c r="R3734" s="114">
        <v>27.613822562535951</v>
      </c>
      <c r="S3734" s="114">
        <v>31.606952588920041</v>
      </c>
      <c r="T3734" s="114">
        <v>13.23096243017909</v>
      </c>
      <c r="U3734" s="114">
        <v>21.031476516385528</v>
      </c>
      <c r="V3734" s="114">
        <v>14.964582720099749</v>
      </c>
      <c r="W3734" s="114">
        <v>20.739474858724833</v>
      </c>
      <c r="X3734" s="114">
        <v>28.991796836585035</v>
      </c>
      <c r="Y3734" s="114">
        <v>53.599946909812864</v>
      </c>
      <c r="Z3734" s="114">
        <v>106.76615265035795</v>
      </c>
      <c r="AA3734" s="106">
        <v>4</v>
      </c>
      <c r="AB3734" s="114">
        <v>0.44999999999999996</v>
      </c>
      <c r="AC3734" s="114">
        <v>0.6</v>
      </c>
      <c r="AD3734" s="114">
        <v>0.27</v>
      </c>
      <c r="AE3734" s="114">
        <v>0.36</v>
      </c>
      <c r="AF3734" s="117">
        <v>0.72</v>
      </c>
      <c r="AG3734" s="117">
        <v>0.96</v>
      </c>
    </row>
    <row r="3735" spans="2:33" x14ac:dyDescent="0.2">
      <c r="B3735" s="106">
        <v>3695</v>
      </c>
      <c r="C3735" s="113">
        <v>-0.90000000000000013</v>
      </c>
      <c r="D3735" s="113">
        <v>-0.90000000000000013</v>
      </c>
      <c r="E3735" s="114">
        <v>15.168680689501407</v>
      </c>
      <c r="F3735" s="114">
        <v>16.031852913239636</v>
      </c>
      <c r="G3735" s="114">
        <v>17.95110813387403</v>
      </c>
      <c r="H3735" s="114">
        <v>19.829880152818667</v>
      </c>
      <c r="I3735" s="114">
        <v>15.88909093396267</v>
      </c>
      <c r="J3735" s="114">
        <v>31.005435679579833</v>
      </c>
      <c r="K3735" s="114">
        <v>33.961004788904518</v>
      </c>
      <c r="L3735" s="114">
        <v>38.700983088959831</v>
      </c>
      <c r="M3735" s="114">
        <v>41.990835108861063</v>
      </c>
      <c r="N3735" s="114">
        <v>41.531397166148153</v>
      </c>
      <c r="O3735" s="114">
        <v>15.836754990078425</v>
      </c>
      <c r="P3735" s="114">
        <v>17.929151875664882</v>
      </c>
      <c r="Q3735" s="114">
        <v>20.749874955085801</v>
      </c>
      <c r="R3735" s="114">
        <v>22.160954956042396</v>
      </c>
      <c r="S3735" s="114">
        <v>25.642306232185483</v>
      </c>
      <c r="T3735" s="114">
        <v>15.168680689501407</v>
      </c>
      <c r="U3735" s="114">
        <v>16.031852913239636</v>
      </c>
      <c r="V3735" s="114">
        <v>17.95110813387403</v>
      </c>
      <c r="W3735" s="114">
        <v>19.829880152818667</v>
      </c>
      <c r="X3735" s="114">
        <v>15.88909093396267</v>
      </c>
      <c r="Y3735" s="114">
        <v>47.245614411856714</v>
      </c>
      <c r="Z3735" s="114">
        <v>80.284061927622446</v>
      </c>
      <c r="AA3735" s="106">
        <v>3</v>
      </c>
      <c r="AB3735" s="114">
        <v>0.60000000000000009</v>
      </c>
      <c r="AC3735" s="114">
        <v>0.60000000000000009</v>
      </c>
      <c r="AD3735" s="114">
        <v>0.30000000000000004</v>
      </c>
      <c r="AE3735" s="114">
        <v>0.30000000000000004</v>
      </c>
      <c r="AF3735" s="117">
        <v>0.90000000000000013</v>
      </c>
      <c r="AG3735" s="117">
        <v>0.90000000000000013</v>
      </c>
    </row>
    <row r="3736" spans="2:33" x14ac:dyDescent="0.2">
      <c r="B3736" s="106">
        <v>3696</v>
      </c>
      <c r="C3736" s="113">
        <v>-1.2000000000000002</v>
      </c>
      <c r="D3736" s="113">
        <v>-0.60000000000000009</v>
      </c>
      <c r="E3736" s="114">
        <v>12.076611590603468</v>
      </c>
      <c r="F3736" s="114">
        <v>14.3003821528469</v>
      </c>
      <c r="G3736" s="114">
        <v>17.07745880290425</v>
      </c>
      <c r="H3736" s="114">
        <v>17.748704369126255</v>
      </c>
      <c r="I3736" s="114">
        <v>21.84906622044041</v>
      </c>
      <c r="J3736" s="114">
        <v>28.04434881490112</v>
      </c>
      <c r="K3736" s="114">
        <v>33.063387713944948</v>
      </c>
      <c r="L3736" s="114">
        <v>38.089235000887037</v>
      </c>
      <c r="M3736" s="114">
        <v>43.391692739639652</v>
      </c>
      <c r="N3736" s="114">
        <v>49.785969446505327</v>
      </c>
      <c r="O3736" s="114">
        <v>15.967737224297652</v>
      </c>
      <c r="P3736" s="114">
        <v>18.763005561098048</v>
      </c>
      <c r="Q3736" s="114">
        <v>21.011776197982787</v>
      </c>
      <c r="R3736" s="114">
        <v>25.642988370513397</v>
      </c>
      <c r="S3736" s="114">
        <v>27.936903226064917</v>
      </c>
      <c r="T3736" s="114">
        <v>12.076611590603468</v>
      </c>
      <c r="U3736" s="114">
        <v>14.3003821528469</v>
      </c>
      <c r="V3736" s="114">
        <v>17.07745880290425</v>
      </c>
      <c r="W3736" s="114">
        <v>17.748704369126255</v>
      </c>
      <c r="X3736" s="114">
        <v>21.84906622044041</v>
      </c>
      <c r="Y3736" s="114">
        <v>44.797247863740658</v>
      </c>
      <c r="Z3736" s="114">
        <v>88.825293088084209</v>
      </c>
      <c r="AA3736" s="106">
        <v>1</v>
      </c>
      <c r="AB3736" s="114">
        <v>0.8</v>
      </c>
      <c r="AC3736" s="114">
        <v>0.4</v>
      </c>
      <c r="AD3736" s="114">
        <v>0.4</v>
      </c>
      <c r="AE3736" s="114">
        <v>0.2</v>
      </c>
      <c r="AF3736" s="117">
        <v>1.2000000000000002</v>
      </c>
      <c r="AG3736" s="117">
        <v>0.60000000000000009</v>
      </c>
    </row>
    <row r="3737" spans="2:33" x14ac:dyDescent="0.2">
      <c r="B3737" s="106">
        <v>3697</v>
      </c>
      <c r="C3737" s="113">
        <v>-1.2599999999999998</v>
      </c>
      <c r="D3737" s="113">
        <v>-0.84</v>
      </c>
      <c r="E3737" s="114">
        <v>20.167545647284577</v>
      </c>
      <c r="F3737" s="114">
        <v>20.002755065430101</v>
      </c>
      <c r="G3737" s="114">
        <v>17.531915811143502</v>
      </c>
      <c r="H3737" s="114">
        <v>28.842134336285671</v>
      </c>
      <c r="I3737" s="114">
        <v>28.753889037921041</v>
      </c>
      <c r="J3737" s="114">
        <v>37.861557650604063</v>
      </c>
      <c r="K3737" s="114">
        <v>40.895947358590917</v>
      </c>
      <c r="L3737" s="114">
        <v>44.65275316994353</v>
      </c>
      <c r="M3737" s="114">
        <v>59.007406454803423</v>
      </c>
      <c r="N3737" s="114">
        <v>67.406403118330019</v>
      </c>
      <c r="O3737" s="114">
        <v>17.694012003319486</v>
      </c>
      <c r="P3737" s="114">
        <v>20.893192293160816</v>
      </c>
      <c r="Q3737" s="114">
        <v>27.120837358800028</v>
      </c>
      <c r="R3737" s="114">
        <v>30.165272118517752</v>
      </c>
      <c r="S3737" s="114">
        <v>38.652514080408977</v>
      </c>
      <c r="T3737" s="114">
        <v>20.167545647284577</v>
      </c>
      <c r="U3737" s="114">
        <v>20.002755065430101</v>
      </c>
      <c r="V3737" s="114">
        <v>17.531915811143502</v>
      </c>
      <c r="W3737" s="114">
        <v>28.842134336285671</v>
      </c>
      <c r="X3737" s="114">
        <v>28.753889037921041</v>
      </c>
      <c r="Y3737" s="114">
        <v>63.136365750700975</v>
      </c>
      <c r="Z3737" s="114">
        <v>141.36096615820873</v>
      </c>
      <c r="AA3737" s="106">
        <v>2</v>
      </c>
      <c r="AB3737" s="114">
        <v>0.89999999999999991</v>
      </c>
      <c r="AC3737" s="114">
        <v>0.6</v>
      </c>
      <c r="AD3737" s="114">
        <v>0.36</v>
      </c>
      <c r="AE3737" s="114">
        <v>0.24</v>
      </c>
      <c r="AF3737" s="117">
        <v>1.2599999999999998</v>
      </c>
      <c r="AG3737" s="117">
        <v>0.84</v>
      </c>
    </row>
    <row r="3738" spans="2:33" x14ac:dyDescent="0.2">
      <c r="B3738" s="106">
        <v>3698</v>
      </c>
      <c r="C3738" s="113">
        <v>-0.90000000000000013</v>
      </c>
      <c r="D3738" s="113">
        <v>-0.90000000000000013</v>
      </c>
      <c r="E3738" s="114">
        <v>11.844758187606818</v>
      </c>
      <c r="F3738" s="114">
        <v>12.728790611352405</v>
      </c>
      <c r="G3738" s="114">
        <v>19.61811624212562</v>
      </c>
      <c r="H3738" s="114">
        <v>23.072301645712301</v>
      </c>
      <c r="I3738" s="114">
        <v>32.341616807552228</v>
      </c>
      <c r="J3738" s="114">
        <v>28.845694193449116</v>
      </c>
      <c r="K3738" s="114">
        <v>32.9707539156961</v>
      </c>
      <c r="L3738" s="114">
        <v>42.938606141210272</v>
      </c>
      <c r="M3738" s="114">
        <v>51.705893739700983</v>
      </c>
      <c r="N3738" s="114">
        <v>64.024931681485455</v>
      </c>
      <c r="O3738" s="114">
        <v>17.000936005842298</v>
      </c>
      <c r="P3738" s="114">
        <v>20.241963304343695</v>
      </c>
      <c r="Q3738" s="114">
        <v>23.320489899084652</v>
      </c>
      <c r="R3738" s="114">
        <v>28.633592093988682</v>
      </c>
      <c r="S3738" s="114">
        <v>31.683314873933227</v>
      </c>
      <c r="T3738" s="114">
        <v>11.844758187606818</v>
      </c>
      <c r="U3738" s="114">
        <v>12.728790611352405</v>
      </c>
      <c r="V3738" s="114">
        <v>19.61811624212562</v>
      </c>
      <c r="W3738" s="114">
        <v>23.072301645712301</v>
      </c>
      <c r="X3738" s="114">
        <v>32.341616807552228</v>
      </c>
      <c r="Y3738" s="114">
        <v>52.238489167461076</v>
      </c>
      <c r="Z3738" s="114">
        <v>95.579668808949592</v>
      </c>
      <c r="AA3738" s="106">
        <v>3</v>
      </c>
      <c r="AB3738" s="114">
        <v>0.60000000000000009</v>
      </c>
      <c r="AC3738" s="114">
        <v>0.60000000000000009</v>
      </c>
      <c r="AD3738" s="114">
        <v>0.30000000000000004</v>
      </c>
      <c r="AE3738" s="114">
        <v>0.30000000000000004</v>
      </c>
      <c r="AF3738" s="117">
        <v>0.90000000000000013</v>
      </c>
      <c r="AG3738" s="117">
        <v>0.90000000000000013</v>
      </c>
    </row>
    <row r="3739" spans="2:33" x14ac:dyDescent="0.2">
      <c r="B3739" s="106">
        <v>3699</v>
      </c>
      <c r="C3739" s="113">
        <v>-1.2000000000000002</v>
      </c>
      <c r="D3739" s="113">
        <v>-0.60000000000000009</v>
      </c>
      <c r="E3739" s="114">
        <v>12.661552726040782</v>
      </c>
      <c r="F3739" s="114">
        <v>13.565593059026426</v>
      </c>
      <c r="G3739" s="114">
        <v>15.903784058496861</v>
      </c>
      <c r="H3739" s="114">
        <v>19.796502761198678</v>
      </c>
      <c r="I3739" s="114">
        <v>28.600663164089774</v>
      </c>
      <c r="J3739" s="114">
        <v>29.440609218030065</v>
      </c>
      <c r="K3739" s="114">
        <v>32.860800469291988</v>
      </c>
      <c r="L3739" s="114">
        <v>39.653683621232794</v>
      </c>
      <c r="M3739" s="114">
        <v>46.131230605444983</v>
      </c>
      <c r="N3739" s="114">
        <v>62.227013130983487</v>
      </c>
      <c r="O3739" s="114">
        <v>16.779056491989284</v>
      </c>
      <c r="P3739" s="114">
        <v>19.295207410265562</v>
      </c>
      <c r="Q3739" s="114">
        <v>23.749899562735934</v>
      </c>
      <c r="R3739" s="114">
        <v>26.334727844246306</v>
      </c>
      <c r="S3739" s="114">
        <v>33.626349966893713</v>
      </c>
      <c r="T3739" s="114">
        <v>12.661552726040782</v>
      </c>
      <c r="U3739" s="114">
        <v>13.565593059026426</v>
      </c>
      <c r="V3739" s="114">
        <v>15.903784058496861</v>
      </c>
      <c r="W3739" s="114">
        <v>19.796502761198678</v>
      </c>
      <c r="X3739" s="114">
        <v>28.600663164089774</v>
      </c>
      <c r="Y3739" s="114">
        <v>48.022378692387925</v>
      </c>
      <c r="Z3739" s="114">
        <v>107.73549118015295</v>
      </c>
      <c r="AA3739" s="106">
        <v>1</v>
      </c>
      <c r="AB3739" s="114">
        <v>0.8</v>
      </c>
      <c r="AC3739" s="114">
        <v>0.4</v>
      </c>
      <c r="AD3739" s="114">
        <v>0.4</v>
      </c>
      <c r="AE3739" s="114">
        <v>0.2</v>
      </c>
      <c r="AF3739" s="117">
        <v>1.2000000000000002</v>
      </c>
      <c r="AG3739" s="117">
        <v>0.60000000000000009</v>
      </c>
    </row>
    <row r="3740" spans="2:33" x14ac:dyDescent="0.2">
      <c r="B3740" s="106">
        <v>3700</v>
      </c>
      <c r="C3740" s="113">
        <v>-0.90000000000000013</v>
      </c>
      <c r="D3740" s="113">
        <v>-0.90000000000000013</v>
      </c>
      <c r="E3740" s="114">
        <v>12.225737278476057</v>
      </c>
      <c r="F3740" s="114">
        <v>20.516218882985669</v>
      </c>
      <c r="G3740" s="114">
        <v>16.689209139916571</v>
      </c>
      <c r="H3740" s="114">
        <v>19.748322966803919</v>
      </c>
      <c r="I3740" s="114">
        <v>24.750972716773717</v>
      </c>
      <c r="J3740" s="114">
        <v>29.240562979459831</v>
      </c>
      <c r="K3740" s="114">
        <v>40.461107273105213</v>
      </c>
      <c r="L3740" s="114">
        <v>40.116001702731666</v>
      </c>
      <c r="M3740" s="114">
        <v>50.137884842533978</v>
      </c>
      <c r="N3740" s="114">
        <v>59.250933153298426</v>
      </c>
      <c r="O3740" s="114">
        <v>17.014825700983774</v>
      </c>
      <c r="P3740" s="114">
        <v>19.944888390119544</v>
      </c>
      <c r="Q3740" s="114">
        <v>23.426792562815095</v>
      </c>
      <c r="R3740" s="114">
        <v>30.38956187573006</v>
      </c>
      <c r="S3740" s="114">
        <v>34.499960436524709</v>
      </c>
      <c r="T3740" s="114">
        <v>12.225737278476057</v>
      </c>
      <c r="U3740" s="114">
        <v>20.516218882985669</v>
      </c>
      <c r="V3740" s="114">
        <v>16.689209139916571</v>
      </c>
      <c r="W3740" s="114">
        <v>19.748322966803919</v>
      </c>
      <c r="X3740" s="114">
        <v>24.750972716773717</v>
      </c>
      <c r="Y3740" s="114">
        <v>51.038062671197153</v>
      </c>
      <c r="Z3740" s="114">
        <v>117.37739584501412</v>
      </c>
      <c r="AA3740" s="106">
        <v>3</v>
      </c>
      <c r="AB3740" s="114">
        <v>0.60000000000000009</v>
      </c>
      <c r="AC3740" s="114">
        <v>0.60000000000000009</v>
      </c>
      <c r="AD3740" s="114">
        <v>0.30000000000000004</v>
      </c>
      <c r="AE3740" s="114">
        <v>0.30000000000000004</v>
      </c>
      <c r="AF3740" s="117">
        <v>0.90000000000000013</v>
      </c>
      <c r="AG3740" s="117">
        <v>0.90000000000000013</v>
      </c>
    </row>
    <row r="3741" spans="2:33" x14ac:dyDescent="0.2">
      <c r="B3741" s="106">
        <v>3701</v>
      </c>
      <c r="C3741" s="113">
        <v>-0.90000000000000013</v>
      </c>
      <c r="D3741" s="113">
        <v>-0.90000000000000013</v>
      </c>
      <c r="E3741" s="114">
        <v>11.829177439062715</v>
      </c>
      <c r="F3741" s="114">
        <v>19.142821867017592</v>
      </c>
      <c r="G3741" s="114">
        <v>18.949350545683838</v>
      </c>
      <c r="H3741" s="114">
        <v>19.990219116399963</v>
      </c>
      <c r="I3741" s="114">
        <v>22.947256596619813</v>
      </c>
      <c r="J3741" s="114">
        <v>27.602931516376255</v>
      </c>
      <c r="K3741" s="114">
        <v>37.789414012618657</v>
      </c>
      <c r="L3741" s="114">
        <v>40.295454700112892</v>
      </c>
      <c r="M3741" s="114">
        <v>43.810688388083207</v>
      </c>
      <c r="N3741" s="114">
        <v>50.845542582655455</v>
      </c>
      <c r="O3741" s="114">
        <v>15.773754077313541</v>
      </c>
      <c r="P3741" s="114">
        <v>18.646592145601065</v>
      </c>
      <c r="Q3741" s="114">
        <v>21.346104154429053</v>
      </c>
      <c r="R3741" s="114">
        <v>23.820469271683244</v>
      </c>
      <c r="S3741" s="114">
        <v>27.898285986035642</v>
      </c>
      <c r="T3741" s="114">
        <v>11.829177439062715</v>
      </c>
      <c r="U3741" s="114">
        <v>19.142821867017592</v>
      </c>
      <c r="V3741" s="114">
        <v>18.949350545683838</v>
      </c>
      <c r="W3741" s="114">
        <v>19.990219116399963</v>
      </c>
      <c r="X3741" s="114">
        <v>22.947256596619813</v>
      </c>
      <c r="Y3741" s="114">
        <v>50.467887696598815</v>
      </c>
      <c r="Z3741" s="114">
        <v>97.38388031108579</v>
      </c>
      <c r="AA3741" s="106">
        <v>3</v>
      </c>
      <c r="AB3741" s="114">
        <v>0.60000000000000009</v>
      </c>
      <c r="AC3741" s="114">
        <v>0.60000000000000009</v>
      </c>
      <c r="AD3741" s="114">
        <v>0.30000000000000004</v>
      </c>
      <c r="AE3741" s="114">
        <v>0.30000000000000004</v>
      </c>
      <c r="AF3741" s="117">
        <v>0.90000000000000013</v>
      </c>
      <c r="AG3741" s="117">
        <v>0.90000000000000013</v>
      </c>
    </row>
    <row r="3742" spans="2:33" x14ac:dyDescent="0.2">
      <c r="B3742" s="106">
        <v>3702</v>
      </c>
      <c r="C3742" s="113">
        <v>-1.2000000000000002</v>
      </c>
      <c r="D3742" s="113">
        <v>-0.60000000000000009</v>
      </c>
      <c r="E3742" s="114">
        <v>18.579674888801541</v>
      </c>
      <c r="F3742" s="114">
        <v>16.279630768591272</v>
      </c>
      <c r="G3742" s="114">
        <v>18.733036590267787</v>
      </c>
      <c r="H3742" s="114">
        <v>22.114106047456133</v>
      </c>
      <c r="I3742" s="114">
        <v>27.422143955066822</v>
      </c>
      <c r="J3742" s="114">
        <v>33.817156150765122</v>
      </c>
      <c r="K3742" s="114">
        <v>34.128577683328416</v>
      </c>
      <c r="L3742" s="114">
        <v>40.78764418731037</v>
      </c>
      <c r="M3742" s="114">
        <v>48.127890475462223</v>
      </c>
      <c r="N3742" s="114">
        <v>56.844454879287561</v>
      </c>
      <c r="O3742" s="114">
        <v>15.237481261963579</v>
      </c>
      <c r="P3742" s="114">
        <v>17.848946914737144</v>
      </c>
      <c r="Q3742" s="114">
        <v>22.054607597042583</v>
      </c>
      <c r="R3742" s="114">
        <v>26.01378442800609</v>
      </c>
      <c r="S3742" s="114">
        <v>29.422310924220739</v>
      </c>
      <c r="T3742" s="114">
        <v>18.579674888801541</v>
      </c>
      <c r="U3742" s="114">
        <v>16.279630768591272</v>
      </c>
      <c r="V3742" s="114">
        <v>18.733036590267787</v>
      </c>
      <c r="W3742" s="114">
        <v>22.114106047456133</v>
      </c>
      <c r="X3742" s="114">
        <v>27.422143955066822</v>
      </c>
      <c r="Y3742" s="114">
        <v>56.54223951436758</v>
      </c>
      <c r="Z3742" s="114">
        <v>94.246174823025541</v>
      </c>
      <c r="AA3742" s="106">
        <v>1</v>
      </c>
      <c r="AB3742" s="114">
        <v>0.8</v>
      </c>
      <c r="AC3742" s="114">
        <v>0.4</v>
      </c>
      <c r="AD3742" s="114">
        <v>0.4</v>
      </c>
      <c r="AE3742" s="114">
        <v>0.2</v>
      </c>
      <c r="AF3742" s="117">
        <v>1.2000000000000002</v>
      </c>
      <c r="AG3742" s="117">
        <v>0.60000000000000009</v>
      </c>
    </row>
    <row r="3743" spans="2:33" x14ac:dyDescent="0.2">
      <c r="B3743" s="106">
        <v>3703</v>
      </c>
      <c r="C3743" s="113">
        <v>-1.2599999999999998</v>
      </c>
      <c r="D3743" s="113">
        <v>-0.84</v>
      </c>
      <c r="E3743" s="114">
        <v>18.30546294861275</v>
      </c>
      <c r="F3743" s="114">
        <v>17.074898030089933</v>
      </c>
      <c r="G3743" s="114">
        <v>14.584549537425492</v>
      </c>
      <c r="H3743" s="114">
        <v>28.937232917873729</v>
      </c>
      <c r="I3743" s="114">
        <v>28.618498701858137</v>
      </c>
      <c r="J3743" s="114">
        <v>35.457761024462478</v>
      </c>
      <c r="K3743" s="114">
        <v>37.363589845297021</v>
      </c>
      <c r="L3743" s="114">
        <v>40.210352022588808</v>
      </c>
      <c r="M3743" s="114">
        <v>57.866493399092406</v>
      </c>
      <c r="N3743" s="114">
        <v>64.734793067337137</v>
      </c>
      <c r="O3743" s="114">
        <v>17.152298075849728</v>
      </c>
      <c r="P3743" s="114">
        <v>20.288691815207088</v>
      </c>
      <c r="Q3743" s="114">
        <v>25.625802485163316</v>
      </c>
      <c r="R3743" s="114">
        <v>28.929260481218677</v>
      </c>
      <c r="S3743" s="114">
        <v>36.116294365479</v>
      </c>
      <c r="T3743" s="114">
        <v>18.30546294861275</v>
      </c>
      <c r="U3743" s="114">
        <v>17.074898030089933</v>
      </c>
      <c r="V3743" s="114">
        <v>14.584549537425492</v>
      </c>
      <c r="W3743" s="114">
        <v>28.937232917873729</v>
      </c>
      <c r="X3743" s="114">
        <v>28.618498701858137</v>
      </c>
      <c r="Y3743" s="114">
        <v>58.106831774016996</v>
      </c>
      <c r="Z3743" s="114">
        <v>124.81394276803334</v>
      </c>
      <c r="AA3743" s="106">
        <v>2</v>
      </c>
      <c r="AB3743" s="114">
        <v>0.89999999999999991</v>
      </c>
      <c r="AC3743" s="114">
        <v>0.6</v>
      </c>
      <c r="AD3743" s="114">
        <v>0.36</v>
      </c>
      <c r="AE3743" s="114">
        <v>0.24</v>
      </c>
      <c r="AF3743" s="117">
        <v>1.2599999999999998</v>
      </c>
      <c r="AG3743" s="117">
        <v>0.84</v>
      </c>
    </row>
    <row r="3744" spans="2:33" x14ac:dyDescent="0.2">
      <c r="B3744" s="106">
        <v>3704</v>
      </c>
      <c r="C3744" s="113">
        <v>-0.72</v>
      </c>
      <c r="D3744" s="113">
        <v>-0.96</v>
      </c>
      <c r="E3744" s="114">
        <v>15.496646304225241</v>
      </c>
      <c r="F3744" s="114">
        <v>13.541243916512219</v>
      </c>
      <c r="G3744" s="114">
        <v>20.980784580711269</v>
      </c>
      <c r="H3744" s="114">
        <v>15.174688423033587</v>
      </c>
      <c r="I3744" s="114">
        <v>27.616792652302891</v>
      </c>
      <c r="J3744" s="114">
        <v>32.151743290547003</v>
      </c>
      <c r="K3744" s="114">
        <v>32.507899877517644</v>
      </c>
      <c r="L3744" s="114">
        <v>45.395224052139838</v>
      </c>
      <c r="M3744" s="114">
        <v>45.284658784603636</v>
      </c>
      <c r="N3744" s="114">
        <v>61.662870668932797</v>
      </c>
      <c r="O3744" s="114">
        <v>16.655096986321762</v>
      </c>
      <c r="P3744" s="114">
        <v>18.966655961005426</v>
      </c>
      <c r="Q3744" s="114">
        <v>24.414439471428569</v>
      </c>
      <c r="R3744" s="114">
        <v>30.109970361570049</v>
      </c>
      <c r="S3744" s="114">
        <v>34.046078016629906</v>
      </c>
      <c r="T3744" s="114">
        <v>15.496646304225241</v>
      </c>
      <c r="U3744" s="114">
        <v>13.541243916512219</v>
      </c>
      <c r="V3744" s="114">
        <v>20.980784580711269</v>
      </c>
      <c r="W3744" s="114">
        <v>15.174688423033587</v>
      </c>
      <c r="X3744" s="114">
        <v>27.616792652302891</v>
      </c>
      <c r="Y3744" s="114">
        <v>50.466828238020625</v>
      </c>
      <c r="Z3744" s="114">
        <v>115.06821317632783</v>
      </c>
      <c r="AA3744" s="106">
        <v>4</v>
      </c>
      <c r="AB3744" s="114">
        <v>0.44999999999999996</v>
      </c>
      <c r="AC3744" s="114">
        <v>0.6</v>
      </c>
      <c r="AD3744" s="114">
        <v>0.27</v>
      </c>
      <c r="AE3744" s="114">
        <v>0.36</v>
      </c>
      <c r="AF3744" s="117">
        <v>0.72</v>
      </c>
      <c r="AG3744" s="117">
        <v>0.96</v>
      </c>
    </row>
    <row r="3745" spans="2:33" x14ac:dyDescent="0.2">
      <c r="B3745" s="106">
        <v>3705</v>
      </c>
      <c r="C3745" s="113">
        <v>-1.2000000000000002</v>
      </c>
      <c r="D3745" s="113">
        <v>-0.60000000000000009</v>
      </c>
      <c r="E3745" s="114">
        <v>13.395369819974313</v>
      </c>
      <c r="F3745" s="114">
        <v>17.153383102844582</v>
      </c>
      <c r="G3745" s="114">
        <v>13.794966863663507</v>
      </c>
      <c r="H3745" s="114">
        <v>20.539301959259046</v>
      </c>
      <c r="I3745" s="114">
        <v>30.116627248779565</v>
      </c>
      <c r="J3745" s="114">
        <v>29.372559703979473</v>
      </c>
      <c r="K3745" s="114">
        <v>36.572270944425732</v>
      </c>
      <c r="L3745" s="114">
        <v>35.978816442461046</v>
      </c>
      <c r="M3745" s="114">
        <v>46.963260208582554</v>
      </c>
      <c r="N3745" s="114">
        <v>63.161007017035367</v>
      </c>
      <c r="O3745" s="114">
        <v>15.97718988400516</v>
      </c>
      <c r="P3745" s="114">
        <v>19.418887841581149</v>
      </c>
      <c r="Q3745" s="114">
        <v>22.183849578797538</v>
      </c>
      <c r="R3745" s="114">
        <v>26.423958249323508</v>
      </c>
      <c r="S3745" s="114">
        <v>33.044379768255801</v>
      </c>
      <c r="T3745" s="114">
        <v>13.395369819974313</v>
      </c>
      <c r="U3745" s="114">
        <v>17.153383102844582</v>
      </c>
      <c r="V3745" s="114">
        <v>13.794966863663507</v>
      </c>
      <c r="W3745" s="114">
        <v>20.539301959259046</v>
      </c>
      <c r="X3745" s="114">
        <v>30.116627248779565</v>
      </c>
      <c r="Y3745" s="114">
        <v>50.755252546275884</v>
      </c>
      <c r="Z3745" s="114">
        <v>106.31557471332111</v>
      </c>
      <c r="AA3745" s="106">
        <v>1</v>
      </c>
      <c r="AB3745" s="114">
        <v>0.8</v>
      </c>
      <c r="AC3745" s="114">
        <v>0.4</v>
      </c>
      <c r="AD3745" s="114">
        <v>0.4</v>
      </c>
      <c r="AE3745" s="114">
        <v>0.2</v>
      </c>
      <c r="AF3745" s="117">
        <v>1.2000000000000002</v>
      </c>
      <c r="AG3745" s="117">
        <v>0.60000000000000009</v>
      </c>
    </row>
    <row r="3746" spans="2:33" x14ac:dyDescent="0.2">
      <c r="B3746" s="106">
        <v>3706</v>
      </c>
      <c r="C3746" s="113">
        <v>-1.2599999999999998</v>
      </c>
      <c r="D3746" s="113">
        <v>-0.84</v>
      </c>
      <c r="E3746" s="114">
        <v>14.536805380600381</v>
      </c>
      <c r="F3746" s="114">
        <v>13.17196036855827</v>
      </c>
      <c r="G3746" s="114">
        <v>21.296986830848645</v>
      </c>
      <c r="H3746" s="114">
        <v>14.932977673512823</v>
      </c>
      <c r="I3746" s="114">
        <v>24.62579785044867</v>
      </c>
      <c r="J3746" s="114">
        <v>31.45596193935927</v>
      </c>
      <c r="K3746" s="114">
        <v>33.470308214955047</v>
      </c>
      <c r="L3746" s="114">
        <v>46.302440263933867</v>
      </c>
      <c r="M3746" s="114">
        <v>46.307070238837454</v>
      </c>
      <c r="N3746" s="114">
        <v>60.947436031433419</v>
      </c>
      <c r="O3746" s="114">
        <v>16.919156558758889</v>
      </c>
      <c r="P3746" s="114">
        <v>20.298347846396776</v>
      </c>
      <c r="Q3746" s="114">
        <v>25.005453433085222</v>
      </c>
      <c r="R3746" s="114">
        <v>31.374092565324631</v>
      </c>
      <c r="S3746" s="114">
        <v>36.321638180984749</v>
      </c>
      <c r="T3746" s="114">
        <v>14.536805380600381</v>
      </c>
      <c r="U3746" s="114">
        <v>13.17196036855827</v>
      </c>
      <c r="V3746" s="114">
        <v>21.296986830848645</v>
      </c>
      <c r="W3746" s="114">
        <v>14.932977673512823</v>
      </c>
      <c r="X3746" s="114">
        <v>24.62579785044867</v>
      </c>
      <c r="Y3746" s="114">
        <v>47.840053498522337</v>
      </c>
      <c r="Z3746" s="114">
        <v>104.13571653414081</v>
      </c>
      <c r="AA3746" s="106">
        <v>2</v>
      </c>
      <c r="AB3746" s="114">
        <v>0.89999999999999991</v>
      </c>
      <c r="AC3746" s="114">
        <v>0.6</v>
      </c>
      <c r="AD3746" s="114">
        <v>0.36</v>
      </c>
      <c r="AE3746" s="114">
        <v>0.24</v>
      </c>
      <c r="AF3746" s="117">
        <v>1.2599999999999998</v>
      </c>
      <c r="AG3746" s="117">
        <v>0.84</v>
      </c>
    </row>
    <row r="3747" spans="2:33" x14ac:dyDescent="0.2">
      <c r="B3747" s="106">
        <v>3707</v>
      </c>
      <c r="C3747" s="113">
        <v>-0.72</v>
      </c>
      <c r="D3747" s="113">
        <v>-0.96</v>
      </c>
      <c r="E3747" s="114">
        <v>12.915394244375374</v>
      </c>
      <c r="F3747" s="114">
        <v>14.23308556366317</v>
      </c>
      <c r="G3747" s="114">
        <v>17.191424352777425</v>
      </c>
      <c r="H3747" s="114">
        <v>24.079889770090283</v>
      </c>
      <c r="I3747" s="114">
        <v>22.570481342882772</v>
      </c>
      <c r="J3747" s="114">
        <v>30.542145731806009</v>
      </c>
      <c r="K3747" s="114">
        <v>34.63369722187614</v>
      </c>
      <c r="L3747" s="114">
        <v>41.627234816071201</v>
      </c>
      <c r="M3747" s="114">
        <v>52.724580477406967</v>
      </c>
      <c r="N3747" s="114">
        <v>57.910646480209145</v>
      </c>
      <c r="O3747" s="114">
        <v>17.626751487430635</v>
      </c>
      <c r="P3747" s="114">
        <v>20.40061165821297</v>
      </c>
      <c r="Q3747" s="114">
        <v>24.435810463293777</v>
      </c>
      <c r="R3747" s="114">
        <v>28.644690707316684</v>
      </c>
      <c r="S3747" s="114">
        <v>35.340165137326373</v>
      </c>
      <c r="T3747" s="114">
        <v>12.915394244375374</v>
      </c>
      <c r="U3747" s="114">
        <v>14.23308556366317</v>
      </c>
      <c r="V3747" s="114">
        <v>17.191424352777425</v>
      </c>
      <c r="W3747" s="114">
        <v>24.079889770090283</v>
      </c>
      <c r="X3747" s="114">
        <v>22.570481342882772</v>
      </c>
      <c r="Y3747" s="114">
        <v>49.049148239780948</v>
      </c>
      <c r="Z3747" s="114">
        <v>91.735767491187801</v>
      </c>
      <c r="AA3747" s="106">
        <v>4</v>
      </c>
      <c r="AB3747" s="114">
        <v>0.44999999999999996</v>
      </c>
      <c r="AC3747" s="114">
        <v>0.6</v>
      </c>
      <c r="AD3747" s="114">
        <v>0.27</v>
      </c>
      <c r="AE3747" s="114">
        <v>0.36</v>
      </c>
      <c r="AF3747" s="117">
        <v>0.72</v>
      </c>
      <c r="AG3747" s="117">
        <v>0.96</v>
      </c>
    </row>
    <row r="3748" spans="2:33" x14ac:dyDescent="0.2">
      <c r="B3748" s="106">
        <v>3708</v>
      </c>
      <c r="C3748" s="113">
        <v>-0.90000000000000013</v>
      </c>
      <c r="D3748" s="113">
        <v>-0.90000000000000013</v>
      </c>
      <c r="E3748" s="114">
        <v>14.941167118241999</v>
      </c>
      <c r="F3748" s="114">
        <v>11.583280191474056</v>
      </c>
      <c r="G3748" s="114">
        <v>12.25467965044032</v>
      </c>
      <c r="H3748" s="114">
        <v>18.32997837214921</v>
      </c>
      <c r="I3748" s="114">
        <v>15.807436014688275</v>
      </c>
      <c r="J3748" s="114">
        <v>30.406149386982054</v>
      </c>
      <c r="K3748" s="114">
        <v>30.342033822243078</v>
      </c>
      <c r="L3748" s="114">
        <v>32.668055537376958</v>
      </c>
      <c r="M3748" s="114">
        <v>43.18885924817635</v>
      </c>
      <c r="N3748" s="114">
        <v>42.207943192138735</v>
      </c>
      <c r="O3748" s="114">
        <v>15.464982268740055</v>
      </c>
      <c r="P3748" s="114">
        <v>18.758753630769021</v>
      </c>
      <c r="Q3748" s="114">
        <v>20.413375886936638</v>
      </c>
      <c r="R3748" s="114">
        <v>24.85888087602714</v>
      </c>
      <c r="S3748" s="114">
        <v>26.400507177450461</v>
      </c>
      <c r="T3748" s="114">
        <v>14.941167118241999</v>
      </c>
      <c r="U3748" s="114">
        <v>11.583280191474056</v>
      </c>
      <c r="V3748" s="114">
        <v>12.25467965044032</v>
      </c>
      <c r="W3748" s="114">
        <v>18.32997837214921</v>
      </c>
      <c r="X3748" s="114">
        <v>15.807436014688275</v>
      </c>
      <c r="Y3748" s="114">
        <v>40.110603270792403</v>
      </c>
      <c r="Z3748" s="114">
        <v>79.54028070899497</v>
      </c>
      <c r="AA3748" s="106">
        <v>3</v>
      </c>
      <c r="AB3748" s="114">
        <v>0.60000000000000009</v>
      </c>
      <c r="AC3748" s="114">
        <v>0.60000000000000009</v>
      </c>
      <c r="AD3748" s="114">
        <v>0.30000000000000004</v>
      </c>
      <c r="AE3748" s="114">
        <v>0.30000000000000004</v>
      </c>
      <c r="AF3748" s="117">
        <v>0.90000000000000013</v>
      </c>
      <c r="AG3748" s="117">
        <v>0.90000000000000013</v>
      </c>
    </row>
    <row r="3749" spans="2:33" x14ac:dyDescent="0.2">
      <c r="B3749" s="106">
        <v>3709</v>
      </c>
      <c r="C3749" s="113">
        <v>-0.60000000000000009</v>
      </c>
      <c r="D3749" s="113">
        <v>-1.2000000000000002</v>
      </c>
      <c r="E3749" s="114">
        <v>18.120026598189909</v>
      </c>
      <c r="F3749" s="114">
        <v>12.909565396547766</v>
      </c>
      <c r="G3749" s="114">
        <v>25.849617020398739</v>
      </c>
      <c r="H3749" s="114">
        <v>24.038500913086501</v>
      </c>
      <c r="I3749" s="114">
        <v>34.925878386128687</v>
      </c>
      <c r="J3749" s="114">
        <v>35.93889957910627</v>
      </c>
      <c r="K3749" s="114">
        <v>34.408203010245636</v>
      </c>
      <c r="L3749" s="114">
        <v>51.856186981616418</v>
      </c>
      <c r="M3749" s="114">
        <v>54.233098662169468</v>
      </c>
      <c r="N3749" s="114">
        <v>73.779696611092987</v>
      </c>
      <c r="O3749" s="114">
        <v>17.81887298091636</v>
      </c>
      <c r="P3749" s="114">
        <v>21.49863761369787</v>
      </c>
      <c r="Q3749" s="114">
        <v>26.006569961217679</v>
      </c>
      <c r="R3749" s="114">
        <v>30.194597749082966</v>
      </c>
      <c r="S3749" s="114">
        <v>38.8538182249643</v>
      </c>
      <c r="T3749" s="114">
        <v>18.120026598189909</v>
      </c>
      <c r="U3749" s="114">
        <v>12.909565396547766</v>
      </c>
      <c r="V3749" s="114">
        <v>25.849617020398739</v>
      </c>
      <c r="W3749" s="114">
        <v>24.038500913086501</v>
      </c>
      <c r="X3749" s="114">
        <v>34.925878386128687</v>
      </c>
      <c r="Y3749" s="114">
        <v>62.27714189444356</v>
      </c>
      <c r="Z3749" s="114">
        <v>131.02591691611306</v>
      </c>
      <c r="AA3749" s="106">
        <v>5</v>
      </c>
      <c r="AB3749" s="114">
        <v>0.4</v>
      </c>
      <c r="AC3749" s="114">
        <v>0.8</v>
      </c>
      <c r="AD3749" s="114">
        <v>0.2</v>
      </c>
      <c r="AE3749" s="114">
        <v>0.4</v>
      </c>
      <c r="AF3749" s="117">
        <v>0.60000000000000009</v>
      </c>
      <c r="AG3749" s="117">
        <v>1.2000000000000002</v>
      </c>
    </row>
    <row r="3750" spans="2:33" x14ac:dyDescent="0.2">
      <c r="B3750" s="106">
        <v>3710</v>
      </c>
      <c r="C3750" s="113">
        <v>-1.2000000000000002</v>
      </c>
      <c r="D3750" s="113">
        <v>-0.60000000000000009</v>
      </c>
      <c r="E3750" s="114">
        <v>19.187636928863849</v>
      </c>
      <c r="F3750" s="114">
        <v>13.060687906598176</v>
      </c>
      <c r="G3750" s="114">
        <v>18.669675847979338</v>
      </c>
      <c r="H3750" s="114">
        <v>17.735037962926551</v>
      </c>
      <c r="I3750" s="114">
        <v>21.31968402746628</v>
      </c>
      <c r="J3750" s="114">
        <v>35.451893299330372</v>
      </c>
      <c r="K3750" s="114">
        <v>31.611207544550961</v>
      </c>
      <c r="L3750" s="114">
        <v>40.539186326103142</v>
      </c>
      <c r="M3750" s="114">
        <v>45.05514132634503</v>
      </c>
      <c r="N3750" s="114">
        <v>56.054283371270188</v>
      </c>
      <c r="O3750" s="114">
        <v>16.264256370466523</v>
      </c>
      <c r="P3750" s="114">
        <v>18.550519637952785</v>
      </c>
      <c r="Q3750" s="114">
        <v>21.869510478123804</v>
      </c>
      <c r="R3750" s="114">
        <v>27.320103363418479</v>
      </c>
      <c r="S3750" s="114">
        <v>34.734599343803907</v>
      </c>
      <c r="T3750" s="114">
        <v>19.187636928863849</v>
      </c>
      <c r="U3750" s="114">
        <v>13.060687906598176</v>
      </c>
      <c r="V3750" s="114">
        <v>18.669675847979338</v>
      </c>
      <c r="W3750" s="114">
        <v>17.735037962926551</v>
      </c>
      <c r="X3750" s="114">
        <v>21.31968402746628</v>
      </c>
      <c r="Y3750" s="114">
        <v>50.033779664277873</v>
      </c>
      <c r="Z3750" s="114">
        <v>97.664407369559711</v>
      </c>
      <c r="AA3750" s="106">
        <v>1</v>
      </c>
      <c r="AB3750" s="114">
        <v>0.8</v>
      </c>
      <c r="AC3750" s="114">
        <v>0.4</v>
      </c>
      <c r="AD3750" s="114">
        <v>0.4</v>
      </c>
      <c r="AE3750" s="114">
        <v>0.2</v>
      </c>
      <c r="AF3750" s="117">
        <v>1.2000000000000002</v>
      </c>
      <c r="AG3750" s="117">
        <v>0.60000000000000009</v>
      </c>
    </row>
    <row r="3751" spans="2:33" x14ac:dyDescent="0.2">
      <c r="B3751" s="106">
        <v>3711</v>
      </c>
      <c r="C3751" s="113">
        <v>-0.90000000000000013</v>
      </c>
      <c r="D3751" s="113">
        <v>-0.90000000000000013</v>
      </c>
      <c r="E3751" s="114">
        <v>16.215794869280789</v>
      </c>
      <c r="F3751" s="114">
        <v>16.058405060023141</v>
      </c>
      <c r="G3751" s="114">
        <v>20.79100909815439</v>
      </c>
      <c r="H3751" s="114">
        <v>15.924306513844122</v>
      </c>
      <c r="I3751" s="114">
        <v>25.553598197629618</v>
      </c>
      <c r="J3751" s="114">
        <v>33.359571235910224</v>
      </c>
      <c r="K3751" s="114">
        <v>36.858344805838662</v>
      </c>
      <c r="L3751" s="114">
        <v>43.534826523723332</v>
      </c>
      <c r="M3751" s="114">
        <v>45.999729127561281</v>
      </c>
      <c r="N3751" s="114">
        <v>60.442557763330647</v>
      </c>
      <c r="O3751" s="114">
        <v>17.143776366629435</v>
      </c>
      <c r="P3751" s="114">
        <v>20.799939745815522</v>
      </c>
      <c r="Q3751" s="114">
        <v>22.743817425568942</v>
      </c>
      <c r="R3751" s="114">
        <v>30.075422613717159</v>
      </c>
      <c r="S3751" s="114">
        <v>34.888959565701029</v>
      </c>
      <c r="T3751" s="114">
        <v>16.215794869280789</v>
      </c>
      <c r="U3751" s="114">
        <v>16.058405060023141</v>
      </c>
      <c r="V3751" s="114">
        <v>20.79100909815439</v>
      </c>
      <c r="W3751" s="114">
        <v>15.924306513844122</v>
      </c>
      <c r="X3751" s="114">
        <v>25.553598197629618</v>
      </c>
      <c r="Y3751" s="114">
        <v>51.915037068518188</v>
      </c>
      <c r="Z3751" s="114">
        <v>104.11148195916945</v>
      </c>
      <c r="AA3751" s="106">
        <v>3</v>
      </c>
      <c r="AB3751" s="114">
        <v>0.60000000000000009</v>
      </c>
      <c r="AC3751" s="114">
        <v>0.60000000000000009</v>
      </c>
      <c r="AD3751" s="114">
        <v>0.30000000000000004</v>
      </c>
      <c r="AE3751" s="114">
        <v>0.30000000000000004</v>
      </c>
      <c r="AF3751" s="117">
        <v>0.90000000000000013</v>
      </c>
      <c r="AG3751" s="117">
        <v>0.90000000000000013</v>
      </c>
    </row>
    <row r="3752" spans="2:33" x14ac:dyDescent="0.2">
      <c r="B3752" s="106">
        <v>3712</v>
      </c>
      <c r="C3752" s="113">
        <v>-1.2000000000000002</v>
      </c>
      <c r="D3752" s="113">
        <v>-0.60000000000000009</v>
      </c>
      <c r="E3752" s="114">
        <v>19.11348786880896</v>
      </c>
      <c r="F3752" s="114">
        <v>16.815776299664918</v>
      </c>
      <c r="G3752" s="114">
        <v>15.265111310948448</v>
      </c>
      <c r="H3752" s="114">
        <v>24.170478158269695</v>
      </c>
      <c r="I3752" s="114">
        <v>23.349752673583367</v>
      </c>
      <c r="J3752" s="114">
        <v>35.654951796187277</v>
      </c>
      <c r="K3752" s="114">
        <v>37.310561778095334</v>
      </c>
      <c r="L3752" s="114">
        <v>38.925879331120093</v>
      </c>
      <c r="M3752" s="114">
        <v>53.586285956021975</v>
      </c>
      <c r="N3752" s="114">
        <v>55.173437637395779</v>
      </c>
      <c r="O3752" s="114">
        <v>16.541463927378317</v>
      </c>
      <c r="P3752" s="114">
        <v>20.494785478430416</v>
      </c>
      <c r="Q3752" s="114">
        <v>23.660768020171645</v>
      </c>
      <c r="R3752" s="114">
        <v>29.415807797752279</v>
      </c>
      <c r="S3752" s="114">
        <v>31.823684963812411</v>
      </c>
      <c r="T3752" s="114">
        <v>19.11348786880896</v>
      </c>
      <c r="U3752" s="114">
        <v>16.815776299664918</v>
      </c>
      <c r="V3752" s="114">
        <v>15.265111310948448</v>
      </c>
      <c r="W3752" s="114">
        <v>24.170478158269695</v>
      </c>
      <c r="X3752" s="114">
        <v>23.349752673583367</v>
      </c>
      <c r="Y3752" s="114">
        <v>54.577378914700667</v>
      </c>
      <c r="Z3752" s="114">
        <v>121.41956785051892</v>
      </c>
      <c r="AA3752" s="106">
        <v>1</v>
      </c>
      <c r="AB3752" s="114">
        <v>0.8</v>
      </c>
      <c r="AC3752" s="114">
        <v>0.4</v>
      </c>
      <c r="AD3752" s="114">
        <v>0.4</v>
      </c>
      <c r="AE3752" s="114">
        <v>0.2</v>
      </c>
      <c r="AF3752" s="117">
        <v>1.2000000000000002</v>
      </c>
      <c r="AG3752" s="117">
        <v>0.60000000000000009</v>
      </c>
    </row>
    <row r="3753" spans="2:33" x14ac:dyDescent="0.2">
      <c r="B3753" s="106">
        <v>3713</v>
      </c>
      <c r="C3753" s="113">
        <v>-0.90000000000000013</v>
      </c>
      <c r="D3753" s="113">
        <v>-0.90000000000000013</v>
      </c>
      <c r="E3753" s="114">
        <v>17.520724537465171</v>
      </c>
      <c r="F3753" s="114">
        <v>22.445618789508313</v>
      </c>
      <c r="G3753" s="114">
        <v>15.598055258233103</v>
      </c>
      <c r="H3753" s="114">
        <v>17.634097482834775</v>
      </c>
      <c r="I3753" s="114">
        <v>29.762635189101708</v>
      </c>
      <c r="J3753" s="114">
        <v>34.850470975713044</v>
      </c>
      <c r="K3753" s="114">
        <v>41.352071950448739</v>
      </c>
      <c r="L3753" s="114">
        <v>40.041321267898418</v>
      </c>
      <c r="M3753" s="114">
        <v>45.866184087595236</v>
      </c>
      <c r="N3753" s="114">
        <v>63.010436632272238</v>
      </c>
      <c r="O3753" s="114">
        <v>17.329746438247874</v>
      </c>
      <c r="P3753" s="114">
        <v>18.906453160940426</v>
      </c>
      <c r="Q3753" s="114">
        <v>24.443266009665315</v>
      </c>
      <c r="R3753" s="114">
        <v>28.232086604760461</v>
      </c>
      <c r="S3753" s="114">
        <v>33.24780144317053</v>
      </c>
      <c r="T3753" s="114">
        <v>17.520724537465171</v>
      </c>
      <c r="U3753" s="114">
        <v>22.445618789508313</v>
      </c>
      <c r="V3753" s="114">
        <v>15.598055258233103</v>
      </c>
      <c r="W3753" s="114">
        <v>17.634097482834775</v>
      </c>
      <c r="X3753" s="114">
        <v>29.762635189101708</v>
      </c>
      <c r="Y3753" s="114">
        <v>56.802111003973877</v>
      </c>
      <c r="Z3753" s="114">
        <v>101.24750606440341</v>
      </c>
      <c r="AA3753" s="106">
        <v>3</v>
      </c>
      <c r="AB3753" s="114">
        <v>0.60000000000000009</v>
      </c>
      <c r="AC3753" s="114">
        <v>0.60000000000000009</v>
      </c>
      <c r="AD3753" s="114">
        <v>0.30000000000000004</v>
      </c>
      <c r="AE3753" s="114">
        <v>0.30000000000000004</v>
      </c>
      <c r="AF3753" s="117">
        <v>0.90000000000000013</v>
      </c>
      <c r="AG3753" s="117">
        <v>0.90000000000000013</v>
      </c>
    </row>
    <row r="3754" spans="2:33" x14ac:dyDescent="0.2">
      <c r="B3754" s="106">
        <v>3714</v>
      </c>
      <c r="C3754" s="113">
        <v>-0.90000000000000013</v>
      </c>
      <c r="D3754" s="113">
        <v>-0.90000000000000013</v>
      </c>
      <c r="E3754" s="114">
        <v>16.34542659388822</v>
      </c>
      <c r="F3754" s="114">
        <v>11.423002958095694</v>
      </c>
      <c r="G3754" s="114">
        <v>17.681531899271324</v>
      </c>
      <c r="H3754" s="114">
        <v>23.32653510810837</v>
      </c>
      <c r="I3754" s="114">
        <v>22.495801922760208</v>
      </c>
      <c r="J3754" s="114">
        <v>32.697246363577754</v>
      </c>
      <c r="K3754" s="114">
        <v>31.970803825162182</v>
      </c>
      <c r="L3754" s="114">
        <v>40.052607726548139</v>
      </c>
      <c r="M3754" s="114">
        <v>52.250535645381277</v>
      </c>
      <c r="N3754" s="114">
        <v>56.269005535428064</v>
      </c>
      <c r="O3754" s="114">
        <v>16.351819769689534</v>
      </c>
      <c r="P3754" s="114">
        <v>20.547800867066488</v>
      </c>
      <c r="Q3754" s="114">
        <v>22.371075827276815</v>
      </c>
      <c r="R3754" s="114">
        <v>28.924000537272907</v>
      </c>
      <c r="S3754" s="114">
        <v>33.773203612667857</v>
      </c>
      <c r="T3754" s="114">
        <v>16.34542659388822</v>
      </c>
      <c r="U3754" s="114">
        <v>11.423002958095694</v>
      </c>
      <c r="V3754" s="114">
        <v>17.681531899271324</v>
      </c>
      <c r="W3754" s="114">
        <v>23.32653510810837</v>
      </c>
      <c r="X3754" s="114">
        <v>22.495801922760208</v>
      </c>
      <c r="Y3754" s="114">
        <v>49.545597603861623</v>
      </c>
      <c r="Z3754" s="114">
        <v>109.69410962788282</v>
      </c>
      <c r="AA3754" s="106">
        <v>3</v>
      </c>
      <c r="AB3754" s="114">
        <v>0.60000000000000009</v>
      </c>
      <c r="AC3754" s="114">
        <v>0.60000000000000009</v>
      </c>
      <c r="AD3754" s="114">
        <v>0.30000000000000004</v>
      </c>
      <c r="AE3754" s="114">
        <v>0.30000000000000004</v>
      </c>
      <c r="AF3754" s="117">
        <v>0.90000000000000013</v>
      </c>
      <c r="AG3754" s="117">
        <v>0.90000000000000013</v>
      </c>
    </row>
    <row r="3755" spans="2:33" x14ac:dyDescent="0.2">
      <c r="B3755" s="106">
        <v>3715</v>
      </c>
      <c r="C3755" s="113">
        <v>-1.2000000000000002</v>
      </c>
      <c r="D3755" s="113">
        <v>-0.60000000000000009</v>
      </c>
      <c r="E3755" s="114">
        <v>16.356055664522419</v>
      </c>
      <c r="F3755" s="114">
        <v>12.889049271307936</v>
      </c>
      <c r="G3755" s="114">
        <v>15.322701121514818</v>
      </c>
      <c r="H3755" s="114">
        <v>14.935162225688948</v>
      </c>
      <c r="I3755" s="114">
        <v>28.950425392192475</v>
      </c>
      <c r="J3755" s="114">
        <v>33.487023801100634</v>
      </c>
      <c r="K3755" s="114">
        <v>30.634731904397938</v>
      </c>
      <c r="L3755" s="114">
        <v>38.162155748732523</v>
      </c>
      <c r="M3755" s="114">
        <v>41.612648310126012</v>
      </c>
      <c r="N3755" s="114">
        <v>59.932125700946962</v>
      </c>
      <c r="O3755" s="114">
        <v>17.130968136578215</v>
      </c>
      <c r="P3755" s="114">
        <v>17.745682633090002</v>
      </c>
      <c r="Q3755" s="114">
        <v>22.839454627217705</v>
      </c>
      <c r="R3755" s="114">
        <v>26.677486084437064</v>
      </c>
      <c r="S3755" s="114">
        <v>30.981700308754487</v>
      </c>
      <c r="T3755" s="114">
        <v>16.356055664522419</v>
      </c>
      <c r="U3755" s="114">
        <v>12.889049271307936</v>
      </c>
      <c r="V3755" s="114">
        <v>15.322701121514818</v>
      </c>
      <c r="W3755" s="114">
        <v>14.935162225688948</v>
      </c>
      <c r="X3755" s="114">
        <v>28.950425392192475</v>
      </c>
      <c r="Y3755" s="114">
        <v>47.773145562174378</v>
      </c>
      <c r="Z3755" s="114">
        <v>95.227387890417504</v>
      </c>
      <c r="AA3755" s="106">
        <v>1</v>
      </c>
      <c r="AB3755" s="114">
        <v>0.8</v>
      </c>
      <c r="AC3755" s="114">
        <v>0.4</v>
      </c>
      <c r="AD3755" s="114">
        <v>0.4</v>
      </c>
      <c r="AE3755" s="114">
        <v>0.2</v>
      </c>
      <c r="AF3755" s="117">
        <v>1.2000000000000002</v>
      </c>
      <c r="AG3755" s="117">
        <v>0.60000000000000009</v>
      </c>
    </row>
    <row r="3756" spans="2:33" x14ac:dyDescent="0.2">
      <c r="B3756" s="106">
        <v>3716</v>
      </c>
      <c r="C3756" s="113">
        <v>-0.90000000000000013</v>
      </c>
      <c r="D3756" s="113">
        <v>-0.90000000000000013</v>
      </c>
      <c r="E3756" s="114">
        <v>17.722150656763191</v>
      </c>
      <c r="F3756" s="114">
        <v>16.728858137823558</v>
      </c>
      <c r="G3756" s="114">
        <v>13.580534916017616</v>
      </c>
      <c r="H3756" s="114">
        <v>18.773697298867521</v>
      </c>
      <c r="I3756" s="114">
        <v>24.406758425847279</v>
      </c>
      <c r="J3756" s="114">
        <v>34.60754646243673</v>
      </c>
      <c r="K3756" s="114">
        <v>37.234153093000444</v>
      </c>
      <c r="L3756" s="114">
        <v>39.817565073438168</v>
      </c>
      <c r="M3756" s="114">
        <v>47.318005631603462</v>
      </c>
      <c r="N3756" s="114">
        <v>62.019381467872904</v>
      </c>
      <c r="O3756" s="114">
        <v>16.885395805673539</v>
      </c>
      <c r="P3756" s="114">
        <v>20.505294955176886</v>
      </c>
      <c r="Q3756" s="114">
        <v>26.237030157420552</v>
      </c>
      <c r="R3756" s="114">
        <v>28.544308332735941</v>
      </c>
      <c r="S3756" s="114">
        <v>37.612623042025625</v>
      </c>
      <c r="T3756" s="114">
        <v>17.722150656763191</v>
      </c>
      <c r="U3756" s="114">
        <v>16.728858137823558</v>
      </c>
      <c r="V3756" s="114">
        <v>13.580534916017616</v>
      </c>
      <c r="W3756" s="114">
        <v>18.773697298867521</v>
      </c>
      <c r="X3756" s="114">
        <v>24.406758425847279</v>
      </c>
      <c r="Y3756" s="114">
        <v>50.293120550411707</v>
      </c>
      <c r="Z3756" s="114">
        <v>108.64136997465616</v>
      </c>
      <c r="AA3756" s="106">
        <v>3</v>
      </c>
      <c r="AB3756" s="114">
        <v>0.60000000000000009</v>
      </c>
      <c r="AC3756" s="114">
        <v>0.60000000000000009</v>
      </c>
      <c r="AD3756" s="114">
        <v>0.30000000000000004</v>
      </c>
      <c r="AE3756" s="114">
        <v>0.30000000000000004</v>
      </c>
      <c r="AF3756" s="117">
        <v>0.90000000000000013</v>
      </c>
      <c r="AG3756" s="117">
        <v>0.90000000000000013</v>
      </c>
    </row>
    <row r="3757" spans="2:33" x14ac:dyDescent="0.2">
      <c r="B3757" s="106">
        <v>3717</v>
      </c>
      <c r="C3757" s="113">
        <v>-0.90000000000000013</v>
      </c>
      <c r="D3757" s="113">
        <v>-0.90000000000000013</v>
      </c>
      <c r="E3757" s="114">
        <v>13.273258578062343</v>
      </c>
      <c r="F3757" s="114">
        <v>15.944735303020355</v>
      </c>
      <c r="G3757" s="114">
        <v>15.915196291380081</v>
      </c>
      <c r="H3757" s="114">
        <v>13.302666532165205</v>
      </c>
      <c r="I3757" s="114">
        <v>17.500886543168502</v>
      </c>
      <c r="J3757" s="114">
        <v>29.345039717358773</v>
      </c>
      <c r="K3757" s="114">
        <v>33.967456324133309</v>
      </c>
      <c r="L3757" s="114">
        <v>36.242540554921746</v>
      </c>
      <c r="M3757" s="114">
        <v>36.983724090535382</v>
      </c>
      <c r="N3757" s="114">
        <v>42.11072706805485</v>
      </c>
      <c r="O3757" s="114">
        <v>16.07178113929643</v>
      </c>
      <c r="P3757" s="114">
        <v>18.022721021112954</v>
      </c>
      <c r="Q3757" s="114">
        <v>20.327344263541665</v>
      </c>
      <c r="R3757" s="114">
        <v>23.681057558370178</v>
      </c>
      <c r="S3757" s="114">
        <v>24.609840524886348</v>
      </c>
      <c r="T3757" s="114">
        <v>13.273258578062343</v>
      </c>
      <c r="U3757" s="114">
        <v>15.944735303020355</v>
      </c>
      <c r="V3757" s="114">
        <v>15.915196291380081</v>
      </c>
      <c r="W3757" s="114">
        <v>13.302666532165205</v>
      </c>
      <c r="X3757" s="114">
        <v>17.500886543168502</v>
      </c>
      <c r="Y3757" s="114">
        <v>42.04272750121843</v>
      </c>
      <c r="Z3757" s="114">
        <v>81.04204101326637</v>
      </c>
      <c r="AA3757" s="106">
        <v>3</v>
      </c>
      <c r="AB3757" s="114">
        <v>0.60000000000000009</v>
      </c>
      <c r="AC3757" s="114">
        <v>0.60000000000000009</v>
      </c>
      <c r="AD3757" s="114">
        <v>0.30000000000000004</v>
      </c>
      <c r="AE3757" s="114">
        <v>0.30000000000000004</v>
      </c>
      <c r="AF3757" s="117">
        <v>0.90000000000000013</v>
      </c>
      <c r="AG3757" s="117">
        <v>0.90000000000000013</v>
      </c>
    </row>
    <row r="3758" spans="2:33" x14ac:dyDescent="0.2">
      <c r="B3758" s="106">
        <v>3718</v>
      </c>
      <c r="C3758" s="113">
        <v>-1.2599999999999998</v>
      </c>
      <c r="D3758" s="113">
        <v>-0.84</v>
      </c>
      <c r="E3758" s="114">
        <v>16.414176730997099</v>
      </c>
      <c r="F3758" s="114">
        <v>10.290070927748815</v>
      </c>
      <c r="G3758" s="114">
        <v>19.040226035179955</v>
      </c>
      <c r="H3758" s="114">
        <v>15.036569675749114</v>
      </c>
      <c r="I3758" s="114">
        <v>16.349893576617514</v>
      </c>
      <c r="J3758" s="114">
        <v>31.890354608242191</v>
      </c>
      <c r="K3758" s="114">
        <v>28.259995064560862</v>
      </c>
      <c r="L3758" s="114">
        <v>39.123829529104036</v>
      </c>
      <c r="M3758" s="114">
        <v>38.775059606520635</v>
      </c>
      <c r="N3758" s="114">
        <v>41.572094770841559</v>
      </c>
      <c r="O3758" s="114">
        <v>15.476177877245091</v>
      </c>
      <c r="P3758" s="114">
        <v>17.969924136812047</v>
      </c>
      <c r="Q3758" s="114">
        <v>20.08360349392408</v>
      </c>
      <c r="R3758" s="114">
        <v>23.738489930771522</v>
      </c>
      <c r="S3758" s="114">
        <v>25.222201194224045</v>
      </c>
      <c r="T3758" s="114">
        <v>16.414176730997099</v>
      </c>
      <c r="U3758" s="114">
        <v>10.290070927748815</v>
      </c>
      <c r="V3758" s="114">
        <v>19.040226035179955</v>
      </c>
      <c r="W3758" s="114">
        <v>15.036569675749114</v>
      </c>
      <c r="X3758" s="114">
        <v>16.349893576617514</v>
      </c>
      <c r="Y3758" s="114">
        <v>42.548018294207232</v>
      </c>
      <c r="Z3758" s="114">
        <v>79.245551050124391</v>
      </c>
      <c r="AA3758" s="106">
        <v>2</v>
      </c>
      <c r="AB3758" s="114">
        <v>0.89999999999999991</v>
      </c>
      <c r="AC3758" s="114">
        <v>0.6</v>
      </c>
      <c r="AD3758" s="114">
        <v>0.36</v>
      </c>
      <c r="AE3758" s="114">
        <v>0.24</v>
      </c>
      <c r="AF3758" s="117">
        <v>1.2599999999999998</v>
      </c>
      <c r="AG3758" s="117">
        <v>0.84</v>
      </c>
    </row>
    <row r="3759" spans="2:33" x14ac:dyDescent="0.2">
      <c r="B3759" s="106">
        <v>3719</v>
      </c>
      <c r="C3759" s="113">
        <v>-1.2000000000000002</v>
      </c>
      <c r="D3759" s="113">
        <v>-0.60000000000000009</v>
      </c>
      <c r="E3759" s="114">
        <v>13.274654837372285</v>
      </c>
      <c r="F3759" s="114">
        <v>13.455558709954829</v>
      </c>
      <c r="G3759" s="114">
        <v>21.576869096786901</v>
      </c>
      <c r="H3759" s="114">
        <v>25.02355174401211</v>
      </c>
      <c r="I3759" s="114">
        <v>24.883850632070029</v>
      </c>
      <c r="J3759" s="114">
        <v>30.430982402212102</v>
      </c>
      <c r="K3759" s="114">
        <v>33.302389016317726</v>
      </c>
      <c r="L3759" s="114">
        <v>45.427035153563949</v>
      </c>
      <c r="M3759" s="114">
        <v>52.742489967180951</v>
      </c>
      <c r="N3759" s="114">
        <v>56.412961777996763</v>
      </c>
      <c r="O3759" s="114">
        <v>17.156327564839817</v>
      </c>
      <c r="P3759" s="114">
        <v>19.846830306362897</v>
      </c>
      <c r="Q3759" s="114">
        <v>23.850166056777049</v>
      </c>
      <c r="R3759" s="114">
        <v>27.718938223168841</v>
      </c>
      <c r="S3759" s="114">
        <v>31.529111145926734</v>
      </c>
      <c r="T3759" s="114">
        <v>13.274654837372285</v>
      </c>
      <c r="U3759" s="114">
        <v>13.455558709954829</v>
      </c>
      <c r="V3759" s="114">
        <v>21.576869096786901</v>
      </c>
      <c r="W3759" s="114">
        <v>25.02355174401211</v>
      </c>
      <c r="X3759" s="114">
        <v>24.883850632070029</v>
      </c>
      <c r="Y3759" s="114">
        <v>52.649113905902865</v>
      </c>
      <c r="Z3759" s="114">
        <v>119.39636733623954</v>
      </c>
      <c r="AA3759" s="106">
        <v>1</v>
      </c>
      <c r="AB3759" s="114">
        <v>0.8</v>
      </c>
      <c r="AC3759" s="114">
        <v>0.4</v>
      </c>
      <c r="AD3759" s="114">
        <v>0.4</v>
      </c>
      <c r="AE3759" s="114">
        <v>0.2</v>
      </c>
      <c r="AF3759" s="117">
        <v>1.2000000000000002</v>
      </c>
      <c r="AG3759" s="117">
        <v>0.60000000000000009</v>
      </c>
    </row>
    <row r="3760" spans="2:33" x14ac:dyDescent="0.2">
      <c r="B3760" s="106">
        <v>3720</v>
      </c>
      <c r="C3760" s="113">
        <v>-0.90000000000000013</v>
      </c>
      <c r="D3760" s="113">
        <v>-0.90000000000000013</v>
      </c>
      <c r="E3760" s="114">
        <v>14.282697696228656</v>
      </c>
      <c r="F3760" s="114">
        <v>13.125181559561597</v>
      </c>
      <c r="G3760" s="114">
        <v>22.572858098276594</v>
      </c>
      <c r="H3760" s="114">
        <v>19.292850898971022</v>
      </c>
      <c r="I3760" s="114">
        <v>22.798030023539773</v>
      </c>
      <c r="J3760" s="114">
        <v>31.710297379000181</v>
      </c>
      <c r="K3760" s="114">
        <v>32.640079948898439</v>
      </c>
      <c r="L3760" s="114">
        <v>48.503097825852976</v>
      </c>
      <c r="M3760" s="114">
        <v>49.089288566372737</v>
      </c>
      <c r="N3760" s="114">
        <v>58.765811437501206</v>
      </c>
      <c r="O3760" s="114">
        <v>17.427599682771525</v>
      </c>
      <c r="P3760" s="114">
        <v>19.514898389336842</v>
      </c>
      <c r="Q3760" s="114">
        <v>25.930239727576382</v>
      </c>
      <c r="R3760" s="114">
        <v>29.796437667401715</v>
      </c>
      <c r="S3760" s="114">
        <v>35.967781413961433</v>
      </c>
      <c r="T3760" s="114">
        <v>14.282697696228656</v>
      </c>
      <c r="U3760" s="114">
        <v>13.125181559561597</v>
      </c>
      <c r="V3760" s="114">
        <v>22.572858098276594</v>
      </c>
      <c r="W3760" s="114">
        <v>19.292850898971022</v>
      </c>
      <c r="X3760" s="114">
        <v>22.798030023539773</v>
      </c>
      <c r="Y3760" s="114">
        <v>50.026927502947743</v>
      </c>
      <c r="Z3760" s="114">
        <v>116.44422622823289</v>
      </c>
      <c r="AA3760" s="106">
        <v>3</v>
      </c>
      <c r="AB3760" s="114">
        <v>0.60000000000000009</v>
      </c>
      <c r="AC3760" s="114">
        <v>0.60000000000000009</v>
      </c>
      <c r="AD3760" s="114">
        <v>0.30000000000000004</v>
      </c>
      <c r="AE3760" s="114">
        <v>0.30000000000000004</v>
      </c>
      <c r="AF3760" s="117">
        <v>0.90000000000000013</v>
      </c>
      <c r="AG3760" s="117">
        <v>0.90000000000000013</v>
      </c>
    </row>
    <row r="3761" spans="2:33" x14ac:dyDescent="0.2">
      <c r="B3761" s="106">
        <v>3721</v>
      </c>
      <c r="C3761" s="113">
        <v>-1.2599999999999998</v>
      </c>
      <c r="D3761" s="113">
        <v>-0.84</v>
      </c>
      <c r="E3761" s="114">
        <v>16.26962105080052</v>
      </c>
      <c r="F3761" s="114">
        <v>19.792160884468391</v>
      </c>
      <c r="G3761" s="114">
        <v>17.095677880823718</v>
      </c>
      <c r="H3761" s="114">
        <v>19.02048253126928</v>
      </c>
      <c r="I3761" s="114">
        <v>30.801883548070862</v>
      </c>
      <c r="J3761" s="114">
        <v>33.540020684219392</v>
      </c>
      <c r="K3761" s="114">
        <v>38.497384933271526</v>
      </c>
      <c r="L3761" s="114">
        <v>40.207711233088808</v>
      </c>
      <c r="M3761" s="114">
        <v>46.506104785725874</v>
      </c>
      <c r="N3761" s="114">
        <v>63.497768544679275</v>
      </c>
      <c r="O3761" s="114">
        <v>17.270399633418872</v>
      </c>
      <c r="P3761" s="114">
        <v>18.705224048803135</v>
      </c>
      <c r="Q3761" s="114">
        <v>23.11203335226509</v>
      </c>
      <c r="R3761" s="114">
        <v>27.485622254456594</v>
      </c>
      <c r="S3761" s="114">
        <v>32.695884996608413</v>
      </c>
      <c r="T3761" s="114">
        <v>16.26962105080052</v>
      </c>
      <c r="U3761" s="114">
        <v>19.792160884468391</v>
      </c>
      <c r="V3761" s="114">
        <v>17.095677880823718</v>
      </c>
      <c r="W3761" s="114">
        <v>19.02048253126928</v>
      </c>
      <c r="X3761" s="114">
        <v>30.801883548070862</v>
      </c>
      <c r="Y3761" s="114">
        <v>55.803392969878537</v>
      </c>
      <c r="Z3761" s="114">
        <v>121.90584613728061</v>
      </c>
      <c r="AA3761" s="106">
        <v>2</v>
      </c>
      <c r="AB3761" s="114">
        <v>0.89999999999999991</v>
      </c>
      <c r="AC3761" s="114">
        <v>0.6</v>
      </c>
      <c r="AD3761" s="114">
        <v>0.36</v>
      </c>
      <c r="AE3761" s="114">
        <v>0.24</v>
      </c>
      <c r="AF3761" s="117">
        <v>1.2599999999999998</v>
      </c>
      <c r="AG3761" s="117">
        <v>0.84</v>
      </c>
    </row>
    <row r="3762" spans="2:33" x14ac:dyDescent="0.2">
      <c r="B3762" s="106">
        <v>3722</v>
      </c>
      <c r="C3762" s="113">
        <v>-0.90000000000000013</v>
      </c>
      <c r="D3762" s="113">
        <v>-0.90000000000000013</v>
      </c>
      <c r="E3762" s="114">
        <v>19.250847664718687</v>
      </c>
      <c r="F3762" s="114">
        <v>15.246765563780723</v>
      </c>
      <c r="G3762" s="114">
        <v>21.168040856921031</v>
      </c>
      <c r="H3762" s="114">
        <v>27.239795061624598</v>
      </c>
      <c r="I3762" s="114">
        <v>28.295549086505126</v>
      </c>
      <c r="J3762" s="114">
        <v>36.3268702370342</v>
      </c>
      <c r="K3762" s="114">
        <v>36.465498769889827</v>
      </c>
      <c r="L3762" s="114">
        <v>46.766488345796006</v>
      </c>
      <c r="M3762" s="114">
        <v>56.144465527676189</v>
      </c>
      <c r="N3762" s="114">
        <v>61.828447192255368</v>
      </c>
      <c r="O3762" s="114">
        <v>17.076022572315512</v>
      </c>
      <c r="P3762" s="114">
        <v>21.218733206109103</v>
      </c>
      <c r="Q3762" s="114">
        <v>25.598447488874974</v>
      </c>
      <c r="R3762" s="114">
        <v>28.904670466051591</v>
      </c>
      <c r="S3762" s="114">
        <v>33.532898105750242</v>
      </c>
      <c r="T3762" s="114">
        <v>19.250847664718687</v>
      </c>
      <c r="U3762" s="114">
        <v>15.246765563780723</v>
      </c>
      <c r="V3762" s="114">
        <v>21.168040856921031</v>
      </c>
      <c r="W3762" s="114">
        <v>27.239795061624598</v>
      </c>
      <c r="X3762" s="114">
        <v>28.295549086505126</v>
      </c>
      <c r="Y3762" s="114">
        <v>60.703094698189915</v>
      </c>
      <c r="Z3762" s="114">
        <v>110.44486713841468</v>
      </c>
      <c r="AA3762" s="106">
        <v>3</v>
      </c>
      <c r="AB3762" s="114">
        <v>0.60000000000000009</v>
      </c>
      <c r="AC3762" s="114">
        <v>0.60000000000000009</v>
      </c>
      <c r="AD3762" s="114">
        <v>0.30000000000000004</v>
      </c>
      <c r="AE3762" s="114">
        <v>0.30000000000000004</v>
      </c>
      <c r="AF3762" s="117">
        <v>0.90000000000000013</v>
      </c>
      <c r="AG3762" s="117">
        <v>0.90000000000000013</v>
      </c>
    </row>
    <row r="3763" spans="2:33" x14ac:dyDescent="0.2">
      <c r="B3763" s="106">
        <v>3723</v>
      </c>
      <c r="C3763" s="113">
        <v>-0.72</v>
      </c>
      <c r="D3763" s="113">
        <v>-0.96</v>
      </c>
      <c r="E3763" s="114">
        <v>16.95945123041124</v>
      </c>
      <c r="F3763" s="114">
        <v>14.024085006028645</v>
      </c>
      <c r="G3763" s="114">
        <v>23.508299748893059</v>
      </c>
      <c r="H3763" s="114">
        <v>21.337000465038187</v>
      </c>
      <c r="I3763" s="114">
        <v>27.093280006808275</v>
      </c>
      <c r="J3763" s="114">
        <v>32.857128470305312</v>
      </c>
      <c r="K3763" s="114">
        <v>33.823658158439237</v>
      </c>
      <c r="L3763" s="114">
        <v>45.36599169920531</v>
      </c>
      <c r="M3763" s="114">
        <v>50.150940505137406</v>
      </c>
      <c r="N3763" s="114">
        <v>58.591105863697891</v>
      </c>
      <c r="O3763" s="114">
        <v>15.897677239894071</v>
      </c>
      <c r="P3763" s="114">
        <v>19.799573152410591</v>
      </c>
      <c r="Q3763" s="114">
        <v>21.857691950312251</v>
      </c>
      <c r="R3763" s="114">
        <v>28.813940040099219</v>
      </c>
      <c r="S3763" s="114">
        <v>31.497825856889616</v>
      </c>
      <c r="T3763" s="114">
        <v>16.95945123041124</v>
      </c>
      <c r="U3763" s="114">
        <v>14.024085006028645</v>
      </c>
      <c r="V3763" s="114">
        <v>23.508299748893059</v>
      </c>
      <c r="W3763" s="114">
        <v>21.337000465038187</v>
      </c>
      <c r="X3763" s="114">
        <v>27.093280006808275</v>
      </c>
      <c r="Y3763" s="114">
        <v>56.172938993659663</v>
      </c>
      <c r="Z3763" s="114">
        <v>105.67842541721654</v>
      </c>
      <c r="AA3763" s="106">
        <v>4</v>
      </c>
      <c r="AB3763" s="114">
        <v>0.44999999999999996</v>
      </c>
      <c r="AC3763" s="114">
        <v>0.6</v>
      </c>
      <c r="AD3763" s="114">
        <v>0.27</v>
      </c>
      <c r="AE3763" s="114">
        <v>0.36</v>
      </c>
      <c r="AF3763" s="117">
        <v>0.72</v>
      </c>
      <c r="AG3763" s="117">
        <v>0.96</v>
      </c>
    </row>
    <row r="3764" spans="2:33" x14ac:dyDescent="0.2">
      <c r="B3764" s="106">
        <v>3724</v>
      </c>
      <c r="C3764" s="113">
        <v>-1.2000000000000002</v>
      </c>
      <c r="D3764" s="113">
        <v>-0.60000000000000009</v>
      </c>
      <c r="E3764" s="114">
        <v>12.246812255895396</v>
      </c>
      <c r="F3764" s="114">
        <v>13.12067674204566</v>
      </c>
      <c r="G3764" s="114">
        <v>18.935308527045748</v>
      </c>
      <c r="H3764" s="114">
        <v>20.334804128748889</v>
      </c>
      <c r="I3764" s="114">
        <v>15.089276881816453</v>
      </c>
      <c r="J3764" s="114">
        <v>27.09971397255304</v>
      </c>
      <c r="K3764" s="114">
        <v>30.517257715390173</v>
      </c>
      <c r="L3764" s="114">
        <v>40.180326205108415</v>
      </c>
      <c r="M3764" s="114">
        <v>42.683055601561456</v>
      </c>
      <c r="N3764" s="114">
        <v>40.998174293431099</v>
      </c>
      <c r="O3764" s="114">
        <v>14.852901716657644</v>
      </c>
      <c r="P3764" s="114">
        <v>17.396580973344513</v>
      </c>
      <c r="Q3764" s="114">
        <v>21.245017678062666</v>
      </c>
      <c r="R3764" s="114">
        <v>22.348251472812567</v>
      </c>
      <c r="S3764" s="114">
        <v>25.908897411614646</v>
      </c>
      <c r="T3764" s="114">
        <v>12.246812255895396</v>
      </c>
      <c r="U3764" s="114">
        <v>13.12067674204566</v>
      </c>
      <c r="V3764" s="114">
        <v>18.935308527045748</v>
      </c>
      <c r="W3764" s="114">
        <v>20.334804128748889</v>
      </c>
      <c r="X3764" s="114">
        <v>15.089276881816453</v>
      </c>
      <c r="Y3764" s="114">
        <v>43.575805333492212</v>
      </c>
      <c r="Z3764" s="114">
        <v>85.816847084655478</v>
      </c>
      <c r="AA3764" s="106">
        <v>1</v>
      </c>
      <c r="AB3764" s="114">
        <v>0.8</v>
      </c>
      <c r="AC3764" s="114">
        <v>0.4</v>
      </c>
      <c r="AD3764" s="114">
        <v>0.4</v>
      </c>
      <c r="AE3764" s="114">
        <v>0.2</v>
      </c>
      <c r="AF3764" s="117">
        <v>1.2000000000000002</v>
      </c>
      <c r="AG3764" s="117">
        <v>0.60000000000000009</v>
      </c>
    </row>
    <row r="3765" spans="2:33" x14ac:dyDescent="0.2">
      <c r="B3765" s="106">
        <v>3725</v>
      </c>
      <c r="C3765" s="113">
        <v>-0.60000000000000009</v>
      </c>
      <c r="D3765" s="113">
        <v>-1.2000000000000002</v>
      </c>
      <c r="E3765" s="114">
        <v>13.235923833370174</v>
      </c>
      <c r="F3765" s="114">
        <v>18.581760600329901</v>
      </c>
      <c r="G3765" s="114">
        <v>11.514024980897851</v>
      </c>
      <c r="H3765" s="114">
        <v>16.107930123941763</v>
      </c>
      <c r="I3765" s="114">
        <v>16.908087186205972</v>
      </c>
      <c r="J3765" s="114">
        <v>28.977158907198593</v>
      </c>
      <c r="K3765" s="114">
        <v>37.739455233520211</v>
      </c>
      <c r="L3765" s="114">
        <v>34.046472537724149</v>
      </c>
      <c r="M3765" s="114">
        <v>41.540343665904324</v>
      </c>
      <c r="N3765" s="114">
        <v>46.6551718167022</v>
      </c>
      <c r="O3765" s="114">
        <v>15.741235073828419</v>
      </c>
      <c r="P3765" s="114">
        <v>19.15769463319031</v>
      </c>
      <c r="Q3765" s="114">
        <v>22.532447556826298</v>
      </c>
      <c r="R3765" s="114">
        <v>25.432413541962561</v>
      </c>
      <c r="S3765" s="114">
        <v>29.747084630496229</v>
      </c>
      <c r="T3765" s="114">
        <v>13.235923833370174</v>
      </c>
      <c r="U3765" s="114">
        <v>18.581760600329901</v>
      </c>
      <c r="V3765" s="114">
        <v>11.514024980897851</v>
      </c>
      <c r="W3765" s="114">
        <v>16.107930123941763</v>
      </c>
      <c r="X3765" s="114">
        <v>16.908087186205972</v>
      </c>
      <c r="Y3765" s="114">
        <v>42.384714015227772</v>
      </c>
      <c r="Z3765" s="114">
        <v>81.497097306262546</v>
      </c>
      <c r="AA3765" s="106">
        <v>5</v>
      </c>
      <c r="AB3765" s="114">
        <v>0.4</v>
      </c>
      <c r="AC3765" s="114">
        <v>0.8</v>
      </c>
      <c r="AD3765" s="114">
        <v>0.2</v>
      </c>
      <c r="AE3765" s="114">
        <v>0.4</v>
      </c>
      <c r="AF3765" s="117">
        <v>0.60000000000000009</v>
      </c>
      <c r="AG3765" s="117">
        <v>1.2000000000000002</v>
      </c>
    </row>
    <row r="3766" spans="2:33" x14ac:dyDescent="0.2">
      <c r="B3766" s="106">
        <v>3726</v>
      </c>
      <c r="C3766" s="113">
        <v>-1.2599999999999998</v>
      </c>
      <c r="D3766" s="113">
        <v>-0.84</v>
      </c>
      <c r="E3766" s="114">
        <v>14.482759013629355</v>
      </c>
      <c r="F3766" s="114">
        <v>12.951830185860096</v>
      </c>
      <c r="G3766" s="114">
        <v>20.486906953619656</v>
      </c>
      <c r="H3766" s="114">
        <v>14.689658939334393</v>
      </c>
      <c r="I3766" s="114">
        <v>18.562954959358276</v>
      </c>
      <c r="J3766" s="114">
        <v>29.916533100043715</v>
      </c>
      <c r="K3766" s="114">
        <v>31.226357695048183</v>
      </c>
      <c r="L3766" s="114">
        <v>41.719449620977208</v>
      </c>
      <c r="M3766" s="114">
        <v>39.731843099887797</v>
      </c>
      <c r="N3766" s="114">
        <v>46.837960419662259</v>
      </c>
      <c r="O3766" s="114">
        <v>15.43377408641436</v>
      </c>
      <c r="P3766" s="114">
        <v>18.274527509188086</v>
      </c>
      <c r="Q3766" s="114">
        <v>21.232542667357553</v>
      </c>
      <c r="R3766" s="114">
        <v>25.042184160553404</v>
      </c>
      <c r="S3766" s="114">
        <v>28.275005460303984</v>
      </c>
      <c r="T3766" s="114">
        <v>14.482759013629355</v>
      </c>
      <c r="U3766" s="114">
        <v>12.951830185860096</v>
      </c>
      <c r="V3766" s="114">
        <v>20.486906953619656</v>
      </c>
      <c r="W3766" s="114">
        <v>14.689658939334393</v>
      </c>
      <c r="X3766" s="114">
        <v>18.562954959358276</v>
      </c>
      <c r="Y3766" s="114">
        <v>44.449175007638921</v>
      </c>
      <c r="Z3766" s="114">
        <v>92.556239137800844</v>
      </c>
      <c r="AA3766" s="106">
        <v>2</v>
      </c>
      <c r="AB3766" s="114">
        <v>0.89999999999999991</v>
      </c>
      <c r="AC3766" s="114">
        <v>0.6</v>
      </c>
      <c r="AD3766" s="114">
        <v>0.36</v>
      </c>
      <c r="AE3766" s="114">
        <v>0.24</v>
      </c>
      <c r="AF3766" s="117">
        <v>1.2599999999999998</v>
      </c>
      <c r="AG3766" s="117">
        <v>0.84</v>
      </c>
    </row>
    <row r="3767" spans="2:33" x14ac:dyDescent="0.2">
      <c r="B3767" s="106">
        <v>3727</v>
      </c>
      <c r="C3767" s="113">
        <v>-0.90000000000000013</v>
      </c>
      <c r="D3767" s="113">
        <v>-0.90000000000000013</v>
      </c>
      <c r="E3767" s="114">
        <v>15.860347842418456</v>
      </c>
      <c r="F3767" s="114">
        <v>17.98437678739278</v>
      </c>
      <c r="G3767" s="114">
        <v>13.103989254234282</v>
      </c>
      <c r="H3767" s="114">
        <v>20.881570552707014</v>
      </c>
      <c r="I3767" s="114">
        <v>32.988491018512377</v>
      </c>
      <c r="J3767" s="114">
        <v>32.834113494438903</v>
      </c>
      <c r="K3767" s="114">
        <v>38.024713510921963</v>
      </c>
      <c r="L3767" s="114">
        <v>37.672120997221313</v>
      </c>
      <c r="M3767" s="114">
        <v>49.767186067634135</v>
      </c>
      <c r="N3767" s="114">
        <v>66.624307958815436</v>
      </c>
      <c r="O3767" s="114">
        <v>16.973765652020447</v>
      </c>
      <c r="P3767" s="114">
        <v>20.040336723529183</v>
      </c>
      <c r="Q3767" s="114">
        <v>24.568131742987031</v>
      </c>
      <c r="R3767" s="114">
        <v>28.885615514927121</v>
      </c>
      <c r="S3767" s="114">
        <v>33.635816940303059</v>
      </c>
      <c r="T3767" s="114">
        <v>15.860347842418456</v>
      </c>
      <c r="U3767" s="114">
        <v>17.98437678739278</v>
      </c>
      <c r="V3767" s="114">
        <v>13.103989254234282</v>
      </c>
      <c r="W3767" s="114">
        <v>20.881570552707014</v>
      </c>
      <c r="X3767" s="114">
        <v>32.988491018512377</v>
      </c>
      <c r="Y3767" s="114">
        <v>54.196492869313808</v>
      </c>
      <c r="Z3767" s="114">
        <v>116.18208199431479</v>
      </c>
      <c r="AA3767" s="106">
        <v>3</v>
      </c>
      <c r="AB3767" s="114">
        <v>0.60000000000000009</v>
      </c>
      <c r="AC3767" s="114">
        <v>0.60000000000000009</v>
      </c>
      <c r="AD3767" s="114">
        <v>0.30000000000000004</v>
      </c>
      <c r="AE3767" s="114">
        <v>0.30000000000000004</v>
      </c>
      <c r="AF3767" s="117">
        <v>0.90000000000000013</v>
      </c>
      <c r="AG3767" s="117">
        <v>0.90000000000000013</v>
      </c>
    </row>
    <row r="3768" spans="2:33" x14ac:dyDescent="0.2">
      <c r="B3768" s="106">
        <v>3728</v>
      </c>
      <c r="C3768" s="113">
        <v>-1.2000000000000002</v>
      </c>
      <c r="D3768" s="113">
        <v>-0.60000000000000009</v>
      </c>
      <c r="E3768" s="114">
        <v>16.965541474030939</v>
      </c>
      <c r="F3768" s="114">
        <v>18.616752246744817</v>
      </c>
      <c r="G3768" s="114">
        <v>21.079466578892003</v>
      </c>
      <c r="H3768" s="114">
        <v>18.682191145594821</v>
      </c>
      <c r="I3768" s="114">
        <v>21.532331154791649</v>
      </c>
      <c r="J3768" s="114">
        <v>32.287345890703399</v>
      </c>
      <c r="K3768" s="114">
        <v>36.986888215518647</v>
      </c>
      <c r="L3768" s="114">
        <v>42.387660072081822</v>
      </c>
      <c r="M3768" s="114">
        <v>44.182802041439068</v>
      </c>
      <c r="N3768" s="114">
        <v>50.486636668628577</v>
      </c>
      <c r="O3768" s="114">
        <v>15.32180441667246</v>
      </c>
      <c r="P3768" s="114">
        <v>18.37013596877383</v>
      </c>
      <c r="Q3768" s="114">
        <v>21.308193493189819</v>
      </c>
      <c r="R3768" s="114">
        <v>25.500610895844247</v>
      </c>
      <c r="S3768" s="114">
        <v>28.954305513836928</v>
      </c>
      <c r="T3768" s="114">
        <v>16.965541474030939</v>
      </c>
      <c r="U3768" s="114">
        <v>18.616752246744817</v>
      </c>
      <c r="V3768" s="114">
        <v>21.079466578892003</v>
      </c>
      <c r="W3768" s="114">
        <v>18.682191145594821</v>
      </c>
      <c r="X3768" s="114">
        <v>21.532331154791649</v>
      </c>
      <c r="Y3768" s="114">
        <v>53.947400170179726</v>
      </c>
      <c r="Z3768" s="114">
        <v>102.41277598140454</v>
      </c>
      <c r="AA3768" s="106">
        <v>1</v>
      </c>
      <c r="AB3768" s="114">
        <v>0.8</v>
      </c>
      <c r="AC3768" s="114">
        <v>0.4</v>
      </c>
      <c r="AD3768" s="114">
        <v>0.4</v>
      </c>
      <c r="AE3768" s="114">
        <v>0.2</v>
      </c>
      <c r="AF3768" s="117">
        <v>1.2000000000000002</v>
      </c>
      <c r="AG3768" s="117">
        <v>0.60000000000000009</v>
      </c>
    </row>
    <row r="3769" spans="2:33" x14ac:dyDescent="0.2">
      <c r="B3769" s="106">
        <v>3729</v>
      </c>
      <c r="C3769" s="113">
        <v>-1.2599999999999998</v>
      </c>
      <c r="D3769" s="113">
        <v>-0.84</v>
      </c>
      <c r="E3769" s="114">
        <v>17.765537193404562</v>
      </c>
      <c r="F3769" s="114">
        <v>18.136173567037755</v>
      </c>
      <c r="G3769" s="114">
        <v>20.172651346882379</v>
      </c>
      <c r="H3769" s="114">
        <v>16.140516939790096</v>
      </c>
      <c r="I3769" s="114">
        <v>27.271159884875846</v>
      </c>
      <c r="J3769" s="114">
        <v>33.674034041363974</v>
      </c>
      <c r="K3769" s="114">
        <v>37.052408046474191</v>
      </c>
      <c r="L3769" s="114">
        <v>42.221738237976709</v>
      </c>
      <c r="M3769" s="114">
        <v>43.274374195354497</v>
      </c>
      <c r="N3769" s="114">
        <v>58.470212153316453</v>
      </c>
      <c r="O3769" s="114">
        <v>15.908496847959411</v>
      </c>
      <c r="P3769" s="114">
        <v>18.916234479436437</v>
      </c>
      <c r="Q3769" s="114">
        <v>22.04908689109433</v>
      </c>
      <c r="R3769" s="114">
        <v>27.133857255564401</v>
      </c>
      <c r="S3769" s="114">
        <v>31.199052268440607</v>
      </c>
      <c r="T3769" s="114">
        <v>17.765537193404562</v>
      </c>
      <c r="U3769" s="114">
        <v>18.136173567037755</v>
      </c>
      <c r="V3769" s="114">
        <v>20.172651346882379</v>
      </c>
      <c r="W3769" s="114">
        <v>16.140516939790096</v>
      </c>
      <c r="X3769" s="114">
        <v>27.271159884875846</v>
      </c>
      <c r="Y3769" s="114">
        <v>54.646670348145982</v>
      </c>
      <c r="Z3769" s="114">
        <v>121.56610535581325</v>
      </c>
      <c r="AA3769" s="106">
        <v>2</v>
      </c>
      <c r="AB3769" s="114">
        <v>0.89999999999999991</v>
      </c>
      <c r="AC3769" s="114">
        <v>0.6</v>
      </c>
      <c r="AD3769" s="114">
        <v>0.36</v>
      </c>
      <c r="AE3769" s="114">
        <v>0.24</v>
      </c>
      <c r="AF3769" s="117">
        <v>1.2599999999999998</v>
      </c>
      <c r="AG3769" s="117">
        <v>0.84</v>
      </c>
    </row>
    <row r="3770" spans="2:33" x14ac:dyDescent="0.2">
      <c r="B3770" s="106">
        <v>3730</v>
      </c>
      <c r="C3770" s="113">
        <v>-1.2599999999999998</v>
      </c>
      <c r="D3770" s="113">
        <v>-0.84</v>
      </c>
      <c r="E3770" s="114">
        <v>13.605443071713321</v>
      </c>
      <c r="F3770" s="114">
        <v>14.046696191047559</v>
      </c>
      <c r="G3770" s="114">
        <v>22.096641299977858</v>
      </c>
      <c r="H3770" s="114">
        <v>16.412711832072453</v>
      </c>
      <c r="I3770" s="114">
        <v>27.911932819915151</v>
      </c>
      <c r="J3770" s="114">
        <v>29.427558814374709</v>
      </c>
      <c r="K3770" s="114">
        <v>33.290633967762325</v>
      </c>
      <c r="L3770" s="114">
        <v>44.462589520252621</v>
      </c>
      <c r="M3770" s="114">
        <v>42.497095864868946</v>
      </c>
      <c r="N3770" s="114">
        <v>61.665459984821233</v>
      </c>
      <c r="O3770" s="114">
        <v>15.822115742661389</v>
      </c>
      <c r="P3770" s="114">
        <v>19.243937776714766</v>
      </c>
      <c r="Q3770" s="114">
        <v>22.365948220274763</v>
      </c>
      <c r="R3770" s="114">
        <v>26.084384032796493</v>
      </c>
      <c r="S3770" s="114">
        <v>33.753527164906082</v>
      </c>
      <c r="T3770" s="114">
        <v>13.605443071713321</v>
      </c>
      <c r="U3770" s="114">
        <v>14.046696191047559</v>
      </c>
      <c r="V3770" s="114">
        <v>22.096641299977858</v>
      </c>
      <c r="W3770" s="114">
        <v>16.412711832072453</v>
      </c>
      <c r="X3770" s="114">
        <v>27.911932819915151</v>
      </c>
      <c r="Y3770" s="114">
        <v>50.32454405640491</v>
      </c>
      <c r="Z3770" s="114">
        <v>108.6799937039348</v>
      </c>
      <c r="AA3770" s="106">
        <v>2</v>
      </c>
      <c r="AB3770" s="114">
        <v>0.89999999999999991</v>
      </c>
      <c r="AC3770" s="114">
        <v>0.6</v>
      </c>
      <c r="AD3770" s="114">
        <v>0.36</v>
      </c>
      <c r="AE3770" s="114">
        <v>0.24</v>
      </c>
      <c r="AF3770" s="117">
        <v>1.2599999999999998</v>
      </c>
      <c r="AG3770" s="117">
        <v>0.84</v>
      </c>
    </row>
    <row r="3771" spans="2:33" x14ac:dyDescent="0.2">
      <c r="B3771" s="106">
        <v>3731</v>
      </c>
      <c r="C3771" s="113">
        <v>-0.72</v>
      </c>
      <c r="D3771" s="113">
        <v>-0.96</v>
      </c>
      <c r="E3771" s="114">
        <v>12.807978853334117</v>
      </c>
      <c r="F3771" s="114">
        <v>12.699989108109051</v>
      </c>
      <c r="G3771" s="114">
        <v>16.187594134796942</v>
      </c>
      <c r="H3771" s="114">
        <v>14.819595535766343</v>
      </c>
      <c r="I3771" s="114">
        <v>29.255920344522224</v>
      </c>
      <c r="J3771" s="114">
        <v>29.838317633055279</v>
      </c>
      <c r="K3771" s="114">
        <v>31.896023763901582</v>
      </c>
      <c r="L3771" s="114">
        <v>39.014115605936603</v>
      </c>
      <c r="M3771" s="114">
        <v>42.915404859471984</v>
      </c>
      <c r="N3771" s="114">
        <v>63.388012069277892</v>
      </c>
      <c r="O3771" s="114">
        <v>17.030338779721163</v>
      </c>
      <c r="P3771" s="114">
        <v>19.196034655792531</v>
      </c>
      <c r="Q3771" s="114">
        <v>22.82652147113966</v>
      </c>
      <c r="R3771" s="114">
        <v>28.095809323705641</v>
      </c>
      <c r="S3771" s="114">
        <v>34.132091724755668</v>
      </c>
      <c r="T3771" s="114">
        <v>12.807978853334117</v>
      </c>
      <c r="U3771" s="114">
        <v>12.699989108109051</v>
      </c>
      <c r="V3771" s="114">
        <v>16.187594134796942</v>
      </c>
      <c r="W3771" s="114">
        <v>14.819595535766343</v>
      </c>
      <c r="X3771" s="114">
        <v>29.255920344522224</v>
      </c>
      <c r="Y3771" s="114">
        <v>45.672244697378801</v>
      </c>
      <c r="Z3771" s="114">
        <v>99.182149589210013</v>
      </c>
      <c r="AA3771" s="106">
        <v>4</v>
      </c>
      <c r="AB3771" s="114">
        <v>0.44999999999999996</v>
      </c>
      <c r="AC3771" s="114">
        <v>0.6</v>
      </c>
      <c r="AD3771" s="114">
        <v>0.27</v>
      </c>
      <c r="AE3771" s="114">
        <v>0.36</v>
      </c>
      <c r="AF3771" s="117">
        <v>0.72</v>
      </c>
      <c r="AG3771" s="117">
        <v>0.96</v>
      </c>
    </row>
    <row r="3772" spans="2:33" x14ac:dyDescent="0.2">
      <c r="B3772" s="106">
        <v>3732</v>
      </c>
      <c r="C3772" s="113">
        <v>-0.90000000000000013</v>
      </c>
      <c r="D3772" s="113">
        <v>-0.90000000000000013</v>
      </c>
      <c r="E3772" s="114">
        <v>11.803234734718174</v>
      </c>
      <c r="F3772" s="114">
        <v>19.768071239483533</v>
      </c>
      <c r="G3772" s="114">
        <v>12.713101504382355</v>
      </c>
      <c r="H3772" s="114">
        <v>17.01916303341098</v>
      </c>
      <c r="I3772" s="114">
        <v>21.78407258970017</v>
      </c>
      <c r="J3772" s="114">
        <v>28.654505516685632</v>
      </c>
      <c r="K3772" s="114">
        <v>37.743611358455006</v>
      </c>
      <c r="L3772" s="114">
        <v>34.664944484760753</v>
      </c>
      <c r="M3772" s="114">
        <v>43.798146744427292</v>
      </c>
      <c r="N3772" s="114">
        <v>52.179055143404852</v>
      </c>
      <c r="O3772" s="114">
        <v>16.851270781967457</v>
      </c>
      <c r="P3772" s="114">
        <v>17.975540118971473</v>
      </c>
      <c r="Q3772" s="114">
        <v>21.951842980378398</v>
      </c>
      <c r="R3772" s="114">
        <v>26.778983711016313</v>
      </c>
      <c r="S3772" s="114">
        <v>30.394982553704683</v>
      </c>
      <c r="T3772" s="114">
        <v>11.803234734718174</v>
      </c>
      <c r="U3772" s="114">
        <v>19.768071239483533</v>
      </c>
      <c r="V3772" s="114">
        <v>12.713101504382355</v>
      </c>
      <c r="W3772" s="114">
        <v>17.01916303341098</v>
      </c>
      <c r="X3772" s="114">
        <v>21.78407258970017</v>
      </c>
      <c r="Y3772" s="114">
        <v>45.313770757976918</v>
      </c>
      <c r="Z3772" s="114">
        <v>83.93033616321145</v>
      </c>
      <c r="AA3772" s="106">
        <v>3</v>
      </c>
      <c r="AB3772" s="114">
        <v>0.60000000000000009</v>
      </c>
      <c r="AC3772" s="114">
        <v>0.60000000000000009</v>
      </c>
      <c r="AD3772" s="114">
        <v>0.30000000000000004</v>
      </c>
      <c r="AE3772" s="114">
        <v>0.30000000000000004</v>
      </c>
      <c r="AF3772" s="117">
        <v>0.90000000000000013</v>
      </c>
      <c r="AG3772" s="117">
        <v>0.90000000000000013</v>
      </c>
    </row>
    <row r="3773" spans="2:33" x14ac:dyDescent="0.2">
      <c r="B3773" s="106">
        <v>3733</v>
      </c>
      <c r="C3773" s="113">
        <v>-1.2599999999999998</v>
      </c>
      <c r="D3773" s="113">
        <v>-0.84</v>
      </c>
      <c r="E3773" s="114">
        <v>18.140314425184592</v>
      </c>
      <c r="F3773" s="114">
        <v>14.113486265146619</v>
      </c>
      <c r="G3773" s="114">
        <v>20.362697981473382</v>
      </c>
      <c r="H3773" s="114">
        <v>20.835942248071174</v>
      </c>
      <c r="I3773" s="114">
        <v>22.332411300650989</v>
      </c>
      <c r="J3773" s="114">
        <v>35.74532671009333</v>
      </c>
      <c r="K3773" s="114">
        <v>34.795438448171794</v>
      </c>
      <c r="L3773" s="114">
        <v>44.468789281449837</v>
      </c>
      <c r="M3773" s="114">
        <v>51.743510445584498</v>
      </c>
      <c r="N3773" s="114">
        <v>57.931813120228526</v>
      </c>
      <c r="O3773" s="114">
        <v>17.605012284908739</v>
      </c>
      <c r="P3773" s="114">
        <v>20.681952183025174</v>
      </c>
      <c r="Q3773" s="114">
        <v>24.106091299976455</v>
      </c>
      <c r="R3773" s="114">
        <v>30.907568197513324</v>
      </c>
      <c r="S3773" s="114">
        <v>35.599401819577537</v>
      </c>
      <c r="T3773" s="114">
        <v>18.140314425184592</v>
      </c>
      <c r="U3773" s="114">
        <v>14.113486265146619</v>
      </c>
      <c r="V3773" s="114">
        <v>20.362697981473382</v>
      </c>
      <c r="W3773" s="114">
        <v>20.835942248071174</v>
      </c>
      <c r="X3773" s="114">
        <v>22.332411300650989</v>
      </c>
      <c r="Y3773" s="114">
        <v>52.593032283132068</v>
      </c>
      <c r="Z3773" s="114">
        <v>111.28977467634581</v>
      </c>
      <c r="AA3773" s="106">
        <v>2</v>
      </c>
      <c r="AB3773" s="114">
        <v>0.89999999999999991</v>
      </c>
      <c r="AC3773" s="114">
        <v>0.6</v>
      </c>
      <c r="AD3773" s="114">
        <v>0.36</v>
      </c>
      <c r="AE3773" s="114">
        <v>0.24</v>
      </c>
      <c r="AF3773" s="117">
        <v>1.2599999999999998</v>
      </c>
      <c r="AG3773" s="117">
        <v>0.84</v>
      </c>
    </row>
    <row r="3774" spans="2:33" x14ac:dyDescent="0.2">
      <c r="B3774" s="106">
        <v>3734</v>
      </c>
      <c r="C3774" s="113">
        <v>-0.60000000000000009</v>
      </c>
      <c r="D3774" s="113">
        <v>-1.2000000000000002</v>
      </c>
      <c r="E3774" s="114">
        <v>16.576295616614953</v>
      </c>
      <c r="F3774" s="114">
        <v>12.192064338403583</v>
      </c>
      <c r="G3774" s="114">
        <v>22.47704254065145</v>
      </c>
      <c r="H3774" s="114">
        <v>23.367779103175881</v>
      </c>
      <c r="I3774" s="114">
        <v>28.247780316327059</v>
      </c>
      <c r="J3774" s="114">
        <v>32.881970280284492</v>
      </c>
      <c r="K3774" s="114">
        <v>32.660653934683708</v>
      </c>
      <c r="L3774" s="114">
        <v>46.634529559567788</v>
      </c>
      <c r="M3774" s="114">
        <v>51.676990792548452</v>
      </c>
      <c r="N3774" s="114">
        <v>61.562183267955909</v>
      </c>
      <c r="O3774" s="114">
        <v>16.305674663669539</v>
      </c>
      <c r="P3774" s="114">
        <v>20.468589596280125</v>
      </c>
      <c r="Q3774" s="114">
        <v>24.157487018916338</v>
      </c>
      <c r="R3774" s="114">
        <v>28.309211689372571</v>
      </c>
      <c r="S3774" s="114">
        <v>33.31440295162885</v>
      </c>
      <c r="T3774" s="114">
        <v>16.576295616614953</v>
      </c>
      <c r="U3774" s="114">
        <v>12.192064338403583</v>
      </c>
      <c r="V3774" s="114">
        <v>22.47704254065145</v>
      </c>
      <c r="W3774" s="114">
        <v>23.367779103175881</v>
      </c>
      <c r="X3774" s="114">
        <v>28.247780316327059</v>
      </c>
      <c r="Y3774" s="114">
        <v>55.489217127875463</v>
      </c>
      <c r="Z3774" s="114">
        <v>93.764130644283171</v>
      </c>
      <c r="AA3774" s="106">
        <v>5</v>
      </c>
      <c r="AB3774" s="114">
        <v>0.4</v>
      </c>
      <c r="AC3774" s="114">
        <v>0.8</v>
      </c>
      <c r="AD3774" s="114">
        <v>0.2</v>
      </c>
      <c r="AE3774" s="114">
        <v>0.4</v>
      </c>
      <c r="AF3774" s="117">
        <v>0.60000000000000009</v>
      </c>
      <c r="AG3774" s="117">
        <v>1.2000000000000002</v>
      </c>
    </row>
    <row r="3775" spans="2:33" x14ac:dyDescent="0.2">
      <c r="B3775" s="106">
        <v>3735</v>
      </c>
      <c r="C3775" s="113">
        <v>-0.90000000000000013</v>
      </c>
      <c r="D3775" s="113">
        <v>-0.90000000000000013</v>
      </c>
      <c r="E3775" s="114">
        <v>17.350902428921522</v>
      </c>
      <c r="F3775" s="114">
        <v>14.671521188426006</v>
      </c>
      <c r="G3775" s="114">
        <v>17.010292627567797</v>
      </c>
      <c r="H3775" s="114">
        <v>19.282323017494043</v>
      </c>
      <c r="I3775" s="114">
        <v>23.867853157682994</v>
      </c>
      <c r="J3775" s="114">
        <v>33.36517369186874</v>
      </c>
      <c r="K3775" s="114">
        <v>34.620597499208024</v>
      </c>
      <c r="L3775" s="114">
        <v>41.656796373387138</v>
      </c>
      <c r="M3775" s="114">
        <v>48.107949519581432</v>
      </c>
      <c r="N3775" s="114">
        <v>55.500156207265512</v>
      </c>
      <c r="O3775" s="114">
        <v>16.014271262947219</v>
      </c>
      <c r="P3775" s="114">
        <v>19.949076310782019</v>
      </c>
      <c r="Q3775" s="114">
        <v>24.646503745819341</v>
      </c>
      <c r="R3775" s="114">
        <v>28.825626502087388</v>
      </c>
      <c r="S3775" s="114">
        <v>31.632303049582518</v>
      </c>
      <c r="T3775" s="114">
        <v>17.350902428921522</v>
      </c>
      <c r="U3775" s="114">
        <v>14.671521188426006</v>
      </c>
      <c r="V3775" s="114">
        <v>17.010292627567797</v>
      </c>
      <c r="W3775" s="114">
        <v>19.282323017494043</v>
      </c>
      <c r="X3775" s="114">
        <v>23.867853157682994</v>
      </c>
      <c r="Y3775" s="114">
        <v>50.640539472565571</v>
      </c>
      <c r="Z3775" s="114">
        <v>113.18221575344671</v>
      </c>
      <c r="AA3775" s="106">
        <v>3</v>
      </c>
      <c r="AB3775" s="114">
        <v>0.60000000000000009</v>
      </c>
      <c r="AC3775" s="114">
        <v>0.60000000000000009</v>
      </c>
      <c r="AD3775" s="114">
        <v>0.30000000000000004</v>
      </c>
      <c r="AE3775" s="114">
        <v>0.30000000000000004</v>
      </c>
      <c r="AF3775" s="117">
        <v>0.90000000000000013</v>
      </c>
      <c r="AG3775" s="117">
        <v>0.90000000000000013</v>
      </c>
    </row>
    <row r="3776" spans="2:33" x14ac:dyDescent="0.2">
      <c r="B3776" s="106">
        <v>3736</v>
      </c>
      <c r="C3776" s="113">
        <v>-0.72</v>
      </c>
      <c r="D3776" s="113">
        <v>-0.96</v>
      </c>
      <c r="E3776" s="114">
        <v>12.561299675021978</v>
      </c>
      <c r="F3776" s="114">
        <v>11.131626693384</v>
      </c>
      <c r="G3776" s="114">
        <v>14.456778872981275</v>
      </c>
      <c r="H3776" s="114">
        <v>24.806453079491988</v>
      </c>
      <c r="I3776" s="114">
        <v>24.608645393153694</v>
      </c>
      <c r="J3776" s="114">
        <v>28.668787506306323</v>
      </c>
      <c r="K3776" s="114">
        <v>31.555528044811005</v>
      </c>
      <c r="L3776" s="114">
        <v>38.425087120468646</v>
      </c>
      <c r="M3776" s="114">
        <v>51.851134068951069</v>
      </c>
      <c r="N3776" s="114">
        <v>60.491277105156321</v>
      </c>
      <c r="O3776" s="114">
        <v>16.107487831284345</v>
      </c>
      <c r="P3776" s="114">
        <v>20.423901351427006</v>
      </c>
      <c r="Q3776" s="114">
        <v>23.968308247487371</v>
      </c>
      <c r="R3776" s="114">
        <v>27.044680989459081</v>
      </c>
      <c r="S3776" s="114">
        <v>35.882631712002627</v>
      </c>
      <c r="T3776" s="114">
        <v>12.561299675021978</v>
      </c>
      <c r="U3776" s="114">
        <v>11.131626693384</v>
      </c>
      <c r="V3776" s="114">
        <v>14.456778872981275</v>
      </c>
      <c r="W3776" s="114">
        <v>24.806453079491988</v>
      </c>
      <c r="X3776" s="114">
        <v>24.608645393153694</v>
      </c>
      <c r="Y3776" s="114">
        <v>46.42098483157455</v>
      </c>
      <c r="Z3776" s="114">
        <v>98.745539278367119</v>
      </c>
      <c r="AA3776" s="106">
        <v>4</v>
      </c>
      <c r="AB3776" s="114">
        <v>0.44999999999999996</v>
      </c>
      <c r="AC3776" s="114">
        <v>0.6</v>
      </c>
      <c r="AD3776" s="114">
        <v>0.27</v>
      </c>
      <c r="AE3776" s="114">
        <v>0.36</v>
      </c>
      <c r="AF3776" s="117">
        <v>0.72</v>
      </c>
      <c r="AG3776" s="117">
        <v>0.96</v>
      </c>
    </row>
    <row r="3777" spans="2:33" x14ac:dyDescent="0.2">
      <c r="B3777" s="106">
        <v>3737</v>
      </c>
      <c r="C3777" s="113">
        <v>-0.72</v>
      </c>
      <c r="D3777" s="113">
        <v>-0.96</v>
      </c>
      <c r="E3777" s="114">
        <v>17.053326496115982</v>
      </c>
      <c r="F3777" s="114">
        <v>11.976804810815032</v>
      </c>
      <c r="G3777" s="114">
        <v>20.307585704626192</v>
      </c>
      <c r="H3777" s="114">
        <v>19.583796547565562</v>
      </c>
      <c r="I3777" s="114">
        <v>23.762328011917106</v>
      </c>
      <c r="J3777" s="114">
        <v>33.634794296270321</v>
      </c>
      <c r="K3777" s="114">
        <v>31.633768379743998</v>
      </c>
      <c r="L3777" s="114">
        <v>44.029215795410096</v>
      </c>
      <c r="M3777" s="114">
        <v>45.79083452643026</v>
      </c>
      <c r="N3777" s="114">
        <v>56.706052015769998</v>
      </c>
      <c r="O3777" s="114">
        <v>16.581467800154339</v>
      </c>
      <c r="P3777" s="114">
        <v>19.656963568928965</v>
      </c>
      <c r="Q3777" s="114">
        <v>23.721630090783904</v>
      </c>
      <c r="R3777" s="114">
        <v>26.207037978864697</v>
      </c>
      <c r="S3777" s="114">
        <v>32.943724003852893</v>
      </c>
      <c r="T3777" s="114">
        <v>17.053326496115982</v>
      </c>
      <c r="U3777" s="114">
        <v>11.976804810815032</v>
      </c>
      <c r="V3777" s="114">
        <v>20.307585704626192</v>
      </c>
      <c r="W3777" s="114">
        <v>19.583796547565562</v>
      </c>
      <c r="X3777" s="114">
        <v>23.762328011917106</v>
      </c>
      <c r="Y3777" s="114">
        <v>50.75606890957453</v>
      </c>
      <c r="Z3777" s="114">
        <v>89.688648233572991</v>
      </c>
      <c r="AA3777" s="106">
        <v>4</v>
      </c>
      <c r="AB3777" s="114">
        <v>0.44999999999999996</v>
      </c>
      <c r="AC3777" s="114">
        <v>0.6</v>
      </c>
      <c r="AD3777" s="114">
        <v>0.27</v>
      </c>
      <c r="AE3777" s="114">
        <v>0.36</v>
      </c>
      <c r="AF3777" s="117">
        <v>0.72</v>
      </c>
      <c r="AG3777" s="117">
        <v>0.96</v>
      </c>
    </row>
    <row r="3778" spans="2:33" x14ac:dyDescent="0.2">
      <c r="B3778" s="106">
        <v>3738</v>
      </c>
      <c r="C3778" s="113">
        <v>-1.2000000000000002</v>
      </c>
      <c r="D3778" s="113">
        <v>-0.60000000000000009</v>
      </c>
      <c r="E3778" s="114">
        <v>18.66507451520944</v>
      </c>
      <c r="F3778" s="114">
        <v>12.012838186615497</v>
      </c>
      <c r="G3778" s="114">
        <v>19.993200614403175</v>
      </c>
      <c r="H3778" s="114">
        <v>20.859617704421151</v>
      </c>
      <c r="I3778" s="114">
        <v>20.036809942444066</v>
      </c>
      <c r="J3778" s="114">
        <v>35.15029835640582</v>
      </c>
      <c r="K3778" s="114">
        <v>31.659851158130724</v>
      </c>
      <c r="L3778" s="114">
        <v>43.105384737196943</v>
      </c>
      <c r="M3778" s="114">
        <v>49.651073470281858</v>
      </c>
      <c r="N3778" s="114">
        <v>52.594468780033623</v>
      </c>
      <c r="O3778" s="114">
        <v>16.48522384119638</v>
      </c>
      <c r="P3778" s="114">
        <v>19.647012971515228</v>
      </c>
      <c r="Q3778" s="114">
        <v>23.112184122793767</v>
      </c>
      <c r="R3778" s="114">
        <v>28.791455765860707</v>
      </c>
      <c r="S3778" s="114">
        <v>32.557658837589557</v>
      </c>
      <c r="T3778" s="114">
        <v>18.66507451520944</v>
      </c>
      <c r="U3778" s="114">
        <v>12.012838186615497</v>
      </c>
      <c r="V3778" s="114">
        <v>19.993200614403175</v>
      </c>
      <c r="W3778" s="114">
        <v>20.859617704421151</v>
      </c>
      <c r="X3778" s="114">
        <v>20.036809942444066</v>
      </c>
      <c r="Y3778" s="114">
        <v>50.705245271234006</v>
      </c>
      <c r="Z3778" s="114">
        <v>115.43465572874311</v>
      </c>
      <c r="AA3778" s="106">
        <v>1</v>
      </c>
      <c r="AB3778" s="114">
        <v>0.8</v>
      </c>
      <c r="AC3778" s="114">
        <v>0.4</v>
      </c>
      <c r="AD3778" s="114">
        <v>0.4</v>
      </c>
      <c r="AE3778" s="114">
        <v>0.2</v>
      </c>
      <c r="AF3778" s="117">
        <v>1.2000000000000002</v>
      </c>
      <c r="AG3778" s="117">
        <v>0.60000000000000009</v>
      </c>
    </row>
    <row r="3779" spans="2:33" x14ac:dyDescent="0.2">
      <c r="B3779" s="106">
        <v>3739</v>
      </c>
      <c r="C3779" s="113">
        <v>-0.60000000000000009</v>
      </c>
      <c r="D3779" s="113">
        <v>-1.2000000000000002</v>
      </c>
      <c r="E3779" s="114">
        <v>10.621173475635295</v>
      </c>
      <c r="F3779" s="114">
        <v>18.059661567075757</v>
      </c>
      <c r="G3779" s="114">
        <v>10.921436060339769</v>
      </c>
      <c r="H3779" s="114">
        <v>18.338637902245249</v>
      </c>
      <c r="I3779" s="114">
        <v>21.812113667944868</v>
      </c>
      <c r="J3779" s="114">
        <v>27.220343592681161</v>
      </c>
      <c r="K3779" s="114">
        <v>35.75322455877739</v>
      </c>
      <c r="L3779" s="114">
        <v>33.622048502449253</v>
      </c>
      <c r="M3779" s="114">
        <v>43.953535271481726</v>
      </c>
      <c r="N3779" s="114">
        <v>51.80053151994094</v>
      </c>
      <c r="O3779" s="114">
        <v>16.599170117045865</v>
      </c>
      <c r="P3779" s="114">
        <v>17.693562991701633</v>
      </c>
      <c r="Q3779" s="114">
        <v>22.700612442109485</v>
      </c>
      <c r="R3779" s="114">
        <v>25.614897369236477</v>
      </c>
      <c r="S3779" s="114">
        <v>29.988417851996072</v>
      </c>
      <c r="T3779" s="114">
        <v>10.621173475635295</v>
      </c>
      <c r="U3779" s="114">
        <v>18.059661567075757</v>
      </c>
      <c r="V3779" s="114">
        <v>10.921436060339769</v>
      </c>
      <c r="W3779" s="114">
        <v>18.338637902245249</v>
      </c>
      <c r="X3779" s="114">
        <v>21.812113667944868</v>
      </c>
      <c r="Y3779" s="114">
        <v>42.954685852489547</v>
      </c>
      <c r="Z3779" s="114">
        <v>85.629851962513612</v>
      </c>
      <c r="AA3779" s="106">
        <v>5</v>
      </c>
      <c r="AB3779" s="114">
        <v>0.4</v>
      </c>
      <c r="AC3779" s="114">
        <v>0.8</v>
      </c>
      <c r="AD3779" s="114">
        <v>0.2</v>
      </c>
      <c r="AE3779" s="114">
        <v>0.4</v>
      </c>
      <c r="AF3779" s="117">
        <v>0.60000000000000009</v>
      </c>
      <c r="AG3779" s="117">
        <v>1.2000000000000002</v>
      </c>
    </row>
    <row r="3780" spans="2:33" x14ac:dyDescent="0.2">
      <c r="B3780" s="106">
        <v>3740</v>
      </c>
      <c r="C3780" s="113">
        <v>-1.2599999999999998</v>
      </c>
      <c r="D3780" s="113">
        <v>-0.84</v>
      </c>
      <c r="E3780" s="114">
        <v>11.595440454633312</v>
      </c>
      <c r="F3780" s="114">
        <v>14.344084555164951</v>
      </c>
      <c r="G3780" s="114">
        <v>13.15938521526612</v>
      </c>
      <c r="H3780" s="114">
        <v>16.197131554472005</v>
      </c>
      <c r="I3780" s="114">
        <v>17.886177665933257</v>
      </c>
      <c r="J3780" s="114">
        <v>26.421911146335528</v>
      </c>
      <c r="K3780" s="114">
        <v>31.71171902804695</v>
      </c>
      <c r="L3780" s="114">
        <v>33.882299419251943</v>
      </c>
      <c r="M3780" s="114">
        <v>38.365008068987329</v>
      </c>
      <c r="N3780" s="114">
        <v>44.425806649439664</v>
      </c>
      <c r="O3780" s="114">
        <v>14.826470691702216</v>
      </c>
      <c r="P3780" s="114">
        <v>17.367634472881999</v>
      </c>
      <c r="Q3780" s="114">
        <v>20.722914203985823</v>
      </c>
      <c r="R3780" s="114">
        <v>22.167876514515324</v>
      </c>
      <c r="S3780" s="114">
        <v>26.539628983506407</v>
      </c>
      <c r="T3780" s="114">
        <v>11.595440454633312</v>
      </c>
      <c r="U3780" s="114">
        <v>14.344084555164951</v>
      </c>
      <c r="V3780" s="114">
        <v>13.15938521526612</v>
      </c>
      <c r="W3780" s="114">
        <v>16.197131554472005</v>
      </c>
      <c r="X3780" s="114">
        <v>17.886177665933257</v>
      </c>
      <c r="Y3780" s="114">
        <v>39.448733688332474</v>
      </c>
      <c r="Z3780" s="114">
        <v>77.423465398182145</v>
      </c>
      <c r="AA3780" s="106">
        <v>2</v>
      </c>
      <c r="AB3780" s="114">
        <v>0.89999999999999991</v>
      </c>
      <c r="AC3780" s="114">
        <v>0.6</v>
      </c>
      <c r="AD3780" s="114">
        <v>0.36</v>
      </c>
      <c r="AE3780" s="114">
        <v>0.24</v>
      </c>
      <c r="AF3780" s="117">
        <v>1.2599999999999998</v>
      </c>
      <c r="AG3780" s="117">
        <v>0.84</v>
      </c>
    </row>
    <row r="3781" spans="2:33" x14ac:dyDescent="0.2">
      <c r="B3781" s="106">
        <v>3741</v>
      </c>
      <c r="C3781" s="113">
        <v>-0.90000000000000013</v>
      </c>
      <c r="D3781" s="113">
        <v>-0.90000000000000013</v>
      </c>
      <c r="E3781" s="114">
        <v>18.404382076931608</v>
      </c>
      <c r="F3781" s="114">
        <v>11.422440381085089</v>
      </c>
      <c r="G3781" s="114">
        <v>15.116958362888745</v>
      </c>
      <c r="H3781" s="114">
        <v>20.724672992354424</v>
      </c>
      <c r="I3781" s="114">
        <v>22.044674960159774</v>
      </c>
      <c r="J3781" s="114">
        <v>34.801909282307712</v>
      </c>
      <c r="K3781" s="114">
        <v>30.733394429583825</v>
      </c>
      <c r="L3781" s="114">
        <v>37.76500044196888</v>
      </c>
      <c r="M3781" s="114">
        <v>48.337699743606244</v>
      </c>
      <c r="N3781" s="114">
        <v>52.617287786502203</v>
      </c>
      <c r="O3781" s="114">
        <v>16.397527205376104</v>
      </c>
      <c r="P3781" s="114">
        <v>19.310954048498736</v>
      </c>
      <c r="Q3781" s="114">
        <v>22.648042079080135</v>
      </c>
      <c r="R3781" s="114">
        <v>27.613026751251819</v>
      </c>
      <c r="S3781" s="114">
        <v>30.572612826342429</v>
      </c>
      <c r="T3781" s="114">
        <v>18.404382076931608</v>
      </c>
      <c r="U3781" s="114">
        <v>11.422440381085089</v>
      </c>
      <c r="V3781" s="114">
        <v>15.116958362888745</v>
      </c>
      <c r="W3781" s="114">
        <v>20.724672992354424</v>
      </c>
      <c r="X3781" s="114">
        <v>22.044674960159774</v>
      </c>
      <c r="Y3781" s="114">
        <v>48.147170659506891</v>
      </c>
      <c r="Z3781" s="114">
        <v>111.66660910514216</v>
      </c>
      <c r="AA3781" s="106">
        <v>3</v>
      </c>
      <c r="AB3781" s="114">
        <v>0.60000000000000009</v>
      </c>
      <c r="AC3781" s="114">
        <v>0.60000000000000009</v>
      </c>
      <c r="AD3781" s="114">
        <v>0.30000000000000004</v>
      </c>
      <c r="AE3781" s="114">
        <v>0.30000000000000004</v>
      </c>
      <c r="AF3781" s="117">
        <v>0.90000000000000013</v>
      </c>
      <c r="AG3781" s="117">
        <v>0.90000000000000013</v>
      </c>
    </row>
    <row r="3782" spans="2:33" x14ac:dyDescent="0.2">
      <c r="B3782" s="106">
        <v>3742</v>
      </c>
      <c r="C3782" s="113">
        <v>-0.72</v>
      </c>
      <c r="D3782" s="113">
        <v>-0.96</v>
      </c>
      <c r="E3782" s="114">
        <v>16.929835413778815</v>
      </c>
      <c r="F3782" s="114">
        <v>16.886412677007588</v>
      </c>
      <c r="G3782" s="114">
        <v>18.103404385909798</v>
      </c>
      <c r="H3782" s="114">
        <v>22.303293084151839</v>
      </c>
      <c r="I3782" s="114">
        <v>34.770610924908375</v>
      </c>
      <c r="J3782" s="114">
        <v>34.188253886491125</v>
      </c>
      <c r="K3782" s="114">
        <v>38.897646251513919</v>
      </c>
      <c r="L3782" s="114">
        <v>43.058377343405823</v>
      </c>
      <c r="M3782" s="114">
        <v>54.410132754612405</v>
      </c>
      <c r="N3782" s="114">
        <v>69.87114547849913</v>
      </c>
      <c r="O3782" s="114">
        <v>17.258418472712311</v>
      </c>
      <c r="P3782" s="114">
        <v>22.011233574506331</v>
      </c>
      <c r="Q3782" s="114">
        <v>24.954972957496025</v>
      </c>
      <c r="R3782" s="114">
        <v>32.106839670460566</v>
      </c>
      <c r="S3782" s="114">
        <v>35.100534553590755</v>
      </c>
      <c r="T3782" s="114">
        <v>16.929835413778815</v>
      </c>
      <c r="U3782" s="114">
        <v>16.886412677007588</v>
      </c>
      <c r="V3782" s="114">
        <v>18.103404385909798</v>
      </c>
      <c r="W3782" s="114">
        <v>22.303293084151839</v>
      </c>
      <c r="X3782" s="114">
        <v>34.770610924908375</v>
      </c>
      <c r="Y3782" s="114">
        <v>58.741845850346166</v>
      </c>
      <c r="Z3782" s="114">
        <v>111.66201685543351</v>
      </c>
      <c r="AA3782" s="106">
        <v>4</v>
      </c>
      <c r="AB3782" s="114">
        <v>0.44999999999999996</v>
      </c>
      <c r="AC3782" s="114">
        <v>0.6</v>
      </c>
      <c r="AD3782" s="114">
        <v>0.27</v>
      </c>
      <c r="AE3782" s="114">
        <v>0.36</v>
      </c>
      <c r="AF3782" s="117">
        <v>0.72</v>
      </c>
      <c r="AG3782" s="117">
        <v>0.96</v>
      </c>
    </row>
    <row r="3783" spans="2:33" x14ac:dyDescent="0.2">
      <c r="B3783" s="106">
        <v>3743</v>
      </c>
      <c r="C3783" s="113">
        <v>-0.60000000000000009</v>
      </c>
      <c r="D3783" s="113">
        <v>-1.2000000000000002</v>
      </c>
      <c r="E3783" s="114">
        <v>13.202223497619254</v>
      </c>
      <c r="F3783" s="114">
        <v>11.416982956600698</v>
      </c>
      <c r="G3783" s="114">
        <v>13.141275389018709</v>
      </c>
      <c r="H3783" s="114">
        <v>12.611525695669481</v>
      </c>
      <c r="I3783" s="114">
        <v>15.687933148318724</v>
      </c>
      <c r="J3783" s="114">
        <v>28.881633893860059</v>
      </c>
      <c r="K3783" s="114">
        <v>30.076915356254514</v>
      </c>
      <c r="L3783" s="114">
        <v>33.106899303396723</v>
      </c>
      <c r="M3783" s="114">
        <v>37.880424767869073</v>
      </c>
      <c r="N3783" s="114">
        <v>43.835992608055797</v>
      </c>
      <c r="O3783" s="114">
        <v>15.679410396240804</v>
      </c>
      <c r="P3783" s="114">
        <v>18.659932399653815</v>
      </c>
      <c r="Q3783" s="114">
        <v>19.965623914378014</v>
      </c>
      <c r="R3783" s="114">
        <v>25.268899072199591</v>
      </c>
      <c r="S3783" s="114">
        <v>28.148059459737073</v>
      </c>
      <c r="T3783" s="114">
        <v>13.202223497619254</v>
      </c>
      <c r="U3783" s="114">
        <v>11.416982956600698</v>
      </c>
      <c r="V3783" s="114">
        <v>13.141275389018709</v>
      </c>
      <c r="W3783" s="114">
        <v>12.611525695669481</v>
      </c>
      <c r="X3783" s="114">
        <v>15.687933148318724</v>
      </c>
      <c r="Y3783" s="114">
        <v>36.312822618709397</v>
      </c>
      <c r="Z3783" s="114">
        <v>84.820311858956032</v>
      </c>
      <c r="AA3783" s="106">
        <v>5</v>
      </c>
      <c r="AB3783" s="114">
        <v>0.4</v>
      </c>
      <c r="AC3783" s="114">
        <v>0.8</v>
      </c>
      <c r="AD3783" s="114">
        <v>0.2</v>
      </c>
      <c r="AE3783" s="114">
        <v>0.4</v>
      </c>
      <c r="AF3783" s="117">
        <v>0.60000000000000009</v>
      </c>
      <c r="AG3783" s="117">
        <v>1.2000000000000002</v>
      </c>
    </row>
    <row r="3784" spans="2:33" x14ac:dyDescent="0.2">
      <c r="B3784" s="106">
        <v>3744</v>
      </c>
      <c r="C3784" s="113">
        <v>-1.2599999999999998</v>
      </c>
      <c r="D3784" s="113">
        <v>-0.84</v>
      </c>
      <c r="E3784" s="114">
        <v>13.67665092333424</v>
      </c>
      <c r="F3784" s="114">
        <v>11.495635136985296</v>
      </c>
      <c r="G3784" s="114">
        <v>12.741151123087821</v>
      </c>
      <c r="H3784" s="114">
        <v>20.492216937409797</v>
      </c>
      <c r="I3784" s="114">
        <v>23.514460603449564</v>
      </c>
      <c r="J3784" s="114">
        <v>29.860787551910114</v>
      </c>
      <c r="K3784" s="114">
        <v>30.83098341535872</v>
      </c>
      <c r="L3784" s="114">
        <v>36.819286906535382</v>
      </c>
      <c r="M3784" s="114">
        <v>46.535821776491197</v>
      </c>
      <c r="N3784" s="114">
        <v>55.660320667131472</v>
      </c>
      <c r="O3784" s="114">
        <v>16.184136628575875</v>
      </c>
      <c r="P3784" s="114">
        <v>19.335348278373424</v>
      </c>
      <c r="Q3784" s="114">
        <v>24.078135783447561</v>
      </c>
      <c r="R3784" s="114">
        <v>26.0436048390814</v>
      </c>
      <c r="S3784" s="114">
        <v>32.145860063681909</v>
      </c>
      <c r="T3784" s="114">
        <v>13.67665092333424</v>
      </c>
      <c r="U3784" s="114">
        <v>11.495635136985296</v>
      </c>
      <c r="V3784" s="114">
        <v>12.741151123087821</v>
      </c>
      <c r="W3784" s="114">
        <v>20.492216937409797</v>
      </c>
      <c r="X3784" s="114">
        <v>23.514460603449564</v>
      </c>
      <c r="Y3784" s="114">
        <v>43.479077935220161</v>
      </c>
      <c r="Z3784" s="114">
        <v>82.336884580280454</v>
      </c>
      <c r="AA3784" s="106">
        <v>2</v>
      </c>
      <c r="AB3784" s="114">
        <v>0.89999999999999991</v>
      </c>
      <c r="AC3784" s="114">
        <v>0.6</v>
      </c>
      <c r="AD3784" s="114">
        <v>0.36</v>
      </c>
      <c r="AE3784" s="114">
        <v>0.24</v>
      </c>
      <c r="AF3784" s="117">
        <v>1.2599999999999998</v>
      </c>
      <c r="AG3784" s="117">
        <v>0.84</v>
      </c>
    </row>
    <row r="3785" spans="2:33" x14ac:dyDescent="0.2">
      <c r="B3785" s="106">
        <v>3745</v>
      </c>
      <c r="C3785" s="113">
        <v>-1.2599999999999998</v>
      </c>
      <c r="D3785" s="113">
        <v>-0.84</v>
      </c>
      <c r="E3785" s="114">
        <v>15.66045976805847</v>
      </c>
      <c r="F3785" s="114">
        <v>17.915346754809597</v>
      </c>
      <c r="G3785" s="114">
        <v>17.327451127014612</v>
      </c>
      <c r="H3785" s="114">
        <v>18.181980455272502</v>
      </c>
      <c r="I3785" s="114">
        <v>20.378509364450121</v>
      </c>
      <c r="J3785" s="114">
        <v>31.458748805879583</v>
      </c>
      <c r="K3785" s="114">
        <v>36.333134074220808</v>
      </c>
      <c r="L3785" s="114">
        <v>39.177316090415516</v>
      </c>
      <c r="M3785" s="114">
        <v>44.946099630789909</v>
      </c>
      <c r="N3785" s="114">
        <v>50.778780814282435</v>
      </c>
      <c r="O3785" s="114">
        <v>15.798289037821114</v>
      </c>
      <c r="P3785" s="114">
        <v>18.417787319411211</v>
      </c>
      <c r="Q3785" s="114">
        <v>21.849864963400904</v>
      </c>
      <c r="R3785" s="114">
        <v>26.764119175517408</v>
      </c>
      <c r="S3785" s="114">
        <v>30.400271449832314</v>
      </c>
      <c r="T3785" s="114">
        <v>15.66045976805847</v>
      </c>
      <c r="U3785" s="114">
        <v>17.915346754809597</v>
      </c>
      <c r="V3785" s="114">
        <v>17.327451127014612</v>
      </c>
      <c r="W3785" s="114">
        <v>18.181980455272502</v>
      </c>
      <c r="X3785" s="114">
        <v>20.378509364450121</v>
      </c>
      <c r="Y3785" s="114">
        <v>49.318064847037398</v>
      </c>
      <c r="Z3785" s="114">
        <v>87.938261095313692</v>
      </c>
      <c r="AA3785" s="106">
        <v>2</v>
      </c>
      <c r="AB3785" s="114">
        <v>0.89999999999999991</v>
      </c>
      <c r="AC3785" s="114">
        <v>0.6</v>
      </c>
      <c r="AD3785" s="114">
        <v>0.36</v>
      </c>
      <c r="AE3785" s="114">
        <v>0.24</v>
      </c>
      <c r="AF3785" s="117">
        <v>1.2599999999999998</v>
      </c>
      <c r="AG3785" s="117">
        <v>0.84</v>
      </c>
    </row>
    <row r="3786" spans="2:33" x14ac:dyDescent="0.2">
      <c r="B3786" s="106">
        <v>3746</v>
      </c>
      <c r="C3786" s="113">
        <v>-0.90000000000000013</v>
      </c>
      <c r="D3786" s="113">
        <v>-0.90000000000000013</v>
      </c>
      <c r="E3786" s="114">
        <v>16.189141634916155</v>
      </c>
      <c r="F3786" s="114">
        <v>14.114805694893139</v>
      </c>
      <c r="G3786" s="114">
        <v>20.844608027458868</v>
      </c>
      <c r="H3786" s="114">
        <v>16.858205397144413</v>
      </c>
      <c r="I3786" s="114">
        <v>22.971765183706772</v>
      </c>
      <c r="J3786" s="114">
        <v>33.342795302273252</v>
      </c>
      <c r="K3786" s="114">
        <v>34.197597587394711</v>
      </c>
      <c r="L3786" s="114">
        <v>46.45076353195833</v>
      </c>
      <c r="M3786" s="114">
        <v>46.583073380601654</v>
      </c>
      <c r="N3786" s="114">
        <v>56.697789880488479</v>
      </c>
      <c r="O3786" s="114">
        <v>17.153653667357098</v>
      </c>
      <c r="P3786" s="114">
        <v>20.082791892501572</v>
      </c>
      <c r="Q3786" s="114">
        <v>25.606155504499462</v>
      </c>
      <c r="R3786" s="114">
        <v>29.724867983457241</v>
      </c>
      <c r="S3786" s="114">
        <v>33.726024696781707</v>
      </c>
      <c r="T3786" s="114">
        <v>16.189141634916155</v>
      </c>
      <c r="U3786" s="114">
        <v>14.114805694893139</v>
      </c>
      <c r="V3786" s="114">
        <v>20.844608027458868</v>
      </c>
      <c r="W3786" s="114">
        <v>16.858205397144413</v>
      </c>
      <c r="X3786" s="114">
        <v>22.971765183706772</v>
      </c>
      <c r="Y3786" s="114">
        <v>49.995695761956668</v>
      </c>
      <c r="Z3786" s="114">
        <v>95.249210838074873</v>
      </c>
      <c r="AA3786" s="106">
        <v>3</v>
      </c>
      <c r="AB3786" s="114">
        <v>0.60000000000000009</v>
      </c>
      <c r="AC3786" s="114">
        <v>0.60000000000000009</v>
      </c>
      <c r="AD3786" s="114">
        <v>0.30000000000000004</v>
      </c>
      <c r="AE3786" s="114">
        <v>0.30000000000000004</v>
      </c>
      <c r="AF3786" s="117">
        <v>0.90000000000000013</v>
      </c>
      <c r="AG3786" s="117">
        <v>0.90000000000000013</v>
      </c>
    </row>
    <row r="3787" spans="2:33" x14ac:dyDescent="0.2">
      <c r="B3787" s="106">
        <v>3747</v>
      </c>
      <c r="C3787" s="113">
        <v>-0.60000000000000009</v>
      </c>
      <c r="D3787" s="113">
        <v>-1.2000000000000002</v>
      </c>
      <c r="E3787" s="114">
        <v>11.030692749102126</v>
      </c>
      <c r="F3787" s="114">
        <v>10.152236502744774</v>
      </c>
      <c r="G3787" s="114">
        <v>20.257973747504508</v>
      </c>
      <c r="H3787" s="114">
        <v>18.471085512262434</v>
      </c>
      <c r="I3787" s="114">
        <v>19.071574563384576</v>
      </c>
      <c r="J3787" s="114">
        <v>27.223051837370377</v>
      </c>
      <c r="K3787" s="114">
        <v>28.468123185299032</v>
      </c>
      <c r="L3787" s="114">
        <v>41.056730292777928</v>
      </c>
      <c r="M3787" s="114">
        <v>43.917898933538154</v>
      </c>
      <c r="N3787" s="114">
        <v>45.415971864184534</v>
      </c>
      <c r="O3787" s="114">
        <v>16.192359088268251</v>
      </c>
      <c r="P3787" s="114">
        <v>18.315886682554257</v>
      </c>
      <c r="Q3787" s="114">
        <v>20.79875654527342</v>
      </c>
      <c r="R3787" s="114">
        <v>25.446813421275721</v>
      </c>
      <c r="S3787" s="114">
        <v>26.344397300799958</v>
      </c>
      <c r="T3787" s="114">
        <v>11.030692749102126</v>
      </c>
      <c r="U3787" s="114">
        <v>10.152236502744774</v>
      </c>
      <c r="V3787" s="114">
        <v>20.257973747504508</v>
      </c>
      <c r="W3787" s="114">
        <v>18.471085512262434</v>
      </c>
      <c r="X3787" s="114">
        <v>19.071574563384576</v>
      </c>
      <c r="Y3787" s="114">
        <v>42.284315834228643</v>
      </c>
      <c r="Z3787" s="114">
        <v>76.430763058266479</v>
      </c>
      <c r="AA3787" s="106">
        <v>5</v>
      </c>
      <c r="AB3787" s="114">
        <v>0.4</v>
      </c>
      <c r="AC3787" s="114">
        <v>0.8</v>
      </c>
      <c r="AD3787" s="114">
        <v>0.2</v>
      </c>
      <c r="AE3787" s="114">
        <v>0.4</v>
      </c>
      <c r="AF3787" s="117">
        <v>0.60000000000000009</v>
      </c>
      <c r="AG3787" s="117">
        <v>1.2000000000000002</v>
      </c>
    </row>
    <row r="3788" spans="2:33" x14ac:dyDescent="0.2">
      <c r="B3788" s="106">
        <v>3748</v>
      </c>
      <c r="C3788" s="113">
        <v>-0.72</v>
      </c>
      <c r="D3788" s="113">
        <v>-0.96</v>
      </c>
      <c r="E3788" s="114">
        <v>13.226071638748618</v>
      </c>
      <c r="F3788" s="114">
        <v>21.953395668995789</v>
      </c>
      <c r="G3788" s="114">
        <v>18.981850650197011</v>
      </c>
      <c r="H3788" s="114">
        <v>21.216588175096057</v>
      </c>
      <c r="I3788" s="114">
        <v>32.91724123484159</v>
      </c>
      <c r="J3788" s="114">
        <v>30.959952937937608</v>
      </c>
      <c r="K3788" s="114">
        <v>43.503351902284209</v>
      </c>
      <c r="L3788" s="114">
        <v>44.421657648502716</v>
      </c>
      <c r="M3788" s="114">
        <v>51.566982795446556</v>
      </c>
      <c r="N3788" s="114">
        <v>70.719267106197435</v>
      </c>
      <c r="O3788" s="114">
        <v>17.73388129918899</v>
      </c>
      <c r="P3788" s="114">
        <v>21.54995623328842</v>
      </c>
      <c r="Q3788" s="114">
        <v>25.439806998305706</v>
      </c>
      <c r="R3788" s="114">
        <v>30.3503946203505</v>
      </c>
      <c r="S3788" s="114">
        <v>37.802025871355845</v>
      </c>
      <c r="T3788" s="114">
        <v>13.226071638748618</v>
      </c>
      <c r="U3788" s="114">
        <v>21.953395668995789</v>
      </c>
      <c r="V3788" s="114">
        <v>18.981850650197011</v>
      </c>
      <c r="W3788" s="114">
        <v>21.216588175096057</v>
      </c>
      <c r="X3788" s="114">
        <v>32.91724123484159</v>
      </c>
      <c r="Y3788" s="114">
        <v>58.433599134709283</v>
      </c>
      <c r="Z3788" s="114">
        <v>125.87968745319847</v>
      </c>
      <c r="AA3788" s="106">
        <v>4</v>
      </c>
      <c r="AB3788" s="114">
        <v>0.44999999999999996</v>
      </c>
      <c r="AC3788" s="114">
        <v>0.6</v>
      </c>
      <c r="AD3788" s="114">
        <v>0.27</v>
      </c>
      <c r="AE3788" s="114">
        <v>0.36</v>
      </c>
      <c r="AF3788" s="117">
        <v>0.72</v>
      </c>
      <c r="AG3788" s="117">
        <v>0.96</v>
      </c>
    </row>
    <row r="3789" spans="2:33" x14ac:dyDescent="0.2">
      <c r="B3789" s="106">
        <v>3749</v>
      </c>
      <c r="C3789" s="113">
        <v>-0.90000000000000013</v>
      </c>
      <c r="D3789" s="113">
        <v>-0.90000000000000013</v>
      </c>
      <c r="E3789" s="114">
        <v>18.865197871730416</v>
      </c>
      <c r="F3789" s="114">
        <v>15.241728596121131</v>
      </c>
      <c r="G3789" s="114">
        <v>14.054920130848814</v>
      </c>
      <c r="H3789" s="114">
        <v>24.736823205679102</v>
      </c>
      <c r="I3789" s="114">
        <v>21.729636991933795</v>
      </c>
      <c r="J3789" s="114">
        <v>35.353098773951913</v>
      </c>
      <c r="K3789" s="114">
        <v>34.606962350038465</v>
      </c>
      <c r="L3789" s="114">
        <v>37.110326717206171</v>
      </c>
      <c r="M3789" s="114">
        <v>52.479318389292089</v>
      </c>
      <c r="N3789" s="114">
        <v>56.124514426526062</v>
      </c>
      <c r="O3789" s="114">
        <v>16.487900902221497</v>
      </c>
      <c r="P3789" s="114">
        <v>19.365233753917334</v>
      </c>
      <c r="Q3789" s="114">
        <v>23.055406586357357</v>
      </c>
      <c r="R3789" s="114">
        <v>27.742495183612988</v>
      </c>
      <c r="S3789" s="114">
        <v>34.394877434592267</v>
      </c>
      <c r="T3789" s="114">
        <v>18.865197871730416</v>
      </c>
      <c r="U3789" s="114">
        <v>15.241728596121131</v>
      </c>
      <c r="V3789" s="114">
        <v>14.054920130848814</v>
      </c>
      <c r="W3789" s="114">
        <v>24.736823205679102</v>
      </c>
      <c r="X3789" s="114">
        <v>21.729636991933795</v>
      </c>
      <c r="Y3789" s="114">
        <v>52.258181933307128</v>
      </c>
      <c r="Z3789" s="114">
        <v>118.44714959292682</v>
      </c>
      <c r="AA3789" s="106">
        <v>3</v>
      </c>
      <c r="AB3789" s="114">
        <v>0.60000000000000009</v>
      </c>
      <c r="AC3789" s="114">
        <v>0.60000000000000009</v>
      </c>
      <c r="AD3789" s="114">
        <v>0.30000000000000004</v>
      </c>
      <c r="AE3789" s="114">
        <v>0.30000000000000004</v>
      </c>
      <c r="AF3789" s="117">
        <v>0.90000000000000013</v>
      </c>
      <c r="AG3789" s="117">
        <v>0.90000000000000013</v>
      </c>
    </row>
    <row r="3790" spans="2:33" x14ac:dyDescent="0.2">
      <c r="B3790" s="106">
        <v>3750</v>
      </c>
      <c r="C3790" s="113">
        <v>-1.2599999999999998</v>
      </c>
      <c r="D3790" s="113">
        <v>-0.84</v>
      </c>
      <c r="E3790" s="114">
        <v>12.918972166743405</v>
      </c>
      <c r="F3790" s="114">
        <v>13.802362150515691</v>
      </c>
      <c r="G3790" s="114">
        <v>13.894110246519023</v>
      </c>
      <c r="H3790" s="114">
        <v>16.6431019156899</v>
      </c>
      <c r="I3790" s="114">
        <v>24.079558898203221</v>
      </c>
      <c r="J3790" s="114">
        <v>28.859212871873574</v>
      </c>
      <c r="K3790" s="114">
        <v>31.520421480879538</v>
      </c>
      <c r="L3790" s="114">
        <v>35.402512984857864</v>
      </c>
      <c r="M3790" s="114">
        <v>40.765464696396236</v>
      </c>
      <c r="N3790" s="114">
        <v>51.894894189151302</v>
      </c>
      <c r="O3790" s="114">
        <v>15.940240705130169</v>
      </c>
      <c r="P3790" s="114">
        <v>17.718059330363847</v>
      </c>
      <c r="Q3790" s="114">
        <v>21.508402738338841</v>
      </c>
      <c r="R3790" s="114">
        <v>24.122362780706336</v>
      </c>
      <c r="S3790" s="114">
        <v>27.815335290948081</v>
      </c>
      <c r="T3790" s="114">
        <v>12.918972166743405</v>
      </c>
      <c r="U3790" s="114">
        <v>13.802362150515691</v>
      </c>
      <c r="V3790" s="114">
        <v>13.894110246519023</v>
      </c>
      <c r="W3790" s="114">
        <v>16.6431019156899</v>
      </c>
      <c r="X3790" s="114">
        <v>24.079558898203221</v>
      </c>
      <c r="Y3790" s="114">
        <v>43.412699664560442</v>
      </c>
      <c r="Z3790" s="114">
        <v>83.266939135069748</v>
      </c>
      <c r="AA3790" s="106">
        <v>2</v>
      </c>
      <c r="AB3790" s="114">
        <v>0.89999999999999991</v>
      </c>
      <c r="AC3790" s="114">
        <v>0.6</v>
      </c>
      <c r="AD3790" s="114">
        <v>0.36</v>
      </c>
      <c r="AE3790" s="114">
        <v>0.24</v>
      </c>
      <c r="AF3790" s="117">
        <v>1.2599999999999998</v>
      </c>
      <c r="AG3790" s="117">
        <v>0.84</v>
      </c>
    </row>
    <row r="3791" spans="2:33" x14ac:dyDescent="0.2">
      <c r="B3791" s="106">
        <v>3751</v>
      </c>
      <c r="C3791" s="113">
        <v>-0.90000000000000013</v>
      </c>
      <c r="D3791" s="113">
        <v>-0.90000000000000013</v>
      </c>
      <c r="E3791" s="114">
        <v>17.128222580944257</v>
      </c>
      <c r="F3791" s="114">
        <v>12.646695485363676</v>
      </c>
      <c r="G3791" s="114">
        <v>23.783100997192964</v>
      </c>
      <c r="H3791" s="114">
        <v>16.402948810111941</v>
      </c>
      <c r="I3791" s="114">
        <v>22.716207606853423</v>
      </c>
      <c r="J3791" s="114">
        <v>33.669692214839543</v>
      </c>
      <c r="K3791" s="114">
        <v>32.85467105349052</v>
      </c>
      <c r="L3791" s="114">
        <v>45.660765888022432</v>
      </c>
      <c r="M3791" s="114">
        <v>42.419028178282616</v>
      </c>
      <c r="N3791" s="114">
        <v>55.760512416526481</v>
      </c>
      <c r="O3791" s="114">
        <v>16.541469633895286</v>
      </c>
      <c r="P3791" s="114">
        <v>20.207975568126844</v>
      </c>
      <c r="Q3791" s="114">
        <v>21.877664890829468</v>
      </c>
      <c r="R3791" s="114">
        <v>26.016079368170676</v>
      </c>
      <c r="S3791" s="114">
        <v>33.044304809673058</v>
      </c>
      <c r="T3791" s="114">
        <v>17.128222580944257</v>
      </c>
      <c r="U3791" s="114">
        <v>12.646695485363676</v>
      </c>
      <c r="V3791" s="114">
        <v>23.783100997192964</v>
      </c>
      <c r="W3791" s="114">
        <v>16.402948810111941</v>
      </c>
      <c r="X3791" s="114">
        <v>22.716207606853423</v>
      </c>
      <c r="Y3791" s="114">
        <v>51.083734894726092</v>
      </c>
      <c r="Z3791" s="114">
        <v>116.47677159057235</v>
      </c>
      <c r="AA3791" s="106">
        <v>3</v>
      </c>
      <c r="AB3791" s="114">
        <v>0.60000000000000009</v>
      </c>
      <c r="AC3791" s="114">
        <v>0.60000000000000009</v>
      </c>
      <c r="AD3791" s="114">
        <v>0.30000000000000004</v>
      </c>
      <c r="AE3791" s="114">
        <v>0.30000000000000004</v>
      </c>
      <c r="AF3791" s="117">
        <v>0.90000000000000013</v>
      </c>
      <c r="AG3791" s="117">
        <v>0.90000000000000013</v>
      </c>
    </row>
    <row r="3792" spans="2:33" x14ac:dyDescent="0.2">
      <c r="B3792" s="106">
        <v>3752</v>
      </c>
      <c r="C3792" s="113">
        <v>-0.72</v>
      </c>
      <c r="D3792" s="113">
        <v>-0.96</v>
      </c>
      <c r="E3792" s="114">
        <v>14.191225174300786</v>
      </c>
      <c r="F3792" s="114">
        <v>20.630540606668077</v>
      </c>
      <c r="G3792" s="114">
        <v>19.53170386968128</v>
      </c>
      <c r="H3792" s="114">
        <v>17.093463088985072</v>
      </c>
      <c r="I3792" s="114">
        <v>21.043304744970349</v>
      </c>
      <c r="J3792" s="114">
        <v>31.658987111064903</v>
      </c>
      <c r="K3792" s="114">
        <v>39.975868074121188</v>
      </c>
      <c r="L3792" s="114">
        <v>44.509498871675049</v>
      </c>
      <c r="M3792" s="114">
        <v>45.660333008907273</v>
      </c>
      <c r="N3792" s="114">
        <v>54.861032880634831</v>
      </c>
      <c r="O3792" s="114">
        <v>17.467761936764116</v>
      </c>
      <c r="P3792" s="114">
        <v>19.34532746745311</v>
      </c>
      <c r="Q3792" s="114">
        <v>24.977795001993769</v>
      </c>
      <c r="R3792" s="114">
        <v>28.566869919922201</v>
      </c>
      <c r="S3792" s="114">
        <v>33.817728135664481</v>
      </c>
      <c r="T3792" s="114">
        <v>14.191225174300786</v>
      </c>
      <c r="U3792" s="114">
        <v>20.630540606668077</v>
      </c>
      <c r="V3792" s="114">
        <v>19.53170386968128</v>
      </c>
      <c r="W3792" s="114">
        <v>17.093463088985072</v>
      </c>
      <c r="X3792" s="114">
        <v>21.043304744970349</v>
      </c>
      <c r="Y3792" s="114">
        <v>51.424623268579083</v>
      </c>
      <c r="Z3792" s="114">
        <v>116.80987508896398</v>
      </c>
      <c r="AA3792" s="106">
        <v>4</v>
      </c>
      <c r="AB3792" s="114">
        <v>0.44999999999999996</v>
      </c>
      <c r="AC3792" s="114">
        <v>0.6</v>
      </c>
      <c r="AD3792" s="114">
        <v>0.27</v>
      </c>
      <c r="AE3792" s="114">
        <v>0.36</v>
      </c>
      <c r="AF3792" s="117">
        <v>0.72</v>
      </c>
      <c r="AG3792" s="117">
        <v>0.96</v>
      </c>
    </row>
    <row r="3793" spans="2:33" x14ac:dyDescent="0.2">
      <c r="B3793" s="106">
        <v>3753</v>
      </c>
      <c r="C3793" s="113">
        <v>-0.90000000000000013</v>
      </c>
      <c r="D3793" s="113">
        <v>-0.90000000000000013</v>
      </c>
      <c r="E3793" s="114">
        <v>17.942502257591698</v>
      </c>
      <c r="F3793" s="114">
        <v>12.707655620675183</v>
      </c>
      <c r="G3793" s="114">
        <v>18.195466824254257</v>
      </c>
      <c r="H3793" s="114">
        <v>17.745993688885864</v>
      </c>
      <c r="I3793" s="114">
        <v>19.833710228444538</v>
      </c>
      <c r="J3793" s="114">
        <v>34.123863761136981</v>
      </c>
      <c r="K3793" s="114">
        <v>31.291384684700677</v>
      </c>
      <c r="L3793" s="114">
        <v>41.040663676665275</v>
      </c>
      <c r="M3793" s="114">
        <v>45.151894322918309</v>
      </c>
      <c r="N3793" s="114">
        <v>54.038119495500446</v>
      </c>
      <c r="O3793" s="114">
        <v>16.181361503545283</v>
      </c>
      <c r="P3793" s="114">
        <v>18.583729064025494</v>
      </c>
      <c r="Q3793" s="114">
        <v>22.845196852411018</v>
      </c>
      <c r="R3793" s="114">
        <v>27.405900634032445</v>
      </c>
      <c r="S3793" s="114">
        <v>34.204409267055908</v>
      </c>
      <c r="T3793" s="114">
        <v>17.942502257591698</v>
      </c>
      <c r="U3793" s="114">
        <v>12.707655620675183</v>
      </c>
      <c r="V3793" s="114">
        <v>18.195466824254257</v>
      </c>
      <c r="W3793" s="114">
        <v>17.745993688885864</v>
      </c>
      <c r="X3793" s="114">
        <v>19.833710228444538</v>
      </c>
      <c r="Y3793" s="114">
        <v>47.966329126924869</v>
      </c>
      <c r="Z3793" s="114">
        <v>104.15895753940025</v>
      </c>
      <c r="AA3793" s="106">
        <v>3</v>
      </c>
      <c r="AB3793" s="114">
        <v>0.60000000000000009</v>
      </c>
      <c r="AC3793" s="114">
        <v>0.60000000000000009</v>
      </c>
      <c r="AD3793" s="114">
        <v>0.30000000000000004</v>
      </c>
      <c r="AE3793" s="114">
        <v>0.30000000000000004</v>
      </c>
      <c r="AF3793" s="117">
        <v>0.90000000000000013</v>
      </c>
      <c r="AG3793" s="117">
        <v>0.90000000000000013</v>
      </c>
    </row>
    <row r="3794" spans="2:33" x14ac:dyDescent="0.2">
      <c r="B3794" s="106">
        <v>3754</v>
      </c>
      <c r="C3794" s="113">
        <v>-0.90000000000000013</v>
      </c>
      <c r="D3794" s="113">
        <v>-0.90000000000000013</v>
      </c>
      <c r="E3794" s="114">
        <v>18.345028611709505</v>
      </c>
      <c r="F3794" s="114">
        <v>22.067013402480608</v>
      </c>
      <c r="G3794" s="114">
        <v>18.23752615796894</v>
      </c>
      <c r="H3794" s="114">
        <v>23.259560850908407</v>
      </c>
      <c r="I3794" s="114">
        <v>29.493836520522891</v>
      </c>
      <c r="J3794" s="114">
        <v>35.741891444718114</v>
      </c>
      <c r="K3794" s="114">
        <v>43.041063221709308</v>
      </c>
      <c r="L3794" s="114">
        <v>44.836658798011491</v>
      </c>
      <c r="M3794" s="114">
        <v>54.803702419269719</v>
      </c>
      <c r="N3794" s="114">
        <v>66.476334673563173</v>
      </c>
      <c r="O3794" s="114">
        <v>17.396862833008608</v>
      </c>
      <c r="P3794" s="114">
        <v>20.9740498192287</v>
      </c>
      <c r="Q3794" s="114">
        <v>26.599132640042551</v>
      </c>
      <c r="R3794" s="114">
        <v>31.544141568361312</v>
      </c>
      <c r="S3794" s="114">
        <v>36.982498153040282</v>
      </c>
      <c r="T3794" s="114">
        <v>18.345028611709505</v>
      </c>
      <c r="U3794" s="114">
        <v>22.067013402480608</v>
      </c>
      <c r="V3794" s="114">
        <v>18.23752615796894</v>
      </c>
      <c r="W3794" s="114">
        <v>23.259560850908407</v>
      </c>
      <c r="X3794" s="114">
        <v>29.493836520522891</v>
      </c>
      <c r="Y3794" s="114">
        <v>61.36623060526415</v>
      </c>
      <c r="Z3794" s="114">
        <v>126.29432826151167</v>
      </c>
      <c r="AA3794" s="106">
        <v>3</v>
      </c>
      <c r="AB3794" s="114">
        <v>0.60000000000000009</v>
      </c>
      <c r="AC3794" s="114">
        <v>0.60000000000000009</v>
      </c>
      <c r="AD3794" s="114">
        <v>0.30000000000000004</v>
      </c>
      <c r="AE3794" s="114">
        <v>0.30000000000000004</v>
      </c>
      <c r="AF3794" s="117">
        <v>0.90000000000000013</v>
      </c>
      <c r="AG3794" s="117">
        <v>0.90000000000000013</v>
      </c>
    </row>
    <row r="3795" spans="2:33" x14ac:dyDescent="0.2">
      <c r="B3795" s="106">
        <v>3755</v>
      </c>
      <c r="C3795" s="113">
        <v>-0.90000000000000013</v>
      </c>
      <c r="D3795" s="113">
        <v>-0.90000000000000013</v>
      </c>
      <c r="E3795" s="114">
        <v>16.177833636411144</v>
      </c>
      <c r="F3795" s="114">
        <v>21.925916666138878</v>
      </c>
      <c r="G3795" s="114">
        <v>20.928477114973802</v>
      </c>
      <c r="H3795" s="114">
        <v>25.258204913385523</v>
      </c>
      <c r="I3795" s="114">
        <v>29.779369487774517</v>
      </c>
      <c r="J3795" s="114">
        <v>33.913400133375561</v>
      </c>
      <c r="K3795" s="114">
        <v>43.19984432005208</v>
      </c>
      <c r="L3795" s="114">
        <v>46.110097956590153</v>
      </c>
      <c r="M3795" s="114">
        <v>55.315156109499164</v>
      </c>
      <c r="N3795" s="114">
        <v>67.465521131061053</v>
      </c>
      <c r="O3795" s="114">
        <v>17.735566496964417</v>
      </c>
      <c r="P3795" s="114">
        <v>21.273927653913201</v>
      </c>
      <c r="Q3795" s="114">
        <v>25.181620841616351</v>
      </c>
      <c r="R3795" s="114">
        <v>30.056951196113641</v>
      </c>
      <c r="S3795" s="114">
        <v>37.686151643286536</v>
      </c>
      <c r="T3795" s="114">
        <v>16.177833636411144</v>
      </c>
      <c r="U3795" s="114">
        <v>21.925916666138878</v>
      </c>
      <c r="V3795" s="114">
        <v>20.928477114973802</v>
      </c>
      <c r="W3795" s="114">
        <v>25.258204913385523</v>
      </c>
      <c r="X3795" s="114">
        <v>29.779369487774517</v>
      </c>
      <c r="Y3795" s="114">
        <v>62.290429509097294</v>
      </c>
      <c r="Z3795" s="114">
        <v>138.26262206297275</v>
      </c>
      <c r="AA3795" s="106">
        <v>3</v>
      </c>
      <c r="AB3795" s="114">
        <v>0.60000000000000009</v>
      </c>
      <c r="AC3795" s="114">
        <v>0.60000000000000009</v>
      </c>
      <c r="AD3795" s="114">
        <v>0.30000000000000004</v>
      </c>
      <c r="AE3795" s="114">
        <v>0.30000000000000004</v>
      </c>
      <c r="AF3795" s="117">
        <v>0.90000000000000013</v>
      </c>
      <c r="AG3795" s="117">
        <v>0.90000000000000013</v>
      </c>
    </row>
    <row r="3796" spans="2:33" x14ac:dyDescent="0.2">
      <c r="B3796" s="106">
        <v>3756</v>
      </c>
      <c r="C3796" s="113">
        <v>-0.72</v>
      </c>
      <c r="D3796" s="113">
        <v>-0.96</v>
      </c>
      <c r="E3796" s="114">
        <v>18.060840383022676</v>
      </c>
      <c r="F3796" s="114">
        <v>13.216777561221381</v>
      </c>
      <c r="G3796" s="114">
        <v>15.446790165677243</v>
      </c>
      <c r="H3796" s="114">
        <v>15.255221356497294</v>
      </c>
      <c r="I3796" s="114">
        <v>22.627921920752918</v>
      </c>
      <c r="J3796" s="114">
        <v>34.610095970925912</v>
      </c>
      <c r="K3796" s="114">
        <v>32.76251514883063</v>
      </c>
      <c r="L3796" s="114">
        <v>39.112702960483489</v>
      </c>
      <c r="M3796" s="114">
        <v>43.36452192201228</v>
      </c>
      <c r="N3796" s="114">
        <v>52.853754025933782</v>
      </c>
      <c r="O3796" s="114">
        <v>16.549255587903236</v>
      </c>
      <c r="P3796" s="114">
        <v>19.545737587609249</v>
      </c>
      <c r="Q3796" s="114">
        <v>23.665912794806246</v>
      </c>
      <c r="R3796" s="114">
        <v>28.109300565514985</v>
      </c>
      <c r="S3796" s="114">
        <v>30.225832105180864</v>
      </c>
      <c r="T3796" s="114">
        <v>18.060840383022676</v>
      </c>
      <c r="U3796" s="114">
        <v>13.216777561221381</v>
      </c>
      <c r="V3796" s="114">
        <v>15.446790165677243</v>
      </c>
      <c r="W3796" s="114">
        <v>15.255221356497294</v>
      </c>
      <c r="X3796" s="114">
        <v>22.627921920752918</v>
      </c>
      <c r="Y3796" s="114">
        <v>46.911518800310979</v>
      </c>
      <c r="Z3796" s="114">
        <v>95.694579713536243</v>
      </c>
      <c r="AA3796" s="106">
        <v>4</v>
      </c>
      <c r="AB3796" s="114">
        <v>0.44999999999999996</v>
      </c>
      <c r="AC3796" s="114">
        <v>0.6</v>
      </c>
      <c r="AD3796" s="114">
        <v>0.27</v>
      </c>
      <c r="AE3796" s="114">
        <v>0.36</v>
      </c>
      <c r="AF3796" s="117">
        <v>0.72</v>
      </c>
      <c r="AG3796" s="117">
        <v>0.96</v>
      </c>
    </row>
    <row r="3797" spans="2:33" x14ac:dyDescent="0.2">
      <c r="B3797" s="106">
        <v>3757</v>
      </c>
      <c r="C3797" s="113">
        <v>-0.72</v>
      </c>
      <c r="D3797" s="113">
        <v>-0.96</v>
      </c>
      <c r="E3797" s="114">
        <v>16.870696508868189</v>
      </c>
      <c r="F3797" s="114">
        <v>13.682218129110254</v>
      </c>
      <c r="G3797" s="114">
        <v>12.558151898881558</v>
      </c>
      <c r="H3797" s="114">
        <v>22.344530025282257</v>
      </c>
      <c r="I3797" s="114">
        <v>25.290550616195532</v>
      </c>
      <c r="J3797" s="114">
        <v>32.761003223085211</v>
      </c>
      <c r="K3797" s="114">
        <v>33.028051836730228</v>
      </c>
      <c r="L3797" s="114">
        <v>35.605157817142988</v>
      </c>
      <c r="M3797" s="114">
        <v>48.81896321637425</v>
      </c>
      <c r="N3797" s="114">
        <v>57.828190898835309</v>
      </c>
      <c r="O3797" s="114">
        <v>15.890306714217022</v>
      </c>
      <c r="P3797" s="114">
        <v>19.345833707619974</v>
      </c>
      <c r="Q3797" s="114">
        <v>23.04700591826143</v>
      </c>
      <c r="R3797" s="114">
        <v>26.474433191091993</v>
      </c>
      <c r="S3797" s="114">
        <v>32.537640282639778</v>
      </c>
      <c r="T3797" s="114">
        <v>16.870696508868189</v>
      </c>
      <c r="U3797" s="114">
        <v>13.682218129110254</v>
      </c>
      <c r="V3797" s="114">
        <v>12.558151898881558</v>
      </c>
      <c r="W3797" s="114">
        <v>22.344530025282257</v>
      </c>
      <c r="X3797" s="114">
        <v>25.290550616195532</v>
      </c>
      <c r="Y3797" s="114">
        <v>49.341812673105835</v>
      </c>
      <c r="Z3797" s="114">
        <v>97.739230083414725</v>
      </c>
      <c r="AA3797" s="106">
        <v>4</v>
      </c>
      <c r="AB3797" s="114">
        <v>0.44999999999999996</v>
      </c>
      <c r="AC3797" s="114">
        <v>0.6</v>
      </c>
      <c r="AD3797" s="114">
        <v>0.27</v>
      </c>
      <c r="AE3797" s="114">
        <v>0.36</v>
      </c>
      <c r="AF3797" s="117">
        <v>0.72</v>
      </c>
      <c r="AG3797" s="117">
        <v>0.96</v>
      </c>
    </row>
    <row r="3798" spans="2:33" x14ac:dyDescent="0.2">
      <c r="B3798" s="106">
        <v>3758</v>
      </c>
      <c r="C3798" s="113">
        <v>-1.2599999999999998</v>
      </c>
      <c r="D3798" s="113">
        <v>-0.84</v>
      </c>
      <c r="E3798" s="114">
        <v>17.192914140824257</v>
      </c>
      <c r="F3798" s="114">
        <v>14.647953730868817</v>
      </c>
      <c r="G3798" s="114">
        <v>23.108089107202478</v>
      </c>
      <c r="H3798" s="114">
        <v>17.846694298376736</v>
      </c>
      <c r="I3798" s="114">
        <v>23.577080591356399</v>
      </c>
      <c r="J3798" s="114">
        <v>34.030348407473674</v>
      </c>
      <c r="K3798" s="114">
        <v>35.223675014604531</v>
      </c>
      <c r="L3798" s="114">
        <v>47.772379737104664</v>
      </c>
      <c r="M3798" s="114">
        <v>46.767245296392041</v>
      </c>
      <c r="N3798" s="114">
        <v>57.770452254175176</v>
      </c>
      <c r="O3798" s="114">
        <v>16.837434266649417</v>
      </c>
      <c r="P3798" s="114">
        <v>20.575721283735714</v>
      </c>
      <c r="Q3798" s="114">
        <v>24.664290629902187</v>
      </c>
      <c r="R3798" s="114">
        <v>28.920550998015305</v>
      </c>
      <c r="S3798" s="114">
        <v>34.193371662818777</v>
      </c>
      <c r="T3798" s="114">
        <v>17.192914140824257</v>
      </c>
      <c r="U3798" s="114">
        <v>14.647953730868817</v>
      </c>
      <c r="V3798" s="114">
        <v>23.108089107202478</v>
      </c>
      <c r="W3798" s="114">
        <v>17.846694298376736</v>
      </c>
      <c r="X3798" s="114">
        <v>23.577080591356399</v>
      </c>
      <c r="Y3798" s="114">
        <v>52.849689224224306</v>
      </c>
      <c r="Z3798" s="114">
        <v>123.30012270108317</v>
      </c>
      <c r="AA3798" s="106">
        <v>2</v>
      </c>
      <c r="AB3798" s="114">
        <v>0.89999999999999991</v>
      </c>
      <c r="AC3798" s="114">
        <v>0.6</v>
      </c>
      <c r="AD3798" s="114">
        <v>0.36</v>
      </c>
      <c r="AE3798" s="114">
        <v>0.24</v>
      </c>
      <c r="AF3798" s="117">
        <v>1.2599999999999998</v>
      </c>
      <c r="AG3798" s="117">
        <v>0.84</v>
      </c>
    </row>
    <row r="3799" spans="2:33" x14ac:dyDescent="0.2">
      <c r="B3799" s="106">
        <v>3759</v>
      </c>
      <c r="C3799" s="113">
        <v>-1.2000000000000002</v>
      </c>
      <c r="D3799" s="113">
        <v>-0.60000000000000009</v>
      </c>
      <c r="E3799" s="114">
        <v>12.25318007497107</v>
      </c>
      <c r="F3799" s="114">
        <v>13.02544800120798</v>
      </c>
      <c r="G3799" s="114">
        <v>13.63423880534339</v>
      </c>
      <c r="H3799" s="114">
        <v>21.474244137381959</v>
      </c>
      <c r="I3799" s="114">
        <v>19.69954791052454</v>
      </c>
      <c r="J3799" s="114">
        <v>28.291212233441346</v>
      </c>
      <c r="K3799" s="114">
        <v>31.74241961865112</v>
      </c>
      <c r="L3799" s="114">
        <v>35.481021945776213</v>
      </c>
      <c r="M3799" s="114">
        <v>44.573015923643993</v>
      </c>
      <c r="N3799" s="114">
        <v>46.64277384375503</v>
      </c>
      <c r="O3799" s="114">
        <v>16.038032158470276</v>
      </c>
      <c r="P3799" s="114">
        <v>18.716971617443139</v>
      </c>
      <c r="Q3799" s="114">
        <v>21.846783140432823</v>
      </c>
      <c r="R3799" s="114">
        <v>23.098771786262034</v>
      </c>
      <c r="S3799" s="114">
        <v>26.94322593323049</v>
      </c>
      <c r="T3799" s="114">
        <v>12.25318007497107</v>
      </c>
      <c r="U3799" s="114">
        <v>13.02544800120798</v>
      </c>
      <c r="V3799" s="114">
        <v>13.63423880534339</v>
      </c>
      <c r="W3799" s="114">
        <v>21.474244137381959</v>
      </c>
      <c r="X3799" s="114">
        <v>19.69954791052454</v>
      </c>
      <c r="Y3799" s="114">
        <v>43.046752512070178</v>
      </c>
      <c r="Z3799" s="114">
        <v>95.272721078394937</v>
      </c>
      <c r="AA3799" s="106">
        <v>1</v>
      </c>
      <c r="AB3799" s="114">
        <v>0.8</v>
      </c>
      <c r="AC3799" s="114">
        <v>0.4</v>
      </c>
      <c r="AD3799" s="114">
        <v>0.4</v>
      </c>
      <c r="AE3799" s="114">
        <v>0.2</v>
      </c>
      <c r="AF3799" s="117">
        <v>1.2000000000000002</v>
      </c>
      <c r="AG3799" s="117">
        <v>0.60000000000000009</v>
      </c>
    </row>
    <row r="3800" spans="2:33" x14ac:dyDescent="0.2">
      <c r="B3800" s="106">
        <v>3760</v>
      </c>
      <c r="C3800" s="113">
        <v>-0.72</v>
      </c>
      <c r="D3800" s="113">
        <v>-0.96</v>
      </c>
      <c r="E3800" s="114">
        <v>19.913147744630809</v>
      </c>
      <c r="F3800" s="114">
        <v>21.486777033605499</v>
      </c>
      <c r="G3800" s="114">
        <v>14.508298824276384</v>
      </c>
      <c r="H3800" s="114">
        <v>25.056721057550249</v>
      </c>
      <c r="I3800" s="114">
        <v>33.304455707949799</v>
      </c>
      <c r="J3800" s="114">
        <v>37.679793466214996</v>
      </c>
      <c r="K3800" s="114">
        <v>43.121833744811305</v>
      </c>
      <c r="L3800" s="114">
        <v>41.708002736907517</v>
      </c>
      <c r="M3800" s="114">
        <v>56.354128351622798</v>
      </c>
      <c r="N3800" s="114">
        <v>69.168264525055719</v>
      </c>
      <c r="O3800" s="114">
        <v>17.766645721584187</v>
      </c>
      <c r="P3800" s="114">
        <v>21.635056711205806</v>
      </c>
      <c r="Q3800" s="114">
        <v>27.199703912631133</v>
      </c>
      <c r="R3800" s="114">
        <v>31.297407294072549</v>
      </c>
      <c r="S3800" s="114">
        <v>35.86380881710592</v>
      </c>
      <c r="T3800" s="114">
        <v>19.913147744630809</v>
      </c>
      <c r="U3800" s="114">
        <v>21.486777033605499</v>
      </c>
      <c r="V3800" s="114">
        <v>14.508298824276384</v>
      </c>
      <c r="W3800" s="114">
        <v>25.056721057550249</v>
      </c>
      <c r="X3800" s="114">
        <v>33.304455707949799</v>
      </c>
      <c r="Y3800" s="114">
        <v>62.702040513851834</v>
      </c>
      <c r="Z3800" s="114">
        <v>127.03185874649986</v>
      </c>
      <c r="AA3800" s="106">
        <v>4</v>
      </c>
      <c r="AB3800" s="114">
        <v>0.44999999999999996</v>
      </c>
      <c r="AC3800" s="114">
        <v>0.6</v>
      </c>
      <c r="AD3800" s="114">
        <v>0.27</v>
      </c>
      <c r="AE3800" s="114">
        <v>0.36</v>
      </c>
      <c r="AF3800" s="117">
        <v>0.72</v>
      </c>
      <c r="AG3800" s="117">
        <v>0.96</v>
      </c>
    </row>
    <row r="3801" spans="2:33" x14ac:dyDescent="0.2">
      <c r="B3801" s="106">
        <v>3761</v>
      </c>
      <c r="C3801" s="113">
        <v>-0.72</v>
      </c>
      <c r="D3801" s="113">
        <v>-0.96</v>
      </c>
      <c r="E3801" s="114">
        <v>12.988150170087746</v>
      </c>
      <c r="F3801" s="114">
        <v>13.68637089235315</v>
      </c>
      <c r="G3801" s="114">
        <v>18.849316101650864</v>
      </c>
      <c r="H3801" s="114">
        <v>13.319803301048935</v>
      </c>
      <c r="I3801" s="114">
        <v>21.902731480953499</v>
      </c>
      <c r="J3801" s="114">
        <v>27.985685020214799</v>
      </c>
      <c r="K3801" s="114">
        <v>30.874121749973817</v>
      </c>
      <c r="L3801" s="114">
        <v>37.904426051920431</v>
      </c>
      <c r="M3801" s="114">
        <v>36.597492988737507</v>
      </c>
      <c r="N3801" s="114">
        <v>45.122583493326665</v>
      </c>
      <c r="O3801" s="114">
        <v>14.997534850127053</v>
      </c>
      <c r="P3801" s="114">
        <v>17.187750857620667</v>
      </c>
      <c r="Q3801" s="114">
        <v>19.055109950269568</v>
      </c>
      <c r="R3801" s="114">
        <v>23.277689687688571</v>
      </c>
      <c r="S3801" s="114">
        <v>23.219852012373167</v>
      </c>
      <c r="T3801" s="114">
        <v>12.988150170087746</v>
      </c>
      <c r="U3801" s="114">
        <v>13.68637089235315</v>
      </c>
      <c r="V3801" s="114">
        <v>18.849316101650864</v>
      </c>
      <c r="W3801" s="114">
        <v>13.319803301048935</v>
      </c>
      <c r="X3801" s="114">
        <v>21.902731480953499</v>
      </c>
      <c r="Y3801" s="114">
        <v>44.05424203494848</v>
      </c>
      <c r="Z3801" s="114">
        <v>76.235192296405003</v>
      </c>
      <c r="AA3801" s="106">
        <v>4</v>
      </c>
      <c r="AB3801" s="114">
        <v>0.44999999999999996</v>
      </c>
      <c r="AC3801" s="114">
        <v>0.6</v>
      </c>
      <c r="AD3801" s="114">
        <v>0.27</v>
      </c>
      <c r="AE3801" s="114">
        <v>0.36</v>
      </c>
      <c r="AF3801" s="117">
        <v>0.72</v>
      </c>
      <c r="AG3801" s="117">
        <v>0.96</v>
      </c>
    </row>
    <row r="3802" spans="2:33" x14ac:dyDescent="0.2">
      <c r="B3802" s="106">
        <v>3762</v>
      </c>
      <c r="C3802" s="113">
        <v>-0.90000000000000013</v>
      </c>
      <c r="D3802" s="113">
        <v>-0.90000000000000013</v>
      </c>
      <c r="E3802" s="114">
        <v>14.664670792451512</v>
      </c>
      <c r="F3802" s="114">
        <v>18.77397422844026</v>
      </c>
      <c r="G3802" s="114">
        <v>15.835871013097307</v>
      </c>
      <c r="H3802" s="114">
        <v>18.308590482572932</v>
      </c>
      <c r="I3802" s="114">
        <v>24.206980364276422</v>
      </c>
      <c r="J3802" s="114">
        <v>30.334944850654061</v>
      </c>
      <c r="K3802" s="114">
        <v>36.926331398198158</v>
      </c>
      <c r="L3802" s="114">
        <v>37.001658516165044</v>
      </c>
      <c r="M3802" s="114">
        <v>40.825350840954293</v>
      </c>
      <c r="N3802" s="114">
        <v>52.653331300342515</v>
      </c>
      <c r="O3802" s="114">
        <v>15.670274058202549</v>
      </c>
      <c r="P3802" s="114">
        <v>18.152357169757899</v>
      </c>
      <c r="Q3802" s="114">
        <v>21.165787503067737</v>
      </c>
      <c r="R3802" s="114">
        <v>22.516760358381362</v>
      </c>
      <c r="S3802" s="114">
        <v>28.446350936066093</v>
      </c>
      <c r="T3802" s="114">
        <v>14.664670792451512</v>
      </c>
      <c r="U3802" s="114">
        <v>18.77397422844026</v>
      </c>
      <c r="V3802" s="114">
        <v>15.835871013097307</v>
      </c>
      <c r="W3802" s="114">
        <v>18.308590482572932</v>
      </c>
      <c r="X3802" s="114">
        <v>24.206980364276422</v>
      </c>
      <c r="Y3802" s="114">
        <v>50.297809415756639</v>
      </c>
      <c r="Z3802" s="114">
        <v>96.541073969072016</v>
      </c>
      <c r="AA3802" s="106">
        <v>3</v>
      </c>
      <c r="AB3802" s="114">
        <v>0.60000000000000009</v>
      </c>
      <c r="AC3802" s="114">
        <v>0.60000000000000009</v>
      </c>
      <c r="AD3802" s="114">
        <v>0.30000000000000004</v>
      </c>
      <c r="AE3802" s="114">
        <v>0.30000000000000004</v>
      </c>
      <c r="AF3802" s="117">
        <v>0.90000000000000013</v>
      </c>
      <c r="AG3802" s="117">
        <v>0.90000000000000013</v>
      </c>
    </row>
    <row r="3803" spans="2:33" x14ac:dyDescent="0.2">
      <c r="B3803" s="106">
        <v>3763</v>
      </c>
      <c r="C3803" s="113">
        <v>-1.2599999999999998</v>
      </c>
      <c r="D3803" s="113">
        <v>-0.84</v>
      </c>
      <c r="E3803" s="114">
        <v>16.370711183589986</v>
      </c>
      <c r="F3803" s="114">
        <v>11.92807171121656</v>
      </c>
      <c r="G3803" s="114">
        <v>13.019548398959039</v>
      </c>
      <c r="H3803" s="114">
        <v>22.009487860700666</v>
      </c>
      <c r="I3803" s="114">
        <v>30.849670310132172</v>
      </c>
      <c r="J3803" s="114">
        <v>33.042010861793692</v>
      </c>
      <c r="K3803" s="114">
        <v>30.480911192076423</v>
      </c>
      <c r="L3803" s="114">
        <v>35.123521993498343</v>
      </c>
      <c r="M3803" s="114">
        <v>48.763235326670795</v>
      </c>
      <c r="N3803" s="114">
        <v>60.620763214741714</v>
      </c>
      <c r="O3803" s="114">
        <v>16.671299678203706</v>
      </c>
      <c r="P3803" s="114">
        <v>18.552839480859863</v>
      </c>
      <c r="Q3803" s="114">
        <v>22.103973594539305</v>
      </c>
      <c r="R3803" s="114">
        <v>26.753747465970129</v>
      </c>
      <c r="S3803" s="114">
        <v>29.771092904609542</v>
      </c>
      <c r="T3803" s="114">
        <v>16.370711183589986</v>
      </c>
      <c r="U3803" s="114">
        <v>11.92807171121656</v>
      </c>
      <c r="V3803" s="114">
        <v>13.019548398959039</v>
      </c>
      <c r="W3803" s="114">
        <v>22.009487860700666</v>
      </c>
      <c r="X3803" s="114">
        <v>30.849670310132172</v>
      </c>
      <c r="Y3803" s="114">
        <v>49.885248535628421</v>
      </c>
      <c r="Z3803" s="114">
        <v>110.16901987899976</v>
      </c>
      <c r="AA3803" s="106">
        <v>2</v>
      </c>
      <c r="AB3803" s="114">
        <v>0.89999999999999991</v>
      </c>
      <c r="AC3803" s="114">
        <v>0.6</v>
      </c>
      <c r="AD3803" s="114">
        <v>0.36</v>
      </c>
      <c r="AE3803" s="114">
        <v>0.24</v>
      </c>
      <c r="AF3803" s="117">
        <v>1.2599999999999998</v>
      </c>
      <c r="AG3803" s="117">
        <v>0.84</v>
      </c>
    </row>
    <row r="3804" spans="2:33" x14ac:dyDescent="0.2">
      <c r="B3804" s="106">
        <v>3764</v>
      </c>
      <c r="C3804" s="113">
        <v>-1.2000000000000002</v>
      </c>
      <c r="D3804" s="113">
        <v>-0.60000000000000009</v>
      </c>
      <c r="E3804" s="114">
        <v>17.188070660169348</v>
      </c>
      <c r="F3804" s="114">
        <v>16.119984468651396</v>
      </c>
      <c r="G3804" s="114">
        <v>17.126977128247734</v>
      </c>
      <c r="H3804" s="114">
        <v>17.388292816927471</v>
      </c>
      <c r="I3804" s="114">
        <v>22.33543292965042</v>
      </c>
      <c r="J3804" s="114">
        <v>33.189021025745362</v>
      </c>
      <c r="K3804" s="114">
        <v>34.319123169029425</v>
      </c>
      <c r="L3804" s="114">
        <v>39.027146187495966</v>
      </c>
      <c r="M3804" s="114">
        <v>41.349747702063233</v>
      </c>
      <c r="N3804" s="114">
        <v>50.712297066626881</v>
      </c>
      <c r="O3804" s="114">
        <v>16.000950365576013</v>
      </c>
      <c r="P3804" s="114">
        <v>18.199138700378029</v>
      </c>
      <c r="Q3804" s="114">
        <v>21.900169059248231</v>
      </c>
      <c r="R3804" s="114">
        <v>23.961454885135762</v>
      </c>
      <c r="S3804" s="114">
        <v>28.376864136976462</v>
      </c>
      <c r="T3804" s="114">
        <v>17.188070660169348</v>
      </c>
      <c r="U3804" s="114">
        <v>16.119984468651396</v>
      </c>
      <c r="V3804" s="114">
        <v>17.126977128247734</v>
      </c>
      <c r="W3804" s="114">
        <v>17.388292816927471</v>
      </c>
      <c r="X3804" s="114">
        <v>22.33543292965042</v>
      </c>
      <c r="Y3804" s="114">
        <v>49.918057103521591</v>
      </c>
      <c r="Z3804" s="114">
        <v>101.10999286832579</v>
      </c>
      <c r="AA3804" s="106">
        <v>1</v>
      </c>
      <c r="AB3804" s="114">
        <v>0.8</v>
      </c>
      <c r="AC3804" s="114">
        <v>0.4</v>
      </c>
      <c r="AD3804" s="114">
        <v>0.4</v>
      </c>
      <c r="AE3804" s="114">
        <v>0.2</v>
      </c>
      <c r="AF3804" s="117">
        <v>1.2000000000000002</v>
      </c>
      <c r="AG3804" s="117">
        <v>0.60000000000000009</v>
      </c>
    </row>
    <row r="3805" spans="2:33" x14ac:dyDescent="0.2">
      <c r="B3805" s="106">
        <v>3765</v>
      </c>
      <c r="C3805" s="113">
        <v>-1.2599999999999998</v>
      </c>
      <c r="D3805" s="113">
        <v>-0.84</v>
      </c>
      <c r="E3805" s="114">
        <v>17.809920776056295</v>
      </c>
      <c r="F3805" s="114">
        <v>19.375114167663789</v>
      </c>
      <c r="G3805" s="114">
        <v>14.852540565339435</v>
      </c>
      <c r="H3805" s="114">
        <v>23.1004187678775</v>
      </c>
      <c r="I3805" s="114">
        <v>22.088026754790665</v>
      </c>
      <c r="J3805" s="114">
        <v>34.612392091406804</v>
      </c>
      <c r="K3805" s="114">
        <v>39.556691067829604</v>
      </c>
      <c r="L3805" s="114">
        <v>38.142149893269831</v>
      </c>
      <c r="M3805" s="114">
        <v>47.91442145598235</v>
      </c>
      <c r="N3805" s="114">
        <v>51.355619862577335</v>
      </c>
      <c r="O3805" s="114">
        <v>16.802471315350509</v>
      </c>
      <c r="P3805" s="114">
        <v>20.181576900165815</v>
      </c>
      <c r="Q3805" s="114">
        <v>23.289609327930396</v>
      </c>
      <c r="R3805" s="114">
        <v>24.81400268810485</v>
      </c>
      <c r="S3805" s="114">
        <v>29.26759310778667</v>
      </c>
      <c r="T3805" s="114">
        <v>17.809920776056295</v>
      </c>
      <c r="U3805" s="114">
        <v>19.375114167663789</v>
      </c>
      <c r="V3805" s="114">
        <v>14.852540565339435</v>
      </c>
      <c r="W3805" s="114">
        <v>23.1004187678775</v>
      </c>
      <c r="X3805" s="114">
        <v>22.088026754790665</v>
      </c>
      <c r="Y3805" s="114">
        <v>53.672553446234843</v>
      </c>
      <c r="Z3805" s="114">
        <v>103.8769450888513</v>
      </c>
      <c r="AA3805" s="106">
        <v>2</v>
      </c>
      <c r="AB3805" s="114">
        <v>0.89999999999999991</v>
      </c>
      <c r="AC3805" s="114">
        <v>0.6</v>
      </c>
      <c r="AD3805" s="114">
        <v>0.36</v>
      </c>
      <c r="AE3805" s="114">
        <v>0.24</v>
      </c>
      <c r="AF3805" s="117">
        <v>1.2599999999999998</v>
      </c>
      <c r="AG3805" s="117">
        <v>0.84</v>
      </c>
    </row>
    <row r="3806" spans="2:33" x14ac:dyDescent="0.2">
      <c r="B3806" s="106">
        <v>3766</v>
      </c>
      <c r="C3806" s="113">
        <v>-0.72</v>
      </c>
      <c r="D3806" s="113">
        <v>-0.96</v>
      </c>
      <c r="E3806" s="114">
        <v>18.173259825101511</v>
      </c>
      <c r="F3806" s="114">
        <v>17.727613568583671</v>
      </c>
      <c r="G3806" s="114">
        <v>16.307657697672362</v>
      </c>
      <c r="H3806" s="114">
        <v>23.922996163633574</v>
      </c>
      <c r="I3806" s="114">
        <v>23.320865730378671</v>
      </c>
      <c r="J3806" s="114">
        <v>34.790908442934416</v>
      </c>
      <c r="K3806" s="114">
        <v>37.233736158365332</v>
      </c>
      <c r="L3806" s="114">
        <v>39.355210255035914</v>
      </c>
      <c r="M3806" s="114">
        <v>51.709610483541319</v>
      </c>
      <c r="N3806" s="114">
        <v>55.549937154412255</v>
      </c>
      <c r="O3806" s="114">
        <v>16.617648617832906</v>
      </c>
      <c r="P3806" s="114">
        <v>19.506122589781661</v>
      </c>
      <c r="Q3806" s="114">
        <v>23.047552557363552</v>
      </c>
      <c r="R3806" s="114">
        <v>27.786614319907745</v>
      </c>
      <c r="S3806" s="114">
        <v>32.229071424033584</v>
      </c>
      <c r="T3806" s="114">
        <v>18.173259825101511</v>
      </c>
      <c r="U3806" s="114">
        <v>17.727613568583671</v>
      </c>
      <c r="V3806" s="114">
        <v>16.307657697672362</v>
      </c>
      <c r="W3806" s="114">
        <v>23.922996163633574</v>
      </c>
      <c r="X3806" s="114">
        <v>23.320865730378671</v>
      </c>
      <c r="Y3806" s="114">
        <v>55.063670463873287</v>
      </c>
      <c r="Z3806" s="114">
        <v>114.24393061155109</v>
      </c>
      <c r="AA3806" s="106">
        <v>4</v>
      </c>
      <c r="AB3806" s="114">
        <v>0.44999999999999996</v>
      </c>
      <c r="AC3806" s="114">
        <v>0.6</v>
      </c>
      <c r="AD3806" s="114">
        <v>0.27</v>
      </c>
      <c r="AE3806" s="114">
        <v>0.36</v>
      </c>
      <c r="AF3806" s="117">
        <v>0.72</v>
      </c>
      <c r="AG3806" s="117">
        <v>0.96</v>
      </c>
    </row>
    <row r="3807" spans="2:33" x14ac:dyDescent="0.2">
      <c r="B3807" s="106">
        <v>3767</v>
      </c>
      <c r="C3807" s="113">
        <v>-0.90000000000000013</v>
      </c>
      <c r="D3807" s="113">
        <v>-0.90000000000000013</v>
      </c>
      <c r="E3807" s="114">
        <v>17.451726268218142</v>
      </c>
      <c r="F3807" s="114">
        <v>18.677437910662412</v>
      </c>
      <c r="G3807" s="114">
        <v>16.216514013966066</v>
      </c>
      <c r="H3807" s="114">
        <v>19.24249209224978</v>
      </c>
      <c r="I3807" s="114">
        <v>27.195457282099586</v>
      </c>
      <c r="J3807" s="114">
        <v>34.053704635397558</v>
      </c>
      <c r="K3807" s="114">
        <v>37.884271848615093</v>
      </c>
      <c r="L3807" s="114">
        <v>38.858336646216237</v>
      </c>
      <c r="M3807" s="114">
        <v>46.226054092200478</v>
      </c>
      <c r="N3807" s="114">
        <v>56.809634410003277</v>
      </c>
      <c r="O3807" s="114">
        <v>16.601978367179417</v>
      </c>
      <c r="P3807" s="114">
        <v>19.20683393795268</v>
      </c>
      <c r="Q3807" s="114">
        <v>22.641822632250172</v>
      </c>
      <c r="R3807" s="114">
        <v>26.983561999950698</v>
      </c>
      <c r="S3807" s="114">
        <v>29.614177127903691</v>
      </c>
      <c r="T3807" s="114">
        <v>17.451726268218142</v>
      </c>
      <c r="U3807" s="114">
        <v>18.677437910662412</v>
      </c>
      <c r="V3807" s="114">
        <v>16.216514013966066</v>
      </c>
      <c r="W3807" s="114">
        <v>19.24249209224978</v>
      </c>
      <c r="X3807" s="114">
        <v>27.195457282099586</v>
      </c>
      <c r="Y3807" s="114">
        <v>54.315698634071865</v>
      </c>
      <c r="Z3807" s="114">
        <v>98.681153104695653</v>
      </c>
      <c r="AA3807" s="106">
        <v>3</v>
      </c>
      <c r="AB3807" s="114">
        <v>0.60000000000000009</v>
      </c>
      <c r="AC3807" s="114">
        <v>0.60000000000000009</v>
      </c>
      <c r="AD3807" s="114">
        <v>0.30000000000000004</v>
      </c>
      <c r="AE3807" s="114">
        <v>0.30000000000000004</v>
      </c>
      <c r="AF3807" s="117">
        <v>0.90000000000000013</v>
      </c>
      <c r="AG3807" s="117">
        <v>0.90000000000000013</v>
      </c>
    </row>
    <row r="3808" spans="2:33" x14ac:dyDescent="0.2">
      <c r="B3808" s="106">
        <v>3768</v>
      </c>
      <c r="C3808" s="113">
        <v>-0.60000000000000009</v>
      </c>
      <c r="D3808" s="113">
        <v>-1.2000000000000002</v>
      </c>
      <c r="E3808" s="114">
        <v>17.97635821425656</v>
      </c>
      <c r="F3808" s="114">
        <v>11.317535025737538</v>
      </c>
      <c r="G3808" s="114">
        <v>19.334777223505235</v>
      </c>
      <c r="H3808" s="114">
        <v>19.885231523818341</v>
      </c>
      <c r="I3808" s="114">
        <v>21.655957422146543</v>
      </c>
      <c r="J3808" s="114">
        <v>33.989565239917916</v>
      </c>
      <c r="K3808" s="114">
        <v>28.839398744265399</v>
      </c>
      <c r="L3808" s="114">
        <v>40.092546462327412</v>
      </c>
      <c r="M3808" s="114">
        <v>42.96120376124923</v>
      </c>
      <c r="N3808" s="114">
        <v>48.304330678373603</v>
      </c>
      <c r="O3808" s="114">
        <v>16.013207025661355</v>
      </c>
      <c r="P3808" s="114">
        <v>17.521863718527861</v>
      </c>
      <c r="Q3808" s="114">
        <v>20.757769238822178</v>
      </c>
      <c r="R3808" s="114">
        <v>23.075972237430889</v>
      </c>
      <c r="S3808" s="114">
        <v>26.64837325622706</v>
      </c>
      <c r="T3808" s="114">
        <v>17.97635821425656</v>
      </c>
      <c r="U3808" s="114">
        <v>11.317535025737538</v>
      </c>
      <c r="V3808" s="114">
        <v>19.334777223505235</v>
      </c>
      <c r="W3808" s="114">
        <v>19.885231523818341</v>
      </c>
      <c r="X3808" s="114">
        <v>21.655957422146543</v>
      </c>
      <c r="Y3808" s="114">
        <v>49.594979401951193</v>
      </c>
      <c r="Z3808" s="114">
        <v>88.054345387864686</v>
      </c>
      <c r="AA3808" s="106">
        <v>5</v>
      </c>
      <c r="AB3808" s="114">
        <v>0.4</v>
      </c>
      <c r="AC3808" s="114">
        <v>0.8</v>
      </c>
      <c r="AD3808" s="114">
        <v>0.2</v>
      </c>
      <c r="AE3808" s="114">
        <v>0.4</v>
      </c>
      <c r="AF3808" s="117">
        <v>0.60000000000000009</v>
      </c>
      <c r="AG3808" s="117">
        <v>1.2000000000000002</v>
      </c>
    </row>
    <row r="3809" spans="2:33" x14ac:dyDescent="0.2">
      <c r="B3809" s="106">
        <v>3769</v>
      </c>
      <c r="C3809" s="113">
        <v>-1.2599999999999998</v>
      </c>
      <c r="D3809" s="113">
        <v>-0.84</v>
      </c>
      <c r="E3809" s="114">
        <v>16.649953099961504</v>
      </c>
      <c r="F3809" s="114">
        <v>14.888956143252212</v>
      </c>
      <c r="G3809" s="114">
        <v>17.880998048176245</v>
      </c>
      <c r="H3809" s="114">
        <v>18.318862521915978</v>
      </c>
      <c r="I3809" s="114">
        <v>23.149056229402785</v>
      </c>
      <c r="J3809" s="114">
        <v>34.055210772983315</v>
      </c>
      <c r="K3809" s="114">
        <v>34.35961221702108</v>
      </c>
      <c r="L3809" s="114">
        <v>41.869897833923829</v>
      </c>
      <c r="M3809" s="114">
        <v>46.408774384875464</v>
      </c>
      <c r="N3809" s="114">
        <v>54.832429930890555</v>
      </c>
      <c r="O3809" s="114">
        <v>17.405257673021811</v>
      </c>
      <c r="P3809" s="114">
        <v>19.470656073768868</v>
      </c>
      <c r="Q3809" s="114">
        <v>23.988899785747584</v>
      </c>
      <c r="R3809" s="114">
        <v>28.089911862959486</v>
      </c>
      <c r="S3809" s="114">
        <v>31.683373701487771</v>
      </c>
      <c r="T3809" s="114">
        <v>16.649953099961504</v>
      </c>
      <c r="U3809" s="114">
        <v>14.888956143252212</v>
      </c>
      <c r="V3809" s="114">
        <v>17.880998048176245</v>
      </c>
      <c r="W3809" s="114">
        <v>18.318862521915978</v>
      </c>
      <c r="X3809" s="114">
        <v>23.149056229402785</v>
      </c>
      <c r="Y3809" s="114">
        <v>49.658693704271684</v>
      </c>
      <c r="Z3809" s="114">
        <v>97.59396833813264</v>
      </c>
      <c r="AA3809" s="106">
        <v>2</v>
      </c>
      <c r="AB3809" s="114">
        <v>0.89999999999999991</v>
      </c>
      <c r="AC3809" s="114">
        <v>0.6</v>
      </c>
      <c r="AD3809" s="114">
        <v>0.36</v>
      </c>
      <c r="AE3809" s="114">
        <v>0.24</v>
      </c>
      <c r="AF3809" s="117">
        <v>1.2599999999999998</v>
      </c>
      <c r="AG3809" s="117">
        <v>0.84</v>
      </c>
    </row>
    <row r="3810" spans="2:33" x14ac:dyDescent="0.2">
      <c r="B3810" s="106">
        <v>3770</v>
      </c>
      <c r="C3810" s="113">
        <v>-1.2599999999999998</v>
      </c>
      <c r="D3810" s="113">
        <v>-0.84</v>
      </c>
      <c r="E3810" s="114">
        <v>16.894189565632303</v>
      </c>
      <c r="F3810" s="114">
        <v>16.608524978274882</v>
      </c>
      <c r="G3810" s="114">
        <v>14.314721233816822</v>
      </c>
      <c r="H3810" s="114">
        <v>18.944944570959944</v>
      </c>
      <c r="I3810" s="114">
        <v>27.464050754059109</v>
      </c>
      <c r="J3810" s="114">
        <v>33.818365389365638</v>
      </c>
      <c r="K3810" s="114">
        <v>36.215721303626339</v>
      </c>
      <c r="L3810" s="114">
        <v>36.671031186263825</v>
      </c>
      <c r="M3810" s="114">
        <v>47.276803764573756</v>
      </c>
      <c r="N3810" s="114">
        <v>63.139326716215564</v>
      </c>
      <c r="O3810" s="114">
        <v>16.924175823733336</v>
      </c>
      <c r="P3810" s="114">
        <v>19.607196325351456</v>
      </c>
      <c r="Q3810" s="114">
        <v>22.356309952447003</v>
      </c>
      <c r="R3810" s="114">
        <v>28.331859193613813</v>
      </c>
      <c r="S3810" s="114">
        <v>35.675275962156455</v>
      </c>
      <c r="T3810" s="114">
        <v>16.894189565632303</v>
      </c>
      <c r="U3810" s="114">
        <v>16.608524978274882</v>
      </c>
      <c r="V3810" s="114">
        <v>14.314721233816822</v>
      </c>
      <c r="W3810" s="114">
        <v>18.944944570959944</v>
      </c>
      <c r="X3810" s="114">
        <v>27.464050754059109</v>
      </c>
      <c r="Y3810" s="114">
        <v>51.111750278018732</v>
      </c>
      <c r="Z3810" s="114">
        <v>93.356927330386171</v>
      </c>
      <c r="AA3810" s="106">
        <v>2</v>
      </c>
      <c r="AB3810" s="114">
        <v>0.89999999999999991</v>
      </c>
      <c r="AC3810" s="114">
        <v>0.6</v>
      </c>
      <c r="AD3810" s="114">
        <v>0.36</v>
      </c>
      <c r="AE3810" s="114">
        <v>0.24</v>
      </c>
      <c r="AF3810" s="117">
        <v>1.2599999999999998</v>
      </c>
      <c r="AG3810" s="117">
        <v>0.84</v>
      </c>
    </row>
    <row r="3811" spans="2:33" x14ac:dyDescent="0.2">
      <c r="B3811" s="106">
        <v>3771</v>
      </c>
      <c r="C3811" s="113">
        <v>-1.2000000000000002</v>
      </c>
      <c r="D3811" s="113">
        <v>-0.60000000000000009</v>
      </c>
      <c r="E3811" s="114">
        <v>18.237040281198624</v>
      </c>
      <c r="F3811" s="114">
        <v>18.432388374305059</v>
      </c>
      <c r="G3811" s="114">
        <v>17.682218236126658</v>
      </c>
      <c r="H3811" s="114">
        <v>21.792386189834872</v>
      </c>
      <c r="I3811" s="114">
        <v>22.903721173683181</v>
      </c>
      <c r="J3811" s="114">
        <v>34.224314004174389</v>
      </c>
      <c r="K3811" s="114">
        <v>38.370753063296171</v>
      </c>
      <c r="L3811" s="114">
        <v>42.586685891661823</v>
      </c>
      <c r="M3811" s="114">
        <v>51.274496904230126</v>
      </c>
      <c r="N3811" s="114">
        <v>56.261921155082163</v>
      </c>
      <c r="O3811" s="114">
        <v>15.987273722975766</v>
      </c>
      <c r="P3811" s="114">
        <v>19.938364688991111</v>
      </c>
      <c r="Q3811" s="114">
        <v>24.904467655535164</v>
      </c>
      <c r="R3811" s="114">
        <v>29.482110714395255</v>
      </c>
      <c r="S3811" s="114">
        <v>33.358199981398982</v>
      </c>
      <c r="T3811" s="114">
        <v>18.237040281198624</v>
      </c>
      <c r="U3811" s="114">
        <v>18.432388374305059</v>
      </c>
      <c r="V3811" s="114">
        <v>17.682218236126658</v>
      </c>
      <c r="W3811" s="114">
        <v>21.792386189834872</v>
      </c>
      <c r="X3811" s="114">
        <v>22.903721173683181</v>
      </c>
      <c r="Y3811" s="114">
        <v>54.984432304490866</v>
      </c>
      <c r="Z3811" s="114">
        <v>110.06831239090094</v>
      </c>
      <c r="AA3811" s="106">
        <v>1</v>
      </c>
      <c r="AB3811" s="114">
        <v>0.8</v>
      </c>
      <c r="AC3811" s="114">
        <v>0.4</v>
      </c>
      <c r="AD3811" s="114">
        <v>0.4</v>
      </c>
      <c r="AE3811" s="114">
        <v>0.2</v>
      </c>
      <c r="AF3811" s="117">
        <v>1.2000000000000002</v>
      </c>
      <c r="AG3811" s="117">
        <v>0.60000000000000009</v>
      </c>
    </row>
    <row r="3812" spans="2:33" x14ac:dyDescent="0.2">
      <c r="B3812" s="106">
        <v>3772</v>
      </c>
      <c r="C3812" s="113">
        <v>-0.90000000000000013</v>
      </c>
      <c r="D3812" s="113">
        <v>-0.90000000000000013</v>
      </c>
      <c r="E3812" s="114">
        <v>20.408519167272384</v>
      </c>
      <c r="F3812" s="114">
        <v>11.362577341603966</v>
      </c>
      <c r="G3812" s="114">
        <v>23.006910303775733</v>
      </c>
      <c r="H3812" s="114">
        <v>23.577922376118167</v>
      </c>
      <c r="I3812" s="114">
        <v>31.976640359554729</v>
      </c>
      <c r="J3812" s="114">
        <v>36.574417031453919</v>
      </c>
      <c r="K3812" s="114">
        <v>32.17999841944836</v>
      </c>
      <c r="L3812" s="114">
        <v>47.670072974879972</v>
      </c>
      <c r="M3812" s="114">
        <v>52.80566365337004</v>
      </c>
      <c r="N3812" s="114">
        <v>64.527770393769615</v>
      </c>
      <c r="O3812" s="114">
        <v>16.165897864181535</v>
      </c>
      <c r="P3812" s="114">
        <v>20.817421077844394</v>
      </c>
      <c r="Q3812" s="114">
        <v>24.663162671104239</v>
      </c>
      <c r="R3812" s="114">
        <v>29.227741277251873</v>
      </c>
      <c r="S3812" s="114">
        <v>32.551130034214886</v>
      </c>
      <c r="T3812" s="114">
        <v>20.408519167272384</v>
      </c>
      <c r="U3812" s="114">
        <v>11.362577341603966</v>
      </c>
      <c r="V3812" s="114">
        <v>23.006910303775733</v>
      </c>
      <c r="W3812" s="114">
        <v>23.577922376118167</v>
      </c>
      <c r="X3812" s="114">
        <v>31.976640359554729</v>
      </c>
      <c r="Y3812" s="114">
        <v>59.846762875765009</v>
      </c>
      <c r="Z3812" s="114">
        <v>107.53295724752124</v>
      </c>
      <c r="AA3812" s="106">
        <v>3</v>
      </c>
      <c r="AB3812" s="114">
        <v>0.60000000000000009</v>
      </c>
      <c r="AC3812" s="114">
        <v>0.60000000000000009</v>
      </c>
      <c r="AD3812" s="114">
        <v>0.30000000000000004</v>
      </c>
      <c r="AE3812" s="114">
        <v>0.30000000000000004</v>
      </c>
      <c r="AF3812" s="117">
        <v>0.90000000000000013</v>
      </c>
      <c r="AG3812" s="117">
        <v>0.90000000000000013</v>
      </c>
    </row>
    <row r="3813" spans="2:33" x14ac:dyDescent="0.2">
      <c r="B3813" s="106">
        <v>3773</v>
      </c>
      <c r="C3813" s="113">
        <v>-0.60000000000000009</v>
      </c>
      <c r="D3813" s="113">
        <v>-1.2000000000000002</v>
      </c>
      <c r="E3813" s="114">
        <v>11.510410716393984</v>
      </c>
      <c r="F3813" s="114">
        <v>19.55523206550702</v>
      </c>
      <c r="G3813" s="114">
        <v>16.98519144905223</v>
      </c>
      <c r="H3813" s="114">
        <v>16.147324656981464</v>
      </c>
      <c r="I3813" s="114">
        <v>30.288215334309193</v>
      </c>
      <c r="J3813" s="114">
        <v>27.786459828145674</v>
      </c>
      <c r="K3813" s="114">
        <v>38.676309256611511</v>
      </c>
      <c r="L3813" s="114">
        <v>39.364590255766863</v>
      </c>
      <c r="M3813" s="114">
        <v>41.282765242727507</v>
      </c>
      <c r="N3813" s="114">
        <v>59.784671371964038</v>
      </c>
      <c r="O3813" s="114">
        <v>16.276049111751689</v>
      </c>
      <c r="P3813" s="114">
        <v>19.12107719110449</v>
      </c>
      <c r="Q3813" s="114">
        <v>22.379398806714633</v>
      </c>
      <c r="R3813" s="114">
        <v>25.135440585746043</v>
      </c>
      <c r="S3813" s="114">
        <v>29.496456037654845</v>
      </c>
      <c r="T3813" s="114">
        <v>11.510410716393984</v>
      </c>
      <c r="U3813" s="114">
        <v>19.55523206550702</v>
      </c>
      <c r="V3813" s="114">
        <v>16.98519144905223</v>
      </c>
      <c r="W3813" s="114">
        <v>16.147324656981464</v>
      </c>
      <c r="X3813" s="114">
        <v>30.288215334309193</v>
      </c>
      <c r="Y3813" s="114">
        <v>50.652393355082332</v>
      </c>
      <c r="Z3813" s="114">
        <v>100.68961644491731</v>
      </c>
      <c r="AA3813" s="106">
        <v>5</v>
      </c>
      <c r="AB3813" s="114">
        <v>0.4</v>
      </c>
      <c r="AC3813" s="114">
        <v>0.8</v>
      </c>
      <c r="AD3813" s="114">
        <v>0.2</v>
      </c>
      <c r="AE3813" s="114">
        <v>0.4</v>
      </c>
      <c r="AF3813" s="117">
        <v>0.60000000000000009</v>
      </c>
      <c r="AG3813" s="117">
        <v>1.2000000000000002</v>
      </c>
    </row>
    <row r="3814" spans="2:33" x14ac:dyDescent="0.2">
      <c r="B3814" s="106">
        <v>3774</v>
      </c>
      <c r="C3814" s="113">
        <v>-1.2000000000000002</v>
      </c>
      <c r="D3814" s="113">
        <v>-0.60000000000000009</v>
      </c>
      <c r="E3814" s="114">
        <v>14.868485562417888</v>
      </c>
      <c r="F3814" s="114">
        <v>12.783513748945055</v>
      </c>
      <c r="G3814" s="114">
        <v>18.00301817053974</v>
      </c>
      <c r="H3814" s="114">
        <v>17.694215063847455</v>
      </c>
      <c r="I3814" s="114">
        <v>29.70052582709792</v>
      </c>
      <c r="J3814" s="114">
        <v>31.837716921648912</v>
      </c>
      <c r="K3814" s="114">
        <v>32.617511147945166</v>
      </c>
      <c r="L3814" s="114">
        <v>41.07946741352589</v>
      </c>
      <c r="M3814" s="114">
        <v>46.062915661365352</v>
      </c>
      <c r="N3814" s="114">
        <v>63.257682369447977</v>
      </c>
      <c r="O3814" s="114">
        <v>16.969231359231024</v>
      </c>
      <c r="P3814" s="114">
        <v>19.833997399000111</v>
      </c>
      <c r="Q3814" s="114">
        <v>23.076449242986151</v>
      </c>
      <c r="R3814" s="114">
        <v>28.368700597517897</v>
      </c>
      <c r="S3814" s="114">
        <v>33.557156542350057</v>
      </c>
      <c r="T3814" s="114">
        <v>14.868485562417888</v>
      </c>
      <c r="U3814" s="114">
        <v>12.783513748945055</v>
      </c>
      <c r="V3814" s="114">
        <v>18.00301817053974</v>
      </c>
      <c r="W3814" s="114">
        <v>17.694215063847455</v>
      </c>
      <c r="X3814" s="114">
        <v>29.70052582709792</v>
      </c>
      <c r="Y3814" s="114">
        <v>49.807443503060576</v>
      </c>
      <c r="Z3814" s="114">
        <v>89.943454138169386</v>
      </c>
      <c r="AA3814" s="106">
        <v>1</v>
      </c>
      <c r="AB3814" s="114">
        <v>0.8</v>
      </c>
      <c r="AC3814" s="114">
        <v>0.4</v>
      </c>
      <c r="AD3814" s="114">
        <v>0.4</v>
      </c>
      <c r="AE3814" s="114">
        <v>0.2</v>
      </c>
      <c r="AF3814" s="117">
        <v>1.2000000000000002</v>
      </c>
      <c r="AG3814" s="117">
        <v>0.60000000000000009</v>
      </c>
    </row>
    <row r="3815" spans="2:33" x14ac:dyDescent="0.2">
      <c r="B3815" s="106">
        <v>3775</v>
      </c>
      <c r="C3815" s="113">
        <v>-1.2599999999999998</v>
      </c>
      <c r="D3815" s="113">
        <v>-0.84</v>
      </c>
      <c r="E3815" s="114">
        <v>14.312782688782445</v>
      </c>
      <c r="F3815" s="114">
        <v>10.379582367717727</v>
      </c>
      <c r="G3815" s="114">
        <v>12.343762484042426</v>
      </c>
      <c r="H3815" s="114">
        <v>22.773578916814152</v>
      </c>
      <c r="I3815" s="114">
        <v>27.639998807646506</v>
      </c>
      <c r="J3815" s="114">
        <v>30.109369566066771</v>
      </c>
      <c r="K3815" s="114">
        <v>28.61443654085507</v>
      </c>
      <c r="L3815" s="114">
        <v>34.319957921635776</v>
      </c>
      <c r="M3815" s="114">
        <v>46.185447824577466</v>
      </c>
      <c r="N3815" s="114">
        <v>54.572594395583167</v>
      </c>
      <c r="O3815" s="114">
        <v>15.796586877284327</v>
      </c>
      <c r="P3815" s="114">
        <v>18.234854173137343</v>
      </c>
      <c r="Q3815" s="114">
        <v>21.976195437593351</v>
      </c>
      <c r="R3815" s="114">
        <v>23.411868907763314</v>
      </c>
      <c r="S3815" s="114">
        <v>26.93259558793666</v>
      </c>
      <c r="T3815" s="114">
        <v>14.312782688782445</v>
      </c>
      <c r="U3815" s="114">
        <v>10.379582367717727</v>
      </c>
      <c r="V3815" s="114">
        <v>12.343762484042426</v>
      </c>
      <c r="W3815" s="114">
        <v>22.773578916814152</v>
      </c>
      <c r="X3815" s="114">
        <v>27.639998807646506</v>
      </c>
      <c r="Y3815" s="114">
        <v>45.916877999665687</v>
      </c>
      <c r="Z3815" s="114">
        <v>98.012460009501567</v>
      </c>
      <c r="AA3815" s="106">
        <v>2</v>
      </c>
      <c r="AB3815" s="114">
        <v>0.89999999999999991</v>
      </c>
      <c r="AC3815" s="114">
        <v>0.6</v>
      </c>
      <c r="AD3815" s="114">
        <v>0.36</v>
      </c>
      <c r="AE3815" s="114">
        <v>0.24</v>
      </c>
      <c r="AF3815" s="117">
        <v>1.2599999999999998</v>
      </c>
      <c r="AG3815" s="117">
        <v>0.84</v>
      </c>
    </row>
    <row r="3816" spans="2:33" x14ac:dyDescent="0.2">
      <c r="B3816" s="106">
        <v>3776</v>
      </c>
      <c r="C3816" s="113">
        <v>-0.90000000000000013</v>
      </c>
      <c r="D3816" s="113">
        <v>-0.90000000000000013</v>
      </c>
      <c r="E3816" s="114">
        <v>19.938402370353675</v>
      </c>
      <c r="F3816" s="114">
        <v>14.732172102208825</v>
      </c>
      <c r="G3816" s="114">
        <v>23.360467741442204</v>
      </c>
      <c r="H3816" s="114">
        <v>30.500432413494501</v>
      </c>
      <c r="I3816" s="114">
        <v>25.053759780587249</v>
      </c>
      <c r="J3816" s="114">
        <v>37.13929226636111</v>
      </c>
      <c r="K3816" s="114">
        <v>35.981385914718473</v>
      </c>
      <c r="L3816" s="114">
        <v>49.134585070868994</v>
      </c>
      <c r="M3816" s="114">
        <v>59.815681888383182</v>
      </c>
      <c r="N3816" s="114">
        <v>62.086219105844307</v>
      </c>
      <c r="O3816" s="114">
        <v>17.200889896007435</v>
      </c>
      <c r="P3816" s="114">
        <v>21.249213812509648</v>
      </c>
      <c r="Q3816" s="114">
        <v>25.77411732942679</v>
      </c>
      <c r="R3816" s="114">
        <v>29.315249474888681</v>
      </c>
      <c r="S3816" s="114">
        <v>37.032459325257058</v>
      </c>
      <c r="T3816" s="114">
        <v>19.938402370353675</v>
      </c>
      <c r="U3816" s="114">
        <v>14.732172102208825</v>
      </c>
      <c r="V3816" s="114">
        <v>23.360467741442204</v>
      </c>
      <c r="W3816" s="114">
        <v>30.500432413494501</v>
      </c>
      <c r="X3816" s="114">
        <v>25.053759780587249</v>
      </c>
      <c r="Y3816" s="114">
        <v>62.357756524154496</v>
      </c>
      <c r="Z3816" s="114">
        <v>113.20940585851405</v>
      </c>
      <c r="AA3816" s="106">
        <v>3</v>
      </c>
      <c r="AB3816" s="114">
        <v>0.60000000000000009</v>
      </c>
      <c r="AC3816" s="114">
        <v>0.60000000000000009</v>
      </c>
      <c r="AD3816" s="114">
        <v>0.30000000000000004</v>
      </c>
      <c r="AE3816" s="114">
        <v>0.30000000000000004</v>
      </c>
      <c r="AF3816" s="117">
        <v>0.90000000000000013</v>
      </c>
      <c r="AG3816" s="117">
        <v>0.90000000000000013</v>
      </c>
    </row>
    <row r="3817" spans="2:33" x14ac:dyDescent="0.2">
      <c r="B3817" s="106">
        <v>3777</v>
      </c>
      <c r="C3817" s="113">
        <v>-1.2000000000000002</v>
      </c>
      <c r="D3817" s="113">
        <v>-0.60000000000000009</v>
      </c>
      <c r="E3817" s="114">
        <v>12.160658237624713</v>
      </c>
      <c r="F3817" s="114">
        <v>12.033574815025418</v>
      </c>
      <c r="G3817" s="114">
        <v>14.045880684243251</v>
      </c>
      <c r="H3817" s="114">
        <v>20.340919050873826</v>
      </c>
      <c r="I3817" s="114">
        <v>17.443453419301644</v>
      </c>
      <c r="J3817" s="114">
        <v>28.985112830425052</v>
      </c>
      <c r="K3817" s="114">
        <v>30.634642997585804</v>
      </c>
      <c r="L3817" s="114">
        <v>34.793353364841643</v>
      </c>
      <c r="M3817" s="114">
        <v>46.494372057673672</v>
      </c>
      <c r="N3817" s="114">
        <v>49.261053052726595</v>
      </c>
      <c r="O3817" s="114">
        <v>16.82445459280034</v>
      </c>
      <c r="P3817" s="114">
        <v>18.601068182560386</v>
      </c>
      <c r="Q3817" s="114">
        <v>20.747472680598392</v>
      </c>
      <c r="R3817" s="114">
        <v>26.153453006799847</v>
      </c>
      <c r="S3817" s="114">
        <v>31.817599633424951</v>
      </c>
      <c r="T3817" s="114">
        <v>12.160658237624713</v>
      </c>
      <c r="U3817" s="114">
        <v>12.033574815025418</v>
      </c>
      <c r="V3817" s="114">
        <v>14.045880684243251</v>
      </c>
      <c r="W3817" s="114">
        <v>20.340919050873826</v>
      </c>
      <c r="X3817" s="114">
        <v>17.443453419301644</v>
      </c>
      <c r="Y3817" s="114">
        <v>41.02114279644654</v>
      </c>
      <c r="Z3817" s="114">
        <v>89.264118246859823</v>
      </c>
      <c r="AA3817" s="106">
        <v>1</v>
      </c>
      <c r="AB3817" s="114">
        <v>0.8</v>
      </c>
      <c r="AC3817" s="114">
        <v>0.4</v>
      </c>
      <c r="AD3817" s="114">
        <v>0.4</v>
      </c>
      <c r="AE3817" s="114">
        <v>0.2</v>
      </c>
      <c r="AF3817" s="117">
        <v>1.2000000000000002</v>
      </c>
      <c r="AG3817" s="117">
        <v>0.60000000000000009</v>
      </c>
    </row>
    <row r="3818" spans="2:33" x14ac:dyDescent="0.2">
      <c r="B3818" s="106">
        <v>3778</v>
      </c>
      <c r="C3818" s="113">
        <v>-1.2000000000000002</v>
      </c>
      <c r="D3818" s="113">
        <v>-0.60000000000000009</v>
      </c>
      <c r="E3818" s="114">
        <v>15.566005970127859</v>
      </c>
      <c r="F3818" s="114">
        <v>12.035512002745477</v>
      </c>
      <c r="G3818" s="114">
        <v>19.913660656459243</v>
      </c>
      <c r="H3818" s="114">
        <v>19.730718050422034</v>
      </c>
      <c r="I3818" s="114">
        <v>16.837826789103897</v>
      </c>
      <c r="J3818" s="114">
        <v>30.925164245129515</v>
      </c>
      <c r="K3818" s="114">
        <v>29.559367323363134</v>
      </c>
      <c r="L3818" s="114">
        <v>40.987730285790143</v>
      </c>
      <c r="M3818" s="114">
        <v>42.231230479270856</v>
      </c>
      <c r="N3818" s="114">
        <v>42.685719357778339</v>
      </c>
      <c r="O3818" s="114">
        <v>15.359158275001656</v>
      </c>
      <c r="P3818" s="114">
        <v>17.523855320617656</v>
      </c>
      <c r="Q3818" s="114">
        <v>21.0740696293309</v>
      </c>
      <c r="R3818" s="114">
        <v>22.500512428848822</v>
      </c>
      <c r="S3818" s="114">
        <v>25.847892568674443</v>
      </c>
      <c r="T3818" s="114">
        <v>15.566005970127859</v>
      </c>
      <c r="U3818" s="114">
        <v>12.035512002745477</v>
      </c>
      <c r="V3818" s="114">
        <v>19.913660656459243</v>
      </c>
      <c r="W3818" s="114">
        <v>19.730718050422034</v>
      </c>
      <c r="X3818" s="114">
        <v>16.837826789103897</v>
      </c>
      <c r="Y3818" s="114">
        <v>46.38706404889998</v>
      </c>
      <c r="Z3818" s="114">
        <v>92.401513285315417</v>
      </c>
      <c r="AA3818" s="106">
        <v>1</v>
      </c>
      <c r="AB3818" s="114">
        <v>0.8</v>
      </c>
      <c r="AC3818" s="114">
        <v>0.4</v>
      </c>
      <c r="AD3818" s="114">
        <v>0.4</v>
      </c>
      <c r="AE3818" s="114">
        <v>0.2</v>
      </c>
      <c r="AF3818" s="117">
        <v>1.2000000000000002</v>
      </c>
      <c r="AG3818" s="117">
        <v>0.60000000000000009</v>
      </c>
    </row>
    <row r="3819" spans="2:33" x14ac:dyDescent="0.2">
      <c r="B3819" s="106">
        <v>3779</v>
      </c>
      <c r="C3819" s="113">
        <v>-1.2000000000000002</v>
      </c>
      <c r="D3819" s="113">
        <v>-0.60000000000000009</v>
      </c>
      <c r="E3819" s="114">
        <v>19.332945989085268</v>
      </c>
      <c r="F3819" s="114">
        <v>14.664438484316992</v>
      </c>
      <c r="G3819" s="114">
        <v>21.322737748659701</v>
      </c>
      <c r="H3819" s="114">
        <v>18.029144529133372</v>
      </c>
      <c r="I3819" s="114">
        <v>25.250085706608218</v>
      </c>
      <c r="J3819" s="114">
        <v>36.613830719764721</v>
      </c>
      <c r="K3819" s="114">
        <v>35.061091824007498</v>
      </c>
      <c r="L3819" s="114">
        <v>45.463264381039515</v>
      </c>
      <c r="M3819" s="114">
        <v>48.209603427498621</v>
      </c>
      <c r="N3819" s="114">
        <v>58.866778747978799</v>
      </c>
      <c r="O3819" s="114">
        <v>17.280884730679453</v>
      </c>
      <c r="P3819" s="114">
        <v>20.396653339690506</v>
      </c>
      <c r="Q3819" s="114">
        <v>24.140526632379814</v>
      </c>
      <c r="R3819" s="114">
        <v>30.180458898365249</v>
      </c>
      <c r="S3819" s="114">
        <v>33.616693041370581</v>
      </c>
      <c r="T3819" s="114">
        <v>19.332945989085268</v>
      </c>
      <c r="U3819" s="114">
        <v>14.664438484316992</v>
      </c>
      <c r="V3819" s="114">
        <v>21.322737748659701</v>
      </c>
      <c r="W3819" s="114">
        <v>18.029144529133372</v>
      </c>
      <c r="X3819" s="114">
        <v>25.250085706608218</v>
      </c>
      <c r="Y3819" s="114">
        <v>54.560487031387346</v>
      </c>
      <c r="Z3819" s="114">
        <v>107.27692474112817</v>
      </c>
      <c r="AA3819" s="106">
        <v>1</v>
      </c>
      <c r="AB3819" s="114">
        <v>0.8</v>
      </c>
      <c r="AC3819" s="114">
        <v>0.4</v>
      </c>
      <c r="AD3819" s="114">
        <v>0.4</v>
      </c>
      <c r="AE3819" s="114">
        <v>0.2</v>
      </c>
      <c r="AF3819" s="117">
        <v>1.2000000000000002</v>
      </c>
      <c r="AG3819" s="117">
        <v>0.60000000000000009</v>
      </c>
    </row>
    <row r="3820" spans="2:33" x14ac:dyDescent="0.2">
      <c r="B3820" s="106">
        <v>3780</v>
      </c>
      <c r="C3820" s="113">
        <v>-1.2599999999999998</v>
      </c>
      <c r="D3820" s="113">
        <v>-0.84</v>
      </c>
      <c r="E3820" s="114">
        <v>19.29652844134073</v>
      </c>
      <c r="F3820" s="114">
        <v>15.772380408762984</v>
      </c>
      <c r="G3820" s="114">
        <v>22.066234379320797</v>
      </c>
      <c r="H3820" s="114">
        <v>23.910537032814183</v>
      </c>
      <c r="I3820" s="114">
        <v>20.251310172958483</v>
      </c>
      <c r="J3820" s="114">
        <v>36.930533617241011</v>
      </c>
      <c r="K3820" s="114">
        <v>35.520902463929716</v>
      </c>
      <c r="L3820" s="114">
        <v>46.789858978826295</v>
      </c>
      <c r="M3820" s="114">
        <v>52.242152233795181</v>
      </c>
      <c r="N3820" s="114">
        <v>56.521856388847482</v>
      </c>
      <c r="O3820" s="114">
        <v>17.634005175900281</v>
      </c>
      <c r="P3820" s="114">
        <v>19.748522055166731</v>
      </c>
      <c r="Q3820" s="114">
        <v>24.723624599505499</v>
      </c>
      <c r="R3820" s="114">
        <v>28.331615200980998</v>
      </c>
      <c r="S3820" s="114">
        <v>36.270546215888999</v>
      </c>
      <c r="T3820" s="114">
        <v>19.29652844134073</v>
      </c>
      <c r="U3820" s="114">
        <v>15.772380408762984</v>
      </c>
      <c r="V3820" s="114">
        <v>22.066234379320797</v>
      </c>
      <c r="W3820" s="114">
        <v>23.910537032814183</v>
      </c>
      <c r="X3820" s="114">
        <v>20.251310172958483</v>
      </c>
      <c r="Y3820" s="114">
        <v>56.160948031317112</v>
      </c>
      <c r="Z3820" s="114">
        <v>114.76138161071893</v>
      </c>
      <c r="AA3820" s="106">
        <v>2</v>
      </c>
      <c r="AB3820" s="114">
        <v>0.89999999999999991</v>
      </c>
      <c r="AC3820" s="114">
        <v>0.6</v>
      </c>
      <c r="AD3820" s="114">
        <v>0.36</v>
      </c>
      <c r="AE3820" s="114">
        <v>0.24</v>
      </c>
      <c r="AF3820" s="117">
        <v>1.2599999999999998</v>
      </c>
      <c r="AG3820" s="117">
        <v>0.84</v>
      </c>
    </row>
    <row r="3821" spans="2:33" x14ac:dyDescent="0.2">
      <c r="B3821" s="106">
        <v>3781</v>
      </c>
      <c r="C3821" s="113">
        <v>-0.72</v>
      </c>
      <c r="D3821" s="113">
        <v>-0.96</v>
      </c>
      <c r="E3821" s="114">
        <v>14.859471437997769</v>
      </c>
      <c r="F3821" s="114">
        <v>15.39121084285765</v>
      </c>
      <c r="G3821" s="114">
        <v>23.420946874023826</v>
      </c>
      <c r="H3821" s="114">
        <v>19.270749459525852</v>
      </c>
      <c r="I3821" s="114">
        <v>27.5377831862161</v>
      </c>
      <c r="J3821" s="114">
        <v>31.94565129885245</v>
      </c>
      <c r="K3821" s="114">
        <v>34.718208103707831</v>
      </c>
      <c r="L3821" s="114">
        <v>46.205366278060829</v>
      </c>
      <c r="M3821" s="114">
        <v>46.980613536042576</v>
      </c>
      <c r="N3821" s="114">
        <v>59.304748023095307</v>
      </c>
      <c r="O3821" s="114">
        <v>17.086179860854681</v>
      </c>
      <c r="P3821" s="114">
        <v>19.326997260850181</v>
      </c>
      <c r="Q3821" s="114">
        <v>22.784419404037003</v>
      </c>
      <c r="R3821" s="114">
        <v>27.709864076516723</v>
      </c>
      <c r="S3821" s="114">
        <v>31.766964836879207</v>
      </c>
      <c r="T3821" s="114">
        <v>14.859471437997769</v>
      </c>
      <c r="U3821" s="114">
        <v>15.39121084285765</v>
      </c>
      <c r="V3821" s="114">
        <v>23.420946874023826</v>
      </c>
      <c r="W3821" s="114">
        <v>19.270749459525852</v>
      </c>
      <c r="X3821" s="114">
        <v>27.5377831862161</v>
      </c>
      <c r="Y3821" s="114">
        <v>54.598894773649874</v>
      </c>
      <c r="Z3821" s="114">
        <v>112.51982822851529</v>
      </c>
      <c r="AA3821" s="106">
        <v>4</v>
      </c>
      <c r="AB3821" s="114">
        <v>0.44999999999999996</v>
      </c>
      <c r="AC3821" s="114">
        <v>0.6</v>
      </c>
      <c r="AD3821" s="114">
        <v>0.27</v>
      </c>
      <c r="AE3821" s="114">
        <v>0.36</v>
      </c>
      <c r="AF3821" s="117">
        <v>0.72</v>
      </c>
      <c r="AG3821" s="117">
        <v>0.96</v>
      </c>
    </row>
    <row r="3822" spans="2:33" x14ac:dyDescent="0.2">
      <c r="B3822" s="106">
        <v>3782</v>
      </c>
      <c r="C3822" s="113">
        <v>-0.72</v>
      </c>
      <c r="D3822" s="113">
        <v>-0.96</v>
      </c>
      <c r="E3822" s="114">
        <v>17.140969421237902</v>
      </c>
      <c r="F3822" s="114">
        <v>11.569894621968508</v>
      </c>
      <c r="G3822" s="114">
        <v>18.394729691102828</v>
      </c>
      <c r="H3822" s="114">
        <v>21.530670251004803</v>
      </c>
      <c r="I3822" s="114">
        <v>28.915608366518349</v>
      </c>
      <c r="J3822" s="114">
        <v>34.249630720405875</v>
      </c>
      <c r="K3822" s="114">
        <v>31.125831723111464</v>
      </c>
      <c r="L3822" s="114">
        <v>40.569805599941283</v>
      </c>
      <c r="M3822" s="114">
        <v>49.298442712888615</v>
      </c>
      <c r="N3822" s="114">
        <v>61.728882145928623</v>
      </c>
      <c r="O3822" s="114">
        <v>17.108661299167974</v>
      </c>
      <c r="P3822" s="114">
        <v>19.555937101142955</v>
      </c>
      <c r="Q3822" s="114">
        <v>22.175075908838455</v>
      </c>
      <c r="R3822" s="114">
        <v>27.767772461883812</v>
      </c>
      <c r="S3822" s="114">
        <v>32.813273779410274</v>
      </c>
      <c r="T3822" s="114">
        <v>17.140969421237902</v>
      </c>
      <c r="U3822" s="114">
        <v>11.569894621968508</v>
      </c>
      <c r="V3822" s="114">
        <v>18.394729691102828</v>
      </c>
      <c r="W3822" s="114">
        <v>21.530670251004803</v>
      </c>
      <c r="X3822" s="114">
        <v>28.915608366518349</v>
      </c>
      <c r="Y3822" s="114">
        <v>52.656953482673174</v>
      </c>
      <c r="Z3822" s="114">
        <v>110.51547157625424</v>
      </c>
      <c r="AA3822" s="106">
        <v>4</v>
      </c>
      <c r="AB3822" s="114">
        <v>0.44999999999999996</v>
      </c>
      <c r="AC3822" s="114">
        <v>0.6</v>
      </c>
      <c r="AD3822" s="114">
        <v>0.27</v>
      </c>
      <c r="AE3822" s="114">
        <v>0.36</v>
      </c>
      <c r="AF3822" s="117">
        <v>0.72</v>
      </c>
      <c r="AG3822" s="117">
        <v>0.96</v>
      </c>
    </row>
    <row r="3823" spans="2:33" x14ac:dyDescent="0.2">
      <c r="B3823" s="106">
        <v>3783</v>
      </c>
      <c r="C3823" s="113">
        <v>-0.60000000000000009</v>
      </c>
      <c r="D3823" s="113">
        <v>-1.2000000000000002</v>
      </c>
      <c r="E3823" s="114">
        <v>13.709193063476892</v>
      </c>
      <c r="F3823" s="114">
        <v>17.801457181515556</v>
      </c>
      <c r="G3823" s="114">
        <v>18.589840583009007</v>
      </c>
      <c r="H3823" s="114">
        <v>22.071119875762538</v>
      </c>
      <c r="I3823" s="114">
        <v>20.530888445509188</v>
      </c>
      <c r="J3823" s="114">
        <v>30.142111788645288</v>
      </c>
      <c r="K3823" s="114">
        <v>35.810782154219879</v>
      </c>
      <c r="L3823" s="114">
        <v>40.460543733669709</v>
      </c>
      <c r="M3823" s="114">
        <v>48.062529521542849</v>
      </c>
      <c r="N3823" s="114">
        <v>47.37525454708463</v>
      </c>
      <c r="O3823" s="114">
        <v>16.432918725168395</v>
      </c>
      <c r="P3823" s="114">
        <v>18.009324972704324</v>
      </c>
      <c r="Q3823" s="114">
        <v>21.870703150660702</v>
      </c>
      <c r="R3823" s="114">
        <v>25.991409645780312</v>
      </c>
      <c r="S3823" s="114">
        <v>26.844366101575442</v>
      </c>
      <c r="T3823" s="114">
        <v>13.709193063476892</v>
      </c>
      <c r="U3823" s="114">
        <v>17.801457181515556</v>
      </c>
      <c r="V3823" s="114">
        <v>18.589840583009007</v>
      </c>
      <c r="W3823" s="114">
        <v>22.071119875762538</v>
      </c>
      <c r="X3823" s="114">
        <v>20.530888445509188</v>
      </c>
      <c r="Y3823" s="114">
        <v>50.806128089806052</v>
      </c>
      <c r="Z3823" s="114">
        <v>87.44305234718513</v>
      </c>
      <c r="AA3823" s="106">
        <v>5</v>
      </c>
      <c r="AB3823" s="114">
        <v>0.4</v>
      </c>
      <c r="AC3823" s="114">
        <v>0.8</v>
      </c>
      <c r="AD3823" s="114">
        <v>0.2</v>
      </c>
      <c r="AE3823" s="114">
        <v>0.4</v>
      </c>
      <c r="AF3823" s="117">
        <v>0.60000000000000009</v>
      </c>
      <c r="AG3823" s="117">
        <v>1.2000000000000002</v>
      </c>
    </row>
    <row r="3824" spans="2:33" x14ac:dyDescent="0.2">
      <c r="B3824" s="106">
        <v>3784</v>
      </c>
      <c r="C3824" s="113">
        <v>-1.2000000000000002</v>
      </c>
      <c r="D3824" s="113">
        <v>-0.60000000000000009</v>
      </c>
      <c r="E3824" s="114">
        <v>11.078304337646777</v>
      </c>
      <c r="F3824" s="114">
        <v>15.569526324962141</v>
      </c>
      <c r="G3824" s="114">
        <v>20.794764792530724</v>
      </c>
      <c r="H3824" s="114">
        <v>21.469767422280725</v>
      </c>
      <c r="I3824" s="114">
        <v>22.176926616910372</v>
      </c>
      <c r="J3824" s="114">
        <v>27.527730701171627</v>
      </c>
      <c r="K3824" s="114">
        <v>34.222739924603317</v>
      </c>
      <c r="L3824" s="114">
        <v>43.07928252748566</v>
      </c>
      <c r="M3824" s="114">
        <v>45.506430002929051</v>
      </c>
      <c r="N3824" s="114">
        <v>51.337150520269446</v>
      </c>
      <c r="O3824" s="114">
        <v>16.44942636352485</v>
      </c>
      <c r="P3824" s="114">
        <v>18.653213599641177</v>
      </c>
      <c r="Q3824" s="114">
        <v>22.284517734954935</v>
      </c>
      <c r="R3824" s="114">
        <v>24.036662580648326</v>
      </c>
      <c r="S3824" s="114">
        <v>29.160223903359075</v>
      </c>
      <c r="T3824" s="114">
        <v>11.078304337646777</v>
      </c>
      <c r="U3824" s="114">
        <v>15.569526324962141</v>
      </c>
      <c r="V3824" s="114">
        <v>20.794764792530724</v>
      </c>
      <c r="W3824" s="114">
        <v>21.469767422280725</v>
      </c>
      <c r="X3824" s="114">
        <v>22.176926616910372</v>
      </c>
      <c r="Y3824" s="114">
        <v>48.994017892901489</v>
      </c>
      <c r="Z3824" s="114">
        <v>101.22971388675337</v>
      </c>
      <c r="AA3824" s="106">
        <v>1</v>
      </c>
      <c r="AB3824" s="114">
        <v>0.8</v>
      </c>
      <c r="AC3824" s="114">
        <v>0.4</v>
      </c>
      <c r="AD3824" s="114">
        <v>0.4</v>
      </c>
      <c r="AE3824" s="114">
        <v>0.2</v>
      </c>
      <c r="AF3824" s="117">
        <v>1.2000000000000002</v>
      </c>
      <c r="AG3824" s="117">
        <v>0.60000000000000009</v>
      </c>
    </row>
    <row r="3825" spans="2:33" x14ac:dyDescent="0.2">
      <c r="B3825" s="106">
        <v>3785</v>
      </c>
      <c r="C3825" s="113">
        <v>-0.72</v>
      </c>
      <c r="D3825" s="113">
        <v>-0.96</v>
      </c>
      <c r="E3825" s="114">
        <v>16.408036137498492</v>
      </c>
      <c r="F3825" s="114">
        <v>18.946284059568356</v>
      </c>
      <c r="G3825" s="114">
        <v>20.447836411356345</v>
      </c>
      <c r="H3825" s="114">
        <v>19.495025057272198</v>
      </c>
      <c r="I3825" s="114">
        <v>23.88113952701914</v>
      </c>
      <c r="J3825" s="114">
        <v>32.244248137132793</v>
      </c>
      <c r="K3825" s="114">
        <v>38.174907549952991</v>
      </c>
      <c r="L3825" s="114">
        <v>43.367836249715083</v>
      </c>
      <c r="M3825" s="114">
        <v>46.138359516438449</v>
      </c>
      <c r="N3825" s="114">
        <v>53.698384566184714</v>
      </c>
      <c r="O3825" s="114">
        <v>15.836211999634299</v>
      </c>
      <c r="P3825" s="114">
        <v>19.228623490384635</v>
      </c>
      <c r="Q3825" s="114">
        <v>22.919999838358738</v>
      </c>
      <c r="R3825" s="114">
        <v>26.643334459166251</v>
      </c>
      <c r="S3825" s="114">
        <v>29.817245039165574</v>
      </c>
      <c r="T3825" s="114">
        <v>16.408036137498492</v>
      </c>
      <c r="U3825" s="114">
        <v>18.946284059568356</v>
      </c>
      <c r="V3825" s="114">
        <v>20.447836411356345</v>
      </c>
      <c r="W3825" s="114">
        <v>19.495025057272198</v>
      </c>
      <c r="X3825" s="114">
        <v>23.88113952701914</v>
      </c>
      <c r="Y3825" s="114">
        <v>54.938101602720195</v>
      </c>
      <c r="Z3825" s="114">
        <v>115.55266377788035</v>
      </c>
      <c r="AA3825" s="106">
        <v>4</v>
      </c>
      <c r="AB3825" s="114">
        <v>0.44999999999999996</v>
      </c>
      <c r="AC3825" s="114">
        <v>0.6</v>
      </c>
      <c r="AD3825" s="114">
        <v>0.27</v>
      </c>
      <c r="AE3825" s="114">
        <v>0.36</v>
      </c>
      <c r="AF3825" s="117">
        <v>0.72</v>
      </c>
      <c r="AG3825" s="117">
        <v>0.96</v>
      </c>
    </row>
    <row r="3826" spans="2:33" x14ac:dyDescent="0.2">
      <c r="B3826" s="106">
        <v>3786</v>
      </c>
      <c r="C3826" s="113">
        <v>-0.90000000000000013</v>
      </c>
      <c r="D3826" s="113">
        <v>-0.90000000000000013</v>
      </c>
      <c r="E3826" s="114">
        <v>16.506644684262152</v>
      </c>
      <c r="F3826" s="114">
        <v>13.385338925897553</v>
      </c>
      <c r="G3826" s="114">
        <v>14.481497671570263</v>
      </c>
      <c r="H3826" s="114">
        <v>14.173625731371629</v>
      </c>
      <c r="I3826" s="114">
        <v>19.402966510688557</v>
      </c>
      <c r="J3826" s="114">
        <v>33.721078032630281</v>
      </c>
      <c r="K3826" s="114">
        <v>32.425943607241194</v>
      </c>
      <c r="L3826" s="114">
        <v>36.480515343934215</v>
      </c>
      <c r="M3826" s="114">
        <v>41.037389207581214</v>
      </c>
      <c r="N3826" s="114">
        <v>49.155187537931177</v>
      </c>
      <c r="O3826" s="114">
        <v>17.214433348368129</v>
      </c>
      <c r="P3826" s="114">
        <v>19.040604681343641</v>
      </c>
      <c r="Q3826" s="114">
        <v>21.999017672363951</v>
      </c>
      <c r="R3826" s="114">
        <v>26.863763476209584</v>
      </c>
      <c r="S3826" s="114">
        <v>29.752221027242619</v>
      </c>
      <c r="T3826" s="114">
        <v>16.506644684262152</v>
      </c>
      <c r="U3826" s="114">
        <v>13.385338925897553</v>
      </c>
      <c r="V3826" s="114">
        <v>14.481497671570263</v>
      </c>
      <c r="W3826" s="114">
        <v>14.173625731371629</v>
      </c>
      <c r="X3826" s="114">
        <v>19.402966510688557</v>
      </c>
      <c r="Y3826" s="114">
        <v>43.240407737911397</v>
      </c>
      <c r="Z3826" s="114">
        <v>101.32548940314238</v>
      </c>
      <c r="AA3826" s="106">
        <v>3</v>
      </c>
      <c r="AB3826" s="114">
        <v>0.60000000000000009</v>
      </c>
      <c r="AC3826" s="114">
        <v>0.60000000000000009</v>
      </c>
      <c r="AD3826" s="114">
        <v>0.30000000000000004</v>
      </c>
      <c r="AE3826" s="114">
        <v>0.30000000000000004</v>
      </c>
      <c r="AF3826" s="117">
        <v>0.90000000000000013</v>
      </c>
      <c r="AG3826" s="117">
        <v>0.90000000000000013</v>
      </c>
    </row>
    <row r="3827" spans="2:33" x14ac:dyDescent="0.2">
      <c r="B3827" s="106">
        <v>3787</v>
      </c>
      <c r="C3827" s="113">
        <v>-0.72</v>
      </c>
      <c r="D3827" s="113">
        <v>-0.96</v>
      </c>
      <c r="E3827" s="114">
        <v>12.595108000138243</v>
      </c>
      <c r="F3827" s="114">
        <v>19.502190365196974</v>
      </c>
      <c r="G3827" s="114">
        <v>16.953065120721575</v>
      </c>
      <c r="H3827" s="114">
        <v>23.713113932252025</v>
      </c>
      <c r="I3827" s="114">
        <v>26.730206494531423</v>
      </c>
      <c r="J3827" s="114">
        <v>29.990185620721185</v>
      </c>
      <c r="K3827" s="114">
        <v>39.355841748873118</v>
      </c>
      <c r="L3827" s="114">
        <v>40.12369348316907</v>
      </c>
      <c r="M3827" s="114">
        <v>49.692888906990149</v>
      </c>
      <c r="N3827" s="114">
        <v>61.24318267511736</v>
      </c>
      <c r="O3827" s="114">
        <v>17.395077620582942</v>
      </c>
      <c r="P3827" s="114">
        <v>19.853651383676144</v>
      </c>
      <c r="Q3827" s="114">
        <v>23.170628362447495</v>
      </c>
      <c r="R3827" s="114">
        <v>25.979774974738124</v>
      </c>
      <c r="S3827" s="114">
        <v>34.512976180585937</v>
      </c>
      <c r="T3827" s="114">
        <v>12.595108000138243</v>
      </c>
      <c r="U3827" s="114">
        <v>19.502190365196974</v>
      </c>
      <c r="V3827" s="114">
        <v>16.953065120721575</v>
      </c>
      <c r="W3827" s="114">
        <v>23.713113932252025</v>
      </c>
      <c r="X3827" s="114">
        <v>26.730206494531423</v>
      </c>
      <c r="Y3827" s="114">
        <v>53.751216658149964</v>
      </c>
      <c r="Z3827" s="114">
        <v>113.08722859570551</v>
      </c>
      <c r="AA3827" s="106">
        <v>4</v>
      </c>
      <c r="AB3827" s="114">
        <v>0.44999999999999996</v>
      </c>
      <c r="AC3827" s="114">
        <v>0.6</v>
      </c>
      <c r="AD3827" s="114">
        <v>0.27</v>
      </c>
      <c r="AE3827" s="114">
        <v>0.36</v>
      </c>
      <c r="AF3827" s="117">
        <v>0.72</v>
      </c>
      <c r="AG3827" s="117">
        <v>0.96</v>
      </c>
    </row>
    <row r="3828" spans="2:33" x14ac:dyDescent="0.2">
      <c r="B3828" s="106">
        <v>3788</v>
      </c>
      <c r="C3828" s="113">
        <v>-0.72</v>
      </c>
      <c r="D3828" s="113">
        <v>-0.96</v>
      </c>
      <c r="E3828" s="114">
        <v>15.418641054855295</v>
      </c>
      <c r="F3828" s="114">
        <v>11.086772053707744</v>
      </c>
      <c r="G3828" s="114">
        <v>11.267875548394255</v>
      </c>
      <c r="H3828" s="114">
        <v>17.137942469768877</v>
      </c>
      <c r="I3828" s="114">
        <v>26.07034896141861</v>
      </c>
      <c r="J3828" s="114">
        <v>30.169693044080176</v>
      </c>
      <c r="K3828" s="114">
        <v>29.337374493169371</v>
      </c>
      <c r="L3828" s="114">
        <v>32.88878737274306</v>
      </c>
      <c r="M3828" s="114">
        <v>39.699231425882765</v>
      </c>
      <c r="N3828" s="114">
        <v>51.991634325238671</v>
      </c>
      <c r="O3828" s="114">
        <v>14.751051989224882</v>
      </c>
      <c r="P3828" s="114">
        <v>18.250602439461627</v>
      </c>
      <c r="Q3828" s="114">
        <v>21.620911824348806</v>
      </c>
      <c r="R3828" s="114">
        <v>22.561288956113888</v>
      </c>
      <c r="S3828" s="114">
        <v>25.921285363820061</v>
      </c>
      <c r="T3828" s="114">
        <v>15.418641054855295</v>
      </c>
      <c r="U3828" s="114">
        <v>11.086772053707744</v>
      </c>
      <c r="V3828" s="114">
        <v>11.267875548394255</v>
      </c>
      <c r="W3828" s="114">
        <v>17.137942469768877</v>
      </c>
      <c r="X3828" s="114">
        <v>26.07034896141861</v>
      </c>
      <c r="Y3828" s="114">
        <v>43.548116661899378</v>
      </c>
      <c r="Z3828" s="114">
        <v>81.706180478999642</v>
      </c>
      <c r="AA3828" s="106">
        <v>4</v>
      </c>
      <c r="AB3828" s="114">
        <v>0.44999999999999996</v>
      </c>
      <c r="AC3828" s="114">
        <v>0.6</v>
      </c>
      <c r="AD3828" s="114">
        <v>0.27</v>
      </c>
      <c r="AE3828" s="114">
        <v>0.36</v>
      </c>
      <c r="AF3828" s="117">
        <v>0.72</v>
      </c>
      <c r="AG3828" s="117">
        <v>0.96</v>
      </c>
    </row>
    <row r="3829" spans="2:33" x14ac:dyDescent="0.2">
      <c r="B3829" s="106">
        <v>3789</v>
      </c>
      <c r="C3829" s="113">
        <v>-0.60000000000000009</v>
      </c>
      <c r="D3829" s="113">
        <v>-1.2000000000000002</v>
      </c>
      <c r="E3829" s="114">
        <v>13.938924241625266</v>
      </c>
      <c r="F3829" s="114">
        <v>17.848938737180628</v>
      </c>
      <c r="G3829" s="114">
        <v>11.593633123058694</v>
      </c>
      <c r="H3829" s="114">
        <v>19.386535477595306</v>
      </c>
      <c r="I3829" s="114">
        <v>18.965171946378476</v>
      </c>
      <c r="J3829" s="114">
        <v>30.222510271773896</v>
      </c>
      <c r="K3829" s="114">
        <v>37.399067726114858</v>
      </c>
      <c r="L3829" s="114">
        <v>34.647967386203177</v>
      </c>
      <c r="M3829" s="114">
        <v>45.137766925745971</v>
      </c>
      <c r="N3829" s="114">
        <v>51.894850427610642</v>
      </c>
      <c r="O3829" s="114">
        <v>16.28358603014863</v>
      </c>
      <c r="P3829" s="114">
        <v>19.55012898893423</v>
      </c>
      <c r="Q3829" s="114">
        <v>23.054334263144483</v>
      </c>
      <c r="R3829" s="114">
        <v>25.751231448150666</v>
      </c>
      <c r="S3829" s="114">
        <v>32.929678481232166</v>
      </c>
      <c r="T3829" s="114">
        <v>13.938924241625266</v>
      </c>
      <c r="U3829" s="114">
        <v>17.848938737180628</v>
      </c>
      <c r="V3829" s="114">
        <v>11.593633123058694</v>
      </c>
      <c r="W3829" s="114">
        <v>19.386535477595306</v>
      </c>
      <c r="X3829" s="114">
        <v>18.965171946378476</v>
      </c>
      <c r="Y3829" s="114">
        <v>44.999338080203955</v>
      </c>
      <c r="Z3829" s="114">
        <v>84.103855067997287</v>
      </c>
      <c r="AA3829" s="106">
        <v>5</v>
      </c>
      <c r="AB3829" s="114">
        <v>0.4</v>
      </c>
      <c r="AC3829" s="114">
        <v>0.8</v>
      </c>
      <c r="AD3829" s="114">
        <v>0.2</v>
      </c>
      <c r="AE3829" s="114">
        <v>0.4</v>
      </c>
      <c r="AF3829" s="117">
        <v>0.60000000000000009</v>
      </c>
      <c r="AG3829" s="117">
        <v>1.2000000000000002</v>
      </c>
    </row>
    <row r="3830" spans="2:33" x14ac:dyDescent="0.2">
      <c r="B3830" s="106">
        <v>3790</v>
      </c>
      <c r="C3830" s="113">
        <v>-1.2000000000000002</v>
      </c>
      <c r="D3830" s="113">
        <v>-0.60000000000000009</v>
      </c>
      <c r="E3830" s="114">
        <v>17.464250807056487</v>
      </c>
      <c r="F3830" s="114">
        <v>15.328460886183489</v>
      </c>
      <c r="G3830" s="114">
        <v>20.584974124599785</v>
      </c>
      <c r="H3830" s="114">
        <v>24.578137947728056</v>
      </c>
      <c r="I3830" s="114">
        <v>24.862398704878114</v>
      </c>
      <c r="J3830" s="114">
        <v>33.800160746874823</v>
      </c>
      <c r="K3830" s="114">
        <v>34.815525515822998</v>
      </c>
      <c r="L3830" s="114">
        <v>41.830510466886395</v>
      </c>
      <c r="M3830" s="114">
        <v>49.939099391344541</v>
      </c>
      <c r="N3830" s="114">
        <v>55.336418030987488</v>
      </c>
      <c r="O3830" s="114">
        <v>16.335909939818336</v>
      </c>
      <c r="P3830" s="114">
        <v>19.487064629639509</v>
      </c>
      <c r="Q3830" s="114">
        <v>21.245536342286609</v>
      </c>
      <c r="R3830" s="114">
        <v>25.360961443616485</v>
      </c>
      <c r="S3830" s="114">
        <v>30.474019326109374</v>
      </c>
      <c r="T3830" s="114">
        <v>17.464250807056487</v>
      </c>
      <c r="U3830" s="114">
        <v>15.328460886183489</v>
      </c>
      <c r="V3830" s="114">
        <v>20.584974124599785</v>
      </c>
      <c r="W3830" s="114">
        <v>24.578137947728056</v>
      </c>
      <c r="X3830" s="114">
        <v>24.862398704878114</v>
      </c>
      <c r="Y3830" s="114">
        <v>56.250671142699986</v>
      </c>
      <c r="Z3830" s="114">
        <v>108.56721919140287</v>
      </c>
      <c r="AA3830" s="106">
        <v>1</v>
      </c>
      <c r="AB3830" s="114">
        <v>0.8</v>
      </c>
      <c r="AC3830" s="114">
        <v>0.4</v>
      </c>
      <c r="AD3830" s="114">
        <v>0.4</v>
      </c>
      <c r="AE3830" s="114">
        <v>0.2</v>
      </c>
      <c r="AF3830" s="117">
        <v>1.2000000000000002</v>
      </c>
      <c r="AG3830" s="117">
        <v>0.60000000000000009</v>
      </c>
    </row>
    <row r="3831" spans="2:33" x14ac:dyDescent="0.2">
      <c r="B3831" s="106">
        <v>3791</v>
      </c>
      <c r="C3831" s="113">
        <v>-0.72</v>
      </c>
      <c r="D3831" s="113">
        <v>-0.96</v>
      </c>
      <c r="E3831" s="114">
        <v>17.979242171103198</v>
      </c>
      <c r="F3831" s="114">
        <v>13.016677979795134</v>
      </c>
      <c r="G3831" s="114">
        <v>20.501263194389267</v>
      </c>
      <c r="H3831" s="114">
        <v>16.577131747635811</v>
      </c>
      <c r="I3831" s="114">
        <v>20.32240135104087</v>
      </c>
      <c r="J3831" s="114">
        <v>33.849693217540633</v>
      </c>
      <c r="K3831" s="114">
        <v>30.869251774137375</v>
      </c>
      <c r="L3831" s="114">
        <v>41.66150045624444</v>
      </c>
      <c r="M3831" s="114">
        <v>39.850140577802698</v>
      </c>
      <c r="N3831" s="114">
        <v>48.728594806136776</v>
      </c>
      <c r="O3831" s="114">
        <v>15.870451046437434</v>
      </c>
      <c r="P3831" s="114">
        <v>17.852573794342241</v>
      </c>
      <c r="Q3831" s="114">
        <v>21.160237261855173</v>
      </c>
      <c r="R3831" s="114">
        <v>23.273008830166887</v>
      </c>
      <c r="S3831" s="114">
        <v>28.406193455095906</v>
      </c>
      <c r="T3831" s="114">
        <v>17.979242171103198</v>
      </c>
      <c r="U3831" s="114">
        <v>13.016677979795134</v>
      </c>
      <c r="V3831" s="114">
        <v>20.501263194389267</v>
      </c>
      <c r="W3831" s="114">
        <v>16.577131747635811</v>
      </c>
      <c r="X3831" s="114">
        <v>20.32240135104087</v>
      </c>
      <c r="Y3831" s="114">
        <v>49.268644392538157</v>
      </c>
      <c r="Z3831" s="114">
        <v>97.609091138249681</v>
      </c>
      <c r="AA3831" s="106">
        <v>4</v>
      </c>
      <c r="AB3831" s="114">
        <v>0.44999999999999996</v>
      </c>
      <c r="AC3831" s="114">
        <v>0.6</v>
      </c>
      <c r="AD3831" s="114">
        <v>0.27</v>
      </c>
      <c r="AE3831" s="114">
        <v>0.36</v>
      </c>
      <c r="AF3831" s="117">
        <v>0.72</v>
      </c>
      <c r="AG3831" s="117">
        <v>0.96</v>
      </c>
    </row>
    <row r="3832" spans="2:33" x14ac:dyDescent="0.2">
      <c r="B3832" s="106">
        <v>3792</v>
      </c>
      <c r="C3832" s="113">
        <v>-0.72</v>
      </c>
      <c r="D3832" s="113">
        <v>-0.96</v>
      </c>
      <c r="E3832" s="114">
        <v>16.300527992320973</v>
      </c>
      <c r="F3832" s="114">
        <v>12.365972628101307</v>
      </c>
      <c r="G3832" s="114">
        <v>17.168761666012848</v>
      </c>
      <c r="H3832" s="114">
        <v>24.868899051897735</v>
      </c>
      <c r="I3832" s="114">
        <v>21.227569919035879</v>
      </c>
      <c r="J3832" s="114">
        <v>32.97372154493997</v>
      </c>
      <c r="K3832" s="114">
        <v>31.805484707538458</v>
      </c>
      <c r="L3832" s="114">
        <v>41.086394888225335</v>
      </c>
      <c r="M3832" s="114">
        <v>52.604371910578173</v>
      </c>
      <c r="N3832" s="114">
        <v>54.389325062505918</v>
      </c>
      <c r="O3832" s="114">
        <v>16.673193552618997</v>
      </c>
      <c r="P3832" s="114">
        <v>19.439512079437151</v>
      </c>
      <c r="Q3832" s="114">
        <v>23.917633222212487</v>
      </c>
      <c r="R3832" s="114">
        <v>27.735472858680438</v>
      </c>
      <c r="S3832" s="114">
        <v>33.161755143470039</v>
      </c>
      <c r="T3832" s="114">
        <v>16.300527992320973</v>
      </c>
      <c r="U3832" s="114">
        <v>12.365972628101307</v>
      </c>
      <c r="V3832" s="114">
        <v>17.168761666012848</v>
      </c>
      <c r="W3832" s="114">
        <v>24.868899051897735</v>
      </c>
      <c r="X3832" s="114">
        <v>21.227569919035879</v>
      </c>
      <c r="Y3832" s="114">
        <v>50.179880550070664</v>
      </c>
      <c r="Z3832" s="114">
        <v>114.43708901724793</v>
      </c>
      <c r="AA3832" s="106">
        <v>4</v>
      </c>
      <c r="AB3832" s="114">
        <v>0.44999999999999996</v>
      </c>
      <c r="AC3832" s="114">
        <v>0.6</v>
      </c>
      <c r="AD3832" s="114">
        <v>0.27</v>
      </c>
      <c r="AE3832" s="114">
        <v>0.36</v>
      </c>
      <c r="AF3832" s="117">
        <v>0.72</v>
      </c>
      <c r="AG3832" s="117">
        <v>0.96</v>
      </c>
    </row>
    <row r="3833" spans="2:33" x14ac:dyDescent="0.2">
      <c r="B3833" s="106">
        <v>3793</v>
      </c>
      <c r="C3833" s="113">
        <v>-1.2599999999999998</v>
      </c>
      <c r="D3833" s="113">
        <v>-0.84</v>
      </c>
      <c r="E3833" s="114">
        <v>12.377110678220532</v>
      </c>
      <c r="F3833" s="114">
        <v>17.659952632182367</v>
      </c>
      <c r="G3833" s="114">
        <v>18.281987753394805</v>
      </c>
      <c r="H3833" s="114">
        <v>18.8487700467027</v>
      </c>
      <c r="I3833" s="114">
        <v>25.388876494155465</v>
      </c>
      <c r="J3833" s="114">
        <v>28.282490094161755</v>
      </c>
      <c r="K3833" s="114">
        <v>36.479338330730364</v>
      </c>
      <c r="L3833" s="114">
        <v>41.552633279012269</v>
      </c>
      <c r="M3833" s="114">
        <v>44.199843647476271</v>
      </c>
      <c r="N3833" s="114">
        <v>55.141496104284982</v>
      </c>
      <c r="O3833" s="114">
        <v>15.905379415941223</v>
      </c>
      <c r="P3833" s="114">
        <v>18.819385698547997</v>
      </c>
      <c r="Q3833" s="114">
        <v>23.270645525617464</v>
      </c>
      <c r="R3833" s="114">
        <v>25.351073600773571</v>
      </c>
      <c r="S3833" s="114">
        <v>29.752619610129518</v>
      </c>
      <c r="T3833" s="114">
        <v>12.377110678220532</v>
      </c>
      <c r="U3833" s="114">
        <v>17.659952632182367</v>
      </c>
      <c r="V3833" s="114">
        <v>18.281987753394805</v>
      </c>
      <c r="W3833" s="114">
        <v>18.8487700467027</v>
      </c>
      <c r="X3833" s="114">
        <v>25.388876494155465</v>
      </c>
      <c r="Y3833" s="114">
        <v>49.710847106124888</v>
      </c>
      <c r="Z3833" s="114">
        <v>101.95472529364376</v>
      </c>
      <c r="AA3833" s="106">
        <v>2</v>
      </c>
      <c r="AB3833" s="114">
        <v>0.89999999999999991</v>
      </c>
      <c r="AC3833" s="114">
        <v>0.6</v>
      </c>
      <c r="AD3833" s="114">
        <v>0.36</v>
      </c>
      <c r="AE3833" s="114">
        <v>0.24</v>
      </c>
      <c r="AF3833" s="117">
        <v>1.2599999999999998</v>
      </c>
      <c r="AG3833" s="117">
        <v>0.84</v>
      </c>
    </row>
    <row r="3834" spans="2:33" x14ac:dyDescent="0.2">
      <c r="B3834" s="106">
        <v>3794</v>
      </c>
      <c r="C3834" s="113">
        <v>-1.2599999999999998</v>
      </c>
      <c r="D3834" s="113">
        <v>-0.84</v>
      </c>
      <c r="E3834" s="114">
        <v>14.455095002579409</v>
      </c>
      <c r="F3834" s="114">
        <v>14.976139604011379</v>
      </c>
      <c r="G3834" s="114">
        <v>14.158565483373522</v>
      </c>
      <c r="H3834" s="114">
        <v>24.036904879924666</v>
      </c>
      <c r="I3834" s="114">
        <v>24.19758814961515</v>
      </c>
      <c r="J3834" s="114">
        <v>30.736714468707675</v>
      </c>
      <c r="K3834" s="114">
        <v>34.328052949313616</v>
      </c>
      <c r="L3834" s="114">
        <v>37.919030880671706</v>
      </c>
      <c r="M3834" s="114">
        <v>50.360050872921846</v>
      </c>
      <c r="N3834" s="114">
        <v>55.688920788670316</v>
      </c>
      <c r="O3834" s="114">
        <v>16.281619466128266</v>
      </c>
      <c r="P3834" s="114">
        <v>19.351913345302236</v>
      </c>
      <c r="Q3834" s="114">
        <v>23.760465397298184</v>
      </c>
      <c r="R3834" s="114">
        <v>26.32314599299718</v>
      </c>
      <c r="S3834" s="114">
        <v>31.491332639055166</v>
      </c>
      <c r="T3834" s="114">
        <v>14.455095002579409</v>
      </c>
      <c r="U3834" s="114">
        <v>14.976139604011379</v>
      </c>
      <c r="V3834" s="114">
        <v>14.158565483373522</v>
      </c>
      <c r="W3834" s="114">
        <v>24.036904879924666</v>
      </c>
      <c r="X3834" s="114">
        <v>24.19758814961515</v>
      </c>
      <c r="Y3834" s="114">
        <v>49.224264209696763</v>
      </c>
      <c r="Z3834" s="114">
        <v>114.38298854466103</v>
      </c>
      <c r="AA3834" s="106">
        <v>2</v>
      </c>
      <c r="AB3834" s="114">
        <v>0.89999999999999991</v>
      </c>
      <c r="AC3834" s="114">
        <v>0.6</v>
      </c>
      <c r="AD3834" s="114">
        <v>0.36</v>
      </c>
      <c r="AE3834" s="114">
        <v>0.24</v>
      </c>
      <c r="AF3834" s="117">
        <v>1.2599999999999998</v>
      </c>
      <c r="AG3834" s="117">
        <v>0.84</v>
      </c>
    </row>
    <row r="3835" spans="2:33" x14ac:dyDescent="0.2">
      <c r="B3835" s="106">
        <v>3795</v>
      </c>
      <c r="C3835" s="113">
        <v>-1.2599999999999998</v>
      </c>
      <c r="D3835" s="113">
        <v>-0.84</v>
      </c>
      <c r="E3835" s="114">
        <v>19.130825166288247</v>
      </c>
      <c r="F3835" s="114">
        <v>17.668599310393006</v>
      </c>
      <c r="G3835" s="114">
        <v>23.432926984892521</v>
      </c>
      <c r="H3835" s="114">
        <v>15.862201126850671</v>
      </c>
      <c r="I3835" s="114">
        <v>24.989463442452212</v>
      </c>
      <c r="J3835" s="114">
        <v>36.081191108576675</v>
      </c>
      <c r="K3835" s="114">
        <v>38.398628252857698</v>
      </c>
      <c r="L3835" s="114">
        <v>47.176062770117298</v>
      </c>
      <c r="M3835" s="114">
        <v>46.543319164975408</v>
      </c>
      <c r="N3835" s="114">
        <v>62.035766077359156</v>
      </c>
      <c r="O3835" s="114">
        <v>16.950365942288428</v>
      </c>
      <c r="P3835" s="114">
        <v>20.730028942464692</v>
      </c>
      <c r="Q3835" s="114">
        <v>23.743135785224776</v>
      </c>
      <c r="R3835" s="114">
        <v>30.681118038124737</v>
      </c>
      <c r="S3835" s="114">
        <v>37.046302634906944</v>
      </c>
      <c r="T3835" s="114">
        <v>19.130825166288247</v>
      </c>
      <c r="U3835" s="114">
        <v>17.668599310393006</v>
      </c>
      <c r="V3835" s="114">
        <v>23.432926984892521</v>
      </c>
      <c r="W3835" s="114">
        <v>15.862201126850671</v>
      </c>
      <c r="X3835" s="114">
        <v>24.989463442452212</v>
      </c>
      <c r="Y3835" s="114">
        <v>56.110847232015317</v>
      </c>
      <c r="Z3835" s="114">
        <v>124.0656043111134</v>
      </c>
      <c r="AA3835" s="106">
        <v>2</v>
      </c>
      <c r="AB3835" s="114">
        <v>0.89999999999999991</v>
      </c>
      <c r="AC3835" s="114">
        <v>0.6</v>
      </c>
      <c r="AD3835" s="114">
        <v>0.36</v>
      </c>
      <c r="AE3835" s="114">
        <v>0.24</v>
      </c>
      <c r="AF3835" s="117">
        <v>1.2599999999999998</v>
      </c>
      <c r="AG3835" s="117">
        <v>0.84</v>
      </c>
    </row>
    <row r="3836" spans="2:33" x14ac:dyDescent="0.2">
      <c r="B3836" s="106">
        <v>3796</v>
      </c>
      <c r="C3836" s="113">
        <v>-0.90000000000000013</v>
      </c>
      <c r="D3836" s="113">
        <v>-0.90000000000000013</v>
      </c>
      <c r="E3836" s="114">
        <v>10.270637687332851</v>
      </c>
      <c r="F3836" s="114">
        <v>19.63832837732382</v>
      </c>
      <c r="G3836" s="114">
        <v>18.122781889544335</v>
      </c>
      <c r="H3836" s="114">
        <v>19.590386634225656</v>
      </c>
      <c r="I3836" s="114">
        <v>20.855904205113625</v>
      </c>
      <c r="J3836" s="114">
        <v>26.6175576347622</v>
      </c>
      <c r="K3836" s="114">
        <v>37.342409736409209</v>
      </c>
      <c r="L3836" s="114">
        <v>38.509148051496162</v>
      </c>
      <c r="M3836" s="114">
        <v>44.30746243501433</v>
      </c>
      <c r="N3836" s="114">
        <v>48.847015807429131</v>
      </c>
      <c r="O3836" s="114">
        <v>16.346919947429349</v>
      </c>
      <c r="P3836" s="114">
        <v>17.704081359085389</v>
      </c>
      <c r="Q3836" s="114">
        <v>20.386366161951827</v>
      </c>
      <c r="R3836" s="114">
        <v>24.717075800788674</v>
      </c>
      <c r="S3836" s="114">
        <v>27.991111602315506</v>
      </c>
      <c r="T3836" s="114">
        <v>10.270637687332851</v>
      </c>
      <c r="U3836" s="114">
        <v>19.63832837732382</v>
      </c>
      <c r="V3836" s="114">
        <v>18.122781889544335</v>
      </c>
      <c r="W3836" s="114">
        <v>19.590386634225656</v>
      </c>
      <c r="X3836" s="114">
        <v>20.855904205113625</v>
      </c>
      <c r="Y3836" s="114">
        <v>48.039681235269427</v>
      </c>
      <c r="Z3836" s="114">
        <v>92.885308955809677</v>
      </c>
      <c r="AA3836" s="106">
        <v>3</v>
      </c>
      <c r="AB3836" s="114">
        <v>0.60000000000000009</v>
      </c>
      <c r="AC3836" s="114">
        <v>0.60000000000000009</v>
      </c>
      <c r="AD3836" s="114">
        <v>0.30000000000000004</v>
      </c>
      <c r="AE3836" s="114">
        <v>0.30000000000000004</v>
      </c>
      <c r="AF3836" s="117">
        <v>0.90000000000000013</v>
      </c>
      <c r="AG3836" s="117">
        <v>0.90000000000000013</v>
      </c>
    </row>
    <row r="3837" spans="2:33" x14ac:dyDescent="0.2">
      <c r="B3837" s="106">
        <v>3797</v>
      </c>
      <c r="C3837" s="113">
        <v>-0.72</v>
      </c>
      <c r="D3837" s="113">
        <v>-0.96</v>
      </c>
      <c r="E3837" s="114">
        <v>11.404194109707632</v>
      </c>
      <c r="F3837" s="114">
        <v>13.286606886510441</v>
      </c>
      <c r="G3837" s="114">
        <v>17.228697085836817</v>
      </c>
      <c r="H3837" s="114">
        <v>15.685375993277447</v>
      </c>
      <c r="I3837" s="114">
        <v>19.872646015725525</v>
      </c>
      <c r="J3837" s="114">
        <v>26.763811362025486</v>
      </c>
      <c r="K3837" s="114">
        <v>31.042809207945545</v>
      </c>
      <c r="L3837" s="114">
        <v>38.194532069010592</v>
      </c>
      <c r="M3837" s="114">
        <v>39.443097910784331</v>
      </c>
      <c r="N3837" s="114">
        <v>47.164247034982694</v>
      </c>
      <c r="O3837" s="114">
        <v>15.359617252317854</v>
      </c>
      <c r="P3837" s="114">
        <v>17.756202321435104</v>
      </c>
      <c r="Q3837" s="114">
        <v>20.965834983173774</v>
      </c>
      <c r="R3837" s="114">
        <v>23.757721917506885</v>
      </c>
      <c r="S3837" s="114">
        <v>27.291601019257168</v>
      </c>
      <c r="T3837" s="114">
        <v>11.404194109707632</v>
      </c>
      <c r="U3837" s="114">
        <v>13.286606886510441</v>
      </c>
      <c r="V3837" s="114">
        <v>17.228697085836817</v>
      </c>
      <c r="W3837" s="114">
        <v>15.685375993277447</v>
      </c>
      <c r="X3837" s="114">
        <v>19.872646015725525</v>
      </c>
      <c r="Y3837" s="114">
        <v>41.965543925026552</v>
      </c>
      <c r="Z3837" s="114">
        <v>77.327011604200322</v>
      </c>
      <c r="AA3837" s="106">
        <v>4</v>
      </c>
      <c r="AB3837" s="114">
        <v>0.44999999999999996</v>
      </c>
      <c r="AC3837" s="114">
        <v>0.6</v>
      </c>
      <c r="AD3837" s="114">
        <v>0.27</v>
      </c>
      <c r="AE3837" s="114">
        <v>0.36</v>
      </c>
      <c r="AF3837" s="117">
        <v>0.72</v>
      </c>
      <c r="AG3837" s="117">
        <v>0.96</v>
      </c>
    </row>
    <row r="3838" spans="2:33" x14ac:dyDescent="0.2">
      <c r="B3838" s="106">
        <v>3798</v>
      </c>
      <c r="C3838" s="113">
        <v>-0.90000000000000013</v>
      </c>
      <c r="D3838" s="113">
        <v>-0.90000000000000013</v>
      </c>
      <c r="E3838" s="114">
        <v>18.583721785766905</v>
      </c>
      <c r="F3838" s="114">
        <v>12.040110906454984</v>
      </c>
      <c r="G3838" s="114">
        <v>20.293914137486968</v>
      </c>
      <c r="H3838" s="114">
        <v>18.505818691287224</v>
      </c>
      <c r="I3838" s="114">
        <v>32.282909376701113</v>
      </c>
      <c r="J3838" s="114">
        <v>35.180848927230954</v>
      </c>
      <c r="K3838" s="114">
        <v>31.177964058639247</v>
      </c>
      <c r="L3838" s="114">
        <v>44.615013036389243</v>
      </c>
      <c r="M3838" s="114">
        <v>46.549894675565653</v>
      </c>
      <c r="N3838" s="114">
        <v>64.528140854127571</v>
      </c>
      <c r="O3838" s="114">
        <v>16.59712714146405</v>
      </c>
      <c r="P3838" s="114">
        <v>19.137853152184263</v>
      </c>
      <c r="Q3838" s="114">
        <v>24.321098898902274</v>
      </c>
      <c r="R3838" s="114">
        <v>28.044075984278429</v>
      </c>
      <c r="S3838" s="114">
        <v>32.245231477426458</v>
      </c>
      <c r="T3838" s="114">
        <v>18.583721785766905</v>
      </c>
      <c r="U3838" s="114">
        <v>12.040110906454984</v>
      </c>
      <c r="V3838" s="114">
        <v>20.293914137486968</v>
      </c>
      <c r="W3838" s="114">
        <v>18.505818691287224</v>
      </c>
      <c r="X3838" s="114">
        <v>32.282909376701113</v>
      </c>
      <c r="Y3838" s="114">
        <v>54.971955441956297</v>
      </c>
      <c r="Z3838" s="114">
        <v>118.60334068453696</v>
      </c>
      <c r="AA3838" s="106">
        <v>3</v>
      </c>
      <c r="AB3838" s="114">
        <v>0.60000000000000009</v>
      </c>
      <c r="AC3838" s="114">
        <v>0.60000000000000009</v>
      </c>
      <c r="AD3838" s="114">
        <v>0.30000000000000004</v>
      </c>
      <c r="AE3838" s="114">
        <v>0.30000000000000004</v>
      </c>
      <c r="AF3838" s="117">
        <v>0.90000000000000013</v>
      </c>
      <c r="AG3838" s="117">
        <v>0.90000000000000013</v>
      </c>
    </row>
    <row r="3839" spans="2:33" x14ac:dyDescent="0.2">
      <c r="B3839" s="106">
        <v>3799</v>
      </c>
      <c r="C3839" s="113">
        <v>-1.2599999999999998</v>
      </c>
      <c r="D3839" s="113">
        <v>-0.84</v>
      </c>
      <c r="E3839" s="114">
        <v>11.390611301391921</v>
      </c>
      <c r="F3839" s="114">
        <v>11.160861967399274</v>
      </c>
      <c r="G3839" s="114">
        <v>19.915788695194344</v>
      </c>
      <c r="H3839" s="114">
        <v>16.332558437454143</v>
      </c>
      <c r="I3839" s="114">
        <v>23.728499346963922</v>
      </c>
      <c r="J3839" s="114">
        <v>28.783622580275146</v>
      </c>
      <c r="K3839" s="114">
        <v>31.55789052761639</v>
      </c>
      <c r="L3839" s="114">
        <v>45.160370306105733</v>
      </c>
      <c r="M3839" s="114">
        <v>44.757527100175828</v>
      </c>
      <c r="N3839" s="114">
        <v>58.934251847530739</v>
      </c>
      <c r="O3839" s="114">
        <v>17.393011278883225</v>
      </c>
      <c r="P3839" s="114">
        <v>20.397028560217116</v>
      </c>
      <c r="Q3839" s="114">
        <v>25.244581610911389</v>
      </c>
      <c r="R3839" s="114">
        <v>28.424968662721685</v>
      </c>
      <c r="S3839" s="114">
        <v>35.205752500566817</v>
      </c>
      <c r="T3839" s="114">
        <v>11.390611301391921</v>
      </c>
      <c r="U3839" s="114">
        <v>11.160861967399274</v>
      </c>
      <c r="V3839" s="114">
        <v>19.915788695194344</v>
      </c>
      <c r="W3839" s="114">
        <v>16.332558437454143</v>
      </c>
      <c r="X3839" s="114">
        <v>23.728499346963922</v>
      </c>
      <c r="Y3839" s="114">
        <v>43.6569564989708</v>
      </c>
      <c r="Z3839" s="114">
        <v>87.352539121416783</v>
      </c>
      <c r="AA3839" s="106">
        <v>2</v>
      </c>
      <c r="AB3839" s="114">
        <v>0.89999999999999991</v>
      </c>
      <c r="AC3839" s="114">
        <v>0.6</v>
      </c>
      <c r="AD3839" s="114">
        <v>0.36</v>
      </c>
      <c r="AE3839" s="114">
        <v>0.24</v>
      </c>
      <c r="AF3839" s="117">
        <v>1.2599999999999998</v>
      </c>
      <c r="AG3839" s="117">
        <v>0.84</v>
      </c>
    </row>
    <row r="3840" spans="2:33" x14ac:dyDescent="0.2">
      <c r="B3840" s="106">
        <v>3800</v>
      </c>
      <c r="C3840" s="113">
        <v>-0.60000000000000009</v>
      </c>
      <c r="D3840" s="113">
        <v>-1.2000000000000002</v>
      </c>
      <c r="E3840" s="114">
        <v>15.780553990915816</v>
      </c>
      <c r="F3840" s="114">
        <v>13.755306989704653</v>
      </c>
      <c r="G3840" s="114">
        <v>14.279115565363941</v>
      </c>
      <c r="H3840" s="114">
        <v>26.168496595305406</v>
      </c>
      <c r="I3840" s="114">
        <v>28.166621732436091</v>
      </c>
      <c r="J3840" s="114">
        <v>31.947420742916528</v>
      </c>
      <c r="K3840" s="114">
        <v>34.67370312209291</v>
      </c>
      <c r="L3840" s="114">
        <v>39.773395346749112</v>
      </c>
      <c r="M3840" s="114">
        <v>56.068970023115739</v>
      </c>
      <c r="N3840" s="114">
        <v>61.851589110300928</v>
      </c>
      <c r="O3840" s="114">
        <v>16.166866752000711</v>
      </c>
      <c r="P3840" s="114">
        <v>20.918396132388256</v>
      </c>
      <c r="Q3840" s="114">
        <v>25.49427978138517</v>
      </c>
      <c r="R3840" s="114">
        <v>29.900473427810333</v>
      </c>
      <c r="S3840" s="114">
        <v>33.684967377864837</v>
      </c>
      <c r="T3840" s="114">
        <v>15.780553990915816</v>
      </c>
      <c r="U3840" s="114">
        <v>13.755306989704653</v>
      </c>
      <c r="V3840" s="114">
        <v>14.279115565363941</v>
      </c>
      <c r="W3840" s="114">
        <v>26.168496595305406</v>
      </c>
      <c r="X3840" s="114">
        <v>28.166621732436091</v>
      </c>
      <c r="Y3840" s="114">
        <v>52.58555268377237</v>
      </c>
      <c r="Z3840" s="114">
        <v>107.2749102965188</v>
      </c>
      <c r="AA3840" s="106">
        <v>5</v>
      </c>
      <c r="AB3840" s="114">
        <v>0.4</v>
      </c>
      <c r="AC3840" s="114">
        <v>0.8</v>
      </c>
      <c r="AD3840" s="114">
        <v>0.2</v>
      </c>
      <c r="AE3840" s="114">
        <v>0.4</v>
      </c>
      <c r="AF3840" s="117">
        <v>0.60000000000000009</v>
      </c>
      <c r="AG3840" s="117">
        <v>1.2000000000000002</v>
      </c>
    </row>
    <row r="3841" spans="2:33" x14ac:dyDescent="0.2">
      <c r="B3841" s="106">
        <v>3801</v>
      </c>
      <c r="C3841" s="113">
        <v>-0.72</v>
      </c>
      <c r="D3841" s="113">
        <v>-0.96</v>
      </c>
      <c r="E3841" s="114">
        <v>14.383923542113155</v>
      </c>
      <c r="F3841" s="114">
        <v>11.879819871540036</v>
      </c>
      <c r="G3841" s="114">
        <v>14.645544980671936</v>
      </c>
      <c r="H3841" s="114">
        <v>18.091079528734376</v>
      </c>
      <c r="I3841" s="114">
        <v>25.967644676632446</v>
      </c>
      <c r="J3841" s="114">
        <v>32.850883501243374</v>
      </c>
      <c r="K3841" s="114">
        <v>33.502664579280605</v>
      </c>
      <c r="L3841" s="114">
        <v>41.425760733281976</v>
      </c>
      <c r="M3841" s="114">
        <v>49.47202953200275</v>
      </c>
      <c r="N3841" s="114">
        <v>65.935326304692396</v>
      </c>
      <c r="O3841" s="114">
        <v>18.466959959130218</v>
      </c>
      <c r="P3841" s="114">
        <v>21.622844707740569</v>
      </c>
      <c r="Q3841" s="114">
        <v>26.78021575261004</v>
      </c>
      <c r="R3841" s="114">
        <v>31.380950003268374</v>
      </c>
      <c r="S3841" s="114">
        <v>39.96768162805995</v>
      </c>
      <c r="T3841" s="114">
        <v>14.383923542113155</v>
      </c>
      <c r="U3841" s="114">
        <v>11.879819871540036</v>
      </c>
      <c r="V3841" s="114">
        <v>14.645544980671936</v>
      </c>
      <c r="W3841" s="114">
        <v>18.091079528734376</v>
      </c>
      <c r="X3841" s="114">
        <v>25.967644676632446</v>
      </c>
      <c r="Y3841" s="114">
        <v>45.647832515699839</v>
      </c>
      <c r="Z3841" s="114">
        <v>93.466081393120845</v>
      </c>
      <c r="AA3841" s="106">
        <v>4</v>
      </c>
      <c r="AB3841" s="114">
        <v>0.44999999999999996</v>
      </c>
      <c r="AC3841" s="114">
        <v>0.6</v>
      </c>
      <c r="AD3841" s="114">
        <v>0.27</v>
      </c>
      <c r="AE3841" s="114">
        <v>0.36</v>
      </c>
      <c r="AF3841" s="117">
        <v>0.72</v>
      </c>
      <c r="AG3841" s="117">
        <v>0.96</v>
      </c>
    </row>
    <row r="3842" spans="2:33" x14ac:dyDescent="0.2">
      <c r="B3842" s="106">
        <v>3802</v>
      </c>
      <c r="C3842" s="113">
        <v>-1.2599999999999998</v>
      </c>
      <c r="D3842" s="113">
        <v>-0.84</v>
      </c>
      <c r="E3842" s="114">
        <v>16.835650289899693</v>
      </c>
      <c r="F3842" s="114">
        <v>20.839929678559415</v>
      </c>
      <c r="G3842" s="114">
        <v>17.803751560337268</v>
      </c>
      <c r="H3842" s="114">
        <v>14.81097328330608</v>
      </c>
      <c r="I3842" s="114">
        <v>21.769736658717555</v>
      </c>
      <c r="J3842" s="114">
        <v>32.356081471636017</v>
      </c>
      <c r="K3842" s="114">
        <v>38.217727976050909</v>
      </c>
      <c r="L3842" s="114">
        <v>39.055400127123988</v>
      </c>
      <c r="M3842" s="114">
        <v>41.84183864268271</v>
      </c>
      <c r="N3842" s="114">
        <v>51.257326898599892</v>
      </c>
      <c r="O3842" s="114">
        <v>15.520431181736324</v>
      </c>
      <c r="P3842" s="114">
        <v>17.377798297491495</v>
      </c>
      <c r="Q3842" s="114">
        <v>21.25164856678672</v>
      </c>
      <c r="R3842" s="114">
        <v>27.03086535937663</v>
      </c>
      <c r="S3842" s="114">
        <v>29.487590239882337</v>
      </c>
      <c r="T3842" s="114">
        <v>16.835650289899693</v>
      </c>
      <c r="U3842" s="114">
        <v>20.839929678559415</v>
      </c>
      <c r="V3842" s="114">
        <v>17.803751560337268</v>
      </c>
      <c r="W3842" s="114">
        <v>14.81097328330608</v>
      </c>
      <c r="X3842" s="114">
        <v>21.769736658717555</v>
      </c>
      <c r="Y3842" s="114">
        <v>51.327444393155133</v>
      </c>
      <c r="Z3842" s="114">
        <v>94.211681830079584</v>
      </c>
      <c r="AA3842" s="106">
        <v>2</v>
      </c>
      <c r="AB3842" s="114">
        <v>0.89999999999999991</v>
      </c>
      <c r="AC3842" s="114">
        <v>0.6</v>
      </c>
      <c r="AD3842" s="114">
        <v>0.36</v>
      </c>
      <c r="AE3842" s="114">
        <v>0.24</v>
      </c>
      <c r="AF3842" s="117">
        <v>1.2599999999999998</v>
      </c>
      <c r="AG3842" s="117">
        <v>0.84</v>
      </c>
    </row>
    <row r="3843" spans="2:33" x14ac:dyDescent="0.2">
      <c r="B3843" s="106">
        <v>3803</v>
      </c>
      <c r="C3843" s="113">
        <v>-1.2599999999999998</v>
      </c>
      <c r="D3843" s="113">
        <v>-0.84</v>
      </c>
      <c r="E3843" s="114">
        <v>17.650856029848082</v>
      </c>
      <c r="F3843" s="114">
        <v>11.826217695798885</v>
      </c>
      <c r="G3843" s="114">
        <v>17.6101282250468</v>
      </c>
      <c r="H3843" s="114">
        <v>25.772352177030214</v>
      </c>
      <c r="I3843" s="114">
        <v>24.777788259496162</v>
      </c>
      <c r="J3843" s="114">
        <v>35.052904220923331</v>
      </c>
      <c r="K3843" s="114">
        <v>32.818319016649291</v>
      </c>
      <c r="L3843" s="114">
        <v>41.077556691132472</v>
      </c>
      <c r="M3843" s="114">
        <v>55.629941301437647</v>
      </c>
      <c r="N3843" s="114">
        <v>60.850891393460422</v>
      </c>
      <c r="O3843" s="114">
        <v>17.402048191075249</v>
      </c>
      <c r="P3843" s="114">
        <v>20.992101320850406</v>
      </c>
      <c r="Q3843" s="114">
        <v>23.467428466085671</v>
      </c>
      <c r="R3843" s="114">
        <v>29.857589124407433</v>
      </c>
      <c r="S3843" s="114">
        <v>36.07310313396426</v>
      </c>
      <c r="T3843" s="114">
        <v>17.650856029848082</v>
      </c>
      <c r="U3843" s="114">
        <v>11.826217695798885</v>
      </c>
      <c r="V3843" s="114">
        <v>17.6101282250468</v>
      </c>
      <c r="W3843" s="114">
        <v>25.772352177030214</v>
      </c>
      <c r="X3843" s="114">
        <v>24.777788259496162</v>
      </c>
      <c r="Y3843" s="114">
        <v>52.656696627146331</v>
      </c>
      <c r="Z3843" s="114">
        <v>98.523012072044708</v>
      </c>
      <c r="AA3843" s="106">
        <v>2</v>
      </c>
      <c r="AB3843" s="114">
        <v>0.89999999999999991</v>
      </c>
      <c r="AC3843" s="114">
        <v>0.6</v>
      </c>
      <c r="AD3843" s="114">
        <v>0.36</v>
      </c>
      <c r="AE3843" s="114">
        <v>0.24</v>
      </c>
      <c r="AF3843" s="117">
        <v>1.2599999999999998</v>
      </c>
      <c r="AG3843" s="117">
        <v>0.84</v>
      </c>
    </row>
    <row r="3844" spans="2:33" x14ac:dyDescent="0.2">
      <c r="B3844" s="106">
        <v>3804</v>
      </c>
      <c r="C3844" s="113">
        <v>-0.72</v>
      </c>
      <c r="D3844" s="113">
        <v>-0.96</v>
      </c>
      <c r="E3844" s="114">
        <v>17.550324163901191</v>
      </c>
      <c r="F3844" s="114">
        <v>14.756312538281392</v>
      </c>
      <c r="G3844" s="114">
        <v>11.90520483413561</v>
      </c>
      <c r="H3844" s="114">
        <v>20.846663658284566</v>
      </c>
      <c r="I3844" s="114">
        <v>16.055108458970206</v>
      </c>
      <c r="J3844" s="114">
        <v>33.716031214306085</v>
      </c>
      <c r="K3844" s="114">
        <v>32.935625386033465</v>
      </c>
      <c r="L3844" s="114">
        <v>32.857162249269294</v>
      </c>
      <c r="M3844" s="114">
        <v>44.83227192818952</v>
      </c>
      <c r="N3844" s="114">
        <v>44.253729106210642</v>
      </c>
      <c r="O3844" s="114">
        <v>16.165707050404894</v>
      </c>
      <c r="P3844" s="114">
        <v>18.179312847752072</v>
      </c>
      <c r="Q3844" s="114">
        <v>20.951957415133684</v>
      </c>
      <c r="R3844" s="114">
        <v>23.985608269904954</v>
      </c>
      <c r="S3844" s="114">
        <v>28.198620647240435</v>
      </c>
      <c r="T3844" s="114">
        <v>17.550324163901191</v>
      </c>
      <c r="U3844" s="114">
        <v>14.756312538281392</v>
      </c>
      <c r="V3844" s="114">
        <v>11.90520483413561</v>
      </c>
      <c r="W3844" s="114">
        <v>20.846663658284566</v>
      </c>
      <c r="X3844" s="114">
        <v>16.055108458970206</v>
      </c>
      <c r="Y3844" s="114">
        <v>45.451177911033845</v>
      </c>
      <c r="Z3844" s="114">
        <v>88.150847619318697</v>
      </c>
      <c r="AA3844" s="106">
        <v>4</v>
      </c>
      <c r="AB3844" s="114">
        <v>0.44999999999999996</v>
      </c>
      <c r="AC3844" s="114">
        <v>0.6</v>
      </c>
      <c r="AD3844" s="114">
        <v>0.27</v>
      </c>
      <c r="AE3844" s="114">
        <v>0.36</v>
      </c>
      <c r="AF3844" s="117">
        <v>0.72</v>
      </c>
      <c r="AG3844" s="117">
        <v>0.96</v>
      </c>
    </row>
    <row r="3845" spans="2:33" x14ac:dyDescent="0.2">
      <c r="B3845" s="106">
        <v>3805</v>
      </c>
      <c r="C3845" s="113">
        <v>-1.2000000000000002</v>
      </c>
      <c r="D3845" s="113">
        <v>-0.60000000000000009</v>
      </c>
      <c r="E3845" s="114">
        <v>18.047586199450723</v>
      </c>
      <c r="F3845" s="114">
        <v>17.815339038752352</v>
      </c>
      <c r="G3845" s="114">
        <v>15.069139077140026</v>
      </c>
      <c r="H3845" s="114">
        <v>15.921231475570526</v>
      </c>
      <c r="I3845" s="114">
        <v>23.60971073023277</v>
      </c>
      <c r="J3845" s="114">
        <v>34.843254139979884</v>
      </c>
      <c r="K3845" s="114">
        <v>36.253101206842693</v>
      </c>
      <c r="L3845" s="114">
        <v>37.149885234742541</v>
      </c>
      <c r="M3845" s="114">
        <v>42.99010064906134</v>
      </c>
      <c r="N3845" s="114">
        <v>56.732626042350191</v>
      </c>
      <c r="O3845" s="114">
        <v>16.79566794052916</v>
      </c>
      <c r="P3845" s="114">
        <v>18.437762168090341</v>
      </c>
      <c r="Q3845" s="114">
        <v>22.080746157602515</v>
      </c>
      <c r="R3845" s="114">
        <v>27.068869173490814</v>
      </c>
      <c r="S3845" s="114">
        <v>33.122915312117421</v>
      </c>
      <c r="T3845" s="114">
        <v>18.047586199450723</v>
      </c>
      <c r="U3845" s="114">
        <v>17.815339038752352</v>
      </c>
      <c r="V3845" s="114">
        <v>15.069139077140026</v>
      </c>
      <c r="W3845" s="114">
        <v>15.921231475570526</v>
      </c>
      <c r="X3845" s="114">
        <v>23.60971073023277</v>
      </c>
      <c r="Y3845" s="114">
        <v>50.327638590306897</v>
      </c>
      <c r="Z3845" s="114">
        <v>106.82283321128376</v>
      </c>
      <c r="AA3845" s="106">
        <v>1</v>
      </c>
      <c r="AB3845" s="114">
        <v>0.8</v>
      </c>
      <c r="AC3845" s="114">
        <v>0.4</v>
      </c>
      <c r="AD3845" s="114">
        <v>0.4</v>
      </c>
      <c r="AE3845" s="114">
        <v>0.2</v>
      </c>
      <c r="AF3845" s="117">
        <v>1.2000000000000002</v>
      </c>
      <c r="AG3845" s="117">
        <v>0.60000000000000009</v>
      </c>
    </row>
    <row r="3846" spans="2:33" x14ac:dyDescent="0.2">
      <c r="B3846" s="106">
        <v>3806</v>
      </c>
      <c r="C3846" s="113">
        <v>-0.90000000000000013</v>
      </c>
      <c r="D3846" s="113">
        <v>-0.90000000000000013</v>
      </c>
      <c r="E3846" s="114">
        <v>13.625072247226846</v>
      </c>
      <c r="F3846" s="114">
        <v>19.331983365692171</v>
      </c>
      <c r="G3846" s="114">
        <v>19.854783803668941</v>
      </c>
      <c r="H3846" s="114">
        <v>15.134523833604572</v>
      </c>
      <c r="I3846" s="114">
        <v>27.441367265640007</v>
      </c>
      <c r="J3846" s="114">
        <v>29.513356485014533</v>
      </c>
      <c r="K3846" s="114">
        <v>38.243449062935348</v>
      </c>
      <c r="L3846" s="114">
        <v>41.605972650101279</v>
      </c>
      <c r="M3846" s="114">
        <v>40.196421336410239</v>
      </c>
      <c r="N3846" s="114">
        <v>57.372911065067207</v>
      </c>
      <c r="O3846" s="114">
        <v>15.888284237787687</v>
      </c>
      <c r="P3846" s="114">
        <v>18.911465697243177</v>
      </c>
      <c r="Q3846" s="114">
        <v>21.751188846432338</v>
      </c>
      <c r="R3846" s="114">
        <v>25.061897502805667</v>
      </c>
      <c r="S3846" s="114">
        <v>29.9315437994272</v>
      </c>
      <c r="T3846" s="114">
        <v>13.625072247226846</v>
      </c>
      <c r="U3846" s="114">
        <v>19.331983365692171</v>
      </c>
      <c r="V3846" s="114">
        <v>19.854783803668941</v>
      </c>
      <c r="W3846" s="114">
        <v>15.134523833604572</v>
      </c>
      <c r="X3846" s="114">
        <v>27.441367265640007</v>
      </c>
      <c r="Y3846" s="114">
        <v>51.996692675768315</v>
      </c>
      <c r="Z3846" s="114">
        <v>89.411515151443581</v>
      </c>
      <c r="AA3846" s="106">
        <v>3</v>
      </c>
      <c r="AB3846" s="114">
        <v>0.60000000000000009</v>
      </c>
      <c r="AC3846" s="114">
        <v>0.60000000000000009</v>
      </c>
      <c r="AD3846" s="114">
        <v>0.30000000000000004</v>
      </c>
      <c r="AE3846" s="114">
        <v>0.30000000000000004</v>
      </c>
      <c r="AF3846" s="117">
        <v>0.90000000000000013</v>
      </c>
      <c r="AG3846" s="117">
        <v>0.90000000000000013</v>
      </c>
    </row>
    <row r="3847" spans="2:33" x14ac:dyDescent="0.2">
      <c r="B3847" s="106">
        <v>3807</v>
      </c>
      <c r="C3847" s="113">
        <v>-1.2599999999999998</v>
      </c>
      <c r="D3847" s="113">
        <v>-0.84</v>
      </c>
      <c r="E3847" s="114">
        <v>16.878247904171793</v>
      </c>
      <c r="F3847" s="114">
        <v>12.66306429328495</v>
      </c>
      <c r="G3847" s="114">
        <v>19.3272727310164</v>
      </c>
      <c r="H3847" s="114">
        <v>17.442596814778152</v>
      </c>
      <c r="I3847" s="114">
        <v>23.33351447497903</v>
      </c>
      <c r="J3847" s="114">
        <v>32.92391050086659</v>
      </c>
      <c r="K3847" s="114">
        <v>31.464127570492082</v>
      </c>
      <c r="L3847" s="114">
        <v>42.604082313477676</v>
      </c>
      <c r="M3847" s="114">
        <v>43.314808680354034</v>
      </c>
      <c r="N3847" s="114">
        <v>53.72774612077572</v>
      </c>
      <c r="O3847" s="114">
        <v>16.045662596694797</v>
      </c>
      <c r="P3847" s="114">
        <v>18.801063277207131</v>
      </c>
      <c r="Q3847" s="114">
        <v>23.276809582461276</v>
      </c>
      <c r="R3847" s="114">
        <v>25.872211865575881</v>
      </c>
      <c r="S3847" s="114">
        <v>30.39423164579669</v>
      </c>
      <c r="T3847" s="114">
        <v>16.878247904171793</v>
      </c>
      <c r="U3847" s="114">
        <v>12.66306429328495</v>
      </c>
      <c r="V3847" s="114">
        <v>19.3272727310164</v>
      </c>
      <c r="W3847" s="114">
        <v>17.442596814778152</v>
      </c>
      <c r="X3847" s="114">
        <v>23.33351447497903</v>
      </c>
      <c r="Y3847" s="114">
        <v>48.838757062020818</v>
      </c>
      <c r="Z3847" s="114">
        <v>111.7591381041251</v>
      </c>
      <c r="AA3847" s="106">
        <v>2</v>
      </c>
      <c r="AB3847" s="114">
        <v>0.89999999999999991</v>
      </c>
      <c r="AC3847" s="114">
        <v>0.6</v>
      </c>
      <c r="AD3847" s="114">
        <v>0.36</v>
      </c>
      <c r="AE3847" s="114">
        <v>0.24</v>
      </c>
      <c r="AF3847" s="117">
        <v>1.2599999999999998</v>
      </c>
      <c r="AG3847" s="117">
        <v>0.84</v>
      </c>
    </row>
    <row r="3848" spans="2:33" x14ac:dyDescent="0.2">
      <c r="B3848" s="106">
        <v>3808</v>
      </c>
      <c r="C3848" s="113">
        <v>-1.2000000000000002</v>
      </c>
      <c r="D3848" s="113">
        <v>-0.60000000000000009</v>
      </c>
      <c r="E3848" s="114">
        <v>13.591331426287466</v>
      </c>
      <c r="F3848" s="114">
        <v>18.14665500662192</v>
      </c>
      <c r="G3848" s="114">
        <v>15.321011940042212</v>
      </c>
      <c r="H3848" s="114">
        <v>18.942580079257262</v>
      </c>
      <c r="I3848" s="114">
        <v>21.540117821242099</v>
      </c>
      <c r="J3848" s="114">
        <v>29.216879406176194</v>
      </c>
      <c r="K3848" s="114">
        <v>36.502759932080352</v>
      </c>
      <c r="L3848" s="114">
        <v>37.08664961725993</v>
      </c>
      <c r="M3848" s="114">
        <v>45.354252652414125</v>
      </c>
      <c r="N3848" s="114">
        <v>52.372825258235842</v>
      </c>
      <c r="O3848" s="114">
        <v>15.625547979888728</v>
      </c>
      <c r="P3848" s="114">
        <v>18.356104925458432</v>
      </c>
      <c r="Q3848" s="114">
        <v>21.765637677217718</v>
      </c>
      <c r="R3848" s="114">
        <v>26.411672573156864</v>
      </c>
      <c r="S3848" s="114">
        <v>30.832707436993743</v>
      </c>
      <c r="T3848" s="114">
        <v>13.591331426287466</v>
      </c>
      <c r="U3848" s="114">
        <v>18.14665500662192</v>
      </c>
      <c r="V3848" s="114">
        <v>15.321011940042212</v>
      </c>
      <c r="W3848" s="114">
        <v>18.942580079257262</v>
      </c>
      <c r="X3848" s="114">
        <v>21.540117821242099</v>
      </c>
      <c r="Y3848" s="114">
        <v>47.927326625617184</v>
      </c>
      <c r="Z3848" s="114">
        <v>104.9317003667669</v>
      </c>
      <c r="AA3848" s="106">
        <v>1</v>
      </c>
      <c r="AB3848" s="114">
        <v>0.8</v>
      </c>
      <c r="AC3848" s="114">
        <v>0.4</v>
      </c>
      <c r="AD3848" s="114">
        <v>0.4</v>
      </c>
      <c r="AE3848" s="114">
        <v>0.2</v>
      </c>
      <c r="AF3848" s="117">
        <v>1.2000000000000002</v>
      </c>
      <c r="AG3848" s="117">
        <v>0.60000000000000009</v>
      </c>
    </row>
    <row r="3849" spans="2:33" x14ac:dyDescent="0.2">
      <c r="B3849" s="106">
        <v>3809</v>
      </c>
      <c r="C3849" s="113">
        <v>-1.2599999999999998</v>
      </c>
      <c r="D3849" s="113">
        <v>-0.84</v>
      </c>
      <c r="E3849" s="114">
        <v>12.262681482232296</v>
      </c>
      <c r="F3849" s="114">
        <v>11.752339123995952</v>
      </c>
      <c r="G3849" s="114">
        <v>14.533302358689387</v>
      </c>
      <c r="H3849" s="114">
        <v>22.26287963338898</v>
      </c>
      <c r="I3849" s="114">
        <v>20.293515003574754</v>
      </c>
      <c r="J3849" s="114">
        <v>27.507396268241919</v>
      </c>
      <c r="K3849" s="114">
        <v>29.884765114086594</v>
      </c>
      <c r="L3849" s="114">
        <v>36.148143445987863</v>
      </c>
      <c r="M3849" s="114">
        <v>46.479311143711016</v>
      </c>
      <c r="N3849" s="114">
        <v>47.778408420129587</v>
      </c>
      <c r="O3849" s="114">
        <v>15.244714786009624</v>
      </c>
      <c r="P3849" s="114">
        <v>18.132425990090642</v>
      </c>
      <c r="Q3849" s="114">
        <v>21.614841087298476</v>
      </c>
      <c r="R3849" s="114">
        <v>24.216431510322035</v>
      </c>
      <c r="S3849" s="114">
        <v>27.484893416554833</v>
      </c>
      <c r="T3849" s="114">
        <v>12.262681482232296</v>
      </c>
      <c r="U3849" s="114">
        <v>11.752339123995952</v>
      </c>
      <c r="V3849" s="114">
        <v>14.533302358689387</v>
      </c>
      <c r="W3849" s="114">
        <v>22.26287963338898</v>
      </c>
      <c r="X3849" s="114">
        <v>20.293515003574754</v>
      </c>
      <c r="Y3849" s="114">
        <v>43.091197851263637</v>
      </c>
      <c r="Z3849" s="114">
        <v>86.556466774409074</v>
      </c>
      <c r="AA3849" s="106">
        <v>2</v>
      </c>
      <c r="AB3849" s="114">
        <v>0.89999999999999991</v>
      </c>
      <c r="AC3849" s="114">
        <v>0.6</v>
      </c>
      <c r="AD3849" s="114">
        <v>0.36</v>
      </c>
      <c r="AE3849" s="114">
        <v>0.24</v>
      </c>
      <c r="AF3849" s="117">
        <v>1.2599999999999998</v>
      </c>
      <c r="AG3849" s="117">
        <v>0.84</v>
      </c>
    </row>
    <row r="3850" spans="2:33" x14ac:dyDescent="0.2">
      <c r="B3850" s="106">
        <v>3810</v>
      </c>
      <c r="C3850" s="113">
        <v>-0.72</v>
      </c>
      <c r="D3850" s="113">
        <v>-0.96</v>
      </c>
      <c r="E3850" s="114">
        <v>15.80064381307254</v>
      </c>
      <c r="F3850" s="114">
        <v>14.53363307336641</v>
      </c>
      <c r="G3850" s="114">
        <v>20.660583814898107</v>
      </c>
      <c r="H3850" s="114">
        <v>21.824953250968527</v>
      </c>
      <c r="I3850" s="114">
        <v>31.988751293469967</v>
      </c>
      <c r="J3850" s="114">
        <v>32.737939656704128</v>
      </c>
      <c r="K3850" s="114">
        <v>34.60281042741606</v>
      </c>
      <c r="L3850" s="114">
        <v>45.049411462737993</v>
      </c>
      <c r="M3850" s="114">
        <v>49.796257498683097</v>
      </c>
      <c r="N3850" s="114">
        <v>65.38041454310121</v>
      </c>
      <c r="O3850" s="114">
        <v>16.937295843631588</v>
      </c>
      <c r="P3850" s="114">
        <v>20.06917735404965</v>
      </c>
      <c r="Q3850" s="114">
        <v>24.388827647839886</v>
      </c>
      <c r="R3850" s="114">
        <v>27.971304247714571</v>
      </c>
      <c r="S3850" s="114">
        <v>33.391663249631243</v>
      </c>
      <c r="T3850" s="114">
        <v>15.80064381307254</v>
      </c>
      <c r="U3850" s="114">
        <v>14.53363307336641</v>
      </c>
      <c r="V3850" s="114">
        <v>20.660583814898107</v>
      </c>
      <c r="W3850" s="114">
        <v>21.824953250968527</v>
      </c>
      <c r="X3850" s="114">
        <v>31.988751293469967</v>
      </c>
      <c r="Y3850" s="114">
        <v>56.362605506417836</v>
      </c>
      <c r="Z3850" s="114">
        <v>121.12754274734026</v>
      </c>
      <c r="AA3850" s="106">
        <v>4</v>
      </c>
      <c r="AB3850" s="114">
        <v>0.44999999999999996</v>
      </c>
      <c r="AC3850" s="114">
        <v>0.6</v>
      </c>
      <c r="AD3850" s="114">
        <v>0.27</v>
      </c>
      <c r="AE3850" s="114">
        <v>0.36</v>
      </c>
      <c r="AF3850" s="117">
        <v>0.72</v>
      </c>
      <c r="AG3850" s="117">
        <v>0.96</v>
      </c>
    </row>
    <row r="3851" spans="2:33" x14ac:dyDescent="0.2">
      <c r="B3851" s="106">
        <v>3811</v>
      </c>
      <c r="C3851" s="113">
        <v>-1.2000000000000002</v>
      </c>
      <c r="D3851" s="113">
        <v>-0.60000000000000009</v>
      </c>
      <c r="E3851" s="114">
        <v>19.859555468020279</v>
      </c>
      <c r="F3851" s="114">
        <v>19.584949817294572</v>
      </c>
      <c r="G3851" s="114">
        <v>14.576144071657197</v>
      </c>
      <c r="H3851" s="114">
        <v>25.692485077844761</v>
      </c>
      <c r="I3851" s="114">
        <v>18.430788196807178</v>
      </c>
      <c r="J3851" s="114">
        <v>36.393365125926316</v>
      </c>
      <c r="K3851" s="114">
        <v>39.263580270918268</v>
      </c>
      <c r="L3851" s="114">
        <v>38.777315900903858</v>
      </c>
      <c r="M3851" s="114">
        <v>54.06770098758227</v>
      </c>
      <c r="N3851" s="114">
        <v>54.822550922643984</v>
      </c>
      <c r="O3851" s="114">
        <v>16.533809657906037</v>
      </c>
      <c r="P3851" s="114">
        <v>19.678630453623697</v>
      </c>
      <c r="Q3851" s="114">
        <v>24.201171829246661</v>
      </c>
      <c r="R3851" s="114">
        <v>28.375215909737509</v>
      </c>
      <c r="S3851" s="114">
        <v>36.391762725836806</v>
      </c>
      <c r="T3851" s="114">
        <v>19.859555468020279</v>
      </c>
      <c r="U3851" s="114">
        <v>19.584949817294572</v>
      </c>
      <c r="V3851" s="114">
        <v>14.576144071657197</v>
      </c>
      <c r="W3851" s="114">
        <v>25.692485077844761</v>
      </c>
      <c r="X3851" s="114">
        <v>18.430788196807178</v>
      </c>
      <c r="Y3851" s="114">
        <v>55.198472833066596</v>
      </c>
      <c r="Z3851" s="114">
        <v>97.36096772393185</v>
      </c>
      <c r="AA3851" s="106">
        <v>1</v>
      </c>
      <c r="AB3851" s="114">
        <v>0.8</v>
      </c>
      <c r="AC3851" s="114">
        <v>0.4</v>
      </c>
      <c r="AD3851" s="114">
        <v>0.4</v>
      </c>
      <c r="AE3851" s="114">
        <v>0.2</v>
      </c>
      <c r="AF3851" s="117">
        <v>1.2000000000000002</v>
      </c>
      <c r="AG3851" s="117">
        <v>0.60000000000000009</v>
      </c>
    </row>
    <row r="3852" spans="2:33" x14ac:dyDescent="0.2">
      <c r="B3852" s="106">
        <v>3812</v>
      </c>
      <c r="C3852" s="113">
        <v>-1.2000000000000002</v>
      </c>
      <c r="D3852" s="113">
        <v>-0.60000000000000009</v>
      </c>
      <c r="E3852" s="114">
        <v>17.711537485249842</v>
      </c>
      <c r="F3852" s="114">
        <v>22.409664326324055</v>
      </c>
      <c r="G3852" s="114">
        <v>15.516598879253579</v>
      </c>
      <c r="H3852" s="114">
        <v>23.414129745659523</v>
      </c>
      <c r="I3852" s="114">
        <v>33.446407414568768</v>
      </c>
      <c r="J3852" s="114">
        <v>35.85637145825126</v>
      </c>
      <c r="K3852" s="114">
        <v>43.605323303864907</v>
      </c>
      <c r="L3852" s="114">
        <v>41.694223461571056</v>
      </c>
      <c r="M3852" s="114">
        <v>55.485834788218206</v>
      </c>
      <c r="N3852" s="114">
        <v>70.364431298145831</v>
      </c>
      <c r="O3852" s="114">
        <v>18.144833973001418</v>
      </c>
      <c r="P3852" s="114">
        <v>21.195658977540852</v>
      </c>
      <c r="Q3852" s="114">
        <v>26.177624582317478</v>
      </c>
      <c r="R3852" s="114">
        <v>32.071705042558683</v>
      </c>
      <c r="S3852" s="114">
        <v>36.918023883577064</v>
      </c>
      <c r="T3852" s="114">
        <v>17.711537485249842</v>
      </c>
      <c r="U3852" s="114">
        <v>22.409664326324055</v>
      </c>
      <c r="V3852" s="114">
        <v>15.516598879253579</v>
      </c>
      <c r="W3852" s="114">
        <v>23.414129745659523</v>
      </c>
      <c r="X3852" s="114">
        <v>33.446407414568768</v>
      </c>
      <c r="Y3852" s="114">
        <v>61.328187660037877</v>
      </c>
      <c r="Z3852" s="114">
        <v>118.18211327066722</v>
      </c>
      <c r="AA3852" s="106">
        <v>1</v>
      </c>
      <c r="AB3852" s="114">
        <v>0.8</v>
      </c>
      <c r="AC3852" s="114">
        <v>0.4</v>
      </c>
      <c r="AD3852" s="114">
        <v>0.4</v>
      </c>
      <c r="AE3852" s="114">
        <v>0.2</v>
      </c>
      <c r="AF3852" s="117">
        <v>1.2000000000000002</v>
      </c>
      <c r="AG3852" s="117">
        <v>0.60000000000000009</v>
      </c>
    </row>
    <row r="3853" spans="2:33" x14ac:dyDescent="0.2">
      <c r="B3853" s="106">
        <v>3813</v>
      </c>
      <c r="C3853" s="113">
        <v>-0.90000000000000013</v>
      </c>
      <c r="D3853" s="113">
        <v>-0.90000000000000013</v>
      </c>
      <c r="E3853" s="114">
        <v>18.150087599076933</v>
      </c>
      <c r="F3853" s="114">
        <v>20.385392005705562</v>
      </c>
      <c r="G3853" s="114">
        <v>21.296092267128561</v>
      </c>
      <c r="H3853" s="114">
        <v>24.806296255240639</v>
      </c>
      <c r="I3853" s="114">
        <v>19.208328213953031</v>
      </c>
      <c r="J3853" s="114">
        <v>33.745232750469071</v>
      </c>
      <c r="K3853" s="114">
        <v>39.014173269888083</v>
      </c>
      <c r="L3853" s="114">
        <v>45.320574226280549</v>
      </c>
      <c r="M3853" s="114">
        <v>50.443471035220419</v>
      </c>
      <c r="N3853" s="114">
        <v>51.793624178186107</v>
      </c>
      <c r="O3853" s="114">
        <v>15.595145151392138</v>
      </c>
      <c r="P3853" s="114">
        <v>18.628781264182521</v>
      </c>
      <c r="Q3853" s="114">
        <v>24.024481959151988</v>
      </c>
      <c r="R3853" s="114">
        <v>25.63717477997978</v>
      </c>
      <c r="S3853" s="114">
        <v>32.585295964233076</v>
      </c>
      <c r="T3853" s="114">
        <v>18.150087599076933</v>
      </c>
      <c r="U3853" s="114">
        <v>20.385392005705562</v>
      </c>
      <c r="V3853" s="114">
        <v>21.296092267128561</v>
      </c>
      <c r="W3853" s="114">
        <v>24.806296255240639</v>
      </c>
      <c r="X3853" s="114">
        <v>19.208328213953031</v>
      </c>
      <c r="Y3853" s="114">
        <v>58.184170707442419</v>
      </c>
      <c r="Z3853" s="114">
        <v>107.80154212677829</v>
      </c>
      <c r="AA3853" s="106">
        <v>3</v>
      </c>
      <c r="AB3853" s="114">
        <v>0.60000000000000009</v>
      </c>
      <c r="AC3853" s="114">
        <v>0.60000000000000009</v>
      </c>
      <c r="AD3853" s="114">
        <v>0.30000000000000004</v>
      </c>
      <c r="AE3853" s="114">
        <v>0.30000000000000004</v>
      </c>
      <c r="AF3853" s="117">
        <v>0.90000000000000013</v>
      </c>
      <c r="AG3853" s="117">
        <v>0.90000000000000013</v>
      </c>
    </row>
    <row r="3854" spans="2:33" x14ac:dyDescent="0.2">
      <c r="B3854" s="106">
        <v>3814</v>
      </c>
      <c r="C3854" s="113">
        <v>-1.2000000000000002</v>
      </c>
      <c r="D3854" s="113">
        <v>-0.60000000000000009</v>
      </c>
      <c r="E3854" s="114">
        <v>15.516220213335185</v>
      </c>
      <c r="F3854" s="114">
        <v>12.455738664218018</v>
      </c>
      <c r="G3854" s="114">
        <v>19.330974400771929</v>
      </c>
      <c r="H3854" s="114">
        <v>20.918014745894443</v>
      </c>
      <c r="I3854" s="114">
        <v>23.903357116538633</v>
      </c>
      <c r="J3854" s="114">
        <v>32.609285053002338</v>
      </c>
      <c r="K3854" s="114">
        <v>31.329488098396578</v>
      </c>
      <c r="L3854" s="114">
        <v>41.935708900336707</v>
      </c>
      <c r="M3854" s="114">
        <v>47.16090299477937</v>
      </c>
      <c r="N3854" s="114">
        <v>55.528579281343987</v>
      </c>
      <c r="O3854" s="114">
        <v>17.093064839667154</v>
      </c>
      <c r="P3854" s="114">
        <v>18.87374943417856</v>
      </c>
      <c r="Q3854" s="114">
        <v>22.604734499564778</v>
      </c>
      <c r="R3854" s="114">
        <v>26.242888248884928</v>
      </c>
      <c r="S3854" s="114">
        <v>31.625222164805354</v>
      </c>
      <c r="T3854" s="114">
        <v>15.516220213335185</v>
      </c>
      <c r="U3854" s="114">
        <v>12.455738664218018</v>
      </c>
      <c r="V3854" s="114">
        <v>19.330974400771929</v>
      </c>
      <c r="W3854" s="114">
        <v>20.918014745894443</v>
      </c>
      <c r="X3854" s="114">
        <v>23.903357116538633</v>
      </c>
      <c r="Y3854" s="114">
        <v>49.937491992732319</v>
      </c>
      <c r="Z3854" s="114">
        <v>99.35307756161761</v>
      </c>
      <c r="AA3854" s="106">
        <v>1</v>
      </c>
      <c r="AB3854" s="114">
        <v>0.8</v>
      </c>
      <c r="AC3854" s="114">
        <v>0.4</v>
      </c>
      <c r="AD3854" s="114">
        <v>0.4</v>
      </c>
      <c r="AE3854" s="114">
        <v>0.2</v>
      </c>
      <c r="AF3854" s="117">
        <v>1.2000000000000002</v>
      </c>
      <c r="AG3854" s="117">
        <v>0.60000000000000009</v>
      </c>
    </row>
    <row r="3855" spans="2:33" x14ac:dyDescent="0.2">
      <c r="B3855" s="106">
        <v>3815</v>
      </c>
      <c r="C3855" s="113">
        <v>-1.2000000000000002</v>
      </c>
      <c r="D3855" s="113">
        <v>-0.60000000000000009</v>
      </c>
      <c r="E3855" s="114">
        <v>12.832331075792414</v>
      </c>
      <c r="F3855" s="114">
        <v>19.769335010699201</v>
      </c>
      <c r="G3855" s="114">
        <v>19.397293330391047</v>
      </c>
      <c r="H3855" s="114">
        <v>19.476610422543938</v>
      </c>
      <c r="I3855" s="114">
        <v>16.836698034150729</v>
      </c>
      <c r="J3855" s="114">
        <v>29.765036909430101</v>
      </c>
      <c r="K3855" s="114">
        <v>38.059252014327065</v>
      </c>
      <c r="L3855" s="114">
        <v>39.982370453422739</v>
      </c>
      <c r="M3855" s="114">
        <v>44.127933755941186</v>
      </c>
      <c r="N3855" s="114">
        <v>46.787877436828197</v>
      </c>
      <c r="O3855" s="114">
        <v>16.932705833637687</v>
      </c>
      <c r="P3855" s="114">
        <v>18.289917003627863</v>
      </c>
      <c r="Q3855" s="114">
        <v>20.585077123031692</v>
      </c>
      <c r="R3855" s="114">
        <v>24.651323333397247</v>
      </c>
      <c r="S3855" s="114">
        <v>29.951179402677468</v>
      </c>
      <c r="T3855" s="114">
        <v>12.832331075792414</v>
      </c>
      <c r="U3855" s="114">
        <v>19.769335010699201</v>
      </c>
      <c r="V3855" s="114">
        <v>19.397293330391047</v>
      </c>
      <c r="W3855" s="114">
        <v>19.476610422543938</v>
      </c>
      <c r="X3855" s="114">
        <v>16.836698034150729</v>
      </c>
      <c r="Y3855" s="114">
        <v>48.983068168229806</v>
      </c>
      <c r="Z3855" s="114">
        <v>91.801032618704781</v>
      </c>
      <c r="AA3855" s="106">
        <v>1</v>
      </c>
      <c r="AB3855" s="114">
        <v>0.8</v>
      </c>
      <c r="AC3855" s="114">
        <v>0.4</v>
      </c>
      <c r="AD3855" s="114">
        <v>0.4</v>
      </c>
      <c r="AE3855" s="114">
        <v>0.2</v>
      </c>
      <c r="AF3855" s="117">
        <v>1.2000000000000002</v>
      </c>
      <c r="AG3855" s="117">
        <v>0.60000000000000009</v>
      </c>
    </row>
    <row r="3856" spans="2:33" x14ac:dyDescent="0.2">
      <c r="B3856" s="106">
        <v>3816</v>
      </c>
      <c r="C3856" s="113">
        <v>-0.72</v>
      </c>
      <c r="D3856" s="113">
        <v>-0.96</v>
      </c>
      <c r="E3856" s="114">
        <v>14.374881998210594</v>
      </c>
      <c r="F3856" s="114">
        <v>12.226581158793941</v>
      </c>
      <c r="G3856" s="114">
        <v>19.962390237478544</v>
      </c>
      <c r="H3856" s="114">
        <v>17.263383237477505</v>
      </c>
      <c r="I3856" s="114">
        <v>26.975964417952831</v>
      </c>
      <c r="J3856" s="114">
        <v>31.406844972153259</v>
      </c>
      <c r="K3856" s="114">
        <v>32.364581732583169</v>
      </c>
      <c r="L3856" s="114">
        <v>45.649354859545944</v>
      </c>
      <c r="M3856" s="114">
        <v>46.788207386675666</v>
      </c>
      <c r="N3856" s="114">
        <v>59.030887960183172</v>
      </c>
      <c r="O3856" s="114">
        <v>17.031962973942665</v>
      </c>
      <c r="P3856" s="114">
        <v>20.138000573789228</v>
      </c>
      <c r="Q3856" s="114">
        <v>25.6869646220674</v>
      </c>
      <c r="R3856" s="114">
        <v>29.52482414919816</v>
      </c>
      <c r="S3856" s="114">
        <v>32.054923542230341</v>
      </c>
      <c r="T3856" s="114">
        <v>14.374881998210594</v>
      </c>
      <c r="U3856" s="114">
        <v>12.226581158793941</v>
      </c>
      <c r="V3856" s="114">
        <v>19.962390237478544</v>
      </c>
      <c r="W3856" s="114">
        <v>17.263383237477505</v>
      </c>
      <c r="X3856" s="114">
        <v>26.975964417952831</v>
      </c>
      <c r="Y3856" s="114">
        <v>48.933333626348499</v>
      </c>
      <c r="Z3856" s="114">
        <v>107.9315268950042</v>
      </c>
      <c r="AA3856" s="106">
        <v>4</v>
      </c>
      <c r="AB3856" s="114">
        <v>0.44999999999999996</v>
      </c>
      <c r="AC3856" s="114">
        <v>0.6</v>
      </c>
      <c r="AD3856" s="114">
        <v>0.27</v>
      </c>
      <c r="AE3856" s="114">
        <v>0.36</v>
      </c>
      <c r="AF3856" s="117">
        <v>0.72</v>
      </c>
      <c r="AG3856" s="117">
        <v>0.96</v>
      </c>
    </row>
    <row r="3857" spans="2:33" x14ac:dyDescent="0.2">
      <c r="B3857" s="106">
        <v>3817</v>
      </c>
      <c r="C3857" s="113">
        <v>-1.2000000000000002</v>
      </c>
      <c r="D3857" s="113">
        <v>-0.60000000000000009</v>
      </c>
      <c r="E3857" s="114">
        <v>16.719883314672852</v>
      </c>
      <c r="F3857" s="114">
        <v>20.475988196906481</v>
      </c>
      <c r="G3857" s="114">
        <v>12.327772958175135</v>
      </c>
      <c r="H3857" s="114">
        <v>19.065052095439498</v>
      </c>
      <c r="I3857" s="114">
        <v>23.544969016001389</v>
      </c>
      <c r="J3857" s="114">
        <v>34.387665839570822</v>
      </c>
      <c r="K3857" s="114">
        <v>40.320016194433109</v>
      </c>
      <c r="L3857" s="114">
        <v>38.340889256917976</v>
      </c>
      <c r="M3857" s="114">
        <v>49.224529410280134</v>
      </c>
      <c r="N3857" s="114">
        <v>59.325131969414009</v>
      </c>
      <c r="O3857" s="114">
        <v>17.667782524897969</v>
      </c>
      <c r="P3857" s="114">
        <v>19.844027997526627</v>
      </c>
      <c r="Q3857" s="114">
        <v>26.01311629874284</v>
      </c>
      <c r="R3857" s="114">
        <v>30.159477314840636</v>
      </c>
      <c r="S3857" s="114">
        <v>35.780162953412621</v>
      </c>
      <c r="T3857" s="114">
        <v>16.719883314672852</v>
      </c>
      <c r="U3857" s="114">
        <v>20.475988196906481</v>
      </c>
      <c r="V3857" s="114">
        <v>12.327772958175135</v>
      </c>
      <c r="W3857" s="114">
        <v>19.065052095439498</v>
      </c>
      <c r="X3857" s="114">
        <v>23.544969016001389</v>
      </c>
      <c r="Y3857" s="114">
        <v>51.040784338827379</v>
      </c>
      <c r="Z3857" s="114">
        <v>105.60348181584105</v>
      </c>
      <c r="AA3857" s="106">
        <v>1</v>
      </c>
      <c r="AB3857" s="114">
        <v>0.8</v>
      </c>
      <c r="AC3857" s="114">
        <v>0.4</v>
      </c>
      <c r="AD3857" s="114">
        <v>0.4</v>
      </c>
      <c r="AE3857" s="114">
        <v>0.2</v>
      </c>
      <c r="AF3857" s="117">
        <v>1.2000000000000002</v>
      </c>
      <c r="AG3857" s="117">
        <v>0.60000000000000009</v>
      </c>
    </row>
    <row r="3858" spans="2:33" x14ac:dyDescent="0.2">
      <c r="B3858" s="106">
        <v>3818</v>
      </c>
      <c r="C3858" s="113">
        <v>-0.60000000000000009</v>
      </c>
      <c r="D3858" s="113">
        <v>-1.2000000000000002</v>
      </c>
      <c r="E3858" s="114">
        <v>17.290440934070158</v>
      </c>
      <c r="F3858" s="114">
        <v>16.713717917838991</v>
      </c>
      <c r="G3858" s="114">
        <v>18.159083279214485</v>
      </c>
      <c r="H3858" s="114">
        <v>22.89139544019978</v>
      </c>
      <c r="I3858" s="114">
        <v>24.018177256167302</v>
      </c>
      <c r="J3858" s="114">
        <v>32.979895358765702</v>
      </c>
      <c r="K3858" s="114">
        <v>34.70779858756147</v>
      </c>
      <c r="L3858" s="114">
        <v>39.879794079918717</v>
      </c>
      <c r="M3858" s="114">
        <v>46.536856077358543</v>
      </c>
      <c r="N3858" s="114">
        <v>49.758443236933111</v>
      </c>
      <c r="O3858" s="114">
        <v>15.689454424695544</v>
      </c>
      <c r="P3858" s="114">
        <v>17.994080669722479</v>
      </c>
      <c r="Q3858" s="114">
        <v>21.720710800704232</v>
      </c>
      <c r="R3858" s="114">
        <v>23.645460637158763</v>
      </c>
      <c r="S3858" s="114">
        <v>25.740265980765809</v>
      </c>
      <c r="T3858" s="114">
        <v>17.290440934070158</v>
      </c>
      <c r="U3858" s="114">
        <v>16.713717917838991</v>
      </c>
      <c r="V3858" s="114">
        <v>18.159083279214485</v>
      </c>
      <c r="W3858" s="114">
        <v>22.89139544019978</v>
      </c>
      <c r="X3858" s="114">
        <v>24.018177256167302</v>
      </c>
      <c r="Y3858" s="114">
        <v>54.468045994079837</v>
      </c>
      <c r="Z3858" s="114">
        <v>106.42412509590339</v>
      </c>
      <c r="AA3858" s="106">
        <v>5</v>
      </c>
      <c r="AB3858" s="114">
        <v>0.4</v>
      </c>
      <c r="AC3858" s="114">
        <v>0.8</v>
      </c>
      <c r="AD3858" s="114">
        <v>0.2</v>
      </c>
      <c r="AE3858" s="114">
        <v>0.4</v>
      </c>
      <c r="AF3858" s="117">
        <v>0.60000000000000009</v>
      </c>
      <c r="AG3858" s="117">
        <v>1.2000000000000002</v>
      </c>
    </row>
    <row r="3859" spans="2:33" x14ac:dyDescent="0.2">
      <c r="B3859" s="106">
        <v>3819</v>
      </c>
      <c r="C3859" s="113">
        <v>-1.2599999999999998</v>
      </c>
      <c r="D3859" s="113">
        <v>-0.84</v>
      </c>
      <c r="E3859" s="114">
        <v>18.918872696714303</v>
      </c>
      <c r="F3859" s="114">
        <v>17.850899597191216</v>
      </c>
      <c r="G3859" s="114">
        <v>22.17273601026967</v>
      </c>
      <c r="H3859" s="114">
        <v>18.065852911068159</v>
      </c>
      <c r="I3859" s="114">
        <v>26.515394235994606</v>
      </c>
      <c r="J3859" s="114">
        <v>34.304518510697626</v>
      </c>
      <c r="K3859" s="114">
        <v>37.578349858527083</v>
      </c>
      <c r="L3859" s="114">
        <v>44.066309070927367</v>
      </c>
      <c r="M3859" s="114">
        <v>44.201870844510481</v>
      </c>
      <c r="N3859" s="114">
        <v>55.683943681296569</v>
      </c>
      <c r="O3859" s="114">
        <v>15.385645813983322</v>
      </c>
      <c r="P3859" s="114">
        <v>19.727450261335868</v>
      </c>
      <c r="Q3859" s="114">
        <v>21.893573060657697</v>
      </c>
      <c r="R3859" s="114">
        <v>26.136017933442321</v>
      </c>
      <c r="S3859" s="114">
        <v>29.168549445301963</v>
      </c>
      <c r="T3859" s="114">
        <v>18.918872696714303</v>
      </c>
      <c r="U3859" s="114">
        <v>17.850899597191216</v>
      </c>
      <c r="V3859" s="114">
        <v>22.17273601026967</v>
      </c>
      <c r="W3859" s="114">
        <v>18.065852911068159</v>
      </c>
      <c r="X3859" s="114">
        <v>26.515394235994606</v>
      </c>
      <c r="Y3859" s="114">
        <v>57.105234223629338</v>
      </c>
      <c r="Z3859" s="114">
        <v>104.13214505538666</v>
      </c>
      <c r="AA3859" s="106">
        <v>2</v>
      </c>
      <c r="AB3859" s="114">
        <v>0.89999999999999991</v>
      </c>
      <c r="AC3859" s="114">
        <v>0.6</v>
      </c>
      <c r="AD3859" s="114">
        <v>0.36</v>
      </c>
      <c r="AE3859" s="114">
        <v>0.24</v>
      </c>
      <c r="AF3859" s="117">
        <v>1.2599999999999998</v>
      </c>
      <c r="AG3859" s="117">
        <v>0.84</v>
      </c>
    </row>
    <row r="3860" spans="2:33" x14ac:dyDescent="0.2">
      <c r="B3860" s="106">
        <v>3820</v>
      </c>
      <c r="C3860" s="113">
        <v>-0.72</v>
      </c>
      <c r="D3860" s="113">
        <v>-0.96</v>
      </c>
      <c r="E3860" s="114">
        <v>16.951109303646522</v>
      </c>
      <c r="F3860" s="114">
        <v>15.742543291855842</v>
      </c>
      <c r="G3860" s="114">
        <v>12.266975573304812</v>
      </c>
      <c r="H3860" s="114">
        <v>24.134232425964633</v>
      </c>
      <c r="I3860" s="114">
        <v>21.478704932195754</v>
      </c>
      <c r="J3860" s="114">
        <v>32.969159315717519</v>
      </c>
      <c r="K3860" s="114">
        <v>34.837017087400355</v>
      </c>
      <c r="L3860" s="114">
        <v>36.298632579685346</v>
      </c>
      <c r="M3860" s="114">
        <v>49.417492576659022</v>
      </c>
      <c r="N3860" s="114">
        <v>53.540804574519264</v>
      </c>
      <c r="O3860" s="114">
        <v>16.018050012070997</v>
      </c>
      <c r="P3860" s="114">
        <v>19.094473795544513</v>
      </c>
      <c r="Q3860" s="114">
        <v>24.031657006380534</v>
      </c>
      <c r="R3860" s="114">
        <v>25.283260150694389</v>
      </c>
      <c r="S3860" s="114">
        <v>32.06209964232351</v>
      </c>
      <c r="T3860" s="114">
        <v>16.951109303646522</v>
      </c>
      <c r="U3860" s="114">
        <v>15.742543291855842</v>
      </c>
      <c r="V3860" s="114">
        <v>12.266975573304812</v>
      </c>
      <c r="W3860" s="114">
        <v>24.134232425964633</v>
      </c>
      <c r="X3860" s="114">
        <v>21.478704932195754</v>
      </c>
      <c r="Y3860" s="114">
        <v>49.832664844229356</v>
      </c>
      <c r="Z3860" s="114">
        <v>106.38926963074663</v>
      </c>
      <c r="AA3860" s="106">
        <v>4</v>
      </c>
      <c r="AB3860" s="114">
        <v>0.44999999999999996</v>
      </c>
      <c r="AC3860" s="114">
        <v>0.6</v>
      </c>
      <c r="AD3860" s="114">
        <v>0.27</v>
      </c>
      <c r="AE3860" s="114">
        <v>0.36</v>
      </c>
      <c r="AF3860" s="117">
        <v>0.72</v>
      </c>
      <c r="AG3860" s="117">
        <v>0.96</v>
      </c>
    </row>
    <row r="3861" spans="2:33" x14ac:dyDescent="0.2">
      <c r="B3861" s="106">
        <v>3821</v>
      </c>
      <c r="C3861" s="113">
        <v>-0.72</v>
      </c>
      <c r="D3861" s="113">
        <v>-0.96</v>
      </c>
      <c r="E3861" s="114">
        <v>11.035456456089207</v>
      </c>
      <c r="F3861" s="114">
        <v>17.539678940102004</v>
      </c>
      <c r="G3861" s="114">
        <v>13.617363372460186</v>
      </c>
      <c r="H3861" s="114">
        <v>18.855400200301787</v>
      </c>
      <c r="I3861" s="114">
        <v>16.090986065139973</v>
      </c>
      <c r="J3861" s="114">
        <v>27.267773694211982</v>
      </c>
      <c r="K3861" s="114">
        <v>34.813960248063921</v>
      </c>
      <c r="L3861" s="114">
        <v>33.421051699508212</v>
      </c>
      <c r="M3861" s="114">
        <v>42.509398549835474</v>
      </c>
      <c r="N3861" s="114">
        <v>43.483194455829775</v>
      </c>
      <c r="O3861" s="114">
        <v>16.232317238122775</v>
      </c>
      <c r="P3861" s="114">
        <v>17.274281307961918</v>
      </c>
      <c r="Q3861" s="114">
        <v>19.803688327048025</v>
      </c>
      <c r="R3861" s="114">
        <v>23.653998349533687</v>
      </c>
      <c r="S3861" s="114">
        <v>27.392208390689802</v>
      </c>
      <c r="T3861" s="114">
        <v>11.035456456089207</v>
      </c>
      <c r="U3861" s="114">
        <v>17.539678940102004</v>
      </c>
      <c r="V3861" s="114">
        <v>13.617363372460186</v>
      </c>
      <c r="W3861" s="114">
        <v>18.855400200301787</v>
      </c>
      <c r="X3861" s="114">
        <v>16.090986065139973</v>
      </c>
      <c r="Y3861" s="114">
        <v>42.359543755819033</v>
      </c>
      <c r="Z3861" s="114">
        <v>75.962155757400694</v>
      </c>
      <c r="AA3861" s="106">
        <v>4</v>
      </c>
      <c r="AB3861" s="114">
        <v>0.44999999999999996</v>
      </c>
      <c r="AC3861" s="114">
        <v>0.6</v>
      </c>
      <c r="AD3861" s="114">
        <v>0.27</v>
      </c>
      <c r="AE3861" s="114">
        <v>0.36</v>
      </c>
      <c r="AF3861" s="117">
        <v>0.72</v>
      </c>
      <c r="AG3861" s="117">
        <v>0.96</v>
      </c>
    </row>
    <row r="3862" spans="2:33" x14ac:dyDescent="0.2">
      <c r="B3862" s="106">
        <v>3822</v>
      </c>
      <c r="C3862" s="113">
        <v>-0.90000000000000013</v>
      </c>
      <c r="D3862" s="113">
        <v>-0.90000000000000013</v>
      </c>
      <c r="E3862" s="114">
        <v>17.569945578742647</v>
      </c>
      <c r="F3862" s="114">
        <v>14.776457684366598</v>
      </c>
      <c r="G3862" s="114">
        <v>18.423791238890747</v>
      </c>
      <c r="H3862" s="114">
        <v>23.803335312394708</v>
      </c>
      <c r="I3862" s="114">
        <v>24.873348023158112</v>
      </c>
      <c r="J3862" s="114">
        <v>33.391061284910599</v>
      </c>
      <c r="K3862" s="114">
        <v>33.658066115504901</v>
      </c>
      <c r="L3862" s="114">
        <v>39.494638828850583</v>
      </c>
      <c r="M3862" s="114">
        <v>50.175379342819916</v>
      </c>
      <c r="N3862" s="114">
        <v>53.786363477410916</v>
      </c>
      <c r="O3862" s="114">
        <v>15.82111570616795</v>
      </c>
      <c r="P3862" s="114">
        <v>18.881608431138304</v>
      </c>
      <c r="Q3862" s="114">
        <v>21.070847589959836</v>
      </c>
      <c r="R3862" s="114">
        <v>26.372044030425208</v>
      </c>
      <c r="S3862" s="114">
        <v>28.913015454252804</v>
      </c>
      <c r="T3862" s="114">
        <v>17.569945578742647</v>
      </c>
      <c r="U3862" s="114">
        <v>14.776457684366598</v>
      </c>
      <c r="V3862" s="114">
        <v>18.423791238890747</v>
      </c>
      <c r="W3862" s="114">
        <v>23.803335312394708</v>
      </c>
      <c r="X3862" s="114">
        <v>24.873348023158112</v>
      </c>
      <c r="Y3862" s="114">
        <v>54.365782742202583</v>
      </c>
      <c r="Z3862" s="114">
        <v>106.97296155668782</v>
      </c>
      <c r="AA3862" s="106">
        <v>3</v>
      </c>
      <c r="AB3862" s="114">
        <v>0.60000000000000009</v>
      </c>
      <c r="AC3862" s="114">
        <v>0.60000000000000009</v>
      </c>
      <c r="AD3862" s="114">
        <v>0.30000000000000004</v>
      </c>
      <c r="AE3862" s="114">
        <v>0.30000000000000004</v>
      </c>
      <c r="AF3862" s="117">
        <v>0.90000000000000013</v>
      </c>
      <c r="AG3862" s="117">
        <v>0.90000000000000013</v>
      </c>
    </row>
    <row r="3863" spans="2:33" x14ac:dyDescent="0.2">
      <c r="B3863" s="106">
        <v>3823</v>
      </c>
      <c r="C3863" s="113">
        <v>-1.2599999999999998</v>
      </c>
      <c r="D3863" s="113">
        <v>-0.84</v>
      </c>
      <c r="E3863" s="114">
        <v>19.053225446012419</v>
      </c>
      <c r="F3863" s="114">
        <v>10.607364113730668</v>
      </c>
      <c r="G3863" s="114">
        <v>18.504907360829531</v>
      </c>
      <c r="H3863" s="114">
        <v>17.445409053119008</v>
      </c>
      <c r="I3863" s="114">
        <v>28.883927364823826</v>
      </c>
      <c r="J3863" s="114">
        <v>35.883347277061119</v>
      </c>
      <c r="K3863" s="114">
        <v>31.454874480865691</v>
      </c>
      <c r="L3863" s="114">
        <v>42.194330780200673</v>
      </c>
      <c r="M3863" s="114">
        <v>45.270800248672487</v>
      </c>
      <c r="N3863" s="114">
        <v>61.33620593330749</v>
      </c>
      <c r="O3863" s="114">
        <v>16.8301218310487</v>
      </c>
      <c r="P3863" s="114">
        <v>20.847510367135023</v>
      </c>
      <c r="Q3863" s="114">
        <v>23.689423419371142</v>
      </c>
      <c r="R3863" s="114">
        <v>27.825391195553479</v>
      </c>
      <c r="S3863" s="114">
        <v>32.452278568483663</v>
      </c>
      <c r="T3863" s="114">
        <v>19.053225446012419</v>
      </c>
      <c r="U3863" s="114">
        <v>10.607364113730668</v>
      </c>
      <c r="V3863" s="114">
        <v>18.504907360829531</v>
      </c>
      <c r="W3863" s="114">
        <v>17.445409053119008</v>
      </c>
      <c r="X3863" s="114">
        <v>28.883927364823826</v>
      </c>
      <c r="Y3863" s="114">
        <v>51.062501090718683</v>
      </c>
      <c r="Z3863" s="114">
        <v>112.29120862669399</v>
      </c>
      <c r="AA3863" s="106">
        <v>2</v>
      </c>
      <c r="AB3863" s="114">
        <v>0.89999999999999991</v>
      </c>
      <c r="AC3863" s="114">
        <v>0.6</v>
      </c>
      <c r="AD3863" s="114">
        <v>0.36</v>
      </c>
      <c r="AE3863" s="114">
        <v>0.24</v>
      </c>
      <c r="AF3863" s="117">
        <v>1.2599999999999998</v>
      </c>
      <c r="AG3863" s="117">
        <v>0.84</v>
      </c>
    </row>
    <row r="3864" spans="2:33" x14ac:dyDescent="0.2">
      <c r="B3864" s="106">
        <v>3824</v>
      </c>
      <c r="C3864" s="113">
        <v>-1.2599999999999998</v>
      </c>
      <c r="D3864" s="113">
        <v>-0.84</v>
      </c>
      <c r="E3864" s="114">
        <v>17.388461029983013</v>
      </c>
      <c r="F3864" s="114">
        <v>20.365391026961266</v>
      </c>
      <c r="G3864" s="114">
        <v>22.128437728259463</v>
      </c>
      <c r="H3864" s="114">
        <v>21.79562188520978</v>
      </c>
      <c r="I3864" s="114">
        <v>19.731396872281536</v>
      </c>
      <c r="J3864" s="114">
        <v>33.664849411845694</v>
      </c>
      <c r="K3864" s="114">
        <v>39.328558933195588</v>
      </c>
      <c r="L3864" s="114">
        <v>44.933770948483897</v>
      </c>
      <c r="M3864" s="114">
        <v>49.964603252841293</v>
      </c>
      <c r="N3864" s="114">
        <v>50.976318484662954</v>
      </c>
      <c r="O3864" s="114">
        <v>16.276388381862681</v>
      </c>
      <c r="P3864" s="114">
        <v>18.963167906234322</v>
      </c>
      <c r="Q3864" s="114">
        <v>22.805333220224433</v>
      </c>
      <c r="R3864" s="114">
        <v>28.168981367631513</v>
      </c>
      <c r="S3864" s="114">
        <v>31.244921612381418</v>
      </c>
      <c r="T3864" s="114">
        <v>17.388461029983013</v>
      </c>
      <c r="U3864" s="114">
        <v>20.365391026961266</v>
      </c>
      <c r="V3864" s="114">
        <v>22.128437728259463</v>
      </c>
      <c r="W3864" s="114">
        <v>21.79562188520978</v>
      </c>
      <c r="X3864" s="114">
        <v>19.731396872281536</v>
      </c>
      <c r="Y3864" s="114">
        <v>56.497459469400923</v>
      </c>
      <c r="Z3864" s="114">
        <v>96.543867322319656</v>
      </c>
      <c r="AA3864" s="106">
        <v>2</v>
      </c>
      <c r="AB3864" s="114">
        <v>0.89999999999999991</v>
      </c>
      <c r="AC3864" s="114">
        <v>0.6</v>
      </c>
      <c r="AD3864" s="114">
        <v>0.36</v>
      </c>
      <c r="AE3864" s="114">
        <v>0.24</v>
      </c>
      <c r="AF3864" s="117">
        <v>1.2599999999999998</v>
      </c>
      <c r="AG3864" s="117">
        <v>0.84</v>
      </c>
    </row>
    <row r="3865" spans="2:33" x14ac:dyDescent="0.2">
      <c r="B3865" s="106">
        <v>3825</v>
      </c>
      <c r="C3865" s="113">
        <v>-1.2599999999999998</v>
      </c>
      <c r="D3865" s="113">
        <v>-0.84</v>
      </c>
      <c r="E3865" s="114">
        <v>12.679199162856129</v>
      </c>
      <c r="F3865" s="114">
        <v>19.815591817502042</v>
      </c>
      <c r="G3865" s="114">
        <v>20.203752311591884</v>
      </c>
      <c r="H3865" s="114">
        <v>25.511162026096848</v>
      </c>
      <c r="I3865" s="114">
        <v>31.060135840655157</v>
      </c>
      <c r="J3865" s="114">
        <v>30.036808475344685</v>
      </c>
      <c r="K3865" s="114">
        <v>40.028262904676673</v>
      </c>
      <c r="L3865" s="114">
        <v>46.948609435579854</v>
      </c>
      <c r="M3865" s="114">
        <v>55.832878073793914</v>
      </c>
      <c r="N3865" s="114">
        <v>67.480626449758645</v>
      </c>
      <c r="O3865" s="114">
        <v>17.357609312488556</v>
      </c>
      <c r="P3865" s="114">
        <v>20.21267108717463</v>
      </c>
      <c r="Q3865" s="114">
        <v>26.74485712398797</v>
      </c>
      <c r="R3865" s="114">
        <v>30.321716047697066</v>
      </c>
      <c r="S3865" s="114">
        <v>36.420490609103489</v>
      </c>
      <c r="T3865" s="114">
        <v>12.679199162856129</v>
      </c>
      <c r="U3865" s="114">
        <v>19.815591817502042</v>
      </c>
      <c r="V3865" s="114">
        <v>20.203752311591884</v>
      </c>
      <c r="W3865" s="114">
        <v>25.511162026096848</v>
      </c>
      <c r="X3865" s="114">
        <v>31.060135840655157</v>
      </c>
      <c r="Y3865" s="114">
        <v>58.219640492430223</v>
      </c>
      <c r="Z3865" s="114">
        <v>108.76619891084735</v>
      </c>
      <c r="AA3865" s="106">
        <v>2</v>
      </c>
      <c r="AB3865" s="114">
        <v>0.89999999999999991</v>
      </c>
      <c r="AC3865" s="114">
        <v>0.6</v>
      </c>
      <c r="AD3865" s="114">
        <v>0.36</v>
      </c>
      <c r="AE3865" s="114">
        <v>0.24</v>
      </c>
      <c r="AF3865" s="117">
        <v>1.2599999999999998</v>
      </c>
      <c r="AG3865" s="117">
        <v>0.84</v>
      </c>
    </row>
    <row r="3866" spans="2:33" x14ac:dyDescent="0.2">
      <c r="B3866" s="106">
        <v>3826</v>
      </c>
      <c r="C3866" s="113">
        <v>-0.72</v>
      </c>
      <c r="D3866" s="113">
        <v>-0.96</v>
      </c>
      <c r="E3866" s="114">
        <v>12.891684795802927</v>
      </c>
      <c r="F3866" s="114">
        <v>13.15243570839959</v>
      </c>
      <c r="G3866" s="114">
        <v>18.031208626137417</v>
      </c>
      <c r="H3866" s="114">
        <v>20.35551826021285</v>
      </c>
      <c r="I3866" s="114">
        <v>24.345274094397709</v>
      </c>
      <c r="J3866" s="114">
        <v>30.295527699778152</v>
      </c>
      <c r="K3866" s="114">
        <v>31.564270535411524</v>
      </c>
      <c r="L3866" s="114">
        <v>41.293635390715636</v>
      </c>
      <c r="M3866" s="114">
        <v>49.765604216592315</v>
      </c>
      <c r="N3866" s="114">
        <v>59.349017941459842</v>
      </c>
      <c r="O3866" s="114">
        <v>17.403842903975224</v>
      </c>
      <c r="P3866" s="114">
        <v>18.411834827011933</v>
      </c>
      <c r="Q3866" s="114">
        <v>23.262426764578219</v>
      </c>
      <c r="R3866" s="114">
        <v>29.410085956379465</v>
      </c>
      <c r="S3866" s="114">
        <v>35.003743847062132</v>
      </c>
      <c r="T3866" s="114">
        <v>12.891684795802927</v>
      </c>
      <c r="U3866" s="114">
        <v>13.15243570839959</v>
      </c>
      <c r="V3866" s="114">
        <v>18.031208626137417</v>
      </c>
      <c r="W3866" s="114">
        <v>20.35551826021285</v>
      </c>
      <c r="X3866" s="114">
        <v>24.345274094397709</v>
      </c>
      <c r="Y3866" s="114">
        <v>47.716446068053159</v>
      </c>
      <c r="Z3866" s="114">
        <v>87.510978883586461</v>
      </c>
      <c r="AA3866" s="106">
        <v>4</v>
      </c>
      <c r="AB3866" s="114">
        <v>0.44999999999999996</v>
      </c>
      <c r="AC3866" s="114">
        <v>0.6</v>
      </c>
      <c r="AD3866" s="114">
        <v>0.27</v>
      </c>
      <c r="AE3866" s="114">
        <v>0.36</v>
      </c>
      <c r="AF3866" s="117">
        <v>0.72</v>
      </c>
      <c r="AG3866" s="117">
        <v>0.96</v>
      </c>
    </row>
    <row r="3867" spans="2:33" x14ac:dyDescent="0.2">
      <c r="B3867" s="106">
        <v>3827</v>
      </c>
      <c r="C3867" s="113">
        <v>-0.60000000000000009</v>
      </c>
      <c r="D3867" s="113">
        <v>-1.2000000000000002</v>
      </c>
      <c r="E3867" s="114">
        <v>16.792061143959781</v>
      </c>
      <c r="F3867" s="114">
        <v>14.871063457169249</v>
      </c>
      <c r="G3867" s="114">
        <v>13.30930405835155</v>
      </c>
      <c r="H3867" s="114">
        <v>18.873992022869842</v>
      </c>
      <c r="I3867" s="114">
        <v>18.864420188064283</v>
      </c>
      <c r="J3867" s="114">
        <v>33.074532926748056</v>
      </c>
      <c r="K3867" s="114">
        <v>33.188987692719358</v>
      </c>
      <c r="L3867" s="114">
        <v>33.406482183496365</v>
      </c>
      <c r="M3867" s="114">
        <v>41.489371341481316</v>
      </c>
      <c r="N3867" s="114">
        <v>45.700142142584248</v>
      </c>
      <c r="O3867" s="114">
        <v>16.282471782788274</v>
      </c>
      <c r="P3867" s="114">
        <v>18.317924235550109</v>
      </c>
      <c r="Q3867" s="114">
        <v>20.097178125144815</v>
      </c>
      <c r="R3867" s="114">
        <v>22.615379318611474</v>
      </c>
      <c r="S3867" s="114">
        <v>26.835721954519965</v>
      </c>
      <c r="T3867" s="114">
        <v>16.792061143959781</v>
      </c>
      <c r="U3867" s="114">
        <v>14.871063457169249</v>
      </c>
      <c r="V3867" s="114">
        <v>13.30930405835155</v>
      </c>
      <c r="W3867" s="114">
        <v>18.873992022869842</v>
      </c>
      <c r="X3867" s="114">
        <v>18.864420188064283</v>
      </c>
      <c r="Y3867" s="114">
        <v>45.881276124718113</v>
      </c>
      <c r="Z3867" s="114">
        <v>89.675333280321098</v>
      </c>
      <c r="AA3867" s="106">
        <v>5</v>
      </c>
      <c r="AB3867" s="114">
        <v>0.4</v>
      </c>
      <c r="AC3867" s="114">
        <v>0.8</v>
      </c>
      <c r="AD3867" s="114">
        <v>0.2</v>
      </c>
      <c r="AE3867" s="114">
        <v>0.4</v>
      </c>
      <c r="AF3867" s="117">
        <v>0.60000000000000009</v>
      </c>
      <c r="AG3867" s="117">
        <v>1.2000000000000002</v>
      </c>
    </row>
    <row r="3868" spans="2:33" x14ac:dyDescent="0.2">
      <c r="B3868" s="106">
        <v>3828</v>
      </c>
      <c r="C3868" s="113">
        <v>-1.2599999999999998</v>
      </c>
      <c r="D3868" s="113">
        <v>-0.84</v>
      </c>
      <c r="E3868" s="114">
        <v>15.380362289239095</v>
      </c>
      <c r="F3868" s="114">
        <v>16.582482824281129</v>
      </c>
      <c r="G3868" s="114">
        <v>16.461888485462371</v>
      </c>
      <c r="H3868" s="114">
        <v>16.902419116375377</v>
      </c>
      <c r="I3868" s="114">
        <v>30.299727982950174</v>
      </c>
      <c r="J3868" s="114">
        <v>31.389420220353585</v>
      </c>
      <c r="K3868" s="114">
        <v>35.653867677487163</v>
      </c>
      <c r="L3868" s="114">
        <v>40.154551324659884</v>
      </c>
      <c r="M3868" s="114">
        <v>42.959293365000192</v>
      </c>
      <c r="N3868" s="114">
        <v>60.257944087486045</v>
      </c>
      <c r="O3868" s="114">
        <v>16.009057931114491</v>
      </c>
      <c r="P3868" s="114">
        <v>19.071384853206034</v>
      </c>
      <c r="Q3868" s="114">
        <v>23.692662839197514</v>
      </c>
      <c r="R3868" s="114">
        <v>26.056874248624815</v>
      </c>
      <c r="S3868" s="114">
        <v>29.958216104535872</v>
      </c>
      <c r="T3868" s="114">
        <v>15.380362289239095</v>
      </c>
      <c r="U3868" s="114">
        <v>16.582482824281129</v>
      </c>
      <c r="V3868" s="114">
        <v>16.461888485462371</v>
      </c>
      <c r="W3868" s="114">
        <v>16.902419116375377</v>
      </c>
      <c r="X3868" s="114">
        <v>30.299727982950174</v>
      </c>
      <c r="Y3868" s="114">
        <v>51.388051457447503</v>
      </c>
      <c r="Z3868" s="114">
        <v>105.89591239246892</v>
      </c>
      <c r="AA3868" s="106">
        <v>2</v>
      </c>
      <c r="AB3868" s="114">
        <v>0.89999999999999991</v>
      </c>
      <c r="AC3868" s="114">
        <v>0.6</v>
      </c>
      <c r="AD3868" s="114">
        <v>0.36</v>
      </c>
      <c r="AE3868" s="114">
        <v>0.24</v>
      </c>
      <c r="AF3868" s="117">
        <v>1.2599999999999998</v>
      </c>
      <c r="AG3868" s="117">
        <v>0.84</v>
      </c>
    </row>
    <row r="3869" spans="2:33" x14ac:dyDescent="0.2">
      <c r="B3869" s="106">
        <v>3829</v>
      </c>
      <c r="C3869" s="113">
        <v>-1.2599999999999998</v>
      </c>
      <c r="D3869" s="113">
        <v>-0.84</v>
      </c>
      <c r="E3869" s="114">
        <v>15.413799092494248</v>
      </c>
      <c r="F3869" s="114">
        <v>21.278276681463357</v>
      </c>
      <c r="G3869" s="114">
        <v>16.145888497249111</v>
      </c>
      <c r="H3869" s="114">
        <v>19.760177476828154</v>
      </c>
      <c r="I3869" s="114">
        <v>26.284880717340776</v>
      </c>
      <c r="J3869" s="114">
        <v>31.899915079142449</v>
      </c>
      <c r="K3869" s="114">
        <v>40.253977295041111</v>
      </c>
      <c r="L3869" s="114">
        <v>38.664752721508364</v>
      </c>
      <c r="M3869" s="114">
        <v>47.523519422113587</v>
      </c>
      <c r="N3869" s="114">
        <v>59.218589549266625</v>
      </c>
      <c r="O3869" s="114">
        <v>16.486115986648201</v>
      </c>
      <c r="P3869" s="114">
        <v>18.975700613577754</v>
      </c>
      <c r="Q3869" s="114">
        <v>22.518864224259254</v>
      </c>
      <c r="R3869" s="114">
        <v>27.763341945285433</v>
      </c>
      <c r="S3869" s="114">
        <v>32.933708831925848</v>
      </c>
      <c r="T3869" s="114">
        <v>15.413799092494248</v>
      </c>
      <c r="U3869" s="114">
        <v>21.278276681463357</v>
      </c>
      <c r="V3869" s="114">
        <v>16.145888497249111</v>
      </c>
      <c r="W3869" s="114">
        <v>19.760177476828154</v>
      </c>
      <c r="X3869" s="114">
        <v>26.284880717340776</v>
      </c>
      <c r="Y3869" s="114">
        <v>54.005302856495291</v>
      </c>
      <c r="Z3869" s="114">
        <v>101.66205980993107</v>
      </c>
      <c r="AA3869" s="106">
        <v>2</v>
      </c>
      <c r="AB3869" s="114">
        <v>0.89999999999999991</v>
      </c>
      <c r="AC3869" s="114">
        <v>0.6</v>
      </c>
      <c r="AD3869" s="114">
        <v>0.36</v>
      </c>
      <c r="AE3869" s="114">
        <v>0.24</v>
      </c>
      <c r="AF3869" s="117">
        <v>1.2599999999999998</v>
      </c>
      <c r="AG3869" s="117">
        <v>0.84</v>
      </c>
    </row>
    <row r="3870" spans="2:33" x14ac:dyDescent="0.2">
      <c r="B3870" s="106">
        <v>3830</v>
      </c>
      <c r="C3870" s="113">
        <v>-0.60000000000000009</v>
      </c>
      <c r="D3870" s="113">
        <v>-1.2000000000000002</v>
      </c>
      <c r="E3870" s="114">
        <v>18.106986647905089</v>
      </c>
      <c r="F3870" s="114">
        <v>15.04251982374376</v>
      </c>
      <c r="G3870" s="114">
        <v>14.22555689410289</v>
      </c>
      <c r="H3870" s="114">
        <v>23.135661184204203</v>
      </c>
      <c r="I3870" s="114">
        <v>26.154619850549473</v>
      </c>
      <c r="J3870" s="114">
        <v>33.368677538526114</v>
      </c>
      <c r="K3870" s="114">
        <v>33.395416148650469</v>
      </c>
      <c r="L3870" s="114">
        <v>37.151630717459234</v>
      </c>
      <c r="M3870" s="114">
        <v>48.825980729196232</v>
      </c>
      <c r="N3870" s="114">
        <v>56.238486292079706</v>
      </c>
      <c r="O3870" s="114">
        <v>15.261690890621024</v>
      </c>
      <c r="P3870" s="114">
        <v>18.352896324906709</v>
      </c>
      <c r="Q3870" s="114">
        <v>22.926073823356344</v>
      </c>
      <c r="R3870" s="114">
        <v>25.690319544992029</v>
      </c>
      <c r="S3870" s="114">
        <v>30.083866441530233</v>
      </c>
      <c r="T3870" s="114">
        <v>18.106986647905089</v>
      </c>
      <c r="U3870" s="114">
        <v>15.04251982374376</v>
      </c>
      <c r="V3870" s="114">
        <v>14.22555689410289</v>
      </c>
      <c r="W3870" s="114">
        <v>23.135661184204203</v>
      </c>
      <c r="X3870" s="114">
        <v>26.154619850549473</v>
      </c>
      <c r="Y3870" s="114">
        <v>52.782711848645675</v>
      </c>
      <c r="Z3870" s="114">
        <v>99.927183398905527</v>
      </c>
      <c r="AA3870" s="106">
        <v>5</v>
      </c>
      <c r="AB3870" s="114">
        <v>0.4</v>
      </c>
      <c r="AC3870" s="114">
        <v>0.8</v>
      </c>
      <c r="AD3870" s="114">
        <v>0.2</v>
      </c>
      <c r="AE3870" s="114">
        <v>0.4</v>
      </c>
      <c r="AF3870" s="117">
        <v>0.60000000000000009</v>
      </c>
      <c r="AG3870" s="117">
        <v>1.2000000000000002</v>
      </c>
    </row>
    <row r="3871" spans="2:33" x14ac:dyDescent="0.2">
      <c r="B3871" s="106">
        <v>3831</v>
      </c>
      <c r="C3871" s="113">
        <v>-0.60000000000000009</v>
      </c>
      <c r="D3871" s="113">
        <v>-1.2000000000000002</v>
      </c>
      <c r="E3871" s="114">
        <v>15.811505431510962</v>
      </c>
      <c r="F3871" s="114">
        <v>15.071850286924434</v>
      </c>
      <c r="G3871" s="114">
        <v>20.043723441508874</v>
      </c>
      <c r="H3871" s="114">
        <v>18.617678942599806</v>
      </c>
      <c r="I3871" s="114">
        <v>22.323560588541373</v>
      </c>
      <c r="J3871" s="114">
        <v>30.749913323807654</v>
      </c>
      <c r="K3871" s="114">
        <v>31.773496442680912</v>
      </c>
      <c r="L3871" s="114">
        <v>40.579364423977466</v>
      </c>
      <c r="M3871" s="114">
        <v>42.77621862067614</v>
      </c>
      <c r="N3871" s="114">
        <v>48.552087096221747</v>
      </c>
      <c r="O3871" s="114">
        <v>14.938407892296691</v>
      </c>
      <c r="P3871" s="114">
        <v>16.701646155756478</v>
      </c>
      <c r="Q3871" s="114">
        <v>20.535640982468593</v>
      </c>
      <c r="R3871" s="114">
        <v>24.158539678076334</v>
      </c>
      <c r="S3871" s="114">
        <v>26.228526507680375</v>
      </c>
      <c r="T3871" s="114">
        <v>15.811505431510962</v>
      </c>
      <c r="U3871" s="114">
        <v>15.071850286924434</v>
      </c>
      <c r="V3871" s="114">
        <v>20.043723441508874</v>
      </c>
      <c r="W3871" s="114">
        <v>18.617678942599806</v>
      </c>
      <c r="X3871" s="114">
        <v>22.323560588541373</v>
      </c>
      <c r="Y3871" s="114">
        <v>50.490330824441564</v>
      </c>
      <c r="Z3871" s="114">
        <v>80.760973856944062</v>
      </c>
      <c r="AA3871" s="106">
        <v>5</v>
      </c>
      <c r="AB3871" s="114">
        <v>0.4</v>
      </c>
      <c r="AC3871" s="114">
        <v>0.8</v>
      </c>
      <c r="AD3871" s="114">
        <v>0.2</v>
      </c>
      <c r="AE3871" s="114">
        <v>0.4</v>
      </c>
      <c r="AF3871" s="117">
        <v>0.60000000000000009</v>
      </c>
      <c r="AG3871" s="117">
        <v>1.2000000000000002</v>
      </c>
    </row>
    <row r="3872" spans="2:33" x14ac:dyDescent="0.2">
      <c r="B3872" s="106">
        <v>3832</v>
      </c>
      <c r="C3872" s="113">
        <v>-1.2599999999999998</v>
      </c>
      <c r="D3872" s="113">
        <v>-0.84</v>
      </c>
      <c r="E3872" s="114">
        <v>19.568207828700849</v>
      </c>
      <c r="F3872" s="114">
        <v>10.46657574258084</v>
      </c>
      <c r="G3872" s="114">
        <v>16.099855599887245</v>
      </c>
      <c r="H3872" s="114">
        <v>15.921963118669993</v>
      </c>
      <c r="I3872" s="114">
        <v>19.989641410441571</v>
      </c>
      <c r="J3872" s="114">
        <v>35.747262974414681</v>
      </c>
      <c r="K3872" s="114">
        <v>30.308956932731633</v>
      </c>
      <c r="L3872" s="114">
        <v>37.709045789132539</v>
      </c>
      <c r="M3872" s="114">
        <v>43.403729284430767</v>
      </c>
      <c r="N3872" s="114">
        <v>52.358423723581588</v>
      </c>
      <c r="O3872" s="114">
        <v>16.179055145713832</v>
      </c>
      <c r="P3872" s="114">
        <v>19.842381190150792</v>
      </c>
      <c r="Q3872" s="114">
        <v>21.609190189245293</v>
      </c>
      <c r="R3872" s="114">
        <v>27.481766165760774</v>
      </c>
      <c r="S3872" s="114">
        <v>32.368782313140017</v>
      </c>
      <c r="T3872" s="114">
        <v>19.568207828700849</v>
      </c>
      <c r="U3872" s="114">
        <v>10.46657574258084</v>
      </c>
      <c r="V3872" s="114">
        <v>16.099855599887245</v>
      </c>
      <c r="W3872" s="114">
        <v>15.921963118669993</v>
      </c>
      <c r="X3872" s="114">
        <v>19.989641410441571</v>
      </c>
      <c r="Y3872" s="114">
        <v>45.381567828550473</v>
      </c>
      <c r="Z3872" s="114">
        <v>89.748977915877333</v>
      </c>
      <c r="AA3872" s="106">
        <v>2</v>
      </c>
      <c r="AB3872" s="114">
        <v>0.89999999999999991</v>
      </c>
      <c r="AC3872" s="114">
        <v>0.6</v>
      </c>
      <c r="AD3872" s="114">
        <v>0.36</v>
      </c>
      <c r="AE3872" s="114">
        <v>0.24</v>
      </c>
      <c r="AF3872" s="117">
        <v>1.2599999999999998</v>
      </c>
      <c r="AG3872" s="117">
        <v>0.84</v>
      </c>
    </row>
    <row r="3873" spans="2:33" x14ac:dyDescent="0.2">
      <c r="B3873" s="106">
        <v>3833</v>
      </c>
      <c r="C3873" s="113">
        <v>-0.60000000000000009</v>
      </c>
      <c r="D3873" s="113">
        <v>-1.2000000000000002</v>
      </c>
      <c r="E3873" s="114">
        <v>14.796475683363511</v>
      </c>
      <c r="F3873" s="114">
        <v>19.877316591752269</v>
      </c>
      <c r="G3873" s="114">
        <v>14.949256216225422</v>
      </c>
      <c r="H3873" s="114">
        <v>20.844511843512024</v>
      </c>
      <c r="I3873" s="114">
        <v>21.073808960221733</v>
      </c>
      <c r="J3873" s="114">
        <v>32.743374116405946</v>
      </c>
      <c r="K3873" s="114">
        <v>39.461769446842979</v>
      </c>
      <c r="L3873" s="114">
        <v>39.859525895993031</v>
      </c>
      <c r="M3873" s="114">
        <v>49.093300768724504</v>
      </c>
      <c r="N3873" s="114">
        <v>55.27581687033738</v>
      </c>
      <c r="O3873" s="114">
        <v>17.946898433042435</v>
      </c>
      <c r="P3873" s="114">
        <v>19.58445285509071</v>
      </c>
      <c r="Q3873" s="114">
        <v>24.910269679767609</v>
      </c>
      <c r="R3873" s="114">
        <v>28.24878892521248</v>
      </c>
      <c r="S3873" s="114">
        <v>34.202007910115647</v>
      </c>
      <c r="T3873" s="114">
        <v>14.796475683363511</v>
      </c>
      <c r="U3873" s="114">
        <v>19.877316591752269</v>
      </c>
      <c r="V3873" s="114">
        <v>14.949256216225422</v>
      </c>
      <c r="W3873" s="114">
        <v>20.844511843512024</v>
      </c>
      <c r="X3873" s="114">
        <v>21.073808960221733</v>
      </c>
      <c r="Y3873" s="114">
        <v>50.536543832240511</v>
      </c>
      <c r="Z3873" s="114">
        <v>96.911440759731349</v>
      </c>
      <c r="AA3873" s="106">
        <v>5</v>
      </c>
      <c r="AB3873" s="114">
        <v>0.4</v>
      </c>
      <c r="AC3873" s="114">
        <v>0.8</v>
      </c>
      <c r="AD3873" s="114">
        <v>0.2</v>
      </c>
      <c r="AE3873" s="114">
        <v>0.4</v>
      </c>
      <c r="AF3873" s="117">
        <v>0.60000000000000009</v>
      </c>
      <c r="AG3873" s="117">
        <v>1.2000000000000002</v>
      </c>
    </row>
    <row r="3874" spans="2:33" x14ac:dyDescent="0.2">
      <c r="B3874" s="106">
        <v>3834</v>
      </c>
      <c r="C3874" s="113">
        <v>-1.2000000000000002</v>
      </c>
      <c r="D3874" s="113">
        <v>-0.60000000000000009</v>
      </c>
      <c r="E3874" s="114">
        <v>14.452808882333152</v>
      </c>
      <c r="F3874" s="114">
        <v>16.154701786528129</v>
      </c>
      <c r="G3874" s="114">
        <v>20.045268663870267</v>
      </c>
      <c r="H3874" s="114">
        <v>21.970145920006367</v>
      </c>
      <c r="I3874" s="114">
        <v>18.674423962292089</v>
      </c>
      <c r="J3874" s="114">
        <v>30.2365552383711</v>
      </c>
      <c r="K3874" s="114">
        <v>33.751896379333814</v>
      </c>
      <c r="L3874" s="114">
        <v>41.896608706970632</v>
      </c>
      <c r="M3874" s="114">
        <v>46.091459338680409</v>
      </c>
      <c r="N3874" s="114">
        <v>46.858594691231239</v>
      </c>
      <c r="O3874" s="114">
        <v>15.783746356037948</v>
      </c>
      <c r="P3874" s="114">
        <v>17.597194592805685</v>
      </c>
      <c r="Q3874" s="114">
        <v>21.851340043100365</v>
      </c>
      <c r="R3874" s="114">
        <v>24.121313418674042</v>
      </c>
      <c r="S3874" s="114">
        <v>28.184170728939151</v>
      </c>
      <c r="T3874" s="114">
        <v>14.452808882333152</v>
      </c>
      <c r="U3874" s="114">
        <v>16.154701786528129</v>
      </c>
      <c r="V3874" s="114">
        <v>20.045268663870267</v>
      </c>
      <c r="W3874" s="114">
        <v>21.970145920006367</v>
      </c>
      <c r="X3874" s="114">
        <v>18.674423962292089</v>
      </c>
      <c r="Y3874" s="114">
        <v>50.236411650877535</v>
      </c>
      <c r="Z3874" s="114">
        <v>95.826203915134045</v>
      </c>
      <c r="AA3874" s="106">
        <v>1</v>
      </c>
      <c r="AB3874" s="114">
        <v>0.8</v>
      </c>
      <c r="AC3874" s="114">
        <v>0.4</v>
      </c>
      <c r="AD3874" s="114">
        <v>0.4</v>
      </c>
      <c r="AE3874" s="114">
        <v>0.2</v>
      </c>
      <c r="AF3874" s="117">
        <v>1.2000000000000002</v>
      </c>
      <c r="AG3874" s="117">
        <v>0.60000000000000009</v>
      </c>
    </row>
    <row r="3875" spans="2:33" x14ac:dyDescent="0.2">
      <c r="B3875" s="106">
        <v>3835</v>
      </c>
      <c r="C3875" s="113">
        <v>-0.60000000000000009</v>
      </c>
      <c r="D3875" s="113">
        <v>-1.2000000000000002</v>
      </c>
      <c r="E3875" s="114">
        <v>19.05250318939985</v>
      </c>
      <c r="F3875" s="114">
        <v>12.532411503895652</v>
      </c>
      <c r="G3875" s="114">
        <v>17.543002441030126</v>
      </c>
      <c r="H3875" s="114">
        <v>22.073538862021351</v>
      </c>
      <c r="I3875" s="114">
        <v>28.58932697445082</v>
      </c>
      <c r="J3875" s="114">
        <v>34.761631034226205</v>
      </c>
      <c r="K3875" s="114">
        <v>32.082988140946973</v>
      </c>
      <c r="L3875" s="114">
        <v>39.519327295908099</v>
      </c>
      <c r="M3875" s="114">
        <v>47.649566403200765</v>
      </c>
      <c r="N3875" s="114">
        <v>56.66499225101699</v>
      </c>
      <c r="O3875" s="114">
        <v>15.709127844826355</v>
      </c>
      <c r="P3875" s="114">
        <v>19.550576637051321</v>
      </c>
      <c r="Q3875" s="114">
        <v>21.976324854877973</v>
      </c>
      <c r="R3875" s="114">
        <v>25.576027541179414</v>
      </c>
      <c r="S3875" s="114">
        <v>28.07566527656617</v>
      </c>
      <c r="T3875" s="114">
        <v>19.05250318939985</v>
      </c>
      <c r="U3875" s="114">
        <v>12.532411503895652</v>
      </c>
      <c r="V3875" s="114">
        <v>17.543002441030126</v>
      </c>
      <c r="W3875" s="114">
        <v>22.073538862021351</v>
      </c>
      <c r="X3875" s="114">
        <v>28.58932697445082</v>
      </c>
      <c r="Y3875" s="114">
        <v>54.268510055887077</v>
      </c>
      <c r="Z3875" s="114">
        <v>110.60777329406771</v>
      </c>
      <c r="AA3875" s="106">
        <v>5</v>
      </c>
      <c r="AB3875" s="114">
        <v>0.4</v>
      </c>
      <c r="AC3875" s="114">
        <v>0.8</v>
      </c>
      <c r="AD3875" s="114">
        <v>0.2</v>
      </c>
      <c r="AE3875" s="114">
        <v>0.4</v>
      </c>
      <c r="AF3875" s="117">
        <v>0.60000000000000009</v>
      </c>
      <c r="AG3875" s="117">
        <v>1.2000000000000002</v>
      </c>
    </row>
    <row r="3876" spans="2:33" x14ac:dyDescent="0.2">
      <c r="B3876" s="106">
        <v>3836</v>
      </c>
      <c r="C3876" s="113">
        <v>-0.90000000000000013</v>
      </c>
      <c r="D3876" s="113">
        <v>-0.90000000000000013</v>
      </c>
      <c r="E3876" s="114">
        <v>19.129245898687053</v>
      </c>
      <c r="F3876" s="114">
        <v>17.086564539810787</v>
      </c>
      <c r="G3876" s="114">
        <v>14.999043626226541</v>
      </c>
      <c r="H3876" s="114">
        <v>17.805131101185623</v>
      </c>
      <c r="I3876" s="114">
        <v>31.574426623806474</v>
      </c>
      <c r="J3876" s="114">
        <v>35.596334770073923</v>
      </c>
      <c r="K3876" s="114">
        <v>35.972364974770741</v>
      </c>
      <c r="L3876" s="114">
        <v>38.902498119932382</v>
      </c>
      <c r="M3876" s="114">
        <v>45.506792359251897</v>
      </c>
      <c r="N3876" s="114">
        <v>63.172378691496121</v>
      </c>
      <c r="O3876" s="114">
        <v>16.467088871386871</v>
      </c>
      <c r="P3876" s="114">
        <v>18.885800434959954</v>
      </c>
      <c r="Q3876" s="114">
        <v>23.903454493705841</v>
      </c>
      <c r="R3876" s="114">
        <v>27.701661258066274</v>
      </c>
      <c r="S3876" s="114">
        <v>31.597952067689647</v>
      </c>
      <c r="T3876" s="114">
        <v>19.129245898687053</v>
      </c>
      <c r="U3876" s="114">
        <v>17.086564539810787</v>
      </c>
      <c r="V3876" s="114">
        <v>14.999043626226541</v>
      </c>
      <c r="W3876" s="114">
        <v>17.805131101185623</v>
      </c>
      <c r="X3876" s="114">
        <v>31.574426623806474</v>
      </c>
      <c r="Y3876" s="114">
        <v>55.020553611822919</v>
      </c>
      <c r="Z3876" s="114">
        <v>107.82421704280459</v>
      </c>
      <c r="AA3876" s="106">
        <v>3</v>
      </c>
      <c r="AB3876" s="114">
        <v>0.60000000000000009</v>
      </c>
      <c r="AC3876" s="114">
        <v>0.60000000000000009</v>
      </c>
      <c r="AD3876" s="114">
        <v>0.30000000000000004</v>
      </c>
      <c r="AE3876" s="114">
        <v>0.30000000000000004</v>
      </c>
      <c r="AF3876" s="117">
        <v>0.90000000000000013</v>
      </c>
      <c r="AG3876" s="117">
        <v>0.90000000000000013</v>
      </c>
    </row>
    <row r="3877" spans="2:33" x14ac:dyDescent="0.2">
      <c r="B3877" s="106">
        <v>3837</v>
      </c>
      <c r="C3877" s="113">
        <v>-0.90000000000000013</v>
      </c>
      <c r="D3877" s="113">
        <v>-0.90000000000000013</v>
      </c>
      <c r="E3877" s="114">
        <v>11.684430572408054</v>
      </c>
      <c r="F3877" s="114">
        <v>18.285918528567411</v>
      </c>
      <c r="G3877" s="114">
        <v>18.599790914208096</v>
      </c>
      <c r="H3877" s="114">
        <v>16.684783684298967</v>
      </c>
      <c r="I3877" s="114">
        <v>21.079373054027595</v>
      </c>
      <c r="J3877" s="114">
        <v>27.934588285981462</v>
      </c>
      <c r="K3877" s="114">
        <v>38.478348612689608</v>
      </c>
      <c r="L3877" s="114">
        <v>41.677732808807896</v>
      </c>
      <c r="M3877" s="114">
        <v>44.780078014898237</v>
      </c>
      <c r="N3877" s="114">
        <v>52.281664014592707</v>
      </c>
      <c r="O3877" s="114">
        <v>16.250157713573408</v>
      </c>
      <c r="P3877" s="114">
        <v>20.192430084122197</v>
      </c>
      <c r="Q3877" s="114">
        <v>23.0779418945998</v>
      </c>
      <c r="R3877" s="114">
        <v>28.09529433059927</v>
      </c>
      <c r="S3877" s="114">
        <v>31.202290960565112</v>
      </c>
      <c r="T3877" s="114">
        <v>11.684430572408054</v>
      </c>
      <c r="U3877" s="114">
        <v>18.285918528567411</v>
      </c>
      <c r="V3877" s="114">
        <v>18.599790914208096</v>
      </c>
      <c r="W3877" s="114">
        <v>16.684783684298967</v>
      </c>
      <c r="X3877" s="114">
        <v>21.079373054027595</v>
      </c>
      <c r="Y3877" s="114">
        <v>47.144225363253213</v>
      </c>
      <c r="Z3877" s="114">
        <v>106.42897330724361</v>
      </c>
      <c r="AA3877" s="106">
        <v>3</v>
      </c>
      <c r="AB3877" s="114">
        <v>0.60000000000000009</v>
      </c>
      <c r="AC3877" s="114">
        <v>0.60000000000000009</v>
      </c>
      <c r="AD3877" s="114">
        <v>0.30000000000000004</v>
      </c>
      <c r="AE3877" s="114">
        <v>0.30000000000000004</v>
      </c>
      <c r="AF3877" s="117">
        <v>0.90000000000000013</v>
      </c>
      <c r="AG3877" s="117">
        <v>0.90000000000000013</v>
      </c>
    </row>
    <row r="3878" spans="2:33" x14ac:dyDescent="0.2">
      <c r="B3878" s="106">
        <v>3838</v>
      </c>
      <c r="C3878" s="113">
        <v>-0.90000000000000013</v>
      </c>
      <c r="D3878" s="113">
        <v>-0.90000000000000013</v>
      </c>
      <c r="E3878" s="114">
        <v>17.878968870600179</v>
      </c>
      <c r="F3878" s="114">
        <v>15.994311162534444</v>
      </c>
      <c r="G3878" s="114">
        <v>14.661531662190363</v>
      </c>
      <c r="H3878" s="114">
        <v>23.40945516317889</v>
      </c>
      <c r="I3878" s="114">
        <v>25.364827595173391</v>
      </c>
      <c r="J3878" s="114">
        <v>34.258768074903607</v>
      </c>
      <c r="K3878" s="114">
        <v>35.256543704105177</v>
      </c>
      <c r="L3878" s="114">
        <v>37.870990383047264</v>
      </c>
      <c r="M3878" s="114">
        <v>48.820629812628987</v>
      </c>
      <c r="N3878" s="114">
        <v>55.838046612975923</v>
      </c>
      <c r="O3878" s="114">
        <v>16.379799204303428</v>
      </c>
      <c r="P3878" s="114">
        <v>19.262232541570732</v>
      </c>
      <c r="Q3878" s="114">
        <v>23.209458720856901</v>
      </c>
      <c r="R3878" s="114">
        <v>25.411174649450096</v>
      </c>
      <c r="S3878" s="114">
        <v>30.473219017802531</v>
      </c>
      <c r="T3878" s="114">
        <v>17.878968870600179</v>
      </c>
      <c r="U3878" s="114">
        <v>15.994311162534444</v>
      </c>
      <c r="V3878" s="114">
        <v>14.661531662190363</v>
      </c>
      <c r="W3878" s="114">
        <v>23.40945516317889</v>
      </c>
      <c r="X3878" s="114">
        <v>25.364827595173391</v>
      </c>
      <c r="Y3878" s="114">
        <v>53.265775189388151</v>
      </c>
      <c r="Z3878" s="114">
        <v>113.07682618267535</v>
      </c>
      <c r="AA3878" s="106">
        <v>3</v>
      </c>
      <c r="AB3878" s="114">
        <v>0.60000000000000009</v>
      </c>
      <c r="AC3878" s="114">
        <v>0.60000000000000009</v>
      </c>
      <c r="AD3878" s="114">
        <v>0.30000000000000004</v>
      </c>
      <c r="AE3878" s="114">
        <v>0.30000000000000004</v>
      </c>
      <c r="AF3878" s="117">
        <v>0.90000000000000013</v>
      </c>
      <c r="AG3878" s="117">
        <v>0.90000000000000013</v>
      </c>
    </row>
    <row r="3879" spans="2:33" x14ac:dyDescent="0.2">
      <c r="B3879" s="106">
        <v>3839</v>
      </c>
      <c r="C3879" s="113">
        <v>-0.60000000000000009</v>
      </c>
      <c r="D3879" s="113">
        <v>-1.2000000000000002</v>
      </c>
      <c r="E3879" s="114">
        <v>13.38489954146802</v>
      </c>
      <c r="F3879" s="114">
        <v>14.315524135387275</v>
      </c>
      <c r="G3879" s="114">
        <v>17.290822804955482</v>
      </c>
      <c r="H3879" s="114">
        <v>20.16431839685043</v>
      </c>
      <c r="I3879" s="114">
        <v>27.527050856887826</v>
      </c>
      <c r="J3879" s="114">
        <v>30.590362293805946</v>
      </c>
      <c r="K3879" s="114">
        <v>32.994893613580977</v>
      </c>
      <c r="L3879" s="114">
        <v>41.075702289996137</v>
      </c>
      <c r="M3879" s="114">
        <v>46.627685054450325</v>
      </c>
      <c r="N3879" s="114">
        <v>59.758765567977264</v>
      </c>
      <c r="O3879" s="114">
        <v>17.205462752337926</v>
      </c>
      <c r="P3879" s="114">
        <v>18.679369478193703</v>
      </c>
      <c r="Q3879" s="114">
        <v>23.784879485040655</v>
      </c>
      <c r="R3879" s="114">
        <v>26.463366657599895</v>
      </c>
      <c r="S3879" s="114">
        <v>32.231714711089438</v>
      </c>
      <c r="T3879" s="114">
        <v>13.38489954146802</v>
      </c>
      <c r="U3879" s="114">
        <v>14.315524135387275</v>
      </c>
      <c r="V3879" s="114">
        <v>17.290822804955482</v>
      </c>
      <c r="W3879" s="114">
        <v>20.16431839685043</v>
      </c>
      <c r="X3879" s="114">
        <v>27.527050856887826</v>
      </c>
      <c r="Y3879" s="114">
        <v>49.602757144878737</v>
      </c>
      <c r="Z3879" s="114">
        <v>96.031086529236688</v>
      </c>
      <c r="AA3879" s="106">
        <v>5</v>
      </c>
      <c r="AB3879" s="114">
        <v>0.4</v>
      </c>
      <c r="AC3879" s="114">
        <v>0.8</v>
      </c>
      <c r="AD3879" s="114">
        <v>0.2</v>
      </c>
      <c r="AE3879" s="114">
        <v>0.4</v>
      </c>
      <c r="AF3879" s="117">
        <v>0.60000000000000009</v>
      </c>
      <c r="AG3879" s="117">
        <v>1.2000000000000002</v>
      </c>
    </row>
    <row r="3880" spans="2:33" x14ac:dyDescent="0.2">
      <c r="B3880" s="106">
        <v>3840</v>
      </c>
      <c r="C3880" s="113">
        <v>-1.2599999999999998</v>
      </c>
      <c r="D3880" s="113">
        <v>-0.84</v>
      </c>
      <c r="E3880" s="114">
        <v>16.977978778294368</v>
      </c>
      <c r="F3880" s="114">
        <v>10.403383538415888</v>
      </c>
      <c r="G3880" s="114">
        <v>17.567982169441077</v>
      </c>
      <c r="H3880" s="114">
        <v>22.300858411796156</v>
      </c>
      <c r="I3880" s="114">
        <v>18.65873086336352</v>
      </c>
      <c r="J3880" s="114">
        <v>31.910856601441697</v>
      </c>
      <c r="K3880" s="114">
        <v>28.214114327720868</v>
      </c>
      <c r="L3880" s="114">
        <v>36.841342434122012</v>
      </c>
      <c r="M3880" s="114">
        <v>43.978937299178611</v>
      </c>
      <c r="N3880" s="114">
        <v>44.08212085633766</v>
      </c>
      <c r="O3880" s="114">
        <v>14.932877823147329</v>
      </c>
      <c r="P3880" s="114">
        <v>17.81073078930498</v>
      </c>
      <c r="Q3880" s="114">
        <v>19.273360264680935</v>
      </c>
      <c r="R3880" s="114">
        <v>21.678078887382455</v>
      </c>
      <c r="S3880" s="114">
        <v>25.42338999297414</v>
      </c>
      <c r="T3880" s="114">
        <v>16.977978778294368</v>
      </c>
      <c r="U3880" s="114">
        <v>10.403383538415888</v>
      </c>
      <c r="V3880" s="114">
        <v>17.567982169441077</v>
      </c>
      <c r="W3880" s="114">
        <v>22.300858411796156</v>
      </c>
      <c r="X3880" s="114">
        <v>18.65873086336352</v>
      </c>
      <c r="Y3880" s="114">
        <v>46.81688774577411</v>
      </c>
      <c r="Z3880" s="114">
        <v>87.178088674442449</v>
      </c>
      <c r="AA3880" s="106">
        <v>2</v>
      </c>
      <c r="AB3880" s="114">
        <v>0.89999999999999991</v>
      </c>
      <c r="AC3880" s="114">
        <v>0.6</v>
      </c>
      <c r="AD3880" s="114">
        <v>0.36</v>
      </c>
      <c r="AE3880" s="114">
        <v>0.24</v>
      </c>
      <c r="AF3880" s="117">
        <v>1.2599999999999998</v>
      </c>
      <c r="AG3880" s="117">
        <v>0.84</v>
      </c>
    </row>
    <row r="3881" spans="2:33" x14ac:dyDescent="0.2">
      <c r="B3881" s="106">
        <v>3841</v>
      </c>
      <c r="C3881" s="113">
        <v>-0.90000000000000013</v>
      </c>
      <c r="D3881" s="113">
        <v>-0.90000000000000013</v>
      </c>
      <c r="E3881" s="114">
        <v>16.775569792546595</v>
      </c>
      <c r="F3881" s="114">
        <v>12.868868639259649</v>
      </c>
      <c r="G3881" s="114">
        <v>15.157283677567076</v>
      </c>
      <c r="H3881" s="114">
        <v>20.805413952736799</v>
      </c>
      <c r="I3881" s="114">
        <v>23.513132127840272</v>
      </c>
      <c r="J3881" s="114">
        <v>32.932811202429306</v>
      </c>
      <c r="K3881" s="114">
        <v>31.88369752261546</v>
      </c>
      <c r="L3881" s="114">
        <v>37.801317826925143</v>
      </c>
      <c r="M3881" s="114">
        <v>48.936604907088565</v>
      </c>
      <c r="N3881" s="114">
        <v>54.740313742734237</v>
      </c>
      <c r="O3881" s="114">
        <v>16.157241409882712</v>
      </c>
      <c r="P3881" s="114">
        <v>19.014828883355811</v>
      </c>
      <c r="Q3881" s="114">
        <v>22.644034149358067</v>
      </c>
      <c r="R3881" s="114">
        <v>28.131190954351766</v>
      </c>
      <c r="S3881" s="114">
        <v>31.227181614893965</v>
      </c>
      <c r="T3881" s="114">
        <v>16.775569792546595</v>
      </c>
      <c r="U3881" s="114">
        <v>12.868868639259649</v>
      </c>
      <c r="V3881" s="114">
        <v>15.157283677567076</v>
      </c>
      <c r="W3881" s="114">
        <v>20.805413952736799</v>
      </c>
      <c r="X3881" s="114">
        <v>23.513132127840272</v>
      </c>
      <c r="Y3881" s="114">
        <v>48.564657837889108</v>
      </c>
      <c r="Z3881" s="114">
        <v>98.949382765724593</v>
      </c>
      <c r="AA3881" s="106">
        <v>3</v>
      </c>
      <c r="AB3881" s="114">
        <v>0.60000000000000009</v>
      </c>
      <c r="AC3881" s="114">
        <v>0.60000000000000009</v>
      </c>
      <c r="AD3881" s="114">
        <v>0.30000000000000004</v>
      </c>
      <c r="AE3881" s="114">
        <v>0.30000000000000004</v>
      </c>
      <c r="AF3881" s="117">
        <v>0.90000000000000013</v>
      </c>
      <c r="AG3881" s="117">
        <v>0.90000000000000013</v>
      </c>
    </row>
    <row r="3882" spans="2:33" x14ac:dyDescent="0.2">
      <c r="B3882" s="106">
        <v>3842</v>
      </c>
      <c r="C3882" s="113">
        <v>-0.90000000000000013</v>
      </c>
      <c r="D3882" s="113">
        <v>-0.90000000000000013</v>
      </c>
      <c r="E3882" s="114">
        <v>15.473844173524558</v>
      </c>
      <c r="F3882" s="114">
        <v>15.69722508501663</v>
      </c>
      <c r="G3882" s="114">
        <v>17.345178791931996</v>
      </c>
      <c r="H3882" s="114">
        <v>21.175845963386031</v>
      </c>
      <c r="I3882" s="114">
        <v>22.893941768064341</v>
      </c>
      <c r="J3882" s="114">
        <v>31.702886256725041</v>
      </c>
      <c r="K3882" s="114">
        <v>33.455329654627441</v>
      </c>
      <c r="L3882" s="114">
        <v>39.980159043926413</v>
      </c>
      <c r="M3882" s="114">
        <v>48.344623879311236</v>
      </c>
      <c r="N3882" s="114">
        <v>54.560682713722272</v>
      </c>
      <c r="O3882" s="114">
        <v>16.229042083200483</v>
      </c>
      <c r="P3882" s="114">
        <v>17.758104569610811</v>
      </c>
      <c r="Q3882" s="114">
        <v>22.634980251994417</v>
      </c>
      <c r="R3882" s="114">
        <v>27.168777915925205</v>
      </c>
      <c r="S3882" s="114">
        <v>31.666740945657931</v>
      </c>
      <c r="T3882" s="114">
        <v>15.473844173524558</v>
      </c>
      <c r="U3882" s="114">
        <v>15.69722508501663</v>
      </c>
      <c r="V3882" s="114">
        <v>17.345178791931996</v>
      </c>
      <c r="W3882" s="114">
        <v>21.175845963386031</v>
      </c>
      <c r="X3882" s="114">
        <v>22.893941768064341</v>
      </c>
      <c r="Y3882" s="114">
        <v>50.607469759402775</v>
      </c>
      <c r="Z3882" s="114">
        <v>95.31133156224881</v>
      </c>
      <c r="AA3882" s="106">
        <v>3</v>
      </c>
      <c r="AB3882" s="114">
        <v>0.60000000000000009</v>
      </c>
      <c r="AC3882" s="114">
        <v>0.60000000000000009</v>
      </c>
      <c r="AD3882" s="114">
        <v>0.30000000000000004</v>
      </c>
      <c r="AE3882" s="114">
        <v>0.30000000000000004</v>
      </c>
      <c r="AF3882" s="117">
        <v>0.90000000000000013</v>
      </c>
      <c r="AG3882" s="117">
        <v>0.90000000000000013</v>
      </c>
    </row>
    <row r="3883" spans="2:33" x14ac:dyDescent="0.2">
      <c r="B3883" s="106">
        <v>3843</v>
      </c>
      <c r="C3883" s="113">
        <v>-0.60000000000000009</v>
      </c>
      <c r="D3883" s="113">
        <v>-1.2000000000000002</v>
      </c>
      <c r="E3883" s="114">
        <v>16.37252909736084</v>
      </c>
      <c r="F3883" s="114">
        <v>12.947200280274743</v>
      </c>
      <c r="G3883" s="114">
        <v>20.327293016721399</v>
      </c>
      <c r="H3883" s="114">
        <v>17.907605632820186</v>
      </c>
      <c r="I3883" s="114">
        <v>18.326834896808208</v>
      </c>
      <c r="J3883" s="114">
        <v>33.491702164224492</v>
      </c>
      <c r="K3883" s="114">
        <v>31.956679664059031</v>
      </c>
      <c r="L3883" s="114">
        <v>42.772461539742821</v>
      </c>
      <c r="M3883" s="114">
        <v>44.480979539825995</v>
      </c>
      <c r="N3883" s="114">
        <v>47.657079812642344</v>
      </c>
      <c r="O3883" s="114">
        <v>17.119173066863652</v>
      </c>
      <c r="P3883" s="114">
        <v>19.009479383784289</v>
      </c>
      <c r="Q3883" s="114">
        <v>22.445168523021422</v>
      </c>
      <c r="R3883" s="114">
        <v>26.573373907005809</v>
      </c>
      <c r="S3883" s="114">
        <v>29.330244915834136</v>
      </c>
      <c r="T3883" s="114">
        <v>16.37252909736084</v>
      </c>
      <c r="U3883" s="114">
        <v>12.947200280274743</v>
      </c>
      <c r="V3883" s="114">
        <v>20.327293016721399</v>
      </c>
      <c r="W3883" s="114">
        <v>17.907605632820186</v>
      </c>
      <c r="X3883" s="114">
        <v>18.326834896808208</v>
      </c>
      <c r="Y3883" s="114">
        <v>47.598758534144238</v>
      </c>
      <c r="Z3883" s="114">
        <v>101.6878184941465</v>
      </c>
      <c r="AA3883" s="106">
        <v>5</v>
      </c>
      <c r="AB3883" s="114">
        <v>0.4</v>
      </c>
      <c r="AC3883" s="114">
        <v>0.8</v>
      </c>
      <c r="AD3883" s="114">
        <v>0.2</v>
      </c>
      <c r="AE3883" s="114">
        <v>0.4</v>
      </c>
      <c r="AF3883" s="117">
        <v>0.60000000000000009</v>
      </c>
      <c r="AG3883" s="117">
        <v>1.2000000000000002</v>
      </c>
    </row>
    <row r="3884" spans="2:33" x14ac:dyDescent="0.2">
      <c r="B3884" s="106">
        <v>3844</v>
      </c>
      <c r="C3884" s="113">
        <v>-0.72</v>
      </c>
      <c r="D3884" s="113">
        <v>-0.96</v>
      </c>
      <c r="E3884" s="114">
        <v>14.681515674157819</v>
      </c>
      <c r="F3884" s="114">
        <v>13.9565506524917</v>
      </c>
      <c r="G3884" s="114">
        <v>21.275125958779057</v>
      </c>
      <c r="H3884" s="114">
        <v>17.571129484012431</v>
      </c>
      <c r="I3884" s="114">
        <v>32.244963840018954</v>
      </c>
      <c r="J3884" s="114">
        <v>31.539348637573635</v>
      </c>
      <c r="K3884" s="114">
        <v>33.579716640049178</v>
      </c>
      <c r="L3884" s="114">
        <v>45.784964237699732</v>
      </c>
      <c r="M3884" s="114">
        <v>47.737193499316767</v>
      </c>
      <c r="N3884" s="114">
        <v>64.810032878993823</v>
      </c>
      <c r="O3884" s="114">
        <v>16.857832963415817</v>
      </c>
      <c r="P3884" s="114">
        <v>19.623165987557478</v>
      </c>
      <c r="Q3884" s="114">
        <v>24.509838278920675</v>
      </c>
      <c r="R3884" s="114">
        <v>30.166064015304336</v>
      </c>
      <c r="S3884" s="114">
        <v>32.565069038974869</v>
      </c>
      <c r="T3884" s="114">
        <v>14.681515674157819</v>
      </c>
      <c r="U3884" s="114">
        <v>13.9565506524917</v>
      </c>
      <c r="V3884" s="114">
        <v>21.275125958779057</v>
      </c>
      <c r="W3884" s="114">
        <v>17.571129484012431</v>
      </c>
      <c r="X3884" s="114">
        <v>32.244963840018954</v>
      </c>
      <c r="Y3884" s="114">
        <v>53.484174798727594</v>
      </c>
      <c r="Z3884" s="114">
        <v>110.42862601088132</v>
      </c>
      <c r="AA3884" s="106">
        <v>4</v>
      </c>
      <c r="AB3884" s="114">
        <v>0.44999999999999996</v>
      </c>
      <c r="AC3884" s="114">
        <v>0.6</v>
      </c>
      <c r="AD3884" s="114">
        <v>0.27</v>
      </c>
      <c r="AE3884" s="114">
        <v>0.36</v>
      </c>
      <c r="AF3884" s="117">
        <v>0.72</v>
      </c>
      <c r="AG3884" s="117">
        <v>0.96</v>
      </c>
    </row>
    <row r="3885" spans="2:33" x14ac:dyDescent="0.2">
      <c r="B3885" s="106">
        <v>3845</v>
      </c>
      <c r="C3885" s="113">
        <v>-0.60000000000000009</v>
      </c>
      <c r="D3885" s="113">
        <v>-1.2000000000000002</v>
      </c>
      <c r="E3885" s="114">
        <v>13.737035893389741</v>
      </c>
      <c r="F3885" s="114">
        <v>18.480935520435533</v>
      </c>
      <c r="G3885" s="114">
        <v>19.445927839941483</v>
      </c>
      <c r="H3885" s="114">
        <v>27.47933656463367</v>
      </c>
      <c r="I3885" s="114">
        <v>22.216058506522948</v>
      </c>
      <c r="J3885" s="114">
        <v>32.253222793416313</v>
      </c>
      <c r="K3885" s="114">
        <v>40.260697763287581</v>
      </c>
      <c r="L3885" s="114">
        <v>45.468805497110317</v>
      </c>
      <c r="M3885" s="114">
        <v>57.444010528446569</v>
      </c>
      <c r="N3885" s="114">
        <v>59.099025582751437</v>
      </c>
      <c r="O3885" s="114">
        <v>18.516186900026572</v>
      </c>
      <c r="P3885" s="114">
        <v>21.779762242852048</v>
      </c>
      <c r="Q3885" s="114">
        <v>26.022877657168834</v>
      </c>
      <c r="R3885" s="114">
        <v>29.964673963812899</v>
      </c>
      <c r="S3885" s="114">
        <v>36.882967076228489</v>
      </c>
      <c r="T3885" s="114">
        <v>13.737035893389741</v>
      </c>
      <c r="U3885" s="114">
        <v>18.480935520435533</v>
      </c>
      <c r="V3885" s="114">
        <v>19.445927839941483</v>
      </c>
      <c r="W3885" s="114">
        <v>27.47933656463367</v>
      </c>
      <c r="X3885" s="114">
        <v>22.216058506522948</v>
      </c>
      <c r="Y3885" s="114">
        <v>55.180805012750952</v>
      </c>
      <c r="Z3885" s="114">
        <v>100.43697363324227</v>
      </c>
      <c r="AA3885" s="106">
        <v>5</v>
      </c>
      <c r="AB3885" s="114">
        <v>0.4</v>
      </c>
      <c r="AC3885" s="114">
        <v>0.8</v>
      </c>
      <c r="AD3885" s="114">
        <v>0.2</v>
      </c>
      <c r="AE3885" s="114">
        <v>0.4</v>
      </c>
      <c r="AF3885" s="117">
        <v>0.60000000000000009</v>
      </c>
      <c r="AG3885" s="117">
        <v>1.2000000000000002</v>
      </c>
    </row>
    <row r="3886" spans="2:33" x14ac:dyDescent="0.2">
      <c r="B3886" s="106">
        <v>3846</v>
      </c>
      <c r="C3886" s="113">
        <v>-0.72</v>
      </c>
      <c r="D3886" s="113">
        <v>-0.96</v>
      </c>
      <c r="E3886" s="114">
        <v>14.303577537017254</v>
      </c>
      <c r="F3886" s="114">
        <v>12.56801605388954</v>
      </c>
      <c r="G3886" s="114">
        <v>14.348252375490219</v>
      </c>
      <c r="H3886" s="114">
        <v>22.407681786917312</v>
      </c>
      <c r="I3886" s="114">
        <v>28.42037641298365</v>
      </c>
      <c r="J3886" s="114">
        <v>30.968356815271854</v>
      </c>
      <c r="K3886" s="114">
        <v>31.813372864381112</v>
      </c>
      <c r="L3886" s="114">
        <v>35.871562063807531</v>
      </c>
      <c r="M3886" s="114">
        <v>47.064029882952319</v>
      </c>
      <c r="N3886" s="114">
        <v>56.930966999817265</v>
      </c>
      <c r="O3886" s="114">
        <v>16.664779278254599</v>
      </c>
      <c r="P3886" s="114">
        <v>19.245356810491572</v>
      </c>
      <c r="Q3886" s="114">
        <v>21.523309688317312</v>
      </c>
      <c r="R3886" s="114">
        <v>24.656348096035007</v>
      </c>
      <c r="S3886" s="114">
        <v>28.510590586833615</v>
      </c>
      <c r="T3886" s="114">
        <v>14.303577537017254</v>
      </c>
      <c r="U3886" s="114">
        <v>12.56801605388954</v>
      </c>
      <c r="V3886" s="114">
        <v>14.348252375490219</v>
      </c>
      <c r="W3886" s="114">
        <v>22.407681786917312</v>
      </c>
      <c r="X3886" s="114">
        <v>28.42037641298365</v>
      </c>
      <c r="Y3886" s="114">
        <v>49.076099375140359</v>
      </c>
      <c r="Z3886" s="114">
        <v>90.760536772884379</v>
      </c>
      <c r="AA3886" s="106">
        <v>4</v>
      </c>
      <c r="AB3886" s="114">
        <v>0.44999999999999996</v>
      </c>
      <c r="AC3886" s="114">
        <v>0.6</v>
      </c>
      <c r="AD3886" s="114">
        <v>0.27</v>
      </c>
      <c r="AE3886" s="114">
        <v>0.36</v>
      </c>
      <c r="AF3886" s="117">
        <v>0.72</v>
      </c>
      <c r="AG3886" s="117">
        <v>0.96</v>
      </c>
    </row>
    <row r="3887" spans="2:33" x14ac:dyDescent="0.2">
      <c r="B3887" s="106">
        <v>3847</v>
      </c>
      <c r="C3887" s="113">
        <v>-0.60000000000000009</v>
      </c>
      <c r="D3887" s="113">
        <v>-1.2000000000000002</v>
      </c>
      <c r="E3887" s="114">
        <v>15.509991583715436</v>
      </c>
      <c r="F3887" s="114">
        <v>16.207481480740494</v>
      </c>
      <c r="G3887" s="114">
        <v>13.083966763514102</v>
      </c>
      <c r="H3887" s="114">
        <v>14.053791369589192</v>
      </c>
      <c r="I3887" s="114">
        <v>27.864361637581254</v>
      </c>
      <c r="J3887" s="114">
        <v>31.628808464513021</v>
      </c>
      <c r="K3887" s="114">
        <v>35.639237255605174</v>
      </c>
      <c r="L3887" s="114">
        <v>34.278486116927638</v>
      </c>
      <c r="M3887" s="114">
        <v>40.846826621309425</v>
      </c>
      <c r="N3887" s="114">
        <v>56.390552917221676</v>
      </c>
      <c r="O3887" s="114">
        <v>16.118816880797585</v>
      </c>
      <c r="P3887" s="114">
        <v>19.43175577486468</v>
      </c>
      <c r="Q3887" s="114">
        <v>21.194519353413536</v>
      </c>
      <c r="R3887" s="114">
        <v>26.793035251720234</v>
      </c>
      <c r="S3887" s="114">
        <v>28.526191279640422</v>
      </c>
      <c r="T3887" s="114">
        <v>15.509991583715436</v>
      </c>
      <c r="U3887" s="114">
        <v>16.207481480740494</v>
      </c>
      <c r="V3887" s="114">
        <v>13.083966763514102</v>
      </c>
      <c r="W3887" s="114">
        <v>14.053791369589192</v>
      </c>
      <c r="X3887" s="114">
        <v>27.864361637581254</v>
      </c>
      <c r="Y3887" s="114">
        <v>47.156157985775351</v>
      </c>
      <c r="Z3887" s="114">
        <v>82.692563770719559</v>
      </c>
      <c r="AA3887" s="106">
        <v>5</v>
      </c>
      <c r="AB3887" s="114">
        <v>0.4</v>
      </c>
      <c r="AC3887" s="114">
        <v>0.8</v>
      </c>
      <c r="AD3887" s="114">
        <v>0.2</v>
      </c>
      <c r="AE3887" s="114">
        <v>0.4</v>
      </c>
      <c r="AF3887" s="117">
        <v>0.60000000000000009</v>
      </c>
      <c r="AG3887" s="117">
        <v>1.2000000000000002</v>
      </c>
    </row>
    <row r="3888" spans="2:33" x14ac:dyDescent="0.2">
      <c r="B3888" s="106">
        <v>3848</v>
      </c>
      <c r="C3888" s="113">
        <v>-0.90000000000000013</v>
      </c>
      <c r="D3888" s="113">
        <v>-0.90000000000000013</v>
      </c>
      <c r="E3888" s="114">
        <v>11.624646392270787</v>
      </c>
      <c r="F3888" s="114">
        <v>16.589302271961781</v>
      </c>
      <c r="G3888" s="114">
        <v>17.023926811921932</v>
      </c>
      <c r="H3888" s="114">
        <v>18.196622077016904</v>
      </c>
      <c r="I3888" s="114">
        <v>14.439309678939868</v>
      </c>
      <c r="J3888" s="114">
        <v>26.519982742387985</v>
      </c>
      <c r="K3888" s="114">
        <v>34.516839895189079</v>
      </c>
      <c r="L3888" s="114">
        <v>37.033677923139159</v>
      </c>
      <c r="M3888" s="114">
        <v>40.375366802420182</v>
      </c>
      <c r="N3888" s="114">
        <v>39.050318829517849</v>
      </c>
      <c r="O3888" s="114">
        <v>14.895336350117198</v>
      </c>
      <c r="P3888" s="114">
        <v>17.927537623227298</v>
      </c>
      <c r="Q3888" s="114">
        <v>20.009751111217227</v>
      </c>
      <c r="R3888" s="114">
        <v>22.178744725403277</v>
      </c>
      <c r="S3888" s="114">
        <v>24.611009150577981</v>
      </c>
      <c r="T3888" s="114">
        <v>11.624646392270787</v>
      </c>
      <c r="U3888" s="114">
        <v>16.589302271961781</v>
      </c>
      <c r="V3888" s="114">
        <v>17.023926811921932</v>
      </c>
      <c r="W3888" s="114">
        <v>18.196622077016904</v>
      </c>
      <c r="X3888" s="114">
        <v>14.439309678939868</v>
      </c>
      <c r="Y3888" s="114">
        <v>42.963430030754083</v>
      </c>
      <c r="Z3888" s="114">
        <v>72.370080886870696</v>
      </c>
      <c r="AA3888" s="106">
        <v>3</v>
      </c>
      <c r="AB3888" s="114">
        <v>0.60000000000000009</v>
      </c>
      <c r="AC3888" s="114">
        <v>0.60000000000000009</v>
      </c>
      <c r="AD3888" s="114">
        <v>0.30000000000000004</v>
      </c>
      <c r="AE3888" s="114">
        <v>0.30000000000000004</v>
      </c>
      <c r="AF3888" s="117">
        <v>0.90000000000000013</v>
      </c>
      <c r="AG3888" s="117">
        <v>0.90000000000000013</v>
      </c>
    </row>
    <row r="3889" spans="2:33" x14ac:dyDescent="0.2">
      <c r="B3889" s="106">
        <v>3849</v>
      </c>
      <c r="C3889" s="113">
        <v>-0.90000000000000013</v>
      </c>
      <c r="D3889" s="113">
        <v>-0.90000000000000013</v>
      </c>
      <c r="E3889" s="114">
        <v>16.811715248639164</v>
      </c>
      <c r="F3889" s="114">
        <v>16.562640230187583</v>
      </c>
      <c r="G3889" s="114">
        <v>18.884933109702239</v>
      </c>
      <c r="H3889" s="114">
        <v>19.515639438425442</v>
      </c>
      <c r="I3889" s="114">
        <v>21.388689016913165</v>
      </c>
      <c r="J3889" s="114">
        <v>32.143265982714524</v>
      </c>
      <c r="K3889" s="114">
        <v>34.824573638646108</v>
      </c>
      <c r="L3889" s="114">
        <v>38.348597388454202</v>
      </c>
      <c r="M3889" s="114">
        <v>41.836870417438547</v>
      </c>
      <c r="N3889" s="114">
        <v>45.825220990639856</v>
      </c>
      <c r="O3889" s="114">
        <v>15.331550734075361</v>
      </c>
      <c r="P3889" s="114">
        <v>18.261933408458525</v>
      </c>
      <c r="Q3889" s="114">
        <v>19.463664278751963</v>
      </c>
      <c r="R3889" s="114">
        <v>22.321230979013105</v>
      </c>
      <c r="S3889" s="114">
        <v>24.436531973726691</v>
      </c>
      <c r="T3889" s="114">
        <v>16.811715248639164</v>
      </c>
      <c r="U3889" s="114">
        <v>16.562640230187583</v>
      </c>
      <c r="V3889" s="114">
        <v>18.884933109702239</v>
      </c>
      <c r="W3889" s="114">
        <v>19.515639438425442</v>
      </c>
      <c r="X3889" s="114">
        <v>21.388689016913165</v>
      </c>
      <c r="Y3889" s="114">
        <v>51.592298171708372</v>
      </c>
      <c r="Z3889" s="114">
        <v>97.253188399849194</v>
      </c>
      <c r="AA3889" s="106">
        <v>3</v>
      </c>
      <c r="AB3889" s="114">
        <v>0.60000000000000009</v>
      </c>
      <c r="AC3889" s="114">
        <v>0.60000000000000009</v>
      </c>
      <c r="AD3889" s="114">
        <v>0.30000000000000004</v>
      </c>
      <c r="AE3889" s="114">
        <v>0.30000000000000004</v>
      </c>
      <c r="AF3889" s="117">
        <v>0.90000000000000013</v>
      </c>
      <c r="AG3889" s="117">
        <v>0.90000000000000013</v>
      </c>
    </row>
    <row r="3890" spans="2:33" x14ac:dyDescent="0.2">
      <c r="B3890" s="106">
        <v>3850</v>
      </c>
      <c r="C3890" s="113">
        <v>-1.2599999999999998</v>
      </c>
      <c r="D3890" s="113">
        <v>-0.84</v>
      </c>
      <c r="E3890" s="114">
        <v>11.833711297792487</v>
      </c>
      <c r="F3890" s="114">
        <v>20.254007768759337</v>
      </c>
      <c r="G3890" s="114">
        <v>21.744541704943305</v>
      </c>
      <c r="H3890" s="114">
        <v>17.251308713578851</v>
      </c>
      <c r="I3890" s="114">
        <v>19.646132519482812</v>
      </c>
      <c r="J3890" s="114">
        <v>29.776805760119142</v>
      </c>
      <c r="K3890" s="114">
        <v>39.769565333936448</v>
      </c>
      <c r="L3890" s="114">
        <v>44.441450805940555</v>
      </c>
      <c r="M3890" s="114">
        <v>44.975309372199526</v>
      </c>
      <c r="N3890" s="114">
        <v>55.772835312020966</v>
      </c>
      <c r="O3890" s="114">
        <v>17.943094462326656</v>
      </c>
      <c r="P3890" s="114">
        <v>19.515557565177112</v>
      </c>
      <c r="Q3890" s="114">
        <v>22.696909100997249</v>
      </c>
      <c r="R3890" s="114">
        <v>27.724000658620675</v>
      </c>
      <c r="S3890" s="114">
        <v>36.126702792538154</v>
      </c>
      <c r="T3890" s="114">
        <v>11.833711297792487</v>
      </c>
      <c r="U3890" s="114">
        <v>20.254007768759337</v>
      </c>
      <c r="V3890" s="114">
        <v>21.744541704943305</v>
      </c>
      <c r="W3890" s="114">
        <v>17.251308713578851</v>
      </c>
      <c r="X3890" s="114">
        <v>19.646132519482812</v>
      </c>
      <c r="Y3890" s="114">
        <v>49.708351618889417</v>
      </c>
      <c r="Z3890" s="114">
        <v>115.96541792387919</v>
      </c>
      <c r="AA3890" s="106">
        <v>2</v>
      </c>
      <c r="AB3890" s="114">
        <v>0.89999999999999991</v>
      </c>
      <c r="AC3890" s="114">
        <v>0.6</v>
      </c>
      <c r="AD3890" s="114">
        <v>0.36</v>
      </c>
      <c r="AE3890" s="114">
        <v>0.24</v>
      </c>
      <c r="AF3890" s="117">
        <v>1.2599999999999998</v>
      </c>
      <c r="AG3890" s="117">
        <v>0.84</v>
      </c>
    </row>
    <row r="3891" spans="2:33" x14ac:dyDescent="0.2">
      <c r="B3891" s="106">
        <v>3851</v>
      </c>
      <c r="C3891" s="113">
        <v>-0.90000000000000013</v>
      </c>
      <c r="D3891" s="113">
        <v>-0.90000000000000013</v>
      </c>
      <c r="E3891" s="114">
        <v>11.827932047991776</v>
      </c>
      <c r="F3891" s="114">
        <v>13.235230760606907</v>
      </c>
      <c r="G3891" s="114">
        <v>20.96335349513943</v>
      </c>
      <c r="H3891" s="114">
        <v>18.670153930677802</v>
      </c>
      <c r="I3891" s="114">
        <v>29.468578167596487</v>
      </c>
      <c r="J3891" s="114">
        <v>28.232819728412768</v>
      </c>
      <c r="K3891" s="114">
        <v>33.42749897982722</v>
      </c>
      <c r="L3891" s="114">
        <v>44.064905905823984</v>
      </c>
      <c r="M3891" s="114">
        <v>45.860105089317386</v>
      </c>
      <c r="N3891" s="114">
        <v>60.969509836690165</v>
      </c>
      <c r="O3891" s="114">
        <v>16.404887680420991</v>
      </c>
      <c r="P3891" s="114">
        <v>20.192268219220313</v>
      </c>
      <c r="Q3891" s="114">
        <v>23.101552410684555</v>
      </c>
      <c r="R3891" s="114">
        <v>27.189951158639584</v>
      </c>
      <c r="S3891" s="114">
        <v>31.500931669093678</v>
      </c>
      <c r="T3891" s="114">
        <v>11.827932047991776</v>
      </c>
      <c r="U3891" s="114">
        <v>13.235230760606907</v>
      </c>
      <c r="V3891" s="114">
        <v>20.96335349513943</v>
      </c>
      <c r="W3891" s="114">
        <v>18.670153930677802</v>
      </c>
      <c r="X3891" s="114">
        <v>29.468578167596487</v>
      </c>
      <c r="Y3891" s="114">
        <v>49.897163255504765</v>
      </c>
      <c r="Z3891" s="114">
        <v>95.924915440783408</v>
      </c>
      <c r="AA3891" s="106">
        <v>3</v>
      </c>
      <c r="AB3891" s="114">
        <v>0.60000000000000009</v>
      </c>
      <c r="AC3891" s="114">
        <v>0.60000000000000009</v>
      </c>
      <c r="AD3891" s="114">
        <v>0.30000000000000004</v>
      </c>
      <c r="AE3891" s="114">
        <v>0.30000000000000004</v>
      </c>
      <c r="AF3891" s="117">
        <v>0.90000000000000013</v>
      </c>
      <c r="AG3891" s="117">
        <v>0.90000000000000013</v>
      </c>
    </row>
    <row r="3892" spans="2:33" x14ac:dyDescent="0.2">
      <c r="B3892" s="106">
        <v>3852</v>
      </c>
      <c r="C3892" s="113">
        <v>-1.2599999999999998</v>
      </c>
      <c r="D3892" s="113">
        <v>-0.84</v>
      </c>
      <c r="E3892" s="114">
        <v>14.352207869327977</v>
      </c>
      <c r="F3892" s="114">
        <v>15.597602598679206</v>
      </c>
      <c r="G3892" s="114">
        <v>17.155942605948951</v>
      </c>
      <c r="H3892" s="114">
        <v>23.703786467804967</v>
      </c>
      <c r="I3892" s="114">
        <v>33.223653310565531</v>
      </c>
      <c r="J3892" s="114">
        <v>31.183759761693409</v>
      </c>
      <c r="K3892" s="114">
        <v>36.828510255221708</v>
      </c>
      <c r="L3892" s="114">
        <v>40.122104364753724</v>
      </c>
      <c r="M3892" s="114">
        <v>53.064426536377525</v>
      </c>
      <c r="N3892" s="114">
        <v>65.719103753904193</v>
      </c>
      <c r="O3892" s="114">
        <v>16.831551892365432</v>
      </c>
      <c r="P3892" s="114">
        <v>21.230907656542502</v>
      </c>
      <c r="Q3892" s="114">
        <v>22.966161758804773</v>
      </c>
      <c r="R3892" s="114">
        <v>29.360640068572557</v>
      </c>
      <c r="S3892" s="114">
        <v>32.495450443338662</v>
      </c>
      <c r="T3892" s="114">
        <v>14.352207869327977</v>
      </c>
      <c r="U3892" s="114">
        <v>15.597602598679206</v>
      </c>
      <c r="V3892" s="114">
        <v>17.155942605948951</v>
      </c>
      <c r="W3892" s="114">
        <v>23.703786467804967</v>
      </c>
      <c r="X3892" s="114">
        <v>33.223653310565531</v>
      </c>
      <c r="Y3892" s="114">
        <v>55.005447187360389</v>
      </c>
      <c r="Z3892" s="114">
        <v>101.62237935303139</v>
      </c>
      <c r="AA3892" s="106">
        <v>2</v>
      </c>
      <c r="AB3892" s="114">
        <v>0.89999999999999991</v>
      </c>
      <c r="AC3892" s="114">
        <v>0.6</v>
      </c>
      <c r="AD3892" s="114">
        <v>0.36</v>
      </c>
      <c r="AE3892" s="114">
        <v>0.24</v>
      </c>
      <c r="AF3892" s="117">
        <v>1.2599999999999998</v>
      </c>
      <c r="AG3892" s="117">
        <v>0.84</v>
      </c>
    </row>
    <row r="3893" spans="2:33" x14ac:dyDescent="0.2">
      <c r="B3893" s="106">
        <v>3853</v>
      </c>
      <c r="C3893" s="113">
        <v>-0.90000000000000013</v>
      </c>
      <c r="D3893" s="113">
        <v>-0.90000000000000013</v>
      </c>
      <c r="E3893" s="114">
        <v>14.365604630510923</v>
      </c>
      <c r="F3893" s="114">
        <v>18.120054259737948</v>
      </c>
      <c r="G3893" s="114">
        <v>18.298650502177043</v>
      </c>
      <c r="H3893" s="114">
        <v>21.844124486650497</v>
      </c>
      <c r="I3893" s="114">
        <v>22.355433638497267</v>
      </c>
      <c r="J3893" s="114">
        <v>31.025402554996663</v>
      </c>
      <c r="K3893" s="114">
        <v>37.217824341405944</v>
      </c>
      <c r="L3893" s="114">
        <v>38.972597948413053</v>
      </c>
      <c r="M3893" s="114">
        <v>47.283374819451311</v>
      </c>
      <c r="N3893" s="114">
        <v>53.121760373608126</v>
      </c>
      <c r="O3893" s="114">
        <v>16.659797924485741</v>
      </c>
      <c r="P3893" s="114">
        <v>19.097770081667996</v>
      </c>
      <c r="Q3893" s="114">
        <v>20.67394744623601</v>
      </c>
      <c r="R3893" s="114">
        <v>25.439250332800814</v>
      </c>
      <c r="S3893" s="114">
        <v>30.766326735110859</v>
      </c>
      <c r="T3893" s="114">
        <v>14.365604630510923</v>
      </c>
      <c r="U3893" s="114">
        <v>18.120054259737948</v>
      </c>
      <c r="V3893" s="114">
        <v>18.298650502177043</v>
      </c>
      <c r="W3893" s="114">
        <v>21.844124486650497</v>
      </c>
      <c r="X3893" s="114">
        <v>22.355433638497267</v>
      </c>
      <c r="Y3893" s="114">
        <v>52.007122112239969</v>
      </c>
      <c r="Z3893" s="114">
        <v>89.846928968097075</v>
      </c>
      <c r="AA3893" s="106">
        <v>3</v>
      </c>
      <c r="AB3893" s="114">
        <v>0.60000000000000009</v>
      </c>
      <c r="AC3893" s="114">
        <v>0.60000000000000009</v>
      </c>
      <c r="AD3893" s="114">
        <v>0.30000000000000004</v>
      </c>
      <c r="AE3893" s="114">
        <v>0.30000000000000004</v>
      </c>
      <c r="AF3893" s="117">
        <v>0.90000000000000013</v>
      </c>
      <c r="AG3893" s="117">
        <v>0.90000000000000013</v>
      </c>
    </row>
    <row r="3894" spans="2:33" x14ac:dyDescent="0.2">
      <c r="B3894" s="106">
        <v>3854</v>
      </c>
      <c r="C3894" s="113">
        <v>-0.90000000000000013</v>
      </c>
      <c r="D3894" s="113">
        <v>-0.90000000000000013</v>
      </c>
      <c r="E3894" s="114">
        <v>15.645413900312615</v>
      </c>
      <c r="F3894" s="114">
        <v>16.677379031849075</v>
      </c>
      <c r="G3894" s="114">
        <v>15.117978320090685</v>
      </c>
      <c r="H3894" s="114">
        <v>19.333143022191834</v>
      </c>
      <c r="I3894" s="114">
        <v>23.910679404836198</v>
      </c>
      <c r="J3894" s="114">
        <v>31.980523469621051</v>
      </c>
      <c r="K3894" s="114">
        <v>34.971894849045043</v>
      </c>
      <c r="L3894" s="114">
        <v>37.080063898371016</v>
      </c>
      <c r="M3894" s="114">
        <v>45.206487646764387</v>
      </c>
      <c r="N3894" s="114">
        <v>54.037445234078497</v>
      </c>
      <c r="O3894" s="114">
        <v>16.335109569308436</v>
      </c>
      <c r="P3894" s="114">
        <v>18.294515817195968</v>
      </c>
      <c r="Q3894" s="114">
        <v>21.96208557828033</v>
      </c>
      <c r="R3894" s="114">
        <v>25.873344624572553</v>
      </c>
      <c r="S3894" s="114">
        <v>30.126765829242299</v>
      </c>
      <c r="T3894" s="114">
        <v>15.645413900312615</v>
      </c>
      <c r="U3894" s="114">
        <v>16.677379031849075</v>
      </c>
      <c r="V3894" s="114">
        <v>15.117978320090685</v>
      </c>
      <c r="W3894" s="114">
        <v>19.333143022191834</v>
      </c>
      <c r="X3894" s="114">
        <v>23.910679404836198</v>
      </c>
      <c r="Y3894" s="114">
        <v>49.631673859527304</v>
      </c>
      <c r="Z3894" s="114">
        <v>95.783345281675622</v>
      </c>
      <c r="AA3894" s="106">
        <v>3</v>
      </c>
      <c r="AB3894" s="114">
        <v>0.60000000000000009</v>
      </c>
      <c r="AC3894" s="114">
        <v>0.60000000000000009</v>
      </c>
      <c r="AD3894" s="114">
        <v>0.30000000000000004</v>
      </c>
      <c r="AE3894" s="114">
        <v>0.30000000000000004</v>
      </c>
      <c r="AF3894" s="117">
        <v>0.90000000000000013</v>
      </c>
      <c r="AG3894" s="117">
        <v>0.90000000000000013</v>
      </c>
    </row>
    <row r="3895" spans="2:33" x14ac:dyDescent="0.2">
      <c r="B3895" s="106">
        <v>3855</v>
      </c>
      <c r="C3895" s="113">
        <v>-0.90000000000000013</v>
      </c>
      <c r="D3895" s="113">
        <v>-0.90000000000000013</v>
      </c>
      <c r="E3895" s="114">
        <v>13.732187018131214</v>
      </c>
      <c r="F3895" s="114">
        <v>18.455710683212391</v>
      </c>
      <c r="G3895" s="114">
        <v>14.097704896081574</v>
      </c>
      <c r="H3895" s="114">
        <v>18.301456511619737</v>
      </c>
      <c r="I3895" s="114">
        <v>20.846420084027663</v>
      </c>
      <c r="J3895" s="114">
        <v>31.05458310228585</v>
      </c>
      <c r="K3895" s="114">
        <v>38.891963131414073</v>
      </c>
      <c r="L3895" s="114">
        <v>38.962098613910868</v>
      </c>
      <c r="M3895" s="114">
        <v>47.211738264028995</v>
      </c>
      <c r="N3895" s="114">
        <v>55.702534577200737</v>
      </c>
      <c r="O3895" s="114">
        <v>17.322396084154636</v>
      </c>
      <c r="P3895" s="114">
        <v>20.436252448201682</v>
      </c>
      <c r="Q3895" s="114">
        <v>24.864393717829294</v>
      </c>
      <c r="R3895" s="114">
        <v>28.910281752409258</v>
      </c>
      <c r="S3895" s="114">
        <v>34.856114493173074</v>
      </c>
      <c r="T3895" s="114">
        <v>13.732187018131214</v>
      </c>
      <c r="U3895" s="114">
        <v>18.455710683212391</v>
      </c>
      <c r="V3895" s="114">
        <v>14.097704896081574</v>
      </c>
      <c r="W3895" s="114">
        <v>18.301456511619737</v>
      </c>
      <c r="X3895" s="114">
        <v>20.846420084027663</v>
      </c>
      <c r="Y3895" s="114">
        <v>46.933242357721042</v>
      </c>
      <c r="Z3895" s="114">
        <v>104.52580682234895</v>
      </c>
      <c r="AA3895" s="106">
        <v>3</v>
      </c>
      <c r="AB3895" s="114">
        <v>0.60000000000000009</v>
      </c>
      <c r="AC3895" s="114">
        <v>0.60000000000000009</v>
      </c>
      <c r="AD3895" s="114">
        <v>0.30000000000000004</v>
      </c>
      <c r="AE3895" s="114">
        <v>0.30000000000000004</v>
      </c>
      <c r="AF3895" s="117">
        <v>0.90000000000000013</v>
      </c>
      <c r="AG3895" s="117">
        <v>0.90000000000000013</v>
      </c>
    </row>
    <row r="3896" spans="2:33" x14ac:dyDescent="0.2">
      <c r="B3896" s="106">
        <v>3856</v>
      </c>
      <c r="C3896" s="113">
        <v>-0.90000000000000013</v>
      </c>
      <c r="D3896" s="113">
        <v>-0.90000000000000013</v>
      </c>
      <c r="E3896" s="114">
        <v>13.822755656118559</v>
      </c>
      <c r="F3896" s="114">
        <v>10.854574659154171</v>
      </c>
      <c r="G3896" s="114">
        <v>17.391483706120102</v>
      </c>
      <c r="H3896" s="114">
        <v>15.261224360252641</v>
      </c>
      <c r="I3896" s="114">
        <v>24.022852995652421</v>
      </c>
      <c r="J3896" s="114">
        <v>29.259863531593478</v>
      </c>
      <c r="K3896" s="114">
        <v>29.336483426506256</v>
      </c>
      <c r="L3896" s="114">
        <v>39.323345234558587</v>
      </c>
      <c r="M3896" s="114">
        <v>40.597955368914626</v>
      </c>
      <c r="N3896" s="114">
        <v>53.469982169503616</v>
      </c>
      <c r="O3896" s="114">
        <v>15.437107875474918</v>
      </c>
      <c r="P3896" s="114">
        <v>18.481908767352085</v>
      </c>
      <c r="Q3896" s="114">
        <v>21.931861528438485</v>
      </c>
      <c r="R3896" s="114">
        <v>25.336731008661985</v>
      </c>
      <c r="S3896" s="114">
        <v>29.447129173851195</v>
      </c>
      <c r="T3896" s="114">
        <v>13.822755656118559</v>
      </c>
      <c r="U3896" s="114">
        <v>10.854574659154171</v>
      </c>
      <c r="V3896" s="114">
        <v>17.391483706120102</v>
      </c>
      <c r="W3896" s="114">
        <v>15.261224360252641</v>
      </c>
      <c r="X3896" s="114">
        <v>24.022852995652421</v>
      </c>
      <c r="Y3896" s="114">
        <v>43.748810572645617</v>
      </c>
      <c r="Z3896" s="114">
        <v>95.40787391997533</v>
      </c>
      <c r="AA3896" s="106">
        <v>3</v>
      </c>
      <c r="AB3896" s="114">
        <v>0.60000000000000009</v>
      </c>
      <c r="AC3896" s="114">
        <v>0.60000000000000009</v>
      </c>
      <c r="AD3896" s="114">
        <v>0.30000000000000004</v>
      </c>
      <c r="AE3896" s="114">
        <v>0.30000000000000004</v>
      </c>
      <c r="AF3896" s="117">
        <v>0.90000000000000013</v>
      </c>
      <c r="AG3896" s="117">
        <v>0.90000000000000013</v>
      </c>
    </row>
    <row r="3897" spans="2:33" x14ac:dyDescent="0.2">
      <c r="B3897" s="106">
        <v>3857</v>
      </c>
      <c r="C3897" s="113">
        <v>-0.90000000000000013</v>
      </c>
      <c r="D3897" s="113">
        <v>-0.90000000000000013</v>
      </c>
      <c r="E3897" s="114">
        <v>11.922562811962003</v>
      </c>
      <c r="F3897" s="114">
        <v>16.675988073592805</v>
      </c>
      <c r="G3897" s="114">
        <v>17.494344102331937</v>
      </c>
      <c r="H3897" s="114">
        <v>20.205889998125027</v>
      </c>
      <c r="I3897" s="114">
        <v>24.193556539860364</v>
      </c>
      <c r="J3897" s="114">
        <v>28.140092313464891</v>
      </c>
      <c r="K3897" s="114">
        <v>35.317318450803825</v>
      </c>
      <c r="L3897" s="114">
        <v>40.306285325199134</v>
      </c>
      <c r="M3897" s="114">
        <v>44.055728063220862</v>
      </c>
      <c r="N3897" s="114">
        <v>52.672451343144616</v>
      </c>
      <c r="O3897" s="114">
        <v>16.217529501502888</v>
      </c>
      <c r="P3897" s="114">
        <v>18.64133037721102</v>
      </c>
      <c r="Q3897" s="114">
        <v>22.811941222867198</v>
      </c>
      <c r="R3897" s="114">
        <v>23.849838065095835</v>
      </c>
      <c r="S3897" s="114">
        <v>28.478894803284252</v>
      </c>
      <c r="T3897" s="114">
        <v>11.922562811962003</v>
      </c>
      <c r="U3897" s="114">
        <v>16.675988073592805</v>
      </c>
      <c r="V3897" s="114">
        <v>17.494344102331937</v>
      </c>
      <c r="W3897" s="114">
        <v>20.205889998125027</v>
      </c>
      <c r="X3897" s="114">
        <v>24.193556539860364</v>
      </c>
      <c r="Y3897" s="114">
        <v>48.730648939821826</v>
      </c>
      <c r="Z3897" s="114">
        <v>89.30420417279035</v>
      </c>
      <c r="AA3897" s="106">
        <v>3</v>
      </c>
      <c r="AB3897" s="114">
        <v>0.60000000000000009</v>
      </c>
      <c r="AC3897" s="114">
        <v>0.60000000000000009</v>
      </c>
      <c r="AD3897" s="114">
        <v>0.30000000000000004</v>
      </c>
      <c r="AE3897" s="114">
        <v>0.30000000000000004</v>
      </c>
      <c r="AF3897" s="117">
        <v>0.90000000000000013</v>
      </c>
      <c r="AG3897" s="117">
        <v>0.90000000000000013</v>
      </c>
    </row>
    <row r="3898" spans="2:33" x14ac:dyDescent="0.2">
      <c r="B3898" s="106">
        <v>3858</v>
      </c>
      <c r="C3898" s="113">
        <v>-1.2599999999999998</v>
      </c>
      <c r="D3898" s="113">
        <v>-0.84</v>
      </c>
      <c r="E3898" s="114">
        <v>18.863706439626991</v>
      </c>
      <c r="F3898" s="114">
        <v>18.405824070430867</v>
      </c>
      <c r="G3898" s="114">
        <v>17.768070092389891</v>
      </c>
      <c r="H3898" s="114">
        <v>24.534466568170515</v>
      </c>
      <c r="I3898" s="114">
        <v>31.881211029605709</v>
      </c>
      <c r="J3898" s="114">
        <v>35.978218622295806</v>
      </c>
      <c r="K3898" s="114">
        <v>38.670447223229381</v>
      </c>
      <c r="L3898" s="114">
        <v>42.99898762889606</v>
      </c>
      <c r="M3898" s="114">
        <v>54.154666379808333</v>
      </c>
      <c r="N3898" s="114">
        <v>68.178689494354913</v>
      </c>
      <c r="O3898" s="114">
        <v>17.114512182668815</v>
      </c>
      <c r="P3898" s="114">
        <v>20.264623152798514</v>
      </c>
      <c r="Q3898" s="114">
        <v>25.230917536506169</v>
      </c>
      <c r="R3898" s="114">
        <v>29.620199811637818</v>
      </c>
      <c r="S3898" s="114">
        <v>36.297478464749204</v>
      </c>
      <c r="T3898" s="114">
        <v>18.863706439626991</v>
      </c>
      <c r="U3898" s="114">
        <v>18.405824070430867</v>
      </c>
      <c r="V3898" s="114">
        <v>17.768070092389891</v>
      </c>
      <c r="W3898" s="114">
        <v>24.534466568170515</v>
      </c>
      <c r="X3898" s="114">
        <v>31.881211029605709</v>
      </c>
      <c r="Y3898" s="114">
        <v>60.44584531674019</v>
      </c>
      <c r="Z3898" s="114">
        <v>117.85749056838813</v>
      </c>
      <c r="AA3898" s="106">
        <v>2</v>
      </c>
      <c r="AB3898" s="114">
        <v>0.89999999999999991</v>
      </c>
      <c r="AC3898" s="114">
        <v>0.6</v>
      </c>
      <c r="AD3898" s="114">
        <v>0.36</v>
      </c>
      <c r="AE3898" s="114">
        <v>0.24</v>
      </c>
      <c r="AF3898" s="117">
        <v>1.2599999999999998</v>
      </c>
      <c r="AG3898" s="117">
        <v>0.84</v>
      </c>
    </row>
    <row r="3899" spans="2:33" x14ac:dyDescent="0.2">
      <c r="B3899" s="106">
        <v>3859</v>
      </c>
      <c r="C3899" s="113">
        <v>-0.90000000000000013</v>
      </c>
      <c r="D3899" s="113">
        <v>-0.90000000000000013</v>
      </c>
      <c r="E3899" s="114">
        <v>18.658225712497945</v>
      </c>
      <c r="F3899" s="114">
        <v>17.133015154211552</v>
      </c>
      <c r="G3899" s="114">
        <v>21.468089604461387</v>
      </c>
      <c r="H3899" s="114">
        <v>22.022544294438813</v>
      </c>
      <c r="I3899" s="114">
        <v>29.250857395254251</v>
      </c>
      <c r="J3899" s="114">
        <v>36.110172743709775</v>
      </c>
      <c r="K3899" s="114">
        <v>37.326122389917217</v>
      </c>
      <c r="L3899" s="114">
        <v>45.762639784321578</v>
      </c>
      <c r="M3899" s="114">
        <v>50.705368916571487</v>
      </c>
      <c r="N3899" s="114">
        <v>65.555700195822752</v>
      </c>
      <c r="O3899" s="114">
        <v>17.45194703121183</v>
      </c>
      <c r="P3899" s="114">
        <v>20.193107235705664</v>
      </c>
      <c r="Q3899" s="114">
        <v>24.294550179860192</v>
      </c>
      <c r="R3899" s="114">
        <v>28.682824622132674</v>
      </c>
      <c r="S3899" s="114">
        <v>36.304842800568501</v>
      </c>
      <c r="T3899" s="114">
        <v>18.658225712497945</v>
      </c>
      <c r="U3899" s="114">
        <v>17.133015154211552</v>
      </c>
      <c r="V3899" s="114">
        <v>21.468089604461387</v>
      </c>
      <c r="W3899" s="114">
        <v>22.022544294438813</v>
      </c>
      <c r="X3899" s="114">
        <v>29.250857395254251</v>
      </c>
      <c r="Y3899" s="114">
        <v>59.48589137209985</v>
      </c>
      <c r="Z3899" s="114">
        <v>110.20065016544388</v>
      </c>
      <c r="AA3899" s="106">
        <v>3</v>
      </c>
      <c r="AB3899" s="114">
        <v>0.60000000000000009</v>
      </c>
      <c r="AC3899" s="114">
        <v>0.60000000000000009</v>
      </c>
      <c r="AD3899" s="114">
        <v>0.30000000000000004</v>
      </c>
      <c r="AE3899" s="114">
        <v>0.30000000000000004</v>
      </c>
      <c r="AF3899" s="117">
        <v>0.90000000000000013</v>
      </c>
      <c r="AG3899" s="117">
        <v>0.90000000000000013</v>
      </c>
    </row>
    <row r="3900" spans="2:33" x14ac:dyDescent="0.2">
      <c r="B3900" s="106">
        <v>3860</v>
      </c>
      <c r="C3900" s="113">
        <v>-0.72</v>
      </c>
      <c r="D3900" s="113">
        <v>-0.96</v>
      </c>
      <c r="E3900" s="114">
        <v>18.048356896051384</v>
      </c>
      <c r="F3900" s="114">
        <v>13.386090127904566</v>
      </c>
      <c r="G3900" s="114">
        <v>21.212611930373235</v>
      </c>
      <c r="H3900" s="114">
        <v>25.328444781173136</v>
      </c>
      <c r="I3900" s="114">
        <v>24.142520927772765</v>
      </c>
      <c r="J3900" s="114">
        <v>34.960469264576034</v>
      </c>
      <c r="K3900" s="114">
        <v>34.77523813829233</v>
      </c>
      <c r="L3900" s="114">
        <v>45.131213354365208</v>
      </c>
      <c r="M3900" s="114">
        <v>54.691182101069252</v>
      </c>
      <c r="N3900" s="114">
        <v>58.778790365087936</v>
      </c>
      <c r="O3900" s="114">
        <v>16.912112368524649</v>
      </c>
      <c r="P3900" s="114">
        <v>21.389148010387764</v>
      </c>
      <c r="Q3900" s="114">
        <v>23.918601423991973</v>
      </c>
      <c r="R3900" s="114">
        <v>29.362737319896116</v>
      </c>
      <c r="S3900" s="114">
        <v>34.636269437315171</v>
      </c>
      <c r="T3900" s="114">
        <v>18.048356896051384</v>
      </c>
      <c r="U3900" s="114">
        <v>13.386090127904566</v>
      </c>
      <c r="V3900" s="114">
        <v>21.212611930373235</v>
      </c>
      <c r="W3900" s="114">
        <v>25.328444781173136</v>
      </c>
      <c r="X3900" s="114">
        <v>24.142520927772765</v>
      </c>
      <c r="Y3900" s="114">
        <v>55.973007842802176</v>
      </c>
      <c r="Z3900" s="114">
        <v>102.26238891143291</v>
      </c>
      <c r="AA3900" s="106">
        <v>4</v>
      </c>
      <c r="AB3900" s="114">
        <v>0.44999999999999996</v>
      </c>
      <c r="AC3900" s="114">
        <v>0.6</v>
      </c>
      <c r="AD3900" s="114">
        <v>0.27</v>
      </c>
      <c r="AE3900" s="114">
        <v>0.36</v>
      </c>
      <c r="AF3900" s="117">
        <v>0.72</v>
      </c>
      <c r="AG3900" s="117">
        <v>0.96</v>
      </c>
    </row>
    <row r="3901" spans="2:33" x14ac:dyDescent="0.2">
      <c r="B3901" s="106">
        <v>3861</v>
      </c>
      <c r="C3901" s="113">
        <v>-1.2599999999999998</v>
      </c>
      <c r="D3901" s="113">
        <v>-0.84</v>
      </c>
      <c r="E3901" s="114">
        <v>15.927052373062221</v>
      </c>
      <c r="F3901" s="114">
        <v>12.735672152920746</v>
      </c>
      <c r="G3901" s="114">
        <v>20.477937973404391</v>
      </c>
      <c r="H3901" s="114">
        <v>20.104956012948076</v>
      </c>
      <c r="I3901" s="114">
        <v>27.738473517661376</v>
      </c>
      <c r="J3901" s="114">
        <v>32.342912670588127</v>
      </c>
      <c r="K3901" s="114">
        <v>32.333222160932827</v>
      </c>
      <c r="L3901" s="114">
        <v>43.648324288242748</v>
      </c>
      <c r="M3901" s="114">
        <v>48.259735958874984</v>
      </c>
      <c r="N3901" s="114">
        <v>57.34917824742525</v>
      </c>
      <c r="O3901" s="114">
        <v>16.415860297525906</v>
      </c>
      <c r="P3901" s="114">
        <v>19.597550008012082</v>
      </c>
      <c r="Q3901" s="114">
        <v>23.170386314838357</v>
      </c>
      <c r="R3901" s="114">
        <v>28.154779945926908</v>
      </c>
      <c r="S3901" s="114">
        <v>29.610704729763874</v>
      </c>
      <c r="T3901" s="114">
        <v>15.927052373062221</v>
      </c>
      <c r="U3901" s="114">
        <v>12.735672152920746</v>
      </c>
      <c r="V3901" s="114">
        <v>20.477937973404391</v>
      </c>
      <c r="W3901" s="114">
        <v>20.104956012948076</v>
      </c>
      <c r="X3901" s="114">
        <v>27.738473517661376</v>
      </c>
      <c r="Y3901" s="114">
        <v>52.053202425399647</v>
      </c>
      <c r="Z3901" s="114">
        <v>96.920258864554697</v>
      </c>
      <c r="AA3901" s="106">
        <v>2</v>
      </c>
      <c r="AB3901" s="114">
        <v>0.89999999999999991</v>
      </c>
      <c r="AC3901" s="114">
        <v>0.6</v>
      </c>
      <c r="AD3901" s="114">
        <v>0.36</v>
      </c>
      <c r="AE3901" s="114">
        <v>0.24</v>
      </c>
      <c r="AF3901" s="117">
        <v>1.2599999999999998</v>
      </c>
      <c r="AG3901" s="117">
        <v>0.84</v>
      </c>
    </row>
    <row r="3902" spans="2:33" x14ac:dyDescent="0.2">
      <c r="B3902" s="106">
        <v>3862</v>
      </c>
      <c r="C3902" s="113">
        <v>-0.72</v>
      </c>
      <c r="D3902" s="113">
        <v>-0.96</v>
      </c>
      <c r="E3902" s="114">
        <v>16.390829598678607</v>
      </c>
      <c r="F3902" s="114">
        <v>12.44162197742639</v>
      </c>
      <c r="G3902" s="114">
        <v>16.623168531899395</v>
      </c>
      <c r="H3902" s="114">
        <v>16.574725313266907</v>
      </c>
      <c r="I3902" s="114">
        <v>22.927204987243581</v>
      </c>
      <c r="J3902" s="114">
        <v>32.017387690456793</v>
      </c>
      <c r="K3902" s="114">
        <v>30.787418223408903</v>
      </c>
      <c r="L3902" s="114">
        <v>37.559873467229821</v>
      </c>
      <c r="M3902" s="114">
        <v>39.45405932376665</v>
      </c>
      <c r="N3902" s="114">
        <v>50.678936488330258</v>
      </c>
      <c r="O3902" s="114">
        <v>15.626558091778186</v>
      </c>
      <c r="P3902" s="114">
        <v>18.345796245982513</v>
      </c>
      <c r="Q3902" s="114">
        <v>20.936704935330425</v>
      </c>
      <c r="R3902" s="114">
        <v>22.879334010499743</v>
      </c>
      <c r="S3902" s="114">
        <v>27.751731501086677</v>
      </c>
      <c r="T3902" s="114">
        <v>16.390829598678607</v>
      </c>
      <c r="U3902" s="114">
        <v>12.44162197742639</v>
      </c>
      <c r="V3902" s="114">
        <v>16.623168531899395</v>
      </c>
      <c r="W3902" s="114">
        <v>16.574725313266907</v>
      </c>
      <c r="X3902" s="114">
        <v>22.927204987243581</v>
      </c>
      <c r="Y3902" s="114">
        <v>46.597086489412163</v>
      </c>
      <c r="Z3902" s="114">
        <v>80.409484138193008</v>
      </c>
      <c r="AA3902" s="106">
        <v>4</v>
      </c>
      <c r="AB3902" s="114">
        <v>0.44999999999999996</v>
      </c>
      <c r="AC3902" s="114">
        <v>0.6</v>
      </c>
      <c r="AD3902" s="114">
        <v>0.27</v>
      </c>
      <c r="AE3902" s="114">
        <v>0.36</v>
      </c>
      <c r="AF3902" s="117">
        <v>0.72</v>
      </c>
      <c r="AG3902" s="117">
        <v>0.96</v>
      </c>
    </row>
    <row r="3903" spans="2:33" x14ac:dyDescent="0.2">
      <c r="B3903" s="106">
        <v>3863</v>
      </c>
      <c r="C3903" s="113">
        <v>-1.2000000000000002</v>
      </c>
      <c r="D3903" s="113">
        <v>-0.60000000000000009</v>
      </c>
      <c r="E3903" s="114">
        <v>15.546603079559162</v>
      </c>
      <c r="F3903" s="114">
        <v>15.299920466720771</v>
      </c>
      <c r="G3903" s="114">
        <v>21.891942967784797</v>
      </c>
      <c r="H3903" s="114">
        <v>23.608783749614069</v>
      </c>
      <c r="I3903" s="114">
        <v>22.241606969382445</v>
      </c>
      <c r="J3903" s="114">
        <v>32.507094221999957</v>
      </c>
      <c r="K3903" s="114">
        <v>36.531731109181564</v>
      </c>
      <c r="L3903" s="114">
        <v>45.896696423195479</v>
      </c>
      <c r="M3903" s="114">
        <v>51.857286857676044</v>
      </c>
      <c r="N3903" s="114">
        <v>54.872539931431348</v>
      </c>
      <c r="O3903" s="114">
        <v>16.960491142440794</v>
      </c>
      <c r="P3903" s="114">
        <v>21.231810642460793</v>
      </c>
      <c r="Q3903" s="114">
        <v>24.004753455410683</v>
      </c>
      <c r="R3903" s="114">
        <v>28.248503108061975</v>
      </c>
      <c r="S3903" s="114">
        <v>32.630932962048902</v>
      </c>
      <c r="T3903" s="114">
        <v>15.546603079559162</v>
      </c>
      <c r="U3903" s="114">
        <v>15.299920466720771</v>
      </c>
      <c r="V3903" s="114">
        <v>21.891942967784797</v>
      </c>
      <c r="W3903" s="114">
        <v>23.608783749614069</v>
      </c>
      <c r="X3903" s="114">
        <v>22.241606969382445</v>
      </c>
      <c r="Y3903" s="114">
        <v>53.91417090039193</v>
      </c>
      <c r="Z3903" s="114">
        <v>113.3305784289341</v>
      </c>
      <c r="AA3903" s="106">
        <v>1</v>
      </c>
      <c r="AB3903" s="114">
        <v>0.8</v>
      </c>
      <c r="AC3903" s="114">
        <v>0.4</v>
      </c>
      <c r="AD3903" s="114">
        <v>0.4</v>
      </c>
      <c r="AE3903" s="114">
        <v>0.2</v>
      </c>
      <c r="AF3903" s="117">
        <v>1.2000000000000002</v>
      </c>
      <c r="AG3903" s="117">
        <v>0.60000000000000009</v>
      </c>
    </row>
    <row r="3904" spans="2:33" x14ac:dyDescent="0.2">
      <c r="B3904" s="106">
        <v>3864</v>
      </c>
      <c r="C3904" s="113">
        <v>-0.90000000000000013</v>
      </c>
      <c r="D3904" s="113">
        <v>-0.90000000000000013</v>
      </c>
      <c r="E3904" s="114">
        <v>14.627868249803255</v>
      </c>
      <c r="F3904" s="114">
        <v>19.414816808102287</v>
      </c>
      <c r="G3904" s="114">
        <v>20.747955739879945</v>
      </c>
      <c r="H3904" s="114">
        <v>21.157044813765154</v>
      </c>
      <c r="I3904" s="114">
        <v>18.440145639235222</v>
      </c>
      <c r="J3904" s="114">
        <v>29.971993095354289</v>
      </c>
      <c r="K3904" s="114">
        <v>37.799255313710155</v>
      </c>
      <c r="L3904" s="114">
        <v>42.053209115791525</v>
      </c>
      <c r="M3904" s="114">
        <v>46.236334371497463</v>
      </c>
      <c r="N3904" s="114">
        <v>47.978237911972379</v>
      </c>
      <c r="O3904" s="114">
        <v>15.344124845551034</v>
      </c>
      <c r="P3904" s="114">
        <v>18.384438505607868</v>
      </c>
      <c r="Q3904" s="114">
        <v>21.30525337591158</v>
      </c>
      <c r="R3904" s="114">
        <v>25.079289557732309</v>
      </c>
      <c r="S3904" s="114">
        <v>29.538092272737156</v>
      </c>
      <c r="T3904" s="114">
        <v>14.627868249803255</v>
      </c>
      <c r="U3904" s="114">
        <v>19.414816808102287</v>
      </c>
      <c r="V3904" s="114">
        <v>20.747955739879945</v>
      </c>
      <c r="W3904" s="114">
        <v>21.157044813765154</v>
      </c>
      <c r="X3904" s="114">
        <v>18.440145639235222</v>
      </c>
      <c r="Y3904" s="114">
        <v>52.422869622252136</v>
      </c>
      <c r="Z3904" s="114">
        <v>89.051279673693188</v>
      </c>
      <c r="AA3904" s="106">
        <v>3</v>
      </c>
      <c r="AB3904" s="114">
        <v>0.60000000000000009</v>
      </c>
      <c r="AC3904" s="114">
        <v>0.60000000000000009</v>
      </c>
      <c r="AD3904" s="114">
        <v>0.30000000000000004</v>
      </c>
      <c r="AE3904" s="114">
        <v>0.30000000000000004</v>
      </c>
      <c r="AF3904" s="117">
        <v>0.90000000000000013</v>
      </c>
      <c r="AG3904" s="117">
        <v>0.90000000000000013</v>
      </c>
    </row>
    <row r="3905" spans="2:33" x14ac:dyDescent="0.2">
      <c r="B3905" s="106">
        <v>3865</v>
      </c>
      <c r="C3905" s="113">
        <v>-0.60000000000000009</v>
      </c>
      <c r="D3905" s="113">
        <v>-1.2000000000000002</v>
      </c>
      <c r="E3905" s="114">
        <v>12.347396079762603</v>
      </c>
      <c r="F3905" s="114">
        <v>13.981989807033422</v>
      </c>
      <c r="G3905" s="114">
        <v>11.991943731308869</v>
      </c>
      <c r="H3905" s="114">
        <v>16.976397017711339</v>
      </c>
      <c r="I3905" s="114">
        <v>28.540809735279506</v>
      </c>
      <c r="J3905" s="114">
        <v>28.445181955378612</v>
      </c>
      <c r="K3905" s="114">
        <v>33.825044677812336</v>
      </c>
      <c r="L3905" s="114">
        <v>35.494506522859133</v>
      </c>
      <c r="M3905" s="114">
        <v>43.394640049058609</v>
      </c>
      <c r="N3905" s="114">
        <v>58.037869729175817</v>
      </c>
      <c r="O3905" s="114">
        <v>16.097785875616008</v>
      </c>
      <c r="P3905" s="114">
        <v>19.843054870778914</v>
      </c>
      <c r="Q3905" s="114">
        <v>23.502562791550265</v>
      </c>
      <c r="R3905" s="114">
        <v>26.41824303134727</v>
      </c>
      <c r="S3905" s="114">
        <v>29.497059993896311</v>
      </c>
      <c r="T3905" s="114">
        <v>12.347396079762603</v>
      </c>
      <c r="U3905" s="114">
        <v>13.981989807033422</v>
      </c>
      <c r="V3905" s="114">
        <v>11.991943731308869</v>
      </c>
      <c r="W3905" s="114">
        <v>16.976397017711339</v>
      </c>
      <c r="X3905" s="114">
        <v>28.540809735279506</v>
      </c>
      <c r="Y3905" s="114">
        <v>44.422615524244357</v>
      </c>
      <c r="Z3905" s="114">
        <v>85.410573455830502</v>
      </c>
      <c r="AA3905" s="106">
        <v>5</v>
      </c>
      <c r="AB3905" s="114">
        <v>0.4</v>
      </c>
      <c r="AC3905" s="114">
        <v>0.8</v>
      </c>
      <c r="AD3905" s="114">
        <v>0.2</v>
      </c>
      <c r="AE3905" s="114">
        <v>0.4</v>
      </c>
      <c r="AF3905" s="117">
        <v>0.60000000000000009</v>
      </c>
      <c r="AG3905" s="117">
        <v>1.2000000000000002</v>
      </c>
    </row>
    <row r="3906" spans="2:33" x14ac:dyDescent="0.2">
      <c r="B3906" s="106">
        <v>3866</v>
      </c>
      <c r="C3906" s="113">
        <v>-0.72</v>
      </c>
      <c r="D3906" s="113">
        <v>-0.96</v>
      </c>
      <c r="E3906" s="114">
        <v>11.864540726692338</v>
      </c>
      <c r="F3906" s="114">
        <v>11.137936236394744</v>
      </c>
      <c r="G3906" s="114">
        <v>19.579636413578573</v>
      </c>
      <c r="H3906" s="114">
        <v>21.727586391645332</v>
      </c>
      <c r="I3906" s="114">
        <v>23.155174170455087</v>
      </c>
      <c r="J3906" s="114">
        <v>27.848338586275442</v>
      </c>
      <c r="K3906" s="114">
        <v>30.756713993848763</v>
      </c>
      <c r="L3906" s="114">
        <v>42.111889234660005</v>
      </c>
      <c r="M3906" s="114">
        <v>48.732438847235308</v>
      </c>
      <c r="N3906" s="114">
        <v>55.049305527583215</v>
      </c>
      <c r="O3906" s="114">
        <v>15.983797859583104</v>
      </c>
      <c r="P3906" s="114">
        <v>19.618777757454019</v>
      </c>
      <c r="Q3906" s="114">
        <v>22.532252821081432</v>
      </c>
      <c r="R3906" s="114">
        <v>27.004852455589976</v>
      </c>
      <c r="S3906" s="114">
        <v>31.894131357128128</v>
      </c>
      <c r="T3906" s="114">
        <v>11.864540726692338</v>
      </c>
      <c r="U3906" s="114">
        <v>11.137936236394744</v>
      </c>
      <c r="V3906" s="114">
        <v>19.579636413578573</v>
      </c>
      <c r="W3906" s="114">
        <v>21.727586391645332</v>
      </c>
      <c r="X3906" s="114">
        <v>23.155174170455087</v>
      </c>
      <c r="Y3906" s="114">
        <v>46.668177409940583</v>
      </c>
      <c r="Z3906" s="114">
        <v>91.969400295926505</v>
      </c>
      <c r="AA3906" s="106">
        <v>4</v>
      </c>
      <c r="AB3906" s="114">
        <v>0.44999999999999996</v>
      </c>
      <c r="AC3906" s="114">
        <v>0.6</v>
      </c>
      <c r="AD3906" s="114">
        <v>0.27</v>
      </c>
      <c r="AE3906" s="114">
        <v>0.36</v>
      </c>
      <c r="AF3906" s="117">
        <v>0.72</v>
      </c>
      <c r="AG3906" s="117">
        <v>0.96</v>
      </c>
    </row>
    <row r="3907" spans="2:33" x14ac:dyDescent="0.2">
      <c r="B3907" s="106">
        <v>3867</v>
      </c>
      <c r="C3907" s="113">
        <v>-0.90000000000000013</v>
      </c>
      <c r="D3907" s="113">
        <v>-0.90000000000000013</v>
      </c>
      <c r="E3907" s="114">
        <v>14.336792423557547</v>
      </c>
      <c r="F3907" s="114">
        <v>16.492573408171651</v>
      </c>
      <c r="G3907" s="114">
        <v>22.171548885866002</v>
      </c>
      <c r="H3907" s="114">
        <v>26.524809767838573</v>
      </c>
      <c r="I3907" s="114">
        <v>25.5459547875192</v>
      </c>
      <c r="J3907" s="114">
        <v>32.501724185954039</v>
      </c>
      <c r="K3907" s="114">
        <v>37.70800133053644</v>
      </c>
      <c r="L3907" s="114">
        <v>49.006628669804563</v>
      </c>
      <c r="M3907" s="114">
        <v>58.197075424385218</v>
      </c>
      <c r="N3907" s="114">
        <v>60.400216195831327</v>
      </c>
      <c r="O3907" s="114">
        <v>18.164931762396492</v>
      </c>
      <c r="P3907" s="114">
        <v>21.215427922364789</v>
      </c>
      <c r="Q3907" s="114">
        <v>26.835079783938561</v>
      </c>
      <c r="R3907" s="114">
        <v>31.672265656546646</v>
      </c>
      <c r="S3907" s="114">
        <v>34.854261408312126</v>
      </c>
      <c r="T3907" s="114">
        <v>14.336792423557547</v>
      </c>
      <c r="U3907" s="114">
        <v>16.492573408171651</v>
      </c>
      <c r="V3907" s="114">
        <v>22.171548885866002</v>
      </c>
      <c r="W3907" s="114">
        <v>26.524809767838573</v>
      </c>
      <c r="X3907" s="114">
        <v>25.5459547875192</v>
      </c>
      <c r="Y3907" s="114">
        <v>56.836061252381896</v>
      </c>
      <c r="Z3907" s="114">
        <v>115.83042005234212</v>
      </c>
      <c r="AA3907" s="106">
        <v>3</v>
      </c>
      <c r="AB3907" s="114">
        <v>0.60000000000000009</v>
      </c>
      <c r="AC3907" s="114">
        <v>0.60000000000000009</v>
      </c>
      <c r="AD3907" s="114">
        <v>0.30000000000000004</v>
      </c>
      <c r="AE3907" s="114">
        <v>0.30000000000000004</v>
      </c>
      <c r="AF3907" s="117">
        <v>0.90000000000000013</v>
      </c>
      <c r="AG3907" s="117">
        <v>0.90000000000000013</v>
      </c>
    </row>
    <row r="3908" spans="2:33" x14ac:dyDescent="0.2">
      <c r="B3908" s="106">
        <v>3868</v>
      </c>
      <c r="C3908" s="113">
        <v>-0.90000000000000013</v>
      </c>
      <c r="D3908" s="113">
        <v>-0.90000000000000013</v>
      </c>
      <c r="E3908" s="114">
        <v>13.549156330920621</v>
      </c>
      <c r="F3908" s="114">
        <v>14.72767888515618</v>
      </c>
      <c r="G3908" s="114">
        <v>21.074743750256516</v>
      </c>
      <c r="H3908" s="114">
        <v>14.705186619110499</v>
      </c>
      <c r="I3908" s="114">
        <v>19.636611943593227</v>
      </c>
      <c r="J3908" s="114">
        <v>29.905721189715862</v>
      </c>
      <c r="K3908" s="114">
        <v>32.316914694808389</v>
      </c>
      <c r="L3908" s="114">
        <v>43.773087983673818</v>
      </c>
      <c r="M3908" s="114">
        <v>41.17186035618068</v>
      </c>
      <c r="N3908" s="114">
        <v>50.339133221007224</v>
      </c>
      <c r="O3908" s="114">
        <v>16.356564858795242</v>
      </c>
      <c r="P3908" s="114">
        <v>17.589235809652209</v>
      </c>
      <c r="Q3908" s="114">
        <v>22.698344233417302</v>
      </c>
      <c r="R3908" s="114">
        <v>26.466673737070181</v>
      </c>
      <c r="S3908" s="114">
        <v>30.702521277413997</v>
      </c>
      <c r="T3908" s="114">
        <v>13.549156330920621</v>
      </c>
      <c r="U3908" s="114">
        <v>14.72767888515618</v>
      </c>
      <c r="V3908" s="114">
        <v>21.074743750256516</v>
      </c>
      <c r="W3908" s="114">
        <v>14.705186619110499</v>
      </c>
      <c r="X3908" s="114">
        <v>19.636611943593227</v>
      </c>
      <c r="Y3908" s="114">
        <v>46.021732880646901</v>
      </c>
      <c r="Z3908" s="114">
        <v>100.41064816876522</v>
      </c>
      <c r="AA3908" s="106">
        <v>3</v>
      </c>
      <c r="AB3908" s="114">
        <v>0.60000000000000009</v>
      </c>
      <c r="AC3908" s="114">
        <v>0.60000000000000009</v>
      </c>
      <c r="AD3908" s="114">
        <v>0.30000000000000004</v>
      </c>
      <c r="AE3908" s="114">
        <v>0.30000000000000004</v>
      </c>
      <c r="AF3908" s="117">
        <v>0.90000000000000013</v>
      </c>
      <c r="AG3908" s="117">
        <v>0.90000000000000013</v>
      </c>
    </row>
    <row r="3909" spans="2:33" x14ac:dyDescent="0.2">
      <c r="B3909" s="106">
        <v>3869</v>
      </c>
      <c r="C3909" s="113">
        <v>-0.90000000000000013</v>
      </c>
      <c r="D3909" s="113">
        <v>-0.90000000000000013</v>
      </c>
      <c r="E3909" s="114">
        <v>14.975250652193839</v>
      </c>
      <c r="F3909" s="114">
        <v>16.945563882837192</v>
      </c>
      <c r="G3909" s="114">
        <v>14.163045484001696</v>
      </c>
      <c r="H3909" s="114">
        <v>17.895579937606357</v>
      </c>
      <c r="I3909" s="114">
        <v>20.491836877004161</v>
      </c>
      <c r="J3909" s="114">
        <v>30.369847799997423</v>
      </c>
      <c r="K3909" s="114">
        <v>36.40181029209775</v>
      </c>
      <c r="L3909" s="114">
        <v>37.168313616270865</v>
      </c>
      <c r="M3909" s="114">
        <v>43.33384703632435</v>
      </c>
      <c r="N3909" s="114">
        <v>51.359309210758546</v>
      </c>
      <c r="O3909" s="114">
        <v>15.394597147803584</v>
      </c>
      <c r="P3909" s="114">
        <v>19.456246409260558</v>
      </c>
      <c r="Q3909" s="114">
        <v>23.005268132269169</v>
      </c>
      <c r="R3909" s="114">
        <v>25.438267098717994</v>
      </c>
      <c r="S3909" s="114">
        <v>30.867472333754385</v>
      </c>
      <c r="T3909" s="114">
        <v>14.975250652193839</v>
      </c>
      <c r="U3909" s="114">
        <v>16.945563882837192</v>
      </c>
      <c r="V3909" s="114">
        <v>14.163045484001696</v>
      </c>
      <c r="W3909" s="114">
        <v>17.895579937606357</v>
      </c>
      <c r="X3909" s="114">
        <v>20.491836877004161</v>
      </c>
      <c r="Y3909" s="114">
        <v>46.562501215829691</v>
      </c>
      <c r="Z3909" s="114">
        <v>103.73658592694451</v>
      </c>
      <c r="AA3909" s="106">
        <v>3</v>
      </c>
      <c r="AB3909" s="114">
        <v>0.60000000000000009</v>
      </c>
      <c r="AC3909" s="114">
        <v>0.60000000000000009</v>
      </c>
      <c r="AD3909" s="114">
        <v>0.30000000000000004</v>
      </c>
      <c r="AE3909" s="114">
        <v>0.30000000000000004</v>
      </c>
      <c r="AF3909" s="117">
        <v>0.90000000000000013</v>
      </c>
      <c r="AG3909" s="117">
        <v>0.90000000000000013</v>
      </c>
    </row>
    <row r="3910" spans="2:33" x14ac:dyDescent="0.2">
      <c r="B3910" s="106">
        <v>3870</v>
      </c>
      <c r="C3910" s="113">
        <v>-1.2000000000000002</v>
      </c>
      <c r="D3910" s="113">
        <v>-0.60000000000000009</v>
      </c>
      <c r="E3910" s="114">
        <v>13.422779820748698</v>
      </c>
      <c r="F3910" s="114">
        <v>14.827865233488481</v>
      </c>
      <c r="G3910" s="114">
        <v>20.491406966548432</v>
      </c>
      <c r="H3910" s="114">
        <v>24.691855155240415</v>
      </c>
      <c r="I3910" s="114">
        <v>34.964182116762615</v>
      </c>
      <c r="J3910" s="114">
        <v>31.223925093665976</v>
      </c>
      <c r="K3910" s="114">
        <v>35.119059056953105</v>
      </c>
      <c r="L3910" s="114">
        <v>46.208702711986433</v>
      </c>
      <c r="M3910" s="114">
        <v>54.427109111643894</v>
      </c>
      <c r="N3910" s="114">
        <v>68.164865844926226</v>
      </c>
      <c r="O3910" s="114">
        <v>17.801145272917278</v>
      </c>
      <c r="P3910" s="114">
        <v>20.291193823464624</v>
      </c>
      <c r="Q3910" s="114">
        <v>25.717295745438001</v>
      </c>
      <c r="R3910" s="114">
        <v>29.735253956403479</v>
      </c>
      <c r="S3910" s="114">
        <v>33.200683728163611</v>
      </c>
      <c r="T3910" s="114">
        <v>13.422779820748698</v>
      </c>
      <c r="U3910" s="114">
        <v>14.827865233488481</v>
      </c>
      <c r="V3910" s="114">
        <v>20.491406966548432</v>
      </c>
      <c r="W3910" s="114">
        <v>24.691855155240415</v>
      </c>
      <c r="X3910" s="114">
        <v>34.964182116762615</v>
      </c>
      <c r="Y3910" s="114">
        <v>57.235908642868516</v>
      </c>
      <c r="Z3910" s="114">
        <v>112.89037474174054</v>
      </c>
      <c r="AA3910" s="106">
        <v>1</v>
      </c>
      <c r="AB3910" s="114">
        <v>0.8</v>
      </c>
      <c r="AC3910" s="114">
        <v>0.4</v>
      </c>
      <c r="AD3910" s="114">
        <v>0.4</v>
      </c>
      <c r="AE3910" s="114">
        <v>0.2</v>
      </c>
      <c r="AF3910" s="117">
        <v>1.2000000000000002</v>
      </c>
      <c r="AG3910" s="117">
        <v>0.60000000000000009</v>
      </c>
    </row>
    <row r="3911" spans="2:33" x14ac:dyDescent="0.2">
      <c r="B3911" s="106">
        <v>3871</v>
      </c>
      <c r="C3911" s="113">
        <v>-0.60000000000000009</v>
      </c>
      <c r="D3911" s="113">
        <v>-1.2000000000000002</v>
      </c>
      <c r="E3911" s="114">
        <v>17.510510515815913</v>
      </c>
      <c r="F3911" s="114">
        <v>15.671481925751877</v>
      </c>
      <c r="G3911" s="114">
        <v>22.946656644450947</v>
      </c>
      <c r="H3911" s="114">
        <v>16.86145828850287</v>
      </c>
      <c r="I3911" s="114">
        <v>21.933260822727284</v>
      </c>
      <c r="J3911" s="114">
        <v>34.395725984607566</v>
      </c>
      <c r="K3911" s="114">
        <v>35.005772702216895</v>
      </c>
      <c r="L3911" s="114">
        <v>45.331001009828</v>
      </c>
      <c r="M3911" s="114">
        <v>44.133012872483107</v>
      </c>
      <c r="N3911" s="114">
        <v>54.281235468368422</v>
      </c>
      <c r="O3911" s="114">
        <v>16.885215468791653</v>
      </c>
      <c r="P3911" s="114">
        <v>19.334290776465018</v>
      </c>
      <c r="Q3911" s="114">
        <v>22.384344365377054</v>
      </c>
      <c r="R3911" s="114">
        <v>27.271554583980237</v>
      </c>
      <c r="S3911" s="114">
        <v>32.347974645641138</v>
      </c>
      <c r="T3911" s="114">
        <v>17.510510515815913</v>
      </c>
      <c r="U3911" s="114">
        <v>15.671481925751877</v>
      </c>
      <c r="V3911" s="114">
        <v>22.946656644450947</v>
      </c>
      <c r="W3911" s="114">
        <v>16.86145828850287</v>
      </c>
      <c r="X3911" s="114">
        <v>21.933260822727284</v>
      </c>
      <c r="Y3911" s="114">
        <v>52.787162365467957</v>
      </c>
      <c r="Z3911" s="114">
        <v>118.08200023847775</v>
      </c>
      <c r="AA3911" s="106">
        <v>5</v>
      </c>
      <c r="AB3911" s="114">
        <v>0.4</v>
      </c>
      <c r="AC3911" s="114">
        <v>0.8</v>
      </c>
      <c r="AD3911" s="114">
        <v>0.2</v>
      </c>
      <c r="AE3911" s="114">
        <v>0.4</v>
      </c>
      <c r="AF3911" s="117">
        <v>0.60000000000000009</v>
      </c>
      <c r="AG3911" s="117">
        <v>1.2000000000000002</v>
      </c>
    </row>
    <row r="3912" spans="2:33" x14ac:dyDescent="0.2">
      <c r="B3912" s="106">
        <v>3872</v>
      </c>
      <c r="C3912" s="113">
        <v>-1.2000000000000002</v>
      </c>
      <c r="D3912" s="113">
        <v>-0.60000000000000009</v>
      </c>
      <c r="E3912" s="114">
        <v>18.02284412743921</v>
      </c>
      <c r="F3912" s="114">
        <v>14.595494924008037</v>
      </c>
      <c r="G3912" s="114">
        <v>21.603941543976163</v>
      </c>
      <c r="H3912" s="114">
        <v>22.27202854973844</v>
      </c>
      <c r="I3912" s="114">
        <v>26.925002033217204</v>
      </c>
      <c r="J3912" s="114">
        <v>34.19432703296301</v>
      </c>
      <c r="K3912" s="114">
        <v>33.07387890987804</v>
      </c>
      <c r="L3912" s="114">
        <v>43.836340472896453</v>
      </c>
      <c r="M3912" s="114">
        <v>47.478764422325455</v>
      </c>
      <c r="N3912" s="114">
        <v>59.53191455128438</v>
      </c>
      <c r="O3912" s="114">
        <v>16.171482905523799</v>
      </c>
      <c r="P3912" s="114">
        <v>18.478383985870003</v>
      </c>
      <c r="Q3912" s="114">
        <v>22.23239892892029</v>
      </c>
      <c r="R3912" s="114">
        <v>25.206735872587014</v>
      </c>
      <c r="S3912" s="114">
        <v>32.606912518067176</v>
      </c>
      <c r="T3912" s="114">
        <v>18.02284412743921</v>
      </c>
      <c r="U3912" s="114">
        <v>14.595494924008037</v>
      </c>
      <c r="V3912" s="114">
        <v>21.603941543976163</v>
      </c>
      <c r="W3912" s="114">
        <v>22.27202854973844</v>
      </c>
      <c r="X3912" s="114">
        <v>26.925002033217204</v>
      </c>
      <c r="Y3912" s="114">
        <v>56.518885252260006</v>
      </c>
      <c r="Z3912" s="114">
        <v>99.473744505619322</v>
      </c>
      <c r="AA3912" s="106">
        <v>1</v>
      </c>
      <c r="AB3912" s="114">
        <v>0.8</v>
      </c>
      <c r="AC3912" s="114">
        <v>0.4</v>
      </c>
      <c r="AD3912" s="114">
        <v>0.4</v>
      </c>
      <c r="AE3912" s="114">
        <v>0.2</v>
      </c>
      <c r="AF3912" s="117">
        <v>1.2000000000000002</v>
      </c>
      <c r="AG3912" s="117">
        <v>0.60000000000000009</v>
      </c>
    </row>
    <row r="3913" spans="2:33" x14ac:dyDescent="0.2">
      <c r="B3913" s="106">
        <v>3873</v>
      </c>
      <c r="C3913" s="113">
        <v>-1.2599999999999998</v>
      </c>
      <c r="D3913" s="113">
        <v>-0.84</v>
      </c>
      <c r="E3913" s="114">
        <v>16.003741763599294</v>
      </c>
      <c r="F3913" s="114">
        <v>19.949891290905782</v>
      </c>
      <c r="G3913" s="114">
        <v>13.191939243458943</v>
      </c>
      <c r="H3913" s="114">
        <v>21.65156445483559</v>
      </c>
      <c r="I3913" s="114">
        <v>22.432300207145314</v>
      </c>
      <c r="J3913" s="114">
        <v>32.524885785679373</v>
      </c>
      <c r="K3913" s="114">
        <v>38.76049383464548</v>
      </c>
      <c r="L3913" s="114">
        <v>34.607394541955074</v>
      </c>
      <c r="M3913" s="114">
        <v>49.654638094598639</v>
      </c>
      <c r="N3913" s="114">
        <v>53.328658858890975</v>
      </c>
      <c r="O3913" s="114">
        <v>16.52114402208008</v>
      </c>
      <c r="P3913" s="114">
        <v>18.810602543739698</v>
      </c>
      <c r="Q3913" s="114">
        <v>21.415455298496131</v>
      </c>
      <c r="R3913" s="114">
        <v>28.003073639763048</v>
      </c>
      <c r="S3913" s="114">
        <v>30.896358651745661</v>
      </c>
      <c r="T3913" s="114">
        <v>16.003741763599294</v>
      </c>
      <c r="U3913" s="114">
        <v>19.949891290905782</v>
      </c>
      <c r="V3913" s="114">
        <v>13.191939243458943</v>
      </c>
      <c r="W3913" s="114">
        <v>21.65156445483559</v>
      </c>
      <c r="X3913" s="114">
        <v>22.432300207145314</v>
      </c>
      <c r="Y3913" s="114">
        <v>51.163795973813677</v>
      </c>
      <c r="Z3913" s="114">
        <v>90.916540833467394</v>
      </c>
      <c r="AA3913" s="106">
        <v>2</v>
      </c>
      <c r="AB3913" s="114">
        <v>0.89999999999999991</v>
      </c>
      <c r="AC3913" s="114">
        <v>0.6</v>
      </c>
      <c r="AD3913" s="114">
        <v>0.36</v>
      </c>
      <c r="AE3913" s="114">
        <v>0.24</v>
      </c>
      <c r="AF3913" s="117">
        <v>1.2599999999999998</v>
      </c>
      <c r="AG3913" s="117">
        <v>0.84</v>
      </c>
    </row>
    <row r="3914" spans="2:33" x14ac:dyDescent="0.2">
      <c r="B3914" s="106">
        <v>3874</v>
      </c>
      <c r="C3914" s="113">
        <v>-1.2599999999999998</v>
      </c>
      <c r="D3914" s="113">
        <v>-0.84</v>
      </c>
      <c r="E3914" s="114">
        <v>11.152334546024573</v>
      </c>
      <c r="F3914" s="114">
        <v>18.527917324026724</v>
      </c>
      <c r="G3914" s="114">
        <v>17.023521358406867</v>
      </c>
      <c r="H3914" s="114">
        <v>16.723227623477712</v>
      </c>
      <c r="I3914" s="114">
        <v>22.519923729270303</v>
      </c>
      <c r="J3914" s="114">
        <v>28.395326977345185</v>
      </c>
      <c r="K3914" s="114">
        <v>38.962207785040881</v>
      </c>
      <c r="L3914" s="114">
        <v>41.305009355158631</v>
      </c>
      <c r="M3914" s="114">
        <v>44.472710220447304</v>
      </c>
      <c r="N3914" s="114">
        <v>56.163579281641944</v>
      </c>
      <c r="O3914" s="114">
        <v>17.242992431320612</v>
      </c>
      <c r="P3914" s="114">
        <v>20.434290461014157</v>
      </c>
      <c r="Q3914" s="114">
        <v>24.281487996751764</v>
      </c>
      <c r="R3914" s="114">
        <v>27.749482596969592</v>
      </c>
      <c r="S3914" s="114">
        <v>33.643655552371641</v>
      </c>
      <c r="T3914" s="114">
        <v>11.152334546024573</v>
      </c>
      <c r="U3914" s="114">
        <v>18.527917324026724</v>
      </c>
      <c r="V3914" s="114">
        <v>17.023521358406867</v>
      </c>
      <c r="W3914" s="114">
        <v>16.723227623477712</v>
      </c>
      <c r="X3914" s="114">
        <v>22.519923729270303</v>
      </c>
      <c r="Y3914" s="114">
        <v>46.338811323826405</v>
      </c>
      <c r="Z3914" s="114">
        <v>94.635294627008079</v>
      </c>
      <c r="AA3914" s="106">
        <v>2</v>
      </c>
      <c r="AB3914" s="114">
        <v>0.89999999999999991</v>
      </c>
      <c r="AC3914" s="114">
        <v>0.6</v>
      </c>
      <c r="AD3914" s="114">
        <v>0.36</v>
      </c>
      <c r="AE3914" s="114">
        <v>0.24</v>
      </c>
      <c r="AF3914" s="117">
        <v>1.2599999999999998</v>
      </c>
      <c r="AG3914" s="117">
        <v>0.84</v>
      </c>
    </row>
    <row r="3915" spans="2:33" x14ac:dyDescent="0.2">
      <c r="B3915" s="106">
        <v>3875</v>
      </c>
      <c r="C3915" s="113">
        <v>-0.90000000000000013</v>
      </c>
      <c r="D3915" s="113">
        <v>-0.90000000000000013</v>
      </c>
      <c r="E3915" s="114">
        <v>11.232213970821274</v>
      </c>
      <c r="F3915" s="114">
        <v>20.717569783284052</v>
      </c>
      <c r="G3915" s="114">
        <v>13.627377630210358</v>
      </c>
      <c r="H3915" s="114">
        <v>24.265298099715444</v>
      </c>
      <c r="I3915" s="114">
        <v>22.25952701834165</v>
      </c>
      <c r="J3915" s="114">
        <v>28.401654670111004</v>
      </c>
      <c r="K3915" s="114">
        <v>39.305143495475107</v>
      </c>
      <c r="L3915" s="114">
        <v>35.701144461880858</v>
      </c>
      <c r="M3915" s="114">
        <v>51.17039186077686</v>
      </c>
      <c r="N3915" s="114">
        <v>54.808010417624821</v>
      </c>
      <c r="O3915" s="114">
        <v>17.16944069928973</v>
      </c>
      <c r="P3915" s="114">
        <v>18.587573712191055</v>
      </c>
      <c r="Q3915" s="114">
        <v>22.0737668316705</v>
      </c>
      <c r="R3915" s="114">
        <v>26.905093761061416</v>
      </c>
      <c r="S3915" s="114">
        <v>32.548483399283171</v>
      </c>
      <c r="T3915" s="114">
        <v>11.232213970821274</v>
      </c>
      <c r="U3915" s="114">
        <v>20.717569783284052</v>
      </c>
      <c r="V3915" s="114">
        <v>13.627377630210358</v>
      </c>
      <c r="W3915" s="114">
        <v>24.265298099715444</v>
      </c>
      <c r="X3915" s="114">
        <v>22.25952701834165</v>
      </c>
      <c r="Y3915" s="114">
        <v>49.837209916886849</v>
      </c>
      <c r="Z3915" s="114">
        <v>113.10786001782944</v>
      </c>
      <c r="AA3915" s="106">
        <v>3</v>
      </c>
      <c r="AB3915" s="114">
        <v>0.60000000000000009</v>
      </c>
      <c r="AC3915" s="114">
        <v>0.60000000000000009</v>
      </c>
      <c r="AD3915" s="114">
        <v>0.30000000000000004</v>
      </c>
      <c r="AE3915" s="114">
        <v>0.30000000000000004</v>
      </c>
      <c r="AF3915" s="117">
        <v>0.90000000000000013</v>
      </c>
      <c r="AG3915" s="117">
        <v>0.90000000000000013</v>
      </c>
    </row>
    <row r="3916" spans="2:33" x14ac:dyDescent="0.2">
      <c r="B3916" s="106">
        <v>3876</v>
      </c>
      <c r="C3916" s="113">
        <v>-0.72</v>
      </c>
      <c r="D3916" s="113">
        <v>-0.96</v>
      </c>
      <c r="E3916" s="114">
        <v>13.495926387127607</v>
      </c>
      <c r="F3916" s="114">
        <v>16.913612810406601</v>
      </c>
      <c r="G3916" s="114">
        <v>15.756696582791108</v>
      </c>
      <c r="H3916" s="114">
        <v>17.48155779139724</v>
      </c>
      <c r="I3916" s="114">
        <v>23.333794036667392</v>
      </c>
      <c r="J3916" s="114">
        <v>30.405080184533514</v>
      </c>
      <c r="K3916" s="114">
        <v>37.229810039829495</v>
      </c>
      <c r="L3916" s="114">
        <v>41.468279944461031</v>
      </c>
      <c r="M3916" s="114">
        <v>48.144938540022125</v>
      </c>
      <c r="N3916" s="114">
        <v>57.798144241750478</v>
      </c>
      <c r="O3916" s="114">
        <v>16.909153797405907</v>
      </c>
      <c r="P3916" s="114">
        <v>20.316197229422894</v>
      </c>
      <c r="Q3916" s="114">
        <v>25.711583361669923</v>
      </c>
      <c r="R3916" s="114">
        <v>30.663380748624885</v>
      </c>
      <c r="S3916" s="114">
        <v>34.464350205083086</v>
      </c>
      <c r="T3916" s="114">
        <v>13.495926387127607</v>
      </c>
      <c r="U3916" s="114">
        <v>16.913612810406601</v>
      </c>
      <c r="V3916" s="114">
        <v>15.756696582791108</v>
      </c>
      <c r="W3916" s="114">
        <v>17.48155779139724</v>
      </c>
      <c r="X3916" s="114">
        <v>23.333794036667392</v>
      </c>
      <c r="Y3916" s="114">
        <v>47.479757850614945</v>
      </c>
      <c r="Z3916" s="114">
        <v>116.66461927935453</v>
      </c>
      <c r="AA3916" s="106">
        <v>4</v>
      </c>
      <c r="AB3916" s="114">
        <v>0.44999999999999996</v>
      </c>
      <c r="AC3916" s="114">
        <v>0.6</v>
      </c>
      <c r="AD3916" s="114">
        <v>0.27</v>
      </c>
      <c r="AE3916" s="114">
        <v>0.36</v>
      </c>
      <c r="AF3916" s="117">
        <v>0.72</v>
      </c>
      <c r="AG3916" s="117">
        <v>0.96</v>
      </c>
    </row>
    <row r="3917" spans="2:33" x14ac:dyDescent="0.2">
      <c r="B3917" s="106">
        <v>3877</v>
      </c>
      <c r="C3917" s="113">
        <v>-0.90000000000000013</v>
      </c>
      <c r="D3917" s="113">
        <v>-0.90000000000000013</v>
      </c>
      <c r="E3917" s="114">
        <v>11.073711865272244</v>
      </c>
      <c r="F3917" s="114">
        <v>14.869800514964883</v>
      </c>
      <c r="G3917" s="114">
        <v>16.749415689056846</v>
      </c>
      <c r="H3917" s="114">
        <v>21.050466376648433</v>
      </c>
      <c r="I3917" s="114">
        <v>18.330805330234032</v>
      </c>
      <c r="J3917" s="114">
        <v>26.792497504214207</v>
      </c>
      <c r="K3917" s="114">
        <v>32.639217296818728</v>
      </c>
      <c r="L3917" s="114">
        <v>37.019002650955656</v>
      </c>
      <c r="M3917" s="114">
        <v>43.991367406403242</v>
      </c>
      <c r="N3917" s="114">
        <v>44.766177653311296</v>
      </c>
      <c r="O3917" s="114">
        <v>15.718785638941963</v>
      </c>
      <c r="P3917" s="114">
        <v>17.769416781853845</v>
      </c>
      <c r="Q3917" s="114">
        <v>20.26958696189881</v>
      </c>
      <c r="R3917" s="114">
        <v>22.940901029754809</v>
      </c>
      <c r="S3917" s="114">
        <v>26.435372323077264</v>
      </c>
      <c r="T3917" s="114">
        <v>11.073711865272244</v>
      </c>
      <c r="U3917" s="114">
        <v>14.869800514964883</v>
      </c>
      <c r="V3917" s="114">
        <v>16.749415689056846</v>
      </c>
      <c r="W3917" s="114">
        <v>21.050466376648433</v>
      </c>
      <c r="X3917" s="114">
        <v>18.330805330234032</v>
      </c>
      <c r="Y3917" s="114">
        <v>44.360557386063427</v>
      </c>
      <c r="Z3917" s="114">
        <v>82.371641058101204</v>
      </c>
      <c r="AA3917" s="106">
        <v>3</v>
      </c>
      <c r="AB3917" s="114">
        <v>0.60000000000000009</v>
      </c>
      <c r="AC3917" s="114">
        <v>0.60000000000000009</v>
      </c>
      <c r="AD3917" s="114">
        <v>0.30000000000000004</v>
      </c>
      <c r="AE3917" s="114">
        <v>0.30000000000000004</v>
      </c>
      <c r="AF3917" s="117">
        <v>0.90000000000000013</v>
      </c>
      <c r="AG3917" s="117">
        <v>0.90000000000000013</v>
      </c>
    </row>
    <row r="3918" spans="2:33" x14ac:dyDescent="0.2">
      <c r="B3918" s="106">
        <v>3878</v>
      </c>
      <c r="C3918" s="113">
        <v>-1.2599999999999998</v>
      </c>
      <c r="D3918" s="113">
        <v>-0.84</v>
      </c>
      <c r="E3918" s="114">
        <v>11.113506827550705</v>
      </c>
      <c r="F3918" s="114">
        <v>13.977278959466666</v>
      </c>
      <c r="G3918" s="114">
        <v>20.108734503065811</v>
      </c>
      <c r="H3918" s="114">
        <v>18.371287403465729</v>
      </c>
      <c r="I3918" s="114">
        <v>30.453153423971507</v>
      </c>
      <c r="J3918" s="114">
        <v>28.01815015707076</v>
      </c>
      <c r="K3918" s="114">
        <v>33.432923081639608</v>
      </c>
      <c r="L3918" s="114">
        <v>43.33898913213563</v>
      </c>
      <c r="M3918" s="114">
        <v>46.160304815223007</v>
      </c>
      <c r="N3918" s="114">
        <v>61.309755726728937</v>
      </c>
      <c r="O3918" s="114">
        <v>16.904643329520056</v>
      </c>
      <c r="P3918" s="114">
        <v>19.455644122172941</v>
      </c>
      <c r="Q3918" s="114">
        <v>23.230254629069819</v>
      </c>
      <c r="R3918" s="114">
        <v>27.789017411757278</v>
      </c>
      <c r="S3918" s="114">
        <v>30.85660230275743</v>
      </c>
      <c r="T3918" s="114">
        <v>11.113506827550705</v>
      </c>
      <c r="U3918" s="114">
        <v>13.977278959466666</v>
      </c>
      <c r="V3918" s="114">
        <v>20.108734503065811</v>
      </c>
      <c r="W3918" s="114">
        <v>18.371287403465729</v>
      </c>
      <c r="X3918" s="114">
        <v>30.453153423971507</v>
      </c>
      <c r="Y3918" s="114">
        <v>49.33044512928106</v>
      </c>
      <c r="Z3918" s="114">
        <v>111.2868636995297</v>
      </c>
      <c r="AA3918" s="106">
        <v>2</v>
      </c>
      <c r="AB3918" s="114">
        <v>0.89999999999999991</v>
      </c>
      <c r="AC3918" s="114">
        <v>0.6</v>
      </c>
      <c r="AD3918" s="114">
        <v>0.36</v>
      </c>
      <c r="AE3918" s="114">
        <v>0.24</v>
      </c>
      <c r="AF3918" s="117">
        <v>1.2599999999999998</v>
      </c>
      <c r="AG3918" s="117">
        <v>0.84</v>
      </c>
    </row>
    <row r="3919" spans="2:33" x14ac:dyDescent="0.2">
      <c r="B3919" s="106">
        <v>3879</v>
      </c>
      <c r="C3919" s="113">
        <v>-0.90000000000000013</v>
      </c>
      <c r="D3919" s="113">
        <v>-0.90000000000000013</v>
      </c>
      <c r="E3919" s="114">
        <v>18.23724602847517</v>
      </c>
      <c r="F3919" s="114">
        <v>19.972209176692832</v>
      </c>
      <c r="G3919" s="114">
        <v>23.798330525045515</v>
      </c>
      <c r="H3919" s="114">
        <v>19.922204745568081</v>
      </c>
      <c r="I3919" s="114">
        <v>25.478246022412939</v>
      </c>
      <c r="J3919" s="114">
        <v>35.080006774466774</v>
      </c>
      <c r="K3919" s="114">
        <v>41.104337535876347</v>
      </c>
      <c r="L3919" s="114">
        <v>50.076061383334164</v>
      </c>
      <c r="M3919" s="114">
        <v>50.615128066936713</v>
      </c>
      <c r="N3919" s="114">
        <v>62.682194583881042</v>
      </c>
      <c r="O3919" s="114">
        <v>16.842760745991605</v>
      </c>
      <c r="P3919" s="114">
        <v>21.132128359183515</v>
      </c>
      <c r="Q3919" s="114">
        <v>26.277730858288649</v>
      </c>
      <c r="R3919" s="114">
        <v>30.692923321368632</v>
      </c>
      <c r="S3919" s="114">
        <v>37.203948561468103</v>
      </c>
      <c r="T3919" s="114">
        <v>18.23724602847517</v>
      </c>
      <c r="U3919" s="114">
        <v>19.972209176692832</v>
      </c>
      <c r="V3919" s="114">
        <v>23.798330525045515</v>
      </c>
      <c r="W3919" s="114">
        <v>19.922204745568081</v>
      </c>
      <c r="X3919" s="114">
        <v>25.478246022412939</v>
      </c>
      <c r="Y3919" s="114">
        <v>59.691465251073893</v>
      </c>
      <c r="Z3919" s="114">
        <v>125.0764234972516</v>
      </c>
      <c r="AA3919" s="106">
        <v>3</v>
      </c>
      <c r="AB3919" s="114">
        <v>0.60000000000000009</v>
      </c>
      <c r="AC3919" s="114">
        <v>0.60000000000000009</v>
      </c>
      <c r="AD3919" s="114">
        <v>0.30000000000000004</v>
      </c>
      <c r="AE3919" s="114">
        <v>0.30000000000000004</v>
      </c>
      <c r="AF3919" s="117">
        <v>0.90000000000000013</v>
      </c>
      <c r="AG3919" s="117">
        <v>0.90000000000000013</v>
      </c>
    </row>
    <row r="3920" spans="2:33" x14ac:dyDescent="0.2">
      <c r="B3920" s="106">
        <v>3880</v>
      </c>
      <c r="C3920" s="113">
        <v>-0.72</v>
      </c>
      <c r="D3920" s="113">
        <v>-0.96</v>
      </c>
      <c r="E3920" s="114">
        <v>16.1013545848798</v>
      </c>
      <c r="F3920" s="114">
        <v>9.8864921122691527</v>
      </c>
      <c r="G3920" s="114">
        <v>14.783037848212874</v>
      </c>
      <c r="H3920" s="114">
        <v>14.556834882959919</v>
      </c>
      <c r="I3920" s="114">
        <v>20.523177464289137</v>
      </c>
      <c r="J3920" s="114">
        <v>31.024397524959227</v>
      </c>
      <c r="K3920" s="114">
        <v>28.379259553228717</v>
      </c>
      <c r="L3920" s="114">
        <v>35.971705324488504</v>
      </c>
      <c r="M3920" s="114">
        <v>37.488252974607491</v>
      </c>
      <c r="N3920" s="114">
        <v>46.747788787315919</v>
      </c>
      <c r="O3920" s="114">
        <v>14.923042940079425</v>
      </c>
      <c r="P3920" s="114">
        <v>18.492767440959565</v>
      </c>
      <c r="Q3920" s="114">
        <v>21.188667476275629</v>
      </c>
      <c r="R3920" s="114">
        <v>22.931418091647572</v>
      </c>
      <c r="S3920" s="114">
        <v>26.224611323026782</v>
      </c>
      <c r="T3920" s="114">
        <v>16.1013545848798</v>
      </c>
      <c r="U3920" s="114">
        <v>9.8864921122691527</v>
      </c>
      <c r="V3920" s="114">
        <v>14.783037848212874</v>
      </c>
      <c r="W3920" s="114">
        <v>14.556834882959919</v>
      </c>
      <c r="X3920" s="114">
        <v>20.523177464289137</v>
      </c>
      <c r="Y3920" s="114">
        <v>41.603486122028002</v>
      </c>
      <c r="Z3920" s="114">
        <v>87.896129974380003</v>
      </c>
      <c r="AA3920" s="106">
        <v>4</v>
      </c>
      <c r="AB3920" s="114">
        <v>0.44999999999999996</v>
      </c>
      <c r="AC3920" s="114">
        <v>0.6</v>
      </c>
      <c r="AD3920" s="114">
        <v>0.27</v>
      </c>
      <c r="AE3920" s="114">
        <v>0.36</v>
      </c>
      <c r="AF3920" s="117">
        <v>0.72</v>
      </c>
      <c r="AG3920" s="117">
        <v>0.96</v>
      </c>
    </row>
    <row r="3921" spans="2:33" x14ac:dyDescent="0.2">
      <c r="B3921" s="106">
        <v>3881</v>
      </c>
      <c r="C3921" s="113">
        <v>-0.90000000000000013</v>
      </c>
      <c r="D3921" s="113">
        <v>-0.90000000000000013</v>
      </c>
      <c r="E3921" s="114">
        <v>13.551240957664291</v>
      </c>
      <c r="F3921" s="114">
        <v>13.969016271620319</v>
      </c>
      <c r="G3921" s="114">
        <v>18.068768670318001</v>
      </c>
      <c r="H3921" s="114">
        <v>23.37046974170709</v>
      </c>
      <c r="I3921" s="114">
        <v>26.272428656516787</v>
      </c>
      <c r="J3921" s="114">
        <v>29.443979407717553</v>
      </c>
      <c r="K3921" s="114">
        <v>32.068110958705759</v>
      </c>
      <c r="L3921" s="114">
        <v>40.109088076424079</v>
      </c>
      <c r="M3921" s="114">
        <v>50.569059923625609</v>
      </c>
      <c r="N3921" s="114">
        <v>58.067514631298693</v>
      </c>
      <c r="O3921" s="114">
        <v>15.892738450053262</v>
      </c>
      <c r="P3921" s="114">
        <v>18.09909468708544</v>
      </c>
      <c r="Q3921" s="114">
        <v>22.040319406106079</v>
      </c>
      <c r="R3921" s="114">
        <v>27.198590181918519</v>
      </c>
      <c r="S3921" s="114">
        <v>31.795085974781905</v>
      </c>
      <c r="T3921" s="114">
        <v>13.551240957664291</v>
      </c>
      <c r="U3921" s="114">
        <v>13.969016271620319</v>
      </c>
      <c r="V3921" s="114">
        <v>18.068768670318001</v>
      </c>
      <c r="W3921" s="114">
        <v>23.37046974170709</v>
      </c>
      <c r="X3921" s="114">
        <v>26.272428656516787</v>
      </c>
      <c r="Y3921" s="114">
        <v>50.982824026227988</v>
      </c>
      <c r="Z3921" s="114">
        <v>106.26461169699803</v>
      </c>
      <c r="AA3921" s="106">
        <v>3</v>
      </c>
      <c r="AB3921" s="114">
        <v>0.60000000000000009</v>
      </c>
      <c r="AC3921" s="114">
        <v>0.60000000000000009</v>
      </c>
      <c r="AD3921" s="114">
        <v>0.30000000000000004</v>
      </c>
      <c r="AE3921" s="114">
        <v>0.30000000000000004</v>
      </c>
      <c r="AF3921" s="117">
        <v>0.90000000000000013</v>
      </c>
      <c r="AG3921" s="117">
        <v>0.90000000000000013</v>
      </c>
    </row>
    <row r="3922" spans="2:33" x14ac:dyDescent="0.2">
      <c r="B3922" s="106">
        <v>3882</v>
      </c>
      <c r="C3922" s="113">
        <v>-0.90000000000000013</v>
      </c>
      <c r="D3922" s="113">
        <v>-0.90000000000000013</v>
      </c>
      <c r="E3922" s="114">
        <v>11.508235325201145</v>
      </c>
      <c r="F3922" s="114">
        <v>12.634613829539688</v>
      </c>
      <c r="G3922" s="114">
        <v>12.80540621119232</v>
      </c>
      <c r="H3922" s="114">
        <v>15.974391970298047</v>
      </c>
      <c r="I3922" s="114">
        <v>26.244772486003335</v>
      </c>
      <c r="J3922" s="114">
        <v>27.54783571460014</v>
      </c>
      <c r="K3922" s="114">
        <v>31.95281625475366</v>
      </c>
      <c r="L3922" s="114">
        <v>34.055705149074221</v>
      </c>
      <c r="M3922" s="114">
        <v>40.831299796319158</v>
      </c>
      <c r="N3922" s="114">
        <v>52.038460549832855</v>
      </c>
      <c r="O3922" s="114">
        <v>16.039600389398995</v>
      </c>
      <c r="P3922" s="114">
        <v>19.318202425213972</v>
      </c>
      <c r="Q3922" s="114">
        <v>21.250298937881901</v>
      </c>
      <c r="R3922" s="114">
        <v>24.856907826021111</v>
      </c>
      <c r="S3922" s="114">
        <v>25.793688063829521</v>
      </c>
      <c r="T3922" s="114">
        <v>11.508235325201145</v>
      </c>
      <c r="U3922" s="114">
        <v>12.634613829539688</v>
      </c>
      <c r="V3922" s="114">
        <v>12.80540621119232</v>
      </c>
      <c r="W3922" s="114">
        <v>15.974391970298047</v>
      </c>
      <c r="X3922" s="114">
        <v>26.244772486003335</v>
      </c>
      <c r="Y3922" s="114">
        <v>41.862168093875184</v>
      </c>
      <c r="Z3922" s="114">
        <v>90.350738404691043</v>
      </c>
      <c r="AA3922" s="106">
        <v>3</v>
      </c>
      <c r="AB3922" s="114">
        <v>0.60000000000000009</v>
      </c>
      <c r="AC3922" s="114">
        <v>0.60000000000000009</v>
      </c>
      <c r="AD3922" s="114">
        <v>0.30000000000000004</v>
      </c>
      <c r="AE3922" s="114">
        <v>0.30000000000000004</v>
      </c>
      <c r="AF3922" s="117">
        <v>0.90000000000000013</v>
      </c>
      <c r="AG3922" s="117">
        <v>0.90000000000000013</v>
      </c>
    </row>
    <row r="3923" spans="2:33" x14ac:dyDescent="0.2">
      <c r="B3923" s="106">
        <v>3883</v>
      </c>
      <c r="C3923" s="113">
        <v>-0.60000000000000009</v>
      </c>
      <c r="D3923" s="113">
        <v>-1.2000000000000002</v>
      </c>
      <c r="E3923" s="114">
        <v>17.415440666783407</v>
      </c>
      <c r="F3923" s="114">
        <v>17.093519557383129</v>
      </c>
      <c r="G3923" s="114">
        <v>17.566643716591503</v>
      </c>
      <c r="H3923" s="114">
        <v>21.008696508294818</v>
      </c>
      <c r="I3923" s="114">
        <v>21.661132037956094</v>
      </c>
      <c r="J3923" s="114">
        <v>33.771722351114335</v>
      </c>
      <c r="K3923" s="114">
        <v>36.72885862209688</v>
      </c>
      <c r="L3923" s="114">
        <v>40.473551587096878</v>
      </c>
      <c r="M3923" s="114">
        <v>46.274340963792135</v>
      </c>
      <c r="N3923" s="114">
        <v>53.91847894911826</v>
      </c>
      <c r="O3923" s="114">
        <v>16.356281684330927</v>
      </c>
      <c r="P3923" s="114">
        <v>19.635339064713751</v>
      </c>
      <c r="Q3923" s="114">
        <v>22.906907870505375</v>
      </c>
      <c r="R3923" s="114">
        <v>25.265644455497316</v>
      </c>
      <c r="S3923" s="114">
        <v>32.257346911162166</v>
      </c>
      <c r="T3923" s="114">
        <v>17.415440666783407</v>
      </c>
      <c r="U3923" s="114">
        <v>17.093519557383129</v>
      </c>
      <c r="V3923" s="114">
        <v>17.566643716591503</v>
      </c>
      <c r="W3923" s="114">
        <v>21.008696508294818</v>
      </c>
      <c r="X3923" s="114">
        <v>21.661132037956094</v>
      </c>
      <c r="Y3923" s="114">
        <v>52.518510449583729</v>
      </c>
      <c r="Z3923" s="114">
        <v>112.62655046550515</v>
      </c>
      <c r="AA3923" s="106">
        <v>5</v>
      </c>
      <c r="AB3923" s="114">
        <v>0.4</v>
      </c>
      <c r="AC3923" s="114">
        <v>0.8</v>
      </c>
      <c r="AD3923" s="114">
        <v>0.2</v>
      </c>
      <c r="AE3923" s="114">
        <v>0.4</v>
      </c>
      <c r="AF3923" s="117">
        <v>0.60000000000000009</v>
      </c>
      <c r="AG3923" s="117">
        <v>1.2000000000000002</v>
      </c>
    </row>
    <row r="3924" spans="2:33" x14ac:dyDescent="0.2">
      <c r="B3924" s="106">
        <v>3884</v>
      </c>
      <c r="C3924" s="113">
        <v>-0.90000000000000013</v>
      </c>
      <c r="D3924" s="113">
        <v>-0.90000000000000013</v>
      </c>
      <c r="E3924" s="114">
        <v>17.22287779381298</v>
      </c>
      <c r="F3924" s="114">
        <v>17.022275811099835</v>
      </c>
      <c r="G3924" s="114">
        <v>19.918550787031737</v>
      </c>
      <c r="H3924" s="114">
        <v>17.743748431350603</v>
      </c>
      <c r="I3924" s="114">
        <v>26.136903961427748</v>
      </c>
      <c r="J3924" s="114">
        <v>34.740348578474162</v>
      </c>
      <c r="K3924" s="114">
        <v>37.254451975644422</v>
      </c>
      <c r="L3924" s="114">
        <v>44.401332216853568</v>
      </c>
      <c r="M3924" s="114">
        <v>45.269028256142008</v>
      </c>
      <c r="N3924" s="114">
        <v>60.240668940203676</v>
      </c>
      <c r="O3924" s="114">
        <v>17.517470784661182</v>
      </c>
      <c r="P3924" s="114">
        <v>20.232176164544587</v>
      </c>
      <c r="Q3924" s="114">
        <v>24.482781429821831</v>
      </c>
      <c r="R3924" s="114">
        <v>27.525279824791404</v>
      </c>
      <c r="S3924" s="114">
        <v>34.103764978775928</v>
      </c>
      <c r="T3924" s="114">
        <v>17.22287779381298</v>
      </c>
      <c r="U3924" s="114">
        <v>17.022275811099835</v>
      </c>
      <c r="V3924" s="114">
        <v>19.918550787031737</v>
      </c>
      <c r="W3924" s="114">
        <v>17.743748431350603</v>
      </c>
      <c r="X3924" s="114">
        <v>26.136903961427748</v>
      </c>
      <c r="Y3924" s="114">
        <v>53.968229609271212</v>
      </c>
      <c r="Z3924" s="114">
        <v>113.17604214340152</v>
      </c>
      <c r="AA3924" s="106">
        <v>3</v>
      </c>
      <c r="AB3924" s="114">
        <v>0.60000000000000009</v>
      </c>
      <c r="AC3924" s="114">
        <v>0.60000000000000009</v>
      </c>
      <c r="AD3924" s="114">
        <v>0.30000000000000004</v>
      </c>
      <c r="AE3924" s="114">
        <v>0.30000000000000004</v>
      </c>
      <c r="AF3924" s="117">
        <v>0.90000000000000013</v>
      </c>
      <c r="AG3924" s="117">
        <v>0.90000000000000013</v>
      </c>
    </row>
    <row r="3925" spans="2:33" x14ac:dyDescent="0.2">
      <c r="B3925" s="106">
        <v>3885</v>
      </c>
      <c r="C3925" s="113">
        <v>-1.2599999999999998</v>
      </c>
      <c r="D3925" s="113">
        <v>-0.84</v>
      </c>
      <c r="E3925" s="114">
        <v>11.015706785623305</v>
      </c>
      <c r="F3925" s="114">
        <v>19.363312052927171</v>
      </c>
      <c r="G3925" s="114">
        <v>15.939163915941997</v>
      </c>
      <c r="H3925" s="114">
        <v>18.788824358062886</v>
      </c>
      <c r="I3925" s="114">
        <v>23.55637877095322</v>
      </c>
      <c r="J3925" s="114">
        <v>27.261757865296456</v>
      </c>
      <c r="K3925" s="114">
        <v>39.025545724668653</v>
      </c>
      <c r="L3925" s="114">
        <v>38.689938124564918</v>
      </c>
      <c r="M3925" s="114">
        <v>45.640990065499956</v>
      </c>
      <c r="N3925" s="114">
        <v>52.864757139676406</v>
      </c>
      <c r="O3925" s="114">
        <v>16.246051079673151</v>
      </c>
      <c r="P3925" s="114">
        <v>19.662233671741483</v>
      </c>
      <c r="Q3925" s="114">
        <v>22.750774208622921</v>
      </c>
      <c r="R3925" s="114">
        <v>26.85216570743707</v>
      </c>
      <c r="S3925" s="114">
        <v>29.308378368723186</v>
      </c>
      <c r="T3925" s="114">
        <v>11.015706785623305</v>
      </c>
      <c r="U3925" s="114">
        <v>19.363312052927171</v>
      </c>
      <c r="V3925" s="114">
        <v>15.939163915941997</v>
      </c>
      <c r="W3925" s="114">
        <v>18.788824358062886</v>
      </c>
      <c r="X3925" s="114">
        <v>23.55637877095322</v>
      </c>
      <c r="Y3925" s="114">
        <v>47.639856573035004</v>
      </c>
      <c r="Z3925" s="114">
        <v>90.12910060815986</v>
      </c>
      <c r="AA3925" s="106">
        <v>2</v>
      </c>
      <c r="AB3925" s="114">
        <v>0.89999999999999991</v>
      </c>
      <c r="AC3925" s="114">
        <v>0.6</v>
      </c>
      <c r="AD3925" s="114">
        <v>0.36</v>
      </c>
      <c r="AE3925" s="114">
        <v>0.24</v>
      </c>
      <c r="AF3925" s="117">
        <v>1.2599999999999998</v>
      </c>
      <c r="AG3925" s="117">
        <v>0.84</v>
      </c>
    </row>
    <row r="3926" spans="2:33" x14ac:dyDescent="0.2">
      <c r="B3926" s="106">
        <v>3886</v>
      </c>
      <c r="C3926" s="113">
        <v>-0.90000000000000013</v>
      </c>
      <c r="D3926" s="113">
        <v>-0.90000000000000013</v>
      </c>
      <c r="E3926" s="114">
        <v>15.022494780335869</v>
      </c>
      <c r="F3926" s="114">
        <v>18.476306822725931</v>
      </c>
      <c r="G3926" s="114">
        <v>15.06931408017579</v>
      </c>
      <c r="H3926" s="114">
        <v>25.16269649355905</v>
      </c>
      <c r="I3926" s="114">
        <v>24.11083348058542</v>
      </c>
      <c r="J3926" s="114">
        <v>32.594798481154378</v>
      </c>
      <c r="K3926" s="114">
        <v>38.60453384169675</v>
      </c>
      <c r="L3926" s="114">
        <v>40.274888701458622</v>
      </c>
      <c r="M3926" s="114">
        <v>56.193922496638194</v>
      </c>
      <c r="N3926" s="114">
        <v>61.991987785491226</v>
      </c>
      <c r="O3926" s="114">
        <v>17.572303700818509</v>
      </c>
      <c r="P3926" s="114">
        <v>20.128227018970819</v>
      </c>
      <c r="Q3926" s="114">
        <v>25.205574621282832</v>
      </c>
      <c r="R3926" s="114">
        <v>31.031226003079144</v>
      </c>
      <c r="S3926" s="114">
        <v>37.881154304905806</v>
      </c>
      <c r="T3926" s="114">
        <v>15.022494780335869</v>
      </c>
      <c r="U3926" s="114">
        <v>18.476306822725931</v>
      </c>
      <c r="V3926" s="114">
        <v>15.06931408017579</v>
      </c>
      <c r="W3926" s="114">
        <v>25.16269649355905</v>
      </c>
      <c r="X3926" s="114">
        <v>24.11083348058542</v>
      </c>
      <c r="Y3926" s="114">
        <v>53.300508291599421</v>
      </c>
      <c r="Z3926" s="114">
        <v>125.8554621993348</v>
      </c>
      <c r="AA3926" s="106">
        <v>3</v>
      </c>
      <c r="AB3926" s="114">
        <v>0.60000000000000009</v>
      </c>
      <c r="AC3926" s="114">
        <v>0.60000000000000009</v>
      </c>
      <c r="AD3926" s="114">
        <v>0.30000000000000004</v>
      </c>
      <c r="AE3926" s="114">
        <v>0.30000000000000004</v>
      </c>
      <c r="AF3926" s="117">
        <v>0.90000000000000013</v>
      </c>
      <c r="AG3926" s="117">
        <v>0.90000000000000013</v>
      </c>
    </row>
    <row r="3927" spans="2:33" x14ac:dyDescent="0.2">
      <c r="B3927" s="106">
        <v>3887</v>
      </c>
      <c r="C3927" s="113">
        <v>-0.72</v>
      </c>
      <c r="D3927" s="113">
        <v>-0.96</v>
      </c>
      <c r="E3927" s="114">
        <v>14.959302022882142</v>
      </c>
      <c r="F3927" s="114">
        <v>18.162834536649523</v>
      </c>
      <c r="G3927" s="114">
        <v>15.099029571299475</v>
      </c>
      <c r="H3927" s="114">
        <v>18.842876149990619</v>
      </c>
      <c r="I3927" s="114">
        <v>25.172762907763772</v>
      </c>
      <c r="J3927" s="114">
        <v>31.075277028146431</v>
      </c>
      <c r="K3927" s="114">
        <v>36.610317944020871</v>
      </c>
      <c r="L3927" s="114">
        <v>37.832271588902998</v>
      </c>
      <c r="M3927" s="114">
        <v>44.835978494758685</v>
      </c>
      <c r="N3927" s="114">
        <v>56.433529632595793</v>
      </c>
      <c r="O3927" s="114">
        <v>16.115975005264289</v>
      </c>
      <c r="P3927" s="114">
        <v>18.447483407371347</v>
      </c>
      <c r="Q3927" s="114">
        <v>22.733242017603523</v>
      </c>
      <c r="R3927" s="114">
        <v>25.993102344768065</v>
      </c>
      <c r="S3927" s="114">
        <v>31.26076672483202</v>
      </c>
      <c r="T3927" s="114">
        <v>14.959302022882142</v>
      </c>
      <c r="U3927" s="114">
        <v>18.162834536649523</v>
      </c>
      <c r="V3927" s="114">
        <v>15.099029571299475</v>
      </c>
      <c r="W3927" s="114">
        <v>18.842876149990619</v>
      </c>
      <c r="X3927" s="114">
        <v>25.172762907763772</v>
      </c>
      <c r="Y3927" s="114">
        <v>50.503493193263139</v>
      </c>
      <c r="Z3927" s="114">
        <v>102.55939250072967</v>
      </c>
      <c r="AA3927" s="106">
        <v>4</v>
      </c>
      <c r="AB3927" s="114">
        <v>0.44999999999999996</v>
      </c>
      <c r="AC3927" s="114">
        <v>0.6</v>
      </c>
      <c r="AD3927" s="114">
        <v>0.27</v>
      </c>
      <c r="AE3927" s="114">
        <v>0.36</v>
      </c>
      <c r="AF3927" s="117">
        <v>0.72</v>
      </c>
      <c r="AG3927" s="117">
        <v>0.96</v>
      </c>
    </row>
    <row r="3928" spans="2:33" x14ac:dyDescent="0.2">
      <c r="B3928" s="106">
        <v>3888</v>
      </c>
      <c r="C3928" s="113">
        <v>-1.2599999999999998</v>
      </c>
      <c r="D3928" s="113">
        <v>-0.84</v>
      </c>
      <c r="E3928" s="114">
        <v>14.807865680825447</v>
      </c>
      <c r="F3928" s="114">
        <v>16.513335498644409</v>
      </c>
      <c r="G3928" s="114">
        <v>12.511312540637586</v>
      </c>
      <c r="H3928" s="114">
        <v>16.097220774831257</v>
      </c>
      <c r="I3928" s="114">
        <v>25.625488846558646</v>
      </c>
      <c r="J3928" s="114">
        <v>32.101207403882071</v>
      </c>
      <c r="K3928" s="114">
        <v>35.94437963764296</v>
      </c>
      <c r="L3928" s="114">
        <v>35.400324485652462</v>
      </c>
      <c r="M3928" s="114">
        <v>44.220045281501406</v>
      </c>
      <c r="N3928" s="114">
        <v>57.436680260246398</v>
      </c>
      <c r="O3928" s="114">
        <v>17.293341723056624</v>
      </c>
      <c r="P3928" s="114">
        <v>19.431044138998551</v>
      </c>
      <c r="Q3928" s="114">
        <v>22.889011945014875</v>
      </c>
      <c r="R3928" s="114">
        <v>28.122824506670149</v>
      </c>
      <c r="S3928" s="114">
        <v>31.811191413687752</v>
      </c>
      <c r="T3928" s="114">
        <v>14.807865680825447</v>
      </c>
      <c r="U3928" s="114">
        <v>16.513335498644409</v>
      </c>
      <c r="V3928" s="114">
        <v>12.511312540637586</v>
      </c>
      <c r="W3928" s="114">
        <v>16.097220774831257</v>
      </c>
      <c r="X3928" s="114">
        <v>25.625488846558646</v>
      </c>
      <c r="Y3928" s="114">
        <v>46.229813213727532</v>
      </c>
      <c r="Z3928" s="114">
        <v>96.332443413689731</v>
      </c>
      <c r="AA3928" s="106">
        <v>2</v>
      </c>
      <c r="AB3928" s="114">
        <v>0.89999999999999991</v>
      </c>
      <c r="AC3928" s="114">
        <v>0.6</v>
      </c>
      <c r="AD3928" s="114">
        <v>0.36</v>
      </c>
      <c r="AE3928" s="114">
        <v>0.24</v>
      </c>
      <c r="AF3928" s="117">
        <v>1.2599999999999998</v>
      </c>
      <c r="AG3928" s="117">
        <v>0.84</v>
      </c>
    </row>
    <row r="3929" spans="2:33" x14ac:dyDescent="0.2">
      <c r="B3929" s="106">
        <v>3889</v>
      </c>
      <c r="C3929" s="113">
        <v>-1.2599999999999998</v>
      </c>
      <c r="D3929" s="113">
        <v>-0.84</v>
      </c>
      <c r="E3929" s="114">
        <v>11.582425874724716</v>
      </c>
      <c r="F3929" s="114">
        <v>12.763894966038745</v>
      </c>
      <c r="G3929" s="114">
        <v>12.202002029613144</v>
      </c>
      <c r="H3929" s="114">
        <v>18.7512724012497</v>
      </c>
      <c r="I3929" s="114">
        <v>25.932495608678913</v>
      </c>
      <c r="J3929" s="114">
        <v>29.354425731214089</v>
      </c>
      <c r="K3929" s="114">
        <v>32.490080592734103</v>
      </c>
      <c r="L3929" s="114">
        <v>37.779356421633992</v>
      </c>
      <c r="M3929" s="114">
        <v>47.402138140869368</v>
      </c>
      <c r="N3929" s="114">
        <v>60.394671367771153</v>
      </c>
      <c r="O3929" s="114">
        <v>17.771999856489373</v>
      </c>
      <c r="P3929" s="114">
        <v>19.726185626695358</v>
      </c>
      <c r="Q3929" s="114">
        <v>25.577354392020847</v>
      </c>
      <c r="R3929" s="114">
        <v>28.650865739619668</v>
      </c>
      <c r="S3929" s="114">
        <v>34.46217575909224</v>
      </c>
      <c r="T3929" s="114">
        <v>11.582425874724716</v>
      </c>
      <c r="U3929" s="114">
        <v>12.763894966038745</v>
      </c>
      <c r="V3929" s="114">
        <v>12.202002029613144</v>
      </c>
      <c r="W3929" s="114">
        <v>18.7512724012497</v>
      </c>
      <c r="X3929" s="114">
        <v>25.932495608678913</v>
      </c>
      <c r="Y3929" s="114">
        <v>42.60101024712845</v>
      </c>
      <c r="Z3929" s="114">
        <v>93.78991478616841</v>
      </c>
      <c r="AA3929" s="106">
        <v>2</v>
      </c>
      <c r="AB3929" s="114">
        <v>0.89999999999999991</v>
      </c>
      <c r="AC3929" s="114">
        <v>0.6</v>
      </c>
      <c r="AD3929" s="114">
        <v>0.36</v>
      </c>
      <c r="AE3929" s="114">
        <v>0.24</v>
      </c>
      <c r="AF3929" s="117">
        <v>1.2599999999999998</v>
      </c>
      <c r="AG3929" s="117">
        <v>0.84</v>
      </c>
    </row>
    <row r="3930" spans="2:33" x14ac:dyDescent="0.2">
      <c r="B3930" s="106">
        <v>3890</v>
      </c>
      <c r="C3930" s="113">
        <v>-0.60000000000000009</v>
      </c>
      <c r="D3930" s="113">
        <v>-1.2000000000000002</v>
      </c>
      <c r="E3930" s="114">
        <v>16.060123329305828</v>
      </c>
      <c r="F3930" s="114">
        <v>17.054705484952912</v>
      </c>
      <c r="G3930" s="114">
        <v>22.16060490629711</v>
      </c>
      <c r="H3930" s="114">
        <v>19.070453140715152</v>
      </c>
      <c r="I3930" s="114">
        <v>31.534766102835434</v>
      </c>
      <c r="J3930" s="114">
        <v>33.28250028054277</v>
      </c>
      <c r="K3930" s="114">
        <v>36.820779922785157</v>
      </c>
      <c r="L3930" s="114">
        <v>46.362008586094639</v>
      </c>
      <c r="M3930" s="114">
        <v>48.18505819129156</v>
      </c>
      <c r="N3930" s="114">
        <v>67.812875185690316</v>
      </c>
      <c r="O3930" s="114">
        <v>17.222376951236942</v>
      </c>
      <c r="P3930" s="114">
        <v>19.766074437832245</v>
      </c>
      <c r="Q3930" s="114">
        <v>24.201403679797529</v>
      </c>
      <c r="R3930" s="114">
        <v>29.114605050576408</v>
      </c>
      <c r="S3930" s="114">
        <v>36.278109082854883</v>
      </c>
      <c r="T3930" s="114">
        <v>16.060123329305828</v>
      </c>
      <c r="U3930" s="114">
        <v>17.054705484952912</v>
      </c>
      <c r="V3930" s="114">
        <v>22.16060490629711</v>
      </c>
      <c r="W3930" s="114">
        <v>19.070453140715152</v>
      </c>
      <c r="X3930" s="114">
        <v>31.534766102835434</v>
      </c>
      <c r="Y3930" s="114">
        <v>57.399782133818377</v>
      </c>
      <c r="Z3930" s="114">
        <v>124.21607113057277</v>
      </c>
      <c r="AA3930" s="106">
        <v>5</v>
      </c>
      <c r="AB3930" s="114">
        <v>0.4</v>
      </c>
      <c r="AC3930" s="114">
        <v>0.8</v>
      </c>
      <c r="AD3930" s="114">
        <v>0.2</v>
      </c>
      <c r="AE3930" s="114">
        <v>0.4</v>
      </c>
      <c r="AF3930" s="117">
        <v>0.60000000000000009</v>
      </c>
      <c r="AG3930" s="117">
        <v>1.2000000000000002</v>
      </c>
    </row>
    <row r="3931" spans="2:33" x14ac:dyDescent="0.2">
      <c r="B3931" s="106">
        <v>3891</v>
      </c>
      <c r="C3931" s="113">
        <v>-0.90000000000000013</v>
      </c>
      <c r="D3931" s="113">
        <v>-0.90000000000000013</v>
      </c>
      <c r="E3931" s="114">
        <v>16.709595182748654</v>
      </c>
      <c r="F3931" s="114">
        <v>14.691172653574373</v>
      </c>
      <c r="G3931" s="114">
        <v>18.59519687976324</v>
      </c>
      <c r="H3931" s="114">
        <v>21.041337348830897</v>
      </c>
      <c r="I3931" s="114">
        <v>23.17200453132434</v>
      </c>
      <c r="J3931" s="114">
        <v>33.166951453120724</v>
      </c>
      <c r="K3931" s="114">
        <v>34.63788446522554</v>
      </c>
      <c r="L3931" s="114">
        <v>42.493921071420189</v>
      </c>
      <c r="M3931" s="114">
        <v>48.965929738444572</v>
      </c>
      <c r="N3931" s="114">
        <v>57.014539631512633</v>
      </c>
      <c r="O3931" s="114">
        <v>16.45735627037207</v>
      </c>
      <c r="P3931" s="114">
        <v>19.946711811651166</v>
      </c>
      <c r="Q3931" s="114">
        <v>23.89872419165695</v>
      </c>
      <c r="R3931" s="114">
        <v>27.924592389613675</v>
      </c>
      <c r="S3931" s="114">
        <v>33.842535100188293</v>
      </c>
      <c r="T3931" s="114">
        <v>16.709595182748654</v>
      </c>
      <c r="U3931" s="114">
        <v>14.691172653574373</v>
      </c>
      <c r="V3931" s="114">
        <v>18.59519687976324</v>
      </c>
      <c r="W3931" s="114">
        <v>21.041337348830897</v>
      </c>
      <c r="X3931" s="114">
        <v>23.17200453132434</v>
      </c>
      <c r="Y3931" s="114">
        <v>51.648420805898446</v>
      </c>
      <c r="Z3931" s="114">
        <v>108.12117274935564</v>
      </c>
      <c r="AA3931" s="106">
        <v>3</v>
      </c>
      <c r="AB3931" s="114">
        <v>0.60000000000000009</v>
      </c>
      <c r="AC3931" s="114">
        <v>0.60000000000000009</v>
      </c>
      <c r="AD3931" s="114">
        <v>0.30000000000000004</v>
      </c>
      <c r="AE3931" s="114">
        <v>0.30000000000000004</v>
      </c>
      <c r="AF3931" s="117">
        <v>0.90000000000000013</v>
      </c>
      <c r="AG3931" s="117">
        <v>0.90000000000000013</v>
      </c>
    </row>
    <row r="3932" spans="2:33" x14ac:dyDescent="0.2">
      <c r="B3932" s="106">
        <v>3892</v>
      </c>
      <c r="C3932" s="113">
        <v>-0.60000000000000009</v>
      </c>
      <c r="D3932" s="113">
        <v>-1.2000000000000002</v>
      </c>
      <c r="E3932" s="114">
        <v>16.7481621069292</v>
      </c>
      <c r="F3932" s="114">
        <v>18.163748656085975</v>
      </c>
      <c r="G3932" s="114">
        <v>18.917390364008547</v>
      </c>
      <c r="H3932" s="114">
        <v>18.889954090062368</v>
      </c>
      <c r="I3932" s="114">
        <v>28.337926244014785</v>
      </c>
      <c r="J3932" s="114">
        <v>32.369316576813993</v>
      </c>
      <c r="K3932" s="114">
        <v>37.280302676695314</v>
      </c>
      <c r="L3932" s="114">
        <v>42.215551796633235</v>
      </c>
      <c r="M3932" s="114">
        <v>43.445248447234412</v>
      </c>
      <c r="N3932" s="114">
        <v>57.684689839903427</v>
      </c>
      <c r="O3932" s="114">
        <v>15.621154469884793</v>
      </c>
      <c r="P3932" s="114">
        <v>19.116554020609339</v>
      </c>
      <c r="Q3932" s="114">
        <v>23.298161432624688</v>
      </c>
      <c r="R3932" s="114">
        <v>24.555294357172045</v>
      </c>
      <c r="S3932" s="114">
        <v>29.346763595888643</v>
      </c>
      <c r="T3932" s="114">
        <v>16.7481621069292</v>
      </c>
      <c r="U3932" s="114">
        <v>18.163748656085975</v>
      </c>
      <c r="V3932" s="114">
        <v>18.917390364008547</v>
      </c>
      <c r="W3932" s="114">
        <v>18.889954090062368</v>
      </c>
      <c r="X3932" s="114">
        <v>28.337926244014785</v>
      </c>
      <c r="Y3932" s="114">
        <v>55.323111725746585</v>
      </c>
      <c r="Z3932" s="114">
        <v>104.1064939415993</v>
      </c>
      <c r="AA3932" s="106">
        <v>5</v>
      </c>
      <c r="AB3932" s="114">
        <v>0.4</v>
      </c>
      <c r="AC3932" s="114">
        <v>0.8</v>
      </c>
      <c r="AD3932" s="114">
        <v>0.2</v>
      </c>
      <c r="AE3932" s="114">
        <v>0.4</v>
      </c>
      <c r="AF3932" s="117">
        <v>0.60000000000000009</v>
      </c>
      <c r="AG3932" s="117">
        <v>1.2000000000000002</v>
      </c>
    </row>
    <row r="3933" spans="2:33" x14ac:dyDescent="0.2">
      <c r="B3933" s="106">
        <v>3893</v>
      </c>
      <c r="C3933" s="113">
        <v>-0.72</v>
      </c>
      <c r="D3933" s="113">
        <v>-0.96</v>
      </c>
      <c r="E3933" s="114">
        <v>10.192095761599145</v>
      </c>
      <c r="F3933" s="114">
        <v>11.451885263964119</v>
      </c>
      <c r="G3933" s="114">
        <v>20.909346157302082</v>
      </c>
      <c r="H3933" s="114">
        <v>20.96797467305236</v>
      </c>
      <c r="I3933" s="114">
        <v>22.961548376665093</v>
      </c>
      <c r="J3933" s="114">
        <v>27.288986885981018</v>
      </c>
      <c r="K3933" s="114">
        <v>29.917124045343247</v>
      </c>
      <c r="L3933" s="114">
        <v>43.518533873423863</v>
      </c>
      <c r="M3933" s="114">
        <v>48.685679290781003</v>
      </c>
      <c r="N3933" s="114">
        <v>54.274210259787331</v>
      </c>
      <c r="O3933" s="114">
        <v>17.096891124381873</v>
      </c>
      <c r="P3933" s="114">
        <v>18.465238781379128</v>
      </c>
      <c r="Q3933" s="114">
        <v>22.609187716121781</v>
      </c>
      <c r="R3933" s="114">
        <v>27.717704617728643</v>
      </c>
      <c r="S3933" s="114">
        <v>31.312661883122239</v>
      </c>
      <c r="T3933" s="114">
        <v>10.192095761599145</v>
      </c>
      <c r="U3933" s="114">
        <v>11.451885263964119</v>
      </c>
      <c r="V3933" s="114">
        <v>20.909346157302082</v>
      </c>
      <c r="W3933" s="114">
        <v>20.96797467305236</v>
      </c>
      <c r="X3933" s="114">
        <v>22.961548376665093</v>
      </c>
      <c r="Y3933" s="114">
        <v>45.908890135856595</v>
      </c>
      <c r="Z3933" s="114">
        <v>96.120681673005038</v>
      </c>
      <c r="AA3933" s="106">
        <v>4</v>
      </c>
      <c r="AB3933" s="114">
        <v>0.44999999999999996</v>
      </c>
      <c r="AC3933" s="114">
        <v>0.6</v>
      </c>
      <c r="AD3933" s="114">
        <v>0.27</v>
      </c>
      <c r="AE3933" s="114">
        <v>0.36</v>
      </c>
      <c r="AF3933" s="117">
        <v>0.72</v>
      </c>
      <c r="AG3933" s="117">
        <v>0.96</v>
      </c>
    </row>
    <row r="3934" spans="2:33" x14ac:dyDescent="0.2">
      <c r="B3934" s="106">
        <v>3894</v>
      </c>
      <c r="C3934" s="113">
        <v>-0.72</v>
      </c>
      <c r="D3934" s="113">
        <v>-0.96</v>
      </c>
      <c r="E3934" s="114">
        <v>14.613122882572018</v>
      </c>
      <c r="F3934" s="114">
        <v>11.761100328147691</v>
      </c>
      <c r="G3934" s="114">
        <v>19.939599059034016</v>
      </c>
      <c r="H3934" s="114">
        <v>21.609202464986431</v>
      </c>
      <c r="I3934" s="114">
        <v>21.47733078004002</v>
      </c>
      <c r="J3934" s="114">
        <v>30.704288000663865</v>
      </c>
      <c r="K3934" s="114">
        <v>31.406854887293854</v>
      </c>
      <c r="L3934" s="114">
        <v>42.949761529482821</v>
      </c>
      <c r="M3934" s="114">
        <v>47.952822117870326</v>
      </c>
      <c r="N3934" s="114">
        <v>54.104710480146153</v>
      </c>
      <c r="O3934" s="114">
        <v>16.091165118091848</v>
      </c>
      <c r="P3934" s="114">
        <v>19.645754559146162</v>
      </c>
      <c r="Q3934" s="114">
        <v>23.010162470448805</v>
      </c>
      <c r="R3934" s="114">
        <v>26.343619652883895</v>
      </c>
      <c r="S3934" s="114">
        <v>32.627379700106133</v>
      </c>
      <c r="T3934" s="114">
        <v>14.613122882572018</v>
      </c>
      <c r="U3934" s="114">
        <v>11.761100328147691</v>
      </c>
      <c r="V3934" s="114">
        <v>19.939599059034016</v>
      </c>
      <c r="W3934" s="114">
        <v>21.609202464986431</v>
      </c>
      <c r="X3934" s="114">
        <v>21.47733078004002</v>
      </c>
      <c r="Y3934" s="114">
        <v>48.577814984319353</v>
      </c>
      <c r="Z3934" s="114">
        <v>106.00910492179037</v>
      </c>
      <c r="AA3934" s="106">
        <v>4</v>
      </c>
      <c r="AB3934" s="114">
        <v>0.44999999999999996</v>
      </c>
      <c r="AC3934" s="114">
        <v>0.6</v>
      </c>
      <c r="AD3934" s="114">
        <v>0.27</v>
      </c>
      <c r="AE3934" s="114">
        <v>0.36</v>
      </c>
      <c r="AF3934" s="117">
        <v>0.72</v>
      </c>
      <c r="AG3934" s="117">
        <v>0.96</v>
      </c>
    </row>
    <row r="3935" spans="2:33" x14ac:dyDescent="0.2">
      <c r="B3935" s="106">
        <v>3895</v>
      </c>
      <c r="C3935" s="113">
        <v>-0.90000000000000013</v>
      </c>
      <c r="D3935" s="113">
        <v>-0.90000000000000013</v>
      </c>
      <c r="E3935" s="114">
        <v>11.330503841660605</v>
      </c>
      <c r="F3935" s="114">
        <v>17.41422299206247</v>
      </c>
      <c r="G3935" s="114">
        <v>19.760869815354766</v>
      </c>
      <c r="H3935" s="114">
        <v>14.867605900929878</v>
      </c>
      <c r="I3935" s="114">
        <v>20.15994955414579</v>
      </c>
      <c r="J3935" s="114">
        <v>26.853577981525955</v>
      </c>
      <c r="K3935" s="114">
        <v>35.471864871049128</v>
      </c>
      <c r="L3935" s="114">
        <v>39.677584661600207</v>
      </c>
      <c r="M3935" s="114">
        <v>37.92489185997195</v>
      </c>
      <c r="N3935" s="114">
        <v>46.550584972417212</v>
      </c>
      <c r="O3935" s="114">
        <v>15.523074139865351</v>
      </c>
      <c r="P3935" s="114">
        <v>18.057641878986658</v>
      </c>
      <c r="Q3935" s="114">
        <v>19.916714846245441</v>
      </c>
      <c r="R3935" s="114">
        <v>23.057285959042073</v>
      </c>
      <c r="S3935" s="114">
        <v>26.390635418271422</v>
      </c>
      <c r="T3935" s="114">
        <v>11.330503841660605</v>
      </c>
      <c r="U3935" s="114">
        <v>17.41422299206247</v>
      </c>
      <c r="V3935" s="114">
        <v>19.760869815354766</v>
      </c>
      <c r="W3935" s="114">
        <v>14.867605900929878</v>
      </c>
      <c r="X3935" s="114">
        <v>20.15994955414579</v>
      </c>
      <c r="Y3935" s="114">
        <v>45.666351903120656</v>
      </c>
      <c r="Z3935" s="114">
        <v>79.160010051474615</v>
      </c>
      <c r="AA3935" s="106">
        <v>3</v>
      </c>
      <c r="AB3935" s="114">
        <v>0.60000000000000009</v>
      </c>
      <c r="AC3935" s="114">
        <v>0.60000000000000009</v>
      </c>
      <c r="AD3935" s="114">
        <v>0.30000000000000004</v>
      </c>
      <c r="AE3935" s="114">
        <v>0.30000000000000004</v>
      </c>
      <c r="AF3935" s="117">
        <v>0.90000000000000013</v>
      </c>
      <c r="AG3935" s="117">
        <v>0.90000000000000013</v>
      </c>
    </row>
    <row r="3936" spans="2:33" x14ac:dyDescent="0.2">
      <c r="B3936" s="106">
        <v>3896</v>
      </c>
      <c r="C3936" s="113">
        <v>-1.2599999999999998</v>
      </c>
      <c r="D3936" s="113">
        <v>-0.84</v>
      </c>
      <c r="E3936" s="114">
        <v>15.322890216740547</v>
      </c>
      <c r="F3936" s="114">
        <v>14.37932524549359</v>
      </c>
      <c r="G3936" s="114">
        <v>14.374612265457039</v>
      </c>
      <c r="H3936" s="114">
        <v>21.251439608932834</v>
      </c>
      <c r="I3936" s="114">
        <v>23.178368151143847</v>
      </c>
      <c r="J3936" s="114">
        <v>31.340331712267027</v>
      </c>
      <c r="K3936" s="114">
        <v>32.832440050997725</v>
      </c>
      <c r="L3936" s="114">
        <v>36.419882849411678</v>
      </c>
      <c r="M3936" s="114">
        <v>45.469618171490971</v>
      </c>
      <c r="N3936" s="114">
        <v>53.090529440200918</v>
      </c>
      <c r="O3936" s="114">
        <v>16.01744149552648</v>
      </c>
      <c r="P3936" s="114">
        <v>18.453114805504136</v>
      </c>
      <c r="Q3936" s="114">
        <v>22.04527058395464</v>
      </c>
      <c r="R3936" s="114">
        <v>24.218178562558137</v>
      </c>
      <c r="S3936" s="114">
        <v>29.912161289057071</v>
      </c>
      <c r="T3936" s="114">
        <v>15.322890216740547</v>
      </c>
      <c r="U3936" s="114">
        <v>14.37932524549359</v>
      </c>
      <c r="V3936" s="114">
        <v>14.374612265457039</v>
      </c>
      <c r="W3936" s="114">
        <v>21.251439608932834</v>
      </c>
      <c r="X3936" s="114">
        <v>23.178368151143847</v>
      </c>
      <c r="Y3936" s="114">
        <v>47.786046924414855</v>
      </c>
      <c r="Z3936" s="114">
        <v>99.805239463471764</v>
      </c>
      <c r="AA3936" s="106">
        <v>2</v>
      </c>
      <c r="AB3936" s="114">
        <v>0.89999999999999991</v>
      </c>
      <c r="AC3936" s="114">
        <v>0.6</v>
      </c>
      <c r="AD3936" s="114">
        <v>0.36</v>
      </c>
      <c r="AE3936" s="114">
        <v>0.24</v>
      </c>
      <c r="AF3936" s="117">
        <v>1.2599999999999998</v>
      </c>
      <c r="AG3936" s="117">
        <v>0.84</v>
      </c>
    </row>
    <row r="3937" spans="2:33" x14ac:dyDescent="0.2">
      <c r="B3937" s="106">
        <v>3897</v>
      </c>
      <c r="C3937" s="113">
        <v>-1.2000000000000002</v>
      </c>
      <c r="D3937" s="113">
        <v>-0.60000000000000009</v>
      </c>
      <c r="E3937" s="114">
        <v>12.347558319462161</v>
      </c>
      <c r="F3937" s="114">
        <v>19.909834762424481</v>
      </c>
      <c r="G3937" s="114">
        <v>13.001855039270271</v>
      </c>
      <c r="H3937" s="114">
        <v>14.205463152759826</v>
      </c>
      <c r="I3937" s="114">
        <v>28.192628595475547</v>
      </c>
      <c r="J3937" s="114">
        <v>28.25445179940694</v>
      </c>
      <c r="K3937" s="114">
        <v>37.968476907977262</v>
      </c>
      <c r="L3937" s="114">
        <v>36.321200467085937</v>
      </c>
      <c r="M3937" s="114">
        <v>40.921053328202056</v>
      </c>
      <c r="N3937" s="114">
        <v>56.973385677484117</v>
      </c>
      <c r="O3937" s="114">
        <v>15.906893479944779</v>
      </c>
      <c r="P3937" s="114">
        <v>18.058642145552781</v>
      </c>
      <c r="Q3937" s="114">
        <v>23.319345427815666</v>
      </c>
      <c r="R3937" s="114">
        <v>26.71559017544223</v>
      </c>
      <c r="S3937" s="114">
        <v>28.78075708200857</v>
      </c>
      <c r="T3937" s="114">
        <v>12.347558319462161</v>
      </c>
      <c r="U3937" s="114">
        <v>19.909834762424481</v>
      </c>
      <c r="V3937" s="114">
        <v>13.001855039270271</v>
      </c>
      <c r="W3937" s="114">
        <v>14.205463152759826</v>
      </c>
      <c r="X3937" s="114">
        <v>28.192628595475547</v>
      </c>
      <c r="Y3937" s="114">
        <v>47.341068953974812</v>
      </c>
      <c r="Z3937" s="114">
        <v>98.424604579981718</v>
      </c>
      <c r="AA3937" s="106">
        <v>1</v>
      </c>
      <c r="AB3937" s="114">
        <v>0.8</v>
      </c>
      <c r="AC3937" s="114">
        <v>0.4</v>
      </c>
      <c r="AD3937" s="114">
        <v>0.4</v>
      </c>
      <c r="AE3937" s="114">
        <v>0.2</v>
      </c>
      <c r="AF3937" s="117">
        <v>1.2000000000000002</v>
      </c>
      <c r="AG3937" s="117">
        <v>0.60000000000000009</v>
      </c>
    </row>
    <row r="3938" spans="2:33" x14ac:dyDescent="0.2">
      <c r="B3938" s="106">
        <v>3898</v>
      </c>
      <c r="C3938" s="113">
        <v>-0.60000000000000009</v>
      </c>
      <c r="D3938" s="113">
        <v>-1.2000000000000002</v>
      </c>
      <c r="E3938" s="114">
        <v>11.113265057080964</v>
      </c>
      <c r="F3938" s="114">
        <v>19.35143333042614</v>
      </c>
      <c r="G3938" s="114">
        <v>21.717916260212959</v>
      </c>
      <c r="H3938" s="114">
        <v>19.518238827083319</v>
      </c>
      <c r="I3938" s="114">
        <v>23.922039726668032</v>
      </c>
      <c r="J3938" s="114">
        <v>26.687242307502164</v>
      </c>
      <c r="K3938" s="114">
        <v>37.118471053490708</v>
      </c>
      <c r="L3938" s="114">
        <v>42.302237579867729</v>
      </c>
      <c r="M3938" s="114">
        <v>43.606326733638411</v>
      </c>
      <c r="N3938" s="114">
        <v>53.558945398828783</v>
      </c>
      <c r="O3938" s="114">
        <v>15.5739772504212</v>
      </c>
      <c r="P3938" s="114">
        <v>17.767037723064568</v>
      </c>
      <c r="Q3938" s="114">
        <v>20.584321319654769</v>
      </c>
      <c r="R3938" s="114">
        <v>24.088087906555092</v>
      </c>
      <c r="S3938" s="114">
        <v>29.636905672160751</v>
      </c>
      <c r="T3938" s="114">
        <v>11.113265057080964</v>
      </c>
      <c r="U3938" s="114">
        <v>19.35143333042614</v>
      </c>
      <c r="V3938" s="114">
        <v>21.717916260212959</v>
      </c>
      <c r="W3938" s="114">
        <v>19.518238827083319</v>
      </c>
      <c r="X3938" s="114">
        <v>23.922039726668032</v>
      </c>
      <c r="Y3938" s="114">
        <v>51.84771068107311</v>
      </c>
      <c r="Z3938" s="114">
        <v>91.010909230716976</v>
      </c>
      <c r="AA3938" s="106">
        <v>5</v>
      </c>
      <c r="AB3938" s="114">
        <v>0.4</v>
      </c>
      <c r="AC3938" s="114">
        <v>0.8</v>
      </c>
      <c r="AD3938" s="114">
        <v>0.2</v>
      </c>
      <c r="AE3938" s="114">
        <v>0.4</v>
      </c>
      <c r="AF3938" s="117">
        <v>0.60000000000000009</v>
      </c>
      <c r="AG3938" s="117">
        <v>1.2000000000000002</v>
      </c>
    </row>
    <row r="3939" spans="2:33" x14ac:dyDescent="0.2">
      <c r="B3939" s="106">
        <v>3899</v>
      </c>
      <c r="C3939" s="113">
        <v>-0.72</v>
      </c>
      <c r="D3939" s="113">
        <v>-0.96</v>
      </c>
      <c r="E3939" s="114">
        <v>14.028472084861107</v>
      </c>
      <c r="F3939" s="114">
        <v>19.303961727518896</v>
      </c>
      <c r="G3939" s="114">
        <v>14.164043086258545</v>
      </c>
      <c r="H3939" s="114">
        <v>27.989793693451052</v>
      </c>
      <c r="I3939" s="114">
        <v>19.92052897962418</v>
      </c>
      <c r="J3939" s="114">
        <v>31.026078475612906</v>
      </c>
      <c r="K3939" s="114">
        <v>39.960240467763782</v>
      </c>
      <c r="L3939" s="114">
        <v>39.223599782101608</v>
      </c>
      <c r="M3939" s="114">
        <v>57.615687221876016</v>
      </c>
      <c r="N3939" s="114">
        <v>56.744279694137752</v>
      </c>
      <c r="O3939" s="114">
        <v>16.997606390751798</v>
      </c>
      <c r="P3939" s="114">
        <v>20.656278740244886</v>
      </c>
      <c r="Q3939" s="114">
        <v>25.059556695843064</v>
      </c>
      <c r="R3939" s="114">
        <v>29.625893528424964</v>
      </c>
      <c r="S3939" s="114">
        <v>36.823750714513572</v>
      </c>
      <c r="T3939" s="114">
        <v>14.028472084861107</v>
      </c>
      <c r="U3939" s="114">
        <v>19.303961727518896</v>
      </c>
      <c r="V3939" s="114">
        <v>14.164043086258545</v>
      </c>
      <c r="W3939" s="114">
        <v>27.989793693451052</v>
      </c>
      <c r="X3939" s="114">
        <v>19.92052897962418</v>
      </c>
      <c r="Y3939" s="114">
        <v>52.292329059139234</v>
      </c>
      <c r="Z3939" s="114">
        <v>113.2048547524511</v>
      </c>
      <c r="AA3939" s="106">
        <v>4</v>
      </c>
      <c r="AB3939" s="114">
        <v>0.44999999999999996</v>
      </c>
      <c r="AC3939" s="114">
        <v>0.6</v>
      </c>
      <c r="AD3939" s="114">
        <v>0.27</v>
      </c>
      <c r="AE3939" s="114">
        <v>0.36</v>
      </c>
      <c r="AF3939" s="117">
        <v>0.72</v>
      </c>
      <c r="AG3939" s="117">
        <v>0.96</v>
      </c>
    </row>
    <row r="3940" spans="2:33" x14ac:dyDescent="0.2">
      <c r="B3940" s="106">
        <v>3900</v>
      </c>
      <c r="C3940" s="113">
        <v>-1.2599999999999998</v>
      </c>
      <c r="D3940" s="113">
        <v>-0.84</v>
      </c>
      <c r="E3940" s="114">
        <v>15.598342867138859</v>
      </c>
      <c r="F3940" s="114">
        <v>14.31590564267729</v>
      </c>
      <c r="G3940" s="114">
        <v>11.607370404609476</v>
      </c>
      <c r="H3940" s="114">
        <v>16.529039743273138</v>
      </c>
      <c r="I3940" s="114">
        <v>15.597151612874601</v>
      </c>
      <c r="J3940" s="114">
        <v>31.187220526683298</v>
      </c>
      <c r="K3940" s="114">
        <v>32.800836762364099</v>
      </c>
      <c r="L3940" s="114">
        <v>32.972878146172356</v>
      </c>
      <c r="M3940" s="114">
        <v>39.413350483913213</v>
      </c>
      <c r="N3940" s="114">
        <v>40.169427475046405</v>
      </c>
      <c r="O3940" s="114">
        <v>15.588877659544439</v>
      </c>
      <c r="P3940" s="114">
        <v>18.484931119686809</v>
      </c>
      <c r="Q3940" s="114">
        <v>21.36550774156288</v>
      </c>
      <c r="R3940" s="114">
        <v>22.884310740640075</v>
      </c>
      <c r="S3940" s="114">
        <v>24.572275862171804</v>
      </c>
      <c r="T3940" s="114">
        <v>15.598342867138859</v>
      </c>
      <c r="U3940" s="114">
        <v>14.31590564267729</v>
      </c>
      <c r="V3940" s="114">
        <v>11.607370404609476</v>
      </c>
      <c r="W3940" s="114">
        <v>16.529039743273138</v>
      </c>
      <c r="X3940" s="114">
        <v>15.597151612874601</v>
      </c>
      <c r="Y3940" s="114">
        <v>40.745013300010406</v>
      </c>
      <c r="Z3940" s="114">
        <v>81.835675511039611</v>
      </c>
      <c r="AA3940" s="106">
        <v>2</v>
      </c>
      <c r="AB3940" s="114">
        <v>0.89999999999999991</v>
      </c>
      <c r="AC3940" s="114">
        <v>0.6</v>
      </c>
      <c r="AD3940" s="114">
        <v>0.36</v>
      </c>
      <c r="AE3940" s="114">
        <v>0.24</v>
      </c>
      <c r="AF3940" s="117">
        <v>1.2599999999999998</v>
      </c>
      <c r="AG3940" s="117">
        <v>0.84</v>
      </c>
    </row>
    <row r="3941" spans="2:33" x14ac:dyDescent="0.2">
      <c r="B3941" s="106">
        <v>3901</v>
      </c>
      <c r="C3941" s="113">
        <v>-0.90000000000000013</v>
      </c>
      <c r="D3941" s="113">
        <v>-0.90000000000000013</v>
      </c>
      <c r="E3941" s="114">
        <v>18.688367714849857</v>
      </c>
      <c r="F3941" s="114">
        <v>13.4617819828919</v>
      </c>
      <c r="G3941" s="114">
        <v>17.785413353652299</v>
      </c>
      <c r="H3941" s="114">
        <v>17.018336455775323</v>
      </c>
      <c r="I3941" s="114">
        <v>34.149702259238246</v>
      </c>
      <c r="J3941" s="114">
        <v>35.61167108480489</v>
      </c>
      <c r="K3941" s="114">
        <v>33.775269249600868</v>
      </c>
      <c r="L3941" s="114">
        <v>41.969916886406224</v>
      </c>
      <c r="M3941" s="114">
        <v>47.589615891180983</v>
      </c>
      <c r="N3941" s="114">
        <v>71.514974762404847</v>
      </c>
      <c r="O3941" s="114">
        <v>16.923303369955033</v>
      </c>
      <c r="P3941" s="114">
        <v>20.313487266708968</v>
      </c>
      <c r="Q3941" s="114">
        <v>24.184503532753926</v>
      </c>
      <c r="R3941" s="114">
        <v>30.571279435405661</v>
      </c>
      <c r="S3941" s="114">
        <v>37.365272503166601</v>
      </c>
      <c r="T3941" s="114">
        <v>18.688367714849857</v>
      </c>
      <c r="U3941" s="114">
        <v>13.4617819828919</v>
      </c>
      <c r="V3941" s="114">
        <v>17.785413353652299</v>
      </c>
      <c r="W3941" s="114">
        <v>17.018336455775323</v>
      </c>
      <c r="X3941" s="114">
        <v>34.149702259238246</v>
      </c>
      <c r="Y3941" s="114">
        <v>54.619135661053022</v>
      </c>
      <c r="Z3941" s="114">
        <v>118.03406051747997</v>
      </c>
      <c r="AA3941" s="106">
        <v>3</v>
      </c>
      <c r="AB3941" s="114">
        <v>0.60000000000000009</v>
      </c>
      <c r="AC3941" s="114">
        <v>0.60000000000000009</v>
      </c>
      <c r="AD3941" s="114">
        <v>0.30000000000000004</v>
      </c>
      <c r="AE3941" s="114">
        <v>0.30000000000000004</v>
      </c>
      <c r="AF3941" s="117">
        <v>0.90000000000000013</v>
      </c>
      <c r="AG3941" s="117">
        <v>0.90000000000000013</v>
      </c>
    </row>
    <row r="3942" spans="2:33" x14ac:dyDescent="0.2">
      <c r="B3942" s="106">
        <v>3902</v>
      </c>
      <c r="C3942" s="113">
        <v>-1.2599999999999998</v>
      </c>
      <c r="D3942" s="113">
        <v>-0.84</v>
      </c>
      <c r="E3942" s="114">
        <v>19.941314201055629</v>
      </c>
      <c r="F3942" s="114">
        <v>11.906053281700064</v>
      </c>
      <c r="G3942" s="114">
        <v>15.351442984772273</v>
      </c>
      <c r="H3942" s="114">
        <v>22.696753187543504</v>
      </c>
      <c r="I3942" s="114">
        <v>29.574338762053912</v>
      </c>
      <c r="J3942" s="114">
        <v>37.482648285596326</v>
      </c>
      <c r="K3942" s="114">
        <v>32.182729446800749</v>
      </c>
      <c r="L3942" s="114">
        <v>40.476758631149238</v>
      </c>
      <c r="M3942" s="114">
        <v>52.272962672828882</v>
      </c>
      <c r="N3942" s="114">
        <v>66.222519783516177</v>
      </c>
      <c r="O3942" s="114">
        <v>17.541334084540697</v>
      </c>
      <c r="P3942" s="114">
        <v>20.276676165100685</v>
      </c>
      <c r="Q3942" s="114">
        <v>25.125315646376965</v>
      </c>
      <c r="R3942" s="114">
        <v>29.576209485285379</v>
      </c>
      <c r="S3942" s="114">
        <v>36.648181021462264</v>
      </c>
      <c r="T3942" s="114">
        <v>19.941314201055629</v>
      </c>
      <c r="U3942" s="114">
        <v>11.906053281700064</v>
      </c>
      <c r="V3942" s="114">
        <v>15.351442984772273</v>
      </c>
      <c r="W3942" s="114">
        <v>22.696753187543504</v>
      </c>
      <c r="X3942" s="114">
        <v>29.574338762053912</v>
      </c>
      <c r="Y3942" s="114">
        <v>53.69425952802824</v>
      </c>
      <c r="Z3942" s="114">
        <v>121.7348424527955</v>
      </c>
      <c r="AA3942" s="106">
        <v>2</v>
      </c>
      <c r="AB3942" s="114">
        <v>0.89999999999999991</v>
      </c>
      <c r="AC3942" s="114">
        <v>0.6</v>
      </c>
      <c r="AD3942" s="114">
        <v>0.36</v>
      </c>
      <c r="AE3942" s="114">
        <v>0.24</v>
      </c>
      <c r="AF3942" s="117">
        <v>1.2599999999999998</v>
      </c>
      <c r="AG3942" s="117">
        <v>0.84</v>
      </c>
    </row>
    <row r="3943" spans="2:33" x14ac:dyDescent="0.2">
      <c r="B3943" s="106">
        <v>3903</v>
      </c>
      <c r="C3943" s="113">
        <v>-1.2000000000000002</v>
      </c>
      <c r="D3943" s="113">
        <v>-0.60000000000000009</v>
      </c>
      <c r="E3943" s="114">
        <v>17.996222076377236</v>
      </c>
      <c r="F3943" s="114">
        <v>14.047996944971079</v>
      </c>
      <c r="G3943" s="114">
        <v>11.243452191239722</v>
      </c>
      <c r="H3943" s="114">
        <v>20.313803108887161</v>
      </c>
      <c r="I3943" s="114">
        <v>25.133989520747349</v>
      </c>
      <c r="J3943" s="114">
        <v>33.516785801436491</v>
      </c>
      <c r="K3943" s="114">
        <v>32.106483504599169</v>
      </c>
      <c r="L3943" s="114">
        <v>31.95352380757345</v>
      </c>
      <c r="M3943" s="114">
        <v>43.005107510904992</v>
      </c>
      <c r="N3943" s="114">
        <v>51.463547135403573</v>
      </c>
      <c r="O3943" s="114">
        <v>15.520563725059256</v>
      </c>
      <c r="P3943" s="114">
        <v>18.05848655962809</v>
      </c>
      <c r="Q3943" s="114">
        <v>20.710071616333728</v>
      </c>
      <c r="R3943" s="114">
        <v>22.691304402017831</v>
      </c>
      <c r="S3943" s="114">
        <v>26.329557614656224</v>
      </c>
      <c r="T3943" s="114">
        <v>17.996222076377236</v>
      </c>
      <c r="U3943" s="114">
        <v>14.047996944971079</v>
      </c>
      <c r="V3943" s="114">
        <v>11.243452191239722</v>
      </c>
      <c r="W3943" s="114">
        <v>20.313803108887161</v>
      </c>
      <c r="X3943" s="114">
        <v>25.133989520747349</v>
      </c>
      <c r="Y3943" s="114">
        <v>48.46723466971531</v>
      </c>
      <c r="Z3943" s="114">
        <v>85.671646616470355</v>
      </c>
      <c r="AA3943" s="106">
        <v>1</v>
      </c>
      <c r="AB3943" s="114">
        <v>0.8</v>
      </c>
      <c r="AC3943" s="114">
        <v>0.4</v>
      </c>
      <c r="AD3943" s="114">
        <v>0.4</v>
      </c>
      <c r="AE3943" s="114">
        <v>0.2</v>
      </c>
      <c r="AF3943" s="117">
        <v>1.2000000000000002</v>
      </c>
      <c r="AG3943" s="117">
        <v>0.60000000000000009</v>
      </c>
    </row>
    <row r="3944" spans="2:33" x14ac:dyDescent="0.2">
      <c r="B3944" s="106">
        <v>3904</v>
      </c>
      <c r="C3944" s="113">
        <v>-0.60000000000000009</v>
      </c>
      <c r="D3944" s="113">
        <v>-1.2000000000000002</v>
      </c>
      <c r="E3944" s="114">
        <v>18.454385878112816</v>
      </c>
      <c r="F3944" s="114">
        <v>14.695700575348884</v>
      </c>
      <c r="G3944" s="114">
        <v>20.301505969228913</v>
      </c>
      <c r="H3944" s="114">
        <v>21.92912158605111</v>
      </c>
      <c r="I3944" s="114">
        <v>22.095331560356716</v>
      </c>
      <c r="J3944" s="114">
        <v>35.011013623962185</v>
      </c>
      <c r="K3944" s="114">
        <v>35.184877859352234</v>
      </c>
      <c r="L3944" s="114">
        <v>42.651772310074413</v>
      </c>
      <c r="M3944" s="114">
        <v>48.852570148415403</v>
      </c>
      <c r="N3944" s="114">
        <v>53.739262815171159</v>
      </c>
      <c r="O3944" s="114">
        <v>16.556627745849369</v>
      </c>
      <c r="P3944" s="114">
        <v>20.48917728400335</v>
      </c>
      <c r="Q3944" s="114">
        <v>22.350266340845501</v>
      </c>
      <c r="R3944" s="114">
        <v>26.923448562364293</v>
      </c>
      <c r="S3944" s="114">
        <v>31.643931254814444</v>
      </c>
      <c r="T3944" s="114">
        <v>18.454385878112816</v>
      </c>
      <c r="U3944" s="114">
        <v>14.695700575348884</v>
      </c>
      <c r="V3944" s="114">
        <v>20.301505969228913</v>
      </c>
      <c r="W3944" s="114">
        <v>21.92912158605111</v>
      </c>
      <c r="X3944" s="114">
        <v>22.095331560356716</v>
      </c>
      <c r="Y3944" s="114">
        <v>53.936494128783991</v>
      </c>
      <c r="Z3944" s="114">
        <v>108.25973842913221</v>
      </c>
      <c r="AA3944" s="106">
        <v>5</v>
      </c>
      <c r="AB3944" s="114">
        <v>0.4</v>
      </c>
      <c r="AC3944" s="114">
        <v>0.8</v>
      </c>
      <c r="AD3944" s="114">
        <v>0.2</v>
      </c>
      <c r="AE3944" s="114">
        <v>0.4</v>
      </c>
      <c r="AF3944" s="117">
        <v>0.60000000000000009</v>
      </c>
      <c r="AG3944" s="117">
        <v>1.2000000000000002</v>
      </c>
    </row>
    <row r="3945" spans="2:33" x14ac:dyDescent="0.2">
      <c r="B3945" s="106">
        <v>3905</v>
      </c>
      <c r="C3945" s="113">
        <v>-0.90000000000000013</v>
      </c>
      <c r="D3945" s="113">
        <v>-0.90000000000000013</v>
      </c>
      <c r="E3945" s="114">
        <v>14.135898150113828</v>
      </c>
      <c r="F3945" s="114">
        <v>16.380709155137783</v>
      </c>
      <c r="G3945" s="114">
        <v>21.377110710241631</v>
      </c>
      <c r="H3945" s="114">
        <v>21.960912580774337</v>
      </c>
      <c r="I3945" s="114">
        <v>23.989072673745834</v>
      </c>
      <c r="J3945" s="114">
        <v>30.73270914913541</v>
      </c>
      <c r="K3945" s="114">
        <v>35.439226580777387</v>
      </c>
      <c r="L3945" s="114">
        <v>45.465601685565751</v>
      </c>
      <c r="M3945" s="114">
        <v>49.126711496988641</v>
      </c>
      <c r="N3945" s="114">
        <v>55.466301942091221</v>
      </c>
      <c r="O3945" s="114">
        <v>16.596810999021582</v>
      </c>
      <c r="P3945" s="114">
        <v>19.058517425639604</v>
      </c>
      <c r="Q3945" s="114">
        <v>24.08849097532412</v>
      </c>
      <c r="R3945" s="114">
        <v>27.165798916214303</v>
      </c>
      <c r="S3945" s="114">
        <v>31.477229268345386</v>
      </c>
      <c r="T3945" s="114">
        <v>14.135898150113828</v>
      </c>
      <c r="U3945" s="114">
        <v>16.380709155137783</v>
      </c>
      <c r="V3945" s="114">
        <v>21.377110710241631</v>
      </c>
      <c r="W3945" s="114">
        <v>21.960912580774337</v>
      </c>
      <c r="X3945" s="114">
        <v>23.989072673745834</v>
      </c>
      <c r="Y3945" s="114">
        <v>53.214234547119375</v>
      </c>
      <c r="Z3945" s="114">
        <v>115.59398619055992</v>
      </c>
      <c r="AA3945" s="106">
        <v>3</v>
      </c>
      <c r="AB3945" s="114">
        <v>0.60000000000000009</v>
      </c>
      <c r="AC3945" s="114">
        <v>0.60000000000000009</v>
      </c>
      <c r="AD3945" s="114">
        <v>0.30000000000000004</v>
      </c>
      <c r="AE3945" s="114">
        <v>0.30000000000000004</v>
      </c>
      <c r="AF3945" s="117">
        <v>0.90000000000000013</v>
      </c>
      <c r="AG3945" s="117">
        <v>0.90000000000000013</v>
      </c>
    </row>
    <row r="3946" spans="2:33" x14ac:dyDescent="0.2">
      <c r="B3946" s="106">
        <v>3906</v>
      </c>
      <c r="C3946" s="113">
        <v>-1.2000000000000002</v>
      </c>
      <c r="D3946" s="113">
        <v>-0.60000000000000009</v>
      </c>
      <c r="E3946" s="114">
        <v>13.807746946944125</v>
      </c>
      <c r="F3946" s="114">
        <v>20.749805668283663</v>
      </c>
      <c r="G3946" s="114">
        <v>20.509063619830826</v>
      </c>
      <c r="H3946" s="114">
        <v>23.199975028784102</v>
      </c>
      <c r="I3946" s="114">
        <v>29.586601198319507</v>
      </c>
      <c r="J3946" s="114">
        <v>32.051724607860301</v>
      </c>
      <c r="K3946" s="114">
        <v>42.461487296872981</v>
      </c>
      <c r="L3946" s="114">
        <v>45.28047061589038</v>
      </c>
      <c r="M3946" s="114">
        <v>53.871918819313741</v>
      </c>
      <c r="N3946" s="114">
        <v>67.59070636936417</v>
      </c>
      <c r="O3946" s="114">
        <v>18.243977660916176</v>
      </c>
      <c r="P3946" s="114">
        <v>21.711681628589318</v>
      </c>
      <c r="Q3946" s="114">
        <v>24.771406996059554</v>
      </c>
      <c r="R3946" s="114">
        <v>30.671943790529639</v>
      </c>
      <c r="S3946" s="114">
        <v>38.004105171044664</v>
      </c>
      <c r="T3946" s="114">
        <v>13.807746946944125</v>
      </c>
      <c r="U3946" s="114">
        <v>20.749805668283663</v>
      </c>
      <c r="V3946" s="114">
        <v>20.509063619830826</v>
      </c>
      <c r="W3946" s="114">
        <v>23.199975028784102</v>
      </c>
      <c r="X3946" s="114">
        <v>29.586601198319507</v>
      </c>
      <c r="Y3946" s="114">
        <v>58.364261588634008</v>
      </c>
      <c r="Z3946" s="114">
        <v>133.22422028519014</v>
      </c>
      <c r="AA3946" s="106">
        <v>1</v>
      </c>
      <c r="AB3946" s="114">
        <v>0.8</v>
      </c>
      <c r="AC3946" s="114">
        <v>0.4</v>
      </c>
      <c r="AD3946" s="114">
        <v>0.4</v>
      </c>
      <c r="AE3946" s="114">
        <v>0.2</v>
      </c>
      <c r="AF3946" s="117">
        <v>1.2000000000000002</v>
      </c>
      <c r="AG3946" s="117">
        <v>0.60000000000000009</v>
      </c>
    </row>
    <row r="3947" spans="2:33" x14ac:dyDescent="0.2">
      <c r="B3947" s="106">
        <v>3907</v>
      </c>
      <c r="C3947" s="113">
        <v>-1.2000000000000002</v>
      </c>
      <c r="D3947" s="113">
        <v>-0.60000000000000009</v>
      </c>
      <c r="E3947" s="114">
        <v>16.55784403117114</v>
      </c>
      <c r="F3947" s="114">
        <v>15.28465664092888</v>
      </c>
      <c r="G3947" s="114">
        <v>12.283724707554697</v>
      </c>
      <c r="H3947" s="114">
        <v>13.898008482656667</v>
      </c>
      <c r="I3947" s="114">
        <v>17.627818966422101</v>
      </c>
      <c r="J3947" s="114">
        <v>32.927045543635707</v>
      </c>
      <c r="K3947" s="114">
        <v>35.261063127455941</v>
      </c>
      <c r="L3947" s="114">
        <v>35.014743233377111</v>
      </c>
      <c r="M3947" s="114">
        <v>40.124508957149018</v>
      </c>
      <c r="N3947" s="114">
        <v>48.734251024102647</v>
      </c>
      <c r="O3947" s="114">
        <v>16.369201512464567</v>
      </c>
      <c r="P3947" s="114">
        <v>19.976406486527061</v>
      </c>
      <c r="Q3947" s="114">
        <v>22.731018525822414</v>
      </c>
      <c r="R3947" s="114">
        <v>26.226500474492351</v>
      </c>
      <c r="S3947" s="114">
        <v>31.106432057680546</v>
      </c>
      <c r="T3947" s="114">
        <v>16.55784403117114</v>
      </c>
      <c r="U3947" s="114">
        <v>15.28465664092888</v>
      </c>
      <c r="V3947" s="114">
        <v>12.283724707554697</v>
      </c>
      <c r="W3947" s="114">
        <v>13.898008482656667</v>
      </c>
      <c r="X3947" s="114">
        <v>17.627818966422101</v>
      </c>
      <c r="Y3947" s="114">
        <v>42.352608734377824</v>
      </c>
      <c r="Z3947" s="114">
        <v>86.177393319391797</v>
      </c>
      <c r="AA3947" s="106">
        <v>1</v>
      </c>
      <c r="AB3947" s="114">
        <v>0.8</v>
      </c>
      <c r="AC3947" s="114">
        <v>0.4</v>
      </c>
      <c r="AD3947" s="114">
        <v>0.4</v>
      </c>
      <c r="AE3947" s="114">
        <v>0.2</v>
      </c>
      <c r="AF3947" s="117">
        <v>1.2000000000000002</v>
      </c>
      <c r="AG3947" s="117">
        <v>0.60000000000000009</v>
      </c>
    </row>
    <row r="3948" spans="2:33" x14ac:dyDescent="0.2">
      <c r="B3948" s="106">
        <v>3908</v>
      </c>
      <c r="C3948" s="113">
        <v>-0.72</v>
      </c>
      <c r="D3948" s="113">
        <v>-0.96</v>
      </c>
      <c r="E3948" s="114">
        <v>19.650628573159668</v>
      </c>
      <c r="F3948" s="114">
        <v>14.555706059460139</v>
      </c>
      <c r="G3948" s="114">
        <v>20.353156758664092</v>
      </c>
      <c r="H3948" s="114">
        <v>28.415732441209713</v>
      </c>
      <c r="I3948" s="114">
        <v>22.706965498166397</v>
      </c>
      <c r="J3948" s="114">
        <v>37.180323502980514</v>
      </c>
      <c r="K3948" s="114">
        <v>34.405760519017662</v>
      </c>
      <c r="L3948" s="114">
        <v>47.422548056029228</v>
      </c>
      <c r="M3948" s="114">
        <v>58.616582990861609</v>
      </c>
      <c r="N3948" s="114">
        <v>59.593293762616973</v>
      </c>
      <c r="O3948" s="114">
        <v>17.529694929820845</v>
      </c>
      <c r="P3948" s="114">
        <v>19.850054459557523</v>
      </c>
      <c r="Q3948" s="114">
        <v>27.069391297365136</v>
      </c>
      <c r="R3948" s="114">
        <v>30.200850549651896</v>
      </c>
      <c r="S3948" s="114">
        <v>36.886328264450576</v>
      </c>
      <c r="T3948" s="114">
        <v>19.650628573159668</v>
      </c>
      <c r="U3948" s="114">
        <v>14.555706059460139</v>
      </c>
      <c r="V3948" s="114">
        <v>20.353156758664092</v>
      </c>
      <c r="W3948" s="114">
        <v>28.415732441209713</v>
      </c>
      <c r="X3948" s="114">
        <v>22.706965498166397</v>
      </c>
      <c r="Y3948" s="114">
        <v>58.376497973643211</v>
      </c>
      <c r="Z3948" s="114">
        <v>130.58991166800848</v>
      </c>
      <c r="AA3948" s="106">
        <v>4</v>
      </c>
      <c r="AB3948" s="114">
        <v>0.44999999999999996</v>
      </c>
      <c r="AC3948" s="114">
        <v>0.6</v>
      </c>
      <c r="AD3948" s="114">
        <v>0.27</v>
      </c>
      <c r="AE3948" s="114">
        <v>0.36</v>
      </c>
      <c r="AF3948" s="117">
        <v>0.72</v>
      </c>
      <c r="AG3948" s="117">
        <v>0.96</v>
      </c>
    </row>
    <row r="3949" spans="2:33" x14ac:dyDescent="0.2">
      <c r="B3949" s="106">
        <v>3909</v>
      </c>
      <c r="C3949" s="113">
        <v>-0.60000000000000009</v>
      </c>
      <c r="D3949" s="113">
        <v>-1.2000000000000002</v>
      </c>
      <c r="E3949" s="114">
        <v>15.113839440122639</v>
      </c>
      <c r="F3949" s="114">
        <v>18.683759006996826</v>
      </c>
      <c r="G3949" s="114">
        <v>13.535202296953916</v>
      </c>
      <c r="H3949" s="114">
        <v>21.762105303202635</v>
      </c>
      <c r="I3949" s="114">
        <v>26.638478548019044</v>
      </c>
      <c r="J3949" s="114">
        <v>32.278137381763187</v>
      </c>
      <c r="K3949" s="114">
        <v>39.06969380600637</v>
      </c>
      <c r="L3949" s="114">
        <v>39.719702869651563</v>
      </c>
      <c r="M3949" s="114">
        <v>52.803916094495527</v>
      </c>
      <c r="N3949" s="114">
        <v>61.680970722597102</v>
      </c>
      <c r="O3949" s="114">
        <v>17.164297941640548</v>
      </c>
      <c r="P3949" s="114">
        <v>20.385934799009544</v>
      </c>
      <c r="Q3949" s="114">
        <v>26.184500572697647</v>
      </c>
      <c r="R3949" s="114">
        <v>31.041810791292892</v>
      </c>
      <c r="S3949" s="114">
        <v>35.042492174578058</v>
      </c>
      <c r="T3949" s="114">
        <v>15.113839440122639</v>
      </c>
      <c r="U3949" s="114">
        <v>18.683759006996826</v>
      </c>
      <c r="V3949" s="114">
        <v>13.535202296953916</v>
      </c>
      <c r="W3949" s="114">
        <v>21.762105303202635</v>
      </c>
      <c r="X3949" s="114">
        <v>26.638478548019044</v>
      </c>
      <c r="Y3949" s="114">
        <v>52.045209368591991</v>
      </c>
      <c r="Z3949" s="114">
        <v>114.78280582428641</v>
      </c>
      <c r="AA3949" s="106">
        <v>5</v>
      </c>
      <c r="AB3949" s="114">
        <v>0.4</v>
      </c>
      <c r="AC3949" s="114">
        <v>0.8</v>
      </c>
      <c r="AD3949" s="114">
        <v>0.2</v>
      </c>
      <c r="AE3949" s="114">
        <v>0.4</v>
      </c>
      <c r="AF3949" s="117">
        <v>0.60000000000000009</v>
      </c>
      <c r="AG3949" s="117">
        <v>1.2000000000000002</v>
      </c>
    </row>
    <row r="3950" spans="2:33" x14ac:dyDescent="0.2">
      <c r="B3950" s="106">
        <v>3910</v>
      </c>
      <c r="C3950" s="113">
        <v>-1.2599999999999998</v>
      </c>
      <c r="D3950" s="113">
        <v>-0.84</v>
      </c>
      <c r="E3950" s="114">
        <v>17.744264654794854</v>
      </c>
      <c r="F3950" s="114">
        <v>12.976974490969816</v>
      </c>
      <c r="G3950" s="114">
        <v>14.106334933798568</v>
      </c>
      <c r="H3950" s="114">
        <v>16.153760329298056</v>
      </c>
      <c r="I3950" s="114">
        <v>21.804929051618718</v>
      </c>
      <c r="J3950" s="114">
        <v>33.074339166334845</v>
      </c>
      <c r="K3950" s="114">
        <v>31.004295270292602</v>
      </c>
      <c r="L3950" s="114">
        <v>34.092992612828034</v>
      </c>
      <c r="M3950" s="114">
        <v>40.564517286668355</v>
      </c>
      <c r="N3950" s="114">
        <v>47.066786806575287</v>
      </c>
      <c r="O3950" s="114">
        <v>15.330074511539989</v>
      </c>
      <c r="P3950" s="114">
        <v>18.027320779322785</v>
      </c>
      <c r="Q3950" s="114">
        <v>19.986657679029467</v>
      </c>
      <c r="R3950" s="114">
        <v>24.4107569573703</v>
      </c>
      <c r="S3950" s="114">
        <v>25.261857754956569</v>
      </c>
      <c r="T3950" s="114">
        <v>17.744264654794854</v>
      </c>
      <c r="U3950" s="114">
        <v>12.976974490969816</v>
      </c>
      <c r="V3950" s="114">
        <v>14.106334933798568</v>
      </c>
      <c r="W3950" s="114">
        <v>16.153760329298056</v>
      </c>
      <c r="X3950" s="114">
        <v>21.804929051618718</v>
      </c>
      <c r="Y3950" s="114">
        <v>45.413273886271355</v>
      </c>
      <c r="Z3950" s="114">
        <v>93.68813010334236</v>
      </c>
      <c r="AA3950" s="106">
        <v>2</v>
      </c>
      <c r="AB3950" s="114">
        <v>0.89999999999999991</v>
      </c>
      <c r="AC3950" s="114">
        <v>0.6</v>
      </c>
      <c r="AD3950" s="114">
        <v>0.36</v>
      </c>
      <c r="AE3950" s="114">
        <v>0.24</v>
      </c>
      <c r="AF3950" s="117">
        <v>1.2599999999999998</v>
      </c>
      <c r="AG3950" s="117">
        <v>0.84</v>
      </c>
    </row>
    <row r="3951" spans="2:33" x14ac:dyDescent="0.2">
      <c r="B3951" s="106">
        <v>3911</v>
      </c>
      <c r="C3951" s="113">
        <v>-0.72</v>
      </c>
      <c r="D3951" s="113">
        <v>-0.96</v>
      </c>
      <c r="E3951" s="114">
        <v>18.024338519294151</v>
      </c>
      <c r="F3951" s="114">
        <v>19.055321531137984</v>
      </c>
      <c r="G3951" s="114">
        <v>16.539954515355273</v>
      </c>
      <c r="H3951" s="114">
        <v>23.887922720548826</v>
      </c>
      <c r="I3951" s="114">
        <v>30.779311585758123</v>
      </c>
      <c r="J3951" s="114">
        <v>35.075295036862222</v>
      </c>
      <c r="K3951" s="114">
        <v>40.381240365695561</v>
      </c>
      <c r="L3951" s="114">
        <v>43.047891683636429</v>
      </c>
      <c r="M3951" s="114">
        <v>53.214755411884248</v>
      </c>
      <c r="N3951" s="114">
        <v>66.542049167831635</v>
      </c>
      <c r="O3951" s="114">
        <v>17.050956517568071</v>
      </c>
      <c r="P3951" s="114">
        <v>21.325918834557577</v>
      </c>
      <c r="Q3951" s="114">
        <v>26.507937168281156</v>
      </c>
      <c r="R3951" s="114">
        <v>29.326832691335422</v>
      </c>
      <c r="S3951" s="114">
        <v>35.762737582073512</v>
      </c>
      <c r="T3951" s="114">
        <v>18.024338519294151</v>
      </c>
      <c r="U3951" s="114">
        <v>19.055321531137984</v>
      </c>
      <c r="V3951" s="114">
        <v>16.539954515355273</v>
      </c>
      <c r="W3951" s="114">
        <v>23.887922720548826</v>
      </c>
      <c r="X3951" s="114">
        <v>30.779311585758123</v>
      </c>
      <c r="Y3951" s="114">
        <v>59.163924824285452</v>
      </c>
      <c r="Z3951" s="114">
        <v>120.28361181726935</v>
      </c>
      <c r="AA3951" s="106">
        <v>4</v>
      </c>
      <c r="AB3951" s="114">
        <v>0.44999999999999996</v>
      </c>
      <c r="AC3951" s="114">
        <v>0.6</v>
      </c>
      <c r="AD3951" s="114">
        <v>0.27</v>
      </c>
      <c r="AE3951" s="114">
        <v>0.36</v>
      </c>
      <c r="AF3951" s="117">
        <v>0.72</v>
      </c>
      <c r="AG3951" s="117">
        <v>0.96</v>
      </c>
    </row>
    <row r="3952" spans="2:33" x14ac:dyDescent="0.2">
      <c r="B3952" s="106">
        <v>3912</v>
      </c>
      <c r="C3952" s="113">
        <v>-0.90000000000000013</v>
      </c>
      <c r="D3952" s="113">
        <v>-0.90000000000000013</v>
      </c>
      <c r="E3952" s="114">
        <v>14.099870747374471</v>
      </c>
      <c r="F3952" s="114">
        <v>14.876681776822359</v>
      </c>
      <c r="G3952" s="114">
        <v>17.610028242946271</v>
      </c>
      <c r="H3952" s="114">
        <v>19.154456006992703</v>
      </c>
      <c r="I3952" s="114">
        <v>30.627075025488239</v>
      </c>
      <c r="J3952" s="114">
        <v>30.42784585507831</v>
      </c>
      <c r="K3952" s="114">
        <v>34.006858930176257</v>
      </c>
      <c r="L3952" s="114">
        <v>40.807523966341719</v>
      </c>
      <c r="M3952" s="114">
        <v>45.462465134996407</v>
      </c>
      <c r="N3952" s="114">
        <v>63.448704576620266</v>
      </c>
      <c r="O3952" s="114">
        <v>16.327975107703839</v>
      </c>
      <c r="P3952" s="114">
        <v>19.130177153353898</v>
      </c>
      <c r="Q3952" s="114">
        <v>23.197495723395448</v>
      </c>
      <c r="R3952" s="114">
        <v>26.308009128003704</v>
      </c>
      <c r="S3952" s="114">
        <v>32.821629551132027</v>
      </c>
      <c r="T3952" s="114">
        <v>14.099870747374471</v>
      </c>
      <c r="U3952" s="114">
        <v>14.876681776822359</v>
      </c>
      <c r="V3952" s="114">
        <v>17.610028242946271</v>
      </c>
      <c r="W3952" s="114">
        <v>19.154456006992703</v>
      </c>
      <c r="X3952" s="114">
        <v>30.627075025488239</v>
      </c>
      <c r="Y3952" s="114">
        <v>51.518715293606476</v>
      </c>
      <c r="Z3952" s="114">
        <v>95.459953723931534</v>
      </c>
      <c r="AA3952" s="106">
        <v>3</v>
      </c>
      <c r="AB3952" s="114">
        <v>0.60000000000000009</v>
      </c>
      <c r="AC3952" s="114">
        <v>0.60000000000000009</v>
      </c>
      <c r="AD3952" s="114">
        <v>0.30000000000000004</v>
      </c>
      <c r="AE3952" s="114">
        <v>0.30000000000000004</v>
      </c>
      <c r="AF3952" s="117">
        <v>0.90000000000000013</v>
      </c>
      <c r="AG3952" s="117">
        <v>0.90000000000000013</v>
      </c>
    </row>
    <row r="3953" spans="2:33" x14ac:dyDescent="0.2">
      <c r="B3953" s="106">
        <v>3913</v>
      </c>
      <c r="C3953" s="113">
        <v>-0.72</v>
      </c>
      <c r="D3953" s="113">
        <v>-0.96</v>
      </c>
      <c r="E3953" s="114">
        <v>16.803099486966723</v>
      </c>
      <c r="F3953" s="114">
        <v>16.373067721988487</v>
      </c>
      <c r="G3953" s="114">
        <v>15.705888923291379</v>
      </c>
      <c r="H3953" s="114">
        <v>23.659401726882191</v>
      </c>
      <c r="I3953" s="114">
        <v>28.985174088749702</v>
      </c>
      <c r="J3953" s="114">
        <v>32.64012068769339</v>
      </c>
      <c r="K3953" s="114">
        <v>34.807821807841812</v>
      </c>
      <c r="L3953" s="114">
        <v>38.020971851758041</v>
      </c>
      <c r="M3953" s="114">
        <v>49.536724141411852</v>
      </c>
      <c r="N3953" s="114">
        <v>58.139773697763246</v>
      </c>
      <c r="O3953" s="114">
        <v>15.837021200726666</v>
      </c>
      <c r="P3953" s="114">
        <v>18.434754085853324</v>
      </c>
      <c r="Q3953" s="114">
        <v>22.315082928466662</v>
      </c>
      <c r="R3953" s="114">
        <v>25.877322414529662</v>
      </c>
      <c r="S3953" s="114">
        <v>29.154599609013545</v>
      </c>
      <c r="T3953" s="114">
        <v>16.803099486966723</v>
      </c>
      <c r="U3953" s="114">
        <v>16.373067721988487</v>
      </c>
      <c r="V3953" s="114">
        <v>15.705888923291379</v>
      </c>
      <c r="W3953" s="114">
        <v>23.659401726882191</v>
      </c>
      <c r="X3953" s="114">
        <v>28.985174088749702</v>
      </c>
      <c r="Y3953" s="114">
        <v>55.110717063022349</v>
      </c>
      <c r="Z3953" s="114">
        <v>94.747475771305631</v>
      </c>
      <c r="AA3953" s="106">
        <v>4</v>
      </c>
      <c r="AB3953" s="114">
        <v>0.44999999999999996</v>
      </c>
      <c r="AC3953" s="114">
        <v>0.6</v>
      </c>
      <c r="AD3953" s="114">
        <v>0.27</v>
      </c>
      <c r="AE3953" s="114">
        <v>0.36</v>
      </c>
      <c r="AF3953" s="117">
        <v>0.72</v>
      </c>
      <c r="AG3953" s="117">
        <v>0.96</v>
      </c>
    </row>
    <row r="3954" spans="2:33" x14ac:dyDescent="0.2">
      <c r="B3954" s="106">
        <v>3914</v>
      </c>
      <c r="C3954" s="113">
        <v>-0.72</v>
      </c>
      <c r="D3954" s="113">
        <v>-0.96</v>
      </c>
      <c r="E3954" s="114">
        <v>13.669745245599312</v>
      </c>
      <c r="F3954" s="114">
        <v>11.308167133518747</v>
      </c>
      <c r="G3954" s="114">
        <v>20.855848709863576</v>
      </c>
      <c r="H3954" s="114">
        <v>16.234989326685042</v>
      </c>
      <c r="I3954" s="114">
        <v>24.290914662683829</v>
      </c>
      <c r="J3954" s="114">
        <v>29.390104144636684</v>
      </c>
      <c r="K3954" s="114">
        <v>30.167572164591679</v>
      </c>
      <c r="L3954" s="114">
        <v>41.529583894155422</v>
      </c>
      <c r="M3954" s="114">
        <v>41.67904479470473</v>
      </c>
      <c r="N3954" s="114">
        <v>52.624900750708072</v>
      </c>
      <c r="O3954" s="114">
        <v>15.720358899037372</v>
      </c>
      <c r="P3954" s="114">
        <v>18.859405031072932</v>
      </c>
      <c r="Q3954" s="114">
        <v>20.673735184291846</v>
      </c>
      <c r="R3954" s="114">
        <v>25.444055468019688</v>
      </c>
      <c r="S3954" s="114">
        <v>28.333986088024243</v>
      </c>
      <c r="T3954" s="114">
        <v>13.669745245599312</v>
      </c>
      <c r="U3954" s="114">
        <v>11.308167133518747</v>
      </c>
      <c r="V3954" s="114">
        <v>20.855848709863576</v>
      </c>
      <c r="W3954" s="114">
        <v>16.234989326685042</v>
      </c>
      <c r="X3954" s="114">
        <v>24.290914662683829</v>
      </c>
      <c r="Y3954" s="114">
        <v>46.63499995519355</v>
      </c>
      <c r="Z3954" s="114">
        <v>85.864645572885067</v>
      </c>
      <c r="AA3954" s="106">
        <v>4</v>
      </c>
      <c r="AB3954" s="114">
        <v>0.44999999999999996</v>
      </c>
      <c r="AC3954" s="114">
        <v>0.6</v>
      </c>
      <c r="AD3954" s="114">
        <v>0.27</v>
      </c>
      <c r="AE3954" s="114">
        <v>0.36</v>
      </c>
      <c r="AF3954" s="117">
        <v>0.72</v>
      </c>
      <c r="AG3954" s="117">
        <v>0.96</v>
      </c>
    </row>
    <row r="3955" spans="2:33" x14ac:dyDescent="0.2">
      <c r="B3955" s="106">
        <v>3915</v>
      </c>
      <c r="C3955" s="113">
        <v>-0.90000000000000013</v>
      </c>
      <c r="D3955" s="113">
        <v>-0.90000000000000013</v>
      </c>
      <c r="E3955" s="114">
        <v>20.707871101372785</v>
      </c>
      <c r="F3955" s="114">
        <v>19.188840490523326</v>
      </c>
      <c r="G3955" s="114">
        <v>16.615330931673785</v>
      </c>
      <c r="H3955" s="114">
        <v>24.862463753384926</v>
      </c>
      <c r="I3955" s="114">
        <v>24.416795333699717</v>
      </c>
      <c r="J3955" s="114">
        <v>37.749833766180295</v>
      </c>
      <c r="K3955" s="114">
        <v>40.103248362638261</v>
      </c>
      <c r="L3955" s="114">
        <v>42.629449568871024</v>
      </c>
      <c r="M3955" s="114">
        <v>55.833692405686833</v>
      </c>
      <c r="N3955" s="114">
        <v>58.989349265282527</v>
      </c>
      <c r="O3955" s="114">
        <v>17.04196266480751</v>
      </c>
      <c r="P3955" s="114">
        <v>20.914407872114936</v>
      </c>
      <c r="Q3955" s="114">
        <v>26.014118637197239</v>
      </c>
      <c r="R3955" s="114">
        <v>30.971228652301907</v>
      </c>
      <c r="S3955" s="114">
        <v>34.57255393158281</v>
      </c>
      <c r="T3955" s="114">
        <v>20.707871101372785</v>
      </c>
      <c r="U3955" s="114">
        <v>19.188840490523326</v>
      </c>
      <c r="V3955" s="114">
        <v>16.615330931673785</v>
      </c>
      <c r="W3955" s="114">
        <v>24.862463753384926</v>
      </c>
      <c r="X3955" s="114">
        <v>24.416795333699717</v>
      </c>
      <c r="Y3955" s="114">
        <v>58.934919217075283</v>
      </c>
      <c r="Z3955" s="114">
        <v>114.9026375513624</v>
      </c>
      <c r="AA3955" s="106">
        <v>3</v>
      </c>
      <c r="AB3955" s="114">
        <v>0.60000000000000009</v>
      </c>
      <c r="AC3955" s="114">
        <v>0.60000000000000009</v>
      </c>
      <c r="AD3955" s="114">
        <v>0.30000000000000004</v>
      </c>
      <c r="AE3955" s="114">
        <v>0.30000000000000004</v>
      </c>
      <c r="AF3955" s="117">
        <v>0.90000000000000013</v>
      </c>
      <c r="AG3955" s="117">
        <v>0.90000000000000013</v>
      </c>
    </row>
    <row r="3956" spans="2:33" x14ac:dyDescent="0.2">
      <c r="B3956" s="106">
        <v>3916</v>
      </c>
      <c r="C3956" s="113">
        <v>-1.2599999999999998</v>
      </c>
      <c r="D3956" s="113">
        <v>-0.84</v>
      </c>
      <c r="E3956" s="114">
        <v>14.628018800099291</v>
      </c>
      <c r="F3956" s="114">
        <v>18.94596842678655</v>
      </c>
      <c r="G3956" s="114">
        <v>19.793913435936073</v>
      </c>
      <c r="H3956" s="114">
        <v>18.830406604967585</v>
      </c>
      <c r="I3956" s="114">
        <v>23.43589374697067</v>
      </c>
      <c r="J3956" s="114">
        <v>30.948480866698709</v>
      </c>
      <c r="K3956" s="114">
        <v>36.830059973613963</v>
      </c>
      <c r="L3956" s="114">
        <v>43.016256084541546</v>
      </c>
      <c r="M3956" s="114">
        <v>45.214168733429055</v>
      </c>
      <c r="N3956" s="114">
        <v>55.609285727629015</v>
      </c>
      <c r="O3956" s="114">
        <v>16.320462066599418</v>
      </c>
      <c r="P3956" s="114">
        <v>17.884091546827413</v>
      </c>
      <c r="Q3956" s="114">
        <v>23.222342648605473</v>
      </c>
      <c r="R3956" s="114">
        <v>26.38376212846147</v>
      </c>
      <c r="S3956" s="114">
        <v>32.173391980658344</v>
      </c>
      <c r="T3956" s="114">
        <v>14.628018800099291</v>
      </c>
      <c r="U3956" s="114">
        <v>18.94596842678655</v>
      </c>
      <c r="V3956" s="114">
        <v>19.793913435936073</v>
      </c>
      <c r="W3956" s="114">
        <v>18.830406604967585</v>
      </c>
      <c r="X3956" s="114">
        <v>23.43589374697067</v>
      </c>
      <c r="Y3956" s="114">
        <v>52.269423492397166</v>
      </c>
      <c r="Z3956" s="114">
        <v>102.25752847535446</v>
      </c>
      <c r="AA3956" s="106">
        <v>2</v>
      </c>
      <c r="AB3956" s="114">
        <v>0.89999999999999991</v>
      </c>
      <c r="AC3956" s="114">
        <v>0.6</v>
      </c>
      <c r="AD3956" s="114">
        <v>0.36</v>
      </c>
      <c r="AE3956" s="114">
        <v>0.24</v>
      </c>
      <c r="AF3956" s="117">
        <v>1.2599999999999998</v>
      </c>
      <c r="AG3956" s="117">
        <v>0.84</v>
      </c>
    </row>
    <row r="3957" spans="2:33" x14ac:dyDescent="0.2">
      <c r="B3957" s="106">
        <v>3917</v>
      </c>
      <c r="C3957" s="113">
        <v>-1.2000000000000002</v>
      </c>
      <c r="D3957" s="113">
        <v>-0.60000000000000009</v>
      </c>
      <c r="E3957" s="114">
        <v>18.24566321785602</v>
      </c>
      <c r="F3957" s="114">
        <v>22.056375446550426</v>
      </c>
      <c r="G3957" s="114">
        <v>18.561990853014098</v>
      </c>
      <c r="H3957" s="114">
        <v>23.996709955846811</v>
      </c>
      <c r="I3957" s="114">
        <v>34.23906574670562</v>
      </c>
      <c r="J3957" s="114">
        <v>35.098112499569631</v>
      </c>
      <c r="K3957" s="114">
        <v>42.061670144259288</v>
      </c>
      <c r="L3957" s="114">
        <v>43.861936032379042</v>
      </c>
      <c r="M3957" s="114">
        <v>54.627652708889784</v>
      </c>
      <c r="N3957" s="114">
        <v>68.70810295095724</v>
      </c>
      <c r="O3957" s="114">
        <v>16.852449281713611</v>
      </c>
      <c r="P3957" s="114">
        <v>20.005294697708862</v>
      </c>
      <c r="Q3957" s="114">
        <v>25.299945179364943</v>
      </c>
      <c r="R3957" s="114">
        <v>30.630942753042973</v>
      </c>
      <c r="S3957" s="114">
        <v>34.46903720425162</v>
      </c>
      <c r="T3957" s="114">
        <v>18.24566321785602</v>
      </c>
      <c r="U3957" s="114">
        <v>22.056375446550426</v>
      </c>
      <c r="V3957" s="114">
        <v>18.561990853014098</v>
      </c>
      <c r="W3957" s="114">
        <v>23.996709955846811</v>
      </c>
      <c r="X3957" s="114">
        <v>34.23906574670562</v>
      </c>
      <c r="Y3957" s="114">
        <v>63.873316420262277</v>
      </c>
      <c r="Z3957" s="114">
        <v>110.21729506097363</v>
      </c>
      <c r="AA3957" s="106">
        <v>1</v>
      </c>
      <c r="AB3957" s="114">
        <v>0.8</v>
      </c>
      <c r="AC3957" s="114">
        <v>0.4</v>
      </c>
      <c r="AD3957" s="114">
        <v>0.4</v>
      </c>
      <c r="AE3957" s="114">
        <v>0.2</v>
      </c>
      <c r="AF3957" s="117">
        <v>1.2000000000000002</v>
      </c>
      <c r="AG3957" s="117">
        <v>0.60000000000000009</v>
      </c>
    </row>
    <row r="3958" spans="2:33" x14ac:dyDescent="0.2">
      <c r="B3958" s="106">
        <v>3918</v>
      </c>
      <c r="C3958" s="113">
        <v>-1.2000000000000002</v>
      </c>
      <c r="D3958" s="113">
        <v>-0.60000000000000009</v>
      </c>
      <c r="E3958" s="114">
        <v>17.341908049759446</v>
      </c>
      <c r="F3958" s="114">
        <v>14.614305700067529</v>
      </c>
      <c r="G3958" s="114">
        <v>17.065030092584148</v>
      </c>
      <c r="H3958" s="114">
        <v>23.776710712595175</v>
      </c>
      <c r="I3958" s="114">
        <v>32.681019846157966</v>
      </c>
      <c r="J3958" s="114">
        <v>34.637729705170962</v>
      </c>
      <c r="K3958" s="114">
        <v>34.408584929713527</v>
      </c>
      <c r="L3958" s="114">
        <v>40.594931896606212</v>
      </c>
      <c r="M3958" s="114">
        <v>52.628846804313199</v>
      </c>
      <c r="N3958" s="114">
        <v>65.319202690135739</v>
      </c>
      <c r="O3958" s="114">
        <v>17.295821655411515</v>
      </c>
      <c r="P3958" s="114">
        <v>19.794279229645998</v>
      </c>
      <c r="Q3958" s="114">
        <v>23.529901804022064</v>
      </c>
      <c r="R3958" s="114">
        <v>28.852136091718023</v>
      </c>
      <c r="S3958" s="114">
        <v>32.638182843977773</v>
      </c>
      <c r="T3958" s="114">
        <v>17.341908049759446</v>
      </c>
      <c r="U3958" s="114">
        <v>14.614305700067529</v>
      </c>
      <c r="V3958" s="114">
        <v>17.065030092584148</v>
      </c>
      <c r="W3958" s="114">
        <v>23.776710712595175</v>
      </c>
      <c r="X3958" s="114">
        <v>32.681019846157966</v>
      </c>
      <c r="Y3958" s="114">
        <v>56.657809094582987</v>
      </c>
      <c r="Z3958" s="114">
        <v>118.09190394766637</v>
      </c>
      <c r="AA3958" s="106">
        <v>1</v>
      </c>
      <c r="AB3958" s="114">
        <v>0.8</v>
      </c>
      <c r="AC3958" s="114">
        <v>0.4</v>
      </c>
      <c r="AD3958" s="114">
        <v>0.4</v>
      </c>
      <c r="AE3958" s="114">
        <v>0.2</v>
      </c>
      <c r="AF3958" s="117">
        <v>1.2000000000000002</v>
      </c>
      <c r="AG3958" s="117">
        <v>0.60000000000000009</v>
      </c>
    </row>
    <row r="3959" spans="2:33" x14ac:dyDescent="0.2">
      <c r="B3959" s="106">
        <v>3919</v>
      </c>
      <c r="C3959" s="113">
        <v>-1.2599999999999998</v>
      </c>
      <c r="D3959" s="113">
        <v>-0.84</v>
      </c>
      <c r="E3959" s="114">
        <v>13.850908937944045</v>
      </c>
      <c r="F3959" s="114">
        <v>13.170159576761087</v>
      </c>
      <c r="G3959" s="114">
        <v>19.74381810611105</v>
      </c>
      <c r="H3959" s="114">
        <v>16.262198904746324</v>
      </c>
      <c r="I3959" s="114">
        <v>22.69807866931674</v>
      </c>
      <c r="J3959" s="114">
        <v>29.816881110481884</v>
      </c>
      <c r="K3959" s="114">
        <v>32.17501957740032</v>
      </c>
      <c r="L3959" s="114">
        <v>40.332679560729346</v>
      </c>
      <c r="M3959" s="114">
        <v>39.757553823006262</v>
      </c>
      <c r="N3959" s="114">
        <v>48.460187339888421</v>
      </c>
      <c r="O3959" s="114">
        <v>15.965972172537839</v>
      </c>
      <c r="P3959" s="114">
        <v>19.004860000639233</v>
      </c>
      <c r="Q3959" s="114">
        <v>20.588861454618296</v>
      </c>
      <c r="R3959" s="114">
        <v>23.495354918259938</v>
      </c>
      <c r="S3959" s="114">
        <v>25.762108670571681</v>
      </c>
      <c r="T3959" s="114">
        <v>13.850908937944045</v>
      </c>
      <c r="U3959" s="114">
        <v>13.170159576761087</v>
      </c>
      <c r="V3959" s="114">
        <v>19.74381810611105</v>
      </c>
      <c r="W3959" s="114">
        <v>16.262198904746324</v>
      </c>
      <c r="X3959" s="114">
        <v>22.69807866931674</v>
      </c>
      <c r="Y3959" s="114">
        <v>46.25965561088865</v>
      </c>
      <c r="Z3959" s="114">
        <v>88.897630062459044</v>
      </c>
      <c r="AA3959" s="106">
        <v>2</v>
      </c>
      <c r="AB3959" s="114">
        <v>0.89999999999999991</v>
      </c>
      <c r="AC3959" s="114">
        <v>0.6</v>
      </c>
      <c r="AD3959" s="114">
        <v>0.36</v>
      </c>
      <c r="AE3959" s="114">
        <v>0.24</v>
      </c>
      <c r="AF3959" s="117">
        <v>1.2599999999999998</v>
      </c>
      <c r="AG3959" s="117">
        <v>0.84</v>
      </c>
    </row>
    <row r="3960" spans="2:33" x14ac:dyDescent="0.2">
      <c r="B3960" s="106">
        <v>3920</v>
      </c>
      <c r="C3960" s="113">
        <v>-0.90000000000000013</v>
      </c>
      <c r="D3960" s="113">
        <v>-0.90000000000000013</v>
      </c>
      <c r="E3960" s="114">
        <v>14.267807205532392</v>
      </c>
      <c r="F3960" s="114">
        <v>18.826291849954256</v>
      </c>
      <c r="G3960" s="114">
        <v>18.872633193093503</v>
      </c>
      <c r="H3960" s="114">
        <v>24.200647913383253</v>
      </c>
      <c r="I3960" s="114">
        <v>30.862122919049007</v>
      </c>
      <c r="J3960" s="114">
        <v>30.975733994864498</v>
      </c>
      <c r="K3960" s="114">
        <v>38.667561440021764</v>
      </c>
      <c r="L3960" s="114">
        <v>42.466230911209877</v>
      </c>
      <c r="M3960" s="114">
        <v>52.360561591651127</v>
      </c>
      <c r="N3960" s="114">
        <v>63.533659773276085</v>
      </c>
      <c r="O3960" s="114">
        <v>16.707926789332106</v>
      </c>
      <c r="P3960" s="114">
        <v>19.841269590067508</v>
      </c>
      <c r="Q3960" s="114">
        <v>23.593597718116374</v>
      </c>
      <c r="R3960" s="114">
        <v>28.159913678267873</v>
      </c>
      <c r="S3960" s="114">
        <v>32.671536854227078</v>
      </c>
      <c r="T3960" s="114">
        <v>14.267807205532392</v>
      </c>
      <c r="U3960" s="114">
        <v>18.826291849954256</v>
      </c>
      <c r="V3960" s="114">
        <v>18.872633193093503</v>
      </c>
      <c r="W3960" s="114">
        <v>24.200647913383253</v>
      </c>
      <c r="X3960" s="114">
        <v>30.862122919049007</v>
      </c>
      <c r="Y3960" s="114">
        <v>57.57499750441557</v>
      </c>
      <c r="Z3960" s="114">
        <v>98.860410013901955</v>
      </c>
      <c r="AA3960" s="106">
        <v>3</v>
      </c>
      <c r="AB3960" s="114">
        <v>0.60000000000000009</v>
      </c>
      <c r="AC3960" s="114">
        <v>0.60000000000000009</v>
      </c>
      <c r="AD3960" s="114">
        <v>0.30000000000000004</v>
      </c>
      <c r="AE3960" s="114">
        <v>0.30000000000000004</v>
      </c>
      <c r="AF3960" s="117">
        <v>0.90000000000000013</v>
      </c>
      <c r="AG3960" s="117">
        <v>0.90000000000000013</v>
      </c>
    </row>
    <row r="3961" spans="2:33" x14ac:dyDescent="0.2">
      <c r="B3961" s="106">
        <v>3921</v>
      </c>
      <c r="C3961" s="113">
        <v>-0.72</v>
      </c>
      <c r="D3961" s="113">
        <v>-0.96</v>
      </c>
      <c r="E3961" s="114">
        <v>13.767488372951313</v>
      </c>
      <c r="F3961" s="114">
        <v>14.903015697581516</v>
      </c>
      <c r="G3961" s="114">
        <v>16.248358635657244</v>
      </c>
      <c r="H3961" s="114">
        <v>20.933700932627254</v>
      </c>
      <c r="I3961" s="114">
        <v>23.255899895507277</v>
      </c>
      <c r="J3961" s="114">
        <v>29.735328276931252</v>
      </c>
      <c r="K3961" s="114">
        <v>33.010630415454749</v>
      </c>
      <c r="L3961" s="114">
        <v>36.661713146902997</v>
      </c>
      <c r="M3961" s="114">
        <v>44.151436304740997</v>
      </c>
      <c r="N3961" s="114">
        <v>50.248436920254846</v>
      </c>
      <c r="O3961" s="114">
        <v>15.967839903979939</v>
      </c>
      <c r="P3961" s="114">
        <v>18.107614717873233</v>
      </c>
      <c r="Q3961" s="114">
        <v>20.413354511245753</v>
      </c>
      <c r="R3961" s="114">
        <v>23.217735372113744</v>
      </c>
      <c r="S3961" s="114">
        <v>26.99253702474757</v>
      </c>
      <c r="T3961" s="114">
        <v>13.767488372951313</v>
      </c>
      <c r="U3961" s="114">
        <v>14.903015697581516</v>
      </c>
      <c r="V3961" s="114">
        <v>16.248358635657244</v>
      </c>
      <c r="W3961" s="114">
        <v>20.933700932627254</v>
      </c>
      <c r="X3961" s="114">
        <v>23.255899895507277</v>
      </c>
      <c r="Y3961" s="114">
        <v>48.326856332327623</v>
      </c>
      <c r="Z3961" s="114">
        <v>90.927956680628427</v>
      </c>
      <c r="AA3961" s="106">
        <v>4</v>
      </c>
      <c r="AB3961" s="114">
        <v>0.44999999999999996</v>
      </c>
      <c r="AC3961" s="114">
        <v>0.6</v>
      </c>
      <c r="AD3961" s="114">
        <v>0.27</v>
      </c>
      <c r="AE3961" s="114">
        <v>0.36</v>
      </c>
      <c r="AF3961" s="117">
        <v>0.72</v>
      </c>
      <c r="AG3961" s="117">
        <v>0.96</v>
      </c>
    </row>
    <row r="3962" spans="2:33" x14ac:dyDescent="0.2">
      <c r="B3962" s="106">
        <v>3922</v>
      </c>
      <c r="C3962" s="113">
        <v>-0.60000000000000009</v>
      </c>
      <c r="D3962" s="113">
        <v>-1.2000000000000002</v>
      </c>
      <c r="E3962" s="114">
        <v>12.353725467625788</v>
      </c>
      <c r="F3962" s="114">
        <v>17.015392615563535</v>
      </c>
      <c r="G3962" s="114">
        <v>13.835467259864132</v>
      </c>
      <c r="H3962" s="114">
        <v>24.247114536221527</v>
      </c>
      <c r="I3962" s="114">
        <v>21.80441747546115</v>
      </c>
      <c r="J3962" s="114">
        <v>27.780368574275464</v>
      </c>
      <c r="K3962" s="114">
        <v>36.696101352079332</v>
      </c>
      <c r="L3962" s="114">
        <v>37.78151350454187</v>
      </c>
      <c r="M3962" s="114">
        <v>51.767333465642331</v>
      </c>
      <c r="N3962" s="114">
        <v>54.140063454049717</v>
      </c>
      <c r="O3962" s="114">
        <v>15.426643106649676</v>
      </c>
      <c r="P3962" s="114">
        <v>19.680708736515797</v>
      </c>
      <c r="Q3962" s="114">
        <v>23.946046244677738</v>
      </c>
      <c r="R3962" s="114">
        <v>27.520218929420803</v>
      </c>
      <c r="S3962" s="114">
        <v>32.335645978588566</v>
      </c>
      <c r="T3962" s="114">
        <v>12.353725467625788</v>
      </c>
      <c r="U3962" s="114">
        <v>17.015392615563535</v>
      </c>
      <c r="V3962" s="114">
        <v>13.835467259864132</v>
      </c>
      <c r="W3962" s="114">
        <v>24.247114536221527</v>
      </c>
      <c r="X3962" s="114">
        <v>21.80441747546115</v>
      </c>
      <c r="Y3962" s="114">
        <v>48.178456926011378</v>
      </c>
      <c r="Z3962" s="114">
        <v>110.86790571419596</v>
      </c>
      <c r="AA3962" s="106">
        <v>5</v>
      </c>
      <c r="AB3962" s="114">
        <v>0.4</v>
      </c>
      <c r="AC3962" s="114">
        <v>0.8</v>
      </c>
      <c r="AD3962" s="114">
        <v>0.2</v>
      </c>
      <c r="AE3962" s="114">
        <v>0.4</v>
      </c>
      <c r="AF3962" s="117">
        <v>0.60000000000000009</v>
      </c>
      <c r="AG3962" s="117">
        <v>1.2000000000000002</v>
      </c>
    </row>
    <row r="3963" spans="2:33" x14ac:dyDescent="0.2">
      <c r="B3963" s="106">
        <v>3923</v>
      </c>
      <c r="C3963" s="113">
        <v>-0.60000000000000009</v>
      </c>
      <c r="D3963" s="113">
        <v>-1.2000000000000002</v>
      </c>
      <c r="E3963" s="114">
        <v>10.926820459197691</v>
      </c>
      <c r="F3963" s="114">
        <v>16.78369358744839</v>
      </c>
      <c r="G3963" s="114">
        <v>14.549580186803059</v>
      </c>
      <c r="H3963" s="114">
        <v>19.342387027551496</v>
      </c>
      <c r="I3963" s="114">
        <v>16.647872053291319</v>
      </c>
      <c r="J3963" s="114">
        <v>26.115788055106886</v>
      </c>
      <c r="K3963" s="114">
        <v>34.008202202897046</v>
      </c>
      <c r="L3963" s="114">
        <v>36.570016572636277</v>
      </c>
      <c r="M3963" s="114">
        <v>42.481150969439518</v>
      </c>
      <c r="N3963" s="114">
        <v>42.133758164568491</v>
      </c>
      <c r="O3963" s="114">
        <v>15.188967595909196</v>
      </c>
      <c r="P3963" s="114">
        <v>17.224508615448656</v>
      </c>
      <c r="Q3963" s="114">
        <v>22.020436385833218</v>
      </c>
      <c r="R3963" s="114">
        <v>23.138763941888023</v>
      </c>
      <c r="S3963" s="114">
        <v>25.485886111277171</v>
      </c>
      <c r="T3963" s="114">
        <v>10.926820459197691</v>
      </c>
      <c r="U3963" s="114">
        <v>16.78369358744839</v>
      </c>
      <c r="V3963" s="114">
        <v>14.549580186803059</v>
      </c>
      <c r="W3963" s="114">
        <v>19.342387027551496</v>
      </c>
      <c r="X3963" s="114">
        <v>16.647872053291319</v>
      </c>
      <c r="Y3963" s="114">
        <v>42.687628955863559</v>
      </c>
      <c r="Z3963" s="114">
        <v>86.153829797415341</v>
      </c>
      <c r="AA3963" s="106">
        <v>5</v>
      </c>
      <c r="AB3963" s="114">
        <v>0.4</v>
      </c>
      <c r="AC3963" s="114">
        <v>0.8</v>
      </c>
      <c r="AD3963" s="114">
        <v>0.2</v>
      </c>
      <c r="AE3963" s="114">
        <v>0.4</v>
      </c>
      <c r="AF3963" s="117">
        <v>0.60000000000000009</v>
      </c>
      <c r="AG3963" s="117">
        <v>1.2000000000000002</v>
      </c>
    </row>
    <row r="3964" spans="2:33" x14ac:dyDescent="0.2">
      <c r="B3964" s="106">
        <v>3924</v>
      </c>
      <c r="C3964" s="113">
        <v>-0.90000000000000013</v>
      </c>
      <c r="D3964" s="113">
        <v>-0.90000000000000013</v>
      </c>
      <c r="E3964" s="114">
        <v>18.880977820443338</v>
      </c>
      <c r="F3964" s="114">
        <v>11.067671133248311</v>
      </c>
      <c r="G3964" s="114">
        <v>14.969244722252213</v>
      </c>
      <c r="H3964" s="114">
        <v>15.793383474815286</v>
      </c>
      <c r="I3964" s="114">
        <v>21.508993281506996</v>
      </c>
      <c r="J3964" s="114">
        <v>35.305540482454006</v>
      </c>
      <c r="K3964" s="114">
        <v>31.153943461849646</v>
      </c>
      <c r="L3964" s="114">
        <v>37.14450089452405</v>
      </c>
      <c r="M3964" s="114">
        <v>42.775217506450026</v>
      </c>
      <c r="N3964" s="114">
        <v>53.753905975596552</v>
      </c>
      <c r="O3964" s="114">
        <v>16.424562662010668</v>
      </c>
      <c r="P3964" s="114">
        <v>20.086272328601336</v>
      </c>
      <c r="Q3964" s="114">
        <v>22.175256172271837</v>
      </c>
      <c r="R3964" s="114">
        <v>26.98183403163474</v>
      </c>
      <c r="S3964" s="114">
        <v>32.244912694089557</v>
      </c>
      <c r="T3964" s="114">
        <v>18.880977820443338</v>
      </c>
      <c r="U3964" s="114">
        <v>11.067671133248311</v>
      </c>
      <c r="V3964" s="114">
        <v>14.969244722252213</v>
      </c>
      <c r="W3964" s="114">
        <v>15.793383474815286</v>
      </c>
      <c r="X3964" s="114">
        <v>21.508993281506996</v>
      </c>
      <c r="Y3964" s="114">
        <v>45.506510824704613</v>
      </c>
      <c r="Z3964" s="114">
        <v>85.837283559277239</v>
      </c>
      <c r="AA3964" s="106">
        <v>3</v>
      </c>
      <c r="AB3964" s="114">
        <v>0.60000000000000009</v>
      </c>
      <c r="AC3964" s="114">
        <v>0.60000000000000009</v>
      </c>
      <c r="AD3964" s="114">
        <v>0.30000000000000004</v>
      </c>
      <c r="AE3964" s="114">
        <v>0.30000000000000004</v>
      </c>
      <c r="AF3964" s="117">
        <v>0.90000000000000013</v>
      </c>
      <c r="AG3964" s="117">
        <v>0.90000000000000013</v>
      </c>
    </row>
    <row r="3965" spans="2:33" x14ac:dyDescent="0.2">
      <c r="B3965" s="106">
        <v>3925</v>
      </c>
      <c r="C3965" s="113">
        <v>-0.72</v>
      </c>
      <c r="D3965" s="113">
        <v>-0.96</v>
      </c>
      <c r="E3965" s="114">
        <v>17.581718610981437</v>
      </c>
      <c r="F3965" s="114">
        <v>11.338533431466256</v>
      </c>
      <c r="G3965" s="114">
        <v>19.405229977409206</v>
      </c>
      <c r="H3965" s="114">
        <v>22.281511285028522</v>
      </c>
      <c r="I3965" s="114">
        <v>26.55163118843705</v>
      </c>
      <c r="J3965" s="114">
        <v>34.042697704779613</v>
      </c>
      <c r="K3965" s="114">
        <v>31.41111194437709</v>
      </c>
      <c r="L3965" s="114">
        <v>41.40564757962504</v>
      </c>
      <c r="M3965" s="114">
        <v>48.513640826396085</v>
      </c>
      <c r="N3965" s="114">
        <v>56.994517351118489</v>
      </c>
      <c r="O3965" s="114">
        <v>16.460979093798176</v>
      </c>
      <c r="P3965" s="114">
        <v>20.072578512910834</v>
      </c>
      <c r="Q3965" s="114">
        <v>22.000417602215833</v>
      </c>
      <c r="R3965" s="114">
        <v>26.232129541367563</v>
      </c>
      <c r="S3965" s="114">
        <v>30.44288616268144</v>
      </c>
      <c r="T3965" s="114">
        <v>17.581718610981437</v>
      </c>
      <c r="U3965" s="114">
        <v>11.338533431466256</v>
      </c>
      <c r="V3965" s="114">
        <v>19.405229977409206</v>
      </c>
      <c r="W3965" s="114">
        <v>22.281511285028522</v>
      </c>
      <c r="X3965" s="114">
        <v>26.55163118843705</v>
      </c>
      <c r="Y3965" s="114">
        <v>52.767144395256508</v>
      </c>
      <c r="Z3965" s="114">
        <v>110.83737505042558</v>
      </c>
      <c r="AA3965" s="106">
        <v>4</v>
      </c>
      <c r="AB3965" s="114">
        <v>0.44999999999999996</v>
      </c>
      <c r="AC3965" s="114">
        <v>0.6</v>
      </c>
      <c r="AD3965" s="114">
        <v>0.27</v>
      </c>
      <c r="AE3965" s="114">
        <v>0.36</v>
      </c>
      <c r="AF3965" s="117">
        <v>0.72</v>
      </c>
      <c r="AG3965" s="117">
        <v>0.96</v>
      </c>
    </row>
    <row r="3966" spans="2:33" x14ac:dyDescent="0.2">
      <c r="B3966" s="106">
        <v>3926</v>
      </c>
      <c r="C3966" s="113">
        <v>-0.60000000000000009</v>
      </c>
      <c r="D3966" s="113">
        <v>-1.2000000000000002</v>
      </c>
      <c r="E3966" s="114">
        <v>12.951825405142419</v>
      </c>
      <c r="F3966" s="114">
        <v>14.570628769224978</v>
      </c>
      <c r="G3966" s="114">
        <v>23.373665315328388</v>
      </c>
      <c r="H3966" s="114">
        <v>20.287437888849361</v>
      </c>
      <c r="I3966" s="114">
        <v>21.190287076949666</v>
      </c>
      <c r="J3966" s="114">
        <v>29.078582107783809</v>
      </c>
      <c r="K3966" s="114">
        <v>33.999704318292032</v>
      </c>
      <c r="L3966" s="114">
        <v>45.072967882164107</v>
      </c>
      <c r="M3966" s="114">
        <v>49.305655762385825</v>
      </c>
      <c r="N3966" s="114">
        <v>55.160520013672716</v>
      </c>
      <c r="O3966" s="114">
        <v>16.126756702641391</v>
      </c>
      <c r="P3966" s="114">
        <v>19.429075549067054</v>
      </c>
      <c r="Q3966" s="114">
        <v>21.699302566835719</v>
      </c>
      <c r="R3966" s="114">
        <v>29.018217873536464</v>
      </c>
      <c r="S3966" s="114">
        <v>33.97023293672305</v>
      </c>
      <c r="T3966" s="114">
        <v>12.951825405142419</v>
      </c>
      <c r="U3966" s="114">
        <v>14.570628769224978</v>
      </c>
      <c r="V3966" s="114">
        <v>23.373665315328388</v>
      </c>
      <c r="W3966" s="114">
        <v>20.287437888849361</v>
      </c>
      <c r="X3966" s="114">
        <v>21.190287076949666</v>
      </c>
      <c r="Y3966" s="114">
        <v>50.242565560923524</v>
      </c>
      <c r="Z3966" s="114">
        <v>107.60947623827724</v>
      </c>
      <c r="AA3966" s="106">
        <v>5</v>
      </c>
      <c r="AB3966" s="114">
        <v>0.4</v>
      </c>
      <c r="AC3966" s="114">
        <v>0.8</v>
      </c>
      <c r="AD3966" s="114">
        <v>0.2</v>
      </c>
      <c r="AE3966" s="114">
        <v>0.4</v>
      </c>
      <c r="AF3966" s="117">
        <v>0.60000000000000009</v>
      </c>
      <c r="AG3966" s="117">
        <v>1.2000000000000002</v>
      </c>
    </row>
    <row r="3967" spans="2:33" x14ac:dyDescent="0.2">
      <c r="B3967" s="106">
        <v>3927</v>
      </c>
      <c r="C3967" s="113">
        <v>-0.72</v>
      </c>
      <c r="D3967" s="113">
        <v>-0.96</v>
      </c>
      <c r="E3967" s="114">
        <v>11.730899923590155</v>
      </c>
      <c r="F3967" s="114">
        <v>14.134651726930347</v>
      </c>
      <c r="G3967" s="114">
        <v>14.434797334183571</v>
      </c>
      <c r="H3967" s="114">
        <v>21.836280030243923</v>
      </c>
      <c r="I3967" s="114">
        <v>16.345837820812562</v>
      </c>
      <c r="J3967" s="114">
        <v>27.219873908258542</v>
      </c>
      <c r="K3967" s="114">
        <v>31.952952084235239</v>
      </c>
      <c r="L3967" s="114">
        <v>36.395626613201031</v>
      </c>
      <c r="M3967" s="114">
        <v>46.235321499863076</v>
      </c>
      <c r="N3967" s="114">
        <v>45.462795758080595</v>
      </c>
      <c r="O3967" s="114">
        <v>15.488973984668387</v>
      </c>
      <c r="P3967" s="114">
        <v>17.818300357304892</v>
      </c>
      <c r="Q3967" s="114">
        <v>21.96082927901746</v>
      </c>
      <c r="R3967" s="114">
        <v>24.399041469619153</v>
      </c>
      <c r="S3967" s="114">
        <v>29.116957937268033</v>
      </c>
      <c r="T3967" s="114">
        <v>11.730899923590155</v>
      </c>
      <c r="U3967" s="114">
        <v>14.134651726930347</v>
      </c>
      <c r="V3967" s="114">
        <v>14.434797334183571</v>
      </c>
      <c r="W3967" s="114">
        <v>21.836280030243923</v>
      </c>
      <c r="X3967" s="114">
        <v>16.345837820812562</v>
      </c>
      <c r="Y3967" s="114">
        <v>42.706112334884004</v>
      </c>
      <c r="Z3967" s="114">
        <v>88.446577994431948</v>
      </c>
      <c r="AA3967" s="106">
        <v>4</v>
      </c>
      <c r="AB3967" s="114">
        <v>0.44999999999999996</v>
      </c>
      <c r="AC3967" s="114">
        <v>0.6</v>
      </c>
      <c r="AD3967" s="114">
        <v>0.27</v>
      </c>
      <c r="AE3967" s="114">
        <v>0.36</v>
      </c>
      <c r="AF3967" s="117">
        <v>0.72</v>
      </c>
      <c r="AG3967" s="117">
        <v>0.96</v>
      </c>
    </row>
    <row r="3968" spans="2:33" x14ac:dyDescent="0.2">
      <c r="B3968" s="106">
        <v>3928</v>
      </c>
      <c r="C3968" s="113">
        <v>-0.90000000000000013</v>
      </c>
      <c r="D3968" s="113">
        <v>-0.90000000000000013</v>
      </c>
      <c r="E3968" s="114">
        <v>17.101177498138394</v>
      </c>
      <c r="F3968" s="114">
        <v>12.63190673918211</v>
      </c>
      <c r="G3968" s="114">
        <v>20.694523073056068</v>
      </c>
      <c r="H3968" s="114">
        <v>22.044225887314429</v>
      </c>
      <c r="I3968" s="114">
        <v>22.125703908352243</v>
      </c>
      <c r="J3968" s="114">
        <v>33.662708201637045</v>
      </c>
      <c r="K3968" s="114">
        <v>32.117857804854495</v>
      </c>
      <c r="L3968" s="114">
        <v>42.69114345024061</v>
      </c>
      <c r="M3968" s="114">
        <v>49.484111938576888</v>
      </c>
      <c r="N3968" s="114">
        <v>54.605088508462565</v>
      </c>
      <c r="O3968" s="114">
        <v>16.561530703498651</v>
      </c>
      <c r="P3968" s="114">
        <v>19.485951065672385</v>
      </c>
      <c r="Q3968" s="114">
        <v>21.996620377184541</v>
      </c>
      <c r="R3968" s="114">
        <v>27.439886051262459</v>
      </c>
      <c r="S3968" s="114">
        <v>32.479384600110322</v>
      </c>
      <c r="T3968" s="114">
        <v>17.101177498138394</v>
      </c>
      <c r="U3968" s="114">
        <v>12.63190673918211</v>
      </c>
      <c r="V3968" s="114">
        <v>20.694523073056068</v>
      </c>
      <c r="W3968" s="114">
        <v>22.044225887314429</v>
      </c>
      <c r="X3968" s="114">
        <v>22.125703908352243</v>
      </c>
      <c r="Y3968" s="114">
        <v>51.837077309373662</v>
      </c>
      <c r="Z3968" s="114">
        <v>94.266215467997768</v>
      </c>
      <c r="AA3968" s="106">
        <v>3</v>
      </c>
      <c r="AB3968" s="114">
        <v>0.60000000000000009</v>
      </c>
      <c r="AC3968" s="114">
        <v>0.60000000000000009</v>
      </c>
      <c r="AD3968" s="114">
        <v>0.30000000000000004</v>
      </c>
      <c r="AE3968" s="114">
        <v>0.30000000000000004</v>
      </c>
      <c r="AF3968" s="117">
        <v>0.90000000000000013</v>
      </c>
      <c r="AG3968" s="117">
        <v>0.90000000000000013</v>
      </c>
    </row>
    <row r="3969" spans="2:33" x14ac:dyDescent="0.2">
      <c r="B3969" s="106">
        <v>3929</v>
      </c>
      <c r="C3969" s="113">
        <v>-0.90000000000000013</v>
      </c>
      <c r="D3969" s="113">
        <v>-0.90000000000000013</v>
      </c>
      <c r="E3969" s="114">
        <v>10.852702783430885</v>
      </c>
      <c r="F3969" s="114">
        <v>16.703822857852249</v>
      </c>
      <c r="G3969" s="114">
        <v>18.863935132253427</v>
      </c>
      <c r="H3969" s="114">
        <v>16.345682310074071</v>
      </c>
      <c r="I3969" s="114">
        <v>21.379707692781349</v>
      </c>
      <c r="J3969" s="114">
        <v>27.394637348335749</v>
      </c>
      <c r="K3969" s="114">
        <v>35.582333107667388</v>
      </c>
      <c r="L3969" s="114">
        <v>42.893328322694572</v>
      </c>
      <c r="M3969" s="114">
        <v>43.444078788683981</v>
      </c>
      <c r="N3969" s="114">
        <v>53.1691079973222</v>
      </c>
      <c r="O3969" s="114">
        <v>16.541934564904864</v>
      </c>
      <c r="P3969" s="114">
        <v>18.87851024981514</v>
      </c>
      <c r="Q3969" s="114">
        <v>24.029393190441144</v>
      </c>
      <c r="R3969" s="114">
        <v>27.09839647860991</v>
      </c>
      <c r="S3969" s="114">
        <v>31.789400304540852</v>
      </c>
      <c r="T3969" s="114">
        <v>10.852702783430885</v>
      </c>
      <c r="U3969" s="114">
        <v>16.703822857852249</v>
      </c>
      <c r="V3969" s="114">
        <v>18.863935132253427</v>
      </c>
      <c r="W3969" s="114">
        <v>16.345682310074071</v>
      </c>
      <c r="X3969" s="114">
        <v>21.379707692781349</v>
      </c>
      <c r="Y3969" s="114">
        <v>45.587341030088908</v>
      </c>
      <c r="Z3969" s="114">
        <v>104.4949888315015</v>
      </c>
      <c r="AA3969" s="106">
        <v>3</v>
      </c>
      <c r="AB3969" s="114">
        <v>0.60000000000000009</v>
      </c>
      <c r="AC3969" s="114">
        <v>0.60000000000000009</v>
      </c>
      <c r="AD3969" s="114">
        <v>0.30000000000000004</v>
      </c>
      <c r="AE3969" s="114">
        <v>0.30000000000000004</v>
      </c>
      <c r="AF3969" s="117">
        <v>0.90000000000000013</v>
      </c>
      <c r="AG3969" s="117">
        <v>0.90000000000000013</v>
      </c>
    </row>
    <row r="3970" spans="2:33" x14ac:dyDescent="0.2">
      <c r="B3970" s="106">
        <v>3930</v>
      </c>
      <c r="C3970" s="113">
        <v>-0.72</v>
      </c>
      <c r="D3970" s="113">
        <v>-0.96</v>
      </c>
      <c r="E3970" s="114">
        <v>12.056802200792564</v>
      </c>
      <c r="F3970" s="114">
        <v>16.648202144827625</v>
      </c>
      <c r="G3970" s="114">
        <v>16.560667253312733</v>
      </c>
      <c r="H3970" s="114">
        <v>15.522488680956204</v>
      </c>
      <c r="I3970" s="114">
        <v>20.087813459634454</v>
      </c>
      <c r="J3970" s="114">
        <v>28.375257259876179</v>
      </c>
      <c r="K3970" s="114">
        <v>37.039073385517725</v>
      </c>
      <c r="L3970" s="114">
        <v>38.744679350249328</v>
      </c>
      <c r="M3970" s="114">
        <v>43.853305500056557</v>
      </c>
      <c r="N3970" s="114">
        <v>55.002455728111791</v>
      </c>
      <c r="O3970" s="114">
        <v>16.318455059083615</v>
      </c>
      <c r="P3970" s="114">
        <v>20.3908712406901</v>
      </c>
      <c r="Q3970" s="114">
        <v>22.184012096936595</v>
      </c>
      <c r="R3970" s="114">
        <v>28.330816819100352</v>
      </c>
      <c r="S3970" s="114">
        <v>34.914642268477337</v>
      </c>
      <c r="T3970" s="114">
        <v>12.056802200792564</v>
      </c>
      <c r="U3970" s="114">
        <v>16.648202144827625</v>
      </c>
      <c r="V3970" s="114">
        <v>16.560667253312733</v>
      </c>
      <c r="W3970" s="114">
        <v>15.522488680956204</v>
      </c>
      <c r="X3970" s="114">
        <v>20.087813459634454</v>
      </c>
      <c r="Y3970" s="114">
        <v>44.299403666220606</v>
      </c>
      <c r="Z3970" s="114">
        <v>101.04557377185029</v>
      </c>
      <c r="AA3970" s="106">
        <v>4</v>
      </c>
      <c r="AB3970" s="114">
        <v>0.44999999999999996</v>
      </c>
      <c r="AC3970" s="114">
        <v>0.6</v>
      </c>
      <c r="AD3970" s="114">
        <v>0.27</v>
      </c>
      <c r="AE3970" s="114">
        <v>0.36</v>
      </c>
      <c r="AF3970" s="117">
        <v>0.72</v>
      </c>
      <c r="AG3970" s="117">
        <v>0.96</v>
      </c>
    </row>
    <row r="3971" spans="2:33" x14ac:dyDescent="0.2">
      <c r="B3971" s="106">
        <v>3931</v>
      </c>
      <c r="C3971" s="113">
        <v>-0.90000000000000013</v>
      </c>
      <c r="D3971" s="113">
        <v>-0.90000000000000013</v>
      </c>
      <c r="E3971" s="114">
        <v>15.578007929325793</v>
      </c>
      <c r="F3971" s="114">
        <v>22.192813125321965</v>
      </c>
      <c r="G3971" s="114">
        <v>25.129737024283092</v>
      </c>
      <c r="H3971" s="114">
        <v>19.226762015830211</v>
      </c>
      <c r="I3971" s="114">
        <v>24.013782436688516</v>
      </c>
      <c r="J3971" s="114">
        <v>32.983734106128132</v>
      </c>
      <c r="K3971" s="114">
        <v>42.492303480998743</v>
      </c>
      <c r="L3971" s="114">
        <v>51.26540518074259</v>
      </c>
      <c r="M3971" s="114">
        <v>50.035792631267185</v>
      </c>
      <c r="N3971" s="114">
        <v>62.745439275277811</v>
      </c>
      <c r="O3971" s="114">
        <v>17.405726176802339</v>
      </c>
      <c r="P3971" s="114">
        <v>20.299490355676777</v>
      </c>
      <c r="Q3971" s="114">
        <v>26.135668156459499</v>
      </c>
      <c r="R3971" s="114">
        <v>30.809030615436974</v>
      </c>
      <c r="S3971" s="114">
        <v>38.731656838589295</v>
      </c>
      <c r="T3971" s="114">
        <v>15.578007929325793</v>
      </c>
      <c r="U3971" s="114">
        <v>22.192813125321965</v>
      </c>
      <c r="V3971" s="114">
        <v>25.129737024283092</v>
      </c>
      <c r="W3971" s="114">
        <v>19.226762015830211</v>
      </c>
      <c r="X3971" s="114">
        <v>24.013782436688516</v>
      </c>
      <c r="Y3971" s="114">
        <v>58.923132364462454</v>
      </c>
      <c r="Z3971" s="114">
        <v>135.23959789012417</v>
      </c>
      <c r="AA3971" s="106">
        <v>3</v>
      </c>
      <c r="AB3971" s="114">
        <v>0.60000000000000009</v>
      </c>
      <c r="AC3971" s="114">
        <v>0.60000000000000009</v>
      </c>
      <c r="AD3971" s="114">
        <v>0.30000000000000004</v>
      </c>
      <c r="AE3971" s="114">
        <v>0.30000000000000004</v>
      </c>
      <c r="AF3971" s="117">
        <v>0.90000000000000013</v>
      </c>
      <c r="AG3971" s="117">
        <v>0.90000000000000013</v>
      </c>
    </row>
    <row r="3972" spans="2:33" x14ac:dyDescent="0.2">
      <c r="B3972" s="106">
        <v>3932</v>
      </c>
      <c r="C3972" s="113">
        <v>-1.2599999999999998</v>
      </c>
      <c r="D3972" s="113">
        <v>-0.84</v>
      </c>
      <c r="E3972" s="114">
        <v>12.624810144713468</v>
      </c>
      <c r="F3972" s="114">
        <v>19.300149158835517</v>
      </c>
      <c r="G3972" s="114">
        <v>24.994031934495776</v>
      </c>
      <c r="H3972" s="114">
        <v>26.480615138967256</v>
      </c>
      <c r="I3972" s="114">
        <v>31.444291984652715</v>
      </c>
      <c r="J3972" s="114">
        <v>30.663322097572021</v>
      </c>
      <c r="K3972" s="114">
        <v>39.542402736618342</v>
      </c>
      <c r="L3972" s="114">
        <v>49.752413920038769</v>
      </c>
      <c r="M3972" s="114">
        <v>54.72453542592833</v>
      </c>
      <c r="N3972" s="114">
        <v>69.700524466862518</v>
      </c>
      <c r="O3972" s="114">
        <v>18.038511952858553</v>
      </c>
      <c r="P3972" s="114">
        <v>20.242253577782826</v>
      </c>
      <c r="Q3972" s="114">
        <v>24.758381985542993</v>
      </c>
      <c r="R3972" s="114">
        <v>28.243920286961075</v>
      </c>
      <c r="S3972" s="114">
        <v>38.256232482209803</v>
      </c>
      <c r="T3972" s="114">
        <v>12.624810144713468</v>
      </c>
      <c r="U3972" s="114">
        <v>19.300149158835517</v>
      </c>
      <c r="V3972" s="114">
        <v>24.994031934495776</v>
      </c>
      <c r="W3972" s="114">
        <v>26.480615138967256</v>
      </c>
      <c r="X3972" s="114">
        <v>31.444291984652715</v>
      </c>
      <c r="Y3972" s="114">
        <v>61.226531423394277</v>
      </c>
      <c r="Z3972" s="114">
        <v>129.58575109067766</v>
      </c>
      <c r="AA3972" s="106">
        <v>2</v>
      </c>
      <c r="AB3972" s="114">
        <v>0.89999999999999991</v>
      </c>
      <c r="AC3972" s="114">
        <v>0.6</v>
      </c>
      <c r="AD3972" s="114">
        <v>0.36</v>
      </c>
      <c r="AE3972" s="114">
        <v>0.24</v>
      </c>
      <c r="AF3972" s="117">
        <v>1.2599999999999998</v>
      </c>
      <c r="AG3972" s="117">
        <v>0.84</v>
      </c>
    </row>
    <row r="3973" spans="2:33" x14ac:dyDescent="0.2">
      <c r="B3973" s="106">
        <v>3933</v>
      </c>
      <c r="C3973" s="113">
        <v>-0.72</v>
      </c>
      <c r="D3973" s="113">
        <v>-0.96</v>
      </c>
      <c r="E3973" s="114">
        <v>18.09113853069573</v>
      </c>
      <c r="F3973" s="114">
        <v>16.938204441457042</v>
      </c>
      <c r="G3973" s="114">
        <v>23.372401439303729</v>
      </c>
      <c r="H3973" s="114">
        <v>16.584779949048254</v>
      </c>
      <c r="I3973" s="114">
        <v>30.869281720238284</v>
      </c>
      <c r="J3973" s="114">
        <v>34.409012189491165</v>
      </c>
      <c r="K3973" s="114">
        <v>35.895632927088357</v>
      </c>
      <c r="L3973" s="114">
        <v>45.122985452659989</v>
      </c>
      <c r="M3973" s="114">
        <v>43.635491117560782</v>
      </c>
      <c r="N3973" s="114">
        <v>60.243757620577277</v>
      </c>
      <c r="O3973" s="114">
        <v>16.317873658795435</v>
      </c>
      <c r="P3973" s="114">
        <v>18.957428485631315</v>
      </c>
      <c r="Q3973" s="114">
        <v>21.75058401335626</v>
      </c>
      <c r="R3973" s="114">
        <v>27.050711168512528</v>
      </c>
      <c r="S3973" s="114">
        <v>29.374475900338993</v>
      </c>
      <c r="T3973" s="114">
        <v>18.09113853069573</v>
      </c>
      <c r="U3973" s="114">
        <v>16.938204441457042</v>
      </c>
      <c r="V3973" s="114">
        <v>23.372401439303729</v>
      </c>
      <c r="W3973" s="114">
        <v>16.584779949048254</v>
      </c>
      <c r="X3973" s="114">
        <v>30.869281720238284</v>
      </c>
      <c r="Y3973" s="114">
        <v>58.136813972959075</v>
      </c>
      <c r="Z3973" s="114">
        <v>117.16535064043042</v>
      </c>
      <c r="AA3973" s="106">
        <v>4</v>
      </c>
      <c r="AB3973" s="114">
        <v>0.44999999999999996</v>
      </c>
      <c r="AC3973" s="114">
        <v>0.6</v>
      </c>
      <c r="AD3973" s="114">
        <v>0.27</v>
      </c>
      <c r="AE3973" s="114">
        <v>0.36</v>
      </c>
      <c r="AF3973" s="117">
        <v>0.72</v>
      </c>
      <c r="AG3973" s="117">
        <v>0.96</v>
      </c>
    </row>
    <row r="3974" spans="2:33" x14ac:dyDescent="0.2">
      <c r="B3974" s="106">
        <v>3934</v>
      </c>
      <c r="C3974" s="113">
        <v>-0.90000000000000013</v>
      </c>
      <c r="D3974" s="113">
        <v>-0.90000000000000013</v>
      </c>
      <c r="E3974" s="114">
        <v>14.196782016507321</v>
      </c>
      <c r="F3974" s="114">
        <v>14.988354482810799</v>
      </c>
      <c r="G3974" s="114">
        <v>19.808422119465003</v>
      </c>
      <c r="H3974" s="114">
        <v>19.076735909891084</v>
      </c>
      <c r="I3974" s="114">
        <v>32.391103073901547</v>
      </c>
      <c r="J3974" s="114">
        <v>30.49543431224296</v>
      </c>
      <c r="K3974" s="114">
        <v>35.585630926229832</v>
      </c>
      <c r="L3974" s="114">
        <v>43.330705850857051</v>
      </c>
      <c r="M3974" s="114">
        <v>48.051643198600217</v>
      </c>
      <c r="N3974" s="114">
        <v>63.898997185862022</v>
      </c>
      <c r="O3974" s="114">
        <v>16.298652295735639</v>
      </c>
      <c r="P3974" s="114">
        <v>20.597276443419034</v>
      </c>
      <c r="Q3974" s="114">
        <v>23.522283731392047</v>
      </c>
      <c r="R3974" s="114">
        <v>28.974907288709133</v>
      </c>
      <c r="S3974" s="114">
        <v>31.507894111960479</v>
      </c>
      <c r="T3974" s="114">
        <v>14.196782016507321</v>
      </c>
      <c r="U3974" s="114">
        <v>14.988354482810799</v>
      </c>
      <c r="V3974" s="114">
        <v>19.808422119465003</v>
      </c>
      <c r="W3974" s="114">
        <v>19.076735909891084</v>
      </c>
      <c r="X3974" s="114">
        <v>32.391103073901547</v>
      </c>
      <c r="Y3974" s="114">
        <v>53.646356968096448</v>
      </c>
      <c r="Z3974" s="114">
        <v>102.9618409245016</v>
      </c>
      <c r="AA3974" s="106">
        <v>3</v>
      </c>
      <c r="AB3974" s="114">
        <v>0.60000000000000009</v>
      </c>
      <c r="AC3974" s="114">
        <v>0.60000000000000009</v>
      </c>
      <c r="AD3974" s="114">
        <v>0.30000000000000004</v>
      </c>
      <c r="AE3974" s="114">
        <v>0.30000000000000004</v>
      </c>
      <c r="AF3974" s="117">
        <v>0.90000000000000013</v>
      </c>
      <c r="AG3974" s="117">
        <v>0.90000000000000013</v>
      </c>
    </row>
    <row r="3975" spans="2:33" x14ac:dyDescent="0.2">
      <c r="B3975" s="106">
        <v>3935</v>
      </c>
      <c r="C3975" s="113">
        <v>-0.60000000000000009</v>
      </c>
      <c r="D3975" s="113">
        <v>-1.2000000000000002</v>
      </c>
      <c r="E3975" s="114">
        <v>16.38270709607475</v>
      </c>
      <c r="F3975" s="114">
        <v>11.385594224906857</v>
      </c>
      <c r="G3975" s="114">
        <v>13.919214982775728</v>
      </c>
      <c r="H3975" s="114">
        <v>19.711457829993876</v>
      </c>
      <c r="I3975" s="114">
        <v>30.06351666652818</v>
      </c>
      <c r="J3975" s="114">
        <v>33.128536079526086</v>
      </c>
      <c r="K3975" s="114">
        <v>31.370897047602273</v>
      </c>
      <c r="L3975" s="114">
        <v>37.324043152511535</v>
      </c>
      <c r="M3975" s="114">
        <v>47.762348462138114</v>
      </c>
      <c r="N3975" s="114">
        <v>63.730834597607284</v>
      </c>
      <c r="O3975" s="114">
        <v>16.745828983451336</v>
      </c>
      <c r="P3975" s="114">
        <v>19.985302822695417</v>
      </c>
      <c r="Q3975" s="114">
        <v>23.404828169735808</v>
      </c>
      <c r="R3975" s="114">
        <v>28.050890632144238</v>
      </c>
      <c r="S3975" s="114">
        <v>33.667317931079104</v>
      </c>
      <c r="T3975" s="114">
        <v>16.38270709607475</v>
      </c>
      <c r="U3975" s="114">
        <v>11.385594224906857</v>
      </c>
      <c r="V3975" s="114">
        <v>13.919214982775728</v>
      </c>
      <c r="W3975" s="114">
        <v>19.711457829993876</v>
      </c>
      <c r="X3975" s="114">
        <v>30.06351666652818</v>
      </c>
      <c r="Y3975" s="114">
        <v>48.886758579260679</v>
      </c>
      <c r="Z3975" s="114">
        <v>101.86360797774213</v>
      </c>
      <c r="AA3975" s="106">
        <v>5</v>
      </c>
      <c r="AB3975" s="114">
        <v>0.4</v>
      </c>
      <c r="AC3975" s="114">
        <v>0.8</v>
      </c>
      <c r="AD3975" s="114">
        <v>0.2</v>
      </c>
      <c r="AE3975" s="114">
        <v>0.4</v>
      </c>
      <c r="AF3975" s="117">
        <v>0.60000000000000009</v>
      </c>
      <c r="AG3975" s="117">
        <v>1.2000000000000002</v>
      </c>
    </row>
    <row r="3976" spans="2:33" x14ac:dyDescent="0.2">
      <c r="B3976" s="106">
        <v>3936</v>
      </c>
      <c r="C3976" s="113">
        <v>-1.2599999999999998</v>
      </c>
      <c r="D3976" s="113">
        <v>-0.84</v>
      </c>
      <c r="E3976" s="114">
        <v>18.469838729869494</v>
      </c>
      <c r="F3976" s="114">
        <v>15.331566612450771</v>
      </c>
      <c r="G3976" s="114">
        <v>16.404272603474055</v>
      </c>
      <c r="H3976" s="114">
        <v>22.202714149275298</v>
      </c>
      <c r="I3976" s="114">
        <v>19.095177003792166</v>
      </c>
      <c r="J3976" s="114">
        <v>36.433922393471384</v>
      </c>
      <c r="K3976" s="114">
        <v>36.370571674265854</v>
      </c>
      <c r="L3976" s="114">
        <v>41.440480076803929</v>
      </c>
      <c r="M3976" s="114">
        <v>50.283738198731221</v>
      </c>
      <c r="N3976" s="114">
        <v>55.747183165226978</v>
      </c>
      <c r="O3976" s="114">
        <v>17.96408366360189</v>
      </c>
      <c r="P3976" s="114">
        <v>21.039005061815082</v>
      </c>
      <c r="Q3976" s="114">
        <v>25.036207473329874</v>
      </c>
      <c r="R3976" s="114">
        <v>28.081024049455923</v>
      </c>
      <c r="S3976" s="114">
        <v>36.652006161434812</v>
      </c>
      <c r="T3976" s="114">
        <v>18.469838729869494</v>
      </c>
      <c r="U3976" s="114">
        <v>15.331566612450771</v>
      </c>
      <c r="V3976" s="114">
        <v>16.404272603474055</v>
      </c>
      <c r="W3976" s="114">
        <v>22.202714149275298</v>
      </c>
      <c r="X3976" s="114">
        <v>19.095177003792166</v>
      </c>
      <c r="Y3976" s="114">
        <v>50.659846513564553</v>
      </c>
      <c r="Z3976" s="114">
        <v>100.33738019472632</v>
      </c>
      <c r="AA3976" s="106">
        <v>2</v>
      </c>
      <c r="AB3976" s="114">
        <v>0.89999999999999991</v>
      </c>
      <c r="AC3976" s="114">
        <v>0.6</v>
      </c>
      <c r="AD3976" s="114">
        <v>0.36</v>
      </c>
      <c r="AE3976" s="114">
        <v>0.24</v>
      </c>
      <c r="AF3976" s="117">
        <v>1.2599999999999998</v>
      </c>
      <c r="AG3976" s="117">
        <v>0.84</v>
      </c>
    </row>
    <row r="3977" spans="2:33" x14ac:dyDescent="0.2">
      <c r="B3977" s="106">
        <v>3937</v>
      </c>
      <c r="C3977" s="113">
        <v>-0.90000000000000013</v>
      </c>
      <c r="D3977" s="113">
        <v>-0.90000000000000013</v>
      </c>
      <c r="E3977" s="114">
        <v>19.106841481158742</v>
      </c>
      <c r="F3977" s="114">
        <v>20.223168644167774</v>
      </c>
      <c r="G3977" s="114">
        <v>14.193840726728926</v>
      </c>
      <c r="H3977" s="114">
        <v>23.660153261712896</v>
      </c>
      <c r="I3977" s="114">
        <v>33.106884779817847</v>
      </c>
      <c r="J3977" s="114">
        <v>36.349122981774336</v>
      </c>
      <c r="K3977" s="114">
        <v>39.718060553491597</v>
      </c>
      <c r="L3977" s="114">
        <v>38.36219556661549</v>
      </c>
      <c r="M3977" s="114">
        <v>52.811313012950187</v>
      </c>
      <c r="N3977" s="114">
        <v>67.670405421088347</v>
      </c>
      <c r="O3977" s="114">
        <v>17.242281500615594</v>
      </c>
      <c r="P3977" s="114">
        <v>19.494891909323822</v>
      </c>
      <c r="Q3977" s="114">
        <v>24.168354839886565</v>
      </c>
      <c r="R3977" s="114">
        <v>29.151159751237291</v>
      </c>
      <c r="S3977" s="114">
        <v>34.5635206412705</v>
      </c>
      <c r="T3977" s="114">
        <v>19.106841481158742</v>
      </c>
      <c r="U3977" s="114">
        <v>20.223168644167774</v>
      </c>
      <c r="V3977" s="114">
        <v>14.193840726728926</v>
      </c>
      <c r="W3977" s="114">
        <v>23.660153261712896</v>
      </c>
      <c r="X3977" s="114">
        <v>33.106884779817847</v>
      </c>
      <c r="Y3977" s="114">
        <v>60.179108148861793</v>
      </c>
      <c r="Z3977" s="114">
        <v>113.27909091895104</v>
      </c>
      <c r="AA3977" s="106">
        <v>3</v>
      </c>
      <c r="AB3977" s="114">
        <v>0.60000000000000009</v>
      </c>
      <c r="AC3977" s="114">
        <v>0.60000000000000009</v>
      </c>
      <c r="AD3977" s="114">
        <v>0.30000000000000004</v>
      </c>
      <c r="AE3977" s="114">
        <v>0.30000000000000004</v>
      </c>
      <c r="AF3977" s="117">
        <v>0.90000000000000013</v>
      </c>
      <c r="AG3977" s="117">
        <v>0.90000000000000013</v>
      </c>
    </row>
    <row r="3978" spans="2:33" x14ac:dyDescent="0.2">
      <c r="B3978" s="106">
        <v>3938</v>
      </c>
      <c r="C3978" s="113">
        <v>-0.90000000000000013</v>
      </c>
      <c r="D3978" s="113">
        <v>-0.90000000000000013</v>
      </c>
      <c r="E3978" s="114">
        <v>17.920979942258839</v>
      </c>
      <c r="F3978" s="114">
        <v>22.473106666732406</v>
      </c>
      <c r="G3978" s="114">
        <v>18.315304340953126</v>
      </c>
      <c r="H3978" s="114">
        <v>20.880598377515533</v>
      </c>
      <c r="I3978" s="114">
        <v>22.740408735042038</v>
      </c>
      <c r="J3978" s="114">
        <v>35.246227611212227</v>
      </c>
      <c r="K3978" s="114">
        <v>42.608357031234618</v>
      </c>
      <c r="L3978" s="114">
        <v>43.701614809728135</v>
      </c>
      <c r="M3978" s="114">
        <v>50.215671626733844</v>
      </c>
      <c r="N3978" s="114">
        <v>59.950767822398355</v>
      </c>
      <c r="O3978" s="114">
        <v>17.325247668953388</v>
      </c>
      <c r="P3978" s="114">
        <v>20.135250364502213</v>
      </c>
      <c r="Q3978" s="114">
        <v>25.386310468775008</v>
      </c>
      <c r="R3978" s="114">
        <v>29.335073249218311</v>
      </c>
      <c r="S3978" s="114">
        <v>37.210359087356316</v>
      </c>
      <c r="T3978" s="114">
        <v>17.920979942258839</v>
      </c>
      <c r="U3978" s="114">
        <v>22.473106666732406</v>
      </c>
      <c r="V3978" s="114">
        <v>18.315304340953126</v>
      </c>
      <c r="W3978" s="114">
        <v>20.880598377515533</v>
      </c>
      <c r="X3978" s="114">
        <v>22.740408735042038</v>
      </c>
      <c r="Y3978" s="114">
        <v>57.254613736339934</v>
      </c>
      <c r="Z3978" s="114">
        <v>106.51657928395517</v>
      </c>
      <c r="AA3978" s="106">
        <v>3</v>
      </c>
      <c r="AB3978" s="114">
        <v>0.60000000000000009</v>
      </c>
      <c r="AC3978" s="114">
        <v>0.60000000000000009</v>
      </c>
      <c r="AD3978" s="114">
        <v>0.30000000000000004</v>
      </c>
      <c r="AE3978" s="114">
        <v>0.30000000000000004</v>
      </c>
      <c r="AF3978" s="117">
        <v>0.90000000000000013</v>
      </c>
      <c r="AG3978" s="117">
        <v>0.90000000000000013</v>
      </c>
    </row>
    <row r="3979" spans="2:33" x14ac:dyDescent="0.2">
      <c r="B3979" s="106">
        <v>3939</v>
      </c>
      <c r="C3979" s="113">
        <v>-1.2599999999999998</v>
      </c>
      <c r="D3979" s="113">
        <v>-0.84</v>
      </c>
      <c r="E3979" s="114">
        <v>15.579448867751573</v>
      </c>
      <c r="F3979" s="114">
        <v>16.758650821499309</v>
      </c>
      <c r="G3979" s="114">
        <v>16.682539950397906</v>
      </c>
      <c r="H3979" s="114">
        <v>20.238160262406893</v>
      </c>
      <c r="I3979" s="114">
        <v>20.988406134147617</v>
      </c>
      <c r="J3979" s="114">
        <v>32.101176106766879</v>
      </c>
      <c r="K3979" s="114">
        <v>37.071568454886084</v>
      </c>
      <c r="L3979" s="114">
        <v>41.083760561613552</v>
      </c>
      <c r="M3979" s="114">
        <v>47.903416762670837</v>
      </c>
      <c r="N3979" s="114">
        <v>54.726668224512053</v>
      </c>
      <c r="O3979" s="114">
        <v>16.521727239015306</v>
      </c>
      <c r="P3979" s="114">
        <v>20.312917633386775</v>
      </c>
      <c r="Q3979" s="114">
        <v>24.401220611215646</v>
      </c>
      <c r="R3979" s="114">
        <v>27.665256500263943</v>
      </c>
      <c r="S3979" s="114">
        <v>33.738262090364437</v>
      </c>
      <c r="T3979" s="114">
        <v>15.579448867751573</v>
      </c>
      <c r="U3979" s="114">
        <v>16.758650821499309</v>
      </c>
      <c r="V3979" s="114">
        <v>16.682539950397906</v>
      </c>
      <c r="W3979" s="114">
        <v>20.238160262406893</v>
      </c>
      <c r="X3979" s="114">
        <v>20.988406134147617</v>
      </c>
      <c r="Y3979" s="114">
        <v>49.413492525193803</v>
      </c>
      <c r="Z3979" s="114">
        <v>104.19104790419263</v>
      </c>
      <c r="AA3979" s="106">
        <v>2</v>
      </c>
      <c r="AB3979" s="114">
        <v>0.89999999999999991</v>
      </c>
      <c r="AC3979" s="114">
        <v>0.6</v>
      </c>
      <c r="AD3979" s="114">
        <v>0.36</v>
      </c>
      <c r="AE3979" s="114">
        <v>0.24</v>
      </c>
      <c r="AF3979" s="117">
        <v>1.2599999999999998</v>
      </c>
      <c r="AG3979" s="117">
        <v>0.84</v>
      </c>
    </row>
    <row r="3980" spans="2:33" x14ac:dyDescent="0.2">
      <c r="B3980" s="106">
        <v>3940</v>
      </c>
      <c r="C3980" s="113">
        <v>-0.90000000000000013</v>
      </c>
      <c r="D3980" s="113">
        <v>-0.90000000000000013</v>
      </c>
      <c r="E3980" s="114">
        <v>12.253230188024428</v>
      </c>
      <c r="F3980" s="114">
        <v>11.861146382280914</v>
      </c>
      <c r="G3980" s="114">
        <v>16.560843204345478</v>
      </c>
      <c r="H3980" s="114">
        <v>20.650930899285619</v>
      </c>
      <c r="I3980" s="114">
        <v>24.325999672901986</v>
      </c>
      <c r="J3980" s="114">
        <v>30.209647043222027</v>
      </c>
      <c r="K3980" s="114">
        <v>32.00127056571597</v>
      </c>
      <c r="L3980" s="114">
        <v>41.317460691631233</v>
      </c>
      <c r="M3980" s="114">
        <v>50.415210948437149</v>
      </c>
      <c r="N3980" s="114">
        <v>59.044796932530538</v>
      </c>
      <c r="O3980" s="114">
        <v>17.956416855197599</v>
      </c>
      <c r="P3980" s="114">
        <v>20.140124183435056</v>
      </c>
      <c r="Q3980" s="114">
        <v>24.756617487285755</v>
      </c>
      <c r="R3980" s="114">
        <v>29.76428004915153</v>
      </c>
      <c r="S3980" s="114">
        <v>34.718797259628552</v>
      </c>
      <c r="T3980" s="114">
        <v>12.253230188024428</v>
      </c>
      <c r="U3980" s="114">
        <v>11.861146382280914</v>
      </c>
      <c r="V3980" s="114">
        <v>16.560843204345478</v>
      </c>
      <c r="W3980" s="114">
        <v>20.650930899285619</v>
      </c>
      <c r="X3980" s="114">
        <v>24.325999672901986</v>
      </c>
      <c r="Y3980" s="114">
        <v>45.559635049013572</v>
      </c>
      <c r="Z3980" s="114">
        <v>89.321745933384591</v>
      </c>
      <c r="AA3980" s="106">
        <v>3</v>
      </c>
      <c r="AB3980" s="114">
        <v>0.60000000000000009</v>
      </c>
      <c r="AC3980" s="114">
        <v>0.60000000000000009</v>
      </c>
      <c r="AD3980" s="114">
        <v>0.30000000000000004</v>
      </c>
      <c r="AE3980" s="114">
        <v>0.30000000000000004</v>
      </c>
      <c r="AF3980" s="117">
        <v>0.90000000000000013</v>
      </c>
      <c r="AG3980" s="117">
        <v>0.90000000000000013</v>
      </c>
    </row>
    <row r="3981" spans="2:33" x14ac:dyDescent="0.2">
      <c r="B3981" s="106">
        <v>3941</v>
      </c>
      <c r="C3981" s="113">
        <v>-0.90000000000000013</v>
      </c>
      <c r="D3981" s="113">
        <v>-0.90000000000000013</v>
      </c>
      <c r="E3981" s="114">
        <v>13.32818086651962</v>
      </c>
      <c r="F3981" s="114">
        <v>11.998115267446288</v>
      </c>
      <c r="G3981" s="114">
        <v>16.764985337701436</v>
      </c>
      <c r="H3981" s="114">
        <v>16.846237788509491</v>
      </c>
      <c r="I3981" s="114">
        <v>23.672996774322609</v>
      </c>
      <c r="J3981" s="114">
        <v>29.280264041302825</v>
      </c>
      <c r="K3981" s="114">
        <v>30.478674878099831</v>
      </c>
      <c r="L3981" s="114">
        <v>38.534974606075565</v>
      </c>
      <c r="M3981" s="114">
        <v>42.548432935246225</v>
      </c>
      <c r="N3981" s="114">
        <v>53.329764329960696</v>
      </c>
      <c r="O3981" s="114">
        <v>15.952083174783205</v>
      </c>
      <c r="P3981" s="114">
        <v>18.480559610653543</v>
      </c>
      <c r="Q3981" s="114">
        <v>21.769989268374129</v>
      </c>
      <c r="R3981" s="114">
        <v>25.702195146736734</v>
      </c>
      <c r="S3981" s="114">
        <v>29.656767555638087</v>
      </c>
      <c r="T3981" s="114">
        <v>13.32818086651962</v>
      </c>
      <c r="U3981" s="114">
        <v>11.998115267446288</v>
      </c>
      <c r="V3981" s="114">
        <v>16.764985337701436</v>
      </c>
      <c r="W3981" s="114">
        <v>16.846237788509491</v>
      </c>
      <c r="X3981" s="114">
        <v>23.672996774322609</v>
      </c>
      <c r="Y3981" s="114">
        <v>44.40531431696332</v>
      </c>
      <c r="Z3981" s="114">
        <v>94.985205041520516</v>
      </c>
      <c r="AA3981" s="106">
        <v>3</v>
      </c>
      <c r="AB3981" s="114">
        <v>0.60000000000000009</v>
      </c>
      <c r="AC3981" s="114">
        <v>0.60000000000000009</v>
      </c>
      <c r="AD3981" s="114">
        <v>0.30000000000000004</v>
      </c>
      <c r="AE3981" s="114">
        <v>0.30000000000000004</v>
      </c>
      <c r="AF3981" s="117">
        <v>0.90000000000000013</v>
      </c>
      <c r="AG3981" s="117">
        <v>0.90000000000000013</v>
      </c>
    </row>
    <row r="3982" spans="2:33" x14ac:dyDescent="0.2">
      <c r="B3982" s="106">
        <v>3942</v>
      </c>
      <c r="C3982" s="113">
        <v>-1.2000000000000002</v>
      </c>
      <c r="D3982" s="113">
        <v>-0.60000000000000009</v>
      </c>
      <c r="E3982" s="114">
        <v>15.898520768560267</v>
      </c>
      <c r="F3982" s="114">
        <v>14.10231372358464</v>
      </c>
      <c r="G3982" s="114">
        <v>22.204964855918785</v>
      </c>
      <c r="H3982" s="114">
        <v>24.651650326497439</v>
      </c>
      <c r="I3982" s="114">
        <v>31.385045055363097</v>
      </c>
      <c r="J3982" s="114">
        <v>32.357574004396895</v>
      </c>
      <c r="K3982" s="114">
        <v>32.47818403621303</v>
      </c>
      <c r="L3982" s="114">
        <v>44.469635823581413</v>
      </c>
      <c r="M3982" s="114">
        <v>51.331904624558376</v>
      </c>
      <c r="N3982" s="114">
        <v>62.521437285122964</v>
      </c>
      <c r="O3982" s="114">
        <v>16.459053235836627</v>
      </c>
      <c r="P3982" s="114">
        <v>18.37587031262839</v>
      </c>
      <c r="Q3982" s="114">
        <v>22.264670967662628</v>
      </c>
      <c r="R3982" s="114">
        <v>26.680254298060937</v>
      </c>
      <c r="S3982" s="114">
        <v>31.136392229759867</v>
      </c>
      <c r="T3982" s="114">
        <v>15.898520768560267</v>
      </c>
      <c r="U3982" s="114">
        <v>14.10231372358464</v>
      </c>
      <c r="V3982" s="114">
        <v>22.204964855918785</v>
      </c>
      <c r="W3982" s="114">
        <v>24.651650326497439</v>
      </c>
      <c r="X3982" s="114">
        <v>31.385045055363097</v>
      </c>
      <c r="Y3982" s="114">
        <v>58.043246245264847</v>
      </c>
      <c r="Z3982" s="114">
        <v>108.18659589930806</v>
      </c>
      <c r="AA3982" s="106">
        <v>1</v>
      </c>
      <c r="AB3982" s="114">
        <v>0.8</v>
      </c>
      <c r="AC3982" s="114">
        <v>0.4</v>
      </c>
      <c r="AD3982" s="114">
        <v>0.4</v>
      </c>
      <c r="AE3982" s="114">
        <v>0.2</v>
      </c>
      <c r="AF3982" s="117">
        <v>1.2000000000000002</v>
      </c>
      <c r="AG3982" s="117">
        <v>0.60000000000000009</v>
      </c>
    </row>
    <row r="3983" spans="2:33" x14ac:dyDescent="0.2">
      <c r="B3983" s="106">
        <v>3943</v>
      </c>
      <c r="C3983" s="113">
        <v>-1.2000000000000002</v>
      </c>
      <c r="D3983" s="113">
        <v>-0.60000000000000009</v>
      </c>
      <c r="E3983" s="114">
        <v>17.304241865661513</v>
      </c>
      <c r="F3983" s="114">
        <v>17.426699492754476</v>
      </c>
      <c r="G3983" s="114">
        <v>13.355070853454954</v>
      </c>
      <c r="H3983" s="114">
        <v>24.502594103601282</v>
      </c>
      <c r="I3983" s="114">
        <v>20.343809732729067</v>
      </c>
      <c r="J3983" s="114">
        <v>33.826715131611572</v>
      </c>
      <c r="K3983" s="114">
        <v>36.91953388479255</v>
      </c>
      <c r="L3983" s="114">
        <v>35.300972466691164</v>
      </c>
      <c r="M3983" s="114">
        <v>49.863660638317477</v>
      </c>
      <c r="N3983" s="114">
        <v>51.48374479306716</v>
      </c>
      <c r="O3983" s="114">
        <v>16.522473265950058</v>
      </c>
      <c r="P3983" s="114">
        <v>19.492834392038073</v>
      </c>
      <c r="Q3983" s="114">
        <v>21.945901613236209</v>
      </c>
      <c r="R3983" s="114">
        <v>25.361066534716194</v>
      </c>
      <c r="S3983" s="114">
        <v>31.139935060338093</v>
      </c>
      <c r="T3983" s="114">
        <v>17.304241865661513</v>
      </c>
      <c r="U3983" s="114">
        <v>17.426699492754476</v>
      </c>
      <c r="V3983" s="114">
        <v>13.355070853454954</v>
      </c>
      <c r="W3983" s="114">
        <v>24.502594103601282</v>
      </c>
      <c r="X3983" s="114">
        <v>20.343809732729067</v>
      </c>
      <c r="Y3983" s="114">
        <v>51.38451732865196</v>
      </c>
      <c r="Z3983" s="114">
        <v>91.692533108917146</v>
      </c>
      <c r="AA3983" s="106">
        <v>1</v>
      </c>
      <c r="AB3983" s="114">
        <v>0.8</v>
      </c>
      <c r="AC3983" s="114">
        <v>0.4</v>
      </c>
      <c r="AD3983" s="114">
        <v>0.4</v>
      </c>
      <c r="AE3983" s="114">
        <v>0.2</v>
      </c>
      <c r="AF3983" s="117">
        <v>1.2000000000000002</v>
      </c>
      <c r="AG3983" s="117">
        <v>0.60000000000000009</v>
      </c>
    </row>
    <row r="3984" spans="2:33" x14ac:dyDescent="0.2">
      <c r="B3984" s="106">
        <v>3944</v>
      </c>
      <c r="C3984" s="113">
        <v>-0.90000000000000013</v>
      </c>
      <c r="D3984" s="113">
        <v>-0.90000000000000013</v>
      </c>
      <c r="E3984" s="114">
        <v>15.026490771308666</v>
      </c>
      <c r="F3984" s="114">
        <v>13.28287061875379</v>
      </c>
      <c r="G3984" s="114">
        <v>19.495480454225291</v>
      </c>
      <c r="H3984" s="114">
        <v>15.483966532886388</v>
      </c>
      <c r="I3984" s="114">
        <v>18.452848288559693</v>
      </c>
      <c r="J3984" s="114">
        <v>31.378173422095987</v>
      </c>
      <c r="K3984" s="114">
        <v>33.363538552810773</v>
      </c>
      <c r="L3984" s="114">
        <v>41.382840312492014</v>
      </c>
      <c r="M3984" s="114">
        <v>43.371613212649045</v>
      </c>
      <c r="N3984" s="114">
        <v>51.44403995795399</v>
      </c>
      <c r="O3984" s="114">
        <v>16.351682650787321</v>
      </c>
      <c r="P3984" s="114">
        <v>20.080667934056983</v>
      </c>
      <c r="Q3984" s="114">
        <v>21.887359858266723</v>
      </c>
      <c r="R3984" s="114">
        <v>27.887646679762657</v>
      </c>
      <c r="S3984" s="114">
        <v>32.991191669394297</v>
      </c>
      <c r="T3984" s="114">
        <v>15.026490771308666</v>
      </c>
      <c r="U3984" s="114">
        <v>13.28287061875379</v>
      </c>
      <c r="V3984" s="114">
        <v>19.495480454225291</v>
      </c>
      <c r="W3984" s="114">
        <v>15.483966532886388</v>
      </c>
      <c r="X3984" s="114">
        <v>18.452848288559693</v>
      </c>
      <c r="Y3984" s="114">
        <v>45.161293719101323</v>
      </c>
      <c r="Z3984" s="114">
        <v>85.184414972014963</v>
      </c>
      <c r="AA3984" s="106">
        <v>3</v>
      </c>
      <c r="AB3984" s="114">
        <v>0.60000000000000009</v>
      </c>
      <c r="AC3984" s="114">
        <v>0.60000000000000009</v>
      </c>
      <c r="AD3984" s="114">
        <v>0.30000000000000004</v>
      </c>
      <c r="AE3984" s="114">
        <v>0.30000000000000004</v>
      </c>
      <c r="AF3984" s="117">
        <v>0.90000000000000013</v>
      </c>
      <c r="AG3984" s="117">
        <v>0.90000000000000013</v>
      </c>
    </row>
    <row r="3985" spans="2:33" x14ac:dyDescent="0.2">
      <c r="B3985" s="106">
        <v>3945</v>
      </c>
      <c r="C3985" s="113">
        <v>-1.2000000000000002</v>
      </c>
      <c r="D3985" s="113">
        <v>-0.60000000000000009</v>
      </c>
      <c r="E3985" s="114">
        <v>17.030765913079499</v>
      </c>
      <c r="F3985" s="114">
        <v>14.768236316170167</v>
      </c>
      <c r="G3985" s="114">
        <v>17.261055854917689</v>
      </c>
      <c r="H3985" s="114">
        <v>23.874825211066867</v>
      </c>
      <c r="I3985" s="114">
        <v>36.212119136774994</v>
      </c>
      <c r="J3985" s="114">
        <v>35.75367774172657</v>
      </c>
      <c r="K3985" s="114">
        <v>35.440912801015344</v>
      </c>
      <c r="L3985" s="114">
        <v>42.426599162451957</v>
      </c>
      <c r="M3985" s="114">
        <v>55.759057751887084</v>
      </c>
      <c r="N3985" s="114">
        <v>73.094427334983394</v>
      </c>
      <c r="O3985" s="114">
        <v>18.722911828647071</v>
      </c>
      <c r="P3985" s="114">
        <v>20.672676484845177</v>
      </c>
      <c r="Q3985" s="114">
        <v>25.165543307534268</v>
      </c>
      <c r="R3985" s="114">
        <v>31.884232540820218</v>
      </c>
      <c r="S3985" s="114">
        <v>36.882308198208399</v>
      </c>
      <c r="T3985" s="114">
        <v>17.030765913079499</v>
      </c>
      <c r="U3985" s="114">
        <v>14.768236316170167</v>
      </c>
      <c r="V3985" s="114">
        <v>17.261055854917689</v>
      </c>
      <c r="W3985" s="114">
        <v>23.874825211066867</v>
      </c>
      <c r="X3985" s="114">
        <v>36.212119136774994</v>
      </c>
      <c r="Y3985" s="114">
        <v>58.211203096166088</v>
      </c>
      <c r="Z3985" s="114">
        <v>133.10517632910043</v>
      </c>
      <c r="AA3985" s="106">
        <v>1</v>
      </c>
      <c r="AB3985" s="114">
        <v>0.8</v>
      </c>
      <c r="AC3985" s="114">
        <v>0.4</v>
      </c>
      <c r="AD3985" s="114">
        <v>0.4</v>
      </c>
      <c r="AE3985" s="114">
        <v>0.2</v>
      </c>
      <c r="AF3985" s="117">
        <v>1.2000000000000002</v>
      </c>
      <c r="AG3985" s="117">
        <v>0.60000000000000009</v>
      </c>
    </row>
    <row r="3986" spans="2:33" x14ac:dyDescent="0.2">
      <c r="B3986" s="106">
        <v>3946</v>
      </c>
      <c r="C3986" s="113">
        <v>-1.2000000000000002</v>
      </c>
      <c r="D3986" s="113">
        <v>-0.60000000000000009</v>
      </c>
      <c r="E3986" s="114">
        <v>15.523783337996495</v>
      </c>
      <c r="F3986" s="114">
        <v>14.646633233356329</v>
      </c>
      <c r="G3986" s="114">
        <v>15.050336689941552</v>
      </c>
      <c r="H3986" s="114">
        <v>21.616084141514762</v>
      </c>
      <c r="I3986" s="114">
        <v>28.076136860922929</v>
      </c>
      <c r="J3986" s="114">
        <v>33.334382638213249</v>
      </c>
      <c r="K3986" s="114">
        <v>34.851788402136833</v>
      </c>
      <c r="L3986" s="114">
        <v>39.856768498300937</v>
      </c>
      <c r="M3986" s="114">
        <v>52.477255525951499</v>
      </c>
      <c r="N3986" s="114">
        <v>63.277082046818208</v>
      </c>
      <c r="O3986" s="114">
        <v>17.810599300216754</v>
      </c>
      <c r="P3986" s="114">
        <v>20.205155168780504</v>
      </c>
      <c r="Q3986" s="114">
        <v>24.806431808359385</v>
      </c>
      <c r="R3986" s="114">
        <v>30.861171384436737</v>
      </c>
      <c r="S3986" s="114">
        <v>35.200945185895279</v>
      </c>
      <c r="T3986" s="114">
        <v>15.523783337996495</v>
      </c>
      <c r="U3986" s="114">
        <v>14.646633233356329</v>
      </c>
      <c r="V3986" s="114">
        <v>15.050336689941552</v>
      </c>
      <c r="W3986" s="114">
        <v>21.616084141514762</v>
      </c>
      <c r="X3986" s="114">
        <v>28.076136860922929</v>
      </c>
      <c r="Y3986" s="114">
        <v>51.087362738214537</v>
      </c>
      <c r="Z3986" s="114">
        <v>103.07436244667103</v>
      </c>
      <c r="AA3986" s="106">
        <v>1</v>
      </c>
      <c r="AB3986" s="114">
        <v>0.8</v>
      </c>
      <c r="AC3986" s="114">
        <v>0.4</v>
      </c>
      <c r="AD3986" s="114">
        <v>0.4</v>
      </c>
      <c r="AE3986" s="114">
        <v>0.2</v>
      </c>
      <c r="AF3986" s="117">
        <v>1.2000000000000002</v>
      </c>
      <c r="AG3986" s="117">
        <v>0.60000000000000009</v>
      </c>
    </row>
    <row r="3987" spans="2:33" x14ac:dyDescent="0.2">
      <c r="B3987" s="106">
        <v>3947</v>
      </c>
      <c r="C3987" s="113">
        <v>-1.2000000000000002</v>
      </c>
      <c r="D3987" s="113">
        <v>-0.60000000000000009</v>
      </c>
      <c r="E3987" s="114">
        <v>16.016248006822366</v>
      </c>
      <c r="F3987" s="114">
        <v>15.654462617601212</v>
      </c>
      <c r="G3987" s="114">
        <v>19.890564418034256</v>
      </c>
      <c r="H3987" s="114">
        <v>17.341957893111605</v>
      </c>
      <c r="I3987" s="114">
        <v>32.165919042262843</v>
      </c>
      <c r="J3987" s="114">
        <v>32.530681651055787</v>
      </c>
      <c r="K3987" s="114">
        <v>36.610079241875013</v>
      </c>
      <c r="L3987" s="114">
        <v>44.928161079409676</v>
      </c>
      <c r="M3987" s="114">
        <v>47.934146979114963</v>
      </c>
      <c r="N3987" s="114">
        <v>66.537126625624651</v>
      </c>
      <c r="O3987" s="114">
        <v>16.514433644233421</v>
      </c>
      <c r="P3987" s="114">
        <v>20.955616624273802</v>
      </c>
      <c r="Q3987" s="114">
        <v>25.037596661375421</v>
      </c>
      <c r="R3987" s="114">
        <v>30.592189086003359</v>
      </c>
      <c r="S3987" s="114">
        <v>34.371207583361809</v>
      </c>
      <c r="T3987" s="114">
        <v>16.016248006822366</v>
      </c>
      <c r="U3987" s="114">
        <v>15.654462617601212</v>
      </c>
      <c r="V3987" s="114">
        <v>19.890564418034256</v>
      </c>
      <c r="W3987" s="114">
        <v>17.341957893111605</v>
      </c>
      <c r="X3987" s="114">
        <v>32.165919042262843</v>
      </c>
      <c r="Y3987" s="114">
        <v>54.532946435350766</v>
      </c>
      <c r="Z3987" s="114">
        <v>118.44815587850519</v>
      </c>
      <c r="AA3987" s="106">
        <v>1</v>
      </c>
      <c r="AB3987" s="114">
        <v>0.8</v>
      </c>
      <c r="AC3987" s="114">
        <v>0.4</v>
      </c>
      <c r="AD3987" s="114">
        <v>0.4</v>
      </c>
      <c r="AE3987" s="114">
        <v>0.2</v>
      </c>
      <c r="AF3987" s="117">
        <v>1.2000000000000002</v>
      </c>
      <c r="AG3987" s="117">
        <v>0.60000000000000009</v>
      </c>
    </row>
    <row r="3988" spans="2:33" x14ac:dyDescent="0.2">
      <c r="B3988" s="106">
        <v>3948</v>
      </c>
      <c r="C3988" s="113">
        <v>-0.90000000000000013</v>
      </c>
      <c r="D3988" s="113">
        <v>-0.90000000000000013</v>
      </c>
      <c r="E3988" s="114">
        <v>13.247431027938354</v>
      </c>
      <c r="F3988" s="114">
        <v>12.853471845768251</v>
      </c>
      <c r="G3988" s="114">
        <v>11.414817730313292</v>
      </c>
      <c r="H3988" s="114">
        <v>13.662399020307056</v>
      </c>
      <c r="I3988" s="114">
        <v>23.318604029343195</v>
      </c>
      <c r="J3988" s="114">
        <v>29.830712455274643</v>
      </c>
      <c r="K3988" s="114">
        <v>31.095662601697644</v>
      </c>
      <c r="L3988" s="114">
        <v>33.843012508392711</v>
      </c>
      <c r="M3988" s="114">
        <v>40.220404492531245</v>
      </c>
      <c r="N3988" s="114">
        <v>50.848016208436356</v>
      </c>
      <c r="O3988" s="114">
        <v>16.583281427336289</v>
      </c>
      <c r="P3988" s="114">
        <v>18.242190755929393</v>
      </c>
      <c r="Q3988" s="114">
        <v>22.428194778079419</v>
      </c>
      <c r="R3988" s="114">
        <v>26.558005472224188</v>
      </c>
      <c r="S3988" s="114">
        <v>27.529412179093161</v>
      </c>
      <c r="T3988" s="114">
        <v>13.247431027938354</v>
      </c>
      <c r="U3988" s="114">
        <v>12.853471845768251</v>
      </c>
      <c r="V3988" s="114">
        <v>11.414817730313292</v>
      </c>
      <c r="W3988" s="114">
        <v>13.662399020307056</v>
      </c>
      <c r="X3988" s="114">
        <v>23.318604029343195</v>
      </c>
      <c r="Y3988" s="114">
        <v>40.111546650721685</v>
      </c>
      <c r="Z3988" s="114">
        <v>92.247927453503735</v>
      </c>
      <c r="AA3988" s="106">
        <v>3</v>
      </c>
      <c r="AB3988" s="114">
        <v>0.60000000000000009</v>
      </c>
      <c r="AC3988" s="114">
        <v>0.60000000000000009</v>
      </c>
      <c r="AD3988" s="114">
        <v>0.30000000000000004</v>
      </c>
      <c r="AE3988" s="114">
        <v>0.30000000000000004</v>
      </c>
      <c r="AF3988" s="117">
        <v>0.90000000000000013</v>
      </c>
      <c r="AG3988" s="117">
        <v>0.90000000000000013</v>
      </c>
    </row>
    <row r="3989" spans="2:33" x14ac:dyDescent="0.2">
      <c r="B3989" s="106">
        <v>3949</v>
      </c>
      <c r="C3989" s="113">
        <v>-0.90000000000000013</v>
      </c>
      <c r="D3989" s="113">
        <v>-0.90000000000000013</v>
      </c>
      <c r="E3989" s="114">
        <v>13.414292911904184</v>
      </c>
      <c r="F3989" s="114">
        <v>13.19725371634598</v>
      </c>
      <c r="G3989" s="114">
        <v>16.930526796846461</v>
      </c>
      <c r="H3989" s="114">
        <v>16.31986416659386</v>
      </c>
      <c r="I3989" s="114">
        <v>26.246458585452594</v>
      </c>
      <c r="J3989" s="114">
        <v>29.361096693730246</v>
      </c>
      <c r="K3989" s="114">
        <v>31.020324683749919</v>
      </c>
      <c r="L3989" s="114">
        <v>37.744380776138449</v>
      </c>
      <c r="M3989" s="114">
        <v>41.178143559441033</v>
      </c>
      <c r="N3989" s="114">
        <v>54.492228710123186</v>
      </c>
      <c r="O3989" s="114">
        <v>15.946803781826063</v>
      </c>
      <c r="P3989" s="114">
        <v>17.82307096740394</v>
      </c>
      <c r="Q3989" s="114">
        <v>20.813853979291988</v>
      </c>
      <c r="R3989" s="114">
        <v>24.858279392847173</v>
      </c>
      <c r="S3989" s="114">
        <v>28.245770124670592</v>
      </c>
      <c r="T3989" s="114">
        <v>13.414292911904184</v>
      </c>
      <c r="U3989" s="114">
        <v>13.19725371634598</v>
      </c>
      <c r="V3989" s="114">
        <v>16.930526796846461</v>
      </c>
      <c r="W3989" s="114">
        <v>16.31986416659386</v>
      </c>
      <c r="X3989" s="114">
        <v>26.246458585452594</v>
      </c>
      <c r="Y3989" s="114">
        <v>46.204407095474949</v>
      </c>
      <c r="Z3989" s="114">
        <v>96.73004193106496</v>
      </c>
      <c r="AA3989" s="106">
        <v>3</v>
      </c>
      <c r="AB3989" s="114">
        <v>0.60000000000000009</v>
      </c>
      <c r="AC3989" s="114">
        <v>0.60000000000000009</v>
      </c>
      <c r="AD3989" s="114">
        <v>0.30000000000000004</v>
      </c>
      <c r="AE3989" s="114">
        <v>0.30000000000000004</v>
      </c>
      <c r="AF3989" s="117">
        <v>0.90000000000000013</v>
      </c>
      <c r="AG3989" s="117">
        <v>0.90000000000000013</v>
      </c>
    </row>
    <row r="3990" spans="2:33" x14ac:dyDescent="0.2">
      <c r="B3990" s="106">
        <v>3950</v>
      </c>
      <c r="C3990" s="113">
        <v>-0.60000000000000009</v>
      </c>
      <c r="D3990" s="113">
        <v>-1.2000000000000002</v>
      </c>
      <c r="E3990" s="114">
        <v>18.815387215229098</v>
      </c>
      <c r="F3990" s="114">
        <v>10.888013808896694</v>
      </c>
      <c r="G3990" s="114">
        <v>21.611190211478736</v>
      </c>
      <c r="H3990" s="114">
        <v>23.469145215896003</v>
      </c>
      <c r="I3990" s="114">
        <v>24.648999694184695</v>
      </c>
      <c r="J3990" s="114">
        <v>35.476865218734609</v>
      </c>
      <c r="K3990" s="114">
        <v>31.197033419607919</v>
      </c>
      <c r="L3990" s="114">
        <v>44.788706992839707</v>
      </c>
      <c r="M3990" s="114">
        <v>51.634519680480963</v>
      </c>
      <c r="N3990" s="114">
        <v>59.22949835530622</v>
      </c>
      <c r="O3990" s="114">
        <v>16.661478003505511</v>
      </c>
      <c r="P3990" s="114">
        <v>20.309019610711225</v>
      </c>
      <c r="Q3990" s="114">
        <v>23.177516781360971</v>
      </c>
      <c r="R3990" s="114">
        <v>28.165374464584961</v>
      </c>
      <c r="S3990" s="114">
        <v>34.580498661121524</v>
      </c>
      <c r="T3990" s="114">
        <v>18.815387215229098</v>
      </c>
      <c r="U3990" s="114">
        <v>10.888013808896694</v>
      </c>
      <c r="V3990" s="114">
        <v>21.611190211478736</v>
      </c>
      <c r="W3990" s="114">
        <v>23.469145215896003</v>
      </c>
      <c r="X3990" s="114">
        <v>24.648999694184695</v>
      </c>
      <c r="Y3990" s="114">
        <v>54.324348488602055</v>
      </c>
      <c r="Z3990" s="114">
        <v>109.44080524694658</v>
      </c>
      <c r="AA3990" s="106">
        <v>5</v>
      </c>
      <c r="AB3990" s="114">
        <v>0.4</v>
      </c>
      <c r="AC3990" s="114">
        <v>0.8</v>
      </c>
      <c r="AD3990" s="114">
        <v>0.2</v>
      </c>
      <c r="AE3990" s="114">
        <v>0.4</v>
      </c>
      <c r="AF3990" s="117">
        <v>0.60000000000000009</v>
      </c>
      <c r="AG3990" s="117">
        <v>1.2000000000000002</v>
      </c>
    </row>
    <row r="3991" spans="2:33" x14ac:dyDescent="0.2">
      <c r="B3991" s="106">
        <v>3951</v>
      </c>
      <c r="C3991" s="113">
        <v>-0.90000000000000013</v>
      </c>
      <c r="D3991" s="113">
        <v>-0.90000000000000013</v>
      </c>
      <c r="E3991" s="114">
        <v>12.381003861206342</v>
      </c>
      <c r="F3991" s="114">
        <v>19.36066297476675</v>
      </c>
      <c r="G3991" s="114">
        <v>19.84794423774256</v>
      </c>
      <c r="H3991" s="114">
        <v>19.399368219029487</v>
      </c>
      <c r="I3991" s="114">
        <v>18.320589832848132</v>
      </c>
      <c r="J3991" s="114">
        <v>28.063084665327288</v>
      </c>
      <c r="K3991" s="114">
        <v>37.604084214425171</v>
      </c>
      <c r="L3991" s="114">
        <v>41.246001329911131</v>
      </c>
      <c r="M3991" s="114">
        <v>46.156156624793965</v>
      </c>
      <c r="N3991" s="114">
        <v>47.022483834846788</v>
      </c>
      <c r="O3991" s="114">
        <v>15.682080804120947</v>
      </c>
      <c r="P3991" s="114">
        <v>18.243421239658421</v>
      </c>
      <c r="Q3991" s="114">
        <v>21.398057092168571</v>
      </c>
      <c r="R3991" s="114">
        <v>26.756788405764478</v>
      </c>
      <c r="S3991" s="114">
        <v>28.701894001998657</v>
      </c>
      <c r="T3991" s="114">
        <v>12.381003861206342</v>
      </c>
      <c r="U3991" s="114">
        <v>19.36066297476675</v>
      </c>
      <c r="V3991" s="114">
        <v>19.84794423774256</v>
      </c>
      <c r="W3991" s="114">
        <v>19.399368219029487</v>
      </c>
      <c r="X3991" s="114">
        <v>18.320589832848132</v>
      </c>
      <c r="Y3991" s="114">
        <v>49.248162636221778</v>
      </c>
      <c r="Z3991" s="114">
        <v>94.744120947481065</v>
      </c>
      <c r="AA3991" s="106">
        <v>3</v>
      </c>
      <c r="AB3991" s="114">
        <v>0.60000000000000009</v>
      </c>
      <c r="AC3991" s="114">
        <v>0.60000000000000009</v>
      </c>
      <c r="AD3991" s="114">
        <v>0.30000000000000004</v>
      </c>
      <c r="AE3991" s="114">
        <v>0.30000000000000004</v>
      </c>
      <c r="AF3991" s="117">
        <v>0.90000000000000013</v>
      </c>
      <c r="AG3991" s="117">
        <v>0.90000000000000013</v>
      </c>
    </row>
    <row r="3992" spans="2:33" x14ac:dyDescent="0.2">
      <c r="B3992" s="106">
        <v>3952</v>
      </c>
      <c r="C3992" s="113">
        <v>-0.90000000000000013</v>
      </c>
      <c r="D3992" s="113">
        <v>-0.90000000000000013</v>
      </c>
      <c r="E3992" s="114">
        <v>15.049041052215848</v>
      </c>
      <c r="F3992" s="114">
        <v>12.84845710475226</v>
      </c>
      <c r="G3992" s="114">
        <v>14.024379748580355</v>
      </c>
      <c r="H3992" s="114">
        <v>17.246361124380478</v>
      </c>
      <c r="I3992" s="114">
        <v>26.872445685957011</v>
      </c>
      <c r="J3992" s="114">
        <v>32.128370546164291</v>
      </c>
      <c r="K3992" s="114">
        <v>31.521346427003309</v>
      </c>
      <c r="L3992" s="114">
        <v>37.702532414751403</v>
      </c>
      <c r="M3992" s="114">
        <v>45.496691150100368</v>
      </c>
      <c r="N3992" s="114">
        <v>61.178493984185216</v>
      </c>
      <c r="O3992" s="114">
        <v>17.079329493948443</v>
      </c>
      <c r="P3992" s="114">
        <v>18.672889322251049</v>
      </c>
      <c r="Q3992" s="114">
        <v>23.678152666171048</v>
      </c>
      <c r="R3992" s="114">
        <v>28.25033002571989</v>
      </c>
      <c r="S3992" s="114">
        <v>34.306048298228205</v>
      </c>
      <c r="T3992" s="114">
        <v>15.049041052215848</v>
      </c>
      <c r="U3992" s="114">
        <v>12.84845710475226</v>
      </c>
      <c r="V3992" s="114">
        <v>14.024379748580355</v>
      </c>
      <c r="W3992" s="114">
        <v>17.246361124380478</v>
      </c>
      <c r="X3992" s="114">
        <v>26.872445685957011</v>
      </c>
      <c r="Y3992" s="114">
        <v>46.28083733940877</v>
      </c>
      <c r="Z3992" s="114">
        <v>114.13841966751119</v>
      </c>
      <c r="AA3992" s="106">
        <v>3</v>
      </c>
      <c r="AB3992" s="114">
        <v>0.60000000000000009</v>
      </c>
      <c r="AC3992" s="114">
        <v>0.60000000000000009</v>
      </c>
      <c r="AD3992" s="114">
        <v>0.30000000000000004</v>
      </c>
      <c r="AE3992" s="114">
        <v>0.30000000000000004</v>
      </c>
      <c r="AF3992" s="117">
        <v>0.90000000000000013</v>
      </c>
      <c r="AG3992" s="117">
        <v>0.90000000000000013</v>
      </c>
    </row>
    <row r="3993" spans="2:33" x14ac:dyDescent="0.2">
      <c r="B3993" s="106">
        <v>3953</v>
      </c>
      <c r="C3993" s="113">
        <v>-1.2599999999999998</v>
      </c>
      <c r="D3993" s="113">
        <v>-0.84</v>
      </c>
      <c r="E3993" s="114">
        <v>20.318870059096675</v>
      </c>
      <c r="F3993" s="114">
        <v>15.674608907409478</v>
      </c>
      <c r="G3993" s="114">
        <v>20.927040814234726</v>
      </c>
      <c r="H3993" s="114">
        <v>21.146645147612755</v>
      </c>
      <c r="I3993" s="114">
        <v>30.444561600118995</v>
      </c>
      <c r="J3993" s="114">
        <v>36.03118518653821</v>
      </c>
      <c r="K3993" s="114">
        <v>35.429955809583824</v>
      </c>
      <c r="L3993" s="114">
        <v>43.901541861787599</v>
      </c>
      <c r="M3993" s="114">
        <v>50.439482781548314</v>
      </c>
      <c r="N3993" s="114">
        <v>64.481663537518941</v>
      </c>
      <c r="O3993" s="114">
        <v>15.712315127441535</v>
      </c>
      <c r="P3993" s="114">
        <v>19.755346902174345</v>
      </c>
      <c r="Q3993" s="114">
        <v>22.974501047552874</v>
      </c>
      <c r="R3993" s="114">
        <v>29.292837633935559</v>
      </c>
      <c r="S3993" s="114">
        <v>34.037101937399946</v>
      </c>
      <c r="T3993" s="114">
        <v>20.318870059096675</v>
      </c>
      <c r="U3993" s="114">
        <v>15.674608907409478</v>
      </c>
      <c r="V3993" s="114">
        <v>20.927040814234726</v>
      </c>
      <c r="W3993" s="114">
        <v>21.146645147612755</v>
      </c>
      <c r="X3993" s="114">
        <v>30.444561600118995</v>
      </c>
      <c r="Y3993" s="114">
        <v>59.251042343815854</v>
      </c>
      <c r="Z3993" s="114">
        <v>123.19020542594443</v>
      </c>
      <c r="AA3993" s="106">
        <v>2</v>
      </c>
      <c r="AB3993" s="114">
        <v>0.89999999999999991</v>
      </c>
      <c r="AC3993" s="114">
        <v>0.6</v>
      </c>
      <c r="AD3993" s="114">
        <v>0.36</v>
      </c>
      <c r="AE3993" s="114">
        <v>0.24</v>
      </c>
      <c r="AF3993" s="117">
        <v>1.2599999999999998</v>
      </c>
      <c r="AG3993" s="117">
        <v>0.84</v>
      </c>
    </row>
    <row r="3994" spans="2:33" x14ac:dyDescent="0.2">
      <c r="B3994" s="106">
        <v>3954</v>
      </c>
      <c r="C3994" s="113">
        <v>-1.2000000000000002</v>
      </c>
      <c r="D3994" s="113">
        <v>-0.60000000000000009</v>
      </c>
      <c r="E3994" s="114">
        <v>14.376251111249413</v>
      </c>
      <c r="F3994" s="114">
        <v>11.847380999258682</v>
      </c>
      <c r="G3994" s="114">
        <v>15.689498032458534</v>
      </c>
      <c r="H3994" s="114">
        <v>25.849378903332543</v>
      </c>
      <c r="I3994" s="114">
        <v>25.864158234970731</v>
      </c>
      <c r="J3994" s="114">
        <v>30.417734546853811</v>
      </c>
      <c r="K3994" s="114">
        <v>30.09903511295375</v>
      </c>
      <c r="L3994" s="114">
        <v>38.524456478202943</v>
      </c>
      <c r="M3994" s="114">
        <v>51.692191018586662</v>
      </c>
      <c r="N3994" s="114">
        <v>58.221328166953917</v>
      </c>
      <c r="O3994" s="114">
        <v>16.041483435604398</v>
      </c>
      <c r="P3994" s="114">
        <v>18.251654113695068</v>
      </c>
      <c r="Q3994" s="114">
        <v>22.834958445744409</v>
      </c>
      <c r="R3994" s="114">
        <v>25.842812115254119</v>
      </c>
      <c r="S3994" s="114">
        <v>32.357169931983186</v>
      </c>
      <c r="T3994" s="114">
        <v>14.376251111249413</v>
      </c>
      <c r="U3994" s="114">
        <v>11.847380999258682</v>
      </c>
      <c r="V3994" s="114">
        <v>15.689498032458534</v>
      </c>
      <c r="W3994" s="114">
        <v>25.849378903332543</v>
      </c>
      <c r="X3994" s="114">
        <v>25.864158234970731</v>
      </c>
      <c r="Y3994" s="114">
        <v>49.892948569061979</v>
      </c>
      <c r="Z3994" s="114">
        <v>106.86241567419856</v>
      </c>
      <c r="AA3994" s="106">
        <v>1</v>
      </c>
      <c r="AB3994" s="114">
        <v>0.8</v>
      </c>
      <c r="AC3994" s="114">
        <v>0.4</v>
      </c>
      <c r="AD3994" s="114">
        <v>0.4</v>
      </c>
      <c r="AE3994" s="114">
        <v>0.2</v>
      </c>
      <c r="AF3994" s="117">
        <v>1.2000000000000002</v>
      </c>
      <c r="AG3994" s="117">
        <v>0.60000000000000009</v>
      </c>
    </row>
    <row r="3995" spans="2:33" x14ac:dyDescent="0.2">
      <c r="B3995" s="106">
        <v>3955</v>
      </c>
      <c r="C3995" s="113">
        <v>-0.60000000000000009</v>
      </c>
      <c r="D3995" s="113">
        <v>-1.2000000000000002</v>
      </c>
      <c r="E3995" s="114">
        <v>11.149162868584121</v>
      </c>
      <c r="F3995" s="114">
        <v>21.371285181427691</v>
      </c>
      <c r="G3995" s="114">
        <v>18.089453901310591</v>
      </c>
      <c r="H3995" s="114">
        <v>24.314472341474204</v>
      </c>
      <c r="I3995" s="114">
        <v>27.282958592275076</v>
      </c>
      <c r="J3995" s="114">
        <v>28.663063200368651</v>
      </c>
      <c r="K3995" s="114">
        <v>40.590152656943431</v>
      </c>
      <c r="L3995" s="114">
        <v>41.846006475223582</v>
      </c>
      <c r="M3995" s="114">
        <v>53.166094371196948</v>
      </c>
      <c r="N3995" s="114">
        <v>58.872834642163234</v>
      </c>
      <c r="O3995" s="114">
        <v>17.51390033178453</v>
      </c>
      <c r="P3995" s="114">
        <v>19.21886747551574</v>
      </c>
      <c r="Q3995" s="114">
        <v>23.756552573912991</v>
      </c>
      <c r="R3995" s="114">
        <v>28.851622029722744</v>
      </c>
      <c r="S3995" s="114">
        <v>31.589876049888158</v>
      </c>
      <c r="T3995" s="114">
        <v>11.149162868584121</v>
      </c>
      <c r="U3995" s="114">
        <v>21.371285181427691</v>
      </c>
      <c r="V3995" s="114">
        <v>18.089453901310591</v>
      </c>
      <c r="W3995" s="114">
        <v>24.314472341474204</v>
      </c>
      <c r="X3995" s="114">
        <v>27.282958592275076</v>
      </c>
      <c r="Y3995" s="114">
        <v>54.965948526472559</v>
      </c>
      <c r="Z3995" s="114">
        <v>118.0755104596838</v>
      </c>
      <c r="AA3995" s="106">
        <v>5</v>
      </c>
      <c r="AB3995" s="114">
        <v>0.4</v>
      </c>
      <c r="AC3995" s="114">
        <v>0.8</v>
      </c>
      <c r="AD3995" s="114">
        <v>0.2</v>
      </c>
      <c r="AE3995" s="114">
        <v>0.4</v>
      </c>
      <c r="AF3995" s="117">
        <v>0.60000000000000009</v>
      </c>
      <c r="AG3995" s="117">
        <v>1.2000000000000002</v>
      </c>
    </row>
    <row r="3996" spans="2:33" x14ac:dyDescent="0.2">
      <c r="B3996" s="106">
        <v>3956</v>
      </c>
      <c r="C3996" s="113">
        <v>-1.2000000000000002</v>
      </c>
      <c r="D3996" s="113">
        <v>-0.60000000000000009</v>
      </c>
      <c r="E3996" s="114">
        <v>16.628840130872746</v>
      </c>
      <c r="F3996" s="114">
        <v>13.157936599847257</v>
      </c>
      <c r="G3996" s="114">
        <v>17.923581956698346</v>
      </c>
      <c r="H3996" s="114">
        <v>21.50428331298432</v>
      </c>
      <c r="I3996" s="114">
        <v>25.984130155330377</v>
      </c>
      <c r="J3996" s="114">
        <v>33.158269333648519</v>
      </c>
      <c r="K3996" s="114">
        <v>32.594563061844774</v>
      </c>
      <c r="L3996" s="114">
        <v>41.03574672411073</v>
      </c>
      <c r="M3996" s="114">
        <v>49.214708019848274</v>
      </c>
      <c r="N3996" s="114">
        <v>60.018652903416061</v>
      </c>
      <c r="O3996" s="114">
        <v>16.529429202775773</v>
      </c>
      <c r="P3996" s="114">
        <v>19.436626461997516</v>
      </c>
      <c r="Q3996" s="114">
        <v>23.112164767412384</v>
      </c>
      <c r="R3996" s="114">
        <v>27.710424706863954</v>
      </c>
      <c r="S3996" s="114">
        <v>34.034522748085685</v>
      </c>
      <c r="T3996" s="114">
        <v>16.628840130872746</v>
      </c>
      <c r="U3996" s="114">
        <v>13.157936599847257</v>
      </c>
      <c r="V3996" s="114">
        <v>17.923581956698346</v>
      </c>
      <c r="W3996" s="114">
        <v>21.50428331298432</v>
      </c>
      <c r="X3996" s="114">
        <v>25.984130155330377</v>
      </c>
      <c r="Y3996" s="114">
        <v>51.626872538513062</v>
      </c>
      <c r="Z3996" s="114">
        <v>103.48275995377918</v>
      </c>
      <c r="AA3996" s="106">
        <v>1</v>
      </c>
      <c r="AB3996" s="114">
        <v>0.8</v>
      </c>
      <c r="AC3996" s="114">
        <v>0.4</v>
      </c>
      <c r="AD3996" s="114">
        <v>0.4</v>
      </c>
      <c r="AE3996" s="114">
        <v>0.2</v>
      </c>
      <c r="AF3996" s="117">
        <v>1.2000000000000002</v>
      </c>
      <c r="AG3996" s="117">
        <v>0.60000000000000009</v>
      </c>
    </row>
    <row r="3997" spans="2:33" x14ac:dyDescent="0.2">
      <c r="B3997" s="106">
        <v>3957</v>
      </c>
      <c r="C3997" s="113">
        <v>-0.72</v>
      </c>
      <c r="D3997" s="113">
        <v>-0.96</v>
      </c>
      <c r="E3997" s="114">
        <v>12.666965674034294</v>
      </c>
      <c r="F3997" s="114">
        <v>15.062578587521173</v>
      </c>
      <c r="G3997" s="114">
        <v>21.084438506777005</v>
      </c>
      <c r="H3997" s="114">
        <v>18.98442893318585</v>
      </c>
      <c r="I3997" s="114">
        <v>31.361812166261814</v>
      </c>
      <c r="J3997" s="114">
        <v>29.532163750309717</v>
      </c>
      <c r="K3997" s="114">
        <v>33.733011354870293</v>
      </c>
      <c r="L3997" s="114">
        <v>44.673203688564172</v>
      </c>
      <c r="M3997" s="114">
        <v>47.868482211098552</v>
      </c>
      <c r="N3997" s="114">
        <v>64.046026360319502</v>
      </c>
      <c r="O3997" s="114">
        <v>16.865198076275423</v>
      </c>
      <c r="P3997" s="114">
        <v>18.670432767349119</v>
      </c>
      <c r="Q3997" s="114">
        <v>23.588765181787167</v>
      </c>
      <c r="R3997" s="114">
        <v>28.884053277912702</v>
      </c>
      <c r="S3997" s="114">
        <v>32.684214194057688</v>
      </c>
      <c r="T3997" s="114">
        <v>12.666965674034294</v>
      </c>
      <c r="U3997" s="114">
        <v>15.062578587521173</v>
      </c>
      <c r="V3997" s="114">
        <v>21.084438506777005</v>
      </c>
      <c r="W3997" s="114">
        <v>18.98442893318585</v>
      </c>
      <c r="X3997" s="114">
        <v>31.361812166261814</v>
      </c>
      <c r="Y3997" s="114">
        <v>52.899939491108739</v>
      </c>
      <c r="Z3997" s="114">
        <v>116.39242222066792</v>
      </c>
      <c r="AA3997" s="106">
        <v>4</v>
      </c>
      <c r="AB3997" s="114">
        <v>0.44999999999999996</v>
      </c>
      <c r="AC3997" s="114">
        <v>0.6</v>
      </c>
      <c r="AD3997" s="114">
        <v>0.27</v>
      </c>
      <c r="AE3997" s="114">
        <v>0.36</v>
      </c>
      <c r="AF3997" s="117">
        <v>0.72</v>
      </c>
      <c r="AG3997" s="117">
        <v>0.96</v>
      </c>
    </row>
    <row r="3998" spans="2:33" x14ac:dyDescent="0.2">
      <c r="B3998" s="106">
        <v>3958</v>
      </c>
      <c r="C3998" s="113">
        <v>-0.72</v>
      </c>
      <c r="D3998" s="113">
        <v>-0.96</v>
      </c>
      <c r="E3998" s="114">
        <v>13.596794125366436</v>
      </c>
      <c r="F3998" s="114">
        <v>15.652638594012476</v>
      </c>
      <c r="G3998" s="114">
        <v>18.875233638243404</v>
      </c>
      <c r="H3998" s="114">
        <v>15.885013692324467</v>
      </c>
      <c r="I3998" s="114">
        <v>29.416356177583193</v>
      </c>
      <c r="J3998" s="114">
        <v>29.988646634227187</v>
      </c>
      <c r="K3998" s="114">
        <v>34.119356317685451</v>
      </c>
      <c r="L3998" s="114">
        <v>41.594427440068834</v>
      </c>
      <c r="M3998" s="114">
        <v>42.576022339215839</v>
      </c>
      <c r="N3998" s="114">
        <v>57.782101146575144</v>
      </c>
      <c r="O3998" s="114">
        <v>16.391852508860751</v>
      </c>
      <c r="P3998" s="114">
        <v>18.466717723672975</v>
      </c>
      <c r="Q3998" s="114">
        <v>22.71919380182543</v>
      </c>
      <c r="R3998" s="114">
        <v>26.691008646891373</v>
      </c>
      <c r="S3998" s="114">
        <v>28.365744968991951</v>
      </c>
      <c r="T3998" s="114">
        <v>13.596794125366436</v>
      </c>
      <c r="U3998" s="114">
        <v>15.652638594012476</v>
      </c>
      <c r="V3998" s="114">
        <v>18.875233638243404</v>
      </c>
      <c r="W3998" s="114">
        <v>15.885013692324467</v>
      </c>
      <c r="X3998" s="114">
        <v>29.416356177583193</v>
      </c>
      <c r="Y3998" s="114">
        <v>50.345845903546468</v>
      </c>
      <c r="Z3998" s="114">
        <v>102.58279369097167</v>
      </c>
      <c r="AA3998" s="106">
        <v>4</v>
      </c>
      <c r="AB3998" s="114">
        <v>0.44999999999999996</v>
      </c>
      <c r="AC3998" s="114">
        <v>0.6</v>
      </c>
      <c r="AD3998" s="114">
        <v>0.27</v>
      </c>
      <c r="AE3998" s="114">
        <v>0.36</v>
      </c>
      <c r="AF3998" s="117">
        <v>0.72</v>
      </c>
      <c r="AG3998" s="117">
        <v>0.96</v>
      </c>
    </row>
    <row r="3999" spans="2:33" x14ac:dyDescent="0.2">
      <c r="B3999" s="106">
        <v>3959</v>
      </c>
      <c r="C3999" s="113">
        <v>-0.60000000000000009</v>
      </c>
      <c r="D3999" s="113">
        <v>-1.2000000000000002</v>
      </c>
      <c r="E3999" s="114">
        <v>11.390711279469699</v>
      </c>
      <c r="F3999" s="114">
        <v>17.306329711250434</v>
      </c>
      <c r="G3999" s="114">
        <v>21.790218547680176</v>
      </c>
      <c r="H3999" s="114">
        <v>20.406537336618033</v>
      </c>
      <c r="I3999" s="114">
        <v>20.202869274851466</v>
      </c>
      <c r="J3999" s="114">
        <v>27.970636001560397</v>
      </c>
      <c r="K3999" s="114">
        <v>37.47821007671601</v>
      </c>
      <c r="L3999" s="114">
        <v>43.846955130995021</v>
      </c>
      <c r="M3999" s="114">
        <v>47.576008305938586</v>
      </c>
      <c r="N3999" s="114">
        <v>52.498228250843255</v>
      </c>
      <c r="O3999" s="114">
        <v>16.579924722090698</v>
      </c>
      <c r="P3999" s="114">
        <v>20.171880365465576</v>
      </c>
      <c r="Q3999" s="114">
        <v>22.056736583314844</v>
      </c>
      <c r="R3999" s="114">
        <v>27.169470969320553</v>
      </c>
      <c r="S3999" s="114">
        <v>32.295358975991789</v>
      </c>
      <c r="T3999" s="114">
        <v>11.390711279469699</v>
      </c>
      <c r="U3999" s="114">
        <v>17.306329711250434</v>
      </c>
      <c r="V3999" s="114">
        <v>21.790218547680176</v>
      </c>
      <c r="W3999" s="114">
        <v>20.406537336618033</v>
      </c>
      <c r="X3999" s="114">
        <v>20.202869274851466</v>
      </c>
      <c r="Y3999" s="114">
        <v>49.587891458779168</v>
      </c>
      <c r="Z3999" s="114">
        <v>98.676652788014138</v>
      </c>
      <c r="AA3999" s="106">
        <v>5</v>
      </c>
      <c r="AB3999" s="114">
        <v>0.4</v>
      </c>
      <c r="AC3999" s="114">
        <v>0.8</v>
      </c>
      <c r="AD3999" s="114">
        <v>0.2</v>
      </c>
      <c r="AE3999" s="114">
        <v>0.4</v>
      </c>
      <c r="AF3999" s="117">
        <v>0.60000000000000009</v>
      </c>
      <c r="AG3999" s="117">
        <v>1.2000000000000002</v>
      </c>
    </row>
    <row r="4000" spans="2:33" x14ac:dyDescent="0.2">
      <c r="B4000" s="106">
        <v>3960</v>
      </c>
      <c r="C4000" s="113">
        <v>-0.72</v>
      </c>
      <c r="D4000" s="113">
        <v>-0.96</v>
      </c>
      <c r="E4000" s="114">
        <v>17.412794902822338</v>
      </c>
      <c r="F4000" s="114">
        <v>10.592268334607429</v>
      </c>
      <c r="G4000" s="114">
        <v>18.824632591197453</v>
      </c>
      <c r="H4000" s="114">
        <v>16.620007316064076</v>
      </c>
      <c r="I4000" s="114">
        <v>25.611402214211953</v>
      </c>
      <c r="J4000" s="114">
        <v>34.237801243894872</v>
      </c>
      <c r="K4000" s="114">
        <v>30.199724210232009</v>
      </c>
      <c r="L4000" s="114">
        <v>42.279493284952331</v>
      </c>
      <c r="M4000" s="114">
        <v>44.752314423039195</v>
      </c>
      <c r="N4000" s="114">
        <v>56.857051248409562</v>
      </c>
      <c r="O4000" s="114">
        <v>16.825006341072534</v>
      </c>
      <c r="P4000" s="114">
        <v>19.607455875624581</v>
      </c>
      <c r="Q4000" s="114">
        <v>23.454860693754878</v>
      </c>
      <c r="R4000" s="114">
        <v>28.132307106975119</v>
      </c>
      <c r="S4000" s="114">
        <v>31.245649034197609</v>
      </c>
      <c r="T4000" s="114">
        <v>17.412794902822338</v>
      </c>
      <c r="U4000" s="114">
        <v>10.592268334607429</v>
      </c>
      <c r="V4000" s="114">
        <v>18.824632591197453</v>
      </c>
      <c r="W4000" s="114">
        <v>16.620007316064076</v>
      </c>
      <c r="X4000" s="114">
        <v>25.611402214211953</v>
      </c>
      <c r="Y4000" s="114">
        <v>48.595518956043023</v>
      </c>
      <c r="Z4000" s="114">
        <v>104.17155125093208</v>
      </c>
      <c r="AA4000" s="106">
        <v>4</v>
      </c>
      <c r="AB4000" s="114">
        <v>0.44999999999999996</v>
      </c>
      <c r="AC4000" s="114">
        <v>0.6</v>
      </c>
      <c r="AD4000" s="114">
        <v>0.27</v>
      </c>
      <c r="AE4000" s="114">
        <v>0.36</v>
      </c>
      <c r="AF4000" s="117">
        <v>0.72</v>
      </c>
      <c r="AG4000" s="117">
        <v>0.96</v>
      </c>
    </row>
    <row r="4001" spans="2:33" x14ac:dyDescent="0.2">
      <c r="B4001" s="106">
        <v>3961</v>
      </c>
      <c r="C4001" s="113">
        <v>-0.72</v>
      </c>
      <c r="D4001" s="113">
        <v>-0.96</v>
      </c>
      <c r="E4001" s="114">
        <v>13.191667755606368</v>
      </c>
      <c r="F4001" s="114">
        <v>14.295769740490904</v>
      </c>
      <c r="G4001" s="114">
        <v>17.300831216907248</v>
      </c>
      <c r="H4001" s="114">
        <v>15.942830534991042</v>
      </c>
      <c r="I4001" s="114">
        <v>28.923459540938829</v>
      </c>
      <c r="J4001" s="114">
        <v>29.336991540593608</v>
      </c>
      <c r="K4001" s="114">
        <v>33.966873770462428</v>
      </c>
      <c r="L4001" s="114">
        <v>40.245805063611762</v>
      </c>
      <c r="M4001" s="114">
        <v>42.710542564303708</v>
      </c>
      <c r="N4001" s="114">
        <v>60.368025472259852</v>
      </c>
      <c r="O4001" s="114">
        <v>16.145323784987241</v>
      </c>
      <c r="P4001" s="114">
        <v>19.671104029971524</v>
      </c>
      <c r="Q4001" s="114">
        <v>22.944973846704514</v>
      </c>
      <c r="R4001" s="114">
        <v>26.767712029312666</v>
      </c>
      <c r="S4001" s="114">
        <v>31.444565931321023</v>
      </c>
      <c r="T4001" s="114">
        <v>13.191667755606368</v>
      </c>
      <c r="U4001" s="114">
        <v>14.295769740490904</v>
      </c>
      <c r="V4001" s="114">
        <v>17.300831216907248</v>
      </c>
      <c r="W4001" s="114">
        <v>15.942830534991042</v>
      </c>
      <c r="X4001" s="114">
        <v>28.923459540938829</v>
      </c>
      <c r="Y4001" s="114">
        <v>48.062831544986039</v>
      </c>
      <c r="Z4001" s="114">
        <v>115.21895108238566</v>
      </c>
      <c r="AA4001" s="106">
        <v>4</v>
      </c>
      <c r="AB4001" s="114">
        <v>0.44999999999999996</v>
      </c>
      <c r="AC4001" s="114">
        <v>0.6</v>
      </c>
      <c r="AD4001" s="114">
        <v>0.27</v>
      </c>
      <c r="AE4001" s="114">
        <v>0.36</v>
      </c>
      <c r="AF4001" s="117">
        <v>0.72</v>
      </c>
      <c r="AG4001" s="117">
        <v>0.96</v>
      </c>
    </row>
    <row r="4002" spans="2:33" x14ac:dyDescent="0.2">
      <c r="B4002" s="106">
        <v>3962</v>
      </c>
      <c r="C4002" s="113">
        <v>-1.2000000000000002</v>
      </c>
      <c r="D4002" s="113">
        <v>-0.60000000000000009</v>
      </c>
      <c r="E4002" s="114">
        <v>13.569089637673107</v>
      </c>
      <c r="F4002" s="114">
        <v>9.1152616339766901</v>
      </c>
      <c r="G4002" s="114">
        <v>20.022111569655539</v>
      </c>
      <c r="H4002" s="114">
        <v>20.209576760083454</v>
      </c>
      <c r="I4002" s="114">
        <v>23.247799394989364</v>
      </c>
      <c r="J4002" s="114">
        <v>29.465430715221444</v>
      </c>
      <c r="K4002" s="114">
        <v>27.569244689917404</v>
      </c>
      <c r="L4002" s="114">
        <v>39.539334051503843</v>
      </c>
      <c r="M4002" s="114">
        <v>42.547360281662854</v>
      </c>
      <c r="N4002" s="114">
        <v>47.118013220376191</v>
      </c>
      <c r="O4002" s="114">
        <v>15.896341077548337</v>
      </c>
      <c r="P4002" s="114">
        <v>18.453983055940714</v>
      </c>
      <c r="Q4002" s="114">
        <v>19.517222481848304</v>
      </c>
      <c r="R4002" s="114">
        <v>22.3377835215794</v>
      </c>
      <c r="S4002" s="114">
        <v>23.870213825386827</v>
      </c>
      <c r="T4002" s="114">
        <v>13.569089637673107</v>
      </c>
      <c r="U4002" s="114">
        <v>9.1152616339766901</v>
      </c>
      <c r="V4002" s="114">
        <v>20.022111569655539</v>
      </c>
      <c r="W4002" s="114">
        <v>20.209576760083454</v>
      </c>
      <c r="X4002" s="114">
        <v>23.247799394989364</v>
      </c>
      <c r="Y4002" s="114">
        <v>46.028289007869347</v>
      </c>
      <c r="Z4002" s="114">
        <v>81.538378826985138</v>
      </c>
      <c r="AA4002" s="106">
        <v>1</v>
      </c>
      <c r="AB4002" s="114">
        <v>0.8</v>
      </c>
      <c r="AC4002" s="114">
        <v>0.4</v>
      </c>
      <c r="AD4002" s="114">
        <v>0.4</v>
      </c>
      <c r="AE4002" s="114">
        <v>0.2</v>
      </c>
      <c r="AF4002" s="117">
        <v>1.2000000000000002</v>
      </c>
      <c r="AG4002" s="117">
        <v>0.60000000000000009</v>
      </c>
    </row>
    <row r="4003" spans="2:33" x14ac:dyDescent="0.2">
      <c r="B4003" s="106">
        <v>3963</v>
      </c>
      <c r="C4003" s="113">
        <v>-0.72</v>
      </c>
      <c r="D4003" s="113">
        <v>-0.96</v>
      </c>
      <c r="E4003" s="114">
        <v>13.959327251928404</v>
      </c>
      <c r="F4003" s="114">
        <v>14.018244431544666</v>
      </c>
      <c r="G4003" s="114">
        <v>18.806540184758816</v>
      </c>
      <c r="H4003" s="114">
        <v>24.041943304364921</v>
      </c>
      <c r="I4003" s="114">
        <v>18.748844356131553</v>
      </c>
      <c r="J4003" s="114">
        <v>30.606855427468552</v>
      </c>
      <c r="K4003" s="114">
        <v>33.173750942030338</v>
      </c>
      <c r="L4003" s="114">
        <v>41.448481329252679</v>
      </c>
      <c r="M4003" s="114">
        <v>51.062217628828044</v>
      </c>
      <c r="N4003" s="114">
        <v>50.437866278556783</v>
      </c>
      <c r="O4003" s="114">
        <v>16.647528175540149</v>
      </c>
      <c r="P4003" s="114">
        <v>19.155506510485672</v>
      </c>
      <c r="Q4003" s="114">
        <v>22.641941144493863</v>
      </c>
      <c r="R4003" s="114">
        <v>27.020274324463124</v>
      </c>
      <c r="S4003" s="114">
        <v>31.68902192242523</v>
      </c>
      <c r="T4003" s="114">
        <v>13.959327251928404</v>
      </c>
      <c r="U4003" s="114">
        <v>14.018244431544666</v>
      </c>
      <c r="V4003" s="114">
        <v>18.806540184758816</v>
      </c>
      <c r="W4003" s="114">
        <v>24.041943304364921</v>
      </c>
      <c r="X4003" s="114">
        <v>18.748844356131553</v>
      </c>
      <c r="Y4003" s="114">
        <v>48.949632528832055</v>
      </c>
      <c r="Z4003" s="114">
        <v>98.338491689369079</v>
      </c>
      <c r="AA4003" s="106">
        <v>4</v>
      </c>
      <c r="AB4003" s="114">
        <v>0.44999999999999996</v>
      </c>
      <c r="AC4003" s="114">
        <v>0.6</v>
      </c>
      <c r="AD4003" s="114">
        <v>0.27</v>
      </c>
      <c r="AE4003" s="114">
        <v>0.36</v>
      </c>
      <c r="AF4003" s="117">
        <v>0.72</v>
      </c>
      <c r="AG4003" s="117">
        <v>0.96</v>
      </c>
    </row>
    <row r="4004" spans="2:33" x14ac:dyDescent="0.2">
      <c r="B4004" s="106">
        <v>3964</v>
      </c>
      <c r="C4004" s="113">
        <v>-0.60000000000000009</v>
      </c>
      <c r="D4004" s="113">
        <v>-1.2000000000000002</v>
      </c>
      <c r="E4004" s="114">
        <v>13.045381446438203</v>
      </c>
      <c r="F4004" s="114">
        <v>19.676954510811786</v>
      </c>
      <c r="G4004" s="114">
        <v>14.658960955964805</v>
      </c>
      <c r="H4004" s="114">
        <v>21.654627345069123</v>
      </c>
      <c r="I4004" s="114">
        <v>19.669977780191168</v>
      </c>
      <c r="J4004" s="114">
        <v>29.811168293442851</v>
      </c>
      <c r="K4004" s="114">
        <v>38.275152075514391</v>
      </c>
      <c r="L4004" s="114">
        <v>36.718643673939177</v>
      </c>
      <c r="M4004" s="114">
        <v>47.644387760883333</v>
      </c>
      <c r="N4004" s="114">
        <v>49.655617046688619</v>
      </c>
      <c r="O4004" s="114">
        <v>16.765786847004648</v>
      </c>
      <c r="P4004" s="114">
        <v>18.598197564702605</v>
      </c>
      <c r="Q4004" s="114">
        <v>22.059682717974372</v>
      </c>
      <c r="R4004" s="114">
        <v>25.98976041581421</v>
      </c>
      <c r="S4004" s="114">
        <v>29.985639266497451</v>
      </c>
      <c r="T4004" s="114">
        <v>13.045381446438203</v>
      </c>
      <c r="U4004" s="114">
        <v>19.676954510811786</v>
      </c>
      <c r="V4004" s="114">
        <v>14.658960955964805</v>
      </c>
      <c r="W4004" s="114">
        <v>21.654627345069123</v>
      </c>
      <c r="X4004" s="114">
        <v>19.669977780191168</v>
      </c>
      <c r="Y4004" s="114">
        <v>48.710602057483442</v>
      </c>
      <c r="Z4004" s="114">
        <v>91.164164035224573</v>
      </c>
      <c r="AA4004" s="106">
        <v>5</v>
      </c>
      <c r="AB4004" s="114">
        <v>0.4</v>
      </c>
      <c r="AC4004" s="114">
        <v>0.8</v>
      </c>
      <c r="AD4004" s="114">
        <v>0.2</v>
      </c>
      <c r="AE4004" s="114">
        <v>0.4</v>
      </c>
      <c r="AF4004" s="117">
        <v>0.60000000000000009</v>
      </c>
      <c r="AG4004" s="117">
        <v>1.2000000000000002</v>
      </c>
    </row>
    <row r="4005" spans="2:33" x14ac:dyDescent="0.2">
      <c r="B4005" s="106">
        <v>3965</v>
      </c>
      <c r="C4005" s="113">
        <v>-0.60000000000000009</v>
      </c>
      <c r="D4005" s="113">
        <v>-1.2000000000000002</v>
      </c>
      <c r="E4005" s="114">
        <v>17.095417620431991</v>
      </c>
      <c r="F4005" s="114">
        <v>12.753819854215966</v>
      </c>
      <c r="G4005" s="114">
        <v>12.562245976632003</v>
      </c>
      <c r="H4005" s="114">
        <v>23.217389104332813</v>
      </c>
      <c r="I4005" s="114">
        <v>19.922197007319909</v>
      </c>
      <c r="J4005" s="114">
        <v>34.606733714858109</v>
      </c>
      <c r="K4005" s="114">
        <v>32.062885190111018</v>
      </c>
      <c r="L4005" s="114">
        <v>37.225706776372185</v>
      </c>
      <c r="M4005" s="114">
        <v>51.853558631015879</v>
      </c>
      <c r="N4005" s="114">
        <v>52.530062114456022</v>
      </c>
      <c r="O4005" s="114">
        <v>17.511316094426117</v>
      </c>
      <c r="P4005" s="114">
        <v>19.309065335895053</v>
      </c>
      <c r="Q4005" s="114">
        <v>24.663460799740182</v>
      </c>
      <c r="R4005" s="114">
        <v>28.636169526683066</v>
      </c>
      <c r="S4005" s="114">
        <v>32.607865107136114</v>
      </c>
      <c r="T4005" s="114">
        <v>17.095417620431991</v>
      </c>
      <c r="U4005" s="114">
        <v>12.753819854215966</v>
      </c>
      <c r="V4005" s="114">
        <v>12.562245976632003</v>
      </c>
      <c r="W4005" s="114">
        <v>23.217389104332813</v>
      </c>
      <c r="X4005" s="114">
        <v>19.922197007319909</v>
      </c>
      <c r="Y4005" s="114">
        <v>46.908144373857446</v>
      </c>
      <c r="Z4005" s="114">
        <v>112.51555436282817</v>
      </c>
      <c r="AA4005" s="106">
        <v>5</v>
      </c>
      <c r="AB4005" s="114">
        <v>0.4</v>
      </c>
      <c r="AC4005" s="114">
        <v>0.8</v>
      </c>
      <c r="AD4005" s="114">
        <v>0.2</v>
      </c>
      <c r="AE4005" s="114">
        <v>0.4</v>
      </c>
      <c r="AF4005" s="117">
        <v>0.60000000000000009</v>
      </c>
      <c r="AG4005" s="117">
        <v>1.2000000000000002</v>
      </c>
    </row>
    <row r="4006" spans="2:33" x14ac:dyDescent="0.2">
      <c r="B4006" s="106">
        <v>3966</v>
      </c>
      <c r="C4006" s="113">
        <v>-0.90000000000000013</v>
      </c>
      <c r="D4006" s="113">
        <v>-0.90000000000000013</v>
      </c>
      <c r="E4006" s="114">
        <v>18.388982669576393</v>
      </c>
      <c r="F4006" s="114">
        <v>13.80555242306097</v>
      </c>
      <c r="G4006" s="114">
        <v>13.757310274139211</v>
      </c>
      <c r="H4006" s="114">
        <v>18.231003330878071</v>
      </c>
      <c r="I4006" s="114">
        <v>18.631500352450406</v>
      </c>
      <c r="J4006" s="114">
        <v>34.218068116007409</v>
      </c>
      <c r="K4006" s="114">
        <v>32.9485987281614</v>
      </c>
      <c r="L4006" s="114">
        <v>34.80027581992092</v>
      </c>
      <c r="M4006" s="114">
        <v>44.304075059563267</v>
      </c>
      <c r="N4006" s="114">
        <v>48.780094617686217</v>
      </c>
      <c r="O4006" s="114">
        <v>15.829085446431014</v>
      </c>
      <c r="P4006" s="114">
        <v>19.14304630510043</v>
      </c>
      <c r="Q4006" s="114">
        <v>21.042965545781708</v>
      </c>
      <c r="R4006" s="114">
        <v>26.073071728685196</v>
      </c>
      <c r="S4006" s="114">
        <v>30.148594265235811</v>
      </c>
      <c r="T4006" s="114">
        <v>18.388982669576393</v>
      </c>
      <c r="U4006" s="114">
        <v>13.80555242306097</v>
      </c>
      <c r="V4006" s="114">
        <v>13.757310274139211</v>
      </c>
      <c r="W4006" s="114">
        <v>18.231003330878071</v>
      </c>
      <c r="X4006" s="114">
        <v>18.631500352450406</v>
      </c>
      <c r="Y4006" s="114">
        <v>46.209674025068935</v>
      </c>
      <c r="Z4006" s="114">
        <v>94.510670690647288</v>
      </c>
      <c r="AA4006" s="106">
        <v>3</v>
      </c>
      <c r="AB4006" s="114">
        <v>0.60000000000000009</v>
      </c>
      <c r="AC4006" s="114">
        <v>0.60000000000000009</v>
      </c>
      <c r="AD4006" s="114">
        <v>0.30000000000000004</v>
      </c>
      <c r="AE4006" s="114">
        <v>0.30000000000000004</v>
      </c>
      <c r="AF4006" s="117">
        <v>0.90000000000000013</v>
      </c>
      <c r="AG4006" s="117">
        <v>0.90000000000000013</v>
      </c>
    </row>
    <row r="4007" spans="2:33" x14ac:dyDescent="0.2">
      <c r="B4007" s="106">
        <v>3967</v>
      </c>
      <c r="C4007" s="113">
        <v>-1.2000000000000002</v>
      </c>
      <c r="D4007" s="113">
        <v>-0.60000000000000009</v>
      </c>
      <c r="E4007" s="114">
        <v>18.780819261125529</v>
      </c>
      <c r="F4007" s="114">
        <v>17.459718280439702</v>
      </c>
      <c r="G4007" s="114">
        <v>18.673546772015456</v>
      </c>
      <c r="H4007" s="114">
        <v>20.97637502278247</v>
      </c>
      <c r="I4007" s="114">
        <v>22.734954713521955</v>
      </c>
      <c r="J4007" s="114">
        <v>35.115256201559646</v>
      </c>
      <c r="K4007" s="114">
        <v>36.129390795140957</v>
      </c>
      <c r="L4007" s="114">
        <v>41.418165532153445</v>
      </c>
      <c r="M4007" s="114">
        <v>47.892836172211595</v>
      </c>
      <c r="N4007" s="114">
        <v>52.247270292617202</v>
      </c>
      <c r="O4007" s="114">
        <v>16.334436940434117</v>
      </c>
      <c r="P4007" s="114">
        <v>18.669672514701254</v>
      </c>
      <c r="Q4007" s="114">
        <v>22.744618760137989</v>
      </c>
      <c r="R4007" s="114">
        <v>26.916461149429125</v>
      </c>
      <c r="S4007" s="114">
        <v>29.512315579095247</v>
      </c>
      <c r="T4007" s="114">
        <v>18.780819261125529</v>
      </c>
      <c r="U4007" s="114">
        <v>17.459718280439702</v>
      </c>
      <c r="V4007" s="114">
        <v>18.673546772015456</v>
      </c>
      <c r="W4007" s="114">
        <v>20.97637502278247</v>
      </c>
      <c r="X4007" s="114">
        <v>22.734954713521955</v>
      </c>
      <c r="Y4007" s="114">
        <v>54.844192102903421</v>
      </c>
      <c r="Z4007" s="114">
        <v>92.002242417712154</v>
      </c>
      <c r="AA4007" s="106">
        <v>1</v>
      </c>
      <c r="AB4007" s="114">
        <v>0.8</v>
      </c>
      <c r="AC4007" s="114">
        <v>0.4</v>
      </c>
      <c r="AD4007" s="114">
        <v>0.4</v>
      </c>
      <c r="AE4007" s="114">
        <v>0.2</v>
      </c>
      <c r="AF4007" s="117">
        <v>1.2000000000000002</v>
      </c>
      <c r="AG4007" s="117">
        <v>0.60000000000000009</v>
      </c>
    </row>
    <row r="4008" spans="2:33" x14ac:dyDescent="0.2">
      <c r="B4008" s="106">
        <v>3968</v>
      </c>
      <c r="C4008" s="113">
        <v>-1.2599999999999998</v>
      </c>
      <c r="D4008" s="113">
        <v>-0.84</v>
      </c>
      <c r="E4008" s="114">
        <v>13.616916971631552</v>
      </c>
      <c r="F4008" s="114">
        <v>14.289579291965904</v>
      </c>
      <c r="G4008" s="114">
        <v>12.120054542862235</v>
      </c>
      <c r="H4008" s="114">
        <v>18.283819685055363</v>
      </c>
      <c r="I4008" s="114">
        <v>17.084254725033581</v>
      </c>
      <c r="J4008" s="114">
        <v>28.876900232325632</v>
      </c>
      <c r="K4008" s="114">
        <v>31.672507393536733</v>
      </c>
      <c r="L4008" s="114">
        <v>32.617141187517412</v>
      </c>
      <c r="M4008" s="114">
        <v>40.498190359528827</v>
      </c>
      <c r="N4008" s="114">
        <v>41.356176755463522</v>
      </c>
      <c r="O4008" s="114">
        <v>15.25998326069408</v>
      </c>
      <c r="P4008" s="114">
        <v>17.38292810157083</v>
      </c>
      <c r="Q4008" s="114">
        <v>20.497086644655177</v>
      </c>
      <c r="R4008" s="114">
        <v>22.214370674473464</v>
      </c>
      <c r="S4008" s="114">
        <v>24.271922030429941</v>
      </c>
      <c r="T4008" s="114">
        <v>13.616916971631552</v>
      </c>
      <c r="U4008" s="114">
        <v>14.289579291965904</v>
      </c>
      <c r="V4008" s="114">
        <v>12.120054542862235</v>
      </c>
      <c r="W4008" s="114">
        <v>18.283819685055363</v>
      </c>
      <c r="X4008" s="114">
        <v>17.084254725033581</v>
      </c>
      <c r="Y4008" s="114">
        <v>41.037940949955839</v>
      </c>
      <c r="Z4008" s="114">
        <v>90.254480902484516</v>
      </c>
      <c r="AA4008" s="106">
        <v>2</v>
      </c>
      <c r="AB4008" s="114">
        <v>0.89999999999999991</v>
      </c>
      <c r="AC4008" s="114">
        <v>0.6</v>
      </c>
      <c r="AD4008" s="114">
        <v>0.36</v>
      </c>
      <c r="AE4008" s="114">
        <v>0.24</v>
      </c>
      <c r="AF4008" s="117">
        <v>1.2599999999999998</v>
      </c>
      <c r="AG4008" s="117">
        <v>0.84</v>
      </c>
    </row>
    <row r="4009" spans="2:33" x14ac:dyDescent="0.2">
      <c r="B4009" s="106">
        <v>3969</v>
      </c>
      <c r="C4009" s="113">
        <v>-1.2599999999999998</v>
      </c>
      <c r="D4009" s="113">
        <v>-0.84</v>
      </c>
      <c r="E4009" s="114">
        <v>16.722414878372255</v>
      </c>
      <c r="F4009" s="114">
        <v>18.927703732438456</v>
      </c>
      <c r="G4009" s="114">
        <v>16.801704602790839</v>
      </c>
      <c r="H4009" s="114">
        <v>20.865492918028991</v>
      </c>
      <c r="I4009" s="114">
        <v>19.747490873797947</v>
      </c>
      <c r="J4009" s="114">
        <v>32.637384152856654</v>
      </c>
      <c r="K4009" s="114">
        <v>36.037748268442755</v>
      </c>
      <c r="L4009" s="114">
        <v>37.81517702815183</v>
      </c>
      <c r="M4009" s="114">
        <v>44.235450331313793</v>
      </c>
      <c r="N4009" s="114">
        <v>45.017998729996648</v>
      </c>
      <c r="O4009" s="114">
        <v>15.914969274484399</v>
      </c>
      <c r="P4009" s="114">
        <v>17.110044536004299</v>
      </c>
      <c r="Q4009" s="114">
        <v>21.013472425360991</v>
      </c>
      <c r="R4009" s="114">
        <v>23.369957413284801</v>
      </c>
      <c r="S4009" s="114">
        <v>25.270507856198702</v>
      </c>
      <c r="T4009" s="114">
        <v>16.722414878372255</v>
      </c>
      <c r="U4009" s="114">
        <v>18.927703732438456</v>
      </c>
      <c r="V4009" s="114">
        <v>16.801704602790839</v>
      </c>
      <c r="W4009" s="114">
        <v>20.865492918028991</v>
      </c>
      <c r="X4009" s="114">
        <v>19.747490873797947</v>
      </c>
      <c r="Y4009" s="114">
        <v>51.547472601203339</v>
      </c>
      <c r="Z4009" s="114">
        <v>100.43693796116079</v>
      </c>
      <c r="AA4009" s="106">
        <v>2</v>
      </c>
      <c r="AB4009" s="114">
        <v>0.89999999999999991</v>
      </c>
      <c r="AC4009" s="114">
        <v>0.6</v>
      </c>
      <c r="AD4009" s="114">
        <v>0.36</v>
      </c>
      <c r="AE4009" s="114">
        <v>0.24</v>
      </c>
      <c r="AF4009" s="117">
        <v>1.2599999999999998</v>
      </c>
      <c r="AG4009" s="117">
        <v>0.84</v>
      </c>
    </row>
    <row r="4010" spans="2:33" x14ac:dyDescent="0.2">
      <c r="B4010" s="106">
        <v>3970</v>
      </c>
      <c r="C4010" s="113">
        <v>-1.2000000000000002</v>
      </c>
      <c r="D4010" s="113">
        <v>-0.60000000000000009</v>
      </c>
      <c r="E4010" s="114">
        <v>16.280173205237801</v>
      </c>
      <c r="F4010" s="114">
        <v>16.527352440427343</v>
      </c>
      <c r="G4010" s="114">
        <v>21.417305132986829</v>
      </c>
      <c r="H4010" s="114">
        <v>18.018429040329053</v>
      </c>
      <c r="I4010" s="114">
        <v>23.970627530822242</v>
      </c>
      <c r="J4010" s="114">
        <v>32.625640838018811</v>
      </c>
      <c r="K4010" s="114">
        <v>37.296525770446529</v>
      </c>
      <c r="L4010" s="114">
        <v>43.323856492343097</v>
      </c>
      <c r="M4010" s="114">
        <v>45.26807740911039</v>
      </c>
      <c r="N4010" s="114">
        <v>57.138800835844336</v>
      </c>
      <c r="O4010" s="114">
        <v>16.345467632781009</v>
      </c>
      <c r="P4010" s="114">
        <v>20.769173330019186</v>
      </c>
      <c r="Q4010" s="114">
        <v>21.906551359356268</v>
      </c>
      <c r="R4010" s="114">
        <v>27.249648368781337</v>
      </c>
      <c r="S4010" s="114">
        <v>33.168173305022094</v>
      </c>
      <c r="T4010" s="114">
        <v>16.280173205237801</v>
      </c>
      <c r="U4010" s="114">
        <v>16.527352440427343</v>
      </c>
      <c r="V4010" s="114">
        <v>21.417305132986829</v>
      </c>
      <c r="W4010" s="114">
        <v>18.018429040329053</v>
      </c>
      <c r="X4010" s="114">
        <v>23.970627530822242</v>
      </c>
      <c r="Y4010" s="114">
        <v>52.97264502892024</v>
      </c>
      <c r="Z4010" s="114">
        <v>103.79409689333394</v>
      </c>
      <c r="AA4010" s="106">
        <v>1</v>
      </c>
      <c r="AB4010" s="114">
        <v>0.8</v>
      </c>
      <c r="AC4010" s="114">
        <v>0.4</v>
      </c>
      <c r="AD4010" s="114">
        <v>0.4</v>
      </c>
      <c r="AE4010" s="114">
        <v>0.2</v>
      </c>
      <c r="AF4010" s="117">
        <v>1.2000000000000002</v>
      </c>
      <c r="AG4010" s="117">
        <v>0.60000000000000009</v>
      </c>
    </row>
    <row r="4011" spans="2:33" x14ac:dyDescent="0.2">
      <c r="B4011" s="106">
        <v>3971</v>
      </c>
      <c r="C4011" s="113">
        <v>-1.2000000000000002</v>
      </c>
      <c r="D4011" s="113">
        <v>-0.60000000000000009</v>
      </c>
      <c r="E4011" s="114">
        <v>10.943409206006191</v>
      </c>
      <c r="F4011" s="114">
        <v>12.36346797136089</v>
      </c>
      <c r="G4011" s="114">
        <v>20.091001643619254</v>
      </c>
      <c r="H4011" s="114">
        <v>16.452429232342915</v>
      </c>
      <c r="I4011" s="114">
        <v>24.415543603364064</v>
      </c>
      <c r="J4011" s="114">
        <v>27.425894003621242</v>
      </c>
      <c r="K4011" s="114">
        <v>32.063388653924811</v>
      </c>
      <c r="L4011" s="114">
        <v>40.795916649164461</v>
      </c>
      <c r="M4011" s="114">
        <v>42.596388325079857</v>
      </c>
      <c r="N4011" s="114">
        <v>52.747812448299307</v>
      </c>
      <c r="O4011" s="114">
        <v>16.482484797615051</v>
      </c>
      <c r="P4011" s="114">
        <v>19.699920682563921</v>
      </c>
      <c r="Q4011" s="114">
        <v>20.704915005545207</v>
      </c>
      <c r="R4011" s="114">
        <v>26.143959092736942</v>
      </c>
      <c r="S4011" s="114">
        <v>28.332268844935243</v>
      </c>
      <c r="T4011" s="114">
        <v>10.943409206006191</v>
      </c>
      <c r="U4011" s="114">
        <v>12.36346797136089</v>
      </c>
      <c r="V4011" s="114">
        <v>20.091001643619254</v>
      </c>
      <c r="W4011" s="114">
        <v>16.452429232342915</v>
      </c>
      <c r="X4011" s="114">
        <v>24.415543603364064</v>
      </c>
      <c r="Y4011" s="114">
        <v>44.854915597985972</v>
      </c>
      <c r="Z4011" s="114">
        <v>97.216610821536364</v>
      </c>
      <c r="AA4011" s="106">
        <v>1</v>
      </c>
      <c r="AB4011" s="114">
        <v>0.8</v>
      </c>
      <c r="AC4011" s="114">
        <v>0.4</v>
      </c>
      <c r="AD4011" s="114">
        <v>0.4</v>
      </c>
      <c r="AE4011" s="114">
        <v>0.2</v>
      </c>
      <c r="AF4011" s="117">
        <v>1.2000000000000002</v>
      </c>
      <c r="AG4011" s="117">
        <v>0.60000000000000009</v>
      </c>
    </row>
    <row r="4012" spans="2:33" x14ac:dyDescent="0.2">
      <c r="B4012" s="106">
        <v>3972</v>
      </c>
      <c r="C4012" s="113">
        <v>-0.72</v>
      </c>
      <c r="D4012" s="113">
        <v>-0.96</v>
      </c>
      <c r="E4012" s="114">
        <v>12.645932152501988</v>
      </c>
      <c r="F4012" s="114">
        <v>17.646979803298276</v>
      </c>
      <c r="G4012" s="114">
        <v>18.111411262892993</v>
      </c>
      <c r="H4012" s="114">
        <v>20.095098731239741</v>
      </c>
      <c r="I4012" s="114">
        <v>19.467549096829629</v>
      </c>
      <c r="J4012" s="114">
        <v>28.271023029923537</v>
      </c>
      <c r="K4012" s="114">
        <v>35.05720838424412</v>
      </c>
      <c r="L4012" s="114">
        <v>39.240024894559788</v>
      </c>
      <c r="M4012" s="114">
        <v>41.960369265904674</v>
      </c>
      <c r="N4012" s="114">
        <v>45.036073564742253</v>
      </c>
      <c r="O4012" s="114">
        <v>15.625090877421549</v>
      </c>
      <c r="P4012" s="114">
        <v>17.410228580945844</v>
      </c>
      <c r="Q4012" s="114">
        <v>21.128613631666795</v>
      </c>
      <c r="R4012" s="114">
        <v>21.865270534664933</v>
      </c>
      <c r="S4012" s="114">
        <v>25.568524467912624</v>
      </c>
      <c r="T4012" s="114">
        <v>12.645932152501988</v>
      </c>
      <c r="U4012" s="114">
        <v>17.646979803298276</v>
      </c>
      <c r="V4012" s="114">
        <v>18.111411262892993</v>
      </c>
      <c r="W4012" s="114">
        <v>20.095098731239741</v>
      </c>
      <c r="X4012" s="114">
        <v>19.467549096829629</v>
      </c>
      <c r="Y4012" s="114">
        <v>48.29346392780797</v>
      </c>
      <c r="Z4012" s="114">
        <v>96.415301124327897</v>
      </c>
      <c r="AA4012" s="106">
        <v>4</v>
      </c>
      <c r="AB4012" s="114">
        <v>0.44999999999999996</v>
      </c>
      <c r="AC4012" s="114">
        <v>0.6</v>
      </c>
      <c r="AD4012" s="114">
        <v>0.27</v>
      </c>
      <c r="AE4012" s="114">
        <v>0.36</v>
      </c>
      <c r="AF4012" s="117">
        <v>0.72</v>
      </c>
      <c r="AG4012" s="117">
        <v>0.96</v>
      </c>
    </row>
    <row r="4013" spans="2:33" x14ac:dyDescent="0.2">
      <c r="B4013" s="106">
        <v>3973</v>
      </c>
      <c r="C4013" s="113">
        <v>-0.72</v>
      </c>
      <c r="D4013" s="113">
        <v>-0.96</v>
      </c>
      <c r="E4013" s="114">
        <v>17.197729921264585</v>
      </c>
      <c r="F4013" s="114">
        <v>12.025718691174465</v>
      </c>
      <c r="G4013" s="114">
        <v>16.735671830105865</v>
      </c>
      <c r="H4013" s="114">
        <v>20.636756708583484</v>
      </c>
      <c r="I4013" s="114">
        <v>18.604618383754378</v>
      </c>
      <c r="J4013" s="114">
        <v>33.522011917837744</v>
      </c>
      <c r="K4013" s="114">
        <v>31.440798247208981</v>
      </c>
      <c r="L4013" s="114">
        <v>40.43280005304819</v>
      </c>
      <c r="M4013" s="114">
        <v>48.882317861623591</v>
      </c>
      <c r="N4013" s="114">
        <v>52.71106543093066</v>
      </c>
      <c r="O4013" s="114">
        <v>16.324281996573159</v>
      </c>
      <c r="P4013" s="114">
        <v>19.415079556034517</v>
      </c>
      <c r="Q4013" s="114">
        <v>23.697128222942325</v>
      </c>
      <c r="R4013" s="114">
        <v>28.245561153040107</v>
      </c>
      <c r="S4013" s="114">
        <v>34.106447047176282</v>
      </c>
      <c r="T4013" s="114">
        <v>17.197729921264585</v>
      </c>
      <c r="U4013" s="114">
        <v>12.025718691174465</v>
      </c>
      <c r="V4013" s="114">
        <v>16.735671830105865</v>
      </c>
      <c r="W4013" s="114">
        <v>20.636756708583484</v>
      </c>
      <c r="X4013" s="114">
        <v>18.604618383754378</v>
      </c>
      <c r="Y4013" s="114">
        <v>47.148854055928958</v>
      </c>
      <c r="Z4013" s="114">
        <v>100.22529015774286</v>
      </c>
      <c r="AA4013" s="106">
        <v>4</v>
      </c>
      <c r="AB4013" s="114">
        <v>0.44999999999999996</v>
      </c>
      <c r="AC4013" s="114">
        <v>0.6</v>
      </c>
      <c r="AD4013" s="114">
        <v>0.27</v>
      </c>
      <c r="AE4013" s="114">
        <v>0.36</v>
      </c>
      <c r="AF4013" s="117">
        <v>0.72</v>
      </c>
      <c r="AG4013" s="117">
        <v>0.96</v>
      </c>
    </row>
    <row r="4014" spans="2:33" x14ac:dyDescent="0.2">
      <c r="B4014" s="106">
        <v>3974</v>
      </c>
      <c r="C4014" s="113">
        <v>-1.2599999999999998</v>
      </c>
      <c r="D4014" s="113">
        <v>-0.84</v>
      </c>
      <c r="E4014" s="114">
        <v>15.004546312548619</v>
      </c>
      <c r="F4014" s="114">
        <v>17.903641294481709</v>
      </c>
      <c r="G4014" s="114">
        <v>13.804270528096371</v>
      </c>
      <c r="H4014" s="114">
        <v>21.352762321772449</v>
      </c>
      <c r="I4014" s="114">
        <v>22.872857833163582</v>
      </c>
      <c r="J4014" s="114">
        <v>31.081221018253871</v>
      </c>
      <c r="K4014" s="114">
        <v>36.410262920101403</v>
      </c>
      <c r="L4014" s="114">
        <v>36.422455775700271</v>
      </c>
      <c r="M4014" s="114">
        <v>44.981770802452452</v>
      </c>
      <c r="N4014" s="114">
        <v>49.646961730857605</v>
      </c>
      <c r="O4014" s="114">
        <v>16.076674705705251</v>
      </c>
      <c r="P4014" s="114">
        <v>18.506621625619694</v>
      </c>
      <c r="Q4014" s="114">
        <v>22.6181852476039</v>
      </c>
      <c r="R4014" s="114">
        <v>23.629008480680003</v>
      </c>
      <c r="S4014" s="114">
        <v>26.774103897694022</v>
      </c>
      <c r="T4014" s="114">
        <v>15.004546312548619</v>
      </c>
      <c r="U4014" s="114">
        <v>17.903641294481709</v>
      </c>
      <c r="V4014" s="114">
        <v>13.804270528096371</v>
      </c>
      <c r="W4014" s="114">
        <v>21.352762321772449</v>
      </c>
      <c r="X4014" s="114">
        <v>22.872857833163582</v>
      </c>
      <c r="Y4014" s="114">
        <v>49.454828222517307</v>
      </c>
      <c r="Z4014" s="114">
        <v>88.821080230238749</v>
      </c>
      <c r="AA4014" s="106">
        <v>2</v>
      </c>
      <c r="AB4014" s="114">
        <v>0.89999999999999991</v>
      </c>
      <c r="AC4014" s="114">
        <v>0.6</v>
      </c>
      <c r="AD4014" s="114">
        <v>0.36</v>
      </c>
      <c r="AE4014" s="114">
        <v>0.24</v>
      </c>
      <c r="AF4014" s="117">
        <v>1.2599999999999998</v>
      </c>
      <c r="AG4014" s="117">
        <v>0.84</v>
      </c>
    </row>
    <row r="4015" spans="2:33" x14ac:dyDescent="0.2">
      <c r="B4015" s="106">
        <v>3975</v>
      </c>
      <c r="C4015" s="113">
        <v>-0.72</v>
      </c>
      <c r="D4015" s="113">
        <v>-0.96</v>
      </c>
      <c r="E4015" s="114">
        <v>16.238173941844003</v>
      </c>
      <c r="F4015" s="114">
        <v>12.083286349024249</v>
      </c>
      <c r="G4015" s="114">
        <v>13.560918376541039</v>
      </c>
      <c r="H4015" s="114">
        <v>18.024067618958306</v>
      </c>
      <c r="I4015" s="114">
        <v>26.342170871354753</v>
      </c>
      <c r="J4015" s="114">
        <v>32.69325613693465</v>
      </c>
      <c r="K4015" s="114">
        <v>33.264908968444701</v>
      </c>
      <c r="L4015" s="114">
        <v>36.832734699738516</v>
      </c>
      <c r="M4015" s="114">
        <v>46.625234708314927</v>
      </c>
      <c r="N4015" s="114">
        <v>61.561464279892661</v>
      </c>
      <c r="O4015" s="114">
        <v>16.455082195090647</v>
      </c>
      <c r="P4015" s="114">
        <v>21.181622619420452</v>
      </c>
      <c r="Q4015" s="114">
        <v>23.271816323197477</v>
      </c>
      <c r="R4015" s="114">
        <v>28.601167089356622</v>
      </c>
      <c r="S4015" s="114">
        <v>35.219293408537908</v>
      </c>
      <c r="T4015" s="114">
        <v>16.238173941844003</v>
      </c>
      <c r="U4015" s="114">
        <v>12.083286349024249</v>
      </c>
      <c r="V4015" s="114">
        <v>13.560918376541039</v>
      </c>
      <c r="W4015" s="114">
        <v>18.024067618958306</v>
      </c>
      <c r="X4015" s="114">
        <v>26.342170871354753</v>
      </c>
      <c r="Y4015" s="114">
        <v>46.692157190413717</v>
      </c>
      <c r="Z4015" s="114">
        <v>113.6194883915517</v>
      </c>
      <c r="AA4015" s="106">
        <v>4</v>
      </c>
      <c r="AB4015" s="114">
        <v>0.44999999999999996</v>
      </c>
      <c r="AC4015" s="114">
        <v>0.6</v>
      </c>
      <c r="AD4015" s="114">
        <v>0.27</v>
      </c>
      <c r="AE4015" s="114">
        <v>0.36</v>
      </c>
      <c r="AF4015" s="117">
        <v>0.72</v>
      </c>
      <c r="AG4015" s="117">
        <v>0.96</v>
      </c>
    </row>
    <row r="4016" spans="2:33" x14ac:dyDescent="0.2">
      <c r="B4016" s="106">
        <v>3976</v>
      </c>
      <c r="C4016" s="113">
        <v>-0.90000000000000013</v>
      </c>
      <c r="D4016" s="113">
        <v>-0.90000000000000013</v>
      </c>
      <c r="E4016" s="114">
        <v>13.455340013334993</v>
      </c>
      <c r="F4016" s="114">
        <v>14.515974263460798</v>
      </c>
      <c r="G4016" s="114">
        <v>13.783014515703702</v>
      </c>
      <c r="H4016" s="114">
        <v>16.894378809944644</v>
      </c>
      <c r="I4016" s="114">
        <v>18.835996601282552</v>
      </c>
      <c r="J4016" s="114">
        <v>29.542409512384186</v>
      </c>
      <c r="K4016" s="114">
        <v>32.485210551788853</v>
      </c>
      <c r="L4016" s="114">
        <v>34.05767500589716</v>
      </c>
      <c r="M4016" s="114">
        <v>40.378585750297482</v>
      </c>
      <c r="N4016" s="114">
        <v>45.720607096937314</v>
      </c>
      <c r="O4016" s="114">
        <v>16.087069499049193</v>
      </c>
      <c r="P4016" s="114">
        <v>17.969236288328055</v>
      </c>
      <c r="Q4016" s="114">
        <v>20.274660490193458</v>
      </c>
      <c r="R4016" s="114">
        <v>23.484206940352838</v>
      </c>
      <c r="S4016" s="114">
        <v>26.884610495654762</v>
      </c>
      <c r="T4016" s="114">
        <v>13.455340013334993</v>
      </c>
      <c r="U4016" s="114">
        <v>14.515974263460798</v>
      </c>
      <c r="V4016" s="114">
        <v>13.783014515703702</v>
      </c>
      <c r="W4016" s="114">
        <v>16.894378809944644</v>
      </c>
      <c r="X4016" s="114">
        <v>18.835996601282552</v>
      </c>
      <c r="Y4016" s="114">
        <v>42.384812505317015</v>
      </c>
      <c r="Z4016" s="114">
        <v>73.119596950202876</v>
      </c>
      <c r="AA4016" s="106">
        <v>3</v>
      </c>
      <c r="AB4016" s="114">
        <v>0.60000000000000009</v>
      </c>
      <c r="AC4016" s="114">
        <v>0.60000000000000009</v>
      </c>
      <c r="AD4016" s="114">
        <v>0.30000000000000004</v>
      </c>
      <c r="AE4016" s="114">
        <v>0.30000000000000004</v>
      </c>
      <c r="AF4016" s="117">
        <v>0.90000000000000013</v>
      </c>
      <c r="AG4016" s="117">
        <v>0.90000000000000013</v>
      </c>
    </row>
    <row r="4017" spans="2:33" x14ac:dyDescent="0.2">
      <c r="B4017" s="106">
        <v>3977</v>
      </c>
      <c r="C4017" s="113">
        <v>-0.60000000000000009</v>
      </c>
      <c r="D4017" s="113">
        <v>-1.2000000000000002</v>
      </c>
      <c r="E4017" s="114">
        <v>13.238224392334535</v>
      </c>
      <c r="F4017" s="114">
        <v>12.75355192458365</v>
      </c>
      <c r="G4017" s="114">
        <v>15.392327455944226</v>
      </c>
      <c r="H4017" s="114">
        <v>16.173065603965</v>
      </c>
      <c r="I4017" s="114">
        <v>19.824240814469071</v>
      </c>
      <c r="J4017" s="114">
        <v>28.873871782884116</v>
      </c>
      <c r="K4017" s="114">
        <v>31.116358217861993</v>
      </c>
      <c r="L4017" s="114">
        <v>36.654845602312683</v>
      </c>
      <c r="M4017" s="114">
        <v>38.924363576692983</v>
      </c>
      <c r="N4017" s="114">
        <v>45.731495206095211</v>
      </c>
      <c r="O4017" s="114">
        <v>15.635647390549581</v>
      </c>
      <c r="P4017" s="114">
        <v>18.362806293278343</v>
      </c>
      <c r="Q4017" s="114">
        <v>21.262518146368457</v>
      </c>
      <c r="R4017" s="114">
        <v>22.751297972727983</v>
      </c>
      <c r="S4017" s="114">
        <v>25.90725439162614</v>
      </c>
      <c r="T4017" s="114">
        <v>13.238224392334535</v>
      </c>
      <c r="U4017" s="114">
        <v>12.75355192458365</v>
      </c>
      <c r="V4017" s="114">
        <v>15.392327455944226</v>
      </c>
      <c r="W4017" s="114">
        <v>16.173065603965</v>
      </c>
      <c r="X4017" s="114">
        <v>19.824240814469071</v>
      </c>
      <c r="Y4017" s="114">
        <v>42.064861318240865</v>
      </c>
      <c r="Z4017" s="114">
        <v>79.431536163112227</v>
      </c>
      <c r="AA4017" s="106">
        <v>5</v>
      </c>
      <c r="AB4017" s="114">
        <v>0.4</v>
      </c>
      <c r="AC4017" s="114">
        <v>0.8</v>
      </c>
      <c r="AD4017" s="114">
        <v>0.2</v>
      </c>
      <c r="AE4017" s="114">
        <v>0.4</v>
      </c>
      <c r="AF4017" s="117">
        <v>0.60000000000000009</v>
      </c>
      <c r="AG4017" s="117">
        <v>1.2000000000000002</v>
      </c>
    </row>
    <row r="4018" spans="2:33" x14ac:dyDescent="0.2">
      <c r="B4018" s="106">
        <v>3978</v>
      </c>
      <c r="C4018" s="113">
        <v>-0.72</v>
      </c>
      <c r="D4018" s="113">
        <v>-0.96</v>
      </c>
      <c r="E4018" s="114">
        <v>11.627248137967339</v>
      </c>
      <c r="F4018" s="114">
        <v>16.426849310324268</v>
      </c>
      <c r="G4018" s="114">
        <v>16.39470605261231</v>
      </c>
      <c r="H4018" s="114">
        <v>19.835854858935928</v>
      </c>
      <c r="I4018" s="114">
        <v>23.087336264743833</v>
      </c>
      <c r="J4018" s="114">
        <v>28.669175786728811</v>
      </c>
      <c r="K4018" s="114">
        <v>35.563627622511035</v>
      </c>
      <c r="L4018" s="114">
        <v>39.764807107255542</v>
      </c>
      <c r="M4018" s="114">
        <v>48.459824811945168</v>
      </c>
      <c r="N4018" s="114">
        <v>53.944941333150808</v>
      </c>
      <c r="O4018" s="114">
        <v>17.041927648761472</v>
      </c>
      <c r="P4018" s="114">
        <v>19.136778312186767</v>
      </c>
      <c r="Q4018" s="114">
        <v>23.370101054643232</v>
      </c>
      <c r="R4018" s="114">
        <v>28.62396995300924</v>
      </c>
      <c r="S4018" s="114">
        <v>30.857605068406976</v>
      </c>
      <c r="T4018" s="114">
        <v>11.627248137967339</v>
      </c>
      <c r="U4018" s="114">
        <v>16.426849310324268</v>
      </c>
      <c r="V4018" s="114">
        <v>16.39470605261231</v>
      </c>
      <c r="W4018" s="114">
        <v>19.835854858935928</v>
      </c>
      <c r="X4018" s="114">
        <v>23.087336264743833</v>
      </c>
      <c r="Y4018" s="114">
        <v>47.175448942658775</v>
      </c>
      <c r="Z4018" s="114">
        <v>88.843023742885123</v>
      </c>
      <c r="AA4018" s="106">
        <v>4</v>
      </c>
      <c r="AB4018" s="114">
        <v>0.44999999999999996</v>
      </c>
      <c r="AC4018" s="114">
        <v>0.6</v>
      </c>
      <c r="AD4018" s="114">
        <v>0.27</v>
      </c>
      <c r="AE4018" s="114">
        <v>0.36</v>
      </c>
      <c r="AF4018" s="117">
        <v>0.72</v>
      </c>
      <c r="AG4018" s="117">
        <v>0.96</v>
      </c>
    </row>
    <row r="4019" spans="2:33" x14ac:dyDescent="0.2">
      <c r="B4019" s="106">
        <v>3979</v>
      </c>
      <c r="C4019" s="113">
        <v>-0.60000000000000009</v>
      </c>
      <c r="D4019" s="113">
        <v>-1.2000000000000002</v>
      </c>
      <c r="E4019" s="114">
        <v>13.927246512696435</v>
      </c>
      <c r="F4019" s="114">
        <v>13.969531784148288</v>
      </c>
      <c r="G4019" s="114">
        <v>14.226728051422764</v>
      </c>
      <c r="H4019" s="114">
        <v>20.691847980640372</v>
      </c>
      <c r="I4019" s="114">
        <v>24.080300848759467</v>
      </c>
      <c r="J4019" s="114">
        <v>30.047233755050126</v>
      </c>
      <c r="K4019" s="114">
        <v>33.286309051515019</v>
      </c>
      <c r="L4019" s="114">
        <v>34.746595562325027</v>
      </c>
      <c r="M4019" s="114">
        <v>43.90653737997517</v>
      </c>
      <c r="N4019" s="114">
        <v>52.097482343778012</v>
      </c>
      <c r="O4019" s="114">
        <v>16.119987242353691</v>
      </c>
      <c r="P4019" s="114">
        <v>19.316777267366732</v>
      </c>
      <c r="Q4019" s="114">
        <v>20.519867510902262</v>
      </c>
      <c r="R4019" s="114">
        <v>23.214689399334798</v>
      </c>
      <c r="S4019" s="114">
        <v>28.017181495018544</v>
      </c>
      <c r="T4019" s="114">
        <v>13.927246512696435</v>
      </c>
      <c r="U4019" s="114">
        <v>13.969531784148288</v>
      </c>
      <c r="V4019" s="114">
        <v>14.226728051422764</v>
      </c>
      <c r="W4019" s="114">
        <v>20.691847980640372</v>
      </c>
      <c r="X4019" s="114">
        <v>24.080300848759467</v>
      </c>
      <c r="Y4019" s="114">
        <v>46.805597956796518</v>
      </c>
      <c r="Z4019" s="114">
        <v>91.019638627960802</v>
      </c>
      <c r="AA4019" s="106">
        <v>5</v>
      </c>
      <c r="AB4019" s="114">
        <v>0.4</v>
      </c>
      <c r="AC4019" s="114">
        <v>0.8</v>
      </c>
      <c r="AD4019" s="114">
        <v>0.2</v>
      </c>
      <c r="AE4019" s="114">
        <v>0.4</v>
      </c>
      <c r="AF4019" s="117">
        <v>0.60000000000000009</v>
      </c>
      <c r="AG4019" s="117">
        <v>1.2000000000000002</v>
      </c>
    </row>
    <row r="4020" spans="2:33" x14ac:dyDescent="0.2">
      <c r="B4020" s="106">
        <v>3980</v>
      </c>
      <c r="C4020" s="113">
        <v>-1.2000000000000002</v>
      </c>
      <c r="D4020" s="113">
        <v>-0.60000000000000009</v>
      </c>
      <c r="E4020" s="114">
        <v>13.687717604615287</v>
      </c>
      <c r="F4020" s="114">
        <v>17.441722756663339</v>
      </c>
      <c r="G4020" s="114">
        <v>23.342664163940018</v>
      </c>
      <c r="H4020" s="114">
        <v>23.641963981688207</v>
      </c>
      <c r="I4020" s="114">
        <v>27.607622161182277</v>
      </c>
      <c r="J4020" s="114">
        <v>31.154903885102371</v>
      </c>
      <c r="K4020" s="114">
        <v>36.794374753597879</v>
      </c>
      <c r="L4020" s="114">
        <v>47.667839106591551</v>
      </c>
      <c r="M4020" s="114">
        <v>51.755660181966618</v>
      </c>
      <c r="N4020" s="114">
        <v>62.505899092459259</v>
      </c>
      <c r="O4020" s="114">
        <v>17.467186280487084</v>
      </c>
      <c r="P4020" s="114">
        <v>19.35265199693454</v>
      </c>
      <c r="Q4020" s="114">
        <v>24.325174942651532</v>
      </c>
      <c r="R4020" s="114">
        <v>28.113696200278412</v>
      </c>
      <c r="S4020" s="114">
        <v>34.898276931276982</v>
      </c>
      <c r="T4020" s="114">
        <v>13.687717604615287</v>
      </c>
      <c r="U4020" s="114">
        <v>17.441722756663339</v>
      </c>
      <c r="V4020" s="114">
        <v>23.342664163940018</v>
      </c>
      <c r="W4020" s="114">
        <v>23.641963981688207</v>
      </c>
      <c r="X4020" s="114">
        <v>27.607622161182277</v>
      </c>
      <c r="Y4020" s="114">
        <v>57.082683631887512</v>
      </c>
      <c r="Z4020" s="114">
        <v>123.90053946409012</v>
      </c>
      <c r="AA4020" s="106">
        <v>1</v>
      </c>
      <c r="AB4020" s="114">
        <v>0.8</v>
      </c>
      <c r="AC4020" s="114">
        <v>0.4</v>
      </c>
      <c r="AD4020" s="114">
        <v>0.4</v>
      </c>
      <c r="AE4020" s="114">
        <v>0.2</v>
      </c>
      <c r="AF4020" s="117">
        <v>1.2000000000000002</v>
      </c>
      <c r="AG4020" s="117">
        <v>0.60000000000000009</v>
      </c>
    </row>
    <row r="4021" spans="2:33" x14ac:dyDescent="0.2">
      <c r="B4021" s="106">
        <v>3981</v>
      </c>
      <c r="C4021" s="113">
        <v>-0.72</v>
      </c>
      <c r="D4021" s="113">
        <v>-0.96</v>
      </c>
      <c r="E4021" s="114">
        <v>19.229742119049817</v>
      </c>
      <c r="F4021" s="114">
        <v>19.983981283207971</v>
      </c>
      <c r="G4021" s="114">
        <v>19.383695398576293</v>
      </c>
      <c r="H4021" s="114">
        <v>18.085982988758818</v>
      </c>
      <c r="I4021" s="114">
        <v>27.023886371447592</v>
      </c>
      <c r="J4021" s="114">
        <v>35.179929593100653</v>
      </c>
      <c r="K4021" s="114">
        <v>38.479593514427712</v>
      </c>
      <c r="L4021" s="114">
        <v>42.201427047629139</v>
      </c>
      <c r="M4021" s="114">
        <v>45.476263228536354</v>
      </c>
      <c r="N4021" s="114">
        <v>57.765977022111599</v>
      </c>
      <c r="O4021" s="114">
        <v>15.950187474050834</v>
      </c>
      <c r="P4021" s="114">
        <v>18.495612231219742</v>
      </c>
      <c r="Q4021" s="114">
        <v>22.817731649052845</v>
      </c>
      <c r="R4021" s="114">
        <v>27.390280239777535</v>
      </c>
      <c r="S4021" s="114">
        <v>30.742090650664007</v>
      </c>
      <c r="T4021" s="114">
        <v>19.229742119049817</v>
      </c>
      <c r="U4021" s="114">
        <v>19.983981283207971</v>
      </c>
      <c r="V4021" s="114">
        <v>19.383695398576293</v>
      </c>
      <c r="W4021" s="114">
        <v>18.085982988758818</v>
      </c>
      <c r="X4021" s="114">
        <v>27.023886371447592</v>
      </c>
      <c r="Y4021" s="114">
        <v>57.803746654999642</v>
      </c>
      <c r="Z4021" s="114">
        <v>105.92146420529966</v>
      </c>
      <c r="AA4021" s="106">
        <v>4</v>
      </c>
      <c r="AB4021" s="114">
        <v>0.44999999999999996</v>
      </c>
      <c r="AC4021" s="114">
        <v>0.6</v>
      </c>
      <c r="AD4021" s="114">
        <v>0.27</v>
      </c>
      <c r="AE4021" s="114">
        <v>0.36</v>
      </c>
      <c r="AF4021" s="117">
        <v>0.72</v>
      </c>
      <c r="AG4021" s="117">
        <v>0.96</v>
      </c>
    </row>
    <row r="4022" spans="2:33" x14ac:dyDescent="0.2">
      <c r="B4022" s="106">
        <v>3982</v>
      </c>
      <c r="C4022" s="113">
        <v>-1.2599999999999998</v>
      </c>
      <c r="D4022" s="113">
        <v>-0.84</v>
      </c>
      <c r="E4022" s="114">
        <v>15.890923205595005</v>
      </c>
      <c r="F4022" s="114">
        <v>16.748559699191492</v>
      </c>
      <c r="G4022" s="114">
        <v>16.313812503943613</v>
      </c>
      <c r="H4022" s="114">
        <v>13.786580904942916</v>
      </c>
      <c r="I4022" s="114">
        <v>18.188005334126078</v>
      </c>
      <c r="J4022" s="114">
        <v>32.109899207400723</v>
      </c>
      <c r="K4022" s="114">
        <v>35.742446118275893</v>
      </c>
      <c r="L4022" s="114">
        <v>38.396603302538594</v>
      </c>
      <c r="M4022" s="114">
        <v>40.79199236506232</v>
      </c>
      <c r="N4022" s="114">
        <v>48.625876964799438</v>
      </c>
      <c r="O4022" s="114">
        <v>16.218976001805718</v>
      </c>
      <c r="P4022" s="114">
        <v>18.993886419084401</v>
      </c>
      <c r="Q4022" s="114">
        <v>22.082790798594981</v>
      </c>
      <c r="R4022" s="114">
        <v>27.005411460119404</v>
      </c>
      <c r="S4022" s="114">
        <v>30.43787163067336</v>
      </c>
      <c r="T4022" s="114">
        <v>15.890923205595005</v>
      </c>
      <c r="U4022" s="114">
        <v>16.748559699191492</v>
      </c>
      <c r="V4022" s="114">
        <v>16.313812503943613</v>
      </c>
      <c r="W4022" s="114">
        <v>13.786580904942916</v>
      </c>
      <c r="X4022" s="114">
        <v>18.188005334126078</v>
      </c>
      <c r="Y4022" s="114">
        <v>45.013289974385366</v>
      </c>
      <c r="Z4022" s="114">
        <v>88.234302749035578</v>
      </c>
      <c r="AA4022" s="106">
        <v>2</v>
      </c>
      <c r="AB4022" s="114">
        <v>0.89999999999999991</v>
      </c>
      <c r="AC4022" s="114">
        <v>0.6</v>
      </c>
      <c r="AD4022" s="114">
        <v>0.36</v>
      </c>
      <c r="AE4022" s="114">
        <v>0.24</v>
      </c>
      <c r="AF4022" s="117">
        <v>1.2599999999999998</v>
      </c>
      <c r="AG4022" s="117">
        <v>0.84</v>
      </c>
    </row>
    <row r="4023" spans="2:33" x14ac:dyDescent="0.2">
      <c r="B4023" s="106">
        <v>3983</v>
      </c>
      <c r="C4023" s="113">
        <v>-0.90000000000000013</v>
      </c>
      <c r="D4023" s="113">
        <v>-0.90000000000000013</v>
      </c>
      <c r="E4023" s="114">
        <v>16.060235538878949</v>
      </c>
      <c r="F4023" s="114">
        <v>14.120083188093307</v>
      </c>
      <c r="G4023" s="114">
        <v>13.216706978926979</v>
      </c>
      <c r="H4023" s="114">
        <v>20.636275538183977</v>
      </c>
      <c r="I4023" s="114">
        <v>25.247373368062647</v>
      </c>
      <c r="J4023" s="114">
        <v>33.305077502366835</v>
      </c>
      <c r="K4023" s="114">
        <v>34.34793318894085</v>
      </c>
      <c r="L4023" s="114">
        <v>34.849032978163258</v>
      </c>
      <c r="M4023" s="114">
        <v>48.071384495463924</v>
      </c>
      <c r="N4023" s="114">
        <v>56.228220361742899</v>
      </c>
      <c r="O4023" s="114">
        <v>17.244841963487886</v>
      </c>
      <c r="P4023" s="114">
        <v>20.227850000847543</v>
      </c>
      <c r="Q4023" s="114">
        <v>21.632325999236279</v>
      </c>
      <c r="R4023" s="114">
        <v>27.435108957279947</v>
      </c>
      <c r="S4023" s="114">
        <v>30.980846993680252</v>
      </c>
      <c r="T4023" s="114">
        <v>16.060235538878949</v>
      </c>
      <c r="U4023" s="114">
        <v>14.120083188093307</v>
      </c>
      <c r="V4023" s="114">
        <v>13.216706978926979</v>
      </c>
      <c r="W4023" s="114">
        <v>20.636275538183977</v>
      </c>
      <c r="X4023" s="114">
        <v>25.247373368062647</v>
      </c>
      <c r="Y4023" s="114">
        <v>48.402593883676474</v>
      </c>
      <c r="Z4023" s="114">
        <v>91.309116601867998</v>
      </c>
      <c r="AA4023" s="106">
        <v>3</v>
      </c>
      <c r="AB4023" s="114">
        <v>0.60000000000000009</v>
      </c>
      <c r="AC4023" s="114">
        <v>0.60000000000000009</v>
      </c>
      <c r="AD4023" s="114">
        <v>0.30000000000000004</v>
      </c>
      <c r="AE4023" s="114">
        <v>0.30000000000000004</v>
      </c>
      <c r="AF4023" s="117">
        <v>0.90000000000000013</v>
      </c>
      <c r="AG4023" s="117">
        <v>0.90000000000000013</v>
      </c>
    </row>
    <row r="4024" spans="2:33" x14ac:dyDescent="0.2">
      <c r="B4024" s="106">
        <v>3984</v>
      </c>
      <c r="C4024" s="113">
        <v>-0.90000000000000013</v>
      </c>
      <c r="D4024" s="113">
        <v>-0.90000000000000013</v>
      </c>
      <c r="E4024" s="114">
        <v>12.555831721052641</v>
      </c>
      <c r="F4024" s="114">
        <v>15.852242186248706</v>
      </c>
      <c r="G4024" s="114">
        <v>13.003259173147569</v>
      </c>
      <c r="H4024" s="114">
        <v>17.734465544753551</v>
      </c>
      <c r="I4024" s="114">
        <v>24.339706802430594</v>
      </c>
      <c r="J4024" s="114">
        <v>28.601208527539555</v>
      </c>
      <c r="K4024" s="114">
        <v>34.396286626756677</v>
      </c>
      <c r="L4024" s="114">
        <v>34.429077240440293</v>
      </c>
      <c r="M4024" s="114">
        <v>41.962713207735035</v>
      </c>
      <c r="N4024" s="114">
        <v>54.657622061760989</v>
      </c>
      <c r="O4024" s="114">
        <v>16.045376806486914</v>
      </c>
      <c r="P4024" s="114">
        <v>18.544044440507971</v>
      </c>
      <c r="Q4024" s="114">
        <v>21.425818067292724</v>
      </c>
      <c r="R4024" s="114">
        <v>24.228247662981484</v>
      </c>
      <c r="S4024" s="114">
        <v>30.317915259330395</v>
      </c>
      <c r="T4024" s="114">
        <v>12.555831721052641</v>
      </c>
      <c r="U4024" s="114">
        <v>15.852242186248706</v>
      </c>
      <c r="V4024" s="114">
        <v>13.003259173147569</v>
      </c>
      <c r="W4024" s="114">
        <v>17.734465544753551</v>
      </c>
      <c r="X4024" s="114">
        <v>24.339706802430594</v>
      </c>
      <c r="Y4024" s="114">
        <v>44.934522588698947</v>
      </c>
      <c r="Z4024" s="114">
        <v>90.157302185112059</v>
      </c>
      <c r="AA4024" s="106">
        <v>3</v>
      </c>
      <c r="AB4024" s="114">
        <v>0.60000000000000009</v>
      </c>
      <c r="AC4024" s="114">
        <v>0.60000000000000009</v>
      </c>
      <c r="AD4024" s="114">
        <v>0.30000000000000004</v>
      </c>
      <c r="AE4024" s="114">
        <v>0.30000000000000004</v>
      </c>
      <c r="AF4024" s="117">
        <v>0.90000000000000013</v>
      </c>
      <c r="AG4024" s="117">
        <v>0.90000000000000013</v>
      </c>
    </row>
    <row r="4025" spans="2:33" x14ac:dyDescent="0.2">
      <c r="B4025" s="106">
        <v>3985</v>
      </c>
      <c r="C4025" s="113">
        <v>-0.90000000000000013</v>
      </c>
      <c r="D4025" s="113">
        <v>-0.90000000000000013</v>
      </c>
      <c r="E4025" s="114">
        <v>14.717373797541292</v>
      </c>
      <c r="F4025" s="114">
        <v>10.915684628494368</v>
      </c>
      <c r="G4025" s="114">
        <v>11.865021828493266</v>
      </c>
      <c r="H4025" s="114">
        <v>16.696222303265824</v>
      </c>
      <c r="I4025" s="114">
        <v>26.948917897353098</v>
      </c>
      <c r="J4025" s="114">
        <v>30.477134160400077</v>
      </c>
      <c r="K4025" s="114">
        <v>30.955122840236253</v>
      </c>
      <c r="L4025" s="114">
        <v>36.649591082537974</v>
      </c>
      <c r="M4025" s="114">
        <v>45.399658463730873</v>
      </c>
      <c r="N4025" s="114">
        <v>61.638808735892077</v>
      </c>
      <c r="O4025" s="114">
        <v>15.759760362858785</v>
      </c>
      <c r="P4025" s="114">
        <v>20.039438211741885</v>
      </c>
      <c r="Q4025" s="114">
        <v>24.784569254044708</v>
      </c>
      <c r="R4025" s="114">
        <v>28.703436160465049</v>
      </c>
      <c r="S4025" s="114">
        <v>34.689890838538979</v>
      </c>
      <c r="T4025" s="114">
        <v>14.717373797541292</v>
      </c>
      <c r="U4025" s="114">
        <v>10.915684628494368</v>
      </c>
      <c r="V4025" s="114">
        <v>11.865021828493266</v>
      </c>
      <c r="W4025" s="114">
        <v>16.696222303265824</v>
      </c>
      <c r="X4025" s="114">
        <v>26.948917897353098</v>
      </c>
      <c r="Y4025" s="114">
        <v>43.284144893457025</v>
      </c>
      <c r="Z4025" s="114">
        <v>90.868924513632606</v>
      </c>
      <c r="AA4025" s="106">
        <v>3</v>
      </c>
      <c r="AB4025" s="114">
        <v>0.60000000000000009</v>
      </c>
      <c r="AC4025" s="114">
        <v>0.60000000000000009</v>
      </c>
      <c r="AD4025" s="114">
        <v>0.30000000000000004</v>
      </c>
      <c r="AE4025" s="114">
        <v>0.30000000000000004</v>
      </c>
      <c r="AF4025" s="117">
        <v>0.90000000000000013</v>
      </c>
      <c r="AG4025" s="117">
        <v>0.90000000000000013</v>
      </c>
    </row>
    <row r="4026" spans="2:33" x14ac:dyDescent="0.2">
      <c r="B4026" s="106">
        <v>3986</v>
      </c>
      <c r="C4026" s="113">
        <v>-0.60000000000000009</v>
      </c>
      <c r="D4026" s="113">
        <v>-1.2000000000000002</v>
      </c>
      <c r="E4026" s="114">
        <v>13.229155319042846</v>
      </c>
      <c r="F4026" s="114">
        <v>12.073022093646799</v>
      </c>
      <c r="G4026" s="114">
        <v>15.172142709570558</v>
      </c>
      <c r="H4026" s="114">
        <v>23.672009311681997</v>
      </c>
      <c r="I4026" s="114">
        <v>21.139928012895091</v>
      </c>
      <c r="J4026" s="114">
        <v>29.495583950270611</v>
      </c>
      <c r="K4026" s="114">
        <v>30.921453605840934</v>
      </c>
      <c r="L4026" s="114">
        <v>38.144079498659792</v>
      </c>
      <c r="M4026" s="114">
        <v>52.121288184993674</v>
      </c>
      <c r="N4026" s="114">
        <v>52.036617928625674</v>
      </c>
      <c r="O4026" s="114">
        <v>16.266428631227765</v>
      </c>
      <c r="P4026" s="114">
        <v>18.848431512194136</v>
      </c>
      <c r="Q4026" s="114">
        <v>22.971936789089234</v>
      </c>
      <c r="R4026" s="114">
        <v>28.449278873311677</v>
      </c>
      <c r="S4026" s="114">
        <v>30.896689915730583</v>
      </c>
      <c r="T4026" s="114">
        <v>13.229155319042846</v>
      </c>
      <c r="U4026" s="114">
        <v>12.073022093646799</v>
      </c>
      <c r="V4026" s="114">
        <v>15.172142709570558</v>
      </c>
      <c r="W4026" s="114">
        <v>23.672009311681997</v>
      </c>
      <c r="X4026" s="114">
        <v>21.139928012895091</v>
      </c>
      <c r="Y4026" s="114">
        <v>45.781761276294226</v>
      </c>
      <c r="Z4026" s="114">
        <v>103.21942926843704</v>
      </c>
      <c r="AA4026" s="106">
        <v>5</v>
      </c>
      <c r="AB4026" s="114">
        <v>0.4</v>
      </c>
      <c r="AC4026" s="114">
        <v>0.8</v>
      </c>
      <c r="AD4026" s="114">
        <v>0.2</v>
      </c>
      <c r="AE4026" s="114">
        <v>0.4</v>
      </c>
      <c r="AF4026" s="117">
        <v>0.60000000000000009</v>
      </c>
      <c r="AG4026" s="117">
        <v>1.2000000000000002</v>
      </c>
    </row>
    <row r="4027" spans="2:33" x14ac:dyDescent="0.2">
      <c r="B4027" s="106">
        <v>3987</v>
      </c>
      <c r="C4027" s="113">
        <v>-1.2599999999999998</v>
      </c>
      <c r="D4027" s="113">
        <v>-0.84</v>
      </c>
      <c r="E4027" s="114">
        <v>12.501294855374368</v>
      </c>
      <c r="F4027" s="114">
        <v>13.680098903828764</v>
      </c>
      <c r="G4027" s="114">
        <v>21.327391159936944</v>
      </c>
      <c r="H4027" s="114">
        <v>15.485564986465622</v>
      </c>
      <c r="I4027" s="114">
        <v>18.710280517137654</v>
      </c>
      <c r="J4027" s="114">
        <v>28.989602911973215</v>
      </c>
      <c r="K4027" s="114">
        <v>33.112435192294534</v>
      </c>
      <c r="L4027" s="114">
        <v>44.897373179428421</v>
      </c>
      <c r="M4027" s="114">
        <v>42.881720291623097</v>
      </c>
      <c r="N4027" s="114">
        <v>52.778439135025152</v>
      </c>
      <c r="O4027" s="114">
        <v>16.488308056598846</v>
      </c>
      <c r="P4027" s="114">
        <v>19.43233628846577</v>
      </c>
      <c r="Q4027" s="114">
        <v>23.569982019491476</v>
      </c>
      <c r="R4027" s="114">
        <v>27.396155305157475</v>
      </c>
      <c r="S4027" s="114">
        <v>34.068158617887498</v>
      </c>
      <c r="T4027" s="114">
        <v>12.501294855374368</v>
      </c>
      <c r="U4027" s="114">
        <v>13.680098903828764</v>
      </c>
      <c r="V4027" s="114">
        <v>21.327391159936944</v>
      </c>
      <c r="W4027" s="114">
        <v>15.485564986465622</v>
      </c>
      <c r="X4027" s="114">
        <v>18.710280517137654</v>
      </c>
      <c r="Y4027" s="114">
        <v>44.369700383195244</v>
      </c>
      <c r="Z4027" s="114">
        <v>92.707003641164761</v>
      </c>
      <c r="AA4027" s="106">
        <v>2</v>
      </c>
      <c r="AB4027" s="114">
        <v>0.89999999999999991</v>
      </c>
      <c r="AC4027" s="114">
        <v>0.6</v>
      </c>
      <c r="AD4027" s="114">
        <v>0.36</v>
      </c>
      <c r="AE4027" s="114">
        <v>0.24</v>
      </c>
      <c r="AF4027" s="117">
        <v>1.2599999999999998</v>
      </c>
      <c r="AG4027" s="117">
        <v>0.84</v>
      </c>
    </row>
    <row r="4028" spans="2:33" x14ac:dyDescent="0.2">
      <c r="B4028" s="106">
        <v>3988</v>
      </c>
      <c r="C4028" s="113">
        <v>-1.2599999999999998</v>
      </c>
      <c r="D4028" s="113">
        <v>-0.84</v>
      </c>
      <c r="E4028" s="114">
        <v>12.939494405555369</v>
      </c>
      <c r="F4028" s="114">
        <v>12.524985685550782</v>
      </c>
      <c r="G4028" s="114">
        <v>17.35353006626049</v>
      </c>
      <c r="H4028" s="114">
        <v>18.978500942286345</v>
      </c>
      <c r="I4028" s="114">
        <v>25.666696016205275</v>
      </c>
      <c r="J4028" s="114">
        <v>29.004571873622179</v>
      </c>
      <c r="K4028" s="114">
        <v>30.911918162686533</v>
      </c>
      <c r="L4028" s="114">
        <v>39.240242686534295</v>
      </c>
      <c r="M4028" s="114">
        <v>45.082577732504049</v>
      </c>
      <c r="N4028" s="114">
        <v>54.453288542636564</v>
      </c>
      <c r="O4028" s="114">
        <v>16.065077468066811</v>
      </c>
      <c r="P4028" s="114">
        <v>18.386932477135751</v>
      </c>
      <c r="Q4028" s="114">
        <v>21.886712620273805</v>
      </c>
      <c r="R4028" s="114">
        <v>26.104076790217704</v>
      </c>
      <c r="S4028" s="114">
        <v>28.786592526431289</v>
      </c>
      <c r="T4028" s="114">
        <v>12.939494405555369</v>
      </c>
      <c r="U4028" s="114">
        <v>12.524985685550782</v>
      </c>
      <c r="V4028" s="114">
        <v>17.35353006626049</v>
      </c>
      <c r="W4028" s="114">
        <v>18.978500942286345</v>
      </c>
      <c r="X4028" s="114">
        <v>25.666696016205275</v>
      </c>
      <c r="Y4028" s="114">
        <v>46.413525412911738</v>
      </c>
      <c r="Z4028" s="114">
        <v>99.153489593410043</v>
      </c>
      <c r="AA4028" s="106">
        <v>2</v>
      </c>
      <c r="AB4028" s="114">
        <v>0.89999999999999991</v>
      </c>
      <c r="AC4028" s="114">
        <v>0.6</v>
      </c>
      <c r="AD4028" s="114">
        <v>0.36</v>
      </c>
      <c r="AE4028" s="114">
        <v>0.24</v>
      </c>
      <c r="AF4028" s="117">
        <v>1.2599999999999998</v>
      </c>
      <c r="AG4028" s="117">
        <v>0.84</v>
      </c>
    </row>
    <row r="4029" spans="2:33" x14ac:dyDescent="0.2">
      <c r="B4029" s="106">
        <v>3989</v>
      </c>
      <c r="C4029" s="113">
        <v>-1.2000000000000002</v>
      </c>
      <c r="D4029" s="113">
        <v>-0.60000000000000009</v>
      </c>
      <c r="E4029" s="114">
        <v>15.043171999140256</v>
      </c>
      <c r="F4029" s="114">
        <v>16.479546575048435</v>
      </c>
      <c r="G4029" s="114">
        <v>23.806856651326424</v>
      </c>
      <c r="H4029" s="114">
        <v>15.463247292684784</v>
      </c>
      <c r="I4029" s="114">
        <v>33.551503981885709</v>
      </c>
      <c r="J4029" s="114">
        <v>32.830851611354667</v>
      </c>
      <c r="K4029" s="114">
        <v>36.346245764268104</v>
      </c>
      <c r="L4029" s="114">
        <v>47.317486098433058</v>
      </c>
      <c r="M4029" s="114">
        <v>44.915487731628801</v>
      </c>
      <c r="N4029" s="114">
        <v>65.897039370381194</v>
      </c>
      <c r="O4029" s="114">
        <v>17.787679612214411</v>
      </c>
      <c r="P4029" s="114">
        <v>19.86669918921967</v>
      </c>
      <c r="Q4029" s="114">
        <v>23.510629447106634</v>
      </c>
      <c r="R4029" s="114">
        <v>29.452240438944017</v>
      </c>
      <c r="S4029" s="114">
        <v>32.345535388495485</v>
      </c>
      <c r="T4029" s="114">
        <v>15.043171999140256</v>
      </c>
      <c r="U4029" s="114">
        <v>16.479546575048435</v>
      </c>
      <c r="V4029" s="114">
        <v>23.806856651326424</v>
      </c>
      <c r="W4029" s="114">
        <v>15.463247292684784</v>
      </c>
      <c r="X4029" s="114">
        <v>33.551503981885709</v>
      </c>
      <c r="Y4029" s="114">
        <v>56.24379546754777</v>
      </c>
      <c r="Z4029" s="114">
        <v>123.50683347099691</v>
      </c>
      <c r="AA4029" s="106">
        <v>1</v>
      </c>
      <c r="AB4029" s="114">
        <v>0.8</v>
      </c>
      <c r="AC4029" s="114">
        <v>0.4</v>
      </c>
      <c r="AD4029" s="114">
        <v>0.4</v>
      </c>
      <c r="AE4029" s="114">
        <v>0.2</v>
      </c>
      <c r="AF4029" s="117">
        <v>1.2000000000000002</v>
      </c>
      <c r="AG4029" s="117">
        <v>0.60000000000000009</v>
      </c>
    </row>
    <row r="4030" spans="2:33" x14ac:dyDescent="0.2">
      <c r="B4030" s="106">
        <v>3990</v>
      </c>
      <c r="C4030" s="113">
        <v>-1.2000000000000002</v>
      </c>
      <c r="D4030" s="113">
        <v>-0.60000000000000009</v>
      </c>
      <c r="E4030" s="114">
        <v>12.358724484665295</v>
      </c>
      <c r="F4030" s="114">
        <v>16.137510500221762</v>
      </c>
      <c r="G4030" s="114">
        <v>14.679755191133388</v>
      </c>
      <c r="H4030" s="114">
        <v>17.562139842433677</v>
      </c>
      <c r="I4030" s="114">
        <v>20.598670382907379</v>
      </c>
      <c r="J4030" s="114">
        <v>27.955545668027831</v>
      </c>
      <c r="K4030" s="114">
        <v>34.949362691798335</v>
      </c>
      <c r="L4030" s="114">
        <v>37.064189146091834</v>
      </c>
      <c r="M4030" s="114">
        <v>41.252983577914101</v>
      </c>
      <c r="N4030" s="114">
        <v>47.00829293795163</v>
      </c>
      <c r="O4030" s="114">
        <v>15.596821183362536</v>
      </c>
      <c r="P4030" s="114">
        <v>18.811852191576573</v>
      </c>
      <c r="Q4030" s="114">
        <v>22.384433954958446</v>
      </c>
      <c r="R4030" s="114">
        <v>23.690843735480424</v>
      </c>
      <c r="S4030" s="114">
        <v>26.409622555044251</v>
      </c>
      <c r="T4030" s="114">
        <v>12.358724484665295</v>
      </c>
      <c r="U4030" s="114">
        <v>16.137510500221762</v>
      </c>
      <c r="V4030" s="114">
        <v>14.679755191133388</v>
      </c>
      <c r="W4030" s="114">
        <v>17.562139842433677</v>
      </c>
      <c r="X4030" s="114">
        <v>20.598670382907379</v>
      </c>
      <c r="Y4030" s="114">
        <v>44.21427646082612</v>
      </c>
      <c r="Z4030" s="114">
        <v>92.348123852655604</v>
      </c>
      <c r="AA4030" s="106">
        <v>1</v>
      </c>
      <c r="AB4030" s="114">
        <v>0.8</v>
      </c>
      <c r="AC4030" s="114">
        <v>0.4</v>
      </c>
      <c r="AD4030" s="114">
        <v>0.4</v>
      </c>
      <c r="AE4030" s="114">
        <v>0.2</v>
      </c>
      <c r="AF4030" s="117">
        <v>1.2000000000000002</v>
      </c>
      <c r="AG4030" s="117">
        <v>0.60000000000000009</v>
      </c>
    </row>
    <row r="4031" spans="2:33" x14ac:dyDescent="0.2">
      <c r="B4031" s="106">
        <v>3991</v>
      </c>
      <c r="C4031" s="113">
        <v>-1.2599999999999998</v>
      </c>
      <c r="D4031" s="113">
        <v>-0.84</v>
      </c>
      <c r="E4031" s="114">
        <v>11.184258619294717</v>
      </c>
      <c r="F4031" s="114">
        <v>14.021693266853024</v>
      </c>
      <c r="G4031" s="114">
        <v>17.321379231429827</v>
      </c>
      <c r="H4031" s="114">
        <v>19.953000535035613</v>
      </c>
      <c r="I4031" s="114">
        <v>18.776895602817</v>
      </c>
      <c r="J4031" s="114">
        <v>28.553789856228903</v>
      </c>
      <c r="K4031" s="114">
        <v>33.957556726784844</v>
      </c>
      <c r="L4031" s="114">
        <v>40.579037116149024</v>
      </c>
      <c r="M4031" s="114">
        <v>47.491438403661093</v>
      </c>
      <c r="N4031" s="114">
        <v>53.008315584149649</v>
      </c>
      <c r="O4031" s="114">
        <v>17.369531236934186</v>
      </c>
      <c r="P4031" s="114">
        <v>19.93586345993182</v>
      </c>
      <c r="Q4031" s="114">
        <v>23.257657884719197</v>
      </c>
      <c r="R4031" s="114">
        <v>27.538437868625479</v>
      </c>
      <c r="S4031" s="114">
        <v>34.23141998133265</v>
      </c>
      <c r="T4031" s="114">
        <v>11.184258619294717</v>
      </c>
      <c r="U4031" s="114">
        <v>14.021693266853024</v>
      </c>
      <c r="V4031" s="114">
        <v>17.321379231429827</v>
      </c>
      <c r="W4031" s="114">
        <v>19.953000535035613</v>
      </c>
      <c r="X4031" s="114">
        <v>18.776895602817</v>
      </c>
      <c r="Y4031" s="114">
        <v>43.55788985130733</v>
      </c>
      <c r="Z4031" s="114">
        <v>96.515882350495616</v>
      </c>
      <c r="AA4031" s="106">
        <v>2</v>
      </c>
      <c r="AB4031" s="114">
        <v>0.89999999999999991</v>
      </c>
      <c r="AC4031" s="114">
        <v>0.6</v>
      </c>
      <c r="AD4031" s="114">
        <v>0.36</v>
      </c>
      <c r="AE4031" s="114">
        <v>0.24</v>
      </c>
      <c r="AF4031" s="117">
        <v>1.2599999999999998</v>
      </c>
      <c r="AG4031" s="117">
        <v>0.84</v>
      </c>
    </row>
    <row r="4032" spans="2:33" x14ac:dyDescent="0.2">
      <c r="B4032" s="106">
        <v>3992</v>
      </c>
      <c r="C4032" s="113">
        <v>-0.90000000000000013</v>
      </c>
      <c r="D4032" s="113">
        <v>-0.90000000000000013</v>
      </c>
      <c r="E4032" s="114">
        <v>18.375771907347584</v>
      </c>
      <c r="F4032" s="114">
        <v>13.670936856471343</v>
      </c>
      <c r="G4032" s="114">
        <v>12.855169018911749</v>
      </c>
      <c r="H4032" s="114">
        <v>15.996989090771748</v>
      </c>
      <c r="I4032" s="114">
        <v>30.488942272634162</v>
      </c>
      <c r="J4032" s="114">
        <v>34.663658059204003</v>
      </c>
      <c r="K4032" s="114">
        <v>33.414856304039191</v>
      </c>
      <c r="L4032" s="114">
        <v>36.373875097642163</v>
      </c>
      <c r="M4032" s="114">
        <v>44.86705573702946</v>
      </c>
      <c r="N4032" s="114">
        <v>62.623727175260861</v>
      </c>
      <c r="O4032" s="114">
        <v>16.287886151856419</v>
      </c>
      <c r="P4032" s="114">
        <v>19.743919447567848</v>
      </c>
      <c r="Q4032" s="114">
        <v>23.518706078730414</v>
      </c>
      <c r="R4032" s="114">
        <v>28.870066646257712</v>
      </c>
      <c r="S4032" s="114">
        <v>32.134784902626699</v>
      </c>
      <c r="T4032" s="114">
        <v>18.375771907347584</v>
      </c>
      <c r="U4032" s="114">
        <v>13.670936856471343</v>
      </c>
      <c r="V4032" s="114">
        <v>12.855169018911749</v>
      </c>
      <c r="W4032" s="114">
        <v>15.996989090771748</v>
      </c>
      <c r="X4032" s="114">
        <v>30.488942272634162</v>
      </c>
      <c r="Y4032" s="114">
        <v>49.610970132547067</v>
      </c>
      <c r="Z4032" s="114">
        <v>96.58032960189297</v>
      </c>
      <c r="AA4032" s="106">
        <v>3</v>
      </c>
      <c r="AB4032" s="114">
        <v>0.60000000000000009</v>
      </c>
      <c r="AC4032" s="114">
        <v>0.60000000000000009</v>
      </c>
      <c r="AD4032" s="114">
        <v>0.30000000000000004</v>
      </c>
      <c r="AE4032" s="114">
        <v>0.30000000000000004</v>
      </c>
      <c r="AF4032" s="117">
        <v>0.90000000000000013</v>
      </c>
      <c r="AG4032" s="117">
        <v>0.90000000000000013</v>
      </c>
    </row>
    <row r="4033" spans="2:33" x14ac:dyDescent="0.2">
      <c r="B4033" s="106">
        <v>3993</v>
      </c>
      <c r="C4033" s="113">
        <v>-1.2000000000000002</v>
      </c>
      <c r="D4033" s="113">
        <v>-0.60000000000000009</v>
      </c>
      <c r="E4033" s="114">
        <v>14.142978735988015</v>
      </c>
      <c r="F4033" s="114">
        <v>15.556835007231339</v>
      </c>
      <c r="G4033" s="114">
        <v>22.395719306284398</v>
      </c>
      <c r="H4033" s="114">
        <v>23.601741082688427</v>
      </c>
      <c r="I4033" s="114">
        <v>20.760016862928207</v>
      </c>
      <c r="J4033" s="114">
        <v>30.12432934160579</v>
      </c>
      <c r="K4033" s="114">
        <v>34.788975047468632</v>
      </c>
      <c r="L4033" s="114">
        <v>44.553189467995132</v>
      </c>
      <c r="M4033" s="114">
        <v>50.062626029710415</v>
      </c>
      <c r="N4033" s="114">
        <v>52.560276243777842</v>
      </c>
      <c r="O4033" s="114">
        <v>15.981350605617775</v>
      </c>
      <c r="P4033" s="114">
        <v>19.232140040237294</v>
      </c>
      <c r="Q4033" s="114">
        <v>22.157470161710734</v>
      </c>
      <c r="R4033" s="114">
        <v>26.460884947021988</v>
      </c>
      <c r="S4033" s="114">
        <v>31.800259380849635</v>
      </c>
      <c r="T4033" s="114">
        <v>14.142978735988015</v>
      </c>
      <c r="U4033" s="114">
        <v>15.556835007231339</v>
      </c>
      <c r="V4033" s="114">
        <v>22.395719306284398</v>
      </c>
      <c r="W4033" s="114">
        <v>23.601741082688427</v>
      </c>
      <c r="X4033" s="114">
        <v>20.760016862928207</v>
      </c>
      <c r="Y4033" s="114">
        <v>52.665756740061028</v>
      </c>
      <c r="Z4033" s="114">
        <v>101.88494525377513</v>
      </c>
      <c r="AA4033" s="106">
        <v>1</v>
      </c>
      <c r="AB4033" s="114">
        <v>0.8</v>
      </c>
      <c r="AC4033" s="114">
        <v>0.4</v>
      </c>
      <c r="AD4033" s="114">
        <v>0.4</v>
      </c>
      <c r="AE4033" s="114">
        <v>0.2</v>
      </c>
      <c r="AF4033" s="117">
        <v>1.2000000000000002</v>
      </c>
      <c r="AG4033" s="117">
        <v>0.60000000000000009</v>
      </c>
    </row>
    <row r="4034" spans="2:33" x14ac:dyDescent="0.2">
      <c r="B4034" s="106">
        <v>3994</v>
      </c>
      <c r="C4034" s="113">
        <v>-0.90000000000000013</v>
      </c>
      <c r="D4034" s="113">
        <v>-0.90000000000000013</v>
      </c>
      <c r="E4034" s="114">
        <v>17.145122641590493</v>
      </c>
      <c r="F4034" s="114">
        <v>16.006482827710567</v>
      </c>
      <c r="G4034" s="114">
        <v>18.594057677431579</v>
      </c>
      <c r="H4034" s="114">
        <v>17.767604731410888</v>
      </c>
      <c r="I4034" s="114">
        <v>15.608078986174334</v>
      </c>
      <c r="J4034" s="114">
        <v>33.454498679623271</v>
      </c>
      <c r="K4034" s="114">
        <v>34.795277155692716</v>
      </c>
      <c r="L4034" s="114">
        <v>39.814627603293836</v>
      </c>
      <c r="M4034" s="114">
        <v>42.936406382936994</v>
      </c>
      <c r="N4034" s="114">
        <v>45.005927733959645</v>
      </c>
      <c r="O4034" s="114">
        <v>16.309376038032777</v>
      </c>
      <c r="P4034" s="114">
        <v>18.788794327982149</v>
      </c>
      <c r="Q4034" s="114">
        <v>21.220569925862257</v>
      </c>
      <c r="R4034" s="114">
        <v>25.168801651526106</v>
      </c>
      <c r="S4034" s="114">
        <v>29.397848747785311</v>
      </c>
      <c r="T4034" s="114">
        <v>17.145122641590493</v>
      </c>
      <c r="U4034" s="114">
        <v>16.006482827710567</v>
      </c>
      <c r="V4034" s="114">
        <v>18.594057677431579</v>
      </c>
      <c r="W4034" s="114">
        <v>17.767604731410888</v>
      </c>
      <c r="X4034" s="114">
        <v>15.608078986174334</v>
      </c>
      <c r="Y4034" s="114">
        <v>47.944211141825434</v>
      </c>
      <c r="Z4034" s="114">
        <v>104.51251788566393</v>
      </c>
      <c r="AA4034" s="106">
        <v>3</v>
      </c>
      <c r="AB4034" s="114">
        <v>0.60000000000000009</v>
      </c>
      <c r="AC4034" s="114">
        <v>0.60000000000000009</v>
      </c>
      <c r="AD4034" s="114">
        <v>0.30000000000000004</v>
      </c>
      <c r="AE4034" s="114">
        <v>0.30000000000000004</v>
      </c>
      <c r="AF4034" s="117">
        <v>0.90000000000000013</v>
      </c>
      <c r="AG4034" s="117">
        <v>0.90000000000000013</v>
      </c>
    </row>
    <row r="4035" spans="2:33" x14ac:dyDescent="0.2">
      <c r="B4035" s="106">
        <v>3995</v>
      </c>
      <c r="C4035" s="113">
        <v>-1.2599999999999998</v>
      </c>
      <c r="D4035" s="113">
        <v>-0.84</v>
      </c>
      <c r="E4035" s="114">
        <v>15.118657091751214</v>
      </c>
      <c r="F4035" s="114">
        <v>13.124442731856426</v>
      </c>
      <c r="G4035" s="114">
        <v>19.08967195451314</v>
      </c>
      <c r="H4035" s="114">
        <v>15.943695683201046</v>
      </c>
      <c r="I4035" s="114">
        <v>18.556628686211269</v>
      </c>
      <c r="J4035" s="114">
        <v>32.076406258125999</v>
      </c>
      <c r="K4035" s="114">
        <v>32.646093488622249</v>
      </c>
      <c r="L4035" s="114">
        <v>44.137112486849119</v>
      </c>
      <c r="M4035" s="114">
        <v>44.411543859669997</v>
      </c>
      <c r="N4035" s="114">
        <v>54.770211978897052</v>
      </c>
      <c r="O4035" s="114">
        <v>16.957749166374786</v>
      </c>
      <c r="P4035" s="114">
        <v>19.521650756765823</v>
      </c>
      <c r="Q4035" s="114">
        <v>25.04744053233598</v>
      </c>
      <c r="R4035" s="114">
        <v>28.467848176468951</v>
      </c>
      <c r="S4035" s="114">
        <v>36.213583292685783</v>
      </c>
      <c r="T4035" s="114">
        <v>15.118657091751214</v>
      </c>
      <c r="U4035" s="114">
        <v>13.124442731856426</v>
      </c>
      <c r="V4035" s="114">
        <v>19.08967195451314</v>
      </c>
      <c r="W4035" s="114">
        <v>15.943695683201046</v>
      </c>
      <c r="X4035" s="114">
        <v>18.556628686211269</v>
      </c>
      <c r="Y4035" s="114">
        <v>44.865370089574633</v>
      </c>
      <c r="Z4035" s="114">
        <v>97.14816180740668</v>
      </c>
      <c r="AA4035" s="106">
        <v>2</v>
      </c>
      <c r="AB4035" s="114">
        <v>0.89999999999999991</v>
      </c>
      <c r="AC4035" s="114">
        <v>0.6</v>
      </c>
      <c r="AD4035" s="114">
        <v>0.36</v>
      </c>
      <c r="AE4035" s="114">
        <v>0.24</v>
      </c>
      <c r="AF4035" s="117">
        <v>1.2599999999999998</v>
      </c>
      <c r="AG4035" s="117">
        <v>0.84</v>
      </c>
    </row>
    <row r="4036" spans="2:33" x14ac:dyDescent="0.2">
      <c r="B4036" s="106">
        <v>3996</v>
      </c>
      <c r="C4036" s="113">
        <v>-1.2599999999999998</v>
      </c>
      <c r="D4036" s="113">
        <v>-0.84</v>
      </c>
      <c r="E4036" s="114">
        <v>16.458066637866828</v>
      </c>
      <c r="F4036" s="114">
        <v>13.632096042611128</v>
      </c>
      <c r="G4036" s="114">
        <v>20.197921916671064</v>
      </c>
      <c r="H4036" s="114">
        <v>20.200963518698547</v>
      </c>
      <c r="I4036" s="114">
        <v>23.761895773310588</v>
      </c>
      <c r="J4036" s="114">
        <v>32.491874785766768</v>
      </c>
      <c r="K4036" s="114">
        <v>31.986371160899559</v>
      </c>
      <c r="L4036" s="114">
        <v>41.392444620499333</v>
      </c>
      <c r="M4036" s="114">
        <v>48.052392643462206</v>
      </c>
      <c r="N4036" s="114">
        <v>55.087185335070686</v>
      </c>
      <c r="O4036" s="114">
        <v>16.03380814789994</v>
      </c>
      <c r="P4036" s="114">
        <v>18.354275118288431</v>
      </c>
      <c r="Q4036" s="114">
        <v>21.19452270382827</v>
      </c>
      <c r="R4036" s="114">
        <v>27.851429124763659</v>
      </c>
      <c r="S4036" s="114">
        <v>31.325289561760098</v>
      </c>
      <c r="T4036" s="114">
        <v>16.458066637866828</v>
      </c>
      <c r="U4036" s="114">
        <v>13.632096042611128</v>
      </c>
      <c r="V4036" s="114">
        <v>20.197921916671064</v>
      </c>
      <c r="W4036" s="114">
        <v>20.200963518698547</v>
      </c>
      <c r="X4036" s="114">
        <v>23.761895773310588</v>
      </c>
      <c r="Y4036" s="114">
        <v>51.212587070434282</v>
      </c>
      <c r="Z4036" s="114">
        <v>95.594095977660686</v>
      </c>
      <c r="AA4036" s="106">
        <v>2</v>
      </c>
      <c r="AB4036" s="114">
        <v>0.89999999999999991</v>
      </c>
      <c r="AC4036" s="114">
        <v>0.6</v>
      </c>
      <c r="AD4036" s="114">
        <v>0.36</v>
      </c>
      <c r="AE4036" s="114">
        <v>0.24</v>
      </c>
      <c r="AF4036" s="117">
        <v>1.2599999999999998</v>
      </c>
      <c r="AG4036" s="117">
        <v>0.84</v>
      </c>
    </row>
    <row r="4037" spans="2:33" x14ac:dyDescent="0.2">
      <c r="B4037" s="106">
        <v>3997</v>
      </c>
      <c r="C4037" s="113">
        <v>-1.2000000000000002</v>
      </c>
      <c r="D4037" s="113">
        <v>-0.60000000000000009</v>
      </c>
      <c r="E4037" s="114">
        <v>18.430895732334378</v>
      </c>
      <c r="F4037" s="114">
        <v>16.384603607483562</v>
      </c>
      <c r="G4037" s="114">
        <v>18.593585468608307</v>
      </c>
      <c r="H4037" s="114">
        <v>24.054109991955986</v>
      </c>
      <c r="I4037" s="114">
        <v>27.495253174429592</v>
      </c>
      <c r="J4037" s="114">
        <v>34.928001773533722</v>
      </c>
      <c r="K4037" s="114">
        <v>36.044120699214254</v>
      </c>
      <c r="L4037" s="114">
        <v>43.246953117878846</v>
      </c>
      <c r="M4037" s="114">
        <v>51.072081016930717</v>
      </c>
      <c r="N4037" s="114">
        <v>61.879919014708065</v>
      </c>
      <c r="O4037" s="114">
        <v>16.497106041199345</v>
      </c>
      <c r="P4037" s="114">
        <v>19.659517091730692</v>
      </c>
      <c r="Q4037" s="114">
        <v>24.653367649270539</v>
      </c>
      <c r="R4037" s="114">
        <v>27.017971024974731</v>
      </c>
      <c r="S4037" s="114">
        <v>34.384665840278473</v>
      </c>
      <c r="T4037" s="114">
        <v>18.430895732334378</v>
      </c>
      <c r="U4037" s="114">
        <v>16.384603607483562</v>
      </c>
      <c r="V4037" s="114">
        <v>18.593585468608307</v>
      </c>
      <c r="W4037" s="114">
        <v>24.054109991955986</v>
      </c>
      <c r="X4037" s="114">
        <v>27.495253174429592</v>
      </c>
      <c r="Y4037" s="114">
        <v>57.41516277214324</v>
      </c>
      <c r="Z4037" s="114">
        <v>116.06208098381414</v>
      </c>
      <c r="AA4037" s="106">
        <v>1</v>
      </c>
      <c r="AB4037" s="114">
        <v>0.8</v>
      </c>
      <c r="AC4037" s="114">
        <v>0.4</v>
      </c>
      <c r="AD4037" s="114">
        <v>0.4</v>
      </c>
      <c r="AE4037" s="114">
        <v>0.2</v>
      </c>
      <c r="AF4037" s="117">
        <v>1.2000000000000002</v>
      </c>
      <c r="AG4037" s="117">
        <v>0.60000000000000009</v>
      </c>
    </row>
    <row r="4038" spans="2:33" x14ac:dyDescent="0.2">
      <c r="B4038" s="106">
        <v>3998</v>
      </c>
      <c r="C4038" s="113">
        <v>-0.60000000000000009</v>
      </c>
      <c r="D4038" s="113">
        <v>-1.2000000000000002</v>
      </c>
      <c r="E4038" s="114">
        <v>13.377390509448633</v>
      </c>
      <c r="F4038" s="114">
        <v>15.771015010470329</v>
      </c>
      <c r="G4038" s="114">
        <v>11.865762867561255</v>
      </c>
      <c r="H4038" s="114">
        <v>15.188274237690639</v>
      </c>
      <c r="I4038" s="114">
        <v>24.423227689988781</v>
      </c>
      <c r="J4038" s="114">
        <v>29.06787326497151</v>
      </c>
      <c r="K4038" s="114">
        <v>35.057942869123742</v>
      </c>
      <c r="L4038" s="114">
        <v>33.896511814159048</v>
      </c>
      <c r="M4038" s="114">
        <v>40.05951252684887</v>
      </c>
      <c r="N4038" s="114">
        <v>52.765981275979556</v>
      </c>
      <c r="O4038" s="114">
        <v>15.690482755522877</v>
      </c>
      <c r="P4038" s="114">
        <v>19.286927858653414</v>
      </c>
      <c r="Q4038" s="114">
        <v>22.030748946597793</v>
      </c>
      <c r="R4038" s="114">
        <v>24.871238289158232</v>
      </c>
      <c r="S4038" s="114">
        <v>28.342753585990774</v>
      </c>
      <c r="T4038" s="114">
        <v>13.377390509448633</v>
      </c>
      <c r="U4038" s="114">
        <v>15.771015010470329</v>
      </c>
      <c r="V4038" s="114">
        <v>11.865762867561255</v>
      </c>
      <c r="W4038" s="114">
        <v>15.188274237690639</v>
      </c>
      <c r="X4038" s="114">
        <v>24.423227689988781</v>
      </c>
      <c r="Y4038" s="114">
        <v>43.636450690020368</v>
      </c>
      <c r="Z4038" s="114">
        <v>96.159801769242108</v>
      </c>
      <c r="AA4038" s="106">
        <v>5</v>
      </c>
      <c r="AB4038" s="114">
        <v>0.4</v>
      </c>
      <c r="AC4038" s="114">
        <v>0.8</v>
      </c>
      <c r="AD4038" s="114">
        <v>0.2</v>
      </c>
      <c r="AE4038" s="114">
        <v>0.4</v>
      </c>
      <c r="AF4038" s="117">
        <v>0.60000000000000009</v>
      </c>
      <c r="AG4038" s="117">
        <v>1.2000000000000002</v>
      </c>
    </row>
    <row r="4039" spans="2:33" x14ac:dyDescent="0.2">
      <c r="B4039" s="106">
        <v>3999</v>
      </c>
      <c r="C4039" s="113">
        <v>-1.2000000000000002</v>
      </c>
      <c r="D4039" s="113">
        <v>-0.60000000000000009</v>
      </c>
      <c r="E4039" s="114">
        <v>12.274765407953236</v>
      </c>
      <c r="F4039" s="114">
        <v>19.529251971520289</v>
      </c>
      <c r="G4039" s="114">
        <v>14.38865419263416</v>
      </c>
      <c r="H4039" s="114">
        <v>17.112674378017459</v>
      </c>
      <c r="I4039" s="114">
        <v>24.851826575777707</v>
      </c>
      <c r="J4039" s="114">
        <v>29.463955684731314</v>
      </c>
      <c r="K4039" s="114">
        <v>38.615155926013607</v>
      </c>
      <c r="L4039" s="114">
        <v>37.975928188495757</v>
      </c>
      <c r="M4039" s="114">
        <v>46.386835313779677</v>
      </c>
      <c r="N4039" s="114">
        <v>57.190871546952067</v>
      </c>
      <c r="O4039" s="114">
        <v>17.189190276778078</v>
      </c>
      <c r="P4039" s="114">
        <v>19.085903954493318</v>
      </c>
      <c r="Q4039" s="114">
        <v>23.587273995861597</v>
      </c>
      <c r="R4039" s="114">
        <v>29.274160935762218</v>
      </c>
      <c r="S4039" s="114">
        <v>32.33904497117436</v>
      </c>
      <c r="T4039" s="114">
        <v>12.274765407953236</v>
      </c>
      <c r="U4039" s="114">
        <v>19.529251971520289</v>
      </c>
      <c r="V4039" s="114">
        <v>14.38865419263416</v>
      </c>
      <c r="W4039" s="114">
        <v>17.112674378017459</v>
      </c>
      <c r="X4039" s="114">
        <v>24.851826575777707</v>
      </c>
      <c r="Y4039" s="114">
        <v>47.829771489234631</v>
      </c>
      <c r="Z4039" s="114">
        <v>97.330776880052142</v>
      </c>
      <c r="AA4039" s="106">
        <v>1</v>
      </c>
      <c r="AB4039" s="114">
        <v>0.8</v>
      </c>
      <c r="AC4039" s="114">
        <v>0.4</v>
      </c>
      <c r="AD4039" s="114">
        <v>0.4</v>
      </c>
      <c r="AE4039" s="114">
        <v>0.2</v>
      </c>
      <c r="AF4039" s="117">
        <v>1.2000000000000002</v>
      </c>
      <c r="AG4039" s="117">
        <v>0.60000000000000009</v>
      </c>
    </row>
    <row r="4040" spans="2:33" x14ac:dyDescent="0.2">
      <c r="B4040" s="106">
        <v>4000</v>
      </c>
      <c r="C4040" s="113">
        <v>-0.72</v>
      </c>
      <c r="D4040" s="113">
        <v>-0.96</v>
      </c>
      <c r="E4040" s="114">
        <v>14.500828332358784</v>
      </c>
      <c r="F4040" s="114">
        <v>12.449086948393507</v>
      </c>
      <c r="G4040" s="114">
        <v>20.871721980788372</v>
      </c>
      <c r="H4040" s="114">
        <v>19.625693795621348</v>
      </c>
      <c r="I4040" s="114">
        <v>18.643754836792429</v>
      </c>
      <c r="J4040" s="114">
        <v>30.341779873857057</v>
      </c>
      <c r="K4040" s="114">
        <v>31.516747932735871</v>
      </c>
      <c r="L4040" s="114">
        <v>41.7782241047898</v>
      </c>
      <c r="M4040" s="114">
        <v>44.36340459769508</v>
      </c>
      <c r="N4040" s="114">
        <v>46.248008267134971</v>
      </c>
      <c r="O4040" s="114">
        <v>15.840951541498272</v>
      </c>
      <c r="P4040" s="114">
        <v>19.067660984342364</v>
      </c>
      <c r="Q4040" s="114">
        <v>20.906502124001427</v>
      </c>
      <c r="R4040" s="114">
        <v>24.737710802073732</v>
      </c>
      <c r="S4040" s="114">
        <v>27.604253430342542</v>
      </c>
      <c r="T4040" s="114">
        <v>14.500828332358784</v>
      </c>
      <c r="U4040" s="114">
        <v>12.449086948393507</v>
      </c>
      <c r="V4040" s="114">
        <v>20.871721980788372</v>
      </c>
      <c r="W4040" s="114">
        <v>19.625693795621348</v>
      </c>
      <c r="X4040" s="114">
        <v>18.643754836792429</v>
      </c>
      <c r="Y4040" s="114">
        <v>47.267023407568196</v>
      </c>
      <c r="Z4040" s="114">
        <v>91.22671184210347</v>
      </c>
      <c r="AA4040" s="106">
        <v>4</v>
      </c>
      <c r="AB4040" s="114">
        <v>0.44999999999999996</v>
      </c>
      <c r="AC4040" s="114">
        <v>0.6</v>
      </c>
      <c r="AD4040" s="114">
        <v>0.27</v>
      </c>
      <c r="AE4040" s="114">
        <v>0.36</v>
      </c>
      <c r="AF4040" s="117">
        <v>0.72</v>
      </c>
      <c r="AG4040" s="117">
        <v>0.96</v>
      </c>
    </row>
    <row r="4041" spans="2:33" x14ac:dyDescent="0.2">
      <c r="B4041" s="106">
        <v>4001</v>
      </c>
      <c r="C4041" s="113">
        <v>-1.2599999999999998</v>
      </c>
      <c r="D4041" s="113">
        <v>-0.84</v>
      </c>
      <c r="E4041" s="114">
        <v>16.444361177887355</v>
      </c>
      <c r="F4041" s="114">
        <v>11.24345155138786</v>
      </c>
      <c r="G4041" s="114">
        <v>21.577077600317406</v>
      </c>
      <c r="H4041" s="114">
        <v>20.954771641989733</v>
      </c>
      <c r="I4041" s="114">
        <v>19.000132398716836</v>
      </c>
      <c r="J4041" s="114">
        <v>32.632752331526277</v>
      </c>
      <c r="K4041" s="114">
        <v>29.886230800487173</v>
      </c>
      <c r="L4041" s="114">
        <v>41.952889293793852</v>
      </c>
      <c r="M4041" s="114">
        <v>45.239776679105972</v>
      </c>
      <c r="N4041" s="114">
        <v>46.066062703318536</v>
      </c>
      <c r="O4041" s="114">
        <v>16.188391153638921</v>
      </c>
      <c r="P4041" s="114">
        <v>18.642779249099313</v>
      </c>
      <c r="Q4041" s="114">
        <v>20.375811693476447</v>
      </c>
      <c r="R4041" s="114">
        <v>24.285005037116239</v>
      </c>
      <c r="S4041" s="114">
        <v>27.0659303046017</v>
      </c>
      <c r="T4041" s="114">
        <v>16.444361177887355</v>
      </c>
      <c r="U4041" s="114">
        <v>11.24345155138786</v>
      </c>
      <c r="V4041" s="114">
        <v>21.577077600317406</v>
      </c>
      <c r="W4041" s="114">
        <v>20.954771641989733</v>
      </c>
      <c r="X4041" s="114">
        <v>19.000132398716836</v>
      </c>
      <c r="Y4041" s="114">
        <v>48.736322135219169</v>
      </c>
      <c r="Z4041" s="114">
        <v>91.468827532385092</v>
      </c>
      <c r="AA4041" s="106">
        <v>2</v>
      </c>
      <c r="AB4041" s="114">
        <v>0.89999999999999991</v>
      </c>
      <c r="AC4041" s="114">
        <v>0.6</v>
      </c>
      <c r="AD4041" s="114">
        <v>0.36</v>
      </c>
      <c r="AE4041" s="114">
        <v>0.24</v>
      </c>
      <c r="AF4041" s="117">
        <v>1.2599999999999998</v>
      </c>
      <c r="AG4041" s="117">
        <v>0.84</v>
      </c>
    </row>
    <row r="4042" spans="2:33" x14ac:dyDescent="0.2">
      <c r="B4042" s="106">
        <v>4002</v>
      </c>
      <c r="C4042" s="113">
        <v>-0.90000000000000013</v>
      </c>
      <c r="D4042" s="113">
        <v>-0.90000000000000013</v>
      </c>
      <c r="E4042" s="114">
        <v>17.2433383928546</v>
      </c>
      <c r="F4042" s="114">
        <v>19.947761419867714</v>
      </c>
      <c r="G4042" s="114">
        <v>18.555118437963301</v>
      </c>
      <c r="H4042" s="114">
        <v>18.688895735317626</v>
      </c>
      <c r="I4042" s="114">
        <v>27.477883642673895</v>
      </c>
      <c r="J4042" s="114">
        <v>33.371261528391479</v>
      </c>
      <c r="K4042" s="114">
        <v>39.462831862629891</v>
      </c>
      <c r="L4042" s="114">
        <v>40.231881043193262</v>
      </c>
      <c r="M4042" s="114">
        <v>45.220076728451062</v>
      </c>
      <c r="N4042" s="114">
        <v>60.247698742522211</v>
      </c>
      <c r="O4042" s="114">
        <v>16.127923135536879</v>
      </c>
      <c r="P4042" s="114">
        <v>19.515070442762177</v>
      </c>
      <c r="Q4042" s="114">
        <v>21.67676260522996</v>
      </c>
      <c r="R4042" s="114">
        <v>26.531180993133436</v>
      </c>
      <c r="S4042" s="114">
        <v>32.769815099848316</v>
      </c>
      <c r="T4042" s="114">
        <v>17.2433383928546</v>
      </c>
      <c r="U4042" s="114">
        <v>19.947761419867714</v>
      </c>
      <c r="V4042" s="114">
        <v>18.555118437963301</v>
      </c>
      <c r="W4042" s="114">
        <v>18.688895735317626</v>
      </c>
      <c r="X4042" s="114">
        <v>27.477883642673895</v>
      </c>
      <c r="Y4042" s="114">
        <v>56.177355939171981</v>
      </c>
      <c r="Z4042" s="114">
        <v>104.19013820584995</v>
      </c>
      <c r="AA4042" s="106">
        <v>3</v>
      </c>
      <c r="AB4042" s="114">
        <v>0.60000000000000009</v>
      </c>
      <c r="AC4042" s="114">
        <v>0.60000000000000009</v>
      </c>
      <c r="AD4042" s="114">
        <v>0.30000000000000004</v>
      </c>
      <c r="AE4042" s="114">
        <v>0.30000000000000004</v>
      </c>
      <c r="AF4042" s="117">
        <v>0.90000000000000013</v>
      </c>
      <c r="AG4042" s="117">
        <v>0.90000000000000013</v>
      </c>
    </row>
    <row r="4043" spans="2:33" x14ac:dyDescent="0.2">
      <c r="B4043" s="106">
        <v>4003</v>
      </c>
      <c r="C4043" s="113">
        <v>-0.90000000000000013</v>
      </c>
      <c r="D4043" s="113">
        <v>-0.90000000000000013</v>
      </c>
      <c r="E4043" s="114">
        <v>14.087634237086597</v>
      </c>
      <c r="F4043" s="114">
        <v>15.748679583247611</v>
      </c>
      <c r="G4043" s="114">
        <v>17.924680027433585</v>
      </c>
      <c r="H4043" s="114">
        <v>14.038245322084297</v>
      </c>
      <c r="I4043" s="114">
        <v>28.122221000687475</v>
      </c>
      <c r="J4043" s="114">
        <v>31.100306307451667</v>
      </c>
      <c r="K4043" s="114">
        <v>36.595254467706283</v>
      </c>
      <c r="L4043" s="114">
        <v>42.599992360534472</v>
      </c>
      <c r="M4043" s="114">
        <v>44.415588859175919</v>
      </c>
      <c r="N4043" s="114">
        <v>61.319498390221959</v>
      </c>
      <c r="O4043" s="114">
        <v>17.01267207036507</v>
      </c>
      <c r="P4043" s="114">
        <v>20.846574884458672</v>
      </c>
      <c r="Q4043" s="114">
        <v>24.675312333100887</v>
      </c>
      <c r="R4043" s="114">
        <v>30.377343537091622</v>
      </c>
      <c r="S4043" s="114">
        <v>33.197277389534484</v>
      </c>
      <c r="T4043" s="114">
        <v>14.087634237086597</v>
      </c>
      <c r="U4043" s="114">
        <v>15.748679583247611</v>
      </c>
      <c r="V4043" s="114">
        <v>17.924680027433585</v>
      </c>
      <c r="W4043" s="114">
        <v>14.038245322084297</v>
      </c>
      <c r="X4043" s="114">
        <v>28.122221000687475</v>
      </c>
      <c r="Y4043" s="114">
        <v>48.636140181151951</v>
      </c>
      <c r="Z4043" s="114">
        <v>99.708257838917575</v>
      </c>
      <c r="AA4043" s="106">
        <v>3</v>
      </c>
      <c r="AB4043" s="114">
        <v>0.60000000000000009</v>
      </c>
      <c r="AC4043" s="114">
        <v>0.60000000000000009</v>
      </c>
      <c r="AD4043" s="114">
        <v>0.30000000000000004</v>
      </c>
      <c r="AE4043" s="114">
        <v>0.30000000000000004</v>
      </c>
      <c r="AF4043" s="117">
        <v>0.90000000000000013</v>
      </c>
      <c r="AG4043" s="117">
        <v>0.90000000000000013</v>
      </c>
    </row>
    <row r="4044" spans="2:33" x14ac:dyDescent="0.2">
      <c r="B4044" s="106">
        <v>4004</v>
      </c>
      <c r="C4044" s="113">
        <v>-0.72</v>
      </c>
      <c r="D4044" s="113">
        <v>-0.96</v>
      </c>
      <c r="E4044" s="114">
        <v>13.056955368686834</v>
      </c>
      <c r="F4044" s="114">
        <v>10.248641635257101</v>
      </c>
      <c r="G4044" s="114">
        <v>14.893906081193947</v>
      </c>
      <c r="H4044" s="114">
        <v>18.156096091425049</v>
      </c>
      <c r="I4044" s="114">
        <v>15.841877800148044</v>
      </c>
      <c r="J4044" s="114">
        <v>28.434215597659101</v>
      </c>
      <c r="K4044" s="114">
        <v>28.101979180425861</v>
      </c>
      <c r="L4044" s="114">
        <v>36.739667090399024</v>
      </c>
      <c r="M4044" s="114">
        <v>41.861838826115154</v>
      </c>
      <c r="N4044" s="114">
        <v>41.880602307192632</v>
      </c>
      <c r="O4044" s="114">
        <v>15.377260228972267</v>
      </c>
      <c r="P4044" s="114">
        <v>17.85333754516876</v>
      </c>
      <c r="Q4044" s="114">
        <v>21.845761009205077</v>
      </c>
      <c r="R4044" s="114">
        <v>23.705742734690105</v>
      </c>
      <c r="S4044" s="114">
        <v>26.038724507044588</v>
      </c>
      <c r="T4044" s="114">
        <v>13.056955368686834</v>
      </c>
      <c r="U4044" s="114">
        <v>10.248641635257101</v>
      </c>
      <c r="V4044" s="114">
        <v>14.893906081193947</v>
      </c>
      <c r="W4044" s="114">
        <v>18.156096091425049</v>
      </c>
      <c r="X4044" s="114">
        <v>15.841877800148044</v>
      </c>
      <c r="Y4044" s="114">
        <v>39.368605303523339</v>
      </c>
      <c r="Z4044" s="114">
        <v>84.642767633049246</v>
      </c>
      <c r="AA4044" s="106">
        <v>4</v>
      </c>
      <c r="AB4044" s="114">
        <v>0.44999999999999996</v>
      </c>
      <c r="AC4044" s="114">
        <v>0.6</v>
      </c>
      <c r="AD4044" s="114">
        <v>0.27</v>
      </c>
      <c r="AE4044" s="114">
        <v>0.36</v>
      </c>
      <c r="AF4044" s="117">
        <v>0.72</v>
      </c>
      <c r="AG4044" s="117">
        <v>0.96</v>
      </c>
    </row>
    <row r="4045" spans="2:33" x14ac:dyDescent="0.2">
      <c r="B4045" s="106">
        <v>4005</v>
      </c>
      <c r="C4045" s="113">
        <v>-0.90000000000000013</v>
      </c>
      <c r="D4045" s="113">
        <v>-0.90000000000000013</v>
      </c>
      <c r="E4045" s="114">
        <v>17.682398777597335</v>
      </c>
      <c r="F4045" s="114">
        <v>15.161265925820853</v>
      </c>
      <c r="G4045" s="114">
        <v>13.167205261946332</v>
      </c>
      <c r="H4045" s="114">
        <v>20.653984518034953</v>
      </c>
      <c r="I4045" s="114">
        <v>31.507958692506417</v>
      </c>
      <c r="J4045" s="114">
        <v>34.76415023119079</v>
      </c>
      <c r="K4045" s="114">
        <v>34.963725127918742</v>
      </c>
      <c r="L4045" s="114">
        <v>37.009058303009347</v>
      </c>
      <c r="M4045" s="114">
        <v>47.412311739961048</v>
      </c>
      <c r="N4045" s="114">
        <v>63.189614525516802</v>
      </c>
      <c r="O4045" s="114">
        <v>17.081751453593455</v>
      </c>
      <c r="P4045" s="114">
        <v>19.802459202097889</v>
      </c>
      <c r="Q4045" s="114">
        <v>23.841853041063015</v>
      </c>
      <c r="R4045" s="114">
        <v>26.758327221926095</v>
      </c>
      <c r="S4045" s="114">
        <v>31.681655833010385</v>
      </c>
      <c r="T4045" s="114">
        <v>17.682398777597335</v>
      </c>
      <c r="U4045" s="114">
        <v>15.161265925820853</v>
      </c>
      <c r="V4045" s="114">
        <v>13.167205261946332</v>
      </c>
      <c r="W4045" s="114">
        <v>20.653984518034953</v>
      </c>
      <c r="X4045" s="114">
        <v>31.507958692506417</v>
      </c>
      <c r="Y4045" s="114">
        <v>53.000902422696463</v>
      </c>
      <c r="Z4045" s="114">
        <v>110.79144728215871</v>
      </c>
      <c r="AA4045" s="106">
        <v>3</v>
      </c>
      <c r="AB4045" s="114">
        <v>0.60000000000000009</v>
      </c>
      <c r="AC4045" s="114">
        <v>0.60000000000000009</v>
      </c>
      <c r="AD4045" s="114">
        <v>0.30000000000000004</v>
      </c>
      <c r="AE4045" s="114">
        <v>0.30000000000000004</v>
      </c>
      <c r="AF4045" s="117">
        <v>0.90000000000000013</v>
      </c>
      <c r="AG4045" s="117">
        <v>0.90000000000000013</v>
      </c>
    </row>
    <row r="4046" spans="2:33" x14ac:dyDescent="0.2">
      <c r="B4046" s="106">
        <v>4006</v>
      </c>
      <c r="C4046" s="113">
        <v>-1.2599999999999998</v>
      </c>
      <c r="D4046" s="113">
        <v>-0.84</v>
      </c>
      <c r="E4046" s="114">
        <v>16.34694698849075</v>
      </c>
      <c r="F4046" s="114">
        <v>13.041043195912806</v>
      </c>
      <c r="G4046" s="114">
        <v>18.520809060704128</v>
      </c>
      <c r="H4046" s="114">
        <v>20.214155489434877</v>
      </c>
      <c r="I4046" s="114">
        <v>13.43468040179755</v>
      </c>
      <c r="J4046" s="114">
        <v>31.415713466621213</v>
      </c>
      <c r="K4046" s="114">
        <v>30.200098467976812</v>
      </c>
      <c r="L4046" s="114">
        <v>38.507199475237321</v>
      </c>
      <c r="M4046" s="114">
        <v>42.572113555192281</v>
      </c>
      <c r="N4046" s="114">
        <v>38.680068620784027</v>
      </c>
      <c r="O4046" s="114">
        <v>15.068766478130462</v>
      </c>
      <c r="P4046" s="114">
        <v>17.159055272064005</v>
      </c>
      <c r="Q4046" s="114">
        <v>19.986390414533194</v>
      </c>
      <c r="R4046" s="114">
        <v>22.357958065757405</v>
      </c>
      <c r="S4046" s="114">
        <v>25.245388218986477</v>
      </c>
      <c r="T4046" s="114">
        <v>16.34694698849075</v>
      </c>
      <c r="U4046" s="114">
        <v>13.041043195912806</v>
      </c>
      <c r="V4046" s="114">
        <v>18.520809060704128</v>
      </c>
      <c r="W4046" s="114">
        <v>20.214155489434877</v>
      </c>
      <c r="X4046" s="114">
        <v>13.43468040179755</v>
      </c>
      <c r="Y4046" s="114">
        <v>45.322861638607883</v>
      </c>
      <c r="Z4046" s="114">
        <v>84.650807681832873</v>
      </c>
      <c r="AA4046" s="106">
        <v>2</v>
      </c>
      <c r="AB4046" s="114">
        <v>0.89999999999999991</v>
      </c>
      <c r="AC4046" s="114">
        <v>0.6</v>
      </c>
      <c r="AD4046" s="114">
        <v>0.36</v>
      </c>
      <c r="AE4046" s="114">
        <v>0.24</v>
      </c>
      <c r="AF4046" s="117">
        <v>1.2599999999999998</v>
      </c>
      <c r="AG4046" s="117">
        <v>0.84</v>
      </c>
    </row>
    <row r="4047" spans="2:33" x14ac:dyDescent="0.2">
      <c r="B4047" s="106">
        <v>4007</v>
      </c>
      <c r="C4047" s="113">
        <v>-0.72</v>
      </c>
      <c r="D4047" s="113">
        <v>-0.96</v>
      </c>
      <c r="E4047" s="114">
        <v>12.771240148745889</v>
      </c>
      <c r="F4047" s="114">
        <v>19.350815130082335</v>
      </c>
      <c r="G4047" s="114">
        <v>16.793506775401706</v>
      </c>
      <c r="H4047" s="114">
        <v>19.10011716518531</v>
      </c>
      <c r="I4047" s="114">
        <v>26.761536121785795</v>
      </c>
      <c r="J4047" s="114">
        <v>30.273140136818633</v>
      </c>
      <c r="K4047" s="114">
        <v>40.116129257122523</v>
      </c>
      <c r="L4047" s="114">
        <v>43.308055600600646</v>
      </c>
      <c r="M4047" s="114">
        <v>49.917879315893082</v>
      </c>
      <c r="N4047" s="114">
        <v>65.60987448896465</v>
      </c>
      <c r="O4047" s="114">
        <v>17.501899988072743</v>
      </c>
      <c r="P4047" s="114">
        <v>20.765314127040188</v>
      </c>
      <c r="Q4047" s="114">
        <v>26.51454882519894</v>
      </c>
      <c r="R4047" s="114">
        <v>30.817762150707772</v>
      </c>
      <c r="S4047" s="114">
        <v>38.848338367178854</v>
      </c>
      <c r="T4047" s="114">
        <v>12.771240148745889</v>
      </c>
      <c r="U4047" s="114">
        <v>19.350815130082335</v>
      </c>
      <c r="V4047" s="114">
        <v>16.793506775401706</v>
      </c>
      <c r="W4047" s="114">
        <v>19.10011716518531</v>
      </c>
      <c r="X4047" s="114">
        <v>26.761536121785795</v>
      </c>
      <c r="Y4047" s="114">
        <v>51.413708180692716</v>
      </c>
      <c r="Z4047" s="114">
        <v>117.18342801983187</v>
      </c>
      <c r="AA4047" s="106">
        <v>4</v>
      </c>
      <c r="AB4047" s="114">
        <v>0.44999999999999996</v>
      </c>
      <c r="AC4047" s="114">
        <v>0.6</v>
      </c>
      <c r="AD4047" s="114">
        <v>0.27</v>
      </c>
      <c r="AE4047" s="114">
        <v>0.36</v>
      </c>
      <c r="AF4047" s="117">
        <v>0.72</v>
      </c>
      <c r="AG4047" s="117">
        <v>0.96</v>
      </c>
    </row>
    <row r="4048" spans="2:33" x14ac:dyDescent="0.2">
      <c r="B4048" s="106">
        <v>4008</v>
      </c>
      <c r="C4048" s="113">
        <v>-0.90000000000000013</v>
      </c>
      <c r="D4048" s="113">
        <v>-0.90000000000000013</v>
      </c>
      <c r="E4048" s="114">
        <v>11.772994161859735</v>
      </c>
      <c r="F4048" s="114">
        <v>20.060734296057547</v>
      </c>
      <c r="G4048" s="114">
        <v>19.679038028419487</v>
      </c>
      <c r="H4048" s="114">
        <v>17.036357505714374</v>
      </c>
      <c r="I4048" s="114">
        <v>22.742977694367177</v>
      </c>
      <c r="J4048" s="114">
        <v>28.413463559434231</v>
      </c>
      <c r="K4048" s="114">
        <v>38.804736232859987</v>
      </c>
      <c r="L4048" s="114">
        <v>41.994007159883488</v>
      </c>
      <c r="M4048" s="114">
        <v>45.001149848599823</v>
      </c>
      <c r="N4048" s="114">
        <v>57.203237329132719</v>
      </c>
      <c r="O4048" s="114">
        <v>16.640469397574496</v>
      </c>
      <c r="P4048" s="114">
        <v>18.744001936802441</v>
      </c>
      <c r="Q4048" s="114">
        <v>22.314969131464</v>
      </c>
      <c r="R4048" s="114">
        <v>27.964792342885449</v>
      </c>
      <c r="S4048" s="114">
        <v>34.460259634765542</v>
      </c>
      <c r="T4048" s="114">
        <v>11.772994161859735</v>
      </c>
      <c r="U4048" s="114">
        <v>20.060734296057547</v>
      </c>
      <c r="V4048" s="114">
        <v>19.679038028419487</v>
      </c>
      <c r="W4048" s="114">
        <v>17.036357505714374</v>
      </c>
      <c r="X4048" s="114">
        <v>22.742977694367177</v>
      </c>
      <c r="Y4048" s="114">
        <v>49.889241897071436</v>
      </c>
      <c r="Z4048" s="114">
        <v>115.48705333337321</v>
      </c>
      <c r="AA4048" s="106">
        <v>3</v>
      </c>
      <c r="AB4048" s="114">
        <v>0.60000000000000009</v>
      </c>
      <c r="AC4048" s="114">
        <v>0.60000000000000009</v>
      </c>
      <c r="AD4048" s="114">
        <v>0.30000000000000004</v>
      </c>
      <c r="AE4048" s="114">
        <v>0.30000000000000004</v>
      </c>
      <c r="AF4048" s="117">
        <v>0.90000000000000013</v>
      </c>
      <c r="AG4048" s="117">
        <v>0.90000000000000013</v>
      </c>
    </row>
    <row r="4049" spans="2:33" x14ac:dyDescent="0.2">
      <c r="B4049" s="106">
        <v>4009</v>
      </c>
      <c r="C4049" s="113">
        <v>-0.90000000000000013</v>
      </c>
      <c r="D4049" s="113">
        <v>-0.90000000000000013</v>
      </c>
      <c r="E4049" s="114">
        <v>14.500759039890024</v>
      </c>
      <c r="F4049" s="114">
        <v>11.29331517817948</v>
      </c>
      <c r="G4049" s="114">
        <v>15.438378839416387</v>
      </c>
      <c r="H4049" s="114">
        <v>21.443538361922442</v>
      </c>
      <c r="I4049" s="114">
        <v>18.572624873486269</v>
      </c>
      <c r="J4049" s="114">
        <v>31.656701290773032</v>
      </c>
      <c r="K4049" s="114">
        <v>31.137941638567543</v>
      </c>
      <c r="L4049" s="114">
        <v>38.300005997243552</v>
      </c>
      <c r="M4049" s="114">
        <v>49.500713614878435</v>
      </c>
      <c r="N4049" s="114">
        <v>52.166628079544772</v>
      </c>
      <c r="O4049" s="114">
        <v>17.155942250883008</v>
      </c>
      <c r="P4049" s="114">
        <v>19.844626460388064</v>
      </c>
      <c r="Q4049" s="114">
        <v>22.861627157827165</v>
      </c>
      <c r="R4049" s="114">
        <v>28.057175252955993</v>
      </c>
      <c r="S4049" s="114">
        <v>33.594003206058503</v>
      </c>
      <c r="T4049" s="114">
        <v>14.500759039890024</v>
      </c>
      <c r="U4049" s="114">
        <v>11.29331517817948</v>
      </c>
      <c r="V4049" s="114">
        <v>15.438378839416387</v>
      </c>
      <c r="W4049" s="114">
        <v>21.443538361922442</v>
      </c>
      <c r="X4049" s="114">
        <v>18.572624873486269</v>
      </c>
      <c r="Y4049" s="114">
        <v>44.150682174967031</v>
      </c>
      <c r="Z4049" s="114">
        <v>94.496059839751439</v>
      </c>
      <c r="AA4049" s="106">
        <v>3</v>
      </c>
      <c r="AB4049" s="114">
        <v>0.60000000000000009</v>
      </c>
      <c r="AC4049" s="114">
        <v>0.60000000000000009</v>
      </c>
      <c r="AD4049" s="114">
        <v>0.30000000000000004</v>
      </c>
      <c r="AE4049" s="114">
        <v>0.30000000000000004</v>
      </c>
      <c r="AF4049" s="117">
        <v>0.90000000000000013</v>
      </c>
      <c r="AG4049" s="117">
        <v>0.90000000000000013</v>
      </c>
    </row>
    <row r="4050" spans="2:33" x14ac:dyDescent="0.2">
      <c r="B4050" s="106">
        <v>4010</v>
      </c>
      <c r="C4050" s="113">
        <v>-0.72</v>
      </c>
      <c r="D4050" s="113">
        <v>-0.96</v>
      </c>
      <c r="E4050" s="114">
        <v>16.254040026543365</v>
      </c>
      <c r="F4050" s="114">
        <v>19.327275915031759</v>
      </c>
      <c r="G4050" s="114">
        <v>14.244930961820771</v>
      </c>
      <c r="H4050" s="114">
        <v>16.446790134997144</v>
      </c>
      <c r="I4050" s="114">
        <v>18.399037593138523</v>
      </c>
      <c r="J4050" s="114">
        <v>31.209490105990927</v>
      </c>
      <c r="K4050" s="114">
        <v>37.138943936184482</v>
      </c>
      <c r="L4050" s="114">
        <v>34.994089188300862</v>
      </c>
      <c r="M4050" s="114">
        <v>39.859725875965303</v>
      </c>
      <c r="N4050" s="114">
        <v>45.811775235012441</v>
      </c>
      <c r="O4050" s="114">
        <v>14.955450079447564</v>
      </c>
      <c r="P4050" s="114">
        <v>17.811668021152723</v>
      </c>
      <c r="Q4050" s="114">
        <v>20.749158226480091</v>
      </c>
      <c r="R4050" s="114">
        <v>23.412935740968159</v>
      </c>
      <c r="S4050" s="114">
        <v>27.412737641873917</v>
      </c>
      <c r="T4050" s="114">
        <v>16.254040026543365</v>
      </c>
      <c r="U4050" s="114">
        <v>19.327275915031759</v>
      </c>
      <c r="V4050" s="114">
        <v>14.244930961820771</v>
      </c>
      <c r="W4050" s="114">
        <v>16.446790134997144</v>
      </c>
      <c r="X4050" s="114">
        <v>18.399037593138523</v>
      </c>
      <c r="Y4050" s="114">
        <v>47.640059988450382</v>
      </c>
      <c r="Z4050" s="114">
        <v>78.972626590239912</v>
      </c>
      <c r="AA4050" s="106">
        <v>4</v>
      </c>
      <c r="AB4050" s="114">
        <v>0.44999999999999996</v>
      </c>
      <c r="AC4050" s="114">
        <v>0.6</v>
      </c>
      <c r="AD4050" s="114">
        <v>0.27</v>
      </c>
      <c r="AE4050" s="114">
        <v>0.36</v>
      </c>
      <c r="AF4050" s="117">
        <v>0.72</v>
      </c>
      <c r="AG4050" s="117">
        <v>0.96</v>
      </c>
    </row>
    <row r="4051" spans="2:33" x14ac:dyDescent="0.2">
      <c r="B4051" s="106">
        <v>4011</v>
      </c>
      <c r="C4051" s="113">
        <v>-0.72</v>
      </c>
      <c r="D4051" s="113">
        <v>-0.96</v>
      </c>
      <c r="E4051" s="114">
        <v>15.915308362396971</v>
      </c>
      <c r="F4051" s="114">
        <v>12.560602388688419</v>
      </c>
      <c r="G4051" s="114">
        <v>22.573509573068627</v>
      </c>
      <c r="H4051" s="114">
        <v>15.710994928483931</v>
      </c>
      <c r="I4051" s="114">
        <v>26.835972635406563</v>
      </c>
      <c r="J4051" s="114">
        <v>32.681235451221305</v>
      </c>
      <c r="K4051" s="114">
        <v>32.256847494576057</v>
      </c>
      <c r="L4051" s="114">
        <v>46.402967050170936</v>
      </c>
      <c r="M4051" s="114">
        <v>45.355441576251813</v>
      </c>
      <c r="N4051" s="114">
        <v>59.471255327336557</v>
      </c>
      <c r="O4051" s="114">
        <v>16.765927088824334</v>
      </c>
      <c r="P4051" s="114">
        <v>19.696245105887638</v>
      </c>
      <c r="Q4051" s="114">
        <v>23.829457477102309</v>
      </c>
      <c r="R4051" s="114">
        <v>29.644446647767882</v>
      </c>
      <c r="S4051" s="114">
        <v>32.635282691929994</v>
      </c>
      <c r="T4051" s="114">
        <v>15.915308362396971</v>
      </c>
      <c r="U4051" s="114">
        <v>12.560602388688419</v>
      </c>
      <c r="V4051" s="114">
        <v>22.573509573068627</v>
      </c>
      <c r="W4051" s="114">
        <v>15.710994928483931</v>
      </c>
      <c r="X4051" s="114">
        <v>26.835972635406563</v>
      </c>
      <c r="Y4051" s="114">
        <v>50.978323939775649</v>
      </c>
      <c r="Z4051" s="114">
        <v>97.004901154689492</v>
      </c>
      <c r="AA4051" s="106">
        <v>4</v>
      </c>
      <c r="AB4051" s="114">
        <v>0.44999999999999996</v>
      </c>
      <c r="AC4051" s="114">
        <v>0.6</v>
      </c>
      <c r="AD4051" s="114">
        <v>0.27</v>
      </c>
      <c r="AE4051" s="114">
        <v>0.36</v>
      </c>
      <c r="AF4051" s="117">
        <v>0.72</v>
      </c>
      <c r="AG4051" s="117">
        <v>0.96</v>
      </c>
    </row>
    <row r="4052" spans="2:33" x14ac:dyDescent="0.2">
      <c r="B4052" s="106">
        <v>4012</v>
      </c>
      <c r="C4052" s="113">
        <v>-0.90000000000000013</v>
      </c>
      <c r="D4052" s="113">
        <v>-0.90000000000000013</v>
      </c>
      <c r="E4052" s="114">
        <v>18.017695540363594</v>
      </c>
      <c r="F4052" s="114">
        <v>17.155793255643861</v>
      </c>
      <c r="G4052" s="114">
        <v>17.784246461594975</v>
      </c>
      <c r="H4052" s="114">
        <v>16.531128391669633</v>
      </c>
      <c r="I4052" s="114">
        <v>25.558785650612375</v>
      </c>
      <c r="J4052" s="114">
        <v>34.554058255344074</v>
      </c>
      <c r="K4052" s="114">
        <v>35.037097335905926</v>
      </c>
      <c r="L4052" s="114">
        <v>40.341192317185595</v>
      </c>
      <c r="M4052" s="114">
        <v>41.639356783897938</v>
      </c>
      <c r="N4052" s="114">
        <v>54.54844703919008</v>
      </c>
      <c r="O4052" s="114">
        <v>16.536362714980481</v>
      </c>
      <c r="P4052" s="114">
        <v>17.881304080262066</v>
      </c>
      <c r="Q4052" s="114">
        <v>22.556945855590619</v>
      </c>
      <c r="R4052" s="114">
        <v>25.108228392228305</v>
      </c>
      <c r="S4052" s="114">
        <v>28.989661388577705</v>
      </c>
      <c r="T4052" s="114">
        <v>18.017695540363594</v>
      </c>
      <c r="U4052" s="114">
        <v>17.155793255643861</v>
      </c>
      <c r="V4052" s="114">
        <v>17.784246461594975</v>
      </c>
      <c r="W4052" s="114">
        <v>16.531128391669633</v>
      </c>
      <c r="X4052" s="114">
        <v>25.558785650612375</v>
      </c>
      <c r="Y4052" s="114">
        <v>52.583897504976242</v>
      </c>
      <c r="Z4052" s="114">
        <v>95.521516409733621</v>
      </c>
      <c r="AA4052" s="106">
        <v>3</v>
      </c>
      <c r="AB4052" s="114">
        <v>0.60000000000000009</v>
      </c>
      <c r="AC4052" s="114">
        <v>0.60000000000000009</v>
      </c>
      <c r="AD4052" s="114">
        <v>0.30000000000000004</v>
      </c>
      <c r="AE4052" s="114">
        <v>0.30000000000000004</v>
      </c>
      <c r="AF4052" s="117">
        <v>0.90000000000000013</v>
      </c>
      <c r="AG4052" s="117">
        <v>0.90000000000000013</v>
      </c>
    </row>
    <row r="4053" spans="2:33" x14ac:dyDescent="0.2">
      <c r="B4053" s="106">
        <v>4013</v>
      </c>
      <c r="C4053" s="113">
        <v>-0.90000000000000013</v>
      </c>
      <c r="D4053" s="113">
        <v>-0.90000000000000013</v>
      </c>
      <c r="E4053" s="114">
        <v>15.912583786254128</v>
      </c>
      <c r="F4053" s="114">
        <v>15.819918911690142</v>
      </c>
      <c r="G4053" s="114">
        <v>21.975029929927832</v>
      </c>
      <c r="H4053" s="114">
        <v>17.173439217696544</v>
      </c>
      <c r="I4053" s="114">
        <v>26.088132023964064</v>
      </c>
      <c r="J4053" s="114">
        <v>33.204368236188159</v>
      </c>
      <c r="K4053" s="114">
        <v>35.174942073251245</v>
      </c>
      <c r="L4053" s="114">
        <v>43.473633447470377</v>
      </c>
      <c r="M4053" s="114">
        <v>42.944646355363773</v>
      </c>
      <c r="N4053" s="114">
        <v>57.966886616695803</v>
      </c>
      <c r="O4053" s="114">
        <v>17.291784449934031</v>
      </c>
      <c r="P4053" s="114">
        <v>19.355023161561103</v>
      </c>
      <c r="Q4053" s="114">
        <v>21.498603517542545</v>
      </c>
      <c r="R4053" s="114">
        <v>25.771207137667229</v>
      </c>
      <c r="S4053" s="114">
        <v>31.878754592731738</v>
      </c>
      <c r="T4053" s="114">
        <v>15.912583786254128</v>
      </c>
      <c r="U4053" s="114">
        <v>15.819918911690142</v>
      </c>
      <c r="V4053" s="114">
        <v>21.975029929927832</v>
      </c>
      <c r="W4053" s="114">
        <v>17.173439217696544</v>
      </c>
      <c r="X4053" s="114">
        <v>26.088132023964064</v>
      </c>
      <c r="Y4053" s="114">
        <v>53.058058611638728</v>
      </c>
      <c r="Z4053" s="114">
        <v>111.21854652406412</v>
      </c>
      <c r="AA4053" s="106">
        <v>3</v>
      </c>
      <c r="AB4053" s="114">
        <v>0.60000000000000009</v>
      </c>
      <c r="AC4053" s="114">
        <v>0.60000000000000009</v>
      </c>
      <c r="AD4053" s="114">
        <v>0.30000000000000004</v>
      </c>
      <c r="AE4053" s="114">
        <v>0.30000000000000004</v>
      </c>
      <c r="AF4053" s="117">
        <v>0.90000000000000013</v>
      </c>
      <c r="AG4053" s="117">
        <v>0.90000000000000013</v>
      </c>
    </row>
    <row r="4054" spans="2:33" x14ac:dyDescent="0.2">
      <c r="B4054" s="106">
        <v>4014</v>
      </c>
      <c r="C4054" s="113">
        <v>-1.2599999999999998</v>
      </c>
      <c r="D4054" s="113">
        <v>-0.84</v>
      </c>
      <c r="E4054" s="114">
        <v>16.499570458717052</v>
      </c>
      <c r="F4054" s="114">
        <v>14.010264976223148</v>
      </c>
      <c r="G4054" s="114">
        <v>16.31623846929223</v>
      </c>
      <c r="H4054" s="114">
        <v>14.795838721797452</v>
      </c>
      <c r="I4054" s="114">
        <v>20.563594304383891</v>
      </c>
      <c r="J4054" s="114">
        <v>31.562029988868041</v>
      </c>
      <c r="K4054" s="114">
        <v>32.270138302633207</v>
      </c>
      <c r="L4054" s="114">
        <v>38.326144846253584</v>
      </c>
      <c r="M4054" s="114">
        <v>39.828145914524704</v>
      </c>
      <c r="N4054" s="114">
        <v>48.356652653225154</v>
      </c>
      <c r="O4054" s="114">
        <v>15.06245953015099</v>
      </c>
      <c r="P4054" s="114">
        <v>18.259873326410059</v>
      </c>
      <c r="Q4054" s="114">
        <v>22.009906376961354</v>
      </c>
      <c r="R4054" s="114">
        <v>25.032307192727252</v>
      </c>
      <c r="S4054" s="114">
        <v>27.793058348841264</v>
      </c>
      <c r="T4054" s="114">
        <v>16.499570458717052</v>
      </c>
      <c r="U4054" s="114">
        <v>14.010264976223148</v>
      </c>
      <c r="V4054" s="114">
        <v>16.31623846929223</v>
      </c>
      <c r="W4054" s="114">
        <v>14.795838721797452</v>
      </c>
      <c r="X4054" s="114">
        <v>20.563594304383891</v>
      </c>
      <c r="Y4054" s="114">
        <v>45.203240739321998</v>
      </c>
      <c r="Z4054" s="114">
        <v>90.594091254241093</v>
      </c>
      <c r="AA4054" s="106">
        <v>2</v>
      </c>
      <c r="AB4054" s="114">
        <v>0.89999999999999991</v>
      </c>
      <c r="AC4054" s="114">
        <v>0.6</v>
      </c>
      <c r="AD4054" s="114">
        <v>0.36</v>
      </c>
      <c r="AE4054" s="114">
        <v>0.24</v>
      </c>
      <c r="AF4054" s="117">
        <v>1.2599999999999998</v>
      </c>
      <c r="AG4054" s="117">
        <v>0.84</v>
      </c>
    </row>
    <row r="4055" spans="2:33" x14ac:dyDescent="0.2">
      <c r="B4055" s="106">
        <v>4015</v>
      </c>
      <c r="C4055" s="113">
        <v>-0.60000000000000009</v>
      </c>
      <c r="D4055" s="113">
        <v>-1.2000000000000002</v>
      </c>
      <c r="E4055" s="114">
        <v>17.621670639468977</v>
      </c>
      <c r="F4055" s="114">
        <v>15.372585541372942</v>
      </c>
      <c r="G4055" s="114">
        <v>12.707700072601174</v>
      </c>
      <c r="H4055" s="114">
        <v>24.000057040074772</v>
      </c>
      <c r="I4055" s="114">
        <v>22.33188691955624</v>
      </c>
      <c r="J4055" s="114">
        <v>35.521135664601438</v>
      </c>
      <c r="K4055" s="114">
        <v>36.743223248475687</v>
      </c>
      <c r="L4055" s="114">
        <v>37.895859231457962</v>
      </c>
      <c r="M4055" s="114">
        <v>54.947445104422023</v>
      </c>
      <c r="N4055" s="114">
        <v>59.54001012145693</v>
      </c>
      <c r="O4055" s="114">
        <v>17.899465025132461</v>
      </c>
      <c r="P4055" s="114">
        <v>21.370637707102745</v>
      </c>
      <c r="Q4055" s="114">
        <v>25.188159158856788</v>
      </c>
      <c r="R4055" s="114">
        <v>30.947388064347251</v>
      </c>
      <c r="S4055" s="114">
        <v>37.20812320190069</v>
      </c>
      <c r="T4055" s="114">
        <v>17.621670639468977</v>
      </c>
      <c r="U4055" s="114">
        <v>15.372585541372942</v>
      </c>
      <c r="V4055" s="114">
        <v>12.707700072601174</v>
      </c>
      <c r="W4055" s="114">
        <v>24.000057040074772</v>
      </c>
      <c r="X4055" s="114">
        <v>22.33188691955624</v>
      </c>
      <c r="Y4055" s="114">
        <v>50.542011797059175</v>
      </c>
      <c r="Z4055" s="114">
        <v>111.57759514222201</v>
      </c>
      <c r="AA4055" s="106">
        <v>5</v>
      </c>
      <c r="AB4055" s="114">
        <v>0.4</v>
      </c>
      <c r="AC4055" s="114">
        <v>0.8</v>
      </c>
      <c r="AD4055" s="114">
        <v>0.2</v>
      </c>
      <c r="AE4055" s="114">
        <v>0.4</v>
      </c>
      <c r="AF4055" s="117">
        <v>0.60000000000000009</v>
      </c>
      <c r="AG4055" s="117">
        <v>1.2000000000000002</v>
      </c>
    </row>
    <row r="4056" spans="2:33" x14ac:dyDescent="0.2">
      <c r="B4056" s="106">
        <v>4016</v>
      </c>
      <c r="C4056" s="113">
        <v>-0.72</v>
      </c>
      <c r="D4056" s="113">
        <v>-0.96</v>
      </c>
      <c r="E4056" s="114">
        <v>13.565244710522789</v>
      </c>
      <c r="F4056" s="114">
        <v>17.011431229289908</v>
      </c>
      <c r="G4056" s="114">
        <v>18.527064245045437</v>
      </c>
      <c r="H4056" s="114">
        <v>14.320670096620749</v>
      </c>
      <c r="I4056" s="114">
        <v>20.449854472306363</v>
      </c>
      <c r="J4056" s="114">
        <v>28.880305005052609</v>
      </c>
      <c r="K4056" s="114">
        <v>36.390415940003884</v>
      </c>
      <c r="L4056" s="114">
        <v>40.526835447344077</v>
      </c>
      <c r="M4056" s="114">
        <v>41.603105171260935</v>
      </c>
      <c r="N4056" s="114">
        <v>52.656131910416491</v>
      </c>
      <c r="O4056" s="114">
        <v>15.31506029452982</v>
      </c>
      <c r="P4056" s="114">
        <v>19.378984710713976</v>
      </c>
      <c r="Q4056" s="114">
        <v>21.999771202298639</v>
      </c>
      <c r="R4056" s="114">
        <v>27.282435074640187</v>
      </c>
      <c r="S4056" s="114">
        <v>32.206277438110128</v>
      </c>
      <c r="T4056" s="114">
        <v>13.565244710522789</v>
      </c>
      <c r="U4056" s="114">
        <v>17.011431229289908</v>
      </c>
      <c r="V4056" s="114">
        <v>18.527064245045437</v>
      </c>
      <c r="W4056" s="114">
        <v>14.320670096620749</v>
      </c>
      <c r="X4056" s="114">
        <v>20.449854472306363</v>
      </c>
      <c r="Y4056" s="114">
        <v>46.362129879156413</v>
      </c>
      <c r="Z4056" s="114">
        <v>107.04455901636678</v>
      </c>
      <c r="AA4056" s="106">
        <v>4</v>
      </c>
      <c r="AB4056" s="114">
        <v>0.44999999999999996</v>
      </c>
      <c r="AC4056" s="114">
        <v>0.6</v>
      </c>
      <c r="AD4056" s="114">
        <v>0.27</v>
      </c>
      <c r="AE4056" s="114">
        <v>0.36</v>
      </c>
      <c r="AF4056" s="117">
        <v>0.72</v>
      </c>
      <c r="AG4056" s="117">
        <v>0.96</v>
      </c>
    </row>
    <row r="4057" spans="2:33" x14ac:dyDescent="0.2">
      <c r="B4057" s="106">
        <v>4017</v>
      </c>
      <c r="C4057" s="113">
        <v>-0.72</v>
      </c>
      <c r="D4057" s="113">
        <v>-0.96</v>
      </c>
      <c r="E4057" s="114">
        <v>11.589627591990732</v>
      </c>
      <c r="F4057" s="114">
        <v>16.446479290523211</v>
      </c>
      <c r="G4057" s="114">
        <v>19.199425751093656</v>
      </c>
      <c r="H4057" s="114">
        <v>17.424533813210004</v>
      </c>
      <c r="I4057" s="114">
        <v>20.669880525740631</v>
      </c>
      <c r="J4057" s="114">
        <v>27.071422094416565</v>
      </c>
      <c r="K4057" s="114">
        <v>34.253038583569932</v>
      </c>
      <c r="L4057" s="114">
        <v>39.119702472496527</v>
      </c>
      <c r="M4057" s="114">
        <v>39.561945094978398</v>
      </c>
      <c r="N4057" s="114">
        <v>45.759318335860378</v>
      </c>
      <c r="O4057" s="114">
        <v>15.481794502425833</v>
      </c>
      <c r="P4057" s="114">
        <v>17.806559293046721</v>
      </c>
      <c r="Q4057" s="114">
        <v>19.920276721402871</v>
      </c>
      <c r="R4057" s="114">
        <v>22.137411281768394</v>
      </c>
      <c r="S4057" s="114">
        <v>25.089437810119747</v>
      </c>
      <c r="T4057" s="114">
        <v>11.589627591990732</v>
      </c>
      <c r="U4057" s="114">
        <v>16.446479290523211</v>
      </c>
      <c r="V4057" s="114">
        <v>19.199425751093656</v>
      </c>
      <c r="W4057" s="114">
        <v>17.424533813210004</v>
      </c>
      <c r="X4057" s="114">
        <v>20.669880525740631</v>
      </c>
      <c r="Y4057" s="114">
        <v>46.51953147313094</v>
      </c>
      <c r="Z4057" s="114">
        <v>76.160660851845677</v>
      </c>
      <c r="AA4057" s="106">
        <v>4</v>
      </c>
      <c r="AB4057" s="114">
        <v>0.44999999999999996</v>
      </c>
      <c r="AC4057" s="114">
        <v>0.6</v>
      </c>
      <c r="AD4057" s="114">
        <v>0.27</v>
      </c>
      <c r="AE4057" s="114">
        <v>0.36</v>
      </c>
      <c r="AF4057" s="117">
        <v>0.72</v>
      </c>
      <c r="AG4057" s="117">
        <v>0.96</v>
      </c>
    </row>
    <row r="4058" spans="2:33" x14ac:dyDescent="0.2">
      <c r="B4058" s="106">
        <v>4018</v>
      </c>
      <c r="C4058" s="113">
        <v>-0.72</v>
      </c>
      <c r="D4058" s="113">
        <v>-0.96</v>
      </c>
      <c r="E4058" s="114">
        <v>18.213420534222088</v>
      </c>
      <c r="F4058" s="114">
        <v>14.648618989620893</v>
      </c>
      <c r="G4058" s="114">
        <v>21.545337384896513</v>
      </c>
      <c r="H4058" s="114">
        <v>16.984797469885439</v>
      </c>
      <c r="I4058" s="114">
        <v>25.499791942876634</v>
      </c>
      <c r="J4058" s="114">
        <v>33.86773354568561</v>
      </c>
      <c r="K4058" s="114">
        <v>32.444806411313657</v>
      </c>
      <c r="L4058" s="114">
        <v>42.401753154234029</v>
      </c>
      <c r="M4058" s="114">
        <v>39.860782158345728</v>
      </c>
      <c r="N4058" s="114">
        <v>54.156554851924952</v>
      </c>
      <c r="O4058" s="114">
        <v>15.654313011463524</v>
      </c>
      <c r="P4058" s="114">
        <v>17.796187421692764</v>
      </c>
      <c r="Q4058" s="114">
        <v>20.856415769337517</v>
      </c>
      <c r="R4058" s="114">
        <v>22.875984688460289</v>
      </c>
      <c r="S4058" s="114">
        <v>28.656762909048318</v>
      </c>
      <c r="T4058" s="114">
        <v>18.213420534222088</v>
      </c>
      <c r="U4058" s="114">
        <v>14.648618989620893</v>
      </c>
      <c r="V4058" s="114">
        <v>21.545337384896513</v>
      </c>
      <c r="W4058" s="114">
        <v>16.984797469885439</v>
      </c>
      <c r="X4058" s="114">
        <v>25.499791942876634</v>
      </c>
      <c r="Y4058" s="114">
        <v>53.556708130767305</v>
      </c>
      <c r="Z4058" s="114">
        <v>101.98885234588997</v>
      </c>
      <c r="AA4058" s="106">
        <v>4</v>
      </c>
      <c r="AB4058" s="114">
        <v>0.44999999999999996</v>
      </c>
      <c r="AC4058" s="114">
        <v>0.6</v>
      </c>
      <c r="AD4058" s="114">
        <v>0.27</v>
      </c>
      <c r="AE4058" s="114">
        <v>0.36</v>
      </c>
      <c r="AF4058" s="117">
        <v>0.72</v>
      </c>
      <c r="AG4058" s="117">
        <v>0.96</v>
      </c>
    </row>
    <row r="4059" spans="2:33" x14ac:dyDescent="0.2">
      <c r="B4059" s="106">
        <v>4019</v>
      </c>
      <c r="C4059" s="113">
        <v>-1.2000000000000002</v>
      </c>
      <c r="D4059" s="113">
        <v>-0.60000000000000009</v>
      </c>
      <c r="E4059" s="114">
        <v>16.580779365707723</v>
      </c>
      <c r="F4059" s="114">
        <v>17.705643345281917</v>
      </c>
      <c r="G4059" s="114">
        <v>18.297661227371865</v>
      </c>
      <c r="H4059" s="114">
        <v>17.930381583326966</v>
      </c>
      <c r="I4059" s="114">
        <v>27.223472789085118</v>
      </c>
      <c r="J4059" s="114">
        <v>32.776556163307788</v>
      </c>
      <c r="K4059" s="114">
        <v>36.697563465914058</v>
      </c>
      <c r="L4059" s="114">
        <v>40.370545664632743</v>
      </c>
      <c r="M4059" s="114">
        <v>42.771639448308576</v>
      </c>
      <c r="N4059" s="114">
        <v>56.926777631115272</v>
      </c>
      <c r="O4059" s="114">
        <v>16.195776797600065</v>
      </c>
      <c r="P4059" s="114">
        <v>18.991920120632141</v>
      </c>
      <c r="Q4059" s="114">
        <v>22.072884437260878</v>
      </c>
      <c r="R4059" s="114">
        <v>24.84125786498161</v>
      </c>
      <c r="S4059" s="114">
        <v>29.703304842030153</v>
      </c>
      <c r="T4059" s="114">
        <v>16.580779365707723</v>
      </c>
      <c r="U4059" s="114">
        <v>17.705643345281917</v>
      </c>
      <c r="V4059" s="114">
        <v>18.297661227371865</v>
      </c>
      <c r="W4059" s="114">
        <v>17.930381583326966</v>
      </c>
      <c r="X4059" s="114">
        <v>27.223472789085118</v>
      </c>
      <c r="Y4059" s="114">
        <v>53.55354496500243</v>
      </c>
      <c r="Z4059" s="114">
        <v>93.167222695951295</v>
      </c>
      <c r="AA4059" s="106">
        <v>1</v>
      </c>
      <c r="AB4059" s="114">
        <v>0.8</v>
      </c>
      <c r="AC4059" s="114">
        <v>0.4</v>
      </c>
      <c r="AD4059" s="114">
        <v>0.4</v>
      </c>
      <c r="AE4059" s="114">
        <v>0.2</v>
      </c>
      <c r="AF4059" s="117">
        <v>1.2000000000000002</v>
      </c>
      <c r="AG4059" s="117">
        <v>0.60000000000000009</v>
      </c>
    </row>
    <row r="4060" spans="2:33" x14ac:dyDescent="0.2">
      <c r="B4060" s="106">
        <v>4020</v>
      </c>
      <c r="C4060" s="113">
        <v>-0.60000000000000009</v>
      </c>
      <c r="D4060" s="113">
        <v>-1.2000000000000002</v>
      </c>
      <c r="E4060" s="114">
        <v>12.457154868782727</v>
      </c>
      <c r="F4060" s="114">
        <v>15.874395411184004</v>
      </c>
      <c r="G4060" s="114">
        <v>21.672519365089784</v>
      </c>
      <c r="H4060" s="114">
        <v>20.616096805165615</v>
      </c>
      <c r="I4060" s="114">
        <v>18.126165305771607</v>
      </c>
      <c r="J4060" s="114">
        <v>28.448442865857491</v>
      </c>
      <c r="K4060" s="114">
        <v>33.553077739480443</v>
      </c>
      <c r="L4060" s="114">
        <v>40.891882343213197</v>
      </c>
      <c r="M4060" s="114">
        <v>42.747844553698506</v>
      </c>
      <c r="N4060" s="114">
        <v>44.318721713138295</v>
      </c>
      <c r="O4060" s="114">
        <v>15.991287997074764</v>
      </c>
      <c r="P4060" s="114">
        <v>17.678682328296439</v>
      </c>
      <c r="Q4060" s="114">
        <v>19.219362978123414</v>
      </c>
      <c r="R4060" s="114">
        <v>22.131747748532892</v>
      </c>
      <c r="S4060" s="114">
        <v>26.192556407366688</v>
      </c>
      <c r="T4060" s="114">
        <v>12.457154868782727</v>
      </c>
      <c r="U4060" s="114">
        <v>15.874395411184004</v>
      </c>
      <c r="V4060" s="114">
        <v>21.672519365089784</v>
      </c>
      <c r="W4060" s="114">
        <v>20.616096805165615</v>
      </c>
      <c r="X4060" s="114">
        <v>18.126165305771607</v>
      </c>
      <c r="Y4060" s="114">
        <v>48.591832747698994</v>
      </c>
      <c r="Z4060" s="114">
        <v>77.460526189339873</v>
      </c>
      <c r="AA4060" s="106">
        <v>5</v>
      </c>
      <c r="AB4060" s="114">
        <v>0.4</v>
      </c>
      <c r="AC4060" s="114">
        <v>0.8</v>
      </c>
      <c r="AD4060" s="114">
        <v>0.2</v>
      </c>
      <c r="AE4060" s="114">
        <v>0.4</v>
      </c>
      <c r="AF4060" s="117">
        <v>0.60000000000000009</v>
      </c>
      <c r="AG4060" s="117">
        <v>1.2000000000000002</v>
      </c>
    </row>
    <row r="4061" spans="2:33" x14ac:dyDescent="0.2">
      <c r="B4061" s="106">
        <v>4021</v>
      </c>
      <c r="C4061" s="113">
        <v>-0.90000000000000013</v>
      </c>
      <c r="D4061" s="113">
        <v>-0.90000000000000013</v>
      </c>
      <c r="E4061" s="114">
        <v>16.39800104896544</v>
      </c>
      <c r="F4061" s="114">
        <v>16.518307175207219</v>
      </c>
      <c r="G4061" s="114">
        <v>16.347618222454994</v>
      </c>
      <c r="H4061" s="114">
        <v>16.216825751136881</v>
      </c>
      <c r="I4061" s="114">
        <v>20.246237882253315</v>
      </c>
      <c r="J4061" s="114">
        <v>32.663279918577572</v>
      </c>
      <c r="K4061" s="114">
        <v>35.639390418655189</v>
      </c>
      <c r="L4061" s="114">
        <v>38.668064587106009</v>
      </c>
      <c r="M4061" s="114">
        <v>41.635966833715848</v>
      </c>
      <c r="N4061" s="114">
        <v>47.976111793437688</v>
      </c>
      <c r="O4061" s="114">
        <v>16.265278869612132</v>
      </c>
      <c r="P4061" s="114">
        <v>19.12108324344797</v>
      </c>
      <c r="Q4061" s="114">
        <v>22.320446364651016</v>
      </c>
      <c r="R4061" s="114">
        <v>25.419141082578967</v>
      </c>
      <c r="S4061" s="114">
        <v>27.729873911184374</v>
      </c>
      <c r="T4061" s="114">
        <v>16.39800104896544</v>
      </c>
      <c r="U4061" s="114">
        <v>16.518307175207219</v>
      </c>
      <c r="V4061" s="114">
        <v>16.347618222454994</v>
      </c>
      <c r="W4061" s="114">
        <v>16.216825751136881</v>
      </c>
      <c r="X4061" s="114">
        <v>20.246237882253315</v>
      </c>
      <c r="Y4061" s="114">
        <v>47.665596502498936</v>
      </c>
      <c r="Z4061" s="114">
        <v>86.602472248603277</v>
      </c>
      <c r="AA4061" s="106">
        <v>3</v>
      </c>
      <c r="AB4061" s="114">
        <v>0.60000000000000009</v>
      </c>
      <c r="AC4061" s="114">
        <v>0.60000000000000009</v>
      </c>
      <c r="AD4061" s="114">
        <v>0.30000000000000004</v>
      </c>
      <c r="AE4061" s="114">
        <v>0.30000000000000004</v>
      </c>
      <c r="AF4061" s="117">
        <v>0.90000000000000013</v>
      </c>
      <c r="AG4061" s="117">
        <v>0.90000000000000013</v>
      </c>
    </row>
    <row r="4062" spans="2:33" x14ac:dyDescent="0.2">
      <c r="B4062" s="106">
        <v>4022</v>
      </c>
      <c r="C4062" s="113">
        <v>-0.90000000000000013</v>
      </c>
      <c r="D4062" s="113">
        <v>-0.90000000000000013</v>
      </c>
      <c r="E4062" s="114">
        <v>15.801443048914056</v>
      </c>
      <c r="F4062" s="114">
        <v>18.929555588976331</v>
      </c>
      <c r="G4062" s="114">
        <v>14.187164756315266</v>
      </c>
      <c r="H4062" s="114">
        <v>21.60089314035822</v>
      </c>
      <c r="I4062" s="114">
        <v>21.534035588195515</v>
      </c>
      <c r="J4062" s="114">
        <v>31.668409568787958</v>
      </c>
      <c r="K4062" s="114">
        <v>36.525233317624462</v>
      </c>
      <c r="L4062" s="114">
        <v>37.029560767507959</v>
      </c>
      <c r="M4062" s="114">
        <v>46.854343298824418</v>
      </c>
      <c r="N4062" s="114">
        <v>50.463952243695786</v>
      </c>
      <c r="O4062" s="114">
        <v>15.866966519873902</v>
      </c>
      <c r="P4062" s="114">
        <v>17.595677728648131</v>
      </c>
      <c r="Q4062" s="114">
        <v>22.842396011192694</v>
      </c>
      <c r="R4062" s="114">
        <v>25.253450158466197</v>
      </c>
      <c r="S4062" s="114">
        <v>28.929916655500271</v>
      </c>
      <c r="T4062" s="114">
        <v>15.801443048914056</v>
      </c>
      <c r="U4062" s="114">
        <v>18.929555588976331</v>
      </c>
      <c r="V4062" s="114">
        <v>14.187164756315266</v>
      </c>
      <c r="W4062" s="114">
        <v>21.60089314035822</v>
      </c>
      <c r="X4062" s="114">
        <v>21.534035588195515</v>
      </c>
      <c r="Y4062" s="114">
        <v>50.798285173275282</v>
      </c>
      <c r="Z4062" s="114">
        <v>90.35741908004978</v>
      </c>
      <c r="AA4062" s="106">
        <v>3</v>
      </c>
      <c r="AB4062" s="114">
        <v>0.60000000000000009</v>
      </c>
      <c r="AC4062" s="114">
        <v>0.60000000000000009</v>
      </c>
      <c r="AD4062" s="114">
        <v>0.30000000000000004</v>
      </c>
      <c r="AE4062" s="114">
        <v>0.30000000000000004</v>
      </c>
      <c r="AF4062" s="117">
        <v>0.90000000000000013</v>
      </c>
      <c r="AG4062" s="117">
        <v>0.90000000000000013</v>
      </c>
    </row>
    <row r="4063" spans="2:33" x14ac:dyDescent="0.2">
      <c r="B4063" s="106">
        <v>4023</v>
      </c>
      <c r="C4063" s="113">
        <v>-0.90000000000000013</v>
      </c>
      <c r="D4063" s="113">
        <v>-0.90000000000000013</v>
      </c>
      <c r="E4063" s="114">
        <v>13.222870238638848</v>
      </c>
      <c r="F4063" s="114">
        <v>18.73812805000216</v>
      </c>
      <c r="G4063" s="114">
        <v>12.771882991289662</v>
      </c>
      <c r="H4063" s="114">
        <v>18.414199688396032</v>
      </c>
      <c r="I4063" s="114">
        <v>20.895805350218946</v>
      </c>
      <c r="J4063" s="114">
        <v>29.341550557226793</v>
      </c>
      <c r="K4063" s="114">
        <v>37.314988890732018</v>
      </c>
      <c r="L4063" s="114">
        <v>35.792076636605969</v>
      </c>
      <c r="M4063" s="114">
        <v>44.827602822971812</v>
      </c>
      <c r="N4063" s="114">
        <v>50.174815790371355</v>
      </c>
      <c r="O4063" s="114">
        <v>16.118680318587945</v>
      </c>
      <c r="P4063" s="114">
        <v>18.576860840729857</v>
      </c>
      <c r="Q4063" s="114">
        <v>23.020193645316308</v>
      </c>
      <c r="R4063" s="114">
        <v>26.41340313457578</v>
      </c>
      <c r="S4063" s="114">
        <v>29.279010440152408</v>
      </c>
      <c r="T4063" s="114">
        <v>13.222870238638848</v>
      </c>
      <c r="U4063" s="114">
        <v>18.73812805000216</v>
      </c>
      <c r="V4063" s="114">
        <v>12.771882991289662</v>
      </c>
      <c r="W4063" s="114">
        <v>18.414199688396032</v>
      </c>
      <c r="X4063" s="114">
        <v>20.895805350218946</v>
      </c>
      <c r="Y4063" s="114">
        <v>46.053180624064481</v>
      </c>
      <c r="Z4063" s="114">
        <v>97.036671828344481</v>
      </c>
      <c r="AA4063" s="106">
        <v>3</v>
      </c>
      <c r="AB4063" s="114">
        <v>0.60000000000000009</v>
      </c>
      <c r="AC4063" s="114">
        <v>0.60000000000000009</v>
      </c>
      <c r="AD4063" s="114">
        <v>0.30000000000000004</v>
      </c>
      <c r="AE4063" s="114">
        <v>0.30000000000000004</v>
      </c>
      <c r="AF4063" s="117">
        <v>0.90000000000000013</v>
      </c>
      <c r="AG4063" s="117">
        <v>0.90000000000000013</v>
      </c>
    </row>
    <row r="4064" spans="2:33" x14ac:dyDescent="0.2">
      <c r="B4064" s="106">
        <v>4024</v>
      </c>
      <c r="C4064" s="113">
        <v>-1.2000000000000002</v>
      </c>
      <c r="D4064" s="113">
        <v>-0.60000000000000009</v>
      </c>
      <c r="E4064" s="114">
        <v>17.758970355087161</v>
      </c>
      <c r="F4064" s="114">
        <v>16.141365162347522</v>
      </c>
      <c r="G4064" s="114">
        <v>13.231304687746334</v>
      </c>
      <c r="H4064" s="114">
        <v>21.446903007312887</v>
      </c>
      <c r="I4064" s="114">
        <v>21.219516048931322</v>
      </c>
      <c r="J4064" s="114">
        <v>33.335728072293229</v>
      </c>
      <c r="K4064" s="114">
        <v>35.741681846997295</v>
      </c>
      <c r="L4064" s="114">
        <v>35.853431360805224</v>
      </c>
      <c r="M4064" s="114">
        <v>49.550637644553689</v>
      </c>
      <c r="N4064" s="114">
        <v>53.135884254977903</v>
      </c>
      <c r="O4064" s="114">
        <v>15.576757717206068</v>
      </c>
      <c r="P4064" s="114">
        <v>19.600316684649773</v>
      </c>
      <c r="Q4064" s="114">
        <v>22.62212667305889</v>
      </c>
      <c r="R4064" s="114">
        <v>28.103734637240802</v>
      </c>
      <c r="S4064" s="114">
        <v>31.916368206046581</v>
      </c>
      <c r="T4064" s="114">
        <v>17.758970355087161</v>
      </c>
      <c r="U4064" s="114">
        <v>16.141365162347522</v>
      </c>
      <c r="V4064" s="114">
        <v>13.231304687746334</v>
      </c>
      <c r="W4064" s="114">
        <v>21.446903007312887</v>
      </c>
      <c r="X4064" s="114">
        <v>21.219516048931322</v>
      </c>
      <c r="Y4064" s="114">
        <v>49.671838986062994</v>
      </c>
      <c r="Z4064" s="114">
        <v>97.050196591521583</v>
      </c>
      <c r="AA4064" s="106">
        <v>1</v>
      </c>
      <c r="AB4064" s="114">
        <v>0.8</v>
      </c>
      <c r="AC4064" s="114">
        <v>0.4</v>
      </c>
      <c r="AD4064" s="114">
        <v>0.4</v>
      </c>
      <c r="AE4064" s="114">
        <v>0.2</v>
      </c>
      <c r="AF4064" s="117">
        <v>1.2000000000000002</v>
      </c>
      <c r="AG4064" s="117">
        <v>0.60000000000000009</v>
      </c>
    </row>
    <row r="4065" spans="2:33" x14ac:dyDescent="0.2">
      <c r="B4065" s="106">
        <v>4025</v>
      </c>
      <c r="C4065" s="113">
        <v>-0.72</v>
      </c>
      <c r="D4065" s="113">
        <v>-0.96</v>
      </c>
      <c r="E4065" s="114">
        <v>12.486654873947641</v>
      </c>
      <c r="F4065" s="114">
        <v>11.579891887315167</v>
      </c>
      <c r="G4065" s="114">
        <v>11.999657787039052</v>
      </c>
      <c r="H4065" s="114">
        <v>16.631156407720407</v>
      </c>
      <c r="I4065" s="114">
        <v>23.057314580108937</v>
      </c>
      <c r="J4065" s="114">
        <v>28.170610742305634</v>
      </c>
      <c r="K4065" s="114">
        <v>31.31519134521389</v>
      </c>
      <c r="L4065" s="114">
        <v>33.669879629539743</v>
      </c>
      <c r="M4065" s="114">
        <v>41.818079617073309</v>
      </c>
      <c r="N4065" s="114">
        <v>51.904210559120571</v>
      </c>
      <c r="O4065" s="114">
        <v>15.683955868357993</v>
      </c>
      <c r="P4065" s="114">
        <v>19.735299457898723</v>
      </c>
      <c r="Q4065" s="114">
        <v>21.670221842500691</v>
      </c>
      <c r="R4065" s="114">
        <v>25.186923209352901</v>
      </c>
      <c r="S4065" s="114">
        <v>28.846895979011634</v>
      </c>
      <c r="T4065" s="114">
        <v>12.486654873947641</v>
      </c>
      <c r="U4065" s="114">
        <v>11.579891887315167</v>
      </c>
      <c r="V4065" s="114">
        <v>11.999657787039052</v>
      </c>
      <c r="W4065" s="114">
        <v>16.631156407720407</v>
      </c>
      <c r="X4065" s="114">
        <v>23.057314580108937</v>
      </c>
      <c r="Y4065" s="114">
        <v>40.519166893453502</v>
      </c>
      <c r="Z4065" s="114">
        <v>91.566000060256499</v>
      </c>
      <c r="AA4065" s="106">
        <v>4</v>
      </c>
      <c r="AB4065" s="114">
        <v>0.44999999999999996</v>
      </c>
      <c r="AC4065" s="114">
        <v>0.6</v>
      </c>
      <c r="AD4065" s="114">
        <v>0.27</v>
      </c>
      <c r="AE4065" s="114">
        <v>0.36</v>
      </c>
      <c r="AF4065" s="117">
        <v>0.72</v>
      </c>
      <c r="AG4065" s="117">
        <v>0.96</v>
      </c>
    </row>
    <row r="4066" spans="2:33" x14ac:dyDescent="0.2">
      <c r="B4066" s="106">
        <v>4026</v>
      </c>
      <c r="C4066" s="113">
        <v>-1.2000000000000002</v>
      </c>
      <c r="D4066" s="113">
        <v>-0.60000000000000009</v>
      </c>
      <c r="E4066" s="114">
        <v>12.583658904770147</v>
      </c>
      <c r="F4066" s="114">
        <v>18.962345187840366</v>
      </c>
      <c r="G4066" s="114">
        <v>12.82424670576648</v>
      </c>
      <c r="H4066" s="114">
        <v>22.646018611609193</v>
      </c>
      <c r="I4066" s="114">
        <v>26.278050655135193</v>
      </c>
      <c r="J4066" s="114">
        <v>28.191103401231892</v>
      </c>
      <c r="K4066" s="114">
        <v>37.928716457175973</v>
      </c>
      <c r="L4066" s="114">
        <v>34.061827638496396</v>
      </c>
      <c r="M4066" s="114">
        <v>47.308517708429555</v>
      </c>
      <c r="N4066" s="114">
        <v>56.057951402200501</v>
      </c>
      <c r="O4066" s="114">
        <v>15.607444496461746</v>
      </c>
      <c r="P4066" s="114">
        <v>18.966371269335607</v>
      </c>
      <c r="Q4066" s="114">
        <v>21.237580932729916</v>
      </c>
      <c r="R4066" s="114">
        <v>24.662499096820362</v>
      </c>
      <c r="S4066" s="114">
        <v>29.779900747065309</v>
      </c>
      <c r="T4066" s="114">
        <v>12.583658904770147</v>
      </c>
      <c r="U4066" s="114">
        <v>18.962345187840366</v>
      </c>
      <c r="V4066" s="114">
        <v>12.82424670576648</v>
      </c>
      <c r="W4066" s="114">
        <v>22.646018611609193</v>
      </c>
      <c r="X4066" s="114">
        <v>26.278050655135193</v>
      </c>
      <c r="Y4066" s="114">
        <v>50.163779928928456</v>
      </c>
      <c r="Z4066" s="114">
        <v>100.79315790052823</v>
      </c>
      <c r="AA4066" s="106">
        <v>1</v>
      </c>
      <c r="AB4066" s="114">
        <v>0.8</v>
      </c>
      <c r="AC4066" s="114">
        <v>0.4</v>
      </c>
      <c r="AD4066" s="114">
        <v>0.4</v>
      </c>
      <c r="AE4066" s="114">
        <v>0.2</v>
      </c>
      <c r="AF4066" s="117">
        <v>1.2000000000000002</v>
      </c>
      <c r="AG4066" s="117">
        <v>0.60000000000000009</v>
      </c>
    </row>
    <row r="4067" spans="2:33" x14ac:dyDescent="0.2">
      <c r="B4067" s="106">
        <v>4027</v>
      </c>
      <c r="C4067" s="113">
        <v>-0.90000000000000013</v>
      </c>
      <c r="D4067" s="113">
        <v>-0.90000000000000013</v>
      </c>
      <c r="E4067" s="114">
        <v>18.18607074634917</v>
      </c>
      <c r="F4067" s="114">
        <v>15.922219424303051</v>
      </c>
      <c r="G4067" s="114">
        <v>18.156373304205886</v>
      </c>
      <c r="H4067" s="114">
        <v>17.050978275083221</v>
      </c>
      <c r="I4067" s="114">
        <v>21.624544448335328</v>
      </c>
      <c r="J4067" s="114">
        <v>35.020786200224876</v>
      </c>
      <c r="K4067" s="114">
        <v>35.321489184658979</v>
      </c>
      <c r="L4067" s="114">
        <v>40.958020405472439</v>
      </c>
      <c r="M4067" s="114">
        <v>44.868532256716641</v>
      </c>
      <c r="N4067" s="114">
        <v>56.164556018682646</v>
      </c>
      <c r="O4067" s="114">
        <v>16.834715453875706</v>
      </c>
      <c r="P4067" s="114">
        <v>19.399269760355928</v>
      </c>
      <c r="Q4067" s="114">
        <v>22.801647101266553</v>
      </c>
      <c r="R4067" s="114">
        <v>27.81755398163342</v>
      </c>
      <c r="S4067" s="114">
        <v>34.540011570347318</v>
      </c>
      <c r="T4067" s="114">
        <v>18.18607074634917</v>
      </c>
      <c r="U4067" s="114">
        <v>15.922219424303051</v>
      </c>
      <c r="V4067" s="114">
        <v>18.156373304205886</v>
      </c>
      <c r="W4067" s="114">
        <v>17.050978275083221</v>
      </c>
      <c r="X4067" s="114">
        <v>21.624544448335328</v>
      </c>
      <c r="Y4067" s="114">
        <v>50.670459489901354</v>
      </c>
      <c r="Z4067" s="114">
        <v>106.8273644181902</v>
      </c>
      <c r="AA4067" s="106">
        <v>3</v>
      </c>
      <c r="AB4067" s="114">
        <v>0.60000000000000009</v>
      </c>
      <c r="AC4067" s="114">
        <v>0.60000000000000009</v>
      </c>
      <c r="AD4067" s="114">
        <v>0.30000000000000004</v>
      </c>
      <c r="AE4067" s="114">
        <v>0.30000000000000004</v>
      </c>
      <c r="AF4067" s="117">
        <v>0.90000000000000013</v>
      </c>
      <c r="AG4067" s="117">
        <v>0.90000000000000013</v>
      </c>
    </row>
    <row r="4068" spans="2:33" x14ac:dyDescent="0.2">
      <c r="B4068" s="106">
        <v>4028</v>
      </c>
      <c r="C4068" s="113">
        <v>-0.90000000000000013</v>
      </c>
      <c r="D4068" s="113">
        <v>-0.90000000000000013</v>
      </c>
      <c r="E4068" s="114">
        <v>12.271421474935309</v>
      </c>
      <c r="F4068" s="114">
        <v>19.197579694163327</v>
      </c>
      <c r="G4068" s="114">
        <v>18.051098075044756</v>
      </c>
      <c r="H4068" s="114">
        <v>21.934921870728466</v>
      </c>
      <c r="I4068" s="114">
        <v>22.129040712088376</v>
      </c>
      <c r="J4068" s="114">
        <v>28.194227788353338</v>
      </c>
      <c r="K4068" s="114">
        <v>38.138995931265299</v>
      </c>
      <c r="L4068" s="114">
        <v>41.515108511655704</v>
      </c>
      <c r="M4068" s="114">
        <v>49.209783019774171</v>
      </c>
      <c r="N4068" s="114">
        <v>54.541217046030404</v>
      </c>
      <c r="O4068" s="114">
        <v>15.922806313418029</v>
      </c>
      <c r="P4068" s="114">
        <v>18.941416237101972</v>
      </c>
      <c r="Q4068" s="114">
        <v>23.464010436610948</v>
      </c>
      <c r="R4068" s="114">
        <v>27.274861149045705</v>
      </c>
      <c r="S4068" s="114">
        <v>32.412176333942028</v>
      </c>
      <c r="T4068" s="114">
        <v>12.271421474935309</v>
      </c>
      <c r="U4068" s="114">
        <v>19.197579694163327</v>
      </c>
      <c r="V4068" s="114">
        <v>18.051098075044756</v>
      </c>
      <c r="W4068" s="114">
        <v>21.934921870728466</v>
      </c>
      <c r="X4068" s="114">
        <v>22.129040712088376</v>
      </c>
      <c r="Y4068" s="114">
        <v>50.937836778701339</v>
      </c>
      <c r="Z4068" s="114">
        <v>95.146995173464632</v>
      </c>
      <c r="AA4068" s="106">
        <v>3</v>
      </c>
      <c r="AB4068" s="114">
        <v>0.60000000000000009</v>
      </c>
      <c r="AC4068" s="114">
        <v>0.60000000000000009</v>
      </c>
      <c r="AD4068" s="114">
        <v>0.30000000000000004</v>
      </c>
      <c r="AE4068" s="114">
        <v>0.30000000000000004</v>
      </c>
      <c r="AF4068" s="117">
        <v>0.90000000000000013</v>
      </c>
      <c r="AG4068" s="117">
        <v>0.90000000000000013</v>
      </c>
    </row>
    <row r="4069" spans="2:33" x14ac:dyDescent="0.2">
      <c r="B4069" s="106">
        <v>4029</v>
      </c>
      <c r="C4069" s="113">
        <v>-1.2599999999999998</v>
      </c>
      <c r="D4069" s="113">
        <v>-0.84</v>
      </c>
      <c r="E4069" s="114">
        <v>12.402807395999343</v>
      </c>
      <c r="F4069" s="114">
        <v>17.285816744985627</v>
      </c>
      <c r="G4069" s="114">
        <v>20.748214977276099</v>
      </c>
      <c r="H4069" s="114">
        <v>23.148224177230965</v>
      </c>
      <c r="I4069" s="114">
        <v>22.705047586797448</v>
      </c>
      <c r="J4069" s="114">
        <v>28.725217203072503</v>
      </c>
      <c r="K4069" s="114">
        <v>35.560359707626368</v>
      </c>
      <c r="L4069" s="114">
        <v>43.979433420312134</v>
      </c>
      <c r="M4069" s="114">
        <v>49.402873063942252</v>
      </c>
      <c r="N4069" s="114">
        <v>53.98326114650424</v>
      </c>
      <c r="O4069" s="114">
        <v>16.322409807073161</v>
      </c>
      <c r="P4069" s="114">
        <v>18.274542962640741</v>
      </c>
      <c r="Q4069" s="114">
        <v>23.231218443036035</v>
      </c>
      <c r="R4069" s="114">
        <v>26.254648886711287</v>
      </c>
      <c r="S4069" s="114">
        <v>31.278213559706792</v>
      </c>
      <c r="T4069" s="114">
        <v>12.402807395999343</v>
      </c>
      <c r="U4069" s="114">
        <v>17.285816744985627</v>
      </c>
      <c r="V4069" s="114">
        <v>20.748214977276099</v>
      </c>
      <c r="W4069" s="114">
        <v>23.148224177230965</v>
      </c>
      <c r="X4069" s="114">
        <v>22.705047586797448</v>
      </c>
      <c r="Y4069" s="114">
        <v>51.87164578602524</v>
      </c>
      <c r="Z4069" s="114">
        <v>107.50014035925491</v>
      </c>
      <c r="AA4069" s="106">
        <v>2</v>
      </c>
      <c r="AB4069" s="114">
        <v>0.89999999999999991</v>
      </c>
      <c r="AC4069" s="114">
        <v>0.6</v>
      </c>
      <c r="AD4069" s="114">
        <v>0.36</v>
      </c>
      <c r="AE4069" s="114">
        <v>0.24</v>
      </c>
      <c r="AF4069" s="117">
        <v>1.2599999999999998</v>
      </c>
      <c r="AG4069" s="117">
        <v>0.84</v>
      </c>
    </row>
    <row r="4070" spans="2:33" x14ac:dyDescent="0.2">
      <c r="B4070" s="106">
        <v>4030</v>
      </c>
      <c r="C4070" s="113">
        <v>-1.2599999999999998</v>
      </c>
      <c r="D4070" s="113">
        <v>-0.84</v>
      </c>
      <c r="E4070" s="114">
        <v>16.960480791662089</v>
      </c>
      <c r="F4070" s="114">
        <v>16.584561238348211</v>
      </c>
      <c r="G4070" s="114">
        <v>12.713973544608837</v>
      </c>
      <c r="H4070" s="114">
        <v>21.210375056604441</v>
      </c>
      <c r="I4070" s="114">
        <v>26.518315491421276</v>
      </c>
      <c r="J4070" s="114">
        <v>33.800380187791717</v>
      </c>
      <c r="K4070" s="114">
        <v>36.153027824556446</v>
      </c>
      <c r="L4070" s="114">
        <v>36.267973105391462</v>
      </c>
      <c r="M4070" s="114">
        <v>49.952451658905758</v>
      </c>
      <c r="N4070" s="114">
        <v>60.122584601552283</v>
      </c>
      <c r="O4070" s="114">
        <v>16.839899396129628</v>
      </c>
      <c r="P4070" s="114">
        <v>19.568466586208235</v>
      </c>
      <c r="Q4070" s="114">
        <v>23.553999560782625</v>
      </c>
      <c r="R4070" s="114">
        <v>28.742076602301317</v>
      </c>
      <c r="S4070" s="114">
        <v>33.604269110131007</v>
      </c>
      <c r="T4070" s="114">
        <v>16.960480791662089</v>
      </c>
      <c r="U4070" s="114">
        <v>16.584561238348211</v>
      </c>
      <c r="V4070" s="114">
        <v>12.713973544608837</v>
      </c>
      <c r="W4070" s="114">
        <v>21.210375056604441</v>
      </c>
      <c r="X4070" s="114">
        <v>26.518315491421276</v>
      </c>
      <c r="Y4070" s="114">
        <v>50.948338614539672</v>
      </c>
      <c r="Z4070" s="114">
        <v>98.532687918040338</v>
      </c>
      <c r="AA4070" s="106">
        <v>2</v>
      </c>
      <c r="AB4070" s="114">
        <v>0.89999999999999991</v>
      </c>
      <c r="AC4070" s="114">
        <v>0.6</v>
      </c>
      <c r="AD4070" s="114">
        <v>0.36</v>
      </c>
      <c r="AE4070" s="114">
        <v>0.24</v>
      </c>
      <c r="AF4070" s="117">
        <v>1.2599999999999998</v>
      </c>
      <c r="AG4070" s="117">
        <v>0.84</v>
      </c>
    </row>
    <row r="4071" spans="2:33" x14ac:dyDescent="0.2">
      <c r="B4071" s="106">
        <v>4031</v>
      </c>
      <c r="C4071" s="113">
        <v>-1.2599999999999998</v>
      </c>
      <c r="D4071" s="113">
        <v>-0.84</v>
      </c>
      <c r="E4071" s="114">
        <v>13.185059412353436</v>
      </c>
      <c r="F4071" s="114">
        <v>20.954988607085628</v>
      </c>
      <c r="G4071" s="114">
        <v>21.788571307727103</v>
      </c>
      <c r="H4071" s="114">
        <v>21.820194888698687</v>
      </c>
      <c r="I4071" s="114">
        <v>27.550376572385233</v>
      </c>
      <c r="J4071" s="114">
        <v>29.031730870963749</v>
      </c>
      <c r="K4071" s="114">
        <v>39.465410887727771</v>
      </c>
      <c r="L4071" s="114">
        <v>44.389915714712188</v>
      </c>
      <c r="M4071" s="114">
        <v>48.689162189381847</v>
      </c>
      <c r="N4071" s="114">
        <v>59.335164377661044</v>
      </c>
      <c r="O4071" s="114">
        <v>15.846671458610313</v>
      </c>
      <c r="P4071" s="114">
        <v>18.510422280642143</v>
      </c>
      <c r="Q4071" s="114">
        <v>22.601344406985085</v>
      </c>
      <c r="R4071" s="114">
        <v>26.86896730068316</v>
      </c>
      <c r="S4071" s="114">
        <v>31.784787805275812</v>
      </c>
      <c r="T4071" s="114">
        <v>13.185059412353436</v>
      </c>
      <c r="U4071" s="114">
        <v>20.954988607085628</v>
      </c>
      <c r="V4071" s="114">
        <v>21.788571307727103</v>
      </c>
      <c r="W4071" s="114">
        <v>21.820194888698687</v>
      </c>
      <c r="X4071" s="114">
        <v>27.550376572385233</v>
      </c>
      <c r="Y4071" s="114">
        <v>56.905012027530354</v>
      </c>
      <c r="Z4071" s="114">
        <v>103.33026259488832</v>
      </c>
      <c r="AA4071" s="106">
        <v>2</v>
      </c>
      <c r="AB4071" s="114">
        <v>0.89999999999999991</v>
      </c>
      <c r="AC4071" s="114">
        <v>0.6</v>
      </c>
      <c r="AD4071" s="114">
        <v>0.36</v>
      </c>
      <c r="AE4071" s="114">
        <v>0.24</v>
      </c>
      <c r="AF4071" s="117">
        <v>1.2599999999999998</v>
      </c>
      <c r="AG4071" s="117">
        <v>0.84</v>
      </c>
    </row>
    <row r="4072" spans="2:33" x14ac:dyDescent="0.2">
      <c r="B4072" s="106">
        <v>4032</v>
      </c>
      <c r="C4072" s="113">
        <v>-1.2599999999999998</v>
      </c>
      <c r="D4072" s="113">
        <v>-0.84</v>
      </c>
      <c r="E4072" s="114">
        <v>13.080015146039774</v>
      </c>
      <c r="F4072" s="114">
        <v>15.35670372535634</v>
      </c>
      <c r="G4072" s="114">
        <v>15.765906546805105</v>
      </c>
      <c r="H4072" s="114">
        <v>27.652989789233235</v>
      </c>
      <c r="I4072" s="114">
        <v>29.28421847208346</v>
      </c>
      <c r="J4072" s="114">
        <v>30.218584062379577</v>
      </c>
      <c r="K4072" s="114">
        <v>36.784310916280646</v>
      </c>
      <c r="L4072" s="114">
        <v>40.54410792386259</v>
      </c>
      <c r="M4072" s="114">
        <v>55.718481725297806</v>
      </c>
      <c r="N4072" s="114">
        <v>63.97191905894914</v>
      </c>
      <c r="O4072" s="114">
        <v>17.138568916339803</v>
      </c>
      <c r="P4072" s="114">
        <v>21.427607190924306</v>
      </c>
      <c r="Q4072" s="114">
        <v>24.778201377057485</v>
      </c>
      <c r="R4072" s="114">
        <v>28.065491936064571</v>
      </c>
      <c r="S4072" s="114">
        <v>34.687700586865681</v>
      </c>
      <c r="T4072" s="114">
        <v>13.080015146039774</v>
      </c>
      <c r="U4072" s="114">
        <v>15.35670372535634</v>
      </c>
      <c r="V4072" s="114">
        <v>15.765906546805105</v>
      </c>
      <c r="W4072" s="114">
        <v>27.652989789233235</v>
      </c>
      <c r="X4072" s="114">
        <v>29.28421847208346</v>
      </c>
      <c r="Y4072" s="114">
        <v>53.350659789579446</v>
      </c>
      <c r="Z4072" s="114">
        <v>110.10315144355542</v>
      </c>
      <c r="AA4072" s="106">
        <v>2</v>
      </c>
      <c r="AB4072" s="114">
        <v>0.89999999999999991</v>
      </c>
      <c r="AC4072" s="114">
        <v>0.6</v>
      </c>
      <c r="AD4072" s="114">
        <v>0.36</v>
      </c>
      <c r="AE4072" s="114">
        <v>0.24</v>
      </c>
      <c r="AF4072" s="117">
        <v>1.2599999999999998</v>
      </c>
      <c r="AG4072" s="117">
        <v>0.84</v>
      </c>
    </row>
    <row r="4073" spans="2:33" x14ac:dyDescent="0.2">
      <c r="B4073" s="106">
        <v>4033</v>
      </c>
      <c r="C4073" s="113">
        <v>-0.90000000000000013</v>
      </c>
      <c r="D4073" s="113">
        <v>-0.90000000000000013</v>
      </c>
      <c r="E4073" s="114">
        <v>16.383724198866016</v>
      </c>
      <c r="F4073" s="114">
        <v>17.767364076728693</v>
      </c>
      <c r="G4073" s="114">
        <v>13.246317027936069</v>
      </c>
      <c r="H4073" s="114">
        <v>16.654357807662013</v>
      </c>
      <c r="I4073" s="114">
        <v>22.451105829387245</v>
      </c>
      <c r="J4073" s="114">
        <v>32.054350896424502</v>
      </c>
      <c r="K4073" s="114">
        <v>35.569459526626261</v>
      </c>
      <c r="L4073" s="114">
        <v>34.446271249555387</v>
      </c>
      <c r="M4073" s="114">
        <v>40.060457023581655</v>
      </c>
      <c r="N4073" s="114">
        <v>49.608634572066457</v>
      </c>
      <c r="O4073" s="114">
        <v>15.670626697558486</v>
      </c>
      <c r="P4073" s="114">
        <v>17.802095449897568</v>
      </c>
      <c r="Q4073" s="114">
        <v>21.199954221619318</v>
      </c>
      <c r="R4073" s="114">
        <v>23.406099215919642</v>
      </c>
      <c r="S4073" s="114">
        <v>27.157528742679212</v>
      </c>
      <c r="T4073" s="114">
        <v>16.383724198866016</v>
      </c>
      <c r="U4073" s="114">
        <v>17.767364076728693</v>
      </c>
      <c r="V4073" s="114">
        <v>13.246317027936069</v>
      </c>
      <c r="W4073" s="114">
        <v>16.654357807662013</v>
      </c>
      <c r="X4073" s="114">
        <v>22.451105829387245</v>
      </c>
      <c r="Y4073" s="114">
        <v>47.873653335499512</v>
      </c>
      <c r="Z4073" s="114">
        <v>93.437669883590587</v>
      </c>
      <c r="AA4073" s="106">
        <v>3</v>
      </c>
      <c r="AB4073" s="114">
        <v>0.60000000000000009</v>
      </c>
      <c r="AC4073" s="114">
        <v>0.60000000000000009</v>
      </c>
      <c r="AD4073" s="114">
        <v>0.30000000000000004</v>
      </c>
      <c r="AE4073" s="114">
        <v>0.30000000000000004</v>
      </c>
      <c r="AF4073" s="117">
        <v>0.90000000000000013</v>
      </c>
      <c r="AG4073" s="117">
        <v>0.90000000000000013</v>
      </c>
    </row>
    <row r="4074" spans="2:33" x14ac:dyDescent="0.2">
      <c r="B4074" s="106">
        <v>4034</v>
      </c>
      <c r="C4074" s="113">
        <v>-1.2599999999999998</v>
      </c>
      <c r="D4074" s="113">
        <v>-0.84</v>
      </c>
      <c r="E4074" s="114">
        <v>15.11347073940231</v>
      </c>
      <c r="F4074" s="114">
        <v>20.068452501424296</v>
      </c>
      <c r="G4074" s="114">
        <v>13.084534418195595</v>
      </c>
      <c r="H4074" s="114">
        <v>24.784611401698157</v>
      </c>
      <c r="I4074" s="114">
        <v>21.822363954736026</v>
      </c>
      <c r="J4074" s="114">
        <v>31.566382573714034</v>
      </c>
      <c r="K4074" s="114">
        <v>40.027163051673583</v>
      </c>
      <c r="L4074" s="114">
        <v>36.459450516138965</v>
      </c>
      <c r="M4074" s="114">
        <v>51.575919479479296</v>
      </c>
      <c r="N4074" s="114">
        <v>53.997239942010125</v>
      </c>
      <c r="O4074" s="114">
        <v>16.452911834311724</v>
      </c>
      <c r="P4074" s="114">
        <v>19.958710550249286</v>
      </c>
      <c r="Q4074" s="114">
        <v>23.37491609794337</v>
      </c>
      <c r="R4074" s="114">
        <v>26.791308077781139</v>
      </c>
      <c r="S4074" s="114">
        <v>32.174875987274099</v>
      </c>
      <c r="T4074" s="114">
        <v>15.11347073940231</v>
      </c>
      <c r="U4074" s="114">
        <v>20.068452501424296</v>
      </c>
      <c r="V4074" s="114">
        <v>13.084534418195595</v>
      </c>
      <c r="W4074" s="114">
        <v>24.784611401698157</v>
      </c>
      <c r="X4074" s="114">
        <v>21.822363954736026</v>
      </c>
      <c r="Y4074" s="114">
        <v>51.801155818619335</v>
      </c>
      <c r="Z4074" s="114">
        <v>109.52658483897076</v>
      </c>
      <c r="AA4074" s="106">
        <v>2</v>
      </c>
      <c r="AB4074" s="114">
        <v>0.89999999999999991</v>
      </c>
      <c r="AC4074" s="114">
        <v>0.6</v>
      </c>
      <c r="AD4074" s="114">
        <v>0.36</v>
      </c>
      <c r="AE4074" s="114">
        <v>0.24</v>
      </c>
      <c r="AF4074" s="117">
        <v>1.2599999999999998</v>
      </c>
      <c r="AG4074" s="117">
        <v>0.84</v>
      </c>
    </row>
    <row r="4075" spans="2:33" x14ac:dyDescent="0.2">
      <c r="B4075" s="106">
        <v>4035</v>
      </c>
      <c r="C4075" s="113">
        <v>-1.2000000000000002</v>
      </c>
      <c r="D4075" s="113">
        <v>-0.60000000000000009</v>
      </c>
      <c r="E4075" s="114">
        <v>12.155927050125051</v>
      </c>
      <c r="F4075" s="114">
        <v>13.192614897630534</v>
      </c>
      <c r="G4075" s="114">
        <v>17.978456244161176</v>
      </c>
      <c r="H4075" s="114">
        <v>18.31798656034875</v>
      </c>
      <c r="I4075" s="114">
        <v>23.192856833829495</v>
      </c>
      <c r="J4075" s="114">
        <v>29.345650266814882</v>
      </c>
      <c r="K4075" s="114">
        <v>32.939852935234583</v>
      </c>
      <c r="L4075" s="114">
        <v>41.045937965520878</v>
      </c>
      <c r="M4075" s="114">
        <v>45.448635985919545</v>
      </c>
      <c r="N4075" s="114">
        <v>57.946327671013258</v>
      </c>
      <c r="O4075" s="114">
        <v>17.189723216689831</v>
      </c>
      <c r="P4075" s="114">
        <v>19.747238037604049</v>
      </c>
      <c r="Q4075" s="114">
        <v>23.067481721359702</v>
      </c>
      <c r="R4075" s="114">
        <v>27.130649425570795</v>
      </c>
      <c r="S4075" s="114">
        <v>34.753470837183762</v>
      </c>
      <c r="T4075" s="114">
        <v>12.155927050125051</v>
      </c>
      <c r="U4075" s="114">
        <v>13.192614897630534</v>
      </c>
      <c r="V4075" s="114">
        <v>17.978456244161176</v>
      </c>
      <c r="W4075" s="114">
        <v>18.31798656034875</v>
      </c>
      <c r="X4075" s="114">
        <v>23.192856833829495</v>
      </c>
      <c r="Y4075" s="114">
        <v>45.507986632015388</v>
      </c>
      <c r="Z4075" s="114">
        <v>106.67221370055185</v>
      </c>
      <c r="AA4075" s="106">
        <v>1</v>
      </c>
      <c r="AB4075" s="114">
        <v>0.8</v>
      </c>
      <c r="AC4075" s="114">
        <v>0.4</v>
      </c>
      <c r="AD4075" s="114">
        <v>0.4</v>
      </c>
      <c r="AE4075" s="114">
        <v>0.2</v>
      </c>
      <c r="AF4075" s="117">
        <v>1.2000000000000002</v>
      </c>
      <c r="AG4075" s="117">
        <v>0.60000000000000009</v>
      </c>
    </row>
    <row r="4076" spans="2:33" x14ac:dyDescent="0.2">
      <c r="B4076" s="106">
        <v>4036</v>
      </c>
      <c r="C4076" s="113">
        <v>-1.2599999999999998</v>
      </c>
      <c r="D4076" s="113">
        <v>-0.84</v>
      </c>
      <c r="E4076" s="114">
        <v>18.99950538987791</v>
      </c>
      <c r="F4076" s="114">
        <v>18.234633248742657</v>
      </c>
      <c r="G4076" s="114">
        <v>23.749139129590418</v>
      </c>
      <c r="H4076" s="114">
        <v>23.760121822471252</v>
      </c>
      <c r="I4076" s="114">
        <v>28.035971142139552</v>
      </c>
      <c r="J4076" s="114">
        <v>36.209192833480898</v>
      </c>
      <c r="K4076" s="114">
        <v>38.419316263637434</v>
      </c>
      <c r="L4076" s="114">
        <v>47.361433486008565</v>
      </c>
      <c r="M4076" s="114">
        <v>52.825460791697438</v>
      </c>
      <c r="N4076" s="114">
        <v>62.220591234845813</v>
      </c>
      <c r="O4076" s="114">
        <v>17.209687443602988</v>
      </c>
      <c r="P4076" s="114">
        <v>20.184683014894777</v>
      </c>
      <c r="Q4076" s="114">
        <v>23.612294356418147</v>
      </c>
      <c r="R4076" s="114">
        <v>29.065338969226186</v>
      </c>
      <c r="S4076" s="114">
        <v>34.184620092706261</v>
      </c>
      <c r="T4076" s="114">
        <v>18.99950538987791</v>
      </c>
      <c r="U4076" s="114">
        <v>18.234633248742657</v>
      </c>
      <c r="V4076" s="114">
        <v>23.749139129590418</v>
      </c>
      <c r="W4076" s="114">
        <v>23.760121822471252</v>
      </c>
      <c r="X4076" s="114">
        <v>28.035971142139552</v>
      </c>
      <c r="Y4076" s="114">
        <v>61.808274214116395</v>
      </c>
      <c r="Z4076" s="114">
        <v>121.51320551920072</v>
      </c>
      <c r="AA4076" s="106">
        <v>2</v>
      </c>
      <c r="AB4076" s="114">
        <v>0.89999999999999991</v>
      </c>
      <c r="AC4076" s="114">
        <v>0.6</v>
      </c>
      <c r="AD4076" s="114">
        <v>0.36</v>
      </c>
      <c r="AE4076" s="114">
        <v>0.24</v>
      </c>
      <c r="AF4076" s="117">
        <v>1.2599999999999998</v>
      </c>
      <c r="AG4076" s="117">
        <v>0.84</v>
      </c>
    </row>
    <row r="4077" spans="2:33" x14ac:dyDescent="0.2">
      <c r="B4077" s="106">
        <v>4037</v>
      </c>
      <c r="C4077" s="113">
        <v>-0.72</v>
      </c>
      <c r="D4077" s="113">
        <v>-0.96</v>
      </c>
      <c r="E4077" s="114">
        <v>16.208888962623902</v>
      </c>
      <c r="F4077" s="114">
        <v>18.289670316419979</v>
      </c>
      <c r="G4077" s="114">
        <v>20.414027100315117</v>
      </c>
      <c r="H4077" s="114">
        <v>14.656918681232455</v>
      </c>
      <c r="I4077" s="114">
        <v>15.248531291091101</v>
      </c>
      <c r="J4077" s="114">
        <v>32.696934210267472</v>
      </c>
      <c r="K4077" s="114">
        <v>37.353613951508173</v>
      </c>
      <c r="L4077" s="114">
        <v>42.174421973164662</v>
      </c>
      <c r="M4077" s="114">
        <v>39.047313430933002</v>
      </c>
      <c r="N4077" s="114">
        <v>45.776857482452371</v>
      </c>
      <c r="O4077" s="114">
        <v>16.488045247643569</v>
      </c>
      <c r="P4077" s="114">
        <v>19.063943635088194</v>
      </c>
      <c r="Q4077" s="114">
        <v>21.760394872849545</v>
      </c>
      <c r="R4077" s="114">
        <v>24.390394749700548</v>
      </c>
      <c r="S4077" s="114">
        <v>30.52832619136127</v>
      </c>
      <c r="T4077" s="114">
        <v>16.208888962623902</v>
      </c>
      <c r="U4077" s="114">
        <v>18.289670316419979</v>
      </c>
      <c r="V4077" s="114">
        <v>20.414027100315117</v>
      </c>
      <c r="W4077" s="114">
        <v>14.656918681232455</v>
      </c>
      <c r="X4077" s="114">
        <v>15.248531291091101</v>
      </c>
      <c r="Y4077" s="114">
        <v>48.198944251551296</v>
      </c>
      <c r="Z4077" s="114">
        <v>106.09204677203671</v>
      </c>
      <c r="AA4077" s="106">
        <v>4</v>
      </c>
      <c r="AB4077" s="114">
        <v>0.44999999999999996</v>
      </c>
      <c r="AC4077" s="114">
        <v>0.6</v>
      </c>
      <c r="AD4077" s="114">
        <v>0.27</v>
      </c>
      <c r="AE4077" s="114">
        <v>0.36</v>
      </c>
      <c r="AF4077" s="117">
        <v>0.72</v>
      </c>
      <c r="AG4077" s="117">
        <v>0.96</v>
      </c>
    </row>
    <row r="4078" spans="2:33" x14ac:dyDescent="0.2">
      <c r="B4078" s="106">
        <v>4038</v>
      </c>
      <c r="C4078" s="113">
        <v>-0.72</v>
      </c>
      <c r="D4078" s="113">
        <v>-0.96</v>
      </c>
      <c r="E4078" s="114">
        <v>17.700959117920274</v>
      </c>
      <c r="F4078" s="114">
        <v>16.571018486016257</v>
      </c>
      <c r="G4078" s="114">
        <v>16.527193350042914</v>
      </c>
      <c r="H4078" s="114">
        <v>21.025467076289274</v>
      </c>
      <c r="I4078" s="114">
        <v>23.829074315031747</v>
      </c>
      <c r="J4078" s="114">
        <v>33.827783465980531</v>
      </c>
      <c r="K4078" s="114">
        <v>35.351684411648463</v>
      </c>
      <c r="L4078" s="114">
        <v>38.432228845814464</v>
      </c>
      <c r="M4078" s="114">
        <v>45.964906336112705</v>
      </c>
      <c r="N4078" s="114">
        <v>52.179511900973814</v>
      </c>
      <c r="O4078" s="114">
        <v>16.126824348060257</v>
      </c>
      <c r="P4078" s="114">
        <v>18.780665925632206</v>
      </c>
      <c r="Q4078" s="114">
        <v>21.90503549577155</v>
      </c>
      <c r="R4078" s="114">
        <v>24.93943925982343</v>
      </c>
      <c r="S4078" s="114">
        <v>28.350437585942068</v>
      </c>
      <c r="T4078" s="114">
        <v>17.700959117920274</v>
      </c>
      <c r="U4078" s="114">
        <v>16.571018486016257</v>
      </c>
      <c r="V4078" s="114">
        <v>16.527193350042914</v>
      </c>
      <c r="W4078" s="114">
        <v>21.025467076289274</v>
      </c>
      <c r="X4078" s="114">
        <v>23.829074315031747</v>
      </c>
      <c r="Y4078" s="114">
        <v>52.85071199925256</v>
      </c>
      <c r="Z4078" s="114">
        <v>103.85830113738461</v>
      </c>
      <c r="AA4078" s="106">
        <v>4</v>
      </c>
      <c r="AB4078" s="114">
        <v>0.44999999999999996</v>
      </c>
      <c r="AC4078" s="114">
        <v>0.6</v>
      </c>
      <c r="AD4078" s="114">
        <v>0.27</v>
      </c>
      <c r="AE4078" s="114">
        <v>0.36</v>
      </c>
      <c r="AF4078" s="117">
        <v>0.72</v>
      </c>
      <c r="AG4078" s="117">
        <v>0.96</v>
      </c>
    </row>
    <row r="4079" spans="2:33" x14ac:dyDescent="0.2">
      <c r="B4079" s="106">
        <v>4039</v>
      </c>
      <c r="C4079" s="113">
        <v>-0.72</v>
      </c>
      <c r="D4079" s="113">
        <v>-0.96</v>
      </c>
      <c r="E4079" s="114">
        <v>16.351162702460304</v>
      </c>
      <c r="F4079" s="114">
        <v>9.5822452809625247</v>
      </c>
      <c r="G4079" s="114">
        <v>20.950857025066789</v>
      </c>
      <c r="H4079" s="114">
        <v>12.831948455822371</v>
      </c>
      <c r="I4079" s="114">
        <v>20.562616415471496</v>
      </c>
      <c r="J4079" s="114">
        <v>31.699308242478413</v>
      </c>
      <c r="K4079" s="114">
        <v>28.252730683374793</v>
      </c>
      <c r="L4079" s="114">
        <v>40.285952319325418</v>
      </c>
      <c r="M4079" s="114">
        <v>37.838922292482501</v>
      </c>
      <c r="N4079" s="114">
        <v>45.784654795460455</v>
      </c>
      <c r="O4079" s="114">
        <v>15.348145540018109</v>
      </c>
      <c r="P4079" s="114">
        <v>18.670485402412268</v>
      </c>
      <c r="Q4079" s="114">
        <v>19.335095294258629</v>
      </c>
      <c r="R4079" s="114">
        <v>25.00697383666013</v>
      </c>
      <c r="S4079" s="114">
        <v>25.222038379988959</v>
      </c>
      <c r="T4079" s="114">
        <v>16.351162702460304</v>
      </c>
      <c r="U4079" s="114">
        <v>9.5822452809625247</v>
      </c>
      <c r="V4079" s="114">
        <v>20.950857025066789</v>
      </c>
      <c r="W4079" s="114">
        <v>12.831948455822371</v>
      </c>
      <c r="X4079" s="114">
        <v>20.562616415471496</v>
      </c>
      <c r="Y4079" s="114">
        <v>44.27827749486827</v>
      </c>
      <c r="Z4079" s="114">
        <v>88.228579473375333</v>
      </c>
      <c r="AA4079" s="106">
        <v>4</v>
      </c>
      <c r="AB4079" s="114">
        <v>0.44999999999999996</v>
      </c>
      <c r="AC4079" s="114">
        <v>0.6</v>
      </c>
      <c r="AD4079" s="114">
        <v>0.27</v>
      </c>
      <c r="AE4079" s="114">
        <v>0.36</v>
      </c>
      <c r="AF4079" s="117">
        <v>0.72</v>
      </c>
      <c r="AG4079" s="117">
        <v>0.96</v>
      </c>
    </row>
    <row r="4080" spans="2:33" x14ac:dyDescent="0.2">
      <c r="B4080" s="106">
        <v>4040</v>
      </c>
      <c r="C4080" s="113">
        <v>-0.90000000000000013</v>
      </c>
      <c r="D4080" s="113">
        <v>-0.90000000000000013</v>
      </c>
      <c r="E4080" s="114">
        <v>15.215644741796414</v>
      </c>
      <c r="F4080" s="114">
        <v>20.580884428049778</v>
      </c>
      <c r="G4080" s="114">
        <v>19.765514309605841</v>
      </c>
      <c r="H4080" s="114">
        <v>15.599837681402747</v>
      </c>
      <c r="I4080" s="114">
        <v>19.526670842329189</v>
      </c>
      <c r="J4080" s="114">
        <v>32.167859310740155</v>
      </c>
      <c r="K4080" s="114">
        <v>38.743361116933485</v>
      </c>
      <c r="L4080" s="114">
        <v>42.404234105716448</v>
      </c>
      <c r="M4080" s="114">
        <v>43.010949437446179</v>
      </c>
      <c r="N4080" s="114">
        <v>51.757888434272303</v>
      </c>
      <c r="O4080" s="114">
        <v>16.952214568943742</v>
      </c>
      <c r="P4080" s="114">
        <v>18.162476688883707</v>
      </c>
      <c r="Q4080" s="114">
        <v>22.638719796110607</v>
      </c>
      <c r="R4080" s="114">
        <v>27.411111756043432</v>
      </c>
      <c r="S4080" s="114">
        <v>32.231217591943114</v>
      </c>
      <c r="T4080" s="114">
        <v>15.215644741796414</v>
      </c>
      <c r="U4080" s="114">
        <v>20.580884428049778</v>
      </c>
      <c r="V4080" s="114">
        <v>19.765514309605841</v>
      </c>
      <c r="W4080" s="114">
        <v>15.599837681402747</v>
      </c>
      <c r="X4080" s="114">
        <v>19.526670842329189</v>
      </c>
      <c r="Y4080" s="114">
        <v>50.779128135829829</v>
      </c>
      <c r="Z4080" s="114">
        <v>94.204107845173837</v>
      </c>
      <c r="AA4080" s="106">
        <v>3</v>
      </c>
      <c r="AB4080" s="114">
        <v>0.60000000000000009</v>
      </c>
      <c r="AC4080" s="114">
        <v>0.60000000000000009</v>
      </c>
      <c r="AD4080" s="114">
        <v>0.30000000000000004</v>
      </c>
      <c r="AE4080" s="114">
        <v>0.30000000000000004</v>
      </c>
      <c r="AF4080" s="117">
        <v>0.90000000000000013</v>
      </c>
      <c r="AG4080" s="117">
        <v>0.90000000000000013</v>
      </c>
    </row>
    <row r="4081" spans="2:33" x14ac:dyDescent="0.2">
      <c r="B4081" s="106">
        <v>4041</v>
      </c>
      <c r="C4081" s="113">
        <v>-0.72</v>
      </c>
      <c r="D4081" s="113">
        <v>-0.96</v>
      </c>
      <c r="E4081" s="114">
        <v>19.934271303067504</v>
      </c>
      <c r="F4081" s="114">
        <v>16.148167910118254</v>
      </c>
      <c r="G4081" s="114">
        <v>16.463130911337817</v>
      </c>
      <c r="H4081" s="114">
        <v>15.886195182226377</v>
      </c>
      <c r="I4081" s="114">
        <v>21.080092038185228</v>
      </c>
      <c r="J4081" s="114">
        <v>37.080491711000604</v>
      </c>
      <c r="K4081" s="114">
        <v>36.35609919324849</v>
      </c>
      <c r="L4081" s="114">
        <v>40.15941524451069</v>
      </c>
      <c r="M4081" s="114">
        <v>46.795963387415178</v>
      </c>
      <c r="N4081" s="114">
        <v>56.965015047005458</v>
      </c>
      <c r="O4081" s="114">
        <v>17.1462204079331</v>
      </c>
      <c r="P4081" s="114">
        <v>20.207931283130236</v>
      </c>
      <c r="Q4081" s="114">
        <v>23.696284333172873</v>
      </c>
      <c r="R4081" s="114">
        <v>30.909768205188801</v>
      </c>
      <c r="S4081" s="114">
        <v>35.88492300882023</v>
      </c>
      <c r="T4081" s="114">
        <v>19.934271303067504</v>
      </c>
      <c r="U4081" s="114">
        <v>16.148167910118254</v>
      </c>
      <c r="V4081" s="114">
        <v>16.463130911337817</v>
      </c>
      <c r="W4081" s="114">
        <v>15.886195182226377</v>
      </c>
      <c r="X4081" s="114">
        <v>21.080092038185228</v>
      </c>
      <c r="Y4081" s="114">
        <v>50.481170519299013</v>
      </c>
      <c r="Z4081" s="114">
        <v>107.13650833619354</v>
      </c>
      <c r="AA4081" s="106">
        <v>4</v>
      </c>
      <c r="AB4081" s="114">
        <v>0.44999999999999996</v>
      </c>
      <c r="AC4081" s="114">
        <v>0.6</v>
      </c>
      <c r="AD4081" s="114">
        <v>0.27</v>
      </c>
      <c r="AE4081" s="114">
        <v>0.36</v>
      </c>
      <c r="AF4081" s="117">
        <v>0.72</v>
      </c>
      <c r="AG4081" s="117">
        <v>0.96</v>
      </c>
    </row>
    <row r="4082" spans="2:33" x14ac:dyDescent="0.2">
      <c r="B4082" s="106">
        <v>4042</v>
      </c>
      <c r="C4082" s="113">
        <v>-0.90000000000000013</v>
      </c>
      <c r="D4082" s="113">
        <v>-0.90000000000000013</v>
      </c>
      <c r="E4082" s="114">
        <v>16.770117668882101</v>
      </c>
      <c r="F4082" s="114">
        <v>15.106447529409717</v>
      </c>
      <c r="G4082" s="114">
        <v>19.787374442171551</v>
      </c>
      <c r="H4082" s="114">
        <v>19.392666745880064</v>
      </c>
      <c r="I4082" s="114">
        <v>25.245646808549786</v>
      </c>
      <c r="J4082" s="114">
        <v>32.887717930662951</v>
      </c>
      <c r="K4082" s="114">
        <v>33.889006665199695</v>
      </c>
      <c r="L4082" s="114">
        <v>42.060731874210859</v>
      </c>
      <c r="M4082" s="114">
        <v>47.304293933366317</v>
      </c>
      <c r="N4082" s="114">
        <v>56.282902708139268</v>
      </c>
      <c r="O4082" s="114">
        <v>16.117600261780851</v>
      </c>
      <c r="P4082" s="114">
        <v>18.782559135789977</v>
      </c>
      <c r="Q4082" s="114">
        <v>22.273357432039308</v>
      </c>
      <c r="R4082" s="114">
        <v>27.911627187486253</v>
      </c>
      <c r="S4082" s="114">
        <v>31.037255899589482</v>
      </c>
      <c r="T4082" s="114">
        <v>16.770117668882101</v>
      </c>
      <c r="U4082" s="114">
        <v>15.106447529409717</v>
      </c>
      <c r="V4082" s="114">
        <v>19.787374442171551</v>
      </c>
      <c r="W4082" s="114">
        <v>19.392666745880064</v>
      </c>
      <c r="X4082" s="114">
        <v>25.245646808549786</v>
      </c>
      <c r="Y4082" s="114">
        <v>52.725677975466461</v>
      </c>
      <c r="Z4082" s="114">
        <v>103.04843318973801</v>
      </c>
      <c r="AA4082" s="106">
        <v>3</v>
      </c>
      <c r="AB4082" s="114">
        <v>0.60000000000000009</v>
      </c>
      <c r="AC4082" s="114">
        <v>0.60000000000000009</v>
      </c>
      <c r="AD4082" s="114">
        <v>0.30000000000000004</v>
      </c>
      <c r="AE4082" s="114">
        <v>0.30000000000000004</v>
      </c>
      <c r="AF4082" s="117">
        <v>0.90000000000000013</v>
      </c>
      <c r="AG4082" s="117">
        <v>0.90000000000000013</v>
      </c>
    </row>
    <row r="4083" spans="2:33" x14ac:dyDescent="0.2">
      <c r="B4083" s="106">
        <v>4043</v>
      </c>
      <c r="C4083" s="113">
        <v>-1.2599999999999998</v>
      </c>
      <c r="D4083" s="113">
        <v>-0.84</v>
      </c>
      <c r="E4083" s="114">
        <v>14.057462958488586</v>
      </c>
      <c r="F4083" s="114">
        <v>15.257556852199201</v>
      </c>
      <c r="G4083" s="114">
        <v>19.912867765925785</v>
      </c>
      <c r="H4083" s="114">
        <v>17.529036374032714</v>
      </c>
      <c r="I4083" s="114">
        <v>21.373042293178699</v>
      </c>
      <c r="J4083" s="114">
        <v>31.025617933976424</v>
      </c>
      <c r="K4083" s="114">
        <v>34.652904277908476</v>
      </c>
      <c r="L4083" s="114">
        <v>44.710955212517177</v>
      </c>
      <c r="M4083" s="114">
        <v>47.097288750756384</v>
      </c>
      <c r="N4083" s="114">
        <v>55.515550733985997</v>
      </c>
      <c r="O4083" s="114">
        <v>16.968154975487838</v>
      </c>
      <c r="P4083" s="114">
        <v>19.395347425709275</v>
      </c>
      <c r="Q4083" s="114">
        <v>24.798087446591392</v>
      </c>
      <c r="R4083" s="114">
        <v>29.56825237672367</v>
      </c>
      <c r="S4083" s="114">
        <v>34.142508440807298</v>
      </c>
      <c r="T4083" s="114">
        <v>14.057462958488586</v>
      </c>
      <c r="U4083" s="114">
        <v>15.257556852199201</v>
      </c>
      <c r="V4083" s="114">
        <v>19.912867765925785</v>
      </c>
      <c r="W4083" s="114">
        <v>17.529036374032714</v>
      </c>
      <c r="X4083" s="114">
        <v>21.373042293178699</v>
      </c>
      <c r="Y4083" s="114">
        <v>47.941984735420668</v>
      </c>
      <c r="Z4083" s="114">
        <v>107.81218910526327</v>
      </c>
      <c r="AA4083" s="106">
        <v>2</v>
      </c>
      <c r="AB4083" s="114">
        <v>0.89999999999999991</v>
      </c>
      <c r="AC4083" s="114">
        <v>0.6</v>
      </c>
      <c r="AD4083" s="114">
        <v>0.36</v>
      </c>
      <c r="AE4083" s="114">
        <v>0.24</v>
      </c>
      <c r="AF4083" s="117">
        <v>1.2599999999999998</v>
      </c>
      <c r="AG4083" s="117">
        <v>0.84</v>
      </c>
    </row>
    <row r="4084" spans="2:33" x14ac:dyDescent="0.2">
      <c r="B4084" s="106">
        <v>4044</v>
      </c>
      <c r="C4084" s="113">
        <v>-0.90000000000000013</v>
      </c>
      <c r="D4084" s="113">
        <v>-0.90000000000000013</v>
      </c>
      <c r="E4084" s="114">
        <v>17.599553278590186</v>
      </c>
      <c r="F4084" s="114">
        <v>16.674492263501772</v>
      </c>
      <c r="G4084" s="114">
        <v>16.53780013388851</v>
      </c>
      <c r="H4084" s="114">
        <v>26.926649852039745</v>
      </c>
      <c r="I4084" s="114">
        <v>20.440046575769799</v>
      </c>
      <c r="J4084" s="114">
        <v>34.550899808006861</v>
      </c>
      <c r="K4084" s="114">
        <v>37.053164736909707</v>
      </c>
      <c r="L4084" s="114">
        <v>41.916540959079391</v>
      </c>
      <c r="M4084" s="114">
        <v>56.639024353332083</v>
      </c>
      <c r="N4084" s="114">
        <v>56.553250255392783</v>
      </c>
      <c r="O4084" s="114">
        <v>16.951346529416675</v>
      </c>
      <c r="P4084" s="114">
        <v>20.378672473407935</v>
      </c>
      <c r="Q4084" s="114">
        <v>25.378740825190881</v>
      </c>
      <c r="R4084" s="114">
        <v>29.712374501292338</v>
      </c>
      <c r="S4084" s="114">
        <v>36.113203679622984</v>
      </c>
      <c r="T4084" s="114">
        <v>17.599553278590186</v>
      </c>
      <c r="U4084" s="114">
        <v>16.674492263501772</v>
      </c>
      <c r="V4084" s="114">
        <v>16.53780013388851</v>
      </c>
      <c r="W4084" s="114">
        <v>26.926649852039745</v>
      </c>
      <c r="X4084" s="114">
        <v>20.440046575769799</v>
      </c>
      <c r="Y4084" s="114">
        <v>54.19403819642929</v>
      </c>
      <c r="Z4084" s="114">
        <v>116.92428116303469</v>
      </c>
      <c r="AA4084" s="106">
        <v>3</v>
      </c>
      <c r="AB4084" s="114">
        <v>0.60000000000000009</v>
      </c>
      <c r="AC4084" s="114">
        <v>0.60000000000000009</v>
      </c>
      <c r="AD4084" s="114">
        <v>0.30000000000000004</v>
      </c>
      <c r="AE4084" s="114">
        <v>0.30000000000000004</v>
      </c>
      <c r="AF4084" s="117">
        <v>0.90000000000000013</v>
      </c>
      <c r="AG4084" s="117">
        <v>0.90000000000000013</v>
      </c>
    </row>
    <row r="4085" spans="2:33" x14ac:dyDescent="0.2">
      <c r="B4085" s="106">
        <v>4045</v>
      </c>
      <c r="C4085" s="113">
        <v>-0.60000000000000009</v>
      </c>
      <c r="D4085" s="113">
        <v>-1.2000000000000002</v>
      </c>
      <c r="E4085" s="114">
        <v>16.94715590646857</v>
      </c>
      <c r="F4085" s="114">
        <v>11.661331582969545</v>
      </c>
      <c r="G4085" s="114">
        <v>19.679751246487253</v>
      </c>
      <c r="H4085" s="114">
        <v>21.882423676835892</v>
      </c>
      <c r="I4085" s="114">
        <v>17.9479998121693</v>
      </c>
      <c r="J4085" s="114">
        <v>33.049810870024771</v>
      </c>
      <c r="K4085" s="114">
        <v>31.201040939248337</v>
      </c>
      <c r="L4085" s="114">
        <v>40.120294931106322</v>
      </c>
      <c r="M4085" s="114">
        <v>48.785638269436049</v>
      </c>
      <c r="N4085" s="114">
        <v>47.960868611522656</v>
      </c>
      <c r="O4085" s="114">
        <v>16.102654963556201</v>
      </c>
      <c r="P4085" s="114">
        <v>19.539709356278792</v>
      </c>
      <c r="Q4085" s="114">
        <v>20.440543684619069</v>
      </c>
      <c r="R4085" s="114">
        <v>26.903214592600158</v>
      </c>
      <c r="S4085" s="114">
        <v>30.012868799353356</v>
      </c>
      <c r="T4085" s="114">
        <v>16.94715590646857</v>
      </c>
      <c r="U4085" s="114">
        <v>11.661331582969545</v>
      </c>
      <c r="V4085" s="114">
        <v>19.679751246487253</v>
      </c>
      <c r="W4085" s="114">
        <v>21.882423676835892</v>
      </c>
      <c r="X4085" s="114">
        <v>17.9479998121693</v>
      </c>
      <c r="Y4085" s="114">
        <v>48.629951504006812</v>
      </c>
      <c r="Z4085" s="114">
        <v>100.79029337443387</v>
      </c>
      <c r="AA4085" s="106">
        <v>5</v>
      </c>
      <c r="AB4085" s="114">
        <v>0.4</v>
      </c>
      <c r="AC4085" s="114">
        <v>0.8</v>
      </c>
      <c r="AD4085" s="114">
        <v>0.2</v>
      </c>
      <c r="AE4085" s="114">
        <v>0.4</v>
      </c>
      <c r="AF4085" s="117">
        <v>0.60000000000000009</v>
      </c>
      <c r="AG4085" s="117">
        <v>1.2000000000000002</v>
      </c>
    </row>
    <row r="4086" spans="2:33" x14ac:dyDescent="0.2">
      <c r="B4086" s="106">
        <v>4046</v>
      </c>
      <c r="C4086" s="113">
        <v>-0.90000000000000013</v>
      </c>
      <c r="D4086" s="113">
        <v>-0.90000000000000013</v>
      </c>
      <c r="E4086" s="114">
        <v>13.356599239828245</v>
      </c>
      <c r="F4086" s="114">
        <v>20.316888446777753</v>
      </c>
      <c r="G4086" s="114">
        <v>19.606806384465965</v>
      </c>
      <c r="H4086" s="114">
        <v>24.002298905758998</v>
      </c>
      <c r="I4086" s="114">
        <v>27.281587181959424</v>
      </c>
      <c r="J4086" s="114">
        <v>30.424582391219374</v>
      </c>
      <c r="K4086" s="114">
        <v>39.063298307361983</v>
      </c>
      <c r="L4086" s="114">
        <v>43.257365813491361</v>
      </c>
      <c r="M4086" s="114">
        <v>50.619572215027951</v>
      </c>
      <c r="N4086" s="114">
        <v>59.574831693061782</v>
      </c>
      <c r="O4086" s="114">
        <v>17.067983151391129</v>
      </c>
      <c r="P4086" s="114">
        <v>18.74640986058423</v>
      </c>
      <c r="Q4086" s="114">
        <v>23.650559429025396</v>
      </c>
      <c r="R4086" s="114">
        <v>26.617273309268953</v>
      </c>
      <c r="S4086" s="114">
        <v>32.293244511102358</v>
      </c>
      <c r="T4086" s="114">
        <v>13.356599239828245</v>
      </c>
      <c r="U4086" s="114">
        <v>20.316888446777753</v>
      </c>
      <c r="V4086" s="114">
        <v>19.606806384465965</v>
      </c>
      <c r="W4086" s="114">
        <v>24.002298905758998</v>
      </c>
      <c r="X4086" s="114">
        <v>27.281587181959424</v>
      </c>
      <c r="Y4086" s="114">
        <v>56.639271815620297</v>
      </c>
      <c r="Z4086" s="114">
        <v>97.76196965051156</v>
      </c>
      <c r="AA4086" s="106">
        <v>3</v>
      </c>
      <c r="AB4086" s="114">
        <v>0.60000000000000009</v>
      </c>
      <c r="AC4086" s="114">
        <v>0.60000000000000009</v>
      </c>
      <c r="AD4086" s="114">
        <v>0.30000000000000004</v>
      </c>
      <c r="AE4086" s="114">
        <v>0.30000000000000004</v>
      </c>
      <c r="AF4086" s="117">
        <v>0.90000000000000013</v>
      </c>
      <c r="AG4086" s="117">
        <v>0.90000000000000013</v>
      </c>
    </row>
    <row r="4087" spans="2:33" x14ac:dyDescent="0.2">
      <c r="B4087" s="106">
        <v>4047</v>
      </c>
      <c r="C4087" s="113">
        <v>-1.2000000000000002</v>
      </c>
      <c r="D4087" s="113">
        <v>-0.60000000000000009</v>
      </c>
      <c r="E4087" s="114">
        <v>19.442919215046956</v>
      </c>
      <c r="F4087" s="114">
        <v>13.432660568516852</v>
      </c>
      <c r="G4087" s="114">
        <v>15.607864139904905</v>
      </c>
      <c r="H4087" s="114">
        <v>27.370519773914399</v>
      </c>
      <c r="I4087" s="114">
        <v>30.994130583977885</v>
      </c>
      <c r="J4087" s="114">
        <v>37.347664193727788</v>
      </c>
      <c r="K4087" s="114">
        <v>34.52671750489565</v>
      </c>
      <c r="L4087" s="114">
        <v>40.797706605740196</v>
      </c>
      <c r="M4087" s="114">
        <v>57.536061991400963</v>
      </c>
      <c r="N4087" s="114">
        <v>68.128261100421682</v>
      </c>
      <c r="O4087" s="114">
        <v>17.904744978680831</v>
      </c>
      <c r="P4087" s="114">
        <v>21.094056936378799</v>
      </c>
      <c r="Q4087" s="114">
        <v>25.189842465835291</v>
      </c>
      <c r="R4087" s="114">
        <v>30.165542217486564</v>
      </c>
      <c r="S4087" s="114">
        <v>37.134130516443797</v>
      </c>
      <c r="T4087" s="114">
        <v>19.442919215046956</v>
      </c>
      <c r="U4087" s="114">
        <v>13.432660568516852</v>
      </c>
      <c r="V4087" s="114">
        <v>15.607864139904905</v>
      </c>
      <c r="W4087" s="114">
        <v>27.370519773914399</v>
      </c>
      <c r="X4087" s="114">
        <v>30.994130583977885</v>
      </c>
      <c r="Y4087" s="114">
        <v>57.69385464145892</v>
      </c>
      <c r="Z4087" s="114">
        <v>126.54533214830013</v>
      </c>
      <c r="AA4087" s="106">
        <v>1</v>
      </c>
      <c r="AB4087" s="114">
        <v>0.8</v>
      </c>
      <c r="AC4087" s="114">
        <v>0.4</v>
      </c>
      <c r="AD4087" s="114">
        <v>0.4</v>
      </c>
      <c r="AE4087" s="114">
        <v>0.2</v>
      </c>
      <c r="AF4087" s="117">
        <v>1.2000000000000002</v>
      </c>
      <c r="AG4087" s="117">
        <v>0.60000000000000009</v>
      </c>
    </row>
    <row r="4088" spans="2:33" x14ac:dyDescent="0.2">
      <c r="B4088" s="106">
        <v>4048</v>
      </c>
      <c r="C4088" s="113">
        <v>-0.90000000000000013</v>
      </c>
      <c r="D4088" s="113">
        <v>-0.90000000000000013</v>
      </c>
      <c r="E4088" s="114">
        <v>14.978825150999082</v>
      </c>
      <c r="F4088" s="114">
        <v>18.878910292300297</v>
      </c>
      <c r="G4088" s="114">
        <v>13.885940678070448</v>
      </c>
      <c r="H4088" s="114">
        <v>17.31400897863405</v>
      </c>
      <c r="I4088" s="114">
        <v>25.245751186798515</v>
      </c>
      <c r="J4088" s="114">
        <v>32.68610000422504</v>
      </c>
      <c r="K4088" s="114">
        <v>39.522551455473966</v>
      </c>
      <c r="L4088" s="114">
        <v>38.637735195181271</v>
      </c>
      <c r="M4088" s="114">
        <v>44.916394608045472</v>
      </c>
      <c r="N4088" s="114">
        <v>58.418647299928018</v>
      </c>
      <c r="O4088" s="114">
        <v>17.707274853225957</v>
      </c>
      <c r="P4088" s="114">
        <v>20.643641163173669</v>
      </c>
      <c r="Q4088" s="114">
        <v>24.751794517110824</v>
      </c>
      <c r="R4088" s="114">
        <v>27.602385629411422</v>
      </c>
      <c r="S4088" s="114">
        <v>33.172896113129504</v>
      </c>
      <c r="T4088" s="114">
        <v>14.978825150999082</v>
      </c>
      <c r="U4088" s="114">
        <v>18.878910292300297</v>
      </c>
      <c r="V4088" s="114">
        <v>13.885940678070448</v>
      </c>
      <c r="W4088" s="114">
        <v>17.31400897863405</v>
      </c>
      <c r="X4088" s="114">
        <v>25.245751186798515</v>
      </c>
      <c r="Y4088" s="114">
        <v>49.444079919437293</v>
      </c>
      <c r="Z4088" s="114">
        <v>105.60339492594596</v>
      </c>
      <c r="AA4088" s="106">
        <v>3</v>
      </c>
      <c r="AB4088" s="114">
        <v>0.60000000000000009</v>
      </c>
      <c r="AC4088" s="114">
        <v>0.60000000000000009</v>
      </c>
      <c r="AD4088" s="114">
        <v>0.30000000000000004</v>
      </c>
      <c r="AE4088" s="114">
        <v>0.30000000000000004</v>
      </c>
      <c r="AF4088" s="117">
        <v>0.90000000000000013</v>
      </c>
      <c r="AG4088" s="117">
        <v>0.90000000000000013</v>
      </c>
    </row>
    <row r="4089" spans="2:33" x14ac:dyDescent="0.2">
      <c r="B4089" s="106">
        <v>4049</v>
      </c>
      <c r="C4089" s="113">
        <v>-1.2000000000000002</v>
      </c>
      <c r="D4089" s="113">
        <v>-0.60000000000000009</v>
      </c>
      <c r="E4089" s="114">
        <v>16.202375104851626</v>
      </c>
      <c r="F4089" s="114">
        <v>17.45805913844011</v>
      </c>
      <c r="G4089" s="114">
        <v>20.374753112800612</v>
      </c>
      <c r="H4089" s="114">
        <v>21.783480081222127</v>
      </c>
      <c r="I4089" s="114">
        <v>19.766171108401931</v>
      </c>
      <c r="J4089" s="114">
        <v>30.928866036024875</v>
      </c>
      <c r="K4089" s="114">
        <v>36.156797393918779</v>
      </c>
      <c r="L4089" s="114">
        <v>41.053815113978416</v>
      </c>
      <c r="M4089" s="114">
        <v>45.357854509991618</v>
      </c>
      <c r="N4089" s="114">
        <v>47.193161523216631</v>
      </c>
      <c r="O4089" s="114">
        <v>14.726490931173249</v>
      </c>
      <c r="P4089" s="114">
        <v>18.69873825547867</v>
      </c>
      <c r="Q4089" s="114">
        <v>20.679062001177805</v>
      </c>
      <c r="R4089" s="114">
        <v>23.574374428769492</v>
      </c>
      <c r="S4089" s="114">
        <v>27.4269904148147</v>
      </c>
      <c r="T4089" s="114">
        <v>16.202375104851626</v>
      </c>
      <c r="U4089" s="114">
        <v>17.45805913844011</v>
      </c>
      <c r="V4089" s="114">
        <v>20.374753112800612</v>
      </c>
      <c r="W4089" s="114">
        <v>21.783480081222127</v>
      </c>
      <c r="X4089" s="114">
        <v>19.766171108401931</v>
      </c>
      <c r="Y4089" s="114">
        <v>52.983883995843804</v>
      </c>
      <c r="Z4089" s="114">
        <v>103.21689134881785</v>
      </c>
      <c r="AA4089" s="106">
        <v>1</v>
      </c>
      <c r="AB4089" s="114">
        <v>0.8</v>
      </c>
      <c r="AC4089" s="114">
        <v>0.4</v>
      </c>
      <c r="AD4089" s="114">
        <v>0.4</v>
      </c>
      <c r="AE4089" s="114">
        <v>0.2</v>
      </c>
      <c r="AF4089" s="117">
        <v>1.2000000000000002</v>
      </c>
      <c r="AG4089" s="117">
        <v>0.60000000000000009</v>
      </c>
    </row>
    <row r="4090" spans="2:33" x14ac:dyDescent="0.2">
      <c r="B4090" s="106">
        <v>4050</v>
      </c>
      <c r="C4090" s="113">
        <v>-1.2599999999999998</v>
      </c>
      <c r="D4090" s="113">
        <v>-0.84</v>
      </c>
      <c r="E4090" s="114">
        <v>11.693237250575717</v>
      </c>
      <c r="F4090" s="114">
        <v>14.081486565769804</v>
      </c>
      <c r="G4090" s="114">
        <v>15.495620423358936</v>
      </c>
      <c r="H4090" s="114">
        <v>15.112659974593381</v>
      </c>
      <c r="I4090" s="114">
        <v>16.282616400323302</v>
      </c>
      <c r="J4090" s="114">
        <v>27.346539243535872</v>
      </c>
      <c r="K4090" s="114">
        <v>32.428143566043495</v>
      </c>
      <c r="L4090" s="114">
        <v>36.858829034053208</v>
      </c>
      <c r="M4090" s="114">
        <v>40.2586757419813</v>
      </c>
      <c r="N4090" s="114">
        <v>43.072919735951807</v>
      </c>
      <c r="O4090" s="114">
        <v>15.653301992960156</v>
      </c>
      <c r="P4090" s="114">
        <v>18.346657000273691</v>
      </c>
      <c r="Q4090" s="114">
        <v>21.363208610694272</v>
      </c>
      <c r="R4090" s="114">
        <v>25.146015767387919</v>
      </c>
      <c r="S4090" s="114">
        <v>26.790303335628504</v>
      </c>
      <c r="T4090" s="114">
        <v>11.693237250575717</v>
      </c>
      <c r="U4090" s="114">
        <v>14.081486565769804</v>
      </c>
      <c r="V4090" s="114">
        <v>15.495620423358936</v>
      </c>
      <c r="W4090" s="114">
        <v>15.112659974593381</v>
      </c>
      <c r="X4090" s="114">
        <v>16.282616400323302</v>
      </c>
      <c r="Y4090" s="114">
        <v>39.453331911864829</v>
      </c>
      <c r="Z4090" s="114">
        <v>70.269115907462819</v>
      </c>
      <c r="AA4090" s="106">
        <v>2</v>
      </c>
      <c r="AB4090" s="114">
        <v>0.89999999999999991</v>
      </c>
      <c r="AC4090" s="114">
        <v>0.6</v>
      </c>
      <c r="AD4090" s="114">
        <v>0.36</v>
      </c>
      <c r="AE4090" s="114">
        <v>0.24</v>
      </c>
      <c r="AF4090" s="117">
        <v>1.2599999999999998</v>
      </c>
      <c r="AG4090" s="117">
        <v>0.84</v>
      </c>
    </row>
    <row r="4091" spans="2:33" x14ac:dyDescent="0.2">
      <c r="B4091" s="106">
        <v>4051</v>
      </c>
      <c r="C4091" s="113">
        <v>-0.72</v>
      </c>
      <c r="D4091" s="113">
        <v>-0.96</v>
      </c>
      <c r="E4091" s="114">
        <v>11.603287351162113</v>
      </c>
      <c r="F4091" s="114">
        <v>17.620453761737771</v>
      </c>
      <c r="G4091" s="114">
        <v>15.132360235363215</v>
      </c>
      <c r="H4091" s="114">
        <v>18.273591525962477</v>
      </c>
      <c r="I4091" s="114">
        <v>22.071295152471617</v>
      </c>
      <c r="J4091" s="114">
        <v>28.264475947356399</v>
      </c>
      <c r="K4091" s="114">
        <v>36.759215227228289</v>
      </c>
      <c r="L4091" s="114">
        <v>35.468690435387501</v>
      </c>
      <c r="M4091" s="114">
        <v>42.105799249929994</v>
      </c>
      <c r="N4091" s="114">
        <v>49.567133735353579</v>
      </c>
      <c r="O4091" s="114">
        <v>16.661188596194286</v>
      </c>
      <c r="P4091" s="114">
        <v>19.138761465490518</v>
      </c>
      <c r="Q4091" s="114">
        <v>20.336330200024285</v>
      </c>
      <c r="R4091" s="114">
        <v>23.832207723967517</v>
      </c>
      <c r="S4091" s="114">
        <v>27.495838582881962</v>
      </c>
      <c r="T4091" s="114">
        <v>11.603287351162113</v>
      </c>
      <c r="U4091" s="114">
        <v>17.620453761737771</v>
      </c>
      <c r="V4091" s="114">
        <v>15.132360235363215</v>
      </c>
      <c r="W4091" s="114">
        <v>18.273591525962477</v>
      </c>
      <c r="X4091" s="114">
        <v>22.071295152471617</v>
      </c>
      <c r="Y4091" s="114">
        <v>46.004411534307138</v>
      </c>
      <c r="Z4091" s="114">
        <v>82.373673983108546</v>
      </c>
      <c r="AA4091" s="106">
        <v>4</v>
      </c>
      <c r="AB4091" s="114">
        <v>0.44999999999999996</v>
      </c>
      <c r="AC4091" s="114">
        <v>0.6</v>
      </c>
      <c r="AD4091" s="114">
        <v>0.27</v>
      </c>
      <c r="AE4091" s="114">
        <v>0.36</v>
      </c>
      <c r="AF4091" s="117">
        <v>0.72</v>
      </c>
      <c r="AG4091" s="117">
        <v>0.96</v>
      </c>
    </row>
    <row r="4092" spans="2:33" x14ac:dyDescent="0.2">
      <c r="B4092" s="106">
        <v>4052</v>
      </c>
      <c r="C4092" s="113">
        <v>-1.2599999999999998</v>
      </c>
      <c r="D4092" s="113">
        <v>-0.84</v>
      </c>
      <c r="E4092" s="114">
        <v>12.016067341624868</v>
      </c>
      <c r="F4092" s="114">
        <v>18.700062845550285</v>
      </c>
      <c r="G4092" s="114">
        <v>20.299588871573881</v>
      </c>
      <c r="H4092" s="114">
        <v>16.654489401328252</v>
      </c>
      <c r="I4092" s="114">
        <v>27.501182198754229</v>
      </c>
      <c r="J4092" s="114">
        <v>29.587618255433146</v>
      </c>
      <c r="K4092" s="114">
        <v>39.299089255862974</v>
      </c>
      <c r="L4092" s="114">
        <v>45.522790448366315</v>
      </c>
      <c r="M4092" s="114">
        <v>44.459329327940296</v>
      </c>
      <c r="N4092" s="114">
        <v>61.553199645129439</v>
      </c>
      <c r="O4092" s="114">
        <v>17.571550913808277</v>
      </c>
      <c r="P4092" s="114">
        <v>20.599026410312689</v>
      </c>
      <c r="Q4092" s="114">
        <v>25.223201576792434</v>
      </c>
      <c r="R4092" s="114">
        <v>27.804839926612043</v>
      </c>
      <c r="S4092" s="114">
        <v>34.05201744637521</v>
      </c>
      <c r="T4092" s="114">
        <v>12.016067341624868</v>
      </c>
      <c r="U4092" s="114">
        <v>18.700062845550285</v>
      </c>
      <c r="V4092" s="114">
        <v>20.299588871573881</v>
      </c>
      <c r="W4092" s="114">
        <v>16.654489401328252</v>
      </c>
      <c r="X4092" s="114">
        <v>27.501182198754229</v>
      </c>
      <c r="Y4092" s="114">
        <v>51.097568569481055</v>
      </c>
      <c r="Z4092" s="114">
        <v>97.050068747214709</v>
      </c>
      <c r="AA4092" s="106">
        <v>2</v>
      </c>
      <c r="AB4092" s="114">
        <v>0.89999999999999991</v>
      </c>
      <c r="AC4092" s="114">
        <v>0.6</v>
      </c>
      <c r="AD4092" s="114">
        <v>0.36</v>
      </c>
      <c r="AE4092" s="114">
        <v>0.24</v>
      </c>
      <c r="AF4092" s="117">
        <v>1.2599999999999998</v>
      </c>
      <c r="AG4092" s="117">
        <v>0.84</v>
      </c>
    </row>
    <row r="4093" spans="2:33" x14ac:dyDescent="0.2">
      <c r="B4093" s="106">
        <v>4053</v>
      </c>
      <c r="C4093" s="113">
        <v>-0.72</v>
      </c>
      <c r="D4093" s="113">
        <v>-0.96</v>
      </c>
      <c r="E4093" s="114">
        <v>18.180139984870607</v>
      </c>
      <c r="F4093" s="114">
        <v>15.761966829389927</v>
      </c>
      <c r="G4093" s="114">
        <v>18.960497755471014</v>
      </c>
      <c r="H4093" s="114">
        <v>25.386850629541144</v>
      </c>
      <c r="I4093" s="114">
        <v>25.644053979363342</v>
      </c>
      <c r="J4093" s="114">
        <v>35.006151388031519</v>
      </c>
      <c r="K4093" s="114">
        <v>35.208136572955858</v>
      </c>
      <c r="L4093" s="114">
        <v>42.042322973466788</v>
      </c>
      <c r="M4093" s="114">
        <v>52.413614655382382</v>
      </c>
      <c r="N4093" s="114">
        <v>59.816441690037607</v>
      </c>
      <c r="O4093" s="114">
        <v>16.826011403160912</v>
      </c>
      <c r="P4093" s="114">
        <v>19.446169743565932</v>
      </c>
      <c r="Q4093" s="114">
        <v>23.081825217995775</v>
      </c>
      <c r="R4093" s="114">
        <v>27.026764025841238</v>
      </c>
      <c r="S4093" s="114">
        <v>34.172387710674265</v>
      </c>
      <c r="T4093" s="114">
        <v>18.180139984870607</v>
      </c>
      <c r="U4093" s="114">
        <v>15.761966829389927</v>
      </c>
      <c r="V4093" s="114">
        <v>18.960497755471014</v>
      </c>
      <c r="W4093" s="114">
        <v>25.386850629541144</v>
      </c>
      <c r="X4093" s="114">
        <v>25.644053979363342</v>
      </c>
      <c r="Y4093" s="114">
        <v>57.025370902796652</v>
      </c>
      <c r="Z4093" s="114">
        <v>97.395163546894253</v>
      </c>
      <c r="AA4093" s="106">
        <v>4</v>
      </c>
      <c r="AB4093" s="114">
        <v>0.44999999999999996</v>
      </c>
      <c r="AC4093" s="114">
        <v>0.6</v>
      </c>
      <c r="AD4093" s="114">
        <v>0.27</v>
      </c>
      <c r="AE4093" s="114">
        <v>0.36</v>
      </c>
      <c r="AF4093" s="117">
        <v>0.72</v>
      </c>
      <c r="AG4093" s="117">
        <v>0.96</v>
      </c>
    </row>
    <row r="4094" spans="2:33" x14ac:dyDescent="0.2">
      <c r="B4094" s="106">
        <v>4054</v>
      </c>
      <c r="C4094" s="113">
        <v>-0.90000000000000013</v>
      </c>
      <c r="D4094" s="113">
        <v>-0.90000000000000013</v>
      </c>
      <c r="E4094" s="114">
        <v>16.256132427075087</v>
      </c>
      <c r="F4094" s="114">
        <v>11.847661585588085</v>
      </c>
      <c r="G4094" s="114">
        <v>16.041624245012503</v>
      </c>
      <c r="H4094" s="114">
        <v>16.129372478787694</v>
      </c>
      <c r="I4094" s="114">
        <v>27.714891097495002</v>
      </c>
      <c r="J4094" s="114">
        <v>32.870243102595062</v>
      </c>
      <c r="K4094" s="114">
        <v>30.232898141539383</v>
      </c>
      <c r="L4094" s="114">
        <v>37.967844554936647</v>
      </c>
      <c r="M4094" s="114">
        <v>42.189131293249375</v>
      </c>
      <c r="N4094" s="114">
        <v>57.124323715482397</v>
      </c>
      <c r="O4094" s="114">
        <v>16.614110675519974</v>
      </c>
      <c r="P4094" s="114">
        <v>18.385236555951298</v>
      </c>
      <c r="Q4094" s="114">
        <v>21.926220309924144</v>
      </c>
      <c r="R4094" s="114">
        <v>26.059758814461681</v>
      </c>
      <c r="S4094" s="114">
        <v>29.409432617987395</v>
      </c>
      <c r="T4094" s="114">
        <v>16.256132427075087</v>
      </c>
      <c r="U4094" s="114">
        <v>11.847661585588085</v>
      </c>
      <c r="V4094" s="114">
        <v>16.041624245012503</v>
      </c>
      <c r="W4094" s="114">
        <v>16.129372478787694</v>
      </c>
      <c r="X4094" s="114">
        <v>27.714891097495002</v>
      </c>
      <c r="Y4094" s="114">
        <v>47.497770258427138</v>
      </c>
      <c r="Z4094" s="114">
        <v>99.047072634847424</v>
      </c>
      <c r="AA4094" s="106">
        <v>3</v>
      </c>
      <c r="AB4094" s="114">
        <v>0.60000000000000009</v>
      </c>
      <c r="AC4094" s="114">
        <v>0.60000000000000009</v>
      </c>
      <c r="AD4094" s="114">
        <v>0.30000000000000004</v>
      </c>
      <c r="AE4094" s="114">
        <v>0.30000000000000004</v>
      </c>
      <c r="AF4094" s="117">
        <v>0.90000000000000013</v>
      </c>
      <c r="AG4094" s="117">
        <v>0.90000000000000013</v>
      </c>
    </row>
    <row r="4095" spans="2:33" x14ac:dyDescent="0.2">
      <c r="B4095" s="106">
        <v>4055</v>
      </c>
      <c r="C4095" s="113">
        <v>-0.90000000000000013</v>
      </c>
      <c r="D4095" s="113">
        <v>-0.90000000000000013</v>
      </c>
      <c r="E4095" s="114">
        <v>12.762357091100387</v>
      </c>
      <c r="F4095" s="114">
        <v>16.778997683595271</v>
      </c>
      <c r="G4095" s="114">
        <v>17.994709435155066</v>
      </c>
      <c r="H4095" s="114">
        <v>19.977929868301846</v>
      </c>
      <c r="I4095" s="114">
        <v>22.759949372793898</v>
      </c>
      <c r="J4095" s="114">
        <v>29.200380588402972</v>
      </c>
      <c r="K4095" s="114">
        <v>35.40223095711162</v>
      </c>
      <c r="L4095" s="114">
        <v>40.45421650606508</v>
      </c>
      <c r="M4095" s="114">
        <v>46.600567023148699</v>
      </c>
      <c r="N4095" s="114">
        <v>55.292534062939879</v>
      </c>
      <c r="O4095" s="114">
        <v>16.438023497302584</v>
      </c>
      <c r="P4095" s="114">
        <v>18.623233273516348</v>
      </c>
      <c r="Q4095" s="114">
        <v>22.459507070910014</v>
      </c>
      <c r="R4095" s="114">
        <v>26.622637154846853</v>
      </c>
      <c r="S4095" s="114">
        <v>32.532584690145981</v>
      </c>
      <c r="T4095" s="114">
        <v>12.762357091100387</v>
      </c>
      <c r="U4095" s="114">
        <v>16.778997683595271</v>
      </c>
      <c r="V4095" s="114">
        <v>17.994709435155066</v>
      </c>
      <c r="W4095" s="114">
        <v>19.977929868301846</v>
      </c>
      <c r="X4095" s="114">
        <v>22.759949372793898</v>
      </c>
      <c r="Y4095" s="114">
        <v>48.986345646378282</v>
      </c>
      <c r="Z4095" s="114">
        <v>100.91919676633279</v>
      </c>
      <c r="AA4095" s="106">
        <v>3</v>
      </c>
      <c r="AB4095" s="114">
        <v>0.60000000000000009</v>
      </c>
      <c r="AC4095" s="114">
        <v>0.60000000000000009</v>
      </c>
      <c r="AD4095" s="114">
        <v>0.30000000000000004</v>
      </c>
      <c r="AE4095" s="114">
        <v>0.30000000000000004</v>
      </c>
      <c r="AF4095" s="117">
        <v>0.90000000000000013</v>
      </c>
      <c r="AG4095" s="117">
        <v>0.90000000000000013</v>
      </c>
    </row>
    <row r="4096" spans="2:33" x14ac:dyDescent="0.2">
      <c r="B4096" s="106">
        <v>4056</v>
      </c>
      <c r="C4096" s="113">
        <v>-0.90000000000000013</v>
      </c>
      <c r="D4096" s="113">
        <v>-0.90000000000000013</v>
      </c>
      <c r="E4096" s="114">
        <v>18.289087638660501</v>
      </c>
      <c r="F4096" s="114">
        <v>15.870877163155622</v>
      </c>
      <c r="G4096" s="114">
        <v>13.374484753969671</v>
      </c>
      <c r="H4096" s="114">
        <v>19.653244980563191</v>
      </c>
      <c r="I4096" s="114">
        <v>20.580609111539097</v>
      </c>
      <c r="J4096" s="114">
        <v>34.944199058481765</v>
      </c>
      <c r="K4096" s="114">
        <v>36.165059934694561</v>
      </c>
      <c r="L4096" s="114">
        <v>37.156819545528656</v>
      </c>
      <c r="M4096" s="114">
        <v>48.244075613681531</v>
      </c>
      <c r="N4096" s="114">
        <v>53.749980974547114</v>
      </c>
      <c r="O4096" s="114">
        <v>16.655111419821264</v>
      </c>
      <c r="P4096" s="114">
        <v>20.294182771538939</v>
      </c>
      <c r="Q4096" s="114">
        <v>23.782334791558984</v>
      </c>
      <c r="R4096" s="114">
        <v>28.59083063311834</v>
      </c>
      <c r="S4096" s="114">
        <v>33.169371863008017</v>
      </c>
      <c r="T4096" s="114">
        <v>18.289087638660501</v>
      </c>
      <c r="U4096" s="114">
        <v>15.870877163155622</v>
      </c>
      <c r="V4096" s="114">
        <v>13.374484753969671</v>
      </c>
      <c r="W4096" s="114">
        <v>19.653244980563191</v>
      </c>
      <c r="X4096" s="114">
        <v>20.580609111539097</v>
      </c>
      <c r="Y4096" s="114">
        <v>48.823000802432972</v>
      </c>
      <c r="Z4096" s="114">
        <v>89.999423530227631</v>
      </c>
      <c r="AA4096" s="106">
        <v>3</v>
      </c>
      <c r="AB4096" s="114">
        <v>0.60000000000000009</v>
      </c>
      <c r="AC4096" s="114">
        <v>0.60000000000000009</v>
      </c>
      <c r="AD4096" s="114">
        <v>0.30000000000000004</v>
      </c>
      <c r="AE4096" s="114">
        <v>0.30000000000000004</v>
      </c>
      <c r="AF4096" s="117">
        <v>0.90000000000000013</v>
      </c>
      <c r="AG4096" s="117">
        <v>0.90000000000000013</v>
      </c>
    </row>
    <row r="4097" spans="2:33" x14ac:dyDescent="0.2">
      <c r="B4097" s="106">
        <v>4057</v>
      </c>
      <c r="C4097" s="113">
        <v>-0.72</v>
      </c>
      <c r="D4097" s="113">
        <v>-0.96</v>
      </c>
      <c r="E4097" s="114">
        <v>12.096584963124734</v>
      </c>
      <c r="F4097" s="114">
        <v>11.841012677510609</v>
      </c>
      <c r="G4097" s="114">
        <v>17.135467603320865</v>
      </c>
      <c r="H4097" s="114">
        <v>21.246611344915468</v>
      </c>
      <c r="I4097" s="114">
        <v>32.811186915447784</v>
      </c>
      <c r="J4097" s="114">
        <v>29.829207442613804</v>
      </c>
      <c r="K4097" s="114">
        <v>32.15602184241218</v>
      </c>
      <c r="L4097" s="114">
        <v>40.718017040763307</v>
      </c>
      <c r="M4097" s="114">
        <v>50.034749377141758</v>
      </c>
      <c r="N4097" s="114">
        <v>67.63432004029147</v>
      </c>
      <c r="O4097" s="114">
        <v>17.73262247948907</v>
      </c>
      <c r="P4097" s="114">
        <v>20.315009164901571</v>
      </c>
      <c r="Q4097" s="114">
        <v>23.582549437442442</v>
      </c>
      <c r="R4097" s="114">
        <v>28.788138032226289</v>
      </c>
      <c r="S4097" s="114">
        <v>34.823133124843686</v>
      </c>
      <c r="T4097" s="114">
        <v>12.096584963124734</v>
      </c>
      <c r="U4097" s="114">
        <v>11.841012677510609</v>
      </c>
      <c r="V4097" s="114">
        <v>17.135467603320865</v>
      </c>
      <c r="W4097" s="114">
        <v>21.246611344915468</v>
      </c>
      <c r="X4097" s="114">
        <v>32.811186915447784</v>
      </c>
      <c r="Y4097" s="114">
        <v>49.843890085124691</v>
      </c>
      <c r="Z4097" s="114">
        <v>108.22891303379733</v>
      </c>
      <c r="AA4097" s="106">
        <v>4</v>
      </c>
      <c r="AB4097" s="114">
        <v>0.44999999999999996</v>
      </c>
      <c r="AC4097" s="114">
        <v>0.6</v>
      </c>
      <c r="AD4097" s="114">
        <v>0.27</v>
      </c>
      <c r="AE4097" s="114">
        <v>0.36</v>
      </c>
      <c r="AF4097" s="117">
        <v>0.72</v>
      </c>
      <c r="AG4097" s="117">
        <v>0.96</v>
      </c>
    </row>
    <row r="4098" spans="2:33" x14ac:dyDescent="0.2">
      <c r="B4098" s="106">
        <v>4058</v>
      </c>
      <c r="C4098" s="113">
        <v>-0.72</v>
      </c>
      <c r="D4098" s="113">
        <v>-0.96</v>
      </c>
      <c r="E4098" s="114">
        <v>13.791381623137873</v>
      </c>
      <c r="F4098" s="114">
        <v>18.567255419501102</v>
      </c>
      <c r="G4098" s="114">
        <v>18.317095764830729</v>
      </c>
      <c r="H4098" s="114">
        <v>14.005886212137376</v>
      </c>
      <c r="I4098" s="114">
        <v>18.416208473493739</v>
      </c>
      <c r="J4098" s="114">
        <v>29.34184461775941</v>
      </c>
      <c r="K4098" s="114">
        <v>35.740059652256733</v>
      </c>
      <c r="L4098" s="114">
        <v>38.679279070528921</v>
      </c>
      <c r="M4098" s="114">
        <v>37.873065316219183</v>
      </c>
      <c r="N4098" s="114">
        <v>43.936997206726929</v>
      </c>
      <c r="O4098" s="114">
        <v>15.550462994621537</v>
      </c>
      <c r="P4098" s="114">
        <v>17.172804232755631</v>
      </c>
      <c r="Q4098" s="114">
        <v>20.362183305698192</v>
      </c>
      <c r="R4098" s="114">
        <v>23.867179104081806</v>
      </c>
      <c r="S4098" s="114">
        <v>25.520788733233189</v>
      </c>
      <c r="T4098" s="114">
        <v>13.791381623137873</v>
      </c>
      <c r="U4098" s="114">
        <v>18.567255419501102</v>
      </c>
      <c r="V4098" s="114">
        <v>18.317095764830729</v>
      </c>
      <c r="W4098" s="114">
        <v>14.005886212137376</v>
      </c>
      <c r="X4098" s="114">
        <v>18.416208473493739</v>
      </c>
      <c r="Y4098" s="114">
        <v>46.400346863797793</v>
      </c>
      <c r="Z4098" s="114">
        <v>83.959689594940926</v>
      </c>
      <c r="AA4098" s="106">
        <v>4</v>
      </c>
      <c r="AB4098" s="114">
        <v>0.44999999999999996</v>
      </c>
      <c r="AC4098" s="114">
        <v>0.6</v>
      </c>
      <c r="AD4098" s="114">
        <v>0.27</v>
      </c>
      <c r="AE4098" s="114">
        <v>0.36</v>
      </c>
      <c r="AF4098" s="117">
        <v>0.72</v>
      </c>
      <c r="AG4098" s="117">
        <v>0.96</v>
      </c>
    </row>
    <row r="4099" spans="2:33" x14ac:dyDescent="0.2">
      <c r="B4099" s="106">
        <v>4059</v>
      </c>
      <c r="C4099" s="113">
        <v>-0.90000000000000013</v>
      </c>
      <c r="D4099" s="113">
        <v>-0.90000000000000013</v>
      </c>
      <c r="E4099" s="114">
        <v>17.47928083422677</v>
      </c>
      <c r="F4099" s="114">
        <v>19.734492948332651</v>
      </c>
      <c r="G4099" s="114">
        <v>13.650406191529097</v>
      </c>
      <c r="H4099" s="114">
        <v>19.71493921038342</v>
      </c>
      <c r="I4099" s="114">
        <v>26.803886125646422</v>
      </c>
      <c r="J4099" s="114">
        <v>34.160083848442646</v>
      </c>
      <c r="K4099" s="114">
        <v>40.308878889962671</v>
      </c>
      <c r="L4099" s="114">
        <v>37.712836636303095</v>
      </c>
      <c r="M4099" s="114">
        <v>45.5413910143672</v>
      </c>
      <c r="N4099" s="114">
        <v>59.479780832873857</v>
      </c>
      <c r="O4099" s="114">
        <v>16.680803014215876</v>
      </c>
      <c r="P4099" s="114">
        <v>20.57438594163002</v>
      </c>
      <c r="Q4099" s="114">
        <v>24.062430444773998</v>
      </c>
      <c r="R4099" s="114">
        <v>25.82645180398378</v>
      </c>
      <c r="S4099" s="114">
        <v>32.675894707227435</v>
      </c>
      <c r="T4099" s="114">
        <v>17.47928083422677</v>
      </c>
      <c r="U4099" s="114">
        <v>19.734492948332651</v>
      </c>
      <c r="V4099" s="114">
        <v>13.650406191529097</v>
      </c>
      <c r="W4099" s="114">
        <v>19.71493921038342</v>
      </c>
      <c r="X4099" s="114">
        <v>26.803886125646422</v>
      </c>
      <c r="Y4099" s="114">
        <v>53.62998691358365</v>
      </c>
      <c r="Z4099" s="114">
        <v>113.88849587953504</v>
      </c>
      <c r="AA4099" s="106">
        <v>3</v>
      </c>
      <c r="AB4099" s="114">
        <v>0.60000000000000009</v>
      </c>
      <c r="AC4099" s="114">
        <v>0.60000000000000009</v>
      </c>
      <c r="AD4099" s="114">
        <v>0.30000000000000004</v>
      </c>
      <c r="AE4099" s="114">
        <v>0.30000000000000004</v>
      </c>
      <c r="AF4099" s="117">
        <v>0.90000000000000013</v>
      </c>
      <c r="AG4099" s="117">
        <v>0.90000000000000013</v>
      </c>
    </row>
    <row r="4100" spans="2:33" x14ac:dyDescent="0.2">
      <c r="B4100" s="106">
        <v>4060</v>
      </c>
      <c r="C4100" s="113">
        <v>-0.90000000000000013</v>
      </c>
      <c r="D4100" s="113">
        <v>-0.90000000000000013</v>
      </c>
      <c r="E4100" s="114">
        <v>17.395217633767444</v>
      </c>
      <c r="F4100" s="114">
        <v>18.437682242302976</v>
      </c>
      <c r="G4100" s="114">
        <v>21.38720788588417</v>
      </c>
      <c r="H4100" s="114">
        <v>25.535714874490633</v>
      </c>
      <c r="I4100" s="114">
        <v>25.629684318995487</v>
      </c>
      <c r="J4100" s="114">
        <v>33.683661312439312</v>
      </c>
      <c r="K4100" s="114">
        <v>37.583170612589818</v>
      </c>
      <c r="L4100" s="114">
        <v>44.210340223697067</v>
      </c>
      <c r="M4100" s="114">
        <v>51.084039905218638</v>
      </c>
      <c r="N4100" s="114">
        <v>58.088552427668027</v>
      </c>
      <c r="O4100" s="114">
        <v>16.288443678671868</v>
      </c>
      <c r="P4100" s="114">
        <v>19.145488370286841</v>
      </c>
      <c r="Q4100" s="114">
        <v>22.823132337812897</v>
      </c>
      <c r="R4100" s="114">
        <v>25.548325030728005</v>
      </c>
      <c r="S4100" s="114">
        <v>32.45886810867254</v>
      </c>
      <c r="T4100" s="114">
        <v>17.395217633767444</v>
      </c>
      <c r="U4100" s="114">
        <v>18.437682242302976</v>
      </c>
      <c r="V4100" s="114">
        <v>21.38720788588417</v>
      </c>
      <c r="W4100" s="114">
        <v>25.535714874490633</v>
      </c>
      <c r="X4100" s="114">
        <v>25.629684318995487</v>
      </c>
      <c r="Y4100" s="114">
        <v>59.523604843954871</v>
      </c>
      <c r="Z4100" s="114">
        <v>99.38714600704364</v>
      </c>
      <c r="AA4100" s="106">
        <v>3</v>
      </c>
      <c r="AB4100" s="114">
        <v>0.60000000000000009</v>
      </c>
      <c r="AC4100" s="114">
        <v>0.60000000000000009</v>
      </c>
      <c r="AD4100" s="114">
        <v>0.30000000000000004</v>
      </c>
      <c r="AE4100" s="114">
        <v>0.30000000000000004</v>
      </c>
      <c r="AF4100" s="117">
        <v>0.90000000000000013</v>
      </c>
      <c r="AG4100" s="117">
        <v>0.90000000000000013</v>
      </c>
    </row>
    <row r="4101" spans="2:33" x14ac:dyDescent="0.2">
      <c r="B4101" s="106">
        <v>4061</v>
      </c>
      <c r="C4101" s="113">
        <v>-1.2599999999999998</v>
      </c>
      <c r="D4101" s="113">
        <v>-0.84</v>
      </c>
      <c r="E4101" s="114">
        <v>13.249031330455402</v>
      </c>
      <c r="F4101" s="114">
        <v>20.994877595539482</v>
      </c>
      <c r="G4101" s="114">
        <v>21.017178316780505</v>
      </c>
      <c r="H4101" s="114">
        <v>17.497779849948557</v>
      </c>
      <c r="I4101" s="114">
        <v>19.938252283646133</v>
      </c>
      <c r="J4101" s="114">
        <v>29.73341807924395</v>
      </c>
      <c r="K4101" s="114">
        <v>39.019969375271572</v>
      </c>
      <c r="L4101" s="114">
        <v>44.340329321564596</v>
      </c>
      <c r="M4101" s="114">
        <v>43.506268532157542</v>
      </c>
      <c r="N4101" s="114">
        <v>51.187995933535291</v>
      </c>
      <c r="O4101" s="114">
        <v>16.484386748788548</v>
      </c>
      <c r="P4101" s="114">
        <v>18.02509177973209</v>
      </c>
      <c r="Q4101" s="114">
        <v>23.323151004784091</v>
      </c>
      <c r="R4101" s="114">
        <v>26.008488682208984</v>
      </c>
      <c r="S4101" s="114">
        <v>31.249743649889158</v>
      </c>
      <c r="T4101" s="114">
        <v>13.249031330455402</v>
      </c>
      <c r="U4101" s="114">
        <v>20.994877595539482</v>
      </c>
      <c r="V4101" s="114">
        <v>21.017178316780505</v>
      </c>
      <c r="W4101" s="114">
        <v>17.497779849948557</v>
      </c>
      <c r="X4101" s="114">
        <v>19.938252283646133</v>
      </c>
      <c r="Y4101" s="114">
        <v>51.098629608389693</v>
      </c>
      <c r="Z4101" s="114">
        <v>99.577774262583887</v>
      </c>
      <c r="AA4101" s="106">
        <v>2</v>
      </c>
      <c r="AB4101" s="114">
        <v>0.89999999999999991</v>
      </c>
      <c r="AC4101" s="114">
        <v>0.6</v>
      </c>
      <c r="AD4101" s="114">
        <v>0.36</v>
      </c>
      <c r="AE4101" s="114">
        <v>0.24</v>
      </c>
      <c r="AF4101" s="117">
        <v>1.2599999999999998</v>
      </c>
      <c r="AG4101" s="117">
        <v>0.84</v>
      </c>
    </row>
    <row r="4102" spans="2:33" x14ac:dyDescent="0.2">
      <c r="B4102" s="106">
        <v>4062</v>
      </c>
      <c r="C4102" s="113">
        <v>-1.2599999999999998</v>
      </c>
      <c r="D4102" s="113">
        <v>-0.84</v>
      </c>
      <c r="E4102" s="114">
        <v>16.838177625311268</v>
      </c>
      <c r="F4102" s="114">
        <v>13.563903720631245</v>
      </c>
      <c r="G4102" s="114">
        <v>20.014099333407646</v>
      </c>
      <c r="H4102" s="114">
        <v>25.998356714598525</v>
      </c>
      <c r="I4102" s="114">
        <v>30.670859098543367</v>
      </c>
      <c r="J4102" s="114">
        <v>32.541519945348739</v>
      </c>
      <c r="K4102" s="114">
        <v>33.483376967163849</v>
      </c>
      <c r="L4102" s="114">
        <v>42.488526867102443</v>
      </c>
      <c r="M4102" s="114">
        <v>51.650532179429675</v>
      </c>
      <c r="N4102" s="114">
        <v>60.974315191833917</v>
      </c>
      <c r="O4102" s="114">
        <v>15.703342320037471</v>
      </c>
      <c r="P4102" s="114">
        <v>19.919473246532604</v>
      </c>
      <c r="Q4102" s="114">
        <v>22.474427533694797</v>
      </c>
      <c r="R4102" s="114">
        <v>25.652175464831149</v>
      </c>
      <c r="S4102" s="114">
        <v>30.303456093290549</v>
      </c>
      <c r="T4102" s="114">
        <v>16.838177625311268</v>
      </c>
      <c r="U4102" s="114">
        <v>13.563903720631245</v>
      </c>
      <c r="V4102" s="114">
        <v>20.014099333407646</v>
      </c>
      <c r="W4102" s="114">
        <v>25.998356714598525</v>
      </c>
      <c r="X4102" s="114">
        <v>30.670859098543367</v>
      </c>
      <c r="Y4102" s="114">
        <v>57.219331396254248</v>
      </c>
      <c r="Z4102" s="114">
        <v>99.490098029501723</v>
      </c>
      <c r="AA4102" s="106">
        <v>2</v>
      </c>
      <c r="AB4102" s="114">
        <v>0.89999999999999991</v>
      </c>
      <c r="AC4102" s="114">
        <v>0.6</v>
      </c>
      <c r="AD4102" s="114">
        <v>0.36</v>
      </c>
      <c r="AE4102" s="114">
        <v>0.24</v>
      </c>
      <c r="AF4102" s="117">
        <v>1.2599999999999998</v>
      </c>
      <c r="AG4102" s="117">
        <v>0.84</v>
      </c>
    </row>
    <row r="4103" spans="2:33" x14ac:dyDescent="0.2">
      <c r="B4103" s="106">
        <v>4063</v>
      </c>
      <c r="C4103" s="113">
        <v>-0.60000000000000009</v>
      </c>
      <c r="D4103" s="113">
        <v>-1.2000000000000002</v>
      </c>
      <c r="E4103" s="114">
        <v>11.049629879692819</v>
      </c>
      <c r="F4103" s="114">
        <v>13.982307486125606</v>
      </c>
      <c r="G4103" s="114">
        <v>20.622895001863089</v>
      </c>
      <c r="H4103" s="114">
        <v>22.820581699665127</v>
      </c>
      <c r="I4103" s="114">
        <v>21.834375355034499</v>
      </c>
      <c r="J4103" s="114">
        <v>26.844085452539019</v>
      </c>
      <c r="K4103" s="114">
        <v>32.566309596959847</v>
      </c>
      <c r="L4103" s="114">
        <v>42.582479365380962</v>
      </c>
      <c r="M4103" s="114">
        <v>46.526785215316771</v>
      </c>
      <c r="N4103" s="114">
        <v>50.246376473740121</v>
      </c>
      <c r="O4103" s="114">
        <v>15.7944555728462</v>
      </c>
      <c r="P4103" s="114">
        <v>18.584002110834241</v>
      </c>
      <c r="Q4103" s="114">
        <v>21.959584363517873</v>
      </c>
      <c r="R4103" s="114">
        <v>23.706203515651644</v>
      </c>
      <c r="S4103" s="114">
        <v>28.412001118705621</v>
      </c>
      <c r="T4103" s="114">
        <v>11.049629879692819</v>
      </c>
      <c r="U4103" s="114">
        <v>13.982307486125606</v>
      </c>
      <c r="V4103" s="114">
        <v>20.622895001863089</v>
      </c>
      <c r="W4103" s="114">
        <v>22.820581699665127</v>
      </c>
      <c r="X4103" s="114">
        <v>21.834375355034499</v>
      </c>
      <c r="Y4103" s="114">
        <v>48.382517118988403</v>
      </c>
      <c r="Z4103" s="114">
        <v>97.838947785498306</v>
      </c>
      <c r="AA4103" s="106">
        <v>5</v>
      </c>
      <c r="AB4103" s="114">
        <v>0.4</v>
      </c>
      <c r="AC4103" s="114">
        <v>0.8</v>
      </c>
      <c r="AD4103" s="114">
        <v>0.2</v>
      </c>
      <c r="AE4103" s="114">
        <v>0.4</v>
      </c>
      <c r="AF4103" s="117">
        <v>0.60000000000000009</v>
      </c>
      <c r="AG4103" s="117">
        <v>1.2000000000000002</v>
      </c>
    </row>
    <row r="4104" spans="2:33" x14ac:dyDescent="0.2">
      <c r="B4104" s="106">
        <v>4064</v>
      </c>
      <c r="C4104" s="113">
        <v>-0.60000000000000009</v>
      </c>
      <c r="D4104" s="113">
        <v>-1.2000000000000002</v>
      </c>
      <c r="E4104" s="114">
        <v>15.189462631268142</v>
      </c>
      <c r="F4104" s="114">
        <v>12.268066414696218</v>
      </c>
      <c r="G4104" s="114">
        <v>15.261680219398901</v>
      </c>
      <c r="H4104" s="114">
        <v>23.72499330709444</v>
      </c>
      <c r="I4104" s="114">
        <v>28.18807981650712</v>
      </c>
      <c r="J4104" s="114">
        <v>31.926205958145434</v>
      </c>
      <c r="K4104" s="114">
        <v>32.870359336052537</v>
      </c>
      <c r="L4104" s="114">
        <v>38.306672883835638</v>
      </c>
      <c r="M4104" s="114">
        <v>53.540159951699685</v>
      </c>
      <c r="N4104" s="114">
        <v>60.225818258441386</v>
      </c>
      <c r="O4104" s="114">
        <v>16.736743326877292</v>
      </c>
      <c r="P4104" s="114">
        <v>20.60229292135632</v>
      </c>
      <c r="Q4104" s="114">
        <v>23.044992664436737</v>
      </c>
      <c r="R4104" s="114">
        <v>29.815166644605245</v>
      </c>
      <c r="S4104" s="114">
        <v>32.037738441934266</v>
      </c>
      <c r="T4104" s="114">
        <v>15.189462631268142</v>
      </c>
      <c r="U4104" s="114">
        <v>12.268066414696218</v>
      </c>
      <c r="V4104" s="114">
        <v>15.261680219398901</v>
      </c>
      <c r="W4104" s="114">
        <v>23.72499330709444</v>
      </c>
      <c r="X4104" s="114">
        <v>28.18807981650712</v>
      </c>
      <c r="Y4104" s="114">
        <v>50.516926340106814</v>
      </c>
      <c r="Z4104" s="114">
        <v>110.15860920036039</v>
      </c>
      <c r="AA4104" s="106">
        <v>5</v>
      </c>
      <c r="AB4104" s="114">
        <v>0.4</v>
      </c>
      <c r="AC4104" s="114">
        <v>0.8</v>
      </c>
      <c r="AD4104" s="114">
        <v>0.2</v>
      </c>
      <c r="AE4104" s="114">
        <v>0.4</v>
      </c>
      <c r="AF4104" s="117">
        <v>0.60000000000000009</v>
      </c>
      <c r="AG4104" s="117">
        <v>1.2000000000000002</v>
      </c>
    </row>
    <row r="4105" spans="2:33" x14ac:dyDescent="0.2">
      <c r="B4105" s="106">
        <v>4065</v>
      </c>
      <c r="C4105" s="113">
        <v>-0.90000000000000013</v>
      </c>
      <c r="D4105" s="113">
        <v>-0.90000000000000013</v>
      </c>
      <c r="E4105" s="114">
        <v>16.998248470164</v>
      </c>
      <c r="F4105" s="114">
        <v>21.31425495332439</v>
      </c>
      <c r="G4105" s="114">
        <v>22.775120665652114</v>
      </c>
      <c r="H4105" s="114">
        <v>22.685032782622685</v>
      </c>
      <c r="I4105" s="114">
        <v>21.099515570538784</v>
      </c>
      <c r="J4105" s="114">
        <v>32.987100970792</v>
      </c>
      <c r="K4105" s="114">
        <v>40.404422847824499</v>
      </c>
      <c r="L4105" s="114">
        <v>46.060360609651212</v>
      </c>
      <c r="M4105" s="114">
        <v>51.84236953342058</v>
      </c>
      <c r="N4105" s="114">
        <v>55.399278579483713</v>
      </c>
      <c r="O4105" s="114">
        <v>15.988852500627999</v>
      </c>
      <c r="P4105" s="114">
        <v>19.090167894500109</v>
      </c>
      <c r="Q4105" s="114">
        <v>23.285239943999098</v>
      </c>
      <c r="R4105" s="114">
        <v>29.157336750797896</v>
      </c>
      <c r="S4105" s="114">
        <v>34.299763008944929</v>
      </c>
      <c r="T4105" s="114">
        <v>16.998248470164</v>
      </c>
      <c r="U4105" s="114">
        <v>21.31425495332439</v>
      </c>
      <c r="V4105" s="114">
        <v>22.775120665652114</v>
      </c>
      <c r="W4105" s="114">
        <v>22.685032782622685</v>
      </c>
      <c r="X4105" s="114">
        <v>21.099515570538784</v>
      </c>
      <c r="Y4105" s="114">
        <v>58.532566232581715</v>
      </c>
      <c r="Z4105" s="114">
        <v>112.70064429053441</v>
      </c>
      <c r="AA4105" s="106">
        <v>3</v>
      </c>
      <c r="AB4105" s="114">
        <v>0.60000000000000009</v>
      </c>
      <c r="AC4105" s="114">
        <v>0.60000000000000009</v>
      </c>
      <c r="AD4105" s="114">
        <v>0.30000000000000004</v>
      </c>
      <c r="AE4105" s="114">
        <v>0.30000000000000004</v>
      </c>
      <c r="AF4105" s="117">
        <v>0.90000000000000013</v>
      </c>
      <c r="AG4105" s="117">
        <v>0.90000000000000013</v>
      </c>
    </row>
    <row r="4106" spans="2:33" x14ac:dyDescent="0.2">
      <c r="B4106" s="106">
        <v>4066</v>
      </c>
      <c r="C4106" s="113">
        <v>-0.72</v>
      </c>
      <c r="D4106" s="113">
        <v>-0.96</v>
      </c>
      <c r="E4106" s="114">
        <v>15.347605145718799</v>
      </c>
      <c r="F4106" s="114">
        <v>16.529691351584162</v>
      </c>
      <c r="G4106" s="114">
        <v>14.408323287570532</v>
      </c>
      <c r="H4106" s="114">
        <v>17.761403431868143</v>
      </c>
      <c r="I4106" s="114">
        <v>28.461925900648133</v>
      </c>
      <c r="J4106" s="114">
        <v>31.439673447508397</v>
      </c>
      <c r="K4106" s="114">
        <v>36.25343559415024</v>
      </c>
      <c r="L4106" s="114">
        <v>36.135556794522877</v>
      </c>
      <c r="M4106" s="114">
        <v>43.850309865281311</v>
      </c>
      <c r="N4106" s="114">
        <v>60.325144873881996</v>
      </c>
      <c r="O4106" s="114">
        <v>16.092068301789599</v>
      </c>
      <c r="P4106" s="114">
        <v>19.723744242566077</v>
      </c>
      <c r="Q4106" s="114">
        <v>21.727233506952345</v>
      </c>
      <c r="R4106" s="114">
        <v>26.088906433413168</v>
      </c>
      <c r="S4106" s="114">
        <v>31.863218973233863</v>
      </c>
      <c r="T4106" s="114">
        <v>15.347605145718799</v>
      </c>
      <c r="U4106" s="114">
        <v>16.529691351584162</v>
      </c>
      <c r="V4106" s="114">
        <v>14.408323287570532</v>
      </c>
      <c r="W4106" s="114">
        <v>17.761403431868143</v>
      </c>
      <c r="X4106" s="114">
        <v>28.461925900648133</v>
      </c>
      <c r="Y4106" s="114">
        <v>50.212687281012613</v>
      </c>
      <c r="Z4106" s="114">
        <v>95.451424367874694</v>
      </c>
      <c r="AA4106" s="106">
        <v>4</v>
      </c>
      <c r="AB4106" s="114">
        <v>0.44999999999999996</v>
      </c>
      <c r="AC4106" s="114">
        <v>0.6</v>
      </c>
      <c r="AD4106" s="114">
        <v>0.27</v>
      </c>
      <c r="AE4106" s="114">
        <v>0.36</v>
      </c>
      <c r="AF4106" s="117">
        <v>0.72</v>
      </c>
      <c r="AG4106" s="117">
        <v>0.96</v>
      </c>
    </row>
    <row r="4107" spans="2:33" x14ac:dyDescent="0.2">
      <c r="B4107" s="106">
        <v>4067</v>
      </c>
      <c r="C4107" s="113">
        <v>-0.72</v>
      </c>
      <c r="D4107" s="113">
        <v>-0.96</v>
      </c>
      <c r="E4107" s="114">
        <v>18.076694526688325</v>
      </c>
      <c r="F4107" s="114">
        <v>16.812770537872797</v>
      </c>
      <c r="G4107" s="114">
        <v>18.288478214657996</v>
      </c>
      <c r="H4107" s="114">
        <v>15.739019653030329</v>
      </c>
      <c r="I4107" s="114">
        <v>29.941681331138817</v>
      </c>
      <c r="J4107" s="114">
        <v>34.75979259752765</v>
      </c>
      <c r="K4107" s="114">
        <v>35.294753445580611</v>
      </c>
      <c r="L4107" s="114">
        <v>39.93910390822348</v>
      </c>
      <c r="M4107" s="114">
        <v>41.764982634094117</v>
      </c>
      <c r="N4107" s="114">
        <v>57.676378565226493</v>
      </c>
      <c r="O4107" s="114">
        <v>16.683098070839325</v>
      </c>
      <c r="P4107" s="114">
        <v>18.481982907707813</v>
      </c>
      <c r="Q4107" s="114">
        <v>21.650625693565484</v>
      </c>
      <c r="R4107" s="114">
        <v>26.025962981063788</v>
      </c>
      <c r="S4107" s="114">
        <v>27.734697234087676</v>
      </c>
      <c r="T4107" s="114">
        <v>18.076694526688325</v>
      </c>
      <c r="U4107" s="114">
        <v>16.812770537872797</v>
      </c>
      <c r="V4107" s="114">
        <v>18.288478214657996</v>
      </c>
      <c r="W4107" s="114">
        <v>15.739019653030329</v>
      </c>
      <c r="X4107" s="114">
        <v>29.941681331138817</v>
      </c>
      <c r="Y4107" s="114">
        <v>54.315148210052413</v>
      </c>
      <c r="Z4107" s="114">
        <v>107.00400822207905</v>
      </c>
      <c r="AA4107" s="106">
        <v>4</v>
      </c>
      <c r="AB4107" s="114">
        <v>0.44999999999999996</v>
      </c>
      <c r="AC4107" s="114">
        <v>0.6</v>
      </c>
      <c r="AD4107" s="114">
        <v>0.27</v>
      </c>
      <c r="AE4107" s="114">
        <v>0.36</v>
      </c>
      <c r="AF4107" s="117">
        <v>0.72</v>
      </c>
      <c r="AG4107" s="117">
        <v>0.96</v>
      </c>
    </row>
    <row r="4108" spans="2:33" x14ac:dyDescent="0.2">
      <c r="B4108" s="106">
        <v>4068</v>
      </c>
      <c r="C4108" s="113">
        <v>-0.72</v>
      </c>
      <c r="D4108" s="113">
        <v>-0.96</v>
      </c>
      <c r="E4108" s="114">
        <v>19.771084699217631</v>
      </c>
      <c r="F4108" s="114">
        <v>11.29313844266429</v>
      </c>
      <c r="G4108" s="114">
        <v>18.066881430470929</v>
      </c>
      <c r="H4108" s="114">
        <v>22.434040354800636</v>
      </c>
      <c r="I4108" s="114">
        <v>19.597320897642398</v>
      </c>
      <c r="J4108" s="114">
        <v>35.733193766533347</v>
      </c>
      <c r="K4108" s="114">
        <v>31.045837242750356</v>
      </c>
      <c r="L4108" s="114">
        <v>40.668573085926766</v>
      </c>
      <c r="M4108" s="114">
        <v>49.006733369319015</v>
      </c>
      <c r="N4108" s="114">
        <v>51.876060839811906</v>
      </c>
      <c r="O4108" s="114">
        <v>15.962109067315717</v>
      </c>
      <c r="P4108" s="114">
        <v>19.752698800086065</v>
      </c>
      <c r="Q4108" s="114">
        <v>22.601691655455838</v>
      </c>
      <c r="R4108" s="114">
        <v>26.572693014518379</v>
      </c>
      <c r="S4108" s="114">
        <v>32.278739942169508</v>
      </c>
      <c r="T4108" s="114">
        <v>19.771084699217631</v>
      </c>
      <c r="U4108" s="114">
        <v>11.29313844266429</v>
      </c>
      <c r="V4108" s="114">
        <v>18.066881430470929</v>
      </c>
      <c r="W4108" s="114">
        <v>22.434040354800636</v>
      </c>
      <c r="X4108" s="114">
        <v>19.597320897642398</v>
      </c>
      <c r="Y4108" s="114">
        <v>50.696860286520739</v>
      </c>
      <c r="Z4108" s="114">
        <v>106.45404038857211</v>
      </c>
      <c r="AA4108" s="106">
        <v>4</v>
      </c>
      <c r="AB4108" s="114">
        <v>0.44999999999999996</v>
      </c>
      <c r="AC4108" s="114">
        <v>0.6</v>
      </c>
      <c r="AD4108" s="114">
        <v>0.27</v>
      </c>
      <c r="AE4108" s="114">
        <v>0.36</v>
      </c>
      <c r="AF4108" s="117">
        <v>0.72</v>
      </c>
      <c r="AG4108" s="117">
        <v>0.96</v>
      </c>
    </row>
    <row r="4109" spans="2:33" x14ac:dyDescent="0.2">
      <c r="B4109" s="106">
        <v>4069</v>
      </c>
      <c r="C4109" s="113">
        <v>-0.60000000000000009</v>
      </c>
      <c r="D4109" s="113">
        <v>-1.2000000000000002</v>
      </c>
      <c r="E4109" s="114">
        <v>12.983424744636299</v>
      </c>
      <c r="F4109" s="114">
        <v>16.111420476397839</v>
      </c>
      <c r="G4109" s="114">
        <v>16.519621089415427</v>
      </c>
      <c r="H4109" s="114">
        <v>19.116307829213486</v>
      </c>
      <c r="I4109" s="114">
        <v>27.707544829602448</v>
      </c>
      <c r="J4109" s="114">
        <v>28.30928519801116</v>
      </c>
      <c r="K4109" s="114">
        <v>35.64795409637658</v>
      </c>
      <c r="L4109" s="114">
        <v>37.506590143072053</v>
      </c>
      <c r="M4109" s="114">
        <v>46.122357179169057</v>
      </c>
      <c r="N4109" s="114">
        <v>57.321276472616582</v>
      </c>
      <c r="O4109" s="114">
        <v>15.325860453374862</v>
      </c>
      <c r="P4109" s="114">
        <v>19.536533619978741</v>
      </c>
      <c r="Q4109" s="114">
        <v>20.986969053656626</v>
      </c>
      <c r="R4109" s="114">
        <v>27.006049349955571</v>
      </c>
      <c r="S4109" s="114">
        <v>29.613731643014134</v>
      </c>
      <c r="T4109" s="114">
        <v>12.983424744636299</v>
      </c>
      <c r="U4109" s="114">
        <v>16.111420476397839</v>
      </c>
      <c r="V4109" s="114">
        <v>16.519621089415427</v>
      </c>
      <c r="W4109" s="114">
        <v>19.116307829213486</v>
      </c>
      <c r="X4109" s="114">
        <v>27.707544829602448</v>
      </c>
      <c r="Y4109" s="114">
        <v>49.596064484512283</v>
      </c>
      <c r="Z4109" s="114">
        <v>90.141975440091372</v>
      </c>
      <c r="AA4109" s="106">
        <v>5</v>
      </c>
      <c r="AB4109" s="114">
        <v>0.4</v>
      </c>
      <c r="AC4109" s="114">
        <v>0.8</v>
      </c>
      <c r="AD4109" s="114">
        <v>0.2</v>
      </c>
      <c r="AE4109" s="114">
        <v>0.4</v>
      </c>
      <c r="AF4109" s="117">
        <v>0.60000000000000009</v>
      </c>
      <c r="AG4109" s="117">
        <v>1.2000000000000002</v>
      </c>
    </row>
    <row r="4110" spans="2:33" x14ac:dyDescent="0.2">
      <c r="B4110" s="106">
        <v>4070</v>
      </c>
      <c r="C4110" s="113">
        <v>-1.2599999999999998</v>
      </c>
      <c r="D4110" s="113">
        <v>-0.84</v>
      </c>
      <c r="E4110" s="114">
        <v>19.18950548569628</v>
      </c>
      <c r="F4110" s="114">
        <v>15.161394401050998</v>
      </c>
      <c r="G4110" s="114">
        <v>12.523519242663991</v>
      </c>
      <c r="H4110" s="114">
        <v>18.748537762206102</v>
      </c>
      <c r="I4110" s="114">
        <v>15.792655356432739</v>
      </c>
      <c r="J4110" s="114">
        <v>33.955573675199922</v>
      </c>
      <c r="K4110" s="114">
        <v>33.432360731662413</v>
      </c>
      <c r="L4110" s="114">
        <v>32.896113391984599</v>
      </c>
      <c r="M4110" s="114">
        <v>43.17693695071781</v>
      </c>
      <c r="N4110" s="114">
        <v>44.834242763946889</v>
      </c>
      <c r="O4110" s="114">
        <v>14.766068189503642</v>
      </c>
      <c r="P4110" s="114">
        <v>18.270966330611415</v>
      </c>
      <c r="Q4110" s="114">
        <v>20.372594149320609</v>
      </c>
      <c r="R4110" s="114">
        <v>24.428399188511708</v>
      </c>
      <c r="S4110" s="114">
        <v>29.04158740751415</v>
      </c>
      <c r="T4110" s="114">
        <v>19.18950548569628</v>
      </c>
      <c r="U4110" s="114">
        <v>15.161394401050998</v>
      </c>
      <c r="V4110" s="114">
        <v>12.523519242663991</v>
      </c>
      <c r="W4110" s="114">
        <v>18.748537762206102</v>
      </c>
      <c r="X4110" s="114">
        <v>15.792655356432739</v>
      </c>
      <c r="Y4110" s="114">
        <v>45.728186269337293</v>
      </c>
      <c r="Z4110" s="114">
        <v>95.278816554697158</v>
      </c>
      <c r="AA4110" s="106">
        <v>2</v>
      </c>
      <c r="AB4110" s="114">
        <v>0.89999999999999991</v>
      </c>
      <c r="AC4110" s="114">
        <v>0.6</v>
      </c>
      <c r="AD4110" s="114">
        <v>0.36</v>
      </c>
      <c r="AE4110" s="114">
        <v>0.24</v>
      </c>
      <c r="AF4110" s="117">
        <v>1.2599999999999998</v>
      </c>
      <c r="AG4110" s="117">
        <v>0.84</v>
      </c>
    </row>
    <row r="4111" spans="2:33" x14ac:dyDescent="0.2">
      <c r="B4111" s="106">
        <v>4071</v>
      </c>
      <c r="C4111" s="113">
        <v>-0.90000000000000013</v>
      </c>
      <c r="D4111" s="113">
        <v>-0.90000000000000013</v>
      </c>
      <c r="E4111" s="114">
        <v>17.373345076798898</v>
      </c>
      <c r="F4111" s="114">
        <v>19.16833678877823</v>
      </c>
      <c r="G4111" s="114">
        <v>15.138147414747753</v>
      </c>
      <c r="H4111" s="114">
        <v>17.144498833549665</v>
      </c>
      <c r="I4111" s="114">
        <v>22.104159715509645</v>
      </c>
      <c r="J4111" s="114">
        <v>33.08086709344456</v>
      </c>
      <c r="K4111" s="114">
        <v>38.593336982391399</v>
      </c>
      <c r="L4111" s="114">
        <v>37.4938505636811</v>
      </c>
      <c r="M4111" s="114">
        <v>42.913026812579261</v>
      </c>
      <c r="N4111" s="114">
        <v>55.612093922601041</v>
      </c>
      <c r="O4111" s="114">
        <v>15.707522016645662</v>
      </c>
      <c r="P4111" s="114">
        <v>19.425000193613169</v>
      </c>
      <c r="Q4111" s="114">
        <v>22.355703148933348</v>
      </c>
      <c r="R4111" s="114">
        <v>25.768527979029596</v>
      </c>
      <c r="S4111" s="114">
        <v>33.507934207091395</v>
      </c>
      <c r="T4111" s="114">
        <v>17.373345076798898</v>
      </c>
      <c r="U4111" s="114">
        <v>19.16833678877823</v>
      </c>
      <c r="V4111" s="114">
        <v>15.138147414747753</v>
      </c>
      <c r="W4111" s="114">
        <v>17.144498833549665</v>
      </c>
      <c r="X4111" s="114">
        <v>22.104159715509645</v>
      </c>
      <c r="Y4111" s="114">
        <v>50.718463694274114</v>
      </c>
      <c r="Z4111" s="114">
        <v>94.129586211359339</v>
      </c>
      <c r="AA4111" s="106">
        <v>3</v>
      </c>
      <c r="AB4111" s="114">
        <v>0.60000000000000009</v>
      </c>
      <c r="AC4111" s="114">
        <v>0.60000000000000009</v>
      </c>
      <c r="AD4111" s="114">
        <v>0.30000000000000004</v>
      </c>
      <c r="AE4111" s="114">
        <v>0.30000000000000004</v>
      </c>
      <c r="AF4111" s="117">
        <v>0.90000000000000013</v>
      </c>
      <c r="AG4111" s="117">
        <v>0.90000000000000013</v>
      </c>
    </row>
    <row r="4112" spans="2:33" x14ac:dyDescent="0.2">
      <c r="B4112" s="106">
        <v>4072</v>
      </c>
      <c r="C4112" s="113">
        <v>-0.60000000000000009</v>
      </c>
      <c r="D4112" s="113">
        <v>-1.2000000000000002</v>
      </c>
      <c r="E4112" s="114">
        <v>15.033183899445991</v>
      </c>
      <c r="F4112" s="114">
        <v>21.559570831280823</v>
      </c>
      <c r="G4112" s="114">
        <v>12.96075845096609</v>
      </c>
      <c r="H4112" s="114">
        <v>17.620654409002753</v>
      </c>
      <c r="I4112" s="114">
        <v>27.657849887834324</v>
      </c>
      <c r="J4112" s="114">
        <v>32.455217754558923</v>
      </c>
      <c r="K4112" s="114">
        <v>40.296829912594809</v>
      </c>
      <c r="L4112" s="114">
        <v>37.618793863575981</v>
      </c>
      <c r="M4112" s="114">
        <v>46.295122237699005</v>
      </c>
      <c r="N4112" s="114">
        <v>60.977484242327137</v>
      </c>
      <c r="O4112" s="114">
        <v>17.422033855112932</v>
      </c>
      <c r="P4112" s="114">
        <v>18.737259081313987</v>
      </c>
      <c r="Q4112" s="114">
        <v>24.658035412609891</v>
      </c>
      <c r="R4112" s="114">
        <v>28.674467828696251</v>
      </c>
      <c r="S4112" s="114">
        <v>33.319634354492813</v>
      </c>
      <c r="T4112" s="114">
        <v>15.033183899445991</v>
      </c>
      <c r="U4112" s="114">
        <v>21.559570831280823</v>
      </c>
      <c r="V4112" s="114">
        <v>12.96075845096609</v>
      </c>
      <c r="W4112" s="114">
        <v>17.620654409002753</v>
      </c>
      <c r="X4112" s="114">
        <v>27.657849887834324</v>
      </c>
      <c r="Y4112" s="114">
        <v>51.928344340516034</v>
      </c>
      <c r="Z4112" s="114">
        <v>107.03211609636904</v>
      </c>
      <c r="AA4112" s="106">
        <v>5</v>
      </c>
      <c r="AB4112" s="114">
        <v>0.4</v>
      </c>
      <c r="AC4112" s="114">
        <v>0.8</v>
      </c>
      <c r="AD4112" s="114">
        <v>0.2</v>
      </c>
      <c r="AE4112" s="114">
        <v>0.4</v>
      </c>
      <c r="AF4112" s="117">
        <v>0.60000000000000009</v>
      </c>
      <c r="AG4112" s="117">
        <v>1.2000000000000002</v>
      </c>
    </row>
    <row r="4113" spans="2:33" x14ac:dyDescent="0.2">
      <c r="B4113" s="106">
        <v>4073</v>
      </c>
      <c r="C4113" s="113">
        <v>-1.2599999999999998</v>
      </c>
      <c r="D4113" s="113">
        <v>-0.84</v>
      </c>
      <c r="E4113" s="114">
        <v>12.341143460084002</v>
      </c>
      <c r="F4113" s="114">
        <v>17.431444912128093</v>
      </c>
      <c r="G4113" s="114">
        <v>14.032603525937191</v>
      </c>
      <c r="H4113" s="114">
        <v>19.198258326217239</v>
      </c>
      <c r="I4113" s="114">
        <v>29.653768373361359</v>
      </c>
      <c r="J4113" s="114">
        <v>28.848268308175729</v>
      </c>
      <c r="K4113" s="114">
        <v>37.419251433759193</v>
      </c>
      <c r="L4113" s="114">
        <v>37.656600107221109</v>
      </c>
      <c r="M4113" s="114">
        <v>46.665400522085569</v>
      </c>
      <c r="N4113" s="114">
        <v>60.761304052528182</v>
      </c>
      <c r="O4113" s="114">
        <v>16.507124848091728</v>
      </c>
      <c r="P4113" s="114">
        <v>19.9878065216311</v>
      </c>
      <c r="Q4113" s="114">
        <v>23.623996581283919</v>
      </c>
      <c r="R4113" s="114">
        <v>27.46714219586833</v>
      </c>
      <c r="S4113" s="114">
        <v>31.107535679166823</v>
      </c>
      <c r="T4113" s="114">
        <v>12.341143460084002</v>
      </c>
      <c r="U4113" s="114">
        <v>17.431444912128093</v>
      </c>
      <c r="V4113" s="114">
        <v>14.032603525937191</v>
      </c>
      <c r="W4113" s="114">
        <v>19.198258326217239</v>
      </c>
      <c r="X4113" s="114">
        <v>29.653768373361359</v>
      </c>
      <c r="Y4113" s="114">
        <v>49.121391857702079</v>
      </c>
      <c r="Z4113" s="114">
        <v>99.540478536858814</v>
      </c>
      <c r="AA4113" s="106">
        <v>2</v>
      </c>
      <c r="AB4113" s="114">
        <v>0.89999999999999991</v>
      </c>
      <c r="AC4113" s="114">
        <v>0.6</v>
      </c>
      <c r="AD4113" s="114">
        <v>0.36</v>
      </c>
      <c r="AE4113" s="114">
        <v>0.24</v>
      </c>
      <c r="AF4113" s="117">
        <v>1.2599999999999998</v>
      </c>
      <c r="AG4113" s="117">
        <v>0.84</v>
      </c>
    </row>
    <row r="4114" spans="2:33" x14ac:dyDescent="0.2">
      <c r="B4114" s="106">
        <v>4074</v>
      </c>
      <c r="C4114" s="113">
        <v>-0.72</v>
      </c>
      <c r="D4114" s="113">
        <v>-0.96</v>
      </c>
      <c r="E4114" s="114">
        <v>12.646866763686637</v>
      </c>
      <c r="F4114" s="114">
        <v>10.657175681852213</v>
      </c>
      <c r="G4114" s="114">
        <v>14.89150401285162</v>
      </c>
      <c r="H4114" s="114">
        <v>20.925194720434366</v>
      </c>
      <c r="I4114" s="114">
        <v>19.813723607730342</v>
      </c>
      <c r="J4114" s="114">
        <v>28.332043731447733</v>
      </c>
      <c r="K4114" s="114">
        <v>29.126044245888203</v>
      </c>
      <c r="L4114" s="114">
        <v>37.307584884231957</v>
      </c>
      <c r="M4114" s="114">
        <v>45.455947056942925</v>
      </c>
      <c r="N4114" s="114">
        <v>48.492764134756797</v>
      </c>
      <c r="O4114" s="114">
        <v>15.685176967761096</v>
      </c>
      <c r="P4114" s="114">
        <v>18.46886856403599</v>
      </c>
      <c r="Q4114" s="114">
        <v>22.416080871380338</v>
      </c>
      <c r="R4114" s="114">
        <v>24.530752336508559</v>
      </c>
      <c r="S4114" s="114">
        <v>28.679040527026455</v>
      </c>
      <c r="T4114" s="114">
        <v>12.646866763686637</v>
      </c>
      <c r="U4114" s="114">
        <v>10.657175681852213</v>
      </c>
      <c r="V4114" s="114">
        <v>14.89150401285162</v>
      </c>
      <c r="W4114" s="114">
        <v>20.925194720434366</v>
      </c>
      <c r="X4114" s="114">
        <v>19.813723607730342</v>
      </c>
      <c r="Y4114" s="114">
        <v>42.419633744001686</v>
      </c>
      <c r="Z4114" s="114">
        <v>84.496309925093101</v>
      </c>
      <c r="AA4114" s="106">
        <v>4</v>
      </c>
      <c r="AB4114" s="114">
        <v>0.44999999999999996</v>
      </c>
      <c r="AC4114" s="114">
        <v>0.6</v>
      </c>
      <c r="AD4114" s="114">
        <v>0.27</v>
      </c>
      <c r="AE4114" s="114">
        <v>0.36</v>
      </c>
      <c r="AF4114" s="117">
        <v>0.72</v>
      </c>
      <c r="AG4114" s="117">
        <v>0.96</v>
      </c>
    </row>
    <row r="4115" spans="2:33" x14ac:dyDescent="0.2">
      <c r="B4115" s="106">
        <v>4075</v>
      </c>
      <c r="C4115" s="113">
        <v>-0.90000000000000013</v>
      </c>
      <c r="D4115" s="113">
        <v>-0.90000000000000013</v>
      </c>
      <c r="E4115" s="114">
        <v>14.324283315862829</v>
      </c>
      <c r="F4115" s="114">
        <v>21.978039043402624</v>
      </c>
      <c r="G4115" s="114">
        <v>24.484376552961113</v>
      </c>
      <c r="H4115" s="114">
        <v>24.62878741767403</v>
      </c>
      <c r="I4115" s="114">
        <v>23.930537427555706</v>
      </c>
      <c r="J4115" s="114">
        <v>31.250401996354377</v>
      </c>
      <c r="K4115" s="114">
        <v>41.174525934269731</v>
      </c>
      <c r="L4115" s="114">
        <v>48.845648521154004</v>
      </c>
      <c r="M4115" s="114">
        <v>53.884508097944426</v>
      </c>
      <c r="N4115" s="114">
        <v>60.162738709711526</v>
      </c>
      <c r="O4115" s="114">
        <v>16.926118680491548</v>
      </c>
      <c r="P4115" s="114">
        <v>19.196486890867106</v>
      </c>
      <c r="Q4115" s="114">
        <v>24.361271968192892</v>
      </c>
      <c r="R4115" s="114">
        <v>29.255720680270397</v>
      </c>
      <c r="S4115" s="114">
        <v>36.23220128215582</v>
      </c>
      <c r="T4115" s="114">
        <v>14.324283315862829</v>
      </c>
      <c r="U4115" s="114">
        <v>21.978039043402624</v>
      </c>
      <c r="V4115" s="114">
        <v>24.484376552961113</v>
      </c>
      <c r="W4115" s="114">
        <v>24.62878741767403</v>
      </c>
      <c r="X4115" s="114">
        <v>23.930537427555706</v>
      </c>
      <c r="Y4115" s="114">
        <v>60.114704286852003</v>
      </c>
      <c r="Z4115" s="114">
        <v>108.43056556925649</v>
      </c>
      <c r="AA4115" s="106">
        <v>3</v>
      </c>
      <c r="AB4115" s="114">
        <v>0.60000000000000009</v>
      </c>
      <c r="AC4115" s="114">
        <v>0.60000000000000009</v>
      </c>
      <c r="AD4115" s="114">
        <v>0.30000000000000004</v>
      </c>
      <c r="AE4115" s="114">
        <v>0.30000000000000004</v>
      </c>
      <c r="AF4115" s="117">
        <v>0.90000000000000013</v>
      </c>
      <c r="AG4115" s="117">
        <v>0.90000000000000013</v>
      </c>
    </row>
    <row r="4116" spans="2:33" x14ac:dyDescent="0.2">
      <c r="B4116" s="106">
        <v>4076</v>
      </c>
      <c r="C4116" s="113">
        <v>-0.72</v>
      </c>
      <c r="D4116" s="113">
        <v>-0.96</v>
      </c>
      <c r="E4116" s="114">
        <v>13.030762713603718</v>
      </c>
      <c r="F4116" s="114">
        <v>13.134652926229695</v>
      </c>
      <c r="G4116" s="114">
        <v>13.014002194214676</v>
      </c>
      <c r="H4116" s="114">
        <v>15.578819579678232</v>
      </c>
      <c r="I4116" s="114">
        <v>17.612160618903427</v>
      </c>
      <c r="J4116" s="114">
        <v>28.385048507688893</v>
      </c>
      <c r="K4116" s="114">
        <v>31.570527170558929</v>
      </c>
      <c r="L4116" s="114">
        <v>34.233154436762973</v>
      </c>
      <c r="M4116" s="114">
        <v>38.922821235515173</v>
      </c>
      <c r="N4116" s="114">
        <v>44.603490494239452</v>
      </c>
      <c r="O4116" s="114">
        <v>15.354285794085175</v>
      </c>
      <c r="P4116" s="114">
        <v>18.435874244329234</v>
      </c>
      <c r="Q4116" s="114">
        <v>21.219152242548297</v>
      </c>
      <c r="R4116" s="114">
        <v>23.344001655836941</v>
      </c>
      <c r="S4116" s="114">
        <v>26.991329875336024</v>
      </c>
      <c r="T4116" s="114">
        <v>13.030762713603718</v>
      </c>
      <c r="U4116" s="114">
        <v>13.134652926229695</v>
      </c>
      <c r="V4116" s="114">
        <v>13.014002194214676</v>
      </c>
      <c r="W4116" s="114">
        <v>15.578819579678232</v>
      </c>
      <c r="X4116" s="114">
        <v>17.612160618903427</v>
      </c>
      <c r="Y4116" s="114">
        <v>39.655538208310475</v>
      </c>
      <c r="Z4116" s="114">
        <v>84.714061546433157</v>
      </c>
      <c r="AA4116" s="106">
        <v>4</v>
      </c>
      <c r="AB4116" s="114">
        <v>0.44999999999999996</v>
      </c>
      <c r="AC4116" s="114">
        <v>0.6</v>
      </c>
      <c r="AD4116" s="114">
        <v>0.27</v>
      </c>
      <c r="AE4116" s="114">
        <v>0.36</v>
      </c>
      <c r="AF4116" s="117">
        <v>0.72</v>
      </c>
      <c r="AG4116" s="117">
        <v>0.96</v>
      </c>
    </row>
    <row r="4117" spans="2:33" x14ac:dyDescent="0.2">
      <c r="B4117" s="106">
        <v>4077</v>
      </c>
      <c r="C4117" s="113">
        <v>-0.90000000000000013</v>
      </c>
      <c r="D4117" s="113">
        <v>-0.90000000000000013</v>
      </c>
      <c r="E4117" s="114">
        <v>15.151694375377723</v>
      </c>
      <c r="F4117" s="114">
        <v>15.092880685197443</v>
      </c>
      <c r="G4117" s="114">
        <v>22.413636550978254</v>
      </c>
      <c r="H4117" s="114">
        <v>22.454523002860245</v>
      </c>
      <c r="I4117" s="114">
        <v>27.150596644164089</v>
      </c>
      <c r="J4117" s="114">
        <v>31.75351736746833</v>
      </c>
      <c r="K4117" s="114">
        <v>35.520127240855004</v>
      </c>
      <c r="L4117" s="114">
        <v>46.834621853677284</v>
      </c>
      <c r="M4117" s="114">
        <v>49.096977246061734</v>
      </c>
      <c r="N4117" s="114">
        <v>60.115406142253633</v>
      </c>
      <c r="O4117" s="114">
        <v>16.601822992090607</v>
      </c>
      <c r="P4117" s="114">
        <v>20.427246555657561</v>
      </c>
      <c r="Q4117" s="114">
        <v>24.42098530269903</v>
      </c>
      <c r="R4117" s="114">
        <v>26.642454243201488</v>
      </c>
      <c r="S4117" s="114">
        <v>32.964809498089544</v>
      </c>
      <c r="T4117" s="114">
        <v>15.151694375377723</v>
      </c>
      <c r="U4117" s="114">
        <v>15.092880685197443</v>
      </c>
      <c r="V4117" s="114">
        <v>22.413636550978254</v>
      </c>
      <c r="W4117" s="114">
        <v>22.454523002860245</v>
      </c>
      <c r="X4117" s="114">
        <v>27.150596644164089</v>
      </c>
      <c r="Y4117" s="114">
        <v>55.340416995834595</v>
      </c>
      <c r="Z4117" s="114">
        <v>104.38041537980899</v>
      </c>
      <c r="AA4117" s="106">
        <v>3</v>
      </c>
      <c r="AB4117" s="114">
        <v>0.60000000000000009</v>
      </c>
      <c r="AC4117" s="114">
        <v>0.60000000000000009</v>
      </c>
      <c r="AD4117" s="114">
        <v>0.30000000000000004</v>
      </c>
      <c r="AE4117" s="114">
        <v>0.30000000000000004</v>
      </c>
      <c r="AF4117" s="117">
        <v>0.90000000000000013</v>
      </c>
      <c r="AG4117" s="117">
        <v>0.90000000000000013</v>
      </c>
    </row>
    <row r="4118" spans="2:33" x14ac:dyDescent="0.2">
      <c r="B4118" s="106">
        <v>4078</v>
      </c>
      <c r="C4118" s="113">
        <v>-1.2000000000000002</v>
      </c>
      <c r="D4118" s="113">
        <v>-0.60000000000000009</v>
      </c>
      <c r="E4118" s="114">
        <v>16.49886855398951</v>
      </c>
      <c r="F4118" s="114">
        <v>17.798522924972389</v>
      </c>
      <c r="G4118" s="114">
        <v>14.114180270562226</v>
      </c>
      <c r="H4118" s="114">
        <v>21.830619453977192</v>
      </c>
      <c r="I4118" s="114">
        <v>22.850931902937912</v>
      </c>
      <c r="J4118" s="114">
        <v>32.016853091047992</v>
      </c>
      <c r="K4118" s="114">
        <v>37.727275414703527</v>
      </c>
      <c r="L4118" s="114">
        <v>37.024663322796215</v>
      </c>
      <c r="M4118" s="114">
        <v>49.374690394151457</v>
      </c>
      <c r="N4118" s="114">
        <v>52.354742451883993</v>
      </c>
      <c r="O4118" s="114">
        <v>15.51798453705848</v>
      </c>
      <c r="P4118" s="114">
        <v>19.928752489731139</v>
      </c>
      <c r="Q4118" s="114">
        <v>22.910483052233989</v>
      </c>
      <c r="R4118" s="114">
        <v>27.544070940174265</v>
      </c>
      <c r="S4118" s="114">
        <v>29.503810548946081</v>
      </c>
      <c r="T4118" s="114">
        <v>16.49886855398951</v>
      </c>
      <c r="U4118" s="114">
        <v>17.798522924972389</v>
      </c>
      <c r="V4118" s="114">
        <v>14.114180270562226</v>
      </c>
      <c r="W4118" s="114">
        <v>21.830619453977192</v>
      </c>
      <c r="X4118" s="114">
        <v>22.850931902937912</v>
      </c>
      <c r="Y4118" s="114">
        <v>51.209497081897567</v>
      </c>
      <c r="Z4118" s="114">
        <v>104.03338140820985</v>
      </c>
      <c r="AA4118" s="106">
        <v>1</v>
      </c>
      <c r="AB4118" s="114">
        <v>0.8</v>
      </c>
      <c r="AC4118" s="114">
        <v>0.4</v>
      </c>
      <c r="AD4118" s="114">
        <v>0.4</v>
      </c>
      <c r="AE4118" s="114">
        <v>0.2</v>
      </c>
      <c r="AF4118" s="117">
        <v>1.2000000000000002</v>
      </c>
      <c r="AG4118" s="117">
        <v>0.60000000000000009</v>
      </c>
    </row>
    <row r="4119" spans="2:33" x14ac:dyDescent="0.2">
      <c r="B4119" s="106">
        <v>4079</v>
      </c>
      <c r="C4119" s="113">
        <v>-0.90000000000000013</v>
      </c>
      <c r="D4119" s="113">
        <v>-0.90000000000000013</v>
      </c>
      <c r="E4119" s="114">
        <v>12.300816781195692</v>
      </c>
      <c r="F4119" s="114">
        <v>16.280456148456672</v>
      </c>
      <c r="G4119" s="114">
        <v>25.585535718845779</v>
      </c>
      <c r="H4119" s="114">
        <v>26.655224632579305</v>
      </c>
      <c r="I4119" s="114">
        <v>27.874760896234733</v>
      </c>
      <c r="J4119" s="114">
        <v>30.343732034442258</v>
      </c>
      <c r="K4119" s="114">
        <v>38.673037634501526</v>
      </c>
      <c r="L4119" s="114">
        <v>51.663013799654969</v>
      </c>
      <c r="M4119" s="114">
        <v>59.117855965678366</v>
      </c>
      <c r="N4119" s="114">
        <v>65.916785910753731</v>
      </c>
      <c r="O4119" s="114">
        <v>18.042915253246566</v>
      </c>
      <c r="P4119" s="114">
        <v>22.392581486044854</v>
      </c>
      <c r="Q4119" s="114">
        <v>26.07747808080919</v>
      </c>
      <c r="R4119" s="114">
        <v>32.462631333099061</v>
      </c>
      <c r="S4119" s="114">
        <v>38.042025014518998</v>
      </c>
      <c r="T4119" s="114">
        <v>12.300816781195692</v>
      </c>
      <c r="U4119" s="114">
        <v>16.280456148456672</v>
      </c>
      <c r="V4119" s="114">
        <v>25.585535718845779</v>
      </c>
      <c r="W4119" s="114">
        <v>26.655224632579305</v>
      </c>
      <c r="X4119" s="114">
        <v>27.874760896234733</v>
      </c>
      <c r="Y4119" s="114">
        <v>58.18070505737726</v>
      </c>
      <c r="Z4119" s="114">
        <v>118.14046038333407</v>
      </c>
      <c r="AA4119" s="106">
        <v>3</v>
      </c>
      <c r="AB4119" s="114">
        <v>0.60000000000000009</v>
      </c>
      <c r="AC4119" s="114">
        <v>0.60000000000000009</v>
      </c>
      <c r="AD4119" s="114">
        <v>0.30000000000000004</v>
      </c>
      <c r="AE4119" s="114">
        <v>0.30000000000000004</v>
      </c>
      <c r="AF4119" s="117">
        <v>0.90000000000000013</v>
      </c>
      <c r="AG4119" s="117">
        <v>0.90000000000000013</v>
      </c>
    </row>
    <row r="4120" spans="2:33" x14ac:dyDescent="0.2">
      <c r="B4120" s="106">
        <v>4080</v>
      </c>
      <c r="C4120" s="113">
        <v>-0.72</v>
      </c>
      <c r="D4120" s="113">
        <v>-0.96</v>
      </c>
      <c r="E4120" s="114">
        <v>12.803782218907244</v>
      </c>
      <c r="F4120" s="114">
        <v>19.160471322730828</v>
      </c>
      <c r="G4120" s="114">
        <v>15.305170203841822</v>
      </c>
      <c r="H4120" s="114">
        <v>17.516997123454253</v>
      </c>
      <c r="I4120" s="114">
        <v>26.145866019547768</v>
      </c>
      <c r="J4120" s="114">
        <v>28.961685875556935</v>
      </c>
      <c r="K4120" s="114">
        <v>38.841263904830427</v>
      </c>
      <c r="L4120" s="114">
        <v>39.313000066652222</v>
      </c>
      <c r="M4120" s="114">
        <v>46.090043214235017</v>
      </c>
      <c r="N4120" s="114">
        <v>58.496642023149867</v>
      </c>
      <c r="O4120" s="114">
        <v>16.15790365664969</v>
      </c>
      <c r="P4120" s="114">
        <v>19.680792582099599</v>
      </c>
      <c r="Q4120" s="114">
        <v>24.0078298628104</v>
      </c>
      <c r="R4120" s="114">
        <v>28.573046090780764</v>
      </c>
      <c r="S4120" s="114">
        <v>32.3507760036021</v>
      </c>
      <c r="T4120" s="114">
        <v>12.803782218907244</v>
      </c>
      <c r="U4120" s="114">
        <v>19.160471322730828</v>
      </c>
      <c r="V4120" s="114">
        <v>15.305170203841822</v>
      </c>
      <c r="W4120" s="114">
        <v>17.516997123454253</v>
      </c>
      <c r="X4120" s="114">
        <v>26.145866019547768</v>
      </c>
      <c r="Y4120" s="114">
        <v>49.408937623456936</v>
      </c>
      <c r="Z4120" s="114">
        <v>116.2513016199636</v>
      </c>
      <c r="AA4120" s="106">
        <v>4</v>
      </c>
      <c r="AB4120" s="114">
        <v>0.44999999999999996</v>
      </c>
      <c r="AC4120" s="114">
        <v>0.6</v>
      </c>
      <c r="AD4120" s="114">
        <v>0.27</v>
      </c>
      <c r="AE4120" s="114">
        <v>0.36</v>
      </c>
      <c r="AF4120" s="117">
        <v>0.72</v>
      </c>
      <c r="AG4120" s="117">
        <v>0.96</v>
      </c>
    </row>
    <row r="4121" spans="2:33" x14ac:dyDescent="0.2">
      <c r="B4121" s="106">
        <v>4081</v>
      </c>
      <c r="C4121" s="113">
        <v>-1.2599999999999998</v>
      </c>
      <c r="D4121" s="113">
        <v>-0.84</v>
      </c>
      <c r="E4121" s="114">
        <v>14.198304111476787</v>
      </c>
      <c r="F4121" s="114">
        <v>10.934851145174385</v>
      </c>
      <c r="G4121" s="114">
        <v>16.87737276756393</v>
      </c>
      <c r="H4121" s="114">
        <v>15.131482352806607</v>
      </c>
      <c r="I4121" s="114">
        <v>27.61506671056959</v>
      </c>
      <c r="J4121" s="114">
        <v>30.322970696100526</v>
      </c>
      <c r="K4121" s="114">
        <v>30.40005743837737</v>
      </c>
      <c r="L4121" s="114">
        <v>39.800712449240692</v>
      </c>
      <c r="M4121" s="114">
        <v>42.199517422996188</v>
      </c>
      <c r="N4121" s="114">
        <v>56.493637411059439</v>
      </c>
      <c r="O4121" s="114">
        <v>16.124666584623739</v>
      </c>
      <c r="P4121" s="114">
        <v>19.465206293202986</v>
      </c>
      <c r="Q4121" s="114">
        <v>22.923339681676762</v>
      </c>
      <c r="R4121" s="114">
        <v>27.06803507018958</v>
      </c>
      <c r="S4121" s="114">
        <v>28.878570700489849</v>
      </c>
      <c r="T4121" s="114">
        <v>14.198304111476787</v>
      </c>
      <c r="U4121" s="114">
        <v>10.934851145174385</v>
      </c>
      <c r="V4121" s="114">
        <v>16.87737276756393</v>
      </c>
      <c r="W4121" s="114">
        <v>15.131482352806607</v>
      </c>
      <c r="X4121" s="114">
        <v>27.61506671056959</v>
      </c>
      <c r="Y4121" s="114">
        <v>44.977268922674803</v>
      </c>
      <c r="Z4121" s="114">
        <v>103.90019756573481</v>
      </c>
      <c r="AA4121" s="106">
        <v>2</v>
      </c>
      <c r="AB4121" s="114">
        <v>0.89999999999999991</v>
      </c>
      <c r="AC4121" s="114">
        <v>0.6</v>
      </c>
      <c r="AD4121" s="114">
        <v>0.36</v>
      </c>
      <c r="AE4121" s="114">
        <v>0.24</v>
      </c>
      <c r="AF4121" s="117">
        <v>1.2599999999999998</v>
      </c>
      <c r="AG4121" s="117">
        <v>0.84</v>
      </c>
    </row>
    <row r="4122" spans="2:33" x14ac:dyDescent="0.2">
      <c r="B4122" s="106">
        <v>4082</v>
      </c>
      <c r="C4122" s="113">
        <v>-0.72</v>
      </c>
      <c r="D4122" s="113">
        <v>-0.96</v>
      </c>
      <c r="E4122" s="114">
        <v>11.42947758507826</v>
      </c>
      <c r="F4122" s="114">
        <v>15.165261482208024</v>
      </c>
      <c r="G4122" s="114">
        <v>11.999886628575926</v>
      </c>
      <c r="H4122" s="114">
        <v>22.63221856028478</v>
      </c>
      <c r="I4122" s="114">
        <v>26.484286661543358</v>
      </c>
      <c r="J4122" s="114">
        <v>27.719782571134473</v>
      </c>
      <c r="K4122" s="114">
        <v>34.665429043048739</v>
      </c>
      <c r="L4122" s="114">
        <v>34.47116068551464</v>
      </c>
      <c r="M4122" s="114">
        <v>47.322709131851411</v>
      </c>
      <c r="N4122" s="114">
        <v>59.016923751349708</v>
      </c>
      <c r="O4122" s="114">
        <v>16.290304986056213</v>
      </c>
      <c r="P4122" s="114">
        <v>19.500167560840715</v>
      </c>
      <c r="Q4122" s="114">
        <v>22.471274056938714</v>
      </c>
      <c r="R4122" s="114">
        <v>24.690490571566631</v>
      </c>
      <c r="S4122" s="114">
        <v>32.53263708980635</v>
      </c>
      <c r="T4122" s="114">
        <v>11.42947758507826</v>
      </c>
      <c r="U4122" s="114">
        <v>15.165261482208024</v>
      </c>
      <c r="V4122" s="114">
        <v>11.999886628575926</v>
      </c>
      <c r="W4122" s="114">
        <v>22.63221856028478</v>
      </c>
      <c r="X4122" s="114">
        <v>26.484286661543358</v>
      </c>
      <c r="Y4122" s="114">
        <v>46.54252162062317</v>
      </c>
      <c r="Z4122" s="114">
        <v>86.265466107984878</v>
      </c>
      <c r="AA4122" s="106">
        <v>4</v>
      </c>
      <c r="AB4122" s="114">
        <v>0.44999999999999996</v>
      </c>
      <c r="AC4122" s="114">
        <v>0.6</v>
      </c>
      <c r="AD4122" s="114">
        <v>0.27</v>
      </c>
      <c r="AE4122" s="114">
        <v>0.36</v>
      </c>
      <c r="AF4122" s="117">
        <v>0.72</v>
      </c>
      <c r="AG4122" s="117">
        <v>0.96</v>
      </c>
    </row>
    <row r="4123" spans="2:33" x14ac:dyDescent="0.2">
      <c r="B4123" s="106">
        <v>4083</v>
      </c>
      <c r="C4123" s="113">
        <v>-1.2000000000000002</v>
      </c>
      <c r="D4123" s="113">
        <v>-0.60000000000000009</v>
      </c>
      <c r="E4123" s="114">
        <v>14.46200733533551</v>
      </c>
      <c r="F4123" s="114">
        <v>20.500799164910369</v>
      </c>
      <c r="G4123" s="114">
        <v>13.172149315091932</v>
      </c>
      <c r="H4123" s="114">
        <v>19.441449515521299</v>
      </c>
      <c r="I4123" s="114">
        <v>30.181215444699923</v>
      </c>
      <c r="J4123" s="114">
        <v>31.215612246172302</v>
      </c>
      <c r="K4123" s="114">
        <v>39.621251416672919</v>
      </c>
      <c r="L4123" s="114">
        <v>36.793516810912287</v>
      </c>
      <c r="M4123" s="114">
        <v>46.188528149337131</v>
      </c>
      <c r="N4123" s="114">
        <v>61.051821400648976</v>
      </c>
      <c r="O4123" s="114">
        <v>16.753604910836792</v>
      </c>
      <c r="P4123" s="114">
        <v>19.120452251762551</v>
      </c>
      <c r="Q4123" s="114">
        <v>23.621367495820355</v>
      </c>
      <c r="R4123" s="114">
        <v>26.747078633815832</v>
      </c>
      <c r="S4123" s="114">
        <v>30.870605955949053</v>
      </c>
      <c r="T4123" s="114">
        <v>14.46200733533551</v>
      </c>
      <c r="U4123" s="114">
        <v>20.500799164910369</v>
      </c>
      <c r="V4123" s="114">
        <v>13.172149315091932</v>
      </c>
      <c r="W4123" s="114">
        <v>19.441449515521299</v>
      </c>
      <c r="X4123" s="114">
        <v>30.181215444699923</v>
      </c>
      <c r="Y4123" s="114">
        <v>52.88876275717088</v>
      </c>
      <c r="Z4123" s="114">
        <v>102.45279090350783</v>
      </c>
      <c r="AA4123" s="106">
        <v>1</v>
      </c>
      <c r="AB4123" s="114">
        <v>0.8</v>
      </c>
      <c r="AC4123" s="114">
        <v>0.4</v>
      </c>
      <c r="AD4123" s="114">
        <v>0.4</v>
      </c>
      <c r="AE4123" s="114">
        <v>0.2</v>
      </c>
      <c r="AF4123" s="117">
        <v>1.2000000000000002</v>
      </c>
      <c r="AG4123" s="117">
        <v>0.60000000000000009</v>
      </c>
    </row>
    <row r="4124" spans="2:33" x14ac:dyDescent="0.2">
      <c r="B4124" s="106">
        <v>4084</v>
      </c>
      <c r="C4124" s="113">
        <v>-0.72</v>
      </c>
      <c r="D4124" s="113">
        <v>-0.96</v>
      </c>
      <c r="E4124" s="114">
        <v>13.01127994910275</v>
      </c>
      <c r="F4124" s="114">
        <v>17.901168469606382</v>
      </c>
      <c r="G4124" s="114">
        <v>22.041854523569103</v>
      </c>
      <c r="H4124" s="114">
        <v>24.11026881515151</v>
      </c>
      <c r="I4124" s="114">
        <v>25.75160365680037</v>
      </c>
      <c r="J4124" s="114">
        <v>29.772264795191486</v>
      </c>
      <c r="K4124" s="114">
        <v>38.666137231959254</v>
      </c>
      <c r="L4124" s="114">
        <v>46.790157199289119</v>
      </c>
      <c r="M4124" s="114">
        <v>51.544942002511966</v>
      </c>
      <c r="N4124" s="114">
        <v>61.13682660628988</v>
      </c>
      <c r="O4124" s="114">
        <v>16.760984846088736</v>
      </c>
      <c r="P4124" s="114">
        <v>20.764968762352872</v>
      </c>
      <c r="Q4124" s="114">
        <v>24.748302675720016</v>
      </c>
      <c r="R4124" s="114">
        <v>27.434673187360456</v>
      </c>
      <c r="S4124" s="114">
        <v>35.38522294948951</v>
      </c>
      <c r="T4124" s="114">
        <v>13.01127994910275</v>
      </c>
      <c r="U4124" s="114">
        <v>17.901168469606382</v>
      </c>
      <c r="V4124" s="114">
        <v>22.041854523569103</v>
      </c>
      <c r="W4124" s="114">
        <v>24.11026881515151</v>
      </c>
      <c r="X4124" s="114">
        <v>25.75160365680037</v>
      </c>
      <c r="Y4124" s="114">
        <v>55.697115570152945</v>
      </c>
      <c r="Z4124" s="114">
        <v>114.06278426126153</v>
      </c>
      <c r="AA4124" s="106">
        <v>4</v>
      </c>
      <c r="AB4124" s="114">
        <v>0.44999999999999996</v>
      </c>
      <c r="AC4124" s="114">
        <v>0.6</v>
      </c>
      <c r="AD4124" s="114">
        <v>0.27</v>
      </c>
      <c r="AE4124" s="114">
        <v>0.36</v>
      </c>
      <c r="AF4124" s="117">
        <v>0.72</v>
      </c>
      <c r="AG4124" s="117">
        <v>0.96</v>
      </c>
    </row>
    <row r="4125" spans="2:33" x14ac:dyDescent="0.2">
      <c r="B4125" s="106">
        <v>4085</v>
      </c>
      <c r="C4125" s="113">
        <v>-0.90000000000000013</v>
      </c>
      <c r="D4125" s="113">
        <v>-0.90000000000000013</v>
      </c>
      <c r="E4125" s="114">
        <v>13.683605035164472</v>
      </c>
      <c r="F4125" s="114">
        <v>21.254142694630151</v>
      </c>
      <c r="G4125" s="114">
        <v>15.545292140781463</v>
      </c>
      <c r="H4125" s="114">
        <v>25.948357171192075</v>
      </c>
      <c r="I4125" s="114">
        <v>21.406716177762668</v>
      </c>
      <c r="J4125" s="114">
        <v>29.729160552423387</v>
      </c>
      <c r="K4125" s="114">
        <v>40.154819920576742</v>
      </c>
      <c r="L4125" s="114">
        <v>39.671167322293762</v>
      </c>
      <c r="M4125" s="114">
        <v>53.622204326717416</v>
      </c>
      <c r="N4125" s="114">
        <v>57.291231977144115</v>
      </c>
      <c r="O4125" s="114">
        <v>16.045555517258915</v>
      </c>
      <c r="P4125" s="114">
        <v>18.900677225946591</v>
      </c>
      <c r="Q4125" s="114">
        <v>24.125875181512299</v>
      </c>
      <c r="R4125" s="114">
        <v>27.67384715552534</v>
      </c>
      <c r="S4125" s="114">
        <v>35.884515799381447</v>
      </c>
      <c r="T4125" s="114">
        <v>13.683605035164472</v>
      </c>
      <c r="U4125" s="114">
        <v>21.254142694630151</v>
      </c>
      <c r="V4125" s="114">
        <v>15.545292140781463</v>
      </c>
      <c r="W4125" s="114">
        <v>25.948357171192075</v>
      </c>
      <c r="X4125" s="114">
        <v>21.406716177762668</v>
      </c>
      <c r="Y4125" s="114">
        <v>53.608277145536334</v>
      </c>
      <c r="Z4125" s="114">
        <v>106.37715449648996</v>
      </c>
      <c r="AA4125" s="106">
        <v>3</v>
      </c>
      <c r="AB4125" s="114">
        <v>0.60000000000000009</v>
      </c>
      <c r="AC4125" s="114">
        <v>0.60000000000000009</v>
      </c>
      <c r="AD4125" s="114">
        <v>0.30000000000000004</v>
      </c>
      <c r="AE4125" s="114">
        <v>0.30000000000000004</v>
      </c>
      <c r="AF4125" s="117">
        <v>0.90000000000000013</v>
      </c>
      <c r="AG4125" s="117">
        <v>0.90000000000000013</v>
      </c>
    </row>
    <row r="4126" spans="2:33" x14ac:dyDescent="0.2">
      <c r="B4126" s="106">
        <v>4086</v>
      </c>
      <c r="C4126" s="113">
        <v>-0.90000000000000013</v>
      </c>
      <c r="D4126" s="113">
        <v>-0.90000000000000013</v>
      </c>
      <c r="E4126" s="114">
        <v>14.748894697019281</v>
      </c>
      <c r="F4126" s="114">
        <v>15.618439363976194</v>
      </c>
      <c r="G4126" s="114">
        <v>18.529707261825116</v>
      </c>
      <c r="H4126" s="114">
        <v>23.986941016861458</v>
      </c>
      <c r="I4126" s="114">
        <v>23.568559408285413</v>
      </c>
      <c r="J4126" s="114">
        <v>31.23358600729118</v>
      </c>
      <c r="K4126" s="114">
        <v>33.77219024098509</v>
      </c>
      <c r="L4126" s="114">
        <v>40.665391496059605</v>
      </c>
      <c r="M4126" s="114">
        <v>49.191390851457079</v>
      </c>
      <c r="N4126" s="114">
        <v>55.291783015352046</v>
      </c>
      <c r="O4126" s="114">
        <v>16.484691310271899</v>
      </c>
      <c r="P4126" s="114">
        <v>18.153750877008896</v>
      </c>
      <c r="Q4126" s="114">
        <v>22.135684234234489</v>
      </c>
      <c r="R4126" s="114">
        <v>25.204449834595621</v>
      </c>
      <c r="S4126" s="114">
        <v>31.723223607066632</v>
      </c>
      <c r="T4126" s="114">
        <v>14.748894697019281</v>
      </c>
      <c r="U4126" s="114">
        <v>15.618439363976194</v>
      </c>
      <c r="V4126" s="114">
        <v>18.529707261825116</v>
      </c>
      <c r="W4126" s="114">
        <v>23.986941016861458</v>
      </c>
      <c r="X4126" s="114">
        <v>23.568559408285413</v>
      </c>
      <c r="Y4126" s="114">
        <v>52.374025794180376</v>
      </c>
      <c r="Z4126" s="114">
        <v>94.592908593700571</v>
      </c>
      <c r="AA4126" s="106">
        <v>3</v>
      </c>
      <c r="AB4126" s="114">
        <v>0.60000000000000009</v>
      </c>
      <c r="AC4126" s="114">
        <v>0.60000000000000009</v>
      </c>
      <c r="AD4126" s="114">
        <v>0.30000000000000004</v>
      </c>
      <c r="AE4126" s="114">
        <v>0.30000000000000004</v>
      </c>
      <c r="AF4126" s="117">
        <v>0.90000000000000013</v>
      </c>
      <c r="AG4126" s="117">
        <v>0.90000000000000013</v>
      </c>
    </row>
    <row r="4127" spans="2:33" x14ac:dyDescent="0.2">
      <c r="B4127" s="106">
        <v>4087</v>
      </c>
      <c r="C4127" s="113">
        <v>-0.72</v>
      </c>
      <c r="D4127" s="113">
        <v>-0.96</v>
      </c>
      <c r="E4127" s="114">
        <v>16.372018266122808</v>
      </c>
      <c r="F4127" s="114">
        <v>16.004089739904391</v>
      </c>
      <c r="G4127" s="114">
        <v>12.914181126500033</v>
      </c>
      <c r="H4127" s="114">
        <v>19.112725817280111</v>
      </c>
      <c r="I4127" s="114">
        <v>18.198639149187372</v>
      </c>
      <c r="J4127" s="114">
        <v>31.637085860819738</v>
      </c>
      <c r="K4127" s="114">
        <v>34.188863233876383</v>
      </c>
      <c r="L4127" s="114">
        <v>33.562251105324812</v>
      </c>
      <c r="M4127" s="114">
        <v>42.427611516656789</v>
      </c>
      <c r="N4127" s="114">
        <v>44.81448489568767</v>
      </c>
      <c r="O4127" s="114">
        <v>15.26506759469693</v>
      </c>
      <c r="P4127" s="114">
        <v>18.184773493971992</v>
      </c>
      <c r="Q4127" s="114">
        <v>20.648069978824779</v>
      </c>
      <c r="R4127" s="114">
        <v>23.314885699376678</v>
      </c>
      <c r="S4127" s="114">
        <v>26.615845746500298</v>
      </c>
      <c r="T4127" s="114">
        <v>16.372018266122808</v>
      </c>
      <c r="U4127" s="114">
        <v>16.004089739904391</v>
      </c>
      <c r="V4127" s="114">
        <v>12.914181126500033</v>
      </c>
      <c r="W4127" s="114">
        <v>19.112725817280111</v>
      </c>
      <c r="X4127" s="114">
        <v>18.198639149187372</v>
      </c>
      <c r="Y4127" s="114">
        <v>46.022162517765196</v>
      </c>
      <c r="Z4127" s="114">
        <v>76.898285106135219</v>
      </c>
      <c r="AA4127" s="106">
        <v>4</v>
      </c>
      <c r="AB4127" s="114">
        <v>0.44999999999999996</v>
      </c>
      <c r="AC4127" s="114">
        <v>0.6</v>
      </c>
      <c r="AD4127" s="114">
        <v>0.27</v>
      </c>
      <c r="AE4127" s="114">
        <v>0.36</v>
      </c>
      <c r="AF4127" s="117">
        <v>0.72</v>
      </c>
      <c r="AG4127" s="117">
        <v>0.96</v>
      </c>
    </row>
    <row r="4128" spans="2:33" x14ac:dyDescent="0.2">
      <c r="B4128" s="106">
        <v>4088</v>
      </c>
      <c r="C4128" s="113">
        <v>-0.90000000000000013</v>
      </c>
      <c r="D4128" s="113">
        <v>-0.90000000000000013</v>
      </c>
      <c r="E4128" s="114">
        <v>12.820747113986165</v>
      </c>
      <c r="F4128" s="114">
        <v>13.749164395729256</v>
      </c>
      <c r="G4128" s="114">
        <v>18.204844096381656</v>
      </c>
      <c r="H4128" s="114">
        <v>20.068239877408423</v>
      </c>
      <c r="I4128" s="114">
        <v>32.036508599615317</v>
      </c>
      <c r="J4128" s="114">
        <v>29.762774287868197</v>
      </c>
      <c r="K4128" s="114">
        <v>33.736508173368783</v>
      </c>
      <c r="L4128" s="114">
        <v>42.148043936971753</v>
      </c>
      <c r="M4128" s="114">
        <v>51.58224652054971</v>
      </c>
      <c r="N4128" s="114">
        <v>66.523500236449081</v>
      </c>
      <c r="O4128" s="114">
        <v>16.942027173882032</v>
      </c>
      <c r="P4128" s="114">
        <v>19.987343777639527</v>
      </c>
      <c r="Q4128" s="114">
        <v>23.943199840590097</v>
      </c>
      <c r="R4128" s="114">
        <v>31.514006643141286</v>
      </c>
      <c r="S4128" s="114">
        <v>34.486991636833764</v>
      </c>
      <c r="T4128" s="114">
        <v>12.820747113986165</v>
      </c>
      <c r="U4128" s="114">
        <v>13.749164395729256</v>
      </c>
      <c r="V4128" s="114">
        <v>18.204844096381656</v>
      </c>
      <c r="W4128" s="114">
        <v>20.068239877408423</v>
      </c>
      <c r="X4128" s="114">
        <v>32.036508599615317</v>
      </c>
      <c r="Y4128" s="114">
        <v>51.213890083005126</v>
      </c>
      <c r="Z4128" s="114">
        <v>102.12980694653073</v>
      </c>
      <c r="AA4128" s="106">
        <v>3</v>
      </c>
      <c r="AB4128" s="114">
        <v>0.60000000000000009</v>
      </c>
      <c r="AC4128" s="114">
        <v>0.60000000000000009</v>
      </c>
      <c r="AD4128" s="114">
        <v>0.30000000000000004</v>
      </c>
      <c r="AE4128" s="114">
        <v>0.30000000000000004</v>
      </c>
      <c r="AF4128" s="117">
        <v>0.90000000000000013</v>
      </c>
      <c r="AG4128" s="117">
        <v>0.90000000000000013</v>
      </c>
    </row>
    <row r="4129" spans="2:33" x14ac:dyDescent="0.2">
      <c r="B4129" s="106">
        <v>4089</v>
      </c>
      <c r="C4129" s="113">
        <v>-0.90000000000000013</v>
      </c>
      <c r="D4129" s="113">
        <v>-0.90000000000000013</v>
      </c>
      <c r="E4129" s="114">
        <v>15.405939620406965</v>
      </c>
      <c r="F4129" s="114">
        <v>11.263771837660752</v>
      </c>
      <c r="G4129" s="114">
        <v>18.715515107581442</v>
      </c>
      <c r="H4129" s="114">
        <v>14.232383185070933</v>
      </c>
      <c r="I4129" s="114">
        <v>16.806831645556482</v>
      </c>
      <c r="J4129" s="114">
        <v>31.504400985037062</v>
      </c>
      <c r="K4129" s="114">
        <v>29.41264918131143</v>
      </c>
      <c r="L4129" s="114">
        <v>41.511570430314471</v>
      </c>
      <c r="M4129" s="114">
        <v>40.28141241057255</v>
      </c>
      <c r="N4129" s="114">
        <v>44.983715278348015</v>
      </c>
      <c r="O4129" s="114">
        <v>16.098461364630097</v>
      </c>
      <c r="P4129" s="114">
        <v>18.148877343650678</v>
      </c>
      <c r="Q4129" s="114">
        <v>22.796055322733029</v>
      </c>
      <c r="R4129" s="114">
        <v>26.049029225501616</v>
      </c>
      <c r="S4129" s="114">
        <v>28.176883632791533</v>
      </c>
      <c r="T4129" s="114">
        <v>15.405939620406965</v>
      </c>
      <c r="U4129" s="114">
        <v>11.263771837660752</v>
      </c>
      <c r="V4129" s="114">
        <v>18.715515107581442</v>
      </c>
      <c r="W4129" s="114">
        <v>14.232383185070933</v>
      </c>
      <c r="X4129" s="114">
        <v>16.806831645556482</v>
      </c>
      <c r="Y4129" s="114">
        <v>42.340797080643441</v>
      </c>
      <c r="Z4129" s="114">
        <v>91.158263799970626</v>
      </c>
      <c r="AA4129" s="106">
        <v>3</v>
      </c>
      <c r="AB4129" s="114">
        <v>0.60000000000000009</v>
      </c>
      <c r="AC4129" s="114">
        <v>0.60000000000000009</v>
      </c>
      <c r="AD4129" s="114">
        <v>0.30000000000000004</v>
      </c>
      <c r="AE4129" s="114">
        <v>0.30000000000000004</v>
      </c>
      <c r="AF4129" s="117">
        <v>0.90000000000000013</v>
      </c>
      <c r="AG4129" s="117">
        <v>0.90000000000000013</v>
      </c>
    </row>
    <row r="4130" spans="2:33" x14ac:dyDescent="0.2">
      <c r="B4130" s="106">
        <v>4090</v>
      </c>
      <c r="C4130" s="113">
        <v>-0.72</v>
      </c>
      <c r="D4130" s="113">
        <v>-0.96</v>
      </c>
      <c r="E4130" s="114">
        <v>15.940219510939617</v>
      </c>
      <c r="F4130" s="114">
        <v>21.836061339315432</v>
      </c>
      <c r="G4130" s="114">
        <v>24.002463934834228</v>
      </c>
      <c r="H4130" s="114">
        <v>18.314221577237401</v>
      </c>
      <c r="I4130" s="114">
        <v>31.20112424981798</v>
      </c>
      <c r="J4130" s="114">
        <v>32.863245282779552</v>
      </c>
      <c r="K4130" s="114">
        <v>40.854816205312048</v>
      </c>
      <c r="L4130" s="114">
        <v>47.967828681875062</v>
      </c>
      <c r="M4130" s="114">
        <v>47.814875969908535</v>
      </c>
      <c r="N4130" s="114">
        <v>67.291994754465861</v>
      </c>
      <c r="O4130" s="114">
        <v>16.923025771839935</v>
      </c>
      <c r="P4130" s="114">
        <v>19.018754865996616</v>
      </c>
      <c r="Q4130" s="114">
        <v>23.965364747040834</v>
      </c>
      <c r="R4130" s="114">
        <v>29.500654392671134</v>
      </c>
      <c r="S4130" s="114">
        <v>36.090870504647881</v>
      </c>
      <c r="T4130" s="114">
        <v>15.940219510939617</v>
      </c>
      <c r="U4130" s="114">
        <v>21.836061339315432</v>
      </c>
      <c r="V4130" s="114">
        <v>24.002463934834228</v>
      </c>
      <c r="W4130" s="114">
        <v>18.314221577237401</v>
      </c>
      <c r="X4130" s="114">
        <v>31.20112424981798</v>
      </c>
      <c r="Y4130" s="114">
        <v>61.094373694145595</v>
      </c>
      <c r="Z4130" s="114">
        <v>125.77743352922508</v>
      </c>
      <c r="AA4130" s="106">
        <v>4</v>
      </c>
      <c r="AB4130" s="114">
        <v>0.44999999999999996</v>
      </c>
      <c r="AC4130" s="114">
        <v>0.6</v>
      </c>
      <c r="AD4130" s="114">
        <v>0.27</v>
      </c>
      <c r="AE4130" s="114">
        <v>0.36</v>
      </c>
      <c r="AF4130" s="117">
        <v>0.72</v>
      </c>
      <c r="AG4130" s="117">
        <v>0.96</v>
      </c>
    </row>
    <row r="4131" spans="2:33" x14ac:dyDescent="0.2">
      <c r="B4131" s="106">
        <v>4091</v>
      </c>
      <c r="C4131" s="113">
        <v>-0.90000000000000013</v>
      </c>
      <c r="D4131" s="113">
        <v>-0.90000000000000013</v>
      </c>
      <c r="E4131" s="114">
        <v>12.386310807457868</v>
      </c>
      <c r="F4131" s="114">
        <v>11.806974662903784</v>
      </c>
      <c r="G4131" s="114">
        <v>23.651580941323385</v>
      </c>
      <c r="H4131" s="114">
        <v>17.801267860613809</v>
      </c>
      <c r="I4131" s="114">
        <v>28.768755153948767</v>
      </c>
      <c r="J4131" s="114">
        <v>29.109583873838314</v>
      </c>
      <c r="K4131" s="114">
        <v>31.839093153027164</v>
      </c>
      <c r="L4131" s="114">
        <v>45.573065968797422</v>
      </c>
      <c r="M4131" s="114">
        <v>43.988758300411277</v>
      </c>
      <c r="N4131" s="114">
        <v>61.954752968650212</v>
      </c>
      <c r="O4131" s="114">
        <v>16.723273066380447</v>
      </c>
      <c r="P4131" s="114">
        <v>20.032118490123381</v>
      </c>
      <c r="Q4131" s="114">
        <v>21.921485027474038</v>
      </c>
      <c r="R4131" s="114">
        <v>26.187490439797468</v>
      </c>
      <c r="S4131" s="114">
        <v>33.185997814701444</v>
      </c>
      <c r="T4131" s="114">
        <v>12.386310807457868</v>
      </c>
      <c r="U4131" s="114">
        <v>11.806974662903784</v>
      </c>
      <c r="V4131" s="114">
        <v>23.651580941323385</v>
      </c>
      <c r="W4131" s="114">
        <v>17.801267860613809</v>
      </c>
      <c r="X4131" s="114">
        <v>28.768755153948767</v>
      </c>
      <c r="Y4131" s="114">
        <v>50.182736276651788</v>
      </c>
      <c r="Z4131" s="114">
        <v>96.783513533340297</v>
      </c>
      <c r="AA4131" s="106">
        <v>3</v>
      </c>
      <c r="AB4131" s="114">
        <v>0.60000000000000009</v>
      </c>
      <c r="AC4131" s="114">
        <v>0.60000000000000009</v>
      </c>
      <c r="AD4131" s="114">
        <v>0.30000000000000004</v>
      </c>
      <c r="AE4131" s="114">
        <v>0.30000000000000004</v>
      </c>
      <c r="AF4131" s="117">
        <v>0.90000000000000013</v>
      </c>
      <c r="AG4131" s="117">
        <v>0.90000000000000013</v>
      </c>
    </row>
    <row r="4132" spans="2:33" x14ac:dyDescent="0.2">
      <c r="B4132" s="106">
        <v>4092</v>
      </c>
      <c r="C4132" s="113">
        <v>-0.90000000000000013</v>
      </c>
      <c r="D4132" s="113">
        <v>-0.90000000000000013</v>
      </c>
      <c r="E4132" s="114">
        <v>9.7323803338851071</v>
      </c>
      <c r="F4132" s="114">
        <v>18.729342624395883</v>
      </c>
      <c r="G4132" s="114">
        <v>14.807965503001345</v>
      </c>
      <c r="H4132" s="114">
        <v>18.96294850887757</v>
      </c>
      <c r="I4132" s="114">
        <v>20.356496801637348</v>
      </c>
      <c r="J4132" s="114">
        <v>26.748323837730315</v>
      </c>
      <c r="K4132" s="114">
        <v>37.235722245391905</v>
      </c>
      <c r="L4132" s="114">
        <v>36.771916926325218</v>
      </c>
      <c r="M4132" s="114">
        <v>44.073016499707137</v>
      </c>
      <c r="N4132" s="114">
        <v>49.421462200818993</v>
      </c>
      <c r="O4132" s="114">
        <v>17.015943503845207</v>
      </c>
      <c r="P4132" s="114">
        <v>18.506379620996022</v>
      </c>
      <c r="Q4132" s="114">
        <v>21.963951423323874</v>
      </c>
      <c r="R4132" s="114">
        <v>25.110067990829567</v>
      </c>
      <c r="S4132" s="114">
        <v>29.064965399181645</v>
      </c>
      <c r="T4132" s="114">
        <v>9.7323803338851071</v>
      </c>
      <c r="U4132" s="114">
        <v>18.729342624395883</v>
      </c>
      <c r="V4132" s="114">
        <v>14.807965503001345</v>
      </c>
      <c r="W4132" s="114">
        <v>18.96294850887757</v>
      </c>
      <c r="X4132" s="114">
        <v>20.356496801637348</v>
      </c>
      <c r="Y4132" s="114">
        <v>44.611896190045961</v>
      </c>
      <c r="Z4132" s="114">
        <v>96.300574326481467</v>
      </c>
      <c r="AA4132" s="106">
        <v>3</v>
      </c>
      <c r="AB4132" s="114">
        <v>0.60000000000000009</v>
      </c>
      <c r="AC4132" s="114">
        <v>0.60000000000000009</v>
      </c>
      <c r="AD4132" s="114">
        <v>0.30000000000000004</v>
      </c>
      <c r="AE4132" s="114">
        <v>0.30000000000000004</v>
      </c>
      <c r="AF4132" s="117">
        <v>0.90000000000000013</v>
      </c>
      <c r="AG4132" s="117">
        <v>0.90000000000000013</v>
      </c>
    </row>
    <row r="4133" spans="2:33" x14ac:dyDescent="0.2">
      <c r="B4133" s="106">
        <v>4093</v>
      </c>
      <c r="C4133" s="113">
        <v>-1.2599999999999998</v>
      </c>
      <c r="D4133" s="113">
        <v>-0.84</v>
      </c>
      <c r="E4133" s="114">
        <v>13.283762566863153</v>
      </c>
      <c r="F4133" s="114">
        <v>21.742310975920653</v>
      </c>
      <c r="G4133" s="114">
        <v>26.621977965032325</v>
      </c>
      <c r="H4133" s="114">
        <v>24.161861007249726</v>
      </c>
      <c r="I4133" s="114">
        <v>33.552511827133614</v>
      </c>
      <c r="J4133" s="114">
        <v>31.339769536697329</v>
      </c>
      <c r="K4133" s="114">
        <v>41.793259060970691</v>
      </c>
      <c r="L4133" s="114">
        <v>51.805454763555964</v>
      </c>
      <c r="M4133" s="114">
        <v>55.340942548092094</v>
      </c>
      <c r="N4133" s="114">
        <v>72.249782172628386</v>
      </c>
      <c r="O4133" s="114">
        <v>18.056006969834176</v>
      </c>
      <c r="P4133" s="114">
        <v>20.050948085050038</v>
      </c>
      <c r="Q4133" s="114">
        <v>25.183476798523639</v>
      </c>
      <c r="R4133" s="114">
        <v>31.179081540842368</v>
      </c>
      <c r="S4133" s="114">
        <v>38.697270345494772</v>
      </c>
      <c r="T4133" s="114">
        <v>13.283762566863153</v>
      </c>
      <c r="U4133" s="114">
        <v>21.742310975920653</v>
      </c>
      <c r="V4133" s="114">
        <v>26.621977965032325</v>
      </c>
      <c r="W4133" s="114">
        <v>24.161861007249726</v>
      </c>
      <c r="X4133" s="114">
        <v>33.552511827133614</v>
      </c>
      <c r="Y4133" s="114">
        <v>64.019949595007347</v>
      </c>
      <c r="Z4133" s="114">
        <v>116.63891136402272</v>
      </c>
      <c r="AA4133" s="106">
        <v>2</v>
      </c>
      <c r="AB4133" s="114">
        <v>0.89999999999999991</v>
      </c>
      <c r="AC4133" s="114">
        <v>0.6</v>
      </c>
      <c r="AD4133" s="114">
        <v>0.36</v>
      </c>
      <c r="AE4133" s="114">
        <v>0.24</v>
      </c>
      <c r="AF4133" s="117">
        <v>1.2599999999999998</v>
      </c>
      <c r="AG4133" s="117">
        <v>0.84</v>
      </c>
    </row>
    <row r="4134" spans="2:33" x14ac:dyDescent="0.2">
      <c r="B4134" s="106">
        <v>4094</v>
      </c>
      <c r="C4134" s="113">
        <v>-1.2000000000000002</v>
      </c>
      <c r="D4134" s="113">
        <v>-0.60000000000000009</v>
      </c>
      <c r="E4134" s="114">
        <v>18.233505209240686</v>
      </c>
      <c r="F4134" s="114">
        <v>11.680047364821682</v>
      </c>
      <c r="G4134" s="114">
        <v>22.343568568043377</v>
      </c>
      <c r="H4134" s="114">
        <v>26.066937956610467</v>
      </c>
      <c r="I4134" s="114">
        <v>18.682102266178646</v>
      </c>
      <c r="J4134" s="114">
        <v>34.364356452987934</v>
      </c>
      <c r="K4134" s="114">
        <v>30.082725647457835</v>
      </c>
      <c r="L4134" s="114">
        <v>45.387623657521253</v>
      </c>
      <c r="M4134" s="114">
        <v>51.996256801784199</v>
      </c>
      <c r="N4134" s="114">
        <v>51.204731661737021</v>
      </c>
      <c r="O4134" s="114">
        <v>16.130851243747248</v>
      </c>
      <c r="P4134" s="114">
        <v>18.402678282636153</v>
      </c>
      <c r="Q4134" s="114">
        <v>23.044055089477876</v>
      </c>
      <c r="R4134" s="114">
        <v>25.929318845173732</v>
      </c>
      <c r="S4134" s="114">
        <v>32.522629395558376</v>
      </c>
      <c r="T4134" s="114">
        <v>18.233505209240686</v>
      </c>
      <c r="U4134" s="114">
        <v>11.680047364821682</v>
      </c>
      <c r="V4134" s="114">
        <v>22.343568568043377</v>
      </c>
      <c r="W4134" s="114">
        <v>26.066937956610467</v>
      </c>
      <c r="X4134" s="114">
        <v>18.682102266178646</v>
      </c>
      <c r="Y4134" s="114">
        <v>53.507212981817275</v>
      </c>
      <c r="Z4134" s="114">
        <v>118.50824075373583</v>
      </c>
      <c r="AA4134" s="106">
        <v>1</v>
      </c>
      <c r="AB4134" s="114">
        <v>0.8</v>
      </c>
      <c r="AC4134" s="114">
        <v>0.4</v>
      </c>
      <c r="AD4134" s="114">
        <v>0.4</v>
      </c>
      <c r="AE4134" s="114">
        <v>0.2</v>
      </c>
      <c r="AF4134" s="117">
        <v>1.2000000000000002</v>
      </c>
      <c r="AG4134" s="117">
        <v>0.60000000000000009</v>
      </c>
    </row>
    <row r="4135" spans="2:33" x14ac:dyDescent="0.2">
      <c r="B4135" s="106">
        <v>4095</v>
      </c>
      <c r="C4135" s="113">
        <v>-1.2599999999999998</v>
      </c>
      <c r="D4135" s="113">
        <v>-0.84</v>
      </c>
      <c r="E4135" s="114">
        <v>17.591216643519029</v>
      </c>
      <c r="F4135" s="114">
        <v>16.02995683771363</v>
      </c>
      <c r="G4135" s="114">
        <v>19.326858699540477</v>
      </c>
      <c r="H4135" s="114">
        <v>23.552504388605978</v>
      </c>
      <c r="I4135" s="114">
        <v>20.673190292865854</v>
      </c>
      <c r="J4135" s="114">
        <v>34.501201478796581</v>
      </c>
      <c r="K4135" s="114">
        <v>36.896721859042039</v>
      </c>
      <c r="L4135" s="114">
        <v>42.243744084673914</v>
      </c>
      <c r="M4135" s="114">
        <v>52.115044740437099</v>
      </c>
      <c r="N4135" s="114">
        <v>53.322223649871283</v>
      </c>
      <c r="O4135" s="114">
        <v>16.909984835277552</v>
      </c>
      <c r="P4135" s="114">
        <v>20.866765021328408</v>
      </c>
      <c r="Q4135" s="114">
        <v>22.916885385133437</v>
      </c>
      <c r="R4135" s="114">
        <v>28.562540351831121</v>
      </c>
      <c r="S4135" s="114">
        <v>32.649033357005429</v>
      </c>
      <c r="T4135" s="114">
        <v>17.591216643519029</v>
      </c>
      <c r="U4135" s="114">
        <v>16.02995683771363</v>
      </c>
      <c r="V4135" s="114">
        <v>19.326858699540477</v>
      </c>
      <c r="W4135" s="114">
        <v>23.552504388605978</v>
      </c>
      <c r="X4135" s="114">
        <v>20.673190292865854</v>
      </c>
      <c r="Y4135" s="114">
        <v>53.478985978766417</v>
      </c>
      <c r="Z4135" s="114">
        <v>101.01846539529248</v>
      </c>
      <c r="AA4135" s="106">
        <v>2</v>
      </c>
      <c r="AB4135" s="114">
        <v>0.89999999999999991</v>
      </c>
      <c r="AC4135" s="114">
        <v>0.6</v>
      </c>
      <c r="AD4135" s="114">
        <v>0.36</v>
      </c>
      <c r="AE4135" s="114">
        <v>0.24</v>
      </c>
      <c r="AF4135" s="117">
        <v>1.2599999999999998</v>
      </c>
      <c r="AG4135" s="117">
        <v>0.84</v>
      </c>
    </row>
    <row r="4136" spans="2:33" x14ac:dyDescent="0.2">
      <c r="B4136" s="106">
        <v>4096</v>
      </c>
      <c r="C4136" s="113">
        <v>-1.2000000000000002</v>
      </c>
      <c r="D4136" s="113">
        <v>-0.60000000000000009</v>
      </c>
      <c r="E4136" s="114">
        <v>16.118586937551235</v>
      </c>
      <c r="F4136" s="114">
        <v>15.897923832158984</v>
      </c>
      <c r="G4136" s="114">
        <v>20.057805899036417</v>
      </c>
      <c r="H4136" s="114">
        <v>16.804214279763094</v>
      </c>
      <c r="I4136" s="114">
        <v>20.784905644757249</v>
      </c>
      <c r="J4136" s="114">
        <v>32.102104441738668</v>
      </c>
      <c r="K4136" s="114">
        <v>34.35283951086155</v>
      </c>
      <c r="L4136" s="114">
        <v>41.359306450090969</v>
      </c>
      <c r="M4136" s="114">
        <v>41.316467505951302</v>
      </c>
      <c r="N4136" s="114">
        <v>47.296400733330792</v>
      </c>
      <c r="O4136" s="114">
        <v>15.983517504187432</v>
      </c>
      <c r="P4136" s="114">
        <v>18.454915678702566</v>
      </c>
      <c r="Q4136" s="114">
        <v>21.301500551054552</v>
      </c>
      <c r="R4136" s="114">
        <v>24.512253226188207</v>
      </c>
      <c r="S4136" s="114">
        <v>26.511495088573543</v>
      </c>
      <c r="T4136" s="114">
        <v>16.118586937551235</v>
      </c>
      <c r="U4136" s="114">
        <v>15.897923832158984</v>
      </c>
      <c r="V4136" s="114">
        <v>20.057805899036417</v>
      </c>
      <c r="W4136" s="114">
        <v>16.804214279763094</v>
      </c>
      <c r="X4136" s="114">
        <v>20.784905644757249</v>
      </c>
      <c r="Y4136" s="114">
        <v>49.678350154546514</v>
      </c>
      <c r="Z4136" s="114">
        <v>95.461867062995722</v>
      </c>
      <c r="AA4136" s="106">
        <v>1</v>
      </c>
      <c r="AB4136" s="114">
        <v>0.8</v>
      </c>
      <c r="AC4136" s="114">
        <v>0.4</v>
      </c>
      <c r="AD4136" s="114">
        <v>0.4</v>
      </c>
      <c r="AE4136" s="114">
        <v>0.2</v>
      </c>
      <c r="AF4136" s="117">
        <v>1.2000000000000002</v>
      </c>
      <c r="AG4136" s="117">
        <v>0.60000000000000009</v>
      </c>
    </row>
    <row r="4137" spans="2:33" x14ac:dyDescent="0.2">
      <c r="B4137" s="106">
        <v>4097</v>
      </c>
      <c r="C4137" s="113">
        <v>-0.72</v>
      </c>
      <c r="D4137" s="113">
        <v>-0.96</v>
      </c>
      <c r="E4137" s="114">
        <v>13.277485491155886</v>
      </c>
      <c r="F4137" s="114">
        <v>15.230473353343566</v>
      </c>
      <c r="G4137" s="114">
        <v>20.246882963537896</v>
      </c>
      <c r="H4137" s="114">
        <v>17.861108512139523</v>
      </c>
      <c r="I4137" s="114">
        <v>27.984529998490864</v>
      </c>
      <c r="J4137" s="114">
        <v>29.812023521296769</v>
      </c>
      <c r="K4137" s="114">
        <v>34.752465746318371</v>
      </c>
      <c r="L4137" s="114">
        <v>42.811284929108446</v>
      </c>
      <c r="M4137" s="114">
        <v>43.527159578549217</v>
      </c>
      <c r="N4137" s="114">
        <v>59.086930970211519</v>
      </c>
      <c r="O4137" s="114">
        <v>16.534538030140883</v>
      </c>
      <c r="P4137" s="114">
        <v>19.521992392974806</v>
      </c>
      <c r="Q4137" s="114">
        <v>22.56440196557055</v>
      </c>
      <c r="R4137" s="114">
        <v>25.666051066409693</v>
      </c>
      <c r="S4137" s="114">
        <v>31.102400971720655</v>
      </c>
      <c r="T4137" s="114">
        <v>13.277485491155886</v>
      </c>
      <c r="U4137" s="114">
        <v>15.230473353343566</v>
      </c>
      <c r="V4137" s="114">
        <v>20.246882963537896</v>
      </c>
      <c r="W4137" s="114">
        <v>17.861108512139523</v>
      </c>
      <c r="X4137" s="114">
        <v>27.984529998490864</v>
      </c>
      <c r="Y4137" s="114">
        <v>50.974517558304527</v>
      </c>
      <c r="Z4137" s="114">
        <v>101.76391749332521</v>
      </c>
      <c r="AA4137" s="106">
        <v>4</v>
      </c>
      <c r="AB4137" s="114">
        <v>0.44999999999999996</v>
      </c>
      <c r="AC4137" s="114">
        <v>0.6</v>
      </c>
      <c r="AD4137" s="114">
        <v>0.27</v>
      </c>
      <c r="AE4137" s="114">
        <v>0.36</v>
      </c>
      <c r="AF4137" s="117">
        <v>0.72</v>
      </c>
      <c r="AG4137" s="117">
        <v>0.96</v>
      </c>
    </row>
    <row r="4138" spans="2:33" x14ac:dyDescent="0.2">
      <c r="B4138" s="106">
        <v>4098</v>
      </c>
      <c r="C4138" s="113">
        <v>-1.2599999999999998</v>
      </c>
      <c r="D4138" s="113">
        <v>-0.84</v>
      </c>
      <c r="E4138" s="114">
        <v>15.7137846813255</v>
      </c>
      <c r="F4138" s="114">
        <v>19.049086831986877</v>
      </c>
      <c r="G4138" s="114">
        <v>16.690082054542941</v>
      </c>
      <c r="H4138" s="114">
        <v>18.883701506271237</v>
      </c>
      <c r="I4138" s="114">
        <v>20.157269980137642</v>
      </c>
      <c r="J4138" s="114">
        <v>32.765343124423019</v>
      </c>
      <c r="K4138" s="114">
        <v>38.607189810559603</v>
      </c>
      <c r="L4138" s="114">
        <v>40.836054829869347</v>
      </c>
      <c r="M4138" s="114">
        <v>47.131540244044764</v>
      </c>
      <c r="N4138" s="114">
        <v>54.183081064813585</v>
      </c>
      <c r="O4138" s="114">
        <v>17.05155844309752</v>
      </c>
      <c r="P4138" s="114">
        <v>19.558102978572727</v>
      </c>
      <c r="Q4138" s="114">
        <v>24.145972775326406</v>
      </c>
      <c r="R4138" s="114">
        <v>28.247838737773527</v>
      </c>
      <c r="S4138" s="114">
        <v>34.025811084675944</v>
      </c>
      <c r="T4138" s="114">
        <v>15.7137846813255</v>
      </c>
      <c r="U4138" s="114">
        <v>19.049086831986877</v>
      </c>
      <c r="V4138" s="114">
        <v>16.690082054542941</v>
      </c>
      <c r="W4138" s="114">
        <v>18.883701506271237</v>
      </c>
      <c r="X4138" s="114">
        <v>20.157269980137642</v>
      </c>
      <c r="Y4138" s="114">
        <v>49.992652300874738</v>
      </c>
      <c r="Z4138" s="114">
        <v>100.92486704874895</v>
      </c>
      <c r="AA4138" s="106">
        <v>2</v>
      </c>
      <c r="AB4138" s="114">
        <v>0.89999999999999991</v>
      </c>
      <c r="AC4138" s="114">
        <v>0.6</v>
      </c>
      <c r="AD4138" s="114">
        <v>0.36</v>
      </c>
      <c r="AE4138" s="114">
        <v>0.24</v>
      </c>
      <c r="AF4138" s="117">
        <v>1.2599999999999998</v>
      </c>
      <c r="AG4138" s="117">
        <v>0.84</v>
      </c>
    </row>
    <row r="4139" spans="2:33" x14ac:dyDescent="0.2">
      <c r="B4139" s="106">
        <v>4099</v>
      </c>
      <c r="C4139" s="113">
        <v>-1.2000000000000002</v>
      </c>
      <c r="D4139" s="113">
        <v>-0.60000000000000009</v>
      </c>
      <c r="E4139" s="114">
        <v>15.774822369246355</v>
      </c>
      <c r="F4139" s="114">
        <v>18.08119473318208</v>
      </c>
      <c r="G4139" s="114">
        <v>22.565039720484904</v>
      </c>
      <c r="H4139" s="114">
        <v>17.866750059076011</v>
      </c>
      <c r="I4139" s="114">
        <v>28.777426617911164</v>
      </c>
      <c r="J4139" s="114">
        <v>33.339161480080271</v>
      </c>
      <c r="K4139" s="114">
        <v>38.53119403315857</v>
      </c>
      <c r="L4139" s="114">
        <v>46.796305432905434</v>
      </c>
      <c r="M4139" s="114">
        <v>47.663881499269806</v>
      </c>
      <c r="N4139" s="114">
        <v>60.3855903675828</v>
      </c>
      <c r="O4139" s="114">
        <v>17.564339110833917</v>
      </c>
      <c r="P4139" s="114">
        <v>20.44999929997649</v>
      </c>
      <c r="Q4139" s="114">
        <v>24.23126571242053</v>
      </c>
      <c r="R4139" s="114">
        <v>29.797131440193795</v>
      </c>
      <c r="S4139" s="114">
        <v>31.608163749671636</v>
      </c>
      <c r="T4139" s="114">
        <v>15.774822369246355</v>
      </c>
      <c r="U4139" s="114">
        <v>18.08119473318208</v>
      </c>
      <c r="V4139" s="114">
        <v>22.565039720484904</v>
      </c>
      <c r="W4139" s="114">
        <v>17.866750059076011</v>
      </c>
      <c r="X4139" s="114">
        <v>28.777426617911164</v>
      </c>
      <c r="Y4139" s="114">
        <v>56.271125332767404</v>
      </c>
      <c r="Z4139" s="114">
        <v>96.450371962350019</v>
      </c>
      <c r="AA4139" s="106">
        <v>1</v>
      </c>
      <c r="AB4139" s="114">
        <v>0.8</v>
      </c>
      <c r="AC4139" s="114">
        <v>0.4</v>
      </c>
      <c r="AD4139" s="114">
        <v>0.4</v>
      </c>
      <c r="AE4139" s="114">
        <v>0.2</v>
      </c>
      <c r="AF4139" s="117">
        <v>1.2000000000000002</v>
      </c>
      <c r="AG4139" s="117">
        <v>0.60000000000000009</v>
      </c>
    </row>
    <row r="4140" spans="2:33" x14ac:dyDescent="0.2">
      <c r="B4140" s="106">
        <v>4100</v>
      </c>
      <c r="C4140" s="113">
        <v>-0.72</v>
      </c>
      <c r="D4140" s="113">
        <v>-0.96</v>
      </c>
      <c r="E4140" s="114">
        <v>20.586453614059515</v>
      </c>
      <c r="F4140" s="114">
        <v>12.725516562660992</v>
      </c>
      <c r="G4140" s="114">
        <v>19.515306382686653</v>
      </c>
      <c r="H4140" s="114">
        <v>28.94704903204315</v>
      </c>
      <c r="I4140" s="114">
        <v>33.594455656883937</v>
      </c>
      <c r="J4140" s="114">
        <v>38.01505928288848</v>
      </c>
      <c r="K4140" s="114">
        <v>32.754531164190084</v>
      </c>
      <c r="L4140" s="114">
        <v>45.34921025944022</v>
      </c>
      <c r="M4140" s="114">
        <v>58.696544391503515</v>
      </c>
      <c r="N4140" s="114">
        <v>70.429781614178694</v>
      </c>
      <c r="O4140" s="114">
        <v>17.428605668828965</v>
      </c>
      <c r="P4140" s="114">
        <v>20.029014601529092</v>
      </c>
      <c r="Q4140" s="114">
        <v>25.833903876753567</v>
      </c>
      <c r="R4140" s="114">
        <v>29.749495359460365</v>
      </c>
      <c r="S4140" s="114">
        <v>36.835325957294756</v>
      </c>
      <c r="T4140" s="114">
        <v>20.586453614059515</v>
      </c>
      <c r="U4140" s="114">
        <v>12.725516562660992</v>
      </c>
      <c r="V4140" s="114">
        <v>19.515306382686653</v>
      </c>
      <c r="W4140" s="114">
        <v>28.94704903204315</v>
      </c>
      <c r="X4140" s="114">
        <v>33.594455656883937</v>
      </c>
      <c r="Y4140" s="114">
        <v>62.372813871528443</v>
      </c>
      <c r="Z4140" s="114">
        <v>107.94859276082047</v>
      </c>
      <c r="AA4140" s="106">
        <v>4</v>
      </c>
      <c r="AB4140" s="114">
        <v>0.44999999999999996</v>
      </c>
      <c r="AC4140" s="114">
        <v>0.6</v>
      </c>
      <c r="AD4140" s="114">
        <v>0.27</v>
      </c>
      <c r="AE4140" s="114">
        <v>0.36</v>
      </c>
      <c r="AF4140" s="117">
        <v>0.72</v>
      </c>
      <c r="AG4140" s="117">
        <v>0.96</v>
      </c>
    </row>
    <row r="4141" spans="2:33" x14ac:dyDescent="0.2">
      <c r="B4141" s="106">
        <v>4101</v>
      </c>
      <c r="C4141" s="113">
        <v>-1.2599999999999998</v>
      </c>
      <c r="D4141" s="113">
        <v>-0.84</v>
      </c>
      <c r="E4141" s="114">
        <v>14.218819189076363</v>
      </c>
      <c r="F4141" s="114">
        <v>19.87020523426132</v>
      </c>
      <c r="G4141" s="114">
        <v>23.203867104379441</v>
      </c>
      <c r="H4141" s="114">
        <v>19.130366296504562</v>
      </c>
      <c r="I4141" s="114">
        <v>18.013290203730257</v>
      </c>
      <c r="J4141" s="114">
        <v>30.355049329115122</v>
      </c>
      <c r="K4141" s="114">
        <v>39.559528406192641</v>
      </c>
      <c r="L4141" s="114">
        <v>44.909432213983678</v>
      </c>
      <c r="M4141" s="114">
        <v>45.7501240096936</v>
      </c>
      <c r="N4141" s="114">
        <v>50.715273034401093</v>
      </c>
      <c r="O4141" s="114">
        <v>16.136230140038759</v>
      </c>
      <c r="P4141" s="114">
        <v>19.689323171931321</v>
      </c>
      <c r="Q4141" s="114">
        <v>21.705565109604237</v>
      </c>
      <c r="R4141" s="114">
        <v>26.619757713189038</v>
      </c>
      <c r="S4141" s="114">
        <v>32.701982830670836</v>
      </c>
      <c r="T4141" s="114">
        <v>14.218819189076363</v>
      </c>
      <c r="U4141" s="114">
        <v>19.87020523426132</v>
      </c>
      <c r="V4141" s="114">
        <v>23.203867104379441</v>
      </c>
      <c r="W4141" s="114">
        <v>19.130366296504562</v>
      </c>
      <c r="X4141" s="114">
        <v>18.013290203730257</v>
      </c>
      <c r="Y4141" s="114">
        <v>52.322154405370839</v>
      </c>
      <c r="Z4141" s="114">
        <v>107.23950132878119</v>
      </c>
      <c r="AA4141" s="106">
        <v>2</v>
      </c>
      <c r="AB4141" s="114">
        <v>0.89999999999999991</v>
      </c>
      <c r="AC4141" s="114">
        <v>0.6</v>
      </c>
      <c r="AD4141" s="114">
        <v>0.36</v>
      </c>
      <c r="AE4141" s="114">
        <v>0.24</v>
      </c>
      <c r="AF4141" s="117">
        <v>1.2599999999999998</v>
      </c>
      <c r="AG4141" s="117">
        <v>0.84</v>
      </c>
    </row>
    <row r="4142" spans="2:33" x14ac:dyDescent="0.2">
      <c r="B4142" s="106">
        <v>4102</v>
      </c>
      <c r="C4142" s="113">
        <v>-0.60000000000000009</v>
      </c>
      <c r="D4142" s="113">
        <v>-1.2000000000000002</v>
      </c>
      <c r="E4142" s="114">
        <v>12.635775446303114</v>
      </c>
      <c r="F4142" s="114">
        <v>16.012358053944041</v>
      </c>
      <c r="G4142" s="114">
        <v>19.254993509612934</v>
      </c>
      <c r="H4142" s="114">
        <v>24.745880102578489</v>
      </c>
      <c r="I4142" s="114">
        <v>19.64262178123807</v>
      </c>
      <c r="J4142" s="114">
        <v>29.552284718471743</v>
      </c>
      <c r="K4142" s="114">
        <v>35.48987287094544</v>
      </c>
      <c r="L4142" s="114">
        <v>42.602367871598624</v>
      </c>
      <c r="M4142" s="114">
        <v>53.879056237168825</v>
      </c>
      <c r="N4142" s="114">
        <v>55.360312306727849</v>
      </c>
      <c r="O4142" s="114">
        <v>16.916509272168629</v>
      </c>
      <c r="P4142" s="114">
        <v>19.477514817001399</v>
      </c>
      <c r="Q4142" s="114">
        <v>23.34737436198569</v>
      </c>
      <c r="R4142" s="114">
        <v>29.133176134590336</v>
      </c>
      <c r="S4142" s="114">
        <v>35.717690525489779</v>
      </c>
      <c r="T4142" s="114">
        <v>12.635775446303114</v>
      </c>
      <c r="U4142" s="114">
        <v>16.012358053944041</v>
      </c>
      <c r="V4142" s="114">
        <v>19.254993509612934</v>
      </c>
      <c r="W4142" s="114">
        <v>24.745880102578489</v>
      </c>
      <c r="X4142" s="114">
        <v>19.64262178123807</v>
      </c>
      <c r="Y4142" s="114">
        <v>50.144218148789975</v>
      </c>
      <c r="Z4142" s="114">
        <v>89.433720691972752</v>
      </c>
      <c r="AA4142" s="106">
        <v>5</v>
      </c>
      <c r="AB4142" s="114">
        <v>0.4</v>
      </c>
      <c r="AC4142" s="114">
        <v>0.8</v>
      </c>
      <c r="AD4142" s="114">
        <v>0.2</v>
      </c>
      <c r="AE4142" s="114">
        <v>0.4</v>
      </c>
      <c r="AF4142" s="117">
        <v>0.60000000000000009</v>
      </c>
      <c r="AG4142" s="117">
        <v>1.2000000000000002</v>
      </c>
    </row>
    <row r="4143" spans="2:33" x14ac:dyDescent="0.2">
      <c r="B4143" s="106">
        <v>4103</v>
      </c>
      <c r="C4143" s="113">
        <v>-1.2000000000000002</v>
      </c>
      <c r="D4143" s="113">
        <v>-0.60000000000000009</v>
      </c>
      <c r="E4143" s="114">
        <v>17.21213873992297</v>
      </c>
      <c r="F4143" s="114">
        <v>16.146838464089111</v>
      </c>
      <c r="G4143" s="114">
        <v>19.435420649606595</v>
      </c>
      <c r="H4143" s="114">
        <v>18.856252967748851</v>
      </c>
      <c r="I4143" s="114">
        <v>28.418358308824608</v>
      </c>
      <c r="J4143" s="114">
        <v>32.975703255005051</v>
      </c>
      <c r="K4143" s="114">
        <v>35.745237490840644</v>
      </c>
      <c r="L4143" s="114">
        <v>41.060489631311881</v>
      </c>
      <c r="M4143" s="114">
        <v>45.154786987064107</v>
      </c>
      <c r="N4143" s="114">
        <v>58.444086165652799</v>
      </c>
      <c r="O4143" s="114">
        <v>15.763564515082081</v>
      </c>
      <c r="P4143" s="114">
        <v>19.598399026751533</v>
      </c>
      <c r="Q4143" s="114">
        <v>21.625068981705287</v>
      </c>
      <c r="R4143" s="114">
        <v>26.298534019315255</v>
      </c>
      <c r="S4143" s="114">
        <v>30.02572785682819</v>
      </c>
      <c r="T4143" s="114">
        <v>17.21213873992297</v>
      </c>
      <c r="U4143" s="114">
        <v>16.146838464089111</v>
      </c>
      <c r="V4143" s="114">
        <v>19.435420649606595</v>
      </c>
      <c r="W4143" s="114">
        <v>18.856252967748851</v>
      </c>
      <c r="X4143" s="114">
        <v>28.418358308824608</v>
      </c>
      <c r="Y4143" s="114">
        <v>54.633425183743512</v>
      </c>
      <c r="Z4143" s="114">
        <v>113.99438997345692</v>
      </c>
      <c r="AA4143" s="106">
        <v>1</v>
      </c>
      <c r="AB4143" s="114">
        <v>0.8</v>
      </c>
      <c r="AC4143" s="114">
        <v>0.4</v>
      </c>
      <c r="AD4143" s="114">
        <v>0.4</v>
      </c>
      <c r="AE4143" s="114">
        <v>0.2</v>
      </c>
      <c r="AF4143" s="117">
        <v>1.2000000000000002</v>
      </c>
      <c r="AG4143" s="117">
        <v>0.60000000000000009</v>
      </c>
    </row>
    <row r="4144" spans="2:33" x14ac:dyDescent="0.2">
      <c r="B4144" s="106">
        <v>4104</v>
      </c>
      <c r="C4144" s="113">
        <v>-0.60000000000000009</v>
      </c>
      <c r="D4144" s="113">
        <v>-1.2000000000000002</v>
      </c>
      <c r="E4144" s="114">
        <v>11.819077382633136</v>
      </c>
      <c r="F4144" s="114">
        <v>15.494156574197373</v>
      </c>
      <c r="G4144" s="114">
        <v>13.979802257428972</v>
      </c>
      <c r="H4144" s="114">
        <v>19.504248557852296</v>
      </c>
      <c r="I4144" s="114">
        <v>18.387928396582364</v>
      </c>
      <c r="J4144" s="114">
        <v>28.451939216347007</v>
      </c>
      <c r="K4144" s="114">
        <v>33.886637777892254</v>
      </c>
      <c r="L4144" s="114">
        <v>36.882655614631481</v>
      </c>
      <c r="M4144" s="114">
        <v>44.338081559864321</v>
      </c>
      <c r="N4144" s="114">
        <v>47.121853365439677</v>
      </c>
      <c r="O4144" s="114">
        <v>16.632861833713871</v>
      </c>
      <c r="P4144" s="114">
        <v>18.392481203694881</v>
      </c>
      <c r="Q4144" s="114">
        <v>22.90285335720251</v>
      </c>
      <c r="R4144" s="114">
        <v>24.833833002012025</v>
      </c>
      <c r="S4144" s="114">
        <v>28.733924968857313</v>
      </c>
      <c r="T4144" s="114">
        <v>11.819077382633136</v>
      </c>
      <c r="U4144" s="114">
        <v>15.494156574197373</v>
      </c>
      <c r="V4144" s="114">
        <v>13.979802257428972</v>
      </c>
      <c r="W4144" s="114">
        <v>19.504248557852296</v>
      </c>
      <c r="X4144" s="114">
        <v>18.387928396582364</v>
      </c>
      <c r="Y4144" s="114">
        <v>43.021387642050669</v>
      </c>
      <c r="Z4144" s="114">
        <v>95.592746693667934</v>
      </c>
      <c r="AA4144" s="106">
        <v>5</v>
      </c>
      <c r="AB4144" s="114">
        <v>0.4</v>
      </c>
      <c r="AC4144" s="114">
        <v>0.8</v>
      </c>
      <c r="AD4144" s="114">
        <v>0.2</v>
      </c>
      <c r="AE4144" s="114">
        <v>0.4</v>
      </c>
      <c r="AF4144" s="117">
        <v>0.60000000000000009</v>
      </c>
      <c r="AG4144" s="117">
        <v>1.2000000000000002</v>
      </c>
    </row>
    <row r="4145" spans="2:33" x14ac:dyDescent="0.2">
      <c r="B4145" s="106">
        <v>4105</v>
      </c>
      <c r="C4145" s="113">
        <v>-0.90000000000000013</v>
      </c>
      <c r="D4145" s="113">
        <v>-0.90000000000000013</v>
      </c>
      <c r="E4145" s="114">
        <v>11.712414728518016</v>
      </c>
      <c r="F4145" s="114">
        <v>16.010038418281244</v>
      </c>
      <c r="G4145" s="114">
        <v>17.211609122822917</v>
      </c>
      <c r="H4145" s="114">
        <v>23.061571280921697</v>
      </c>
      <c r="I4145" s="114">
        <v>17.770716880647711</v>
      </c>
      <c r="J4145" s="114">
        <v>27.763857527559338</v>
      </c>
      <c r="K4145" s="114">
        <v>34.301190244471918</v>
      </c>
      <c r="L4145" s="114">
        <v>39.217214298931161</v>
      </c>
      <c r="M4145" s="114">
        <v>47.444265182737944</v>
      </c>
      <c r="N4145" s="114">
        <v>47.241466372327949</v>
      </c>
      <c r="O4145" s="114">
        <v>16.051442799041322</v>
      </c>
      <c r="P4145" s="114">
        <v>18.291151826190674</v>
      </c>
      <c r="Q4145" s="114">
        <v>22.005605176108244</v>
      </c>
      <c r="R4145" s="114">
        <v>24.382693901816246</v>
      </c>
      <c r="S4145" s="114">
        <v>29.470749491680237</v>
      </c>
      <c r="T4145" s="114">
        <v>11.712414728518016</v>
      </c>
      <c r="U4145" s="114">
        <v>16.010038418281244</v>
      </c>
      <c r="V4145" s="114">
        <v>17.211609122822917</v>
      </c>
      <c r="W4145" s="114">
        <v>23.061571280921697</v>
      </c>
      <c r="X4145" s="114">
        <v>17.770716880647711</v>
      </c>
      <c r="Y4145" s="114">
        <v>46.615226915244783</v>
      </c>
      <c r="Z4145" s="114">
        <v>83.036794283834752</v>
      </c>
      <c r="AA4145" s="106">
        <v>3</v>
      </c>
      <c r="AB4145" s="114">
        <v>0.60000000000000009</v>
      </c>
      <c r="AC4145" s="114">
        <v>0.60000000000000009</v>
      </c>
      <c r="AD4145" s="114">
        <v>0.30000000000000004</v>
      </c>
      <c r="AE4145" s="114">
        <v>0.30000000000000004</v>
      </c>
      <c r="AF4145" s="117">
        <v>0.90000000000000013</v>
      </c>
      <c r="AG4145" s="117">
        <v>0.90000000000000013</v>
      </c>
    </row>
    <row r="4146" spans="2:33" x14ac:dyDescent="0.2">
      <c r="B4146" s="106">
        <v>4106</v>
      </c>
      <c r="C4146" s="113">
        <v>-0.60000000000000009</v>
      </c>
      <c r="D4146" s="113">
        <v>-1.2000000000000002</v>
      </c>
      <c r="E4146" s="114">
        <v>16.189710535050054</v>
      </c>
      <c r="F4146" s="114">
        <v>12.931644081049615</v>
      </c>
      <c r="G4146" s="114">
        <v>12.295503293613855</v>
      </c>
      <c r="H4146" s="114">
        <v>23.605475298696199</v>
      </c>
      <c r="I4146" s="114">
        <v>26.468671064358645</v>
      </c>
      <c r="J4146" s="114">
        <v>32.498013774449198</v>
      </c>
      <c r="K4146" s="114">
        <v>30.878927474006801</v>
      </c>
      <c r="L4146" s="114">
        <v>34.2171903746856</v>
      </c>
      <c r="M4146" s="114">
        <v>49.232862228264977</v>
      </c>
      <c r="N4146" s="114">
        <v>57.140121311226025</v>
      </c>
      <c r="O4146" s="114">
        <v>16.308303239399145</v>
      </c>
      <c r="P4146" s="114">
        <v>17.947283392957186</v>
      </c>
      <c r="Q4146" s="114">
        <v>21.921687081071745</v>
      </c>
      <c r="R4146" s="114">
        <v>25.627386929568779</v>
      </c>
      <c r="S4146" s="114">
        <v>30.67145024686738</v>
      </c>
      <c r="T4146" s="114">
        <v>16.189710535050054</v>
      </c>
      <c r="U4146" s="114">
        <v>12.931644081049615</v>
      </c>
      <c r="V4146" s="114">
        <v>12.295503293613855</v>
      </c>
      <c r="W4146" s="114">
        <v>23.605475298696199</v>
      </c>
      <c r="X4146" s="114">
        <v>26.468671064358645</v>
      </c>
      <c r="Y4146" s="114">
        <v>49.210879835633889</v>
      </c>
      <c r="Z4146" s="114">
        <v>91.044671591580766</v>
      </c>
      <c r="AA4146" s="106">
        <v>5</v>
      </c>
      <c r="AB4146" s="114">
        <v>0.4</v>
      </c>
      <c r="AC4146" s="114">
        <v>0.8</v>
      </c>
      <c r="AD4146" s="114">
        <v>0.2</v>
      </c>
      <c r="AE4146" s="114">
        <v>0.4</v>
      </c>
      <c r="AF4146" s="117">
        <v>0.60000000000000009</v>
      </c>
      <c r="AG4146" s="117">
        <v>1.2000000000000002</v>
      </c>
    </row>
    <row r="4147" spans="2:33" x14ac:dyDescent="0.2">
      <c r="B4147" s="106">
        <v>4107</v>
      </c>
      <c r="C4147" s="113">
        <v>-0.72</v>
      </c>
      <c r="D4147" s="113">
        <v>-0.96</v>
      </c>
      <c r="E4147" s="114">
        <v>11.712492918109049</v>
      </c>
      <c r="F4147" s="114">
        <v>21.282530715224638</v>
      </c>
      <c r="G4147" s="114">
        <v>16.441765908973366</v>
      </c>
      <c r="H4147" s="114">
        <v>23.52764311362338</v>
      </c>
      <c r="I4147" s="114">
        <v>19.421112859247621</v>
      </c>
      <c r="J4147" s="114">
        <v>29.005122203839285</v>
      </c>
      <c r="K4147" s="114">
        <v>40.285977076513014</v>
      </c>
      <c r="L4147" s="114">
        <v>41.113941878390641</v>
      </c>
      <c r="M4147" s="114">
        <v>51.183266273379232</v>
      </c>
      <c r="N4147" s="114">
        <v>52.992511992225189</v>
      </c>
      <c r="O4147" s="114">
        <v>17.292629285730236</v>
      </c>
      <c r="P4147" s="114">
        <v>19.003446361288375</v>
      </c>
      <c r="Q4147" s="114">
        <v>24.672175969417275</v>
      </c>
      <c r="R4147" s="114">
        <v>27.655623159755852</v>
      </c>
      <c r="S4147" s="114">
        <v>33.571399132977568</v>
      </c>
      <c r="T4147" s="114">
        <v>11.712492918109049</v>
      </c>
      <c r="U4147" s="114">
        <v>21.282530715224638</v>
      </c>
      <c r="V4147" s="114">
        <v>16.441765908973366</v>
      </c>
      <c r="W4147" s="114">
        <v>23.52764311362338</v>
      </c>
      <c r="X4147" s="114">
        <v>19.421112859247621</v>
      </c>
      <c r="Y4147" s="114">
        <v>50.709963893089991</v>
      </c>
      <c r="Z4147" s="114">
        <v>104.79372905855425</v>
      </c>
      <c r="AA4147" s="106">
        <v>4</v>
      </c>
      <c r="AB4147" s="114">
        <v>0.44999999999999996</v>
      </c>
      <c r="AC4147" s="114">
        <v>0.6</v>
      </c>
      <c r="AD4147" s="114">
        <v>0.27</v>
      </c>
      <c r="AE4147" s="114">
        <v>0.36</v>
      </c>
      <c r="AF4147" s="117">
        <v>0.72</v>
      </c>
      <c r="AG4147" s="117">
        <v>0.96</v>
      </c>
    </row>
    <row r="4148" spans="2:33" x14ac:dyDescent="0.2">
      <c r="B4148" s="106">
        <v>4108</v>
      </c>
      <c r="C4148" s="113">
        <v>-1.2599999999999998</v>
      </c>
      <c r="D4148" s="113">
        <v>-0.84</v>
      </c>
      <c r="E4148" s="114">
        <v>14.49846095621395</v>
      </c>
      <c r="F4148" s="114">
        <v>19.807852014813658</v>
      </c>
      <c r="G4148" s="114">
        <v>16.985242820804032</v>
      </c>
      <c r="H4148" s="114">
        <v>27.66218441473896</v>
      </c>
      <c r="I4148" s="114">
        <v>31.461606711183158</v>
      </c>
      <c r="J4148" s="114">
        <v>32.085494895217188</v>
      </c>
      <c r="K4148" s="114">
        <v>40.403479082468202</v>
      </c>
      <c r="L4148" s="114">
        <v>41.773639900978971</v>
      </c>
      <c r="M4148" s="114">
        <v>57.010046225002625</v>
      </c>
      <c r="N4148" s="114">
        <v>66.836199732953062</v>
      </c>
      <c r="O4148" s="114">
        <v>17.587033939003238</v>
      </c>
      <c r="P4148" s="114">
        <v>20.595627067654544</v>
      </c>
      <c r="Q4148" s="114">
        <v>24.788397080174938</v>
      </c>
      <c r="R4148" s="114">
        <v>29.347861810263666</v>
      </c>
      <c r="S4148" s="114">
        <v>35.374593021769904</v>
      </c>
      <c r="T4148" s="114">
        <v>14.49846095621395</v>
      </c>
      <c r="U4148" s="114">
        <v>19.807852014813658</v>
      </c>
      <c r="V4148" s="114">
        <v>16.985242820804032</v>
      </c>
      <c r="W4148" s="114">
        <v>27.66218441473896</v>
      </c>
      <c r="X4148" s="114">
        <v>31.461606711183158</v>
      </c>
      <c r="Y4148" s="114">
        <v>58.992986708421867</v>
      </c>
      <c r="Z4148" s="114">
        <v>117.22804773234157</v>
      </c>
      <c r="AA4148" s="106">
        <v>2</v>
      </c>
      <c r="AB4148" s="114">
        <v>0.89999999999999991</v>
      </c>
      <c r="AC4148" s="114">
        <v>0.6</v>
      </c>
      <c r="AD4148" s="114">
        <v>0.36</v>
      </c>
      <c r="AE4148" s="114">
        <v>0.24</v>
      </c>
      <c r="AF4148" s="117">
        <v>1.2599999999999998</v>
      </c>
      <c r="AG4148" s="117">
        <v>0.84</v>
      </c>
    </row>
    <row r="4149" spans="2:33" x14ac:dyDescent="0.2">
      <c r="B4149" s="106">
        <v>4109</v>
      </c>
      <c r="C4149" s="113">
        <v>-0.72</v>
      </c>
      <c r="D4149" s="113">
        <v>-0.96</v>
      </c>
      <c r="E4149" s="114">
        <v>16.158975806279432</v>
      </c>
      <c r="F4149" s="114">
        <v>14.143239064071107</v>
      </c>
      <c r="G4149" s="114">
        <v>16.550492697132754</v>
      </c>
      <c r="H4149" s="114">
        <v>20.469345569003366</v>
      </c>
      <c r="I4149" s="114">
        <v>22.437726556251352</v>
      </c>
      <c r="J4149" s="114">
        <v>32.653599452700078</v>
      </c>
      <c r="K4149" s="114">
        <v>32.393596158695296</v>
      </c>
      <c r="L4149" s="114">
        <v>38.693585897274623</v>
      </c>
      <c r="M4149" s="114">
        <v>45.630620357960218</v>
      </c>
      <c r="N4149" s="114">
        <v>48.234402428689855</v>
      </c>
      <c r="O4149" s="114">
        <v>16.494623646420646</v>
      </c>
      <c r="P4149" s="114">
        <v>18.250357094624189</v>
      </c>
      <c r="Q4149" s="114">
        <v>22.14309320014187</v>
      </c>
      <c r="R4149" s="114">
        <v>25.161274788956852</v>
      </c>
      <c r="S4149" s="114">
        <v>25.796675872438502</v>
      </c>
      <c r="T4149" s="114">
        <v>16.158975806279432</v>
      </c>
      <c r="U4149" s="114">
        <v>14.143239064071107</v>
      </c>
      <c r="V4149" s="114">
        <v>16.550492697132754</v>
      </c>
      <c r="W4149" s="114">
        <v>20.469345569003366</v>
      </c>
      <c r="X4149" s="114">
        <v>22.437726556251352</v>
      </c>
      <c r="Y4149" s="114">
        <v>49.223759474651516</v>
      </c>
      <c r="Z4149" s="114">
        <v>91.0991497570202</v>
      </c>
      <c r="AA4149" s="106">
        <v>4</v>
      </c>
      <c r="AB4149" s="114">
        <v>0.44999999999999996</v>
      </c>
      <c r="AC4149" s="114">
        <v>0.6</v>
      </c>
      <c r="AD4149" s="114">
        <v>0.27</v>
      </c>
      <c r="AE4149" s="114">
        <v>0.36</v>
      </c>
      <c r="AF4149" s="117">
        <v>0.72</v>
      </c>
      <c r="AG4149" s="117">
        <v>0.96</v>
      </c>
    </row>
    <row r="4150" spans="2:33" x14ac:dyDescent="0.2">
      <c r="B4150" s="106">
        <v>4110</v>
      </c>
      <c r="C4150" s="113">
        <v>-0.60000000000000009</v>
      </c>
      <c r="D4150" s="113">
        <v>-1.2000000000000002</v>
      </c>
      <c r="E4150" s="114">
        <v>14.372308500083523</v>
      </c>
      <c r="F4150" s="114">
        <v>13.032028726407084</v>
      </c>
      <c r="G4150" s="114">
        <v>16.39685613275844</v>
      </c>
      <c r="H4150" s="114">
        <v>23.70593420275446</v>
      </c>
      <c r="I4150" s="114">
        <v>29.243110000954424</v>
      </c>
      <c r="J4150" s="114">
        <v>31.883828771307147</v>
      </c>
      <c r="K4150" s="114">
        <v>33.172704114575751</v>
      </c>
      <c r="L4150" s="114">
        <v>41.38114002738245</v>
      </c>
      <c r="M4150" s="114">
        <v>53.354355683008521</v>
      </c>
      <c r="N4150" s="114">
        <v>62.476576452849081</v>
      </c>
      <c r="O4150" s="114">
        <v>17.511520271223624</v>
      </c>
      <c r="P4150" s="114">
        <v>20.140675388168667</v>
      </c>
      <c r="Q4150" s="114">
        <v>24.98428389462401</v>
      </c>
      <c r="R4150" s="114">
        <v>29.648421480254061</v>
      </c>
      <c r="S4150" s="114">
        <v>33.233466451894657</v>
      </c>
      <c r="T4150" s="114">
        <v>14.372308500083523</v>
      </c>
      <c r="U4150" s="114">
        <v>13.032028726407084</v>
      </c>
      <c r="V4150" s="114">
        <v>16.39685613275844</v>
      </c>
      <c r="W4150" s="114">
        <v>23.70593420275446</v>
      </c>
      <c r="X4150" s="114">
        <v>29.243110000954424</v>
      </c>
      <c r="Y4150" s="114">
        <v>51.497041472287442</v>
      </c>
      <c r="Z4150" s="114">
        <v>97.893616296185783</v>
      </c>
      <c r="AA4150" s="106">
        <v>5</v>
      </c>
      <c r="AB4150" s="114">
        <v>0.4</v>
      </c>
      <c r="AC4150" s="114">
        <v>0.8</v>
      </c>
      <c r="AD4150" s="114">
        <v>0.2</v>
      </c>
      <c r="AE4150" s="114">
        <v>0.4</v>
      </c>
      <c r="AF4150" s="117">
        <v>0.60000000000000009</v>
      </c>
      <c r="AG4150" s="117">
        <v>1.2000000000000002</v>
      </c>
    </row>
    <row r="4151" spans="2:33" x14ac:dyDescent="0.2">
      <c r="B4151" s="106">
        <v>4111</v>
      </c>
      <c r="C4151" s="113">
        <v>-0.60000000000000009</v>
      </c>
      <c r="D4151" s="113">
        <v>-1.2000000000000002</v>
      </c>
      <c r="E4151" s="114">
        <v>17.103875325798661</v>
      </c>
      <c r="F4151" s="114">
        <v>14.469422148161325</v>
      </c>
      <c r="G4151" s="114">
        <v>14.487087657704851</v>
      </c>
      <c r="H4151" s="114">
        <v>22.648252506858732</v>
      </c>
      <c r="I4151" s="114">
        <v>23.353255961631767</v>
      </c>
      <c r="J4151" s="114">
        <v>32.38406777731953</v>
      </c>
      <c r="K4151" s="114">
        <v>32.603307629830418</v>
      </c>
      <c r="L4151" s="114">
        <v>35.077679375316116</v>
      </c>
      <c r="M4151" s="114">
        <v>46.56491868339851</v>
      </c>
      <c r="N4151" s="114">
        <v>52.288513519456231</v>
      </c>
      <c r="O4151" s="114">
        <v>15.280192451520868</v>
      </c>
      <c r="P4151" s="114">
        <v>18.133885481669093</v>
      </c>
      <c r="Q4151" s="114">
        <v>20.590591717611264</v>
      </c>
      <c r="R4151" s="114">
        <v>23.916666176539778</v>
      </c>
      <c r="S4151" s="114">
        <v>28.935257557824464</v>
      </c>
      <c r="T4151" s="114">
        <v>17.103875325798661</v>
      </c>
      <c r="U4151" s="114">
        <v>14.469422148161325</v>
      </c>
      <c r="V4151" s="114">
        <v>14.487087657704851</v>
      </c>
      <c r="W4151" s="114">
        <v>22.648252506858732</v>
      </c>
      <c r="X4151" s="114">
        <v>23.353255961631767</v>
      </c>
      <c r="Y4151" s="114">
        <v>50.343490442960629</v>
      </c>
      <c r="Z4151" s="114">
        <v>89.732450350713037</v>
      </c>
      <c r="AA4151" s="106">
        <v>5</v>
      </c>
      <c r="AB4151" s="114">
        <v>0.4</v>
      </c>
      <c r="AC4151" s="114">
        <v>0.8</v>
      </c>
      <c r="AD4151" s="114">
        <v>0.2</v>
      </c>
      <c r="AE4151" s="114">
        <v>0.4</v>
      </c>
      <c r="AF4151" s="117">
        <v>0.60000000000000009</v>
      </c>
      <c r="AG4151" s="117">
        <v>1.2000000000000002</v>
      </c>
    </row>
    <row r="4152" spans="2:33" x14ac:dyDescent="0.2">
      <c r="B4152" s="106">
        <v>4112</v>
      </c>
      <c r="C4152" s="113">
        <v>-1.2599999999999998</v>
      </c>
      <c r="D4152" s="113">
        <v>-0.84</v>
      </c>
      <c r="E4152" s="114">
        <v>10.818262195024293</v>
      </c>
      <c r="F4152" s="114">
        <v>9.7985592077822155</v>
      </c>
      <c r="G4152" s="114">
        <v>13.624386279300523</v>
      </c>
      <c r="H4152" s="114">
        <v>21.751173590056567</v>
      </c>
      <c r="I4152" s="114">
        <v>20.581970537418837</v>
      </c>
      <c r="J4152" s="114">
        <v>26.99387919450324</v>
      </c>
      <c r="K4152" s="114">
        <v>28.715368387710711</v>
      </c>
      <c r="L4152" s="114">
        <v>34.277606586907943</v>
      </c>
      <c r="M4152" s="114">
        <v>46.403491377725864</v>
      </c>
      <c r="N4152" s="114">
        <v>50.485323744450739</v>
      </c>
      <c r="O4152" s="114">
        <v>16.175616999478947</v>
      </c>
      <c r="P4152" s="114">
        <v>18.916809179928496</v>
      </c>
      <c r="Q4152" s="114">
        <v>20.65322030760742</v>
      </c>
      <c r="R4152" s="114">
        <v>24.652317787669297</v>
      </c>
      <c r="S4152" s="114">
        <v>29.903353207031902</v>
      </c>
      <c r="T4152" s="114">
        <v>10.818262195024293</v>
      </c>
      <c r="U4152" s="114">
        <v>9.7985592077822155</v>
      </c>
      <c r="V4152" s="114">
        <v>13.624386279300523</v>
      </c>
      <c r="W4152" s="114">
        <v>21.751173590056567</v>
      </c>
      <c r="X4152" s="114">
        <v>20.581970537418837</v>
      </c>
      <c r="Y4152" s="114">
        <v>40.064990573865323</v>
      </c>
      <c r="Z4152" s="114">
        <v>92.901992115872531</v>
      </c>
      <c r="AA4152" s="106">
        <v>2</v>
      </c>
      <c r="AB4152" s="114">
        <v>0.89999999999999991</v>
      </c>
      <c r="AC4152" s="114">
        <v>0.6</v>
      </c>
      <c r="AD4152" s="114">
        <v>0.36</v>
      </c>
      <c r="AE4152" s="114">
        <v>0.24</v>
      </c>
      <c r="AF4152" s="117">
        <v>1.2599999999999998</v>
      </c>
      <c r="AG4152" s="117">
        <v>0.84</v>
      </c>
    </row>
    <row r="4153" spans="2:33" x14ac:dyDescent="0.2">
      <c r="B4153" s="106">
        <v>4113</v>
      </c>
      <c r="C4153" s="113">
        <v>-0.72</v>
      </c>
      <c r="D4153" s="113">
        <v>-0.96</v>
      </c>
      <c r="E4153" s="114">
        <v>11.123725068954183</v>
      </c>
      <c r="F4153" s="114">
        <v>15.082983513726692</v>
      </c>
      <c r="G4153" s="114">
        <v>21.490842866891523</v>
      </c>
      <c r="H4153" s="114">
        <v>16.865882526571184</v>
      </c>
      <c r="I4153" s="114">
        <v>22.270664460719008</v>
      </c>
      <c r="J4153" s="114">
        <v>27.309033065224401</v>
      </c>
      <c r="K4153" s="114">
        <v>33.981778121246002</v>
      </c>
      <c r="L4153" s="114">
        <v>43.957981478235098</v>
      </c>
      <c r="M4153" s="114">
        <v>42.376918791150757</v>
      </c>
      <c r="N4153" s="114">
        <v>51.314485261093694</v>
      </c>
      <c r="O4153" s="114">
        <v>16.185307996270218</v>
      </c>
      <c r="P4153" s="114">
        <v>18.89879460751931</v>
      </c>
      <c r="Q4153" s="114">
        <v>22.467138611343575</v>
      </c>
      <c r="R4153" s="114">
        <v>25.511036264579573</v>
      </c>
      <c r="S4153" s="114">
        <v>29.043820800374686</v>
      </c>
      <c r="T4153" s="114">
        <v>11.123725068954183</v>
      </c>
      <c r="U4153" s="114">
        <v>15.082983513726692</v>
      </c>
      <c r="V4153" s="114">
        <v>21.490842866891523</v>
      </c>
      <c r="W4153" s="114">
        <v>16.865882526571184</v>
      </c>
      <c r="X4153" s="114">
        <v>22.270664460719008</v>
      </c>
      <c r="Y4153" s="114">
        <v>46.995161444949709</v>
      </c>
      <c r="Z4153" s="114">
        <v>100.05118541979891</v>
      </c>
      <c r="AA4153" s="106">
        <v>4</v>
      </c>
      <c r="AB4153" s="114">
        <v>0.44999999999999996</v>
      </c>
      <c r="AC4153" s="114">
        <v>0.6</v>
      </c>
      <c r="AD4153" s="114">
        <v>0.27</v>
      </c>
      <c r="AE4153" s="114">
        <v>0.36</v>
      </c>
      <c r="AF4153" s="117">
        <v>0.72</v>
      </c>
      <c r="AG4153" s="117">
        <v>0.96</v>
      </c>
    </row>
    <row r="4154" spans="2:33" x14ac:dyDescent="0.2">
      <c r="B4154" s="106">
        <v>4114</v>
      </c>
      <c r="C4154" s="113">
        <v>-0.90000000000000013</v>
      </c>
      <c r="D4154" s="113">
        <v>-0.90000000000000013</v>
      </c>
      <c r="E4154" s="114">
        <v>16.946630437411173</v>
      </c>
      <c r="F4154" s="114">
        <v>18.207967796961885</v>
      </c>
      <c r="G4154" s="114">
        <v>13.365441331137141</v>
      </c>
      <c r="H4154" s="114">
        <v>19.466439367256175</v>
      </c>
      <c r="I4154" s="114">
        <v>22.109889739412502</v>
      </c>
      <c r="J4154" s="114">
        <v>32.943057630818231</v>
      </c>
      <c r="K4154" s="114">
        <v>37.321712551793986</v>
      </c>
      <c r="L4154" s="114">
        <v>35.246219659601344</v>
      </c>
      <c r="M4154" s="114">
        <v>44.46343998948295</v>
      </c>
      <c r="N4154" s="114">
        <v>53.416897462888031</v>
      </c>
      <c r="O4154" s="114">
        <v>15.996427193407056</v>
      </c>
      <c r="P4154" s="114">
        <v>19.113744754832101</v>
      </c>
      <c r="Q4154" s="114">
        <v>21.880778328464203</v>
      </c>
      <c r="R4154" s="114">
        <v>24.997000622226775</v>
      </c>
      <c r="S4154" s="114">
        <v>31.307007723475529</v>
      </c>
      <c r="T4154" s="114">
        <v>16.946630437411173</v>
      </c>
      <c r="U4154" s="114">
        <v>18.207967796961885</v>
      </c>
      <c r="V4154" s="114">
        <v>13.365441331137141</v>
      </c>
      <c r="W4154" s="114">
        <v>19.466439367256175</v>
      </c>
      <c r="X4154" s="114">
        <v>22.109889739412502</v>
      </c>
      <c r="Y4154" s="114">
        <v>49.907689525491186</v>
      </c>
      <c r="Z4154" s="114">
        <v>106.03846238621963</v>
      </c>
      <c r="AA4154" s="106">
        <v>3</v>
      </c>
      <c r="AB4154" s="114">
        <v>0.60000000000000009</v>
      </c>
      <c r="AC4154" s="114">
        <v>0.60000000000000009</v>
      </c>
      <c r="AD4154" s="114">
        <v>0.30000000000000004</v>
      </c>
      <c r="AE4154" s="114">
        <v>0.30000000000000004</v>
      </c>
      <c r="AF4154" s="117">
        <v>0.90000000000000013</v>
      </c>
      <c r="AG4154" s="117">
        <v>0.90000000000000013</v>
      </c>
    </row>
    <row r="4155" spans="2:33" x14ac:dyDescent="0.2">
      <c r="B4155" s="106">
        <v>4115</v>
      </c>
      <c r="C4155" s="113">
        <v>-0.72</v>
      </c>
      <c r="D4155" s="113">
        <v>-0.96</v>
      </c>
      <c r="E4155" s="114">
        <v>17.976206147150133</v>
      </c>
      <c r="F4155" s="114">
        <v>14.410453419053532</v>
      </c>
      <c r="G4155" s="114">
        <v>12.293516823874796</v>
      </c>
      <c r="H4155" s="114">
        <v>17.577144946798224</v>
      </c>
      <c r="I4155" s="114">
        <v>20.777678124077937</v>
      </c>
      <c r="J4155" s="114">
        <v>35.502747868949008</v>
      </c>
      <c r="K4155" s="114">
        <v>34.840316817944263</v>
      </c>
      <c r="L4155" s="114">
        <v>36.914505545279198</v>
      </c>
      <c r="M4155" s="114">
        <v>46.662219503734065</v>
      </c>
      <c r="N4155" s="114">
        <v>53.388040615615978</v>
      </c>
      <c r="O4155" s="114">
        <v>17.526541721798875</v>
      </c>
      <c r="P4155" s="114">
        <v>20.429863398890731</v>
      </c>
      <c r="Q4155" s="114">
        <v>24.620988721404402</v>
      </c>
      <c r="R4155" s="114">
        <v>29.08507455693584</v>
      </c>
      <c r="S4155" s="114">
        <v>32.610362491538041</v>
      </c>
      <c r="T4155" s="114">
        <v>17.976206147150133</v>
      </c>
      <c r="U4155" s="114">
        <v>14.410453419053532</v>
      </c>
      <c r="V4155" s="114">
        <v>12.293516823874796</v>
      </c>
      <c r="W4155" s="114">
        <v>17.577144946798224</v>
      </c>
      <c r="X4155" s="114">
        <v>20.777678124077937</v>
      </c>
      <c r="Y4155" s="114">
        <v>46.183985081959868</v>
      </c>
      <c r="Z4155" s="114">
        <v>90.128623489116535</v>
      </c>
      <c r="AA4155" s="106">
        <v>4</v>
      </c>
      <c r="AB4155" s="114">
        <v>0.44999999999999996</v>
      </c>
      <c r="AC4155" s="114">
        <v>0.6</v>
      </c>
      <c r="AD4155" s="114">
        <v>0.27</v>
      </c>
      <c r="AE4155" s="114">
        <v>0.36</v>
      </c>
      <c r="AF4155" s="117">
        <v>0.72</v>
      </c>
      <c r="AG4155" s="117">
        <v>0.96</v>
      </c>
    </row>
    <row r="4156" spans="2:33" x14ac:dyDescent="0.2">
      <c r="B4156" s="106">
        <v>4116</v>
      </c>
      <c r="C4156" s="113">
        <v>-1.2599999999999998</v>
      </c>
      <c r="D4156" s="113">
        <v>-0.84</v>
      </c>
      <c r="E4156" s="114">
        <v>11.310816366023163</v>
      </c>
      <c r="F4156" s="114">
        <v>18.360743424492718</v>
      </c>
      <c r="G4156" s="114">
        <v>16.840688555667128</v>
      </c>
      <c r="H4156" s="114">
        <v>22.190962188804519</v>
      </c>
      <c r="I4156" s="114">
        <v>18.58629088872614</v>
      </c>
      <c r="J4156" s="114">
        <v>27.188194381352272</v>
      </c>
      <c r="K4156" s="114">
        <v>37.577504344364243</v>
      </c>
      <c r="L4156" s="114">
        <v>38.205508557112367</v>
      </c>
      <c r="M4156" s="114">
        <v>47.033040080765019</v>
      </c>
      <c r="N4156" s="114">
        <v>47.535417842360722</v>
      </c>
      <c r="O4156" s="114">
        <v>15.877378015329109</v>
      </c>
      <c r="P4156" s="114">
        <v>19.216760919871525</v>
      </c>
      <c r="Q4156" s="114">
        <v>21.364820001445239</v>
      </c>
      <c r="R4156" s="114">
        <v>24.8420778919605</v>
      </c>
      <c r="S4156" s="114">
        <v>28.949126953634583</v>
      </c>
      <c r="T4156" s="114">
        <v>11.310816366023163</v>
      </c>
      <c r="U4156" s="114">
        <v>18.360743424492718</v>
      </c>
      <c r="V4156" s="114">
        <v>16.840688555667128</v>
      </c>
      <c r="W4156" s="114">
        <v>22.190962188804519</v>
      </c>
      <c r="X4156" s="114">
        <v>18.58629088872614</v>
      </c>
      <c r="Y4156" s="114">
        <v>47.262003938965719</v>
      </c>
      <c r="Z4156" s="114">
        <v>99.358256924500552</v>
      </c>
      <c r="AA4156" s="106">
        <v>2</v>
      </c>
      <c r="AB4156" s="114">
        <v>0.89999999999999991</v>
      </c>
      <c r="AC4156" s="114">
        <v>0.6</v>
      </c>
      <c r="AD4156" s="114">
        <v>0.36</v>
      </c>
      <c r="AE4156" s="114">
        <v>0.24</v>
      </c>
      <c r="AF4156" s="117">
        <v>1.2599999999999998</v>
      </c>
      <c r="AG4156" s="117">
        <v>0.84</v>
      </c>
    </row>
    <row r="4157" spans="2:33" x14ac:dyDescent="0.2">
      <c r="B4157" s="106">
        <v>4117</v>
      </c>
      <c r="C4157" s="113">
        <v>-0.90000000000000013</v>
      </c>
      <c r="D4157" s="113">
        <v>-0.90000000000000013</v>
      </c>
      <c r="E4157" s="114">
        <v>14.183592406987074</v>
      </c>
      <c r="F4157" s="114">
        <v>20.142683147689304</v>
      </c>
      <c r="G4157" s="114">
        <v>17.55679889953208</v>
      </c>
      <c r="H4157" s="114">
        <v>18.204236247917894</v>
      </c>
      <c r="I4157" s="114">
        <v>15.761728243109751</v>
      </c>
      <c r="J4157" s="114">
        <v>30.204704287354872</v>
      </c>
      <c r="K4157" s="114">
        <v>37.171644593772804</v>
      </c>
      <c r="L4157" s="114">
        <v>37.657332106943919</v>
      </c>
      <c r="M4157" s="114">
        <v>40.685689695878345</v>
      </c>
      <c r="N4157" s="114">
        <v>43.415133173003404</v>
      </c>
      <c r="O4157" s="114">
        <v>16.021111880367798</v>
      </c>
      <c r="P4157" s="114">
        <v>17.0289614460835</v>
      </c>
      <c r="Q4157" s="114">
        <v>20.100533207411839</v>
      </c>
      <c r="R4157" s="114">
        <v>22.481453447960451</v>
      </c>
      <c r="S4157" s="114">
        <v>27.653404929893654</v>
      </c>
      <c r="T4157" s="114">
        <v>14.183592406987074</v>
      </c>
      <c r="U4157" s="114">
        <v>20.142683147689304</v>
      </c>
      <c r="V4157" s="114">
        <v>17.55679889953208</v>
      </c>
      <c r="W4157" s="114">
        <v>18.204236247917894</v>
      </c>
      <c r="X4157" s="114">
        <v>15.761728243109751</v>
      </c>
      <c r="Y4157" s="114">
        <v>48.114941433384367</v>
      </c>
      <c r="Z4157" s="114">
        <v>91.101065019509178</v>
      </c>
      <c r="AA4157" s="106">
        <v>3</v>
      </c>
      <c r="AB4157" s="114">
        <v>0.60000000000000009</v>
      </c>
      <c r="AC4157" s="114">
        <v>0.60000000000000009</v>
      </c>
      <c r="AD4157" s="114">
        <v>0.30000000000000004</v>
      </c>
      <c r="AE4157" s="114">
        <v>0.30000000000000004</v>
      </c>
      <c r="AF4157" s="117">
        <v>0.90000000000000013</v>
      </c>
      <c r="AG4157" s="117">
        <v>0.90000000000000013</v>
      </c>
    </row>
    <row r="4158" spans="2:33" x14ac:dyDescent="0.2">
      <c r="B4158" s="106">
        <v>4118</v>
      </c>
      <c r="C4158" s="113">
        <v>-0.90000000000000013</v>
      </c>
      <c r="D4158" s="113">
        <v>-0.90000000000000013</v>
      </c>
      <c r="E4158" s="114">
        <v>17.000196665486104</v>
      </c>
      <c r="F4158" s="114">
        <v>10.00947940247832</v>
      </c>
      <c r="G4158" s="114">
        <v>12.869368447908933</v>
      </c>
      <c r="H4158" s="114">
        <v>17.13840309540814</v>
      </c>
      <c r="I4158" s="114">
        <v>20.462805341290586</v>
      </c>
      <c r="J4158" s="114">
        <v>33.114653016580277</v>
      </c>
      <c r="K4158" s="114">
        <v>29.91790046155764</v>
      </c>
      <c r="L4158" s="114">
        <v>35.925335658421474</v>
      </c>
      <c r="M4158" s="114">
        <v>43.098419051212325</v>
      </c>
      <c r="N4158" s="114">
        <v>51.321931580120548</v>
      </c>
      <c r="O4158" s="114">
        <v>16.114456351094173</v>
      </c>
      <c r="P4158" s="114">
        <v>19.90842105907932</v>
      </c>
      <c r="Q4158" s="114">
        <v>23.055967210512541</v>
      </c>
      <c r="R4158" s="114">
        <v>25.960015955804185</v>
      </c>
      <c r="S4158" s="114">
        <v>30.859126238829962</v>
      </c>
      <c r="T4158" s="114">
        <v>17.000196665486104</v>
      </c>
      <c r="U4158" s="114">
        <v>10.00947940247832</v>
      </c>
      <c r="V4158" s="114">
        <v>12.869368447908933</v>
      </c>
      <c r="W4158" s="114">
        <v>17.13840309540814</v>
      </c>
      <c r="X4158" s="114">
        <v>20.462805341290586</v>
      </c>
      <c r="Y4158" s="114">
        <v>42.404397296419489</v>
      </c>
      <c r="Z4158" s="114">
        <v>85.691033032957989</v>
      </c>
      <c r="AA4158" s="106">
        <v>3</v>
      </c>
      <c r="AB4158" s="114">
        <v>0.60000000000000009</v>
      </c>
      <c r="AC4158" s="114">
        <v>0.60000000000000009</v>
      </c>
      <c r="AD4158" s="114">
        <v>0.30000000000000004</v>
      </c>
      <c r="AE4158" s="114">
        <v>0.30000000000000004</v>
      </c>
      <c r="AF4158" s="117">
        <v>0.90000000000000013</v>
      </c>
      <c r="AG4158" s="117">
        <v>0.90000000000000013</v>
      </c>
    </row>
    <row r="4159" spans="2:33" x14ac:dyDescent="0.2">
      <c r="B4159" s="106">
        <v>4119</v>
      </c>
      <c r="C4159" s="113">
        <v>-0.72</v>
      </c>
      <c r="D4159" s="113">
        <v>-0.96</v>
      </c>
      <c r="E4159" s="114">
        <v>15.9439440992527</v>
      </c>
      <c r="F4159" s="114">
        <v>13.444542395016821</v>
      </c>
      <c r="G4159" s="114">
        <v>22.639177468654481</v>
      </c>
      <c r="H4159" s="114">
        <v>25.59006757640266</v>
      </c>
      <c r="I4159" s="114">
        <v>30.513599967050443</v>
      </c>
      <c r="J4159" s="114">
        <v>33.12906211245064</v>
      </c>
      <c r="K4159" s="114">
        <v>32.302279774144175</v>
      </c>
      <c r="L4159" s="114">
        <v>46.442326223531161</v>
      </c>
      <c r="M4159" s="114">
        <v>52.802620976665182</v>
      </c>
      <c r="N4159" s="114">
        <v>61.912458306399131</v>
      </c>
      <c r="O4159" s="114">
        <v>17.18511801319794</v>
      </c>
      <c r="P4159" s="114">
        <v>18.857737379127354</v>
      </c>
      <c r="Q4159" s="114">
        <v>23.80314875487668</v>
      </c>
      <c r="R4159" s="114">
        <v>27.212553400262522</v>
      </c>
      <c r="S4159" s="114">
        <v>31.398858339348688</v>
      </c>
      <c r="T4159" s="114">
        <v>15.9439440992527</v>
      </c>
      <c r="U4159" s="114">
        <v>13.444542395016821</v>
      </c>
      <c r="V4159" s="114">
        <v>22.639177468654481</v>
      </c>
      <c r="W4159" s="114">
        <v>25.59006757640266</v>
      </c>
      <c r="X4159" s="114">
        <v>30.513599967050443</v>
      </c>
      <c r="Y4159" s="114">
        <v>58.120312275762018</v>
      </c>
      <c r="Z4159" s="114">
        <v>106.71287250048246</v>
      </c>
      <c r="AA4159" s="106">
        <v>4</v>
      </c>
      <c r="AB4159" s="114">
        <v>0.44999999999999996</v>
      </c>
      <c r="AC4159" s="114">
        <v>0.6</v>
      </c>
      <c r="AD4159" s="114">
        <v>0.27</v>
      </c>
      <c r="AE4159" s="114">
        <v>0.36</v>
      </c>
      <c r="AF4159" s="117">
        <v>0.72</v>
      </c>
      <c r="AG4159" s="117">
        <v>0.96</v>
      </c>
    </row>
    <row r="4160" spans="2:33" x14ac:dyDescent="0.2">
      <c r="B4160" s="106">
        <v>4120</v>
      </c>
      <c r="C4160" s="113">
        <v>-0.72</v>
      </c>
      <c r="D4160" s="113">
        <v>-0.96</v>
      </c>
      <c r="E4160" s="114">
        <v>14.645068481270101</v>
      </c>
      <c r="F4160" s="114">
        <v>17.68570879023677</v>
      </c>
      <c r="G4160" s="114">
        <v>19.115987492264402</v>
      </c>
      <c r="H4160" s="114">
        <v>16.163405712416751</v>
      </c>
      <c r="I4160" s="114">
        <v>20.617346142671401</v>
      </c>
      <c r="J4160" s="114">
        <v>31.726530873081455</v>
      </c>
      <c r="K4160" s="114">
        <v>36.885978185368735</v>
      </c>
      <c r="L4160" s="114">
        <v>40.898752743586378</v>
      </c>
      <c r="M4160" s="114">
        <v>41.701247719897054</v>
      </c>
      <c r="N4160" s="114">
        <v>53.353351665033301</v>
      </c>
      <c r="O4160" s="114">
        <v>17.081462391811353</v>
      </c>
      <c r="P4160" s="114">
        <v>19.200269395131965</v>
      </c>
      <c r="Q4160" s="114">
        <v>21.782765251321976</v>
      </c>
      <c r="R4160" s="114">
        <v>25.537842007480304</v>
      </c>
      <c r="S4160" s="114">
        <v>32.7360055223619</v>
      </c>
      <c r="T4160" s="114">
        <v>14.645068481270101</v>
      </c>
      <c r="U4160" s="114">
        <v>17.68570879023677</v>
      </c>
      <c r="V4160" s="114">
        <v>19.115987492264402</v>
      </c>
      <c r="W4160" s="114">
        <v>16.163405712416751</v>
      </c>
      <c r="X4160" s="114">
        <v>20.617346142671401</v>
      </c>
      <c r="Y4160" s="114">
        <v>48.947275553356839</v>
      </c>
      <c r="Z4160" s="114">
        <v>104.91925386736213</v>
      </c>
      <c r="AA4160" s="106">
        <v>4</v>
      </c>
      <c r="AB4160" s="114">
        <v>0.44999999999999996</v>
      </c>
      <c r="AC4160" s="114">
        <v>0.6</v>
      </c>
      <c r="AD4160" s="114">
        <v>0.27</v>
      </c>
      <c r="AE4160" s="114">
        <v>0.36</v>
      </c>
      <c r="AF4160" s="117">
        <v>0.72</v>
      </c>
      <c r="AG4160" s="117">
        <v>0.96</v>
      </c>
    </row>
    <row r="4161" spans="2:33" x14ac:dyDescent="0.2">
      <c r="B4161" s="106">
        <v>4121</v>
      </c>
      <c r="C4161" s="113">
        <v>-1.2599999999999998</v>
      </c>
      <c r="D4161" s="113">
        <v>-0.84</v>
      </c>
      <c r="E4161" s="114">
        <v>15.043908066074644</v>
      </c>
      <c r="F4161" s="114">
        <v>16.691310228684603</v>
      </c>
      <c r="G4161" s="114">
        <v>20.416239475305787</v>
      </c>
      <c r="H4161" s="114">
        <v>12.091698681015355</v>
      </c>
      <c r="I4161" s="114">
        <v>13.883920530370414</v>
      </c>
      <c r="J4161" s="114">
        <v>30.538349014014049</v>
      </c>
      <c r="K4161" s="114">
        <v>34.495144532305765</v>
      </c>
      <c r="L4161" s="114">
        <v>38.962349239025315</v>
      </c>
      <c r="M4161" s="114">
        <v>34.476944738142208</v>
      </c>
      <c r="N4161" s="114">
        <v>37.837811582059061</v>
      </c>
      <c r="O4161" s="114">
        <v>15.494440947939404</v>
      </c>
      <c r="P4161" s="114">
        <v>17.803834303621162</v>
      </c>
      <c r="Q4161" s="114">
        <v>18.546109763719528</v>
      </c>
      <c r="R4161" s="114">
        <v>22.385246057126853</v>
      </c>
      <c r="S4161" s="114">
        <v>23.953891051688647</v>
      </c>
      <c r="T4161" s="114">
        <v>15.043908066074644</v>
      </c>
      <c r="U4161" s="114">
        <v>16.691310228684603</v>
      </c>
      <c r="V4161" s="114">
        <v>20.416239475305787</v>
      </c>
      <c r="W4161" s="114">
        <v>12.091698681015355</v>
      </c>
      <c r="X4161" s="114">
        <v>13.883920530370414</v>
      </c>
      <c r="Y4161" s="114">
        <v>43.977327673446283</v>
      </c>
      <c r="Z4161" s="114">
        <v>84.132664913511462</v>
      </c>
      <c r="AA4161" s="106">
        <v>2</v>
      </c>
      <c r="AB4161" s="114">
        <v>0.89999999999999991</v>
      </c>
      <c r="AC4161" s="114">
        <v>0.6</v>
      </c>
      <c r="AD4161" s="114">
        <v>0.36</v>
      </c>
      <c r="AE4161" s="114">
        <v>0.24</v>
      </c>
      <c r="AF4161" s="117">
        <v>1.2599999999999998</v>
      </c>
      <c r="AG4161" s="117">
        <v>0.84</v>
      </c>
    </row>
    <row r="4162" spans="2:33" x14ac:dyDescent="0.2">
      <c r="B4162" s="106">
        <v>4122</v>
      </c>
      <c r="C4162" s="113">
        <v>-0.90000000000000013</v>
      </c>
      <c r="D4162" s="113">
        <v>-0.90000000000000013</v>
      </c>
      <c r="E4162" s="114">
        <v>13.155306937181646</v>
      </c>
      <c r="F4162" s="114">
        <v>11.182638021068119</v>
      </c>
      <c r="G4162" s="114">
        <v>19.148492351100838</v>
      </c>
      <c r="H4162" s="114">
        <v>21.311210757675372</v>
      </c>
      <c r="I4162" s="114">
        <v>25.344471164333058</v>
      </c>
      <c r="J4162" s="114">
        <v>29.757303432142358</v>
      </c>
      <c r="K4162" s="114">
        <v>30.399877996312625</v>
      </c>
      <c r="L4162" s="114">
        <v>41.158069982496549</v>
      </c>
      <c r="M4162" s="114">
        <v>49.877268250339739</v>
      </c>
      <c r="N4162" s="114">
        <v>55.26348489952025</v>
      </c>
      <c r="O4162" s="114">
        <v>16.601996494960712</v>
      </c>
      <c r="P4162" s="114">
        <v>19.217239975244507</v>
      </c>
      <c r="Q4162" s="114">
        <v>22.009577631395711</v>
      </c>
      <c r="R4162" s="114">
        <v>28.566057492664367</v>
      </c>
      <c r="S4162" s="114">
        <v>29.919013735187193</v>
      </c>
      <c r="T4162" s="114">
        <v>13.155306937181646</v>
      </c>
      <c r="U4162" s="114">
        <v>11.182638021068119</v>
      </c>
      <c r="V4162" s="114">
        <v>19.148492351100838</v>
      </c>
      <c r="W4162" s="114">
        <v>21.311210757675372</v>
      </c>
      <c r="X4162" s="114">
        <v>25.344471164333058</v>
      </c>
      <c r="Y4162" s="114">
        <v>48.043690322851937</v>
      </c>
      <c r="Z4162" s="114">
        <v>113.59866874193173</v>
      </c>
      <c r="AA4162" s="106">
        <v>3</v>
      </c>
      <c r="AB4162" s="114">
        <v>0.60000000000000009</v>
      </c>
      <c r="AC4162" s="114">
        <v>0.60000000000000009</v>
      </c>
      <c r="AD4162" s="114">
        <v>0.30000000000000004</v>
      </c>
      <c r="AE4162" s="114">
        <v>0.30000000000000004</v>
      </c>
      <c r="AF4162" s="117">
        <v>0.90000000000000013</v>
      </c>
      <c r="AG4162" s="117">
        <v>0.90000000000000013</v>
      </c>
    </row>
    <row r="4163" spans="2:33" x14ac:dyDescent="0.2">
      <c r="B4163" s="106">
        <v>4123</v>
      </c>
      <c r="C4163" s="113">
        <v>-1.2000000000000002</v>
      </c>
      <c r="D4163" s="113">
        <v>-0.60000000000000009</v>
      </c>
      <c r="E4163" s="114">
        <v>18.238374904666301</v>
      </c>
      <c r="F4163" s="114">
        <v>17.832480996997038</v>
      </c>
      <c r="G4163" s="114">
        <v>25.278509373223265</v>
      </c>
      <c r="H4163" s="114">
        <v>26.379073896842378</v>
      </c>
      <c r="I4163" s="114">
        <v>25.135393485561096</v>
      </c>
      <c r="J4163" s="114">
        <v>35.203053618275618</v>
      </c>
      <c r="K4163" s="114">
        <v>37.603569671627781</v>
      </c>
      <c r="L4163" s="114">
        <v>48.395676308608017</v>
      </c>
      <c r="M4163" s="114">
        <v>56.187736641637493</v>
      </c>
      <c r="N4163" s="114">
        <v>61.012408923274847</v>
      </c>
      <c r="O4163" s="114">
        <v>16.964678713609317</v>
      </c>
      <c r="P4163" s="114">
        <v>19.771088674630743</v>
      </c>
      <c r="Q4163" s="114">
        <v>23.117166935384752</v>
      </c>
      <c r="R4163" s="114">
        <v>29.808662744795114</v>
      </c>
      <c r="S4163" s="114">
        <v>35.877015437713752</v>
      </c>
      <c r="T4163" s="114">
        <v>18.238374904666301</v>
      </c>
      <c r="U4163" s="114">
        <v>17.832480996997038</v>
      </c>
      <c r="V4163" s="114">
        <v>25.278509373223265</v>
      </c>
      <c r="W4163" s="114">
        <v>26.379073896842378</v>
      </c>
      <c r="X4163" s="114">
        <v>25.135393485561096</v>
      </c>
      <c r="Y4163" s="114">
        <v>62.179404690602382</v>
      </c>
      <c r="Z4163" s="114">
        <v>129.10129970825722</v>
      </c>
      <c r="AA4163" s="106">
        <v>1</v>
      </c>
      <c r="AB4163" s="114">
        <v>0.8</v>
      </c>
      <c r="AC4163" s="114">
        <v>0.4</v>
      </c>
      <c r="AD4163" s="114">
        <v>0.4</v>
      </c>
      <c r="AE4163" s="114">
        <v>0.2</v>
      </c>
      <c r="AF4163" s="117">
        <v>1.2000000000000002</v>
      </c>
      <c r="AG4163" s="117">
        <v>0.60000000000000009</v>
      </c>
    </row>
    <row r="4164" spans="2:33" x14ac:dyDescent="0.2">
      <c r="B4164" s="106">
        <v>4124</v>
      </c>
      <c r="C4164" s="113">
        <v>-1.2000000000000002</v>
      </c>
      <c r="D4164" s="113">
        <v>-0.60000000000000009</v>
      </c>
      <c r="E4164" s="114">
        <v>17.200676507365813</v>
      </c>
      <c r="F4164" s="114">
        <v>18.484771494395421</v>
      </c>
      <c r="G4164" s="114">
        <v>13.272774969425548</v>
      </c>
      <c r="H4164" s="114">
        <v>19.382578655602195</v>
      </c>
      <c r="I4164" s="114">
        <v>17.782412730802545</v>
      </c>
      <c r="J4164" s="114">
        <v>32.332149749623177</v>
      </c>
      <c r="K4164" s="114">
        <v>37.331020766065933</v>
      </c>
      <c r="L4164" s="114">
        <v>33.068519589818514</v>
      </c>
      <c r="M4164" s="114">
        <v>43.894642920977454</v>
      </c>
      <c r="N4164" s="114">
        <v>45.620575505873639</v>
      </c>
      <c r="O4164" s="114">
        <v>15.131473242257362</v>
      </c>
      <c r="P4164" s="114">
        <v>18.846249271670512</v>
      </c>
      <c r="Q4164" s="114">
        <v>19.795744620392966</v>
      </c>
      <c r="R4164" s="114">
        <v>24.512064265375258</v>
      </c>
      <c r="S4164" s="114">
        <v>27.838162775071094</v>
      </c>
      <c r="T4164" s="114">
        <v>17.200676507365813</v>
      </c>
      <c r="U4164" s="114">
        <v>18.484771494395421</v>
      </c>
      <c r="V4164" s="114">
        <v>13.272774969425548</v>
      </c>
      <c r="W4164" s="114">
        <v>19.382578655602195</v>
      </c>
      <c r="X4164" s="114">
        <v>17.782412730802545</v>
      </c>
      <c r="Y4164" s="114">
        <v>48.301938443062355</v>
      </c>
      <c r="Z4164" s="114">
        <v>90.525711960294046</v>
      </c>
      <c r="AA4164" s="106">
        <v>1</v>
      </c>
      <c r="AB4164" s="114">
        <v>0.8</v>
      </c>
      <c r="AC4164" s="114">
        <v>0.4</v>
      </c>
      <c r="AD4164" s="114">
        <v>0.4</v>
      </c>
      <c r="AE4164" s="114">
        <v>0.2</v>
      </c>
      <c r="AF4164" s="117">
        <v>1.2000000000000002</v>
      </c>
      <c r="AG4164" s="117">
        <v>0.60000000000000009</v>
      </c>
    </row>
    <row r="4165" spans="2:33" x14ac:dyDescent="0.2">
      <c r="B4165" s="106">
        <v>4125</v>
      </c>
      <c r="C4165" s="113">
        <v>-0.72</v>
      </c>
      <c r="D4165" s="113">
        <v>-0.96</v>
      </c>
      <c r="E4165" s="114">
        <v>11.67276506313199</v>
      </c>
      <c r="F4165" s="114">
        <v>16.092912163171519</v>
      </c>
      <c r="G4165" s="114">
        <v>18.537297590359564</v>
      </c>
      <c r="H4165" s="114">
        <v>20.991148196466124</v>
      </c>
      <c r="I4165" s="114">
        <v>21.6479419967688</v>
      </c>
      <c r="J4165" s="114">
        <v>29.669315044693224</v>
      </c>
      <c r="K4165" s="114">
        <v>36.651651072152767</v>
      </c>
      <c r="L4165" s="114">
        <v>43.67759316475977</v>
      </c>
      <c r="M4165" s="114">
        <v>49.99105349325032</v>
      </c>
      <c r="N4165" s="114">
        <v>58.006091573181862</v>
      </c>
      <c r="O4165" s="114">
        <v>17.996549981561234</v>
      </c>
      <c r="P4165" s="114">
        <v>20.558738908981248</v>
      </c>
      <c r="Q4165" s="114">
        <v>25.140295574400206</v>
      </c>
      <c r="R4165" s="114">
        <v>28.999905296784195</v>
      </c>
      <c r="S4165" s="114">
        <v>36.358149576413062</v>
      </c>
      <c r="T4165" s="114">
        <v>11.67276506313199</v>
      </c>
      <c r="U4165" s="114">
        <v>16.092912163171519</v>
      </c>
      <c r="V4165" s="114">
        <v>18.537297590359564</v>
      </c>
      <c r="W4165" s="114">
        <v>20.991148196466124</v>
      </c>
      <c r="X4165" s="114">
        <v>21.6479419967688</v>
      </c>
      <c r="Y4165" s="114">
        <v>48.167425954621656</v>
      </c>
      <c r="Z4165" s="114">
        <v>95.023885735772154</v>
      </c>
      <c r="AA4165" s="106">
        <v>4</v>
      </c>
      <c r="AB4165" s="114">
        <v>0.44999999999999996</v>
      </c>
      <c r="AC4165" s="114">
        <v>0.6</v>
      </c>
      <c r="AD4165" s="114">
        <v>0.27</v>
      </c>
      <c r="AE4165" s="114">
        <v>0.36</v>
      </c>
      <c r="AF4165" s="117">
        <v>0.72</v>
      </c>
      <c r="AG4165" s="117">
        <v>0.96</v>
      </c>
    </row>
    <row r="4166" spans="2:33" x14ac:dyDescent="0.2">
      <c r="B4166" s="106">
        <v>4126</v>
      </c>
      <c r="C4166" s="113">
        <v>-0.72</v>
      </c>
      <c r="D4166" s="113">
        <v>-0.96</v>
      </c>
      <c r="E4166" s="114">
        <v>14.790093767063262</v>
      </c>
      <c r="F4166" s="114">
        <v>15.378339499248565</v>
      </c>
      <c r="G4166" s="114">
        <v>19.608439841021269</v>
      </c>
      <c r="H4166" s="114">
        <v>21.605113613647362</v>
      </c>
      <c r="I4166" s="114">
        <v>25.518901147086865</v>
      </c>
      <c r="J4166" s="114">
        <v>30.854479288931838</v>
      </c>
      <c r="K4166" s="114">
        <v>35.284996428862726</v>
      </c>
      <c r="L4166" s="114">
        <v>43.052500979351237</v>
      </c>
      <c r="M4166" s="114">
        <v>50.20743764931639</v>
      </c>
      <c r="N4166" s="114">
        <v>58.990602211216533</v>
      </c>
      <c r="O4166" s="114">
        <v>16.064385521868576</v>
      </c>
      <c r="P4166" s="114">
        <v>19.906656929614162</v>
      </c>
      <c r="Q4166" s="114">
        <v>23.444061138329968</v>
      </c>
      <c r="R4166" s="114">
        <v>28.602324035669028</v>
      </c>
      <c r="S4166" s="114">
        <v>33.471701064129668</v>
      </c>
      <c r="T4166" s="114">
        <v>14.790093767063262</v>
      </c>
      <c r="U4166" s="114">
        <v>15.378339499248565</v>
      </c>
      <c r="V4166" s="114">
        <v>19.608439841021269</v>
      </c>
      <c r="W4166" s="114">
        <v>21.605113613647362</v>
      </c>
      <c r="X4166" s="114">
        <v>25.518901147086865</v>
      </c>
      <c r="Y4166" s="114">
        <v>52.645932030536997</v>
      </c>
      <c r="Z4166" s="114">
        <v>101.06827695133921</v>
      </c>
      <c r="AA4166" s="106">
        <v>4</v>
      </c>
      <c r="AB4166" s="114">
        <v>0.44999999999999996</v>
      </c>
      <c r="AC4166" s="114">
        <v>0.6</v>
      </c>
      <c r="AD4166" s="114">
        <v>0.27</v>
      </c>
      <c r="AE4166" s="114">
        <v>0.36</v>
      </c>
      <c r="AF4166" s="117">
        <v>0.72</v>
      </c>
      <c r="AG4166" s="117">
        <v>0.96</v>
      </c>
    </row>
    <row r="4167" spans="2:33" x14ac:dyDescent="0.2">
      <c r="B4167" s="106">
        <v>4127</v>
      </c>
      <c r="C4167" s="113">
        <v>-0.90000000000000013</v>
      </c>
      <c r="D4167" s="113">
        <v>-0.90000000000000013</v>
      </c>
      <c r="E4167" s="114">
        <v>13.972922735724662</v>
      </c>
      <c r="F4167" s="114">
        <v>12.818871124622557</v>
      </c>
      <c r="G4167" s="114">
        <v>17.978368667048247</v>
      </c>
      <c r="H4167" s="114">
        <v>18.491243255699796</v>
      </c>
      <c r="I4167" s="114">
        <v>19.12611772027309</v>
      </c>
      <c r="J4167" s="114">
        <v>29.428245007456489</v>
      </c>
      <c r="K4167" s="114">
        <v>31.336878865908048</v>
      </c>
      <c r="L4167" s="114">
        <v>37.819750527349754</v>
      </c>
      <c r="M4167" s="114">
        <v>41.925304982503626</v>
      </c>
      <c r="N4167" s="114">
        <v>44.539210532826054</v>
      </c>
      <c r="O4167" s="114">
        <v>15.455322271731827</v>
      </c>
      <c r="P4167" s="114">
        <v>18.518007741285491</v>
      </c>
      <c r="Q4167" s="114">
        <v>19.841381860301507</v>
      </c>
      <c r="R4167" s="114">
        <v>23.434061726803829</v>
      </c>
      <c r="S4167" s="114">
        <v>25.413092812552964</v>
      </c>
      <c r="T4167" s="114">
        <v>13.972922735724662</v>
      </c>
      <c r="U4167" s="114">
        <v>12.818871124622557</v>
      </c>
      <c r="V4167" s="114">
        <v>17.978368667048247</v>
      </c>
      <c r="W4167" s="114">
        <v>18.491243255699796</v>
      </c>
      <c r="X4167" s="114">
        <v>19.12611772027309</v>
      </c>
      <c r="Y4167" s="114">
        <v>44.978365111451026</v>
      </c>
      <c r="Z4167" s="114">
        <v>82.668094851697148</v>
      </c>
      <c r="AA4167" s="106">
        <v>3</v>
      </c>
      <c r="AB4167" s="114">
        <v>0.60000000000000009</v>
      </c>
      <c r="AC4167" s="114">
        <v>0.60000000000000009</v>
      </c>
      <c r="AD4167" s="114">
        <v>0.30000000000000004</v>
      </c>
      <c r="AE4167" s="114">
        <v>0.30000000000000004</v>
      </c>
      <c r="AF4167" s="117">
        <v>0.90000000000000013</v>
      </c>
      <c r="AG4167" s="117">
        <v>0.90000000000000013</v>
      </c>
    </row>
    <row r="4168" spans="2:33" x14ac:dyDescent="0.2">
      <c r="B4168" s="106">
        <v>4128</v>
      </c>
      <c r="C4168" s="113">
        <v>-0.90000000000000013</v>
      </c>
      <c r="D4168" s="113">
        <v>-0.90000000000000013</v>
      </c>
      <c r="E4168" s="114">
        <v>17.243873760372086</v>
      </c>
      <c r="F4168" s="114">
        <v>18.936649106062767</v>
      </c>
      <c r="G4168" s="114">
        <v>23.020754885155316</v>
      </c>
      <c r="H4168" s="114">
        <v>18.42906083386087</v>
      </c>
      <c r="I4168" s="114">
        <v>21.676519794022497</v>
      </c>
      <c r="J4168" s="114">
        <v>33.510347958663552</v>
      </c>
      <c r="K4168" s="114">
        <v>38.452930804119426</v>
      </c>
      <c r="L4168" s="114">
        <v>44.0931689526155</v>
      </c>
      <c r="M4168" s="114">
        <v>45.594418279823699</v>
      </c>
      <c r="N4168" s="114">
        <v>51.946657965771621</v>
      </c>
      <c r="O4168" s="114">
        <v>16.266474198291466</v>
      </c>
      <c r="P4168" s="114">
        <v>19.516281698056659</v>
      </c>
      <c r="Q4168" s="114">
        <v>21.072414067460183</v>
      </c>
      <c r="R4168" s="114">
        <v>27.16535744596283</v>
      </c>
      <c r="S4168" s="114">
        <v>30.270138171749124</v>
      </c>
      <c r="T4168" s="114">
        <v>17.243873760372086</v>
      </c>
      <c r="U4168" s="114">
        <v>18.936649106062767</v>
      </c>
      <c r="V4168" s="114">
        <v>23.020754885155316</v>
      </c>
      <c r="W4168" s="114">
        <v>18.42906083386087</v>
      </c>
      <c r="X4168" s="114">
        <v>21.676519794022497</v>
      </c>
      <c r="Y4168" s="114">
        <v>55.428906573393462</v>
      </c>
      <c r="Z4168" s="114">
        <v>97.209084794085427</v>
      </c>
      <c r="AA4168" s="106">
        <v>3</v>
      </c>
      <c r="AB4168" s="114">
        <v>0.60000000000000009</v>
      </c>
      <c r="AC4168" s="114">
        <v>0.60000000000000009</v>
      </c>
      <c r="AD4168" s="114">
        <v>0.30000000000000004</v>
      </c>
      <c r="AE4168" s="114">
        <v>0.30000000000000004</v>
      </c>
      <c r="AF4168" s="117">
        <v>0.90000000000000013</v>
      </c>
      <c r="AG4168" s="117">
        <v>0.90000000000000013</v>
      </c>
    </row>
    <row r="4169" spans="2:33" x14ac:dyDescent="0.2">
      <c r="B4169" s="106">
        <v>4129</v>
      </c>
      <c r="C4169" s="113">
        <v>-0.72</v>
      </c>
      <c r="D4169" s="113">
        <v>-0.96</v>
      </c>
      <c r="E4169" s="114">
        <v>11.023649129150478</v>
      </c>
      <c r="F4169" s="114">
        <v>17.68614783041707</v>
      </c>
      <c r="G4169" s="114">
        <v>13.602158520505121</v>
      </c>
      <c r="H4169" s="114">
        <v>17.508581869201628</v>
      </c>
      <c r="I4169" s="114">
        <v>23.306118421633858</v>
      </c>
      <c r="J4169" s="114">
        <v>27.135493571866803</v>
      </c>
      <c r="K4169" s="114">
        <v>35.954195881683241</v>
      </c>
      <c r="L4169" s="114">
        <v>36.710391743652245</v>
      </c>
      <c r="M4169" s="114">
        <v>42.373723800230771</v>
      </c>
      <c r="N4169" s="114">
        <v>50.382487691432871</v>
      </c>
      <c r="O4169" s="114">
        <v>16.111844442716325</v>
      </c>
      <c r="P4169" s="114">
        <v>18.26804805126617</v>
      </c>
      <c r="Q4169" s="114">
        <v>23.108233223147124</v>
      </c>
      <c r="R4169" s="114">
        <v>24.865141931029143</v>
      </c>
      <c r="S4169" s="114">
        <v>27.076369269799013</v>
      </c>
      <c r="T4169" s="114">
        <v>11.023649129150478</v>
      </c>
      <c r="U4169" s="114">
        <v>17.68614783041707</v>
      </c>
      <c r="V4169" s="114">
        <v>13.602158520505121</v>
      </c>
      <c r="W4169" s="114">
        <v>17.508581869201628</v>
      </c>
      <c r="X4169" s="114">
        <v>23.306118421633858</v>
      </c>
      <c r="Y4169" s="114">
        <v>44.887922054771408</v>
      </c>
      <c r="Z4169" s="114">
        <v>86.040186743360209</v>
      </c>
      <c r="AA4169" s="106">
        <v>4</v>
      </c>
      <c r="AB4169" s="114">
        <v>0.44999999999999996</v>
      </c>
      <c r="AC4169" s="114">
        <v>0.6</v>
      </c>
      <c r="AD4169" s="114">
        <v>0.27</v>
      </c>
      <c r="AE4169" s="114">
        <v>0.36</v>
      </c>
      <c r="AF4169" s="117">
        <v>0.72</v>
      </c>
      <c r="AG4169" s="117">
        <v>0.96</v>
      </c>
    </row>
    <row r="4170" spans="2:33" x14ac:dyDescent="0.2">
      <c r="B4170" s="106">
        <v>4130</v>
      </c>
      <c r="C4170" s="113">
        <v>-0.90000000000000013</v>
      </c>
      <c r="D4170" s="113">
        <v>-0.90000000000000013</v>
      </c>
      <c r="E4170" s="114">
        <v>12.373028483035799</v>
      </c>
      <c r="F4170" s="114">
        <v>16.742727356275456</v>
      </c>
      <c r="G4170" s="114">
        <v>12.737931731333582</v>
      </c>
      <c r="H4170" s="114">
        <v>18.655355333044863</v>
      </c>
      <c r="I4170" s="114">
        <v>27.215963573289038</v>
      </c>
      <c r="J4170" s="114">
        <v>28.020662591415697</v>
      </c>
      <c r="K4170" s="114">
        <v>34.313030707357839</v>
      </c>
      <c r="L4170" s="114">
        <v>35.447546820782186</v>
      </c>
      <c r="M4170" s="114">
        <v>44.02912990469882</v>
      </c>
      <c r="N4170" s="114">
        <v>55.926614691576326</v>
      </c>
      <c r="O4170" s="114">
        <v>15.647634108379897</v>
      </c>
      <c r="P4170" s="114">
        <v>17.570303351082384</v>
      </c>
      <c r="Q4170" s="114">
        <v>22.709615089448604</v>
      </c>
      <c r="R4170" s="114">
        <v>25.373774571653957</v>
      </c>
      <c r="S4170" s="114">
        <v>28.710651118287288</v>
      </c>
      <c r="T4170" s="114">
        <v>12.373028483035799</v>
      </c>
      <c r="U4170" s="114">
        <v>16.742727356275456</v>
      </c>
      <c r="V4170" s="114">
        <v>12.737931731333582</v>
      </c>
      <c r="W4170" s="114">
        <v>18.655355333044863</v>
      </c>
      <c r="X4170" s="114">
        <v>27.215963573289038</v>
      </c>
      <c r="Y4170" s="114">
        <v>46.931433859423436</v>
      </c>
      <c r="Z4170" s="114">
        <v>101.29589234580209</v>
      </c>
      <c r="AA4170" s="106">
        <v>3</v>
      </c>
      <c r="AB4170" s="114">
        <v>0.60000000000000009</v>
      </c>
      <c r="AC4170" s="114">
        <v>0.60000000000000009</v>
      </c>
      <c r="AD4170" s="114">
        <v>0.30000000000000004</v>
      </c>
      <c r="AE4170" s="114">
        <v>0.30000000000000004</v>
      </c>
      <c r="AF4170" s="117">
        <v>0.90000000000000013</v>
      </c>
      <c r="AG4170" s="117">
        <v>0.90000000000000013</v>
      </c>
    </row>
    <row r="4171" spans="2:33" x14ac:dyDescent="0.2">
      <c r="B4171" s="106">
        <v>4131</v>
      </c>
      <c r="C4171" s="113">
        <v>-0.90000000000000013</v>
      </c>
      <c r="D4171" s="113">
        <v>-0.90000000000000013</v>
      </c>
      <c r="E4171" s="114">
        <v>16.593579433514353</v>
      </c>
      <c r="F4171" s="114">
        <v>11.779578322313828</v>
      </c>
      <c r="G4171" s="114">
        <v>22.173014347696459</v>
      </c>
      <c r="H4171" s="114">
        <v>15.661760530099524</v>
      </c>
      <c r="I4171" s="114">
        <v>16.515241507423259</v>
      </c>
      <c r="J4171" s="114">
        <v>32.849316304790506</v>
      </c>
      <c r="K4171" s="114">
        <v>29.347404054686479</v>
      </c>
      <c r="L4171" s="114">
        <v>42.430581081767066</v>
      </c>
      <c r="M4171" s="114">
        <v>41.668807318020747</v>
      </c>
      <c r="N4171" s="114">
        <v>44.601488560925326</v>
      </c>
      <c r="O4171" s="114">
        <v>16.255736871276152</v>
      </c>
      <c r="P4171" s="114">
        <v>17.567825732372651</v>
      </c>
      <c r="Q4171" s="114">
        <v>20.257566734070608</v>
      </c>
      <c r="R4171" s="114">
        <v>26.007046787921222</v>
      </c>
      <c r="S4171" s="114">
        <v>28.086247053502067</v>
      </c>
      <c r="T4171" s="114">
        <v>16.593579433514353</v>
      </c>
      <c r="U4171" s="114">
        <v>11.779578322313828</v>
      </c>
      <c r="V4171" s="114">
        <v>22.173014347696459</v>
      </c>
      <c r="W4171" s="114">
        <v>15.661760530099524</v>
      </c>
      <c r="X4171" s="114">
        <v>16.515241507423259</v>
      </c>
      <c r="Y4171" s="114">
        <v>46.139401651478416</v>
      </c>
      <c r="Z4171" s="114">
        <v>85.473127368455707</v>
      </c>
      <c r="AA4171" s="106">
        <v>3</v>
      </c>
      <c r="AB4171" s="114">
        <v>0.60000000000000009</v>
      </c>
      <c r="AC4171" s="114">
        <v>0.60000000000000009</v>
      </c>
      <c r="AD4171" s="114">
        <v>0.30000000000000004</v>
      </c>
      <c r="AE4171" s="114">
        <v>0.30000000000000004</v>
      </c>
      <c r="AF4171" s="117">
        <v>0.90000000000000013</v>
      </c>
      <c r="AG4171" s="117">
        <v>0.90000000000000013</v>
      </c>
    </row>
    <row r="4172" spans="2:33" x14ac:dyDescent="0.2">
      <c r="B4172" s="106">
        <v>4132</v>
      </c>
      <c r="C4172" s="113">
        <v>-0.90000000000000013</v>
      </c>
      <c r="D4172" s="113">
        <v>-0.90000000000000013</v>
      </c>
      <c r="E4172" s="114">
        <v>14.502717713603094</v>
      </c>
      <c r="F4172" s="114">
        <v>16.828814512742426</v>
      </c>
      <c r="G4172" s="114">
        <v>18.735939483363342</v>
      </c>
      <c r="H4172" s="114">
        <v>16.162969753377578</v>
      </c>
      <c r="I4172" s="114">
        <v>34.234451658335402</v>
      </c>
      <c r="J4172" s="114">
        <v>32.475396565955563</v>
      </c>
      <c r="K4172" s="114">
        <v>36.804280655190347</v>
      </c>
      <c r="L4172" s="114">
        <v>42.653983071569272</v>
      </c>
      <c r="M4172" s="114">
        <v>46.727302056982232</v>
      </c>
      <c r="N4172" s="114">
        <v>68.117572556773908</v>
      </c>
      <c r="O4172" s="114">
        <v>17.97267885235247</v>
      </c>
      <c r="P4172" s="114">
        <v>19.975466142447921</v>
      </c>
      <c r="Q4172" s="114">
        <v>23.918043588205929</v>
      </c>
      <c r="R4172" s="114">
        <v>30.564332303604655</v>
      </c>
      <c r="S4172" s="114">
        <v>33.883120898438506</v>
      </c>
      <c r="T4172" s="114">
        <v>14.502717713603094</v>
      </c>
      <c r="U4172" s="114">
        <v>16.828814512742426</v>
      </c>
      <c r="V4172" s="114">
        <v>18.735939483363342</v>
      </c>
      <c r="W4172" s="114">
        <v>16.162969753377578</v>
      </c>
      <c r="X4172" s="114">
        <v>34.234451658335402</v>
      </c>
      <c r="Y4172" s="114">
        <v>53.822898941661684</v>
      </c>
      <c r="Z4172" s="114">
        <v>123.63738662143504</v>
      </c>
      <c r="AA4172" s="106">
        <v>3</v>
      </c>
      <c r="AB4172" s="114">
        <v>0.60000000000000009</v>
      </c>
      <c r="AC4172" s="114">
        <v>0.60000000000000009</v>
      </c>
      <c r="AD4172" s="114">
        <v>0.30000000000000004</v>
      </c>
      <c r="AE4172" s="114">
        <v>0.30000000000000004</v>
      </c>
      <c r="AF4172" s="117">
        <v>0.90000000000000013</v>
      </c>
      <c r="AG4172" s="117">
        <v>0.90000000000000013</v>
      </c>
    </row>
    <row r="4173" spans="2:33" x14ac:dyDescent="0.2">
      <c r="B4173" s="106">
        <v>4133</v>
      </c>
      <c r="C4173" s="113">
        <v>-0.90000000000000013</v>
      </c>
      <c r="D4173" s="113">
        <v>-0.90000000000000013</v>
      </c>
      <c r="E4173" s="114">
        <v>15.624504801861043</v>
      </c>
      <c r="F4173" s="114">
        <v>16.263960335267928</v>
      </c>
      <c r="G4173" s="114">
        <v>16.382773205361051</v>
      </c>
      <c r="H4173" s="114">
        <v>19.943013793292888</v>
      </c>
      <c r="I4173" s="114">
        <v>20.858502702289428</v>
      </c>
      <c r="J4173" s="114">
        <v>32.568899698478553</v>
      </c>
      <c r="K4173" s="114">
        <v>35.700004918107261</v>
      </c>
      <c r="L4173" s="114">
        <v>40.548871402054353</v>
      </c>
      <c r="M4173" s="114">
        <v>48.29899401521422</v>
      </c>
      <c r="N4173" s="114">
        <v>53.319827878883558</v>
      </c>
      <c r="O4173" s="114">
        <v>16.94439489661751</v>
      </c>
      <c r="P4173" s="114">
        <v>19.436044582839333</v>
      </c>
      <c r="Q4173" s="114">
        <v>24.166098196693302</v>
      </c>
      <c r="R4173" s="114">
        <v>28.355980221921332</v>
      </c>
      <c r="S4173" s="114">
        <v>32.46132517659413</v>
      </c>
      <c r="T4173" s="114">
        <v>15.624504801861043</v>
      </c>
      <c r="U4173" s="114">
        <v>16.263960335267928</v>
      </c>
      <c r="V4173" s="114">
        <v>16.382773205361051</v>
      </c>
      <c r="W4173" s="114">
        <v>19.943013793292888</v>
      </c>
      <c r="X4173" s="114">
        <v>20.858502702289428</v>
      </c>
      <c r="Y4173" s="114">
        <v>49.050857996834644</v>
      </c>
      <c r="Z4173" s="114">
        <v>98.982017904148336</v>
      </c>
      <c r="AA4173" s="106">
        <v>3</v>
      </c>
      <c r="AB4173" s="114">
        <v>0.60000000000000009</v>
      </c>
      <c r="AC4173" s="114">
        <v>0.60000000000000009</v>
      </c>
      <c r="AD4173" s="114">
        <v>0.30000000000000004</v>
      </c>
      <c r="AE4173" s="114">
        <v>0.30000000000000004</v>
      </c>
      <c r="AF4173" s="117">
        <v>0.90000000000000013</v>
      </c>
      <c r="AG4173" s="117">
        <v>0.90000000000000013</v>
      </c>
    </row>
    <row r="4174" spans="2:33" x14ac:dyDescent="0.2">
      <c r="B4174" s="106">
        <v>4134</v>
      </c>
      <c r="C4174" s="113">
        <v>-0.72</v>
      </c>
      <c r="D4174" s="113">
        <v>-0.96</v>
      </c>
      <c r="E4174" s="114">
        <v>16.615753872023493</v>
      </c>
      <c r="F4174" s="114">
        <v>19.488850071182846</v>
      </c>
      <c r="G4174" s="114">
        <v>20.540186306609844</v>
      </c>
      <c r="H4174" s="114">
        <v>20.232762208193755</v>
      </c>
      <c r="I4174" s="114">
        <v>26.341215173131793</v>
      </c>
      <c r="J4174" s="114">
        <v>33.646079853151065</v>
      </c>
      <c r="K4174" s="114">
        <v>39.31997315891492</v>
      </c>
      <c r="L4174" s="114">
        <v>43.171037857996005</v>
      </c>
      <c r="M4174" s="114">
        <v>46.813473204849977</v>
      </c>
      <c r="N4174" s="114">
        <v>60.279487918241472</v>
      </c>
      <c r="O4174" s="114">
        <v>17.030325981127572</v>
      </c>
      <c r="P4174" s="114">
        <v>19.831123087732074</v>
      </c>
      <c r="Q4174" s="114">
        <v>22.630851551386161</v>
      </c>
      <c r="R4174" s="114">
        <v>26.580710996656222</v>
      </c>
      <c r="S4174" s="114">
        <v>33.938272745109678</v>
      </c>
      <c r="T4174" s="114">
        <v>16.615753872023493</v>
      </c>
      <c r="U4174" s="114">
        <v>19.488850071182846</v>
      </c>
      <c r="V4174" s="114">
        <v>20.540186306609844</v>
      </c>
      <c r="W4174" s="114">
        <v>20.232762208193755</v>
      </c>
      <c r="X4174" s="114">
        <v>26.341215173131793</v>
      </c>
      <c r="Y4174" s="114">
        <v>56.935057702458174</v>
      </c>
      <c r="Z4174" s="114">
        <v>120.94325017621298</v>
      </c>
      <c r="AA4174" s="106">
        <v>4</v>
      </c>
      <c r="AB4174" s="114">
        <v>0.44999999999999996</v>
      </c>
      <c r="AC4174" s="114">
        <v>0.6</v>
      </c>
      <c r="AD4174" s="114">
        <v>0.27</v>
      </c>
      <c r="AE4174" s="114">
        <v>0.36</v>
      </c>
      <c r="AF4174" s="117">
        <v>0.72</v>
      </c>
      <c r="AG4174" s="117">
        <v>0.96</v>
      </c>
    </row>
    <row r="4175" spans="2:33" x14ac:dyDescent="0.2">
      <c r="B4175" s="106">
        <v>4135</v>
      </c>
      <c r="C4175" s="113">
        <v>-1.2000000000000002</v>
      </c>
      <c r="D4175" s="113">
        <v>-0.60000000000000009</v>
      </c>
      <c r="E4175" s="114">
        <v>15.856371345776884</v>
      </c>
      <c r="F4175" s="114">
        <v>16.73119927915856</v>
      </c>
      <c r="G4175" s="114">
        <v>13.818744024413444</v>
      </c>
      <c r="H4175" s="114">
        <v>19.359931528804076</v>
      </c>
      <c r="I4175" s="114">
        <v>22.637146797593058</v>
      </c>
      <c r="J4175" s="114">
        <v>31.580020468673109</v>
      </c>
      <c r="K4175" s="114">
        <v>35.051254688307743</v>
      </c>
      <c r="L4175" s="114">
        <v>35.630695316543793</v>
      </c>
      <c r="M4175" s="114">
        <v>42.118393545030465</v>
      </c>
      <c r="N4175" s="114">
        <v>47.725747307559523</v>
      </c>
      <c r="O4175" s="114">
        <v>15.723649122896225</v>
      </c>
      <c r="P4175" s="114">
        <v>18.320055409149184</v>
      </c>
      <c r="Q4175" s="114">
        <v>21.811951292130349</v>
      </c>
      <c r="R4175" s="114">
        <v>22.758462016226389</v>
      </c>
      <c r="S4175" s="114">
        <v>25.088600509966465</v>
      </c>
      <c r="T4175" s="114">
        <v>15.856371345776884</v>
      </c>
      <c r="U4175" s="114">
        <v>16.73119927915856</v>
      </c>
      <c r="V4175" s="114">
        <v>13.818744024413444</v>
      </c>
      <c r="W4175" s="114">
        <v>19.359931528804076</v>
      </c>
      <c r="X4175" s="114">
        <v>22.637146797593058</v>
      </c>
      <c r="Y4175" s="114">
        <v>48.532183874455342</v>
      </c>
      <c r="Z4175" s="114">
        <v>79.715505038355658</v>
      </c>
      <c r="AA4175" s="106">
        <v>1</v>
      </c>
      <c r="AB4175" s="114">
        <v>0.8</v>
      </c>
      <c r="AC4175" s="114">
        <v>0.4</v>
      </c>
      <c r="AD4175" s="114">
        <v>0.4</v>
      </c>
      <c r="AE4175" s="114">
        <v>0.2</v>
      </c>
      <c r="AF4175" s="117">
        <v>1.2000000000000002</v>
      </c>
      <c r="AG4175" s="117">
        <v>0.60000000000000009</v>
      </c>
    </row>
    <row r="4176" spans="2:33" x14ac:dyDescent="0.2">
      <c r="B4176" s="106">
        <v>4136</v>
      </c>
      <c r="C4176" s="113">
        <v>-0.90000000000000013</v>
      </c>
      <c r="D4176" s="113">
        <v>-0.90000000000000013</v>
      </c>
      <c r="E4176" s="114">
        <v>15.269297558079252</v>
      </c>
      <c r="F4176" s="114">
        <v>16.628898880269908</v>
      </c>
      <c r="G4176" s="114">
        <v>15.386958320689963</v>
      </c>
      <c r="H4176" s="114">
        <v>24.293617523330514</v>
      </c>
      <c r="I4176" s="114">
        <v>22.249625699242756</v>
      </c>
      <c r="J4176" s="114">
        <v>31.802857969449349</v>
      </c>
      <c r="K4176" s="114">
        <v>37.30455608048478</v>
      </c>
      <c r="L4176" s="114">
        <v>40.698332095964602</v>
      </c>
      <c r="M4176" s="114">
        <v>55.238771868489685</v>
      </c>
      <c r="N4176" s="114">
        <v>57.858475364291088</v>
      </c>
      <c r="O4176" s="114">
        <v>16.533560411370097</v>
      </c>
      <c r="P4176" s="114">
        <v>20.675657200214872</v>
      </c>
      <c r="Q4176" s="114">
        <v>25.311373775274639</v>
      </c>
      <c r="R4176" s="114">
        <v>30.945154345159171</v>
      </c>
      <c r="S4176" s="114">
        <v>35.608849665048332</v>
      </c>
      <c r="T4176" s="114">
        <v>15.269297558079252</v>
      </c>
      <c r="U4176" s="114">
        <v>16.628898880269908</v>
      </c>
      <c r="V4176" s="114">
        <v>15.386958320689963</v>
      </c>
      <c r="W4176" s="114">
        <v>24.293617523330514</v>
      </c>
      <c r="X4176" s="114">
        <v>22.249625699242756</v>
      </c>
      <c r="Y4176" s="114">
        <v>51.217302733696243</v>
      </c>
      <c r="Z4176" s="114">
        <v>104.37249690389774</v>
      </c>
      <c r="AA4176" s="106">
        <v>3</v>
      </c>
      <c r="AB4176" s="114">
        <v>0.60000000000000009</v>
      </c>
      <c r="AC4176" s="114">
        <v>0.60000000000000009</v>
      </c>
      <c r="AD4176" s="114">
        <v>0.30000000000000004</v>
      </c>
      <c r="AE4176" s="114">
        <v>0.30000000000000004</v>
      </c>
      <c r="AF4176" s="117">
        <v>0.90000000000000013</v>
      </c>
      <c r="AG4176" s="117">
        <v>0.90000000000000013</v>
      </c>
    </row>
    <row r="4177" spans="2:33" x14ac:dyDescent="0.2">
      <c r="B4177" s="106">
        <v>4137</v>
      </c>
      <c r="C4177" s="113">
        <v>-0.90000000000000013</v>
      </c>
      <c r="D4177" s="113">
        <v>-0.90000000000000013</v>
      </c>
      <c r="E4177" s="114">
        <v>14.111441178796188</v>
      </c>
      <c r="F4177" s="114">
        <v>12.178378855694071</v>
      </c>
      <c r="G4177" s="114">
        <v>23.675958498436643</v>
      </c>
      <c r="H4177" s="114">
        <v>25.219367170568329</v>
      </c>
      <c r="I4177" s="114">
        <v>21.800721122788445</v>
      </c>
      <c r="J4177" s="114">
        <v>31.418092477469379</v>
      </c>
      <c r="K4177" s="114">
        <v>31.852065851293467</v>
      </c>
      <c r="L4177" s="114">
        <v>47.638348873941531</v>
      </c>
      <c r="M4177" s="114">
        <v>53.884765481812842</v>
      </c>
      <c r="N4177" s="114">
        <v>57.396995128002544</v>
      </c>
      <c r="O4177" s="114">
        <v>17.306651298673192</v>
      </c>
      <c r="P4177" s="114">
        <v>19.673686995599397</v>
      </c>
      <c r="Q4177" s="114">
        <v>23.962390375504889</v>
      </c>
      <c r="R4177" s="114">
        <v>28.665398311244513</v>
      </c>
      <c r="S4177" s="114">
        <v>35.596274005214099</v>
      </c>
      <c r="T4177" s="114">
        <v>14.111441178796188</v>
      </c>
      <c r="U4177" s="114">
        <v>12.178378855694071</v>
      </c>
      <c r="V4177" s="114">
        <v>23.675958498436643</v>
      </c>
      <c r="W4177" s="114">
        <v>25.219367170568329</v>
      </c>
      <c r="X4177" s="114">
        <v>21.800721122788445</v>
      </c>
      <c r="Y4177" s="114">
        <v>52.420957911272893</v>
      </c>
      <c r="Z4177" s="114">
        <v>99.493099017510573</v>
      </c>
      <c r="AA4177" s="106">
        <v>3</v>
      </c>
      <c r="AB4177" s="114">
        <v>0.60000000000000009</v>
      </c>
      <c r="AC4177" s="114">
        <v>0.60000000000000009</v>
      </c>
      <c r="AD4177" s="114">
        <v>0.30000000000000004</v>
      </c>
      <c r="AE4177" s="114">
        <v>0.30000000000000004</v>
      </c>
      <c r="AF4177" s="117">
        <v>0.90000000000000013</v>
      </c>
      <c r="AG4177" s="117">
        <v>0.90000000000000013</v>
      </c>
    </row>
    <row r="4178" spans="2:33" x14ac:dyDescent="0.2">
      <c r="B4178" s="106">
        <v>4138</v>
      </c>
      <c r="C4178" s="113">
        <v>-0.90000000000000013</v>
      </c>
      <c r="D4178" s="113">
        <v>-0.90000000000000013</v>
      </c>
      <c r="E4178" s="114">
        <v>16.977793281536222</v>
      </c>
      <c r="F4178" s="114">
        <v>15.191039209106506</v>
      </c>
      <c r="G4178" s="114">
        <v>14.582847302201447</v>
      </c>
      <c r="H4178" s="114">
        <v>22.745530160129402</v>
      </c>
      <c r="I4178" s="114">
        <v>23.570451632526094</v>
      </c>
      <c r="J4178" s="114">
        <v>33.957210635273277</v>
      </c>
      <c r="K4178" s="114">
        <v>35.883717772613764</v>
      </c>
      <c r="L4178" s="114">
        <v>39.009225691983573</v>
      </c>
      <c r="M4178" s="114">
        <v>53.414245910592903</v>
      </c>
      <c r="N4178" s="114">
        <v>56.128827209177082</v>
      </c>
      <c r="O4178" s="114">
        <v>16.979417353737055</v>
      </c>
      <c r="P4178" s="114">
        <v>20.692678563507258</v>
      </c>
      <c r="Q4178" s="114">
        <v>24.426378389782126</v>
      </c>
      <c r="R4178" s="114">
        <v>30.668715750463502</v>
      </c>
      <c r="S4178" s="114">
        <v>32.558375576650988</v>
      </c>
      <c r="T4178" s="114">
        <v>16.977793281536222</v>
      </c>
      <c r="U4178" s="114">
        <v>15.191039209106506</v>
      </c>
      <c r="V4178" s="114">
        <v>14.582847302201447</v>
      </c>
      <c r="W4178" s="114">
        <v>22.745530160129402</v>
      </c>
      <c r="X4178" s="114">
        <v>23.570451632526094</v>
      </c>
      <c r="Y4178" s="114">
        <v>50.905358276365853</v>
      </c>
      <c r="Z4178" s="114">
        <v>97.556453915014913</v>
      </c>
      <c r="AA4178" s="106">
        <v>3</v>
      </c>
      <c r="AB4178" s="114">
        <v>0.60000000000000009</v>
      </c>
      <c r="AC4178" s="114">
        <v>0.60000000000000009</v>
      </c>
      <c r="AD4178" s="114">
        <v>0.30000000000000004</v>
      </c>
      <c r="AE4178" s="114">
        <v>0.30000000000000004</v>
      </c>
      <c r="AF4178" s="117">
        <v>0.90000000000000013</v>
      </c>
      <c r="AG4178" s="117">
        <v>0.90000000000000013</v>
      </c>
    </row>
    <row r="4179" spans="2:33" x14ac:dyDescent="0.2">
      <c r="B4179" s="106">
        <v>4139</v>
      </c>
      <c r="C4179" s="113">
        <v>-0.90000000000000013</v>
      </c>
      <c r="D4179" s="113">
        <v>-0.90000000000000013</v>
      </c>
      <c r="E4179" s="114">
        <v>15.596565307228357</v>
      </c>
      <c r="F4179" s="114">
        <v>14.043281855448402</v>
      </c>
      <c r="G4179" s="114">
        <v>20.212420838343263</v>
      </c>
      <c r="H4179" s="114">
        <v>16.178392441135582</v>
      </c>
      <c r="I4179" s="114">
        <v>28.027758970533988</v>
      </c>
      <c r="J4179" s="114">
        <v>32.16270311824416</v>
      </c>
      <c r="K4179" s="114">
        <v>33.083701004664505</v>
      </c>
      <c r="L4179" s="114">
        <v>41.971098791751295</v>
      </c>
      <c r="M4179" s="114">
        <v>43.815653894559063</v>
      </c>
      <c r="N4179" s="114">
        <v>59.144379687697395</v>
      </c>
      <c r="O4179" s="114">
        <v>16.566137811015803</v>
      </c>
      <c r="P4179" s="114">
        <v>19.040419149216103</v>
      </c>
      <c r="Q4179" s="114">
        <v>21.758677953408032</v>
      </c>
      <c r="R4179" s="114">
        <v>27.637261453423481</v>
      </c>
      <c r="S4179" s="114">
        <v>31.116620717163407</v>
      </c>
      <c r="T4179" s="114">
        <v>15.596565307228357</v>
      </c>
      <c r="U4179" s="114">
        <v>14.043281855448402</v>
      </c>
      <c r="V4179" s="114">
        <v>20.212420838343263</v>
      </c>
      <c r="W4179" s="114">
        <v>16.178392441135582</v>
      </c>
      <c r="X4179" s="114">
        <v>28.027758970533988</v>
      </c>
      <c r="Y4179" s="114">
        <v>50.986998214466418</v>
      </c>
      <c r="Z4179" s="114">
        <v>97.125038722454761</v>
      </c>
      <c r="AA4179" s="106">
        <v>3</v>
      </c>
      <c r="AB4179" s="114">
        <v>0.60000000000000009</v>
      </c>
      <c r="AC4179" s="114">
        <v>0.60000000000000009</v>
      </c>
      <c r="AD4179" s="114">
        <v>0.30000000000000004</v>
      </c>
      <c r="AE4179" s="114">
        <v>0.30000000000000004</v>
      </c>
      <c r="AF4179" s="117">
        <v>0.90000000000000013</v>
      </c>
      <c r="AG4179" s="117">
        <v>0.90000000000000013</v>
      </c>
    </row>
    <row r="4180" spans="2:33" x14ac:dyDescent="0.2">
      <c r="B4180" s="106">
        <v>4140</v>
      </c>
      <c r="C4180" s="113">
        <v>-1.2599999999999998</v>
      </c>
      <c r="D4180" s="113">
        <v>-0.84</v>
      </c>
      <c r="E4180" s="114">
        <v>19.969844302368497</v>
      </c>
      <c r="F4180" s="114">
        <v>19.616372992874506</v>
      </c>
      <c r="G4180" s="114">
        <v>22.544573251471842</v>
      </c>
      <c r="H4180" s="114">
        <v>27.021829361760858</v>
      </c>
      <c r="I4180" s="114">
        <v>26.124117834477168</v>
      </c>
      <c r="J4180" s="114">
        <v>37.070001307339105</v>
      </c>
      <c r="K4180" s="114">
        <v>39.421780135306896</v>
      </c>
      <c r="L4180" s="114">
        <v>47.257649345329661</v>
      </c>
      <c r="M4180" s="114">
        <v>56.962189519930511</v>
      </c>
      <c r="N4180" s="114">
        <v>61.739035167228877</v>
      </c>
      <c r="O4180" s="114">
        <v>17.100157004970608</v>
      </c>
      <c r="P4180" s="114">
        <v>19.80540714243239</v>
      </c>
      <c r="Q4180" s="114">
        <v>24.713076093857818</v>
      </c>
      <c r="R4180" s="114">
        <v>29.940360158169653</v>
      </c>
      <c r="S4180" s="114">
        <v>35.614917332751709</v>
      </c>
      <c r="T4180" s="114">
        <v>19.969844302368497</v>
      </c>
      <c r="U4180" s="114">
        <v>19.616372992874506</v>
      </c>
      <c r="V4180" s="114">
        <v>22.544573251471842</v>
      </c>
      <c r="W4180" s="114">
        <v>27.021829361760858</v>
      </c>
      <c r="X4180" s="114">
        <v>26.124117834477168</v>
      </c>
      <c r="Y4180" s="114">
        <v>63.556889859990591</v>
      </c>
      <c r="Z4180" s="114">
        <v>133.34353585724008</v>
      </c>
      <c r="AA4180" s="106">
        <v>2</v>
      </c>
      <c r="AB4180" s="114">
        <v>0.89999999999999991</v>
      </c>
      <c r="AC4180" s="114">
        <v>0.6</v>
      </c>
      <c r="AD4180" s="114">
        <v>0.36</v>
      </c>
      <c r="AE4180" s="114">
        <v>0.24</v>
      </c>
      <c r="AF4180" s="117">
        <v>1.2599999999999998</v>
      </c>
      <c r="AG4180" s="117">
        <v>0.84</v>
      </c>
    </row>
    <row r="4181" spans="2:33" x14ac:dyDescent="0.2">
      <c r="B4181" s="106">
        <v>4141</v>
      </c>
      <c r="C4181" s="113">
        <v>-1.2000000000000002</v>
      </c>
      <c r="D4181" s="113">
        <v>-0.60000000000000009</v>
      </c>
      <c r="E4181" s="114">
        <v>12.242328846691127</v>
      </c>
      <c r="F4181" s="114">
        <v>12.523983152230684</v>
      </c>
      <c r="G4181" s="114">
        <v>11.605343154285979</v>
      </c>
      <c r="H4181" s="114">
        <v>15.458926373721475</v>
      </c>
      <c r="I4181" s="114">
        <v>21.000879220478232</v>
      </c>
      <c r="J4181" s="114">
        <v>28.05456085728947</v>
      </c>
      <c r="K4181" s="114">
        <v>31.015823091149343</v>
      </c>
      <c r="L4181" s="114">
        <v>35.541396400332566</v>
      </c>
      <c r="M4181" s="114">
        <v>42.726348488801172</v>
      </c>
      <c r="N4181" s="114">
        <v>52.390018827520734</v>
      </c>
      <c r="O4181" s="114">
        <v>15.812232010598343</v>
      </c>
      <c r="P4181" s="114">
        <v>18.491839938918659</v>
      </c>
      <c r="Q4181" s="114">
        <v>23.936053246046587</v>
      </c>
      <c r="R4181" s="114">
        <v>27.267422115079697</v>
      </c>
      <c r="S4181" s="114">
        <v>31.389139607042502</v>
      </c>
      <c r="T4181" s="114">
        <v>12.242328846691127</v>
      </c>
      <c r="U4181" s="114">
        <v>12.523983152230684</v>
      </c>
      <c r="V4181" s="114">
        <v>11.605343154285979</v>
      </c>
      <c r="W4181" s="114">
        <v>15.458926373721475</v>
      </c>
      <c r="X4181" s="114">
        <v>21.000879220478232</v>
      </c>
      <c r="Y4181" s="114">
        <v>39.120723862063798</v>
      </c>
      <c r="Z4181" s="114">
        <v>100.26823521328728</v>
      </c>
      <c r="AA4181" s="106">
        <v>1</v>
      </c>
      <c r="AB4181" s="114">
        <v>0.8</v>
      </c>
      <c r="AC4181" s="114">
        <v>0.4</v>
      </c>
      <c r="AD4181" s="114">
        <v>0.4</v>
      </c>
      <c r="AE4181" s="114">
        <v>0.2</v>
      </c>
      <c r="AF4181" s="117">
        <v>1.2000000000000002</v>
      </c>
      <c r="AG4181" s="117">
        <v>0.60000000000000009</v>
      </c>
    </row>
    <row r="4182" spans="2:33" x14ac:dyDescent="0.2">
      <c r="B4182" s="106">
        <v>4142</v>
      </c>
      <c r="C4182" s="113">
        <v>-1.2000000000000002</v>
      </c>
      <c r="D4182" s="113">
        <v>-0.60000000000000009</v>
      </c>
      <c r="E4182" s="114">
        <v>18.772839015772714</v>
      </c>
      <c r="F4182" s="114">
        <v>16.528287944771414</v>
      </c>
      <c r="G4182" s="114">
        <v>14.460161445777942</v>
      </c>
      <c r="H4182" s="114">
        <v>18.810852544046462</v>
      </c>
      <c r="I4182" s="114">
        <v>21.299553797890134</v>
      </c>
      <c r="J4182" s="114">
        <v>36.495393551199108</v>
      </c>
      <c r="K4182" s="114">
        <v>36.71636388170451</v>
      </c>
      <c r="L4182" s="114">
        <v>38.989818657223019</v>
      </c>
      <c r="M4182" s="114">
        <v>47.804016679672806</v>
      </c>
      <c r="N4182" s="114">
        <v>56.731542457526338</v>
      </c>
      <c r="O4182" s="114">
        <v>17.722554535426394</v>
      </c>
      <c r="P4182" s="114">
        <v>20.188075936933096</v>
      </c>
      <c r="Q4182" s="114">
        <v>24.529657211445077</v>
      </c>
      <c r="R4182" s="114">
        <v>28.993164135626344</v>
      </c>
      <c r="S4182" s="114">
        <v>35.431988659636204</v>
      </c>
      <c r="T4182" s="114">
        <v>18.772839015772714</v>
      </c>
      <c r="U4182" s="114">
        <v>16.528287944771414</v>
      </c>
      <c r="V4182" s="114">
        <v>14.460161445777942</v>
      </c>
      <c r="W4182" s="114">
        <v>18.810852544046462</v>
      </c>
      <c r="X4182" s="114">
        <v>21.299553797890134</v>
      </c>
      <c r="Y4182" s="114">
        <v>50.119499767407198</v>
      </c>
      <c r="Z4182" s="114">
        <v>98.418433300423715</v>
      </c>
      <c r="AA4182" s="106">
        <v>1</v>
      </c>
      <c r="AB4182" s="114">
        <v>0.8</v>
      </c>
      <c r="AC4182" s="114">
        <v>0.4</v>
      </c>
      <c r="AD4182" s="114">
        <v>0.4</v>
      </c>
      <c r="AE4182" s="114">
        <v>0.2</v>
      </c>
      <c r="AF4182" s="117">
        <v>1.2000000000000002</v>
      </c>
      <c r="AG4182" s="117">
        <v>0.60000000000000009</v>
      </c>
    </row>
    <row r="4183" spans="2:33" x14ac:dyDescent="0.2">
      <c r="B4183" s="106">
        <v>4143</v>
      </c>
      <c r="C4183" s="113">
        <v>-0.90000000000000013</v>
      </c>
      <c r="D4183" s="113">
        <v>-0.90000000000000013</v>
      </c>
      <c r="E4183" s="114">
        <v>12.759649825800306</v>
      </c>
      <c r="F4183" s="114">
        <v>16.933985948696414</v>
      </c>
      <c r="G4183" s="114">
        <v>21.228470547683017</v>
      </c>
      <c r="H4183" s="114">
        <v>17.917968029773029</v>
      </c>
      <c r="I4183" s="114">
        <v>25.658368781527525</v>
      </c>
      <c r="J4183" s="114">
        <v>29.210123732602792</v>
      </c>
      <c r="K4183" s="114">
        <v>36.03318256552204</v>
      </c>
      <c r="L4183" s="114">
        <v>44.151180119074112</v>
      </c>
      <c r="M4183" s="114">
        <v>45.539553296028913</v>
      </c>
      <c r="N4183" s="114">
        <v>57.177476411954189</v>
      </c>
      <c r="O4183" s="114">
        <v>16.450473906802486</v>
      </c>
      <c r="P4183" s="114">
        <v>19.099196616825626</v>
      </c>
      <c r="Q4183" s="114">
        <v>22.922709571391096</v>
      </c>
      <c r="R4183" s="114">
        <v>27.621585266255885</v>
      </c>
      <c r="S4183" s="114">
        <v>31.519107630426664</v>
      </c>
      <c r="T4183" s="114">
        <v>12.759649825800306</v>
      </c>
      <c r="U4183" s="114">
        <v>16.933985948696414</v>
      </c>
      <c r="V4183" s="114">
        <v>21.228470547683017</v>
      </c>
      <c r="W4183" s="114">
        <v>17.917968029773029</v>
      </c>
      <c r="X4183" s="114">
        <v>25.658368781527525</v>
      </c>
      <c r="Y4183" s="114">
        <v>51.164020869769182</v>
      </c>
      <c r="Z4183" s="114">
        <v>102.84795964018073</v>
      </c>
      <c r="AA4183" s="106">
        <v>3</v>
      </c>
      <c r="AB4183" s="114">
        <v>0.60000000000000009</v>
      </c>
      <c r="AC4183" s="114">
        <v>0.60000000000000009</v>
      </c>
      <c r="AD4183" s="114">
        <v>0.30000000000000004</v>
      </c>
      <c r="AE4183" s="114">
        <v>0.30000000000000004</v>
      </c>
      <c r="AF4183" s="117">
        <v>0.90000000000000013</v>
      </c>
      <c r="AG4183" s="117">
        <v>0.90000000000000013</v>
      </c>
    </row>
    <row r="4184" spans="2:33" x14ac:dyDescent="0.2">
      <c r="B4184" s="106">
        <v>4144</v>
      </c>
      <c r="C4184" s="113">
        <v>-0.60000000000000009</v>
      </c>
      <c r="D4184" s="113">
        <v>-1.2000000000000002</v>
      </c>
      <c r="E4184" s="114">
        <v>14.981531635809414</v>
      </c>
      <c r="F4184" s="114">
        <v>15.961910093809738</v>
      </c>
      <c r="G4184" s="114">
        <v>24.920044371307679</v>
      </c>
      <c r="H4184" s="114">
        <v>28.603501838519666</v>
      </c>
      <c r="I4184" s="114">
        <v>32.109040785546064</v>
      </c>
      <c r="J4184" s="114">
        <v>32.846108609721234</v>
      </c>
      <c r="K4184" s="114">
        <v>36.605285901464562</v>
      </c>
      <c r="L4184" s="114">
        <v>50.1884428038816</v>
      </c>
      <c r="M4184" s="114">
        <v>58.917138115858961</v>
      </c>
      <c r="N4184" s="114">
        <v>70.33791074142394</v>
      </c>
      <c r="O4184" s="114">
        <v>17.86457697391182</v>
      </c>
      <c r="P4184" s="114">
        <v>20.643375807654824</v>
      </c>
      <c r="Q4184" s="114">
        <v>25.268398432573921</v>
      </c>
      <c r="R4184" s="114">
        <v>30.313636277339295</v>
      </c>
      <c r="S4184" s="114">
        <v>38.228869955877876</v>
      </c>
      <c r="T4184" s="114">
        <v>14.981531635809414</v>
      </c>
      <c r="U4184" s="114">
        <v>15.961910093809738</v>
      </c>
      <c r="V4184" s="114">
        <v>24.920044371307679</v>
      </c>
      <c r="W4184" s="114">
        <v>28.603501838519666</v>
      </c>
      <c r="X4184" s="114">
        <v>32.109040785546064</v>
      </c>
      <c r="Y4184" s="114">
        <v>62.431284438899169</v>
      </c>
      <c r="Z4184" s="114">
        <v>119.36451230860916</v>
      </c>
      <c r="AA4184" s="106">
        <v>5</v>
      </c>
      <c r="AB4184" s="114">
        <v>0.4</v>
      </c>
      <c r="AC4184" s="114">
        <v>0.8</v>
      </c>
      <c r="AD4184" s="114">
        <v>0.2</v>
      </c>
      <c r="AE4184" s="114">
        <v>0.4</v>
      </c>
      <c r="AF4184" s="117">
        <v>0.60000000000000009</v>
      </c>
      <c r="AG4184" s="117">
        <v>1.2000000000000002</v>
      </c>
    </row>
    <row r="4185" spans="2:33" x14ac:dyDescent="0.2">
      <c r="B4185" s="106">
        <v>4145</v>
      </c>
      <c r="C4185" s="113">
        <v>-0.90000000000000013</v>
      </c>
      <c r="D4185" s="113">
        <v>-0.90000000000000013</v>
      </c>
      <c r="E4185" s="114">
        <v>18.345636483081886</v>
      </c>
      <c r="F4185" s="114">
        <v>14.019565231293331</v>
      </c>
      <c r="G4185" s="114">
        <v>19.232814723823076</v>
      </c>
      <c r="H4185" s="114">
        <v>16.999480384534504</v>
      </c>
      <c r="I4185" s="114">
        <v>32.221841427405266</v>
      </c>
      <c r="J4185" s="114">
        <v>34.418945787524699</v>
      </c>
      <c r="K4185" s="114">
        <v>32.676580312393689</v>
      </c>
      <c r="L4185" s="114">
        <v>43.247475315089936</v>
      </c>
      <c r="M4185" s="114">
        <v>44.138022767356432</v>
      </c>
      <c r="N4185" s="114">
        <v>62.468319457695493</v>
      </c>
      <c r="O4185" s="114">
        <v>16.073309304442812</v>
      </c>
      <c r="P4185" s="114">
        <v>18.657015081100358</v>
      </c>
      <c r="Q4185" s="114">
        <v>24.01466059126686</v>
      </c>
      <c r="R4185" s="114">
        <v>27.138542382821928</v>
      </c>
      <c r="S4185" s="114">
        <v>30.246478030290227</v>
      </c>
      <c r="T4185" s="114">
        <v>18.345636483081886</v>
      </c>
      <c r="U4185" s="114">
        <v>14.019565231293331</v>
      </c>
      <c r="V4185" s="114">
        <v>19.232814723823076</v>
      </c>
      <c r="W4185" s="114">
        <v>16.999480384534504</v>
      </c>
      <c r="X4185" s="114">
        <v>32.221841427405266</v>
      </c>
      <c r="Y4185" s="114">
        <v>54.711447343021902</v>
      </c>
      <c r="Z4185" s="114">
        <v>112.13039686855684</v>
      </c>
      <c r="AA4185" s="106">
        <v>3</v>
      </c>
      <c r="AB4185" s="114">
        <v>0.60000000000000009</v>
      </c>
      <c r="AC4185" s="114">
        <v>0.60000000000000009</v>
      </c>
      <c r="AD4185" s="114">
        <v>0.30000000000000004</v>
      </c>
      <c r="AE4185" s="114">
        <v>0.30000000000000004</v>
      </c>
      <c r="AF4185" s="117">
        <v>0.90000000000000013</v>
      </c>
      <c r="AG4185" s="117">
        <v>0.90000000000000013</v>
      </c>
    </row>
    <row r="4186" spans="2:33" x14ac:dyDescent="0.2">
      <c r="B4186" s="106">
        <v>4146</v>
      </c>
      <c r="C4186" s="113">
        <v>-0.90000000000000013</v>
      </c>
      <c r="D4186" s="113">
        <v>-0.90000000000000013</v>
      </c>
      <c r="E4186" s="114">
        <v>12.122398727098851</v>
      </c>
      <c r="F4186" s="114">
        <v>18.737749359030293</v>
      </c>
      <c r="G4186" s="114">
        <v>15.897897692243649</v>
      </c>
      <c r="H4186" s="114">
        <v>14.621611998672055</v>
      </c>
      <c r="I4186" s="114">
        <v>18.475489225358999</v>
      </c>
      <c r="J4186" s="114">
        <v>26.946742008105957</v>
      </c>
      <c r="K4186" s="114">
        <v>36.861363852282857</v>
      </c>
      <c r="L4186" s="114">
        <v>35.828389995109127</v>
      </c>
      <c r="M4186" s="114">
        <v>39.93920127968876</v>
      </c>
      <c r="N4186" s="114">
        <v>46.703820136582053</v>
      </c>
      <c r="O4186" s="114">
        <v>14.824343281007106</v>
      </c>
      <c r="P4186" s="114">
        <v>18.123614493252564</v>
      </c>
      <c r="Q4186" s="114">
        <v>19.930492302865478</v>
      </c>
      <c r="R4186" s="114">
        <v>25.317589281016705</v>
      </c>
      <c r="S4186" s="114">
        <v>28.228330911223054</v>
      </c>
      <c r="T4186" s="114">
        <v>12.122398727098851</v>
      </c>
      <c r="U4186" s="114">
        <v>18.737749359030293</v>
      </c>
      <c r="V4186" s="114">
        <v>15.897897692243649</v>
      </c>
      <c r="W4186" s="114">
        <v>14.621611998672055</v>
      </c>
      <c r="X4186" s="114">
        <v>18.475489225358999</v>
      </c>
      <c r="Y4186" s="114">
        <v>44.076170297637759</v>
      </c>
      <c r="Z4186" s="114">
        <v>91.074615234726821</v>
      </c>
      <c r="AA4186" s="106">
        <v>3</v>
      </c>
      <c r="AB4186" s="114">
        <v>0.60000000000000009</v>
      </c>
      <c r="AC4186" s="114">
        <v>0.60000000000000009</v>
      </c>
      <c r="AD4186" s="114">
        <v>0.30000000000000004</v>
      </c>
      <c r="AE4186" s="114">
        <v>0.30000000000000004</v>
      </c>
      <c r="AF4186" s="117">
        <v>0.90000000000000013</v>
      </c>
      <c r="AG4186" s="117">
        <v>0.90000000000000013</v>
      </c>
    </row>
    <row r="4187" spans="2:33" x14ac:dyDescent="0.2">
      <c r="B4187" s="106">
        <v>4147</v>
      </c>
      <c r="C4187" s="113">
        <v>-0.90000000000000013</v>
      </c>
      <c r="D4187" s="113">
        <v>-0.90000000000000013</v>
      </c>
      <c r="E4187" s="114">
        <v>13.772659055239416</v>
      </c>
      <c r="F4187" s="114">
        <v>12.064572222664324</v>
      </c>
      <c r="G4187" s="114">
        <v>22.716446530195753</v>
      </c>
      <c r="H4187" s="114">
        <v>20.367809076571461</v>
      </c>
      <c r="I4187" s="114">
        <v>26.020051525313974</v>
      </c>
      <c r="J4187" s="114">
        <v>29.896387688198505</v>
      </c>
      <c r="K4187" s="114">
        <v>31.77469277308176</v>
      </c>
      <c r="L4187" s="114">
        <v>45.043576977211472</v>
      </c>
      <c r="M4187" s="114">
        <v>48.189690854209559</v>
      </c>
      <c r="N4187" s="114">
        <v>60.006180300620862</v>
      </c>
      <c r="O4187" s="114">
        <v>16.123728632959089</v>
      </c>
      <c r="P4187" s="114">
        <v>19.710120550417436</v>
      </c>
      <c r="Q4187" s="114">
        <v>22.327130447015719</v>
      </c>
      <c r="R4187" s="114">
        <v>27.821881777638097</v>
      </c>
      <c r="S4187" s="114">
        <v>33.986128775306888</v>
      </c>
      <c r="T4187" s="114">
        <v>13.772659055239416</v>
      </c>
      <c r="U4187" s="114">
        <v>12.064572222664324</v>
      </c>
      <c r="V4187" s="114">
        <v>22.716446530195753</v>
      </c>
      <c r="W4187" s="114">
        <v>20.367809076571461</v>
      </c>
      <c r="X4187" s="114">
        <v>26.020051525313974</v>
      </c>
      <c r="Y4187" s="114">
        <v>50.953407318346557</v>
      </c>
      <c r="Z4187" s="114">
        <v>99.13528465503191</v>
      </c>
      <c r="AA4187" s="106">
        <v>3</v>
      </c>
      <c r="AB4187" s="114">
        <v>0.60000000000000009</v>
      </c>
      <c r="AC4187" s="114">
        <v>0.60000000000000009</v>
      </c>
      <c r="AD4187" s="114">
        <v>0.30000000000000004</v>
      </c>
      <c r="AE4187" s="114">
        <v>0.30000000000000004</v>
      </c>
      <c r="AF4187" s="117">
        <v>0.90000000000000013</v>
      </c>
      <c r="AG4187" s="117">
        <v>0.90000000000000013</v>
      </c>
    </row>
    <row r="4188" spans="2:33" x14ac:dyDescent="0.2">
      <c r="B4188" s="106">
        <v>4148</v>
      </c>
      <c r="C4188" s="113">
        <v>-0.90000000000000013</v>
      </c>
      <c r="D4188" s="113">
        <v>-0.90000000000000013</v>
      </c>
      <c r="E4188" s="114">
        <v>15.022161265866458</v>
      </c>
      <c r="F4188" s="114">
        <v>19.205767093645761</v>
      </c>
      <c r="G4188" s="114">
        <v>10.572224794561851</v>
      </c>
      <c r="H4188" s="114">
        <v>18.766952168541572</v>
      </c>
      <c r="I4188" s="114">
        <v>16.502973753524259</v>
      </c>
      <c r="J4188" s="114">
        <v>30.135680518550934</v>
      </c>
      <c r="K4188" s="114">
        <v>36.670620757539623</v>
      </c>
      <c r="L4188" s="114">
        <v>32.296614066080288</v>
      </c>
      <c r="M4188" s="114">
        <v>41.235344816070985</v>
      </c>
      <c r="N4188" s="114">
        <v>43.494483326669318</v>
      </c>
      <c r="O4188" s="114">
        <v>15.113519252684476</v>
      </c>
      <c r="P4188" s="114">
        <v>17.464853663893862</v>
      </c>
      <c r="Q4188" s="114">
        <v>21.724389271518437</v>
      </c>
      <c r="R4188" s="114">
        <v>22.468392647529413</v>
      </c>
      <c r="S4188" s="114">
        <v>26.991509573145059</v>
      </c>
      <c r="T4188" s="114">
        <v>15.022161265866458</v>
      </c>
      <c r="U4188" s="114">
        <v>19.205767093645761</v>
      </c>
      <c r="V4188" s="114">
        <v>10.572224794561851</v>
      </c>
      <c r="W4188" s="114">
        <v>18.766952168541572</v>
      </c>
      <c r="X4188" s="114">
        <v>16.502973753524259</v>
      </c>
      <c r="Y4188" s="114">
        <v>44.739759691870553</v>
      </c>
      <c r="Z4188" s="114">
        <v>90.886064313472417</v>
      </c>
      <c r="AA4188" s="106">
        <v>3</v>
      </c>
      <c r="AB4188" s="114">
        <v>0.60000000000000009</v>
      </c>
      <c r="AC4188" s="114">
        <v>0.60000000000000009</v>
      </c>
      <c r="AD4188" s="114">
        <v>0.30000000000000004</v>
      </c>
      <c r="AE4188" s="114">
        <v>0.30000000000000004</v>
      </c>
      <c r="AF4188" s="117">
        <v>0.90000000000000013</v>
      </c>
      <c r="AG4188" s="117">
        <v>0.90000000000000013</v>
      </c>
    </row>
    <row r="4189" spans="2:33" x14ac:dyDescent="0.2">
      <c r="B4189" s="106">
        <v>4149</v>
      </c>
      <c r="C4189" s="113">
        <v>-0.90000000000000013</v>
      </c>
      <c r="D4189" s="113">
        <v>-0.90000000000000013</v>
      </c>
      <c r="E4189" s="114">
        <v>17.899999355802063</v>
      </c>
      <c r="F4189" s="114">
        <v>15.461764229289635</v>
      </c>
      <c r="G4189" s="114">
        <v>14.81002764561093</v>
      </c>
      <c r="H4189" s="114">
        <v>21.493149024469638</v>
      </c>
      <c r="I4189" s="114">
        <v>26.753513379652205</v>
      </c>
      <c r="J4189" s="114">
        <v>34.589077284291797</v>
      </c>
      <c r="K4189" s="114">
        <v>33.599701283637465</v>
      </c>
      <c r="L4189" s="114">
        <v>37.307865381158585</v>
      </c>
      <c r="M4189" s="114">
        <v>47.249124430411648</v>
      </c>
      <c r="N4189" s="114">
        <v>56.143142083741793</v>
      </c>
      <c r="O4189" s="114">
        <v>16.689077928489734</v>
      </c>
      <c r="P4189" s="114">
        <v>18.13793705434783</v>
      </c>
      <c r="Q4189" s="114">
        <v>22.497837735547655</v>
      </c>
      <c r="R4189" s="114">
        <v>25.75597540594201</v>
      </c>
      <c r="S4189" s="114">
        <v>29.389628704089588</v>
      </c>
      <c r="T4189" s="114">
        <v>17.899999355802063</v>
      </c>
      <c r="U4189" s="114">
        <v>15.461764229289635</v>
      </c>
      <c r="V4189" s="114">
        <v>14.81002764561093</v>
      </c>
      <c r="W4189" s="114">
        <v>21.493149024469638</v>
      </c>
      <c r="X4189" s="114">
        <v>26.753513379652205</v>
      </c>
      <c r="Y4189" s="114">
        <v>52.664046421736373</v>
      </c>
      <c r="Z4189" s="114">
        <v>103.95990093867684</v>
      </c>
      <c r="AA4189" s="106">
        <v>3</v>
      </c>
      <c r="AB4189" s="114">
        <v>0.60000000000000009</v>
      </c>
      <c r="AC4189" s="114">
        <v>0.60000000000000009</v>
      </c>
      <c r="AD4189" s="114">
        <v>0.30000000000000004</v>
      </c>
      <c r="AE4189" s="114">
        <v>0.30000000000000004</v>
      </c>
      <c r="AF4189" s="117">
        <v>0.90000000000000013</v>
      </c>
      <c r="AG4189" s="117">
        <v>0.90000000000000013</v>
      </c>
    </row>
    <row r="4190" spans="2:33" x14ac:dyDescent="0.2">
      <c r="B4190" s="106">
        <v>4150</v>
      </c>
      <c r="C4190" s="113">
        <v>-0.72</v>
      </c>
      <c r="D4190" s="113">
        <v>-0.96</v>
      </c>
      <c r="E4190" s="114">
        <v>13.895291899315481</v>
      </c>
      <c r="F4190" s="114">
        <v>10.614743666422033</v>
      </c>
      <c r="G4190" s="114">
        <v>18.643184737312215</v>
      </c>
      <c r="H4190" s="114">
        <v>22.282968945490698</v>
      </c>
      <c r="I4190" s="114">
        <v>19.017144373668657</v>
      </c>
      <c r="J4190" s="114">
        <v>30.743290573428805</v>
      </c>
      <c r="K4190" s="114">
        <v>29.496914322147607</v>
      </c>
      <c r="L4190" s="114">
        <v>40.118786527757294</v>
      </c>
      <c r="M4190" s="114">
        <v>48.088898016877124</v>
      </c>
      <c r="N4190" s="114">
        <v>51.70994306635324</v>
      </c>
      <c r="O4190" s="114">
        <v>16.847998674113324</v>
      </c>
      <c r="P4190" s="114">
        <v>18.882170655725574</v>
      </c>
      <c r="Q4190" s="114">
        <v>21.475601790445079</v>
      </c>
      <c r="R4190" s="114">
        <v>25.805929071386426</v>
      </c>
      <c r="S4190" s="114">
        <v>32.692798692684583</v>
      </c>
      <c r="T4190" s="114">
        <v>13.895291899315481</v>
      </c>
      <c r="U4190" s="114">
        <v>10.614743666422033</v>
      </c>
      <c r="V4190" s="114">
        <v>18.643184737312215</v>
      </c>
      <c r="W4190" s="114">
        <v>22.282968945490698</v>
      </c>
      <c r="X4190" s="114">
        <v>19.017144373668657</v>
      </c>
      <c r="Y4190" s="114">
        <v>45.811428967391308</v>
      </c>
      <c r="Z4190" s="114">
        <v>100.65119840022723</v>
      </c>
      <c r="AA4190" s="106">
        <v>4</v>
      </c>
      <c r="AB4190" s="114">
        <v>0.44999999999999996</v>
      </c>
      <c r="AC4190" s="114">
        <v>0.6</v>
      </c>
      <c r="AD4190" s="114">
        <v>0.27</v>
      </c>
      <c r="AE4190" s="114">
        <v>0.36</v>
      </c>
      <c r="AF4190" s="117">
        <v>0.72</v>
      </c>
      <c r="AG4190" s="117">
        <v>0.96</v>
      </c>
    </row>
    <row r="4191" spans="2:33" x14ac:dyDescent="0.2">
      <c r="B4191" s="106">
        <v>4151</v>
      </c>
      <c r="C4191" s="113">
        <v>-0.60000000000000009</v>
      </c>
      <c r="D4191" s="113">
        <v>-1.2000000000000002</v>
      </c>
      <c r="E4191" s="114">
        <v>13.414460447921051</v>
      </c>
      <c r="F4191" s="114">
        <v>19.314074600860188</v>
      </c>
      <c r="G4191" s="114">
        <v>11.924692881820999</v>
      </c>
      <c r="H4191" s="114">
        <v>20.116459058922828</v>
      </c>
      <c r="I4191" s="114">
        <v>19.678839659458649</v>
      </c>
      <c r="J4191" s="114">
        <v>29.809939318776145</v>
      </c>
      <c r="K4191" s="114">
        <v>38.112521479346093</v>
      </c>
      <c r="L4191" s="114">
        <v>35.442583653695472</v>
      </c>
      <c r="M4191" s="114">
        <v>46.198715310984632</v>
      </c>
      <c r="N4191" s="114">
        <v>51.205118514430112</v>
      </c>
      <c r="O4191" s="114">
        <v>16.395478870855094</v>
      </c>
      <c r="P4191" s="114">
        <v>18.798446878485905</v>
      </c>
      <c r="Q4191" s="114">
        <v>23.517890771874473</v>
      </c>
      <c r="R4191" s="114">
        <v>26.082256252061804</v>
      </c>
      <c r="S4191" s="114">
        <v>31.526278854971462</v>
      </c>
      <c r="T4191" s="114">
        <v>13.414460447921051</v>
      </c>
      <c r="U4191" s="114">
        <v>19.314074600860188</v>
      </c>
      <c r="V4191" s="114">
        <v>11.924692881820999</v>
      </c>
      <c r="W4191" s="114">
        <v>20.116459058922828</v>
      </c>
      <c r="X4191" s="114">
        <v>19.678839659458649</v>
      </c>
      <c r="Y4191" s="114">
        <v>46.426842478370538</v>
      </c>
      <c r="Z4191" s="114">
        <v>85.446941302276201</v>
      </c>
      <c r="AA4191" s="106">
        <v>5</v>
      </c>
      <c r="AB4191" s="114">
        <v>0.4</v>
      </c>
      <c r="AC4191" s="114">
        <v>0.8</v>
      </c>
      <c r="AD4191" s="114">
        <v>0.2</v>
      </c>
      <c r="AE4191" s="114">
        <v>0.4</v>
      </c>
      <c r="AF4191" s="117">
        <v>0.60000000000000009</v>
      </c>
      <c r="AG4191" s="117">
        <v>1.2000000000000002</v>
      </c>
    </row>
    <row r="4192" spans="2:33" x14ac:dyDescent="0.2">
      <c r="B4192" s="106">
        <v>4152</v>
      </c>
      <c r="C4192" s="113">
        <v>-0.60000000000000009</v>
      </c>
      <c r="D4192" s="113">
        <v>-1.2000000000000002</v>
      </c>
      <c r="E4192" s="114">
        <v>17.24436540962293</v>
      </c>
      <c r="F4192" s="114">
        <v>10.399986088552431</v>
      </c>
      <c r="G4192" s="114">
        <v>13.772439661413198</v>
      </c>
      <c r="H4192" s="114">
        <v>14.877919224089752</v>
      </c>
      <c r="I4192" s="114">
        <v>20.285978131803198</v>
      </c>
      <c r="J4192" s="114">
        <v>33.743916258466477</v>
      </c>
      <c r="K4192" s="114">
        <v>29.884289845369732</v>
      </c>
      <c r="L4192" s="114">
        <v>36.56389068767276</v>
      </c>
      <c r="M4192" s="114">
        <v>42.335568256634119</v>
      </c>
      <c r="N4192" s="114">
        <v>53.649129934307126</v>
      </c>
      <c r="O4192" s="114">
        <v>16.499550848843548</v>
      </c>
      <c r="P4192" s="114">
        <v>19.484303756817301</v>
      </c>
      <c r="Q4192" s="114">
        <v>22.791451026259562</v>
      </c>
      <c r="R4192" s="114">
        <v>27.457649032544367</v>
      </c>
      <c r="S4192" s="114">
        <v>33.363151802503928</v>
      </c>
      <c r="T4192" s="114">
        <v>17.24436540962293</v>
      </c>
      <c r="U4192" s="114">
        <v>10.399986088552431</v>
      </c>
      <c r="V4192" s="114">
        <v>13.772439661413198</v>
      </c>
      <c r="W4192" s="114">
        <v>14.877919224089752</v>
      </c>
      <c r="X4192" s="114">
        <v>20.285978131803198</v>
      </c>
      <c r="Y4192" s="114">
        <v>42.176100768919781</v>
      </c>
      <c r="Z4192" s="114">
        <v>95.874241599692965</v>
      </c>
      <c r="AA4192" s="106">
        <v>5</v>
      </c>
      <c r="AB4192" s="114">
        <v>0.4</v>
      </c>
      <c r="AC4192" s="114">
        <v>0.8</v>
      </c>
      <c r="AD4192" s="114">
        <v>0.2</v>
      </c>
      <c r="AE4192" s="114">
        <v>0.4</v>
      </c>
      <c r="AF4192" s="117">
        <v>0.60000000000000009</v>
      </c>
      <c r="AG4192" s="117">
        <v>1.2000000000000002</v>
      </c>
    </row>
    <row r="4193" spans="2:33" x14ac:dyDescent="0.2">
      <c r="B4193" s="106">
        <v>4153</v>
      </c>
      <c r="C4193" s="113">
        <v>-1.2000000000000002</v>
      </c>
      <c r="D4193" s="113">
        <v>-0.60000000000000009</v>
      </c>
      <c r="E4193" s="114">
        <v>12.991579610653531</v>
      </c>
      <c r="F4193" s="114">
        <v>12.376199790098461</v>
      </c>
      <c r="G4193" s="114">
        <v>18.392651460402746</v>
      </c>
      <c r="H4193" s="114">
        <v>15.554721759739472</v>
      </c>
      <c r="I4193" s="114">
        <v>23.868706428562987</v>
      </c>
      <c r="J4193" s="114">
        <v>28.901250239112827</v>
      </c>
      <c r="K4193" s="114">
        <v>31.042781362982662</v>
      </c>
      <c r="L4193" s="114">
        <v>40.975450842847863</v>
      </c>
      <c r="M4193" s="114">
        <v>44.07293276376911</v>
      </c>
      <c r="N4193" s="114">
        <v>57.556045113378104</v>
      </c>
      <c r="O4193" s="114">
        <v>15.909670628459295</v>
      </c>
      <c r="P4193" s="114">
        <v>18.666581572884201</v>
      </c>
      <c r="Q4193" s="114">
        <v>22.582799382445117</v>
      </c>
      <c r="R4193" s="114">
        <v>28.518211004029638</v>
      </c>
      <c r="S4193" s="114">
        <v>33.687338684815117</v>
      </c>
      <c r="T4193" s="114">
        <v>12.991579610653531</v>
      </c>
      <c r="U4193" s="114">
        <v>12.376199790098461</v>
      </c>
      <c r="V4193" s="114">
        <v>18.392651460402746</v>
      </c>
      <c r="W4193" s="114">
        <v>15.554721759739472</v>
      </c>
      <c r="X4193" s="114">
        <v>23.868706428562987</v>
      </c>
      <c r="Y4193" s="114">
        <v>44.75822875546686</v>
      </c>
      <c r="Z4193" s="114">
        <v>92.718552585129544</v>
      </c>
      <c r="AA4193" s="106">
        <v>1</v>
      </c>
      <c r="AB4193" s="114">
        <v>0.8</v>
      </c>
      <c r="AC4193" s="114">
        <v>0.4</v>
      </c>
      <c r="AD4193" s="114">
        <v>0.4</v>
      </c>
      <c r="AE4193" s="114">
        <v>0.2</v>
      </c>
      <c r="AF4193" s="117">
        <v>1.2000000000000002</v>
      </c>
      <c r="AG4193" s="117">
        <v>0.60000000000000009</v>
      </c>
    </row>
    <row r="4194" spans="2:33" x14ac:dyDescent="0.2">
      <c r="B4194" s="106">
        <v>4154</v>
      </c>
      <c r="C4194" s="113">
        <v>-1.2000000000000002</v>
      </c>
      <c r="D4194" s="113">
        <v>-0.60000000000000009</v>
      </c>
      <c r="E4194" s="114">
        <v>15.00076012881048</v>
      </c>
      <c r="F4194" s="114">
        <v>13.592080326667286</v>
      </c>
      <c r="G4194" s="114">
        <v>14.436098349802204</v>
      </c>
      <c r="H4194" s="114">
        <v>21.01315746212984</v>
      </c>
      <c r="I4194" s="114">
        <v>16.739922057999436</v>
      </c>
      <c r="J4194" s="114">
        <v>31.969179255695977</v>
      </c>
      <c r="K4194" s="114">
        <v>32.328589470456151</v>
      </c>
      <c r="L4194" s="114">
        <v>37.364181133631959</v>
      </c>
      <c r="M4194" s="114">
        <v>46.816412677860917</v>
      </c>
      <c r="N4194" s="114">
        <v>49.586410289506382</v>
      </c>
      <c r="O4194" s="114">
        <v>16.968419126885497</v>
      </c>
      <c r="P4194" s="114">
        <v>18.736509143788865</v>
      </c>
      <c r="Q4194" s="114">
        <v>22.928082783829755</v>
      </c>
      <c r="R4194" s="114">
        <v>25.803255215731077</v>
      </c>
      <c r="S4194" s="114">
        <v>32.846488231506946</v>
      </c>
      <c r="T4194" s="114">
        <v>15.00076012881048</v>
      </c>
      <c r="U4194" s="114">
        <v>13.592080326667286</v>
      </c>
      <c r="V4194" s="114">
        <v>14.436098349802204</v>
      </c>
      <c r="W4194" s="114">
        <v>21.01315746212984</v>
      </c>
      <c r="X4194" s="114">
        <v>16.739922057999436</v>
      </c>
      <c r="Y4194" s="114">
        <v>44.446584021524814</v>
      </c>
      <c r="Z4194" s="114">
        <v>103.61252618771681</v>
      </c>
      <c r="AA4194" s="106">
        <v>1</v>
      </c>
      <c r="AB4194" s="114">
        <v>0.8</v>
      </c>
      <c r="AC4194" s="114">
        <v>0.4</v>
      </c>
      <c r="AD4194" s="114">
        <v>0.4</v>
      </c>
      <c r="AE4194" s="114">
        <v>0.2</v>
      </c>
      <c r="AF4194" s="117">
        <v>1.2000000000000002</v>
      </c>
      <c r="AG4194" s="117">
        <v>0.60000000000000009</v>
      </c>
    </row>
    <row r="4195" spans="2:33" x14ac:dyDescent="0.2">
      <c r="B4195" s="106">
        <v>4155</v>
      </c>
      <c r="C4195" s="113">
        <v>-1.2000000000000002</v>
      </c>
      <c r="D4195" s="113">
        <v>-0.60000000000000009</v>
      </c>
      <c r="E4195" s="114">
        <v>14.694309883643221</v>
      </c>
      <c r="F4195" s="114">
        <v>20.246281457927832</v>
      </c>
      <c r="G4195" s="114">
        <v>21.6769168889086</v>
      </c>
      <c r="H4195" s="114">
        <v>17.68269267251835</v>
      </c>
      <c r="I4195" s="114">
        <v>29.176684667475911</v>
      </c>
      <c r="J4195" s="114">
        <v>31.816164033205716</v>
      </c>
      <c r="K4195" s="114">
        <v>40.676982163587894</v>
      </c>
      <c r="L4195" s="114">
        <v>45.779360004094826</v>
      </c>
      <c r="M4195" s="114">
        <v>49.665617395365089</v>
      </c>
      <c r="N4195" s="114">
        <v>65.295667319688519</v>
      </c>
      <c r="O4195" s="114">
        <v>17.121854149562495</v>
      </c>
      <c r="P4195" s="114">
        <v>20.430700705660062</v>
      </c>
      <c r="Q4195" s="114">
        <v>24.102443115186226</v>
      </c>
      <c r="R4195" s="114">
        <v>31.982924722846739</v>
      </c>
      <c r="S4195" s="114">
        <v>36.118982652212608</v>
      </c>
      <c r="T4195" s="114">
        <v>14.694309883643221</v>
      </c>
      <c r="U4195" s="114">
        <v>20.246281457927832</v>
      </c>
      <c r="V4195" s="114">
        <v>21.6769168889086</v>
      </c>
      <c r="W4195" s="114">
        <v>17.68269267251835</v>
      </c>
      <c r="X4195" s="114">
        <v>29.176684667475911</v>
      </c>
      <c r="Y4195" s="114">
        <v>56.450996436208186</v>
      </c>
      <c r="Z4195" s="114">
        <v>107.01048870961986</v>
      </c>
      <c r="AA4195" s="106">
        <v>1</v>
      </c>
      <c r="AB4195" s="114">
        <v>0.8</v>
      </c>
      <c r="AC4195" s="114">
        <v>0.4</v>
      </c>
      <c r="AD4195" s="114">
        <v>0.4</v>
      </c>
      <c r="AE4195" s="114">
        <v>0.2</v>
      </c>
      <c r="AF4195" s="117">
        <v>1.2000000000000002</v>
      </c>
      <c r="AG4195" s="117">
        <v>0.60000000000000009</v>
      </c>
    </row>
    <row r="4196" spans="2:33" x14ac:dyDescent="0.2">
      <c r="B4196" s="106">
        <v>4156</v>
      </c>
      <c r="C4196" s="113">
        <v>-0.72</v>
      </c>
      <c r="D4196" s="113">
        <v>-0.96</v>
      </c>
      <c r="E4196" s="114">
        <v>12.7023343549583</v>
      </c>
      <c r="F4196" s="114">
        <v>10.698516268374657</v>
      </c>
      <c r="G4196" s="114">
        <v>11.886347316021016</v>
      </c>
      <c r="H4196" s="114">
        <v>18.168457382951022</v>
      </c>
      <c r="I4196" s="114">
        <v>23.073697413103886</v>
      </c>
      <c r="J4196" s="114">
        <v>29.043167904806396</v>
      </c>
      <c r="K4196" s="114">
        <v>29.430330569650216</v>
      </c>
      <c r="L4196" s="114">
        <v>34.413992922565889</v>
      </c>
      <c r="M4196" s="114">
        <v>44.280261905904972</v>
      </c>
      <c r="N4196" s="114">
        <v>52.539884007959813</v>
      </c>
      <c r="O4196" s="114">
        <v>16.340833549848096</v>
      </c>
      <c r="P4196" s="114">
        <v>18.731814301275559</v>
      </c>
      <c r="Q4196" s="114">
        <v>22.527645606544873</v>
      </c>
      <c r="R4196" s="114">
        <v>26.11180452295395</v>
      </c>
      <c r="S4196" s="114">
        <v>29.466186594855927</v>
      </c>
      <c r="T4196" s="114">
        <v>12.7023343549583</v>
      </c>
      <c r="U4196" s="114">
        <v>10.698516268374657</v>
      </c>
      <c r="V4196" s="114">
        <v>11.886347316021016</v>
      </c>
      <c r="W4196" s="114">
        <v>18.168457382951022</v>
      </c>
      <c r="X4196" s="114">
        <v>23.073697413103886</v>
      </c>
      <c r="Y4196" s="114">
        <v>40.809340192137114</v>
      </c>
      <c r="Z4196" s="114">
        <v>102.06083458185381</v>
      </c>
      <c r="AA4196" s="106">
        <v>4</v>
      </c>
      <c r="AB4196" s="114">
        <v>0.44999999999999996</v>
      </c>
      <c r="AC4196" s="114">
        <v>0.6</v>
      </c>
      <c r="AD4196" s="114">
        <v>0.27</v>
      </c>
      <c r="AE4196" s="114">
        <v>0.36</v>
      </c>
      <c r="AF4196" s="117">
        <v>0.72</v>
      </c>
      <c r="AG4196" s="117">
        <v>0.96</v>
      </c>
    </row>
    <row r="4197" spans="2:33" x14ac:dyDescent="0.2">
      <c r="B4197" s="106">
        <v>4157</v>
      </c>
      <c r="C4197" s="113">
        <v>-0.72</v>
      </c>
      <c r="D4197" s="113">
        <v>-0.96</v>
      </c>
      <c r="E4197" s="114">
        <v>15.267611482924936</v>
      </c>
      <c r="F4197" s="114">
        <v>11.833687705604742</v>
      </c>
      <c r="G4197" s="114">
        <v>12.667370604360915</v>
      </c>
      <c r="H4197" s="114">
        <v>16.605499744538708</v>
      </c>
      <c r="I4197" s="114">
        <v>25.721658088457414</v>
      </c>
      <c r="J4197" s="114">
        <v>30.931973069026544</v>
      </c>
      <c r="K4197" s="114">
        <v>30.868679505335201</v>
      </c>
      <c r="L4197" s="114">
        <v>35.409796438288197</v>
      </c>
      <c r="M4197" s="114">
        <v>41.074424295324057</v>
      </c>
      <c r="N4197" s="114">
        <v>55.991756287771572</v>
      </c>
      <c r="O4197" s="114">
        <v>15.664361586101608</v>
      </c>
      <c r="P4197" s="114">
        <v>19.034991799730459</v>
      </c>
      <c r="Q4197" s="114">
        <v>22.742425833927282</v>
      </c>
      <c r="R4197" s="114">
        <v>24.468924550785349</v>
      </c>
      <c r="S4197" s="114">
        <v>30.270098199314159</v>
      </c>
      <c r="T4197" s="114">
        <v>15.267611482924936</v>
      </c>
      <c r="U4197" s="114">
        <v>11.833687705604742</v>
      </c>
      <c r="V4197" s="114">
        <v>12.667370604360915</v>
      </c>
      <c r="W4197" s="114">
        <v>16.605499744538708</v>
      </c>
      <c r="X4197" s="114">
        <v>25.721658088457414</v>
      </c>
      <c r="Y4197" s="114">
        <v>44.30972479064296</v>
      </c>
      <c r="Z4197" s="114">
        <v>104.45885841816029</v>
      </c>
      <c r="AA4197" s="106">
        <v>4</v>
      </c>
      <c r="AB4197" s="114">
        <v>0.44999999999999996</v>
      </c>
      <c r="AC4197" s="114">
        <v>0.6</v>
      </c>
      <c r="AD4197" s="114">
        <v>0.27</v>
      </c>
      <c r="AE4197" s="114">
        <v>0.36</v>
      </c>
      <c r="AF4197" s="117">
        <v>0.72</v>
      </c>
      <c r="AG4197" s="117">
        <v>0.96</v>
      </c>
    </row>
    <row r="4198" spans="2:33" x14ac:dyDescent="0.2">
      <c r="B4198" s="106">
        <v>4158</v>
      </c>
      <c r="C4198" s="113">
        <v>-0.90000000000000013</v>
      </c>
      <c r="D4198" s="113">
        <v>-0.90000000000000013</v>
      </c>
      <c r="E4198" s="114">
        <v>18.467569324877605</v>
      </c>
      <c r="F4198" s="114">
        <v>11.160083397869744</v>
      </c>
      <c r="G4198" s="114">
        <v>15.097097370050257</v>
      </c>
      <c r="H4198" s="114">
        <v>23.069934231192128</v>
      </c>
      <c r="I4198" s="114">
        <v>30.868210231539589</v>
      </c>
      <c r="J4198" s="114">
        <v>35.129881466862933</v>
      </c>
      <c r="K4198" s="114">
        <v>30.829429307738927</v>
      </c>
      <c r="L4198" s="114">
        <v>38.945512318829074</v>
      </c>
      <c r="M4198" s="114">
        <v>51.278229339469078</v>
      </c>
      <c r="N4198" s="114">
        <v>61.20302356518738</v>
      </c>
      <c r="O4198" s="114">
        <v>16.662312141985328</v>
      </c>
      <c r="P4198" s="114">
        <v>19.669345909869183</v>
      </c>
      <c r="Q4198" s="114">
        <v>23.848414948778817</v>
      </c>
      <c r="R4198" s="114">
        <v>28.20829510827695</v>
      </c>
      <c r="S4198" s="114">
        <v>30.334813333647791</v>
      </c>
      <c r="T4198" s="114">
        <v>18.467569324877605</v>
      </c>
      <c r="U4198" s="114">
        <v>11.160083397869744</v>
      </c>
      <c r="V4198" s="114">
        <v>15.097097370050257</v>
      </c>
      <c r="W4198" s="114">
        <v>23.069934231192128</v>
      </c>
      <c r="X4198" s="114">
        <v>30.868210231539589</v>
      </c>
      <c r="Y4198" s="114">
        <v>52.991756852086496</v>
      </c>
      <c r="Z4198" s="114">
        <v>94.744630292787136</v>
      </c>
      <c r="AA4198" s="106">
        <v>3</v>
      </c>
      <c r="AB4198" s="114">
        <v>0.60000000000000009</v>
      </c>
      <c r="AC4198" s="114">
        <v>0.60000000000000009</v>
      </c>
      <c r="AD4198" s="114">
        <v>0.30000000000000004</v>
      </c>
      <c r="AE4198" s="114">
        <v>0.30000000000000004</v>
      </c>
      <c r="AF4198" s="117">
        <v>0.90000000000000013</v>
      </c>
      <c r="AG4198" s="117">
        <v>0.90000000000000013</v>
      </c>
    </row>
    <row r="4199" spans="2:33" x14ac:dyDescent="0.2">
      <c r="B4199" s="106">
        <v>4159</v>
      </c>
      <c r="C4199" s="113">
        <v>-1.2599999999999998</v>
      </c>
      <c r="D4199" s="113">
        <v>-0.84</v>
      </c>
      <c r="E4199" s="114">
        <v>16.614146529858939</v>
      </c>
      <c r="F4199" s="114">
        <v>17.99965169141101</v>
      </c>
      <c r="G4199" s="114">
        <v>14.533472234487888</v>
      </c>
      <c r="H4199" s="114">
        <v>21.788322898255924</v>
      </c>
      <c r="I4199" s="114">
        <v>30.574904896997747</v>
      </c>
      <c r="J4199" s="114">
        <v>33.729072614055582</v>
      </c>
      <c r="K4199" s="114">
        <v>37.681562852776629</v>
      </c>
      <c r="L4199" s="114">
        <v>38.634849615103036</v>
      </c>
      <c r="M4199" s="114">
        <v>48.794884083927208</v>
      </c>
      <c r="N4199" s="114">
        <v>61.685543818746666</v>
      </c>
      <c r="O4199" s="114">
        <v>17.114926084196643</v>
      </c>
      <c r="P4199" s="114">
        <v>19.681911161365619</v>
      </c>
      <c r="Q4199" s="114">
        <v>24.101377380615148</v>
      </c>
      <c r="R4199" s="114">
        <v>27.006561185671284</v>
      </c>
      <c r="S4199" s="114">
        <v>31.110638921748919</v>
      </c>
      <c r="T4199" s="114">
        <v>16.614146529858939</v>
      </c>
      <c r="U4199" s="114">
        <v>17.99965169141101</v>
      </c>
      <c r="V4199" s="114">
        <v>14.533472234487888</v>
      </c>
      <c r="W4199" s="114">
        <v>21.788322898255924</v>
      </c>
      <c r="X4199" s="114">
        <v>30.574904896997747</v>
      </c>
      <c r="Y4199" s="114">
        <v>54.698327146646406</v>
      </c>
      <c r="Z4199" s="114">
        <v>116.72535995178049</v>
      </c>
      <c r="AA4199" s="106">
        <v>2</v>
      </c>
      <c r="AB4199" s="114">
        <v>0.89999999999999991</v>
      </c>
      <c r="AC4199" s="114">
        <v>0.6</v>
      </c>
      <c r="AD4199" s="114">
        <v>0.36</v>
      </c>
      <c r="AE4199" s="114">
        <v>0.24</v>
      </c>
      <c r="AF4199" s="117">
        <v>1.2599999999999998</v>
      </c>
      <c r="AG4199" s="117">
        <v>0.84</v>
      </c>
    </row>
    <row r="4200" spans="2:33" x14ac:dyDescent="0.2">
      <c r="B4200" s="106">
        <v>4160</v>
      </c>
      <c r="C4200" s="113">
        <v>-0.72</v>
      </c>
      <c r="D4200" s="113">
        <v>-0.96</v>
      </c>
      <c r="E4200" s="114">
        <v>17.455164080042586</v>
      </c>
      <c r="F4200" s="114">
        <v>15.649122952810242</v>
      </c>
      <c r="G4200" s="114">
        <v>17.474640624107213</v>
      </c>
      <c r="H4200" s="114">
        <v>21.980506725979872</v>
      </c>
      <c r="I4200" s="114">
        <v>31.300276623776217</v>
      </c>
      <c r="J4200" s="114">
        <v>34.228256466794448</v>
      </c>
      <c r="K4200" s="114">
        <v>35.037906716716037</v>
      </c>
      <c r="L4200" s="114">
        <v>41.332635664195706</v>
      </c>
      <c r="M4200" s="114">
        <v>48.893889627519179</v>
      </c>
      <c r="N4200" s="114">
        <v>60.427979240778058</v>
      </c>
      <c r="O4200" s="114">
        <v>16.773092386751863</v>
      </c>
      <c r="P4200" s="114">
        <v>19.388783763905796</v>
      </c>
      <c r="Q4200" s="114">
        <v>23.857995040088493</v>
      </c>
      <c r="R4200" s="114">
        <v>26.913382901539308</v>
      </c>
      <c r="S4200" s="114">
        <v>29.127702617001841</v>
      </c>
      <c r="T4200" s="114">
        <v>17.455164080042586</v>
      </c>
      <c r="U4200" s="114">
        <v>15.649122952810242</v>
      </c>
      <c r="V4200" s="114">
        <v>17.474640624107213</v>
      </c>
      <c r="W4200" s="114">
        <v>21.980506725979872</v>
      </c>
      <c r="X4200" s="114">
        <v>31.300276623776217</v>
      </c>
      <c r="Y4200" s="114">
        <v>56.305230842015376</v>
      </c>
      <c r="Z4200" s="114">
        <v>115.10873102293863</v>
      </c>
      <c r="AA4200" s="106">
        <v>4</v>
      </c>
      <c r="AB4200" s="114">
        <v>0.44999999999999996</v>
      </c>
      <c r="AC4200" s="114">
        <v>0.6</v>
      </c>
      <c r="AD4200" s="114">
        <v>0.27</v>
      </c>
      <c r="AE4200" s="114">
        <v>0.36</v>
      </c>
      <c r="AF4200" s="117">
        <v>0.72</v>
      </c>
      <c r="AG4200" s="117">
        <v>0.96</v>
      </c>
    </row>
    <row r="4201" spans="2:33" x14ac:dyDescent="0.2">
      <c r="B4201" s="106">
        <v>4161</v>
      </c>
      <c r="C4201" s="113">
        <v>-1.2599999999999998</v>
      </c>
      <c r="D4201" s="113">
        <v>-0.84</v>
      </c>
      <c r="E4201" s="114">
        <v>14.470157349136038</v>
      </c>
      <c r="F4201" s="114">
        <v>17.326871748727065</v>
      </c>
      <c r="G4201" s="114">
        <v>18.73288859021098</v>
      </c>
      <c r="H4201" s="114">
        <v>25.221495467320892</v>
      </c>
      <c r="I4201" s="114">
        <v>31.948167642517781</v>
      </c>
      <c r="J4201" s="114">
        <v>31.100777449348744</v>
      </c>
      <c r="K4201" s="114">
        <v>35.98821976359784</v>
      </c>
      <c r="L4201" s="114">
        <v>42.181286233333587</v>
      </c>
      <c r="M4201" s="114">
        <v>51.29543750027981</v>
      </c>
      <c r="N4201" s="114">
        <v>61.135053681347706</v>
      </c>
      <c r="O4201" s="114">
        <v>16.630620100212706</v>
      </c>
      <c r="P4201" s="114">
        <v>18.661348014870775</v>
      </c>
      <c r="Q4201" s="114">
        <v>23.448397643122608</v>
      </c>
      <c r="R4201" s="114">
        <v>26.073942032958918</v>
      </c>
      <c r="S4201" s="114">
        <v>29.186886038829925</v>
      </c>
      <c r="T4201" s="114">
        <v>14.470157349136038</v>
      </c>
      <c r="U4201" s="114">
        <v>17.326871748727065</v>
      </c>
      <c r="V4201" s="114">
        <v>18.73288859021098</v>
      </c>
      <c r="W4201" s="114">
        <v>25.221495467320892</v>
      </c>
      <c r="X4201" s="114">
        <v>31.948167642517781</v>
      </c>
      <c r="Y4201" s="114">
        <v>57.336422413630686</v>
      </c>
      <c r="Z4201" s="114">
        <v>103.78784905999763</v>
      </c>
      <c r="AA4201" s="106">
        <v>2</v>
      </c>
      <c r="AB4201" s="114">
        <v>0.89999999999999991</v>
      </c>
      <c r="AC4201" s="114">
        <v>0.6</v>
      </c>
      <c r="AD4201" s="114">
        <v>0.36</v>
      </c>
      <c r="AE4201" s="114">
        <v>0.24</v>
      </c>
      <c r="AF4201" s="117">
        <v>1.2599999999999998</v>
      </c>
      <c r="AG4201" s="117">
        <v>0.84</v>
      </c>
    </row>
    <row r="4202" spans="2:33" x14ac:dyDescent="0.2">
      <c r="B4202" s="106">
        <v>4162</v>
      </c>
      <c r="C4202" s="113">
        <v>-0.90000000000000013</v>
      </c>
      <c r="D4202" s="113">
        <v>-0.90000000000000013</v>
      </c>
      <c r="E4202" s="114">
        <v>16.348665572745382</v>
      </c>
      <c r="F4202" s="114">
        <v>14.790582931121879</v>
      </c>
      <c r="G4202" s="114">
        <v>16.713247372201227</v>
      </c>
      <c r="H4202" s="114">
        <v>17.116386228366515</v>
      </c>
      <c r="I4202" s="114">
        <v>24.563369253301246</v>
      </c>
      <c r="J4202" s="114">
        <v>32.281650561957981</v>
      </c>
      <c r="K4202" s="114">
        <v>33.32360058342281</v>
      </c>
      <c r="L4202" s="114">
        <v>39.681433633537083</v>
      </c>
      <c r="M4202" s="114">
        <v>42.236442396832473</v>
      </c>
      <c r="N4202" s="114">
        <v>54.843960311980204</v>
      </c>
      <c r="O4202" s="114">
        <v>15.932984989212599</v>
      </c>
      <c r="P4202" s="114">
        <v>18.533017652300931</v>
      </c>
      <c r="Q4202" s="114">
        <v>22.968186261335855</v>
      </c>
      <c r="R4202" s="114">
        <v>25.120056168465958</v>
      </c>
      <c r="S4202" s="114">
        <v>30.280591058678958</v>
      </c>
      <c r="T4202" s="114">
        <v>16.348665572745382</v>
      </c>
      <c r="U4202" s="114">
        <v>14.790582931121879</v>
      </c>
      <c r="V4202" s="114">
        <v>16.713247372201227</v>
      </c>
      <c r="W4202" s="114">
        <v>17.116386228366515</v>
      </c>
      <c r="X4202" s="114">
        <v>24.563369253301246</v>
      </c>
      <c r="Y4202" s="114">
        <v>49.014990280132423</v>
      </c>
      <c r="Z4202" s="114">
        <v>84.322619119215574</v>
      </c>
      <c r="AA4202" s="106">
        <v>3</v>
      </c>
      <c r="AB4202" s="114">
        <v>0.60000000000000009</v>
      </c>
      <c r="AC4202" s="114">
        <v>0.60000000000000009</v>
      </c>
      <c r="AD4202" s="114">
        <v>0.30000000000000004</v>
      </c>
      <c r="AE4202" s="114">
        <v>0.30000000000000004</v>
      </c>
      <c r="AF4202" s="117">
        <v>0.90000000000000013</v>
      </c>
      <c r="AG4202" s="117">
        <v>0.90000000000000013</v>
      </c>
    </row>
    <row r="4203" spans="2:33" x14ac:dyDescent="0.2">
      <c r="B4203" s="106">
        <v>4163</v>
      </c>
      <c r="C4203" s="113">
        <v>-1.2000000000000002</v>
      </c>
      <c r="D4203" s="113">
        <v>-0.60000000000000009</v>
      </c>
      <c r="E4203" s="114">
        <v>16.325531695190147</v>
      </c>
      <c r="F4203" s="114">
        <v>12.29498202869906</v>
      </c>
      <c r="G4203" s="114">
        <v>13.93669197579451</v>
      </c>
      <c r="H4203" s="114">
        <v>15.479778312264131</v>
      </c>
      <c r="I4203" s="114">
        <v>22.920385384099077</v>
      </c>
      <c r="J4203" s="114">
        <v>33.630309350919653</v>
      </c>
      <c r="K4203" s="114">
        <v>32.022250723236588</v>
      </c>
      <c r="L4203" s="114">
        <v>38.235008212809973</v>
      </c>
      <c r="M4203" s="114">
        <v>45.763305704856371</v>
      </c>
      <c r="N4203" s="114">
        <v>56.585529117711552</v>
      </c>
      <c r="O4203" s="114">
        <v>17.304777655729506</v>
      </c>
      <c r="P4203" s="114">
        <v>19.727268694537528</v>
      </c>
      <c r="Q4203" s="114">
        <v>24.298316237015463</v>
      </c>
      <c r="R4203" s="114">
        <v>30.283527392592241</v>
      </c>
      <c r="S4203" s="114">
        <v>33.665143733612474</v>
      </c>
      <c r="T4203" s="114">
        <v>16.325531695190147</v>
      </c>
      <c r="U4203" s="114">
        <v>12.29498202869906</v>
      </c>
      <c r="V4203" s="114">
        <v>13.93669197579451</v>
      </c>
      <c r="W4203" s="114">
        <v>15.479778312264131</v>
      </c>
      <c r="X4203" s="114">
        <v>22.920385384099077</v>
      </c>
      <c r="Y4203" s="114">
        <v>44.230818721369218</v>
      </c>
      <c r="Z4203" s="114">
        <v>89.726180241475021</v>
      </c>
      <c r="AA4203" s="106">
        <v>1</v>
      </c>
      <c r="AB4203" s="114">
        <v>0.8</v>
      </c>
      <c r="AC4203" s="114">
        <v>0.4</v>
      </c>
      <c r="AD4203" s="114">
        <v>0.4</v>
      </c>
      <c r="AE4203" s="114">
        <v>0.2</v>
      </c>
      <c r="AF4203" s="117">
        <v>1.2000000000000002</v>
      </c>
      <c r="AG4203" s="117">
        <v>0.60000000000000009</v>
      </c>
    </row>
    <row r="4204" spans="2:33" x14ac:dyDescent="0.2">
      <c r="B4204" s="106">
        <v>4164</v>
      </c>
      <c r="C4204" s="113">
        <v>-0.90000000000000013</v>
      </c>
      <c r="D4204" s="113">
        <v>-0.90000000000000013</v>
      </c>
      <c r="E4204" s="114">
        <v>18.101025104018383</v>
      </c>
      <c r="F4204" s="114">
        <v>12.456757142544568</v>
      </c>
      <c r="G4204" s="114">
        <v>18.348829895733825</v>
      </c>
      <c r="H4204" s="114">
        <v>22.208661866682849</v>
      </c>
      <c r="I4204" s="114">
        <v>17.473598718578764</v>
      </c>
      <c r="J4204" s="114">
        <v>35.10099293536301</v>
      </c>
      <c r="K4204" s="114">
        <v>31.3986182402498</v>
      </c>
      <c r="L4204" s="114">
        <v>40.11246617103172</v>
      </c>
      <c r="M4204" s="114">
        <v>48.857097605972477</v>
      </c>
      <c r="N4204" s="114">
        <v>51.568417145852116</v>
      </c>
      <c r="O4204" s="114">
        <v>16.999967831344627</v>
      </c>
      <c r="P4204" s="114">
        <v>18.941861097705232</v>
      </c>
      <c r="Q4204" s="114">
        <v>21.763636275297895</v>
      </c>
      <c r="R4204" s="114">
        <v>26.648435739289628</v>
      </c>
      <c r="S4204" s="114">
        <v>34.094818427273353</v>
      </c>
      <c r="T4204" s="114">
        <v>18.101025104018383</v>
      </c>
      <c r="U4204" s="114">
        <v>12.456757142544568</v>
      </c>
      <c r="V4204" s="114">
        <v>18.348829895733825</v>
      </c>
      <c r="W4204" s="114">
        <v>22.208661866682849</v>
      </c>
      <c r="X4204" s="114">
        <v>17.473598718578764</v>
      </c>
      <c r="Y4204" s="114">
        <v>49.207304645394672</v>
      </c>
      <c r="Z4204" s="114">
        <v>105.44794200550794</v>
      </c>
      <c r="AA4204" s="106">
        <v>3</v>
      </c>
      <c r="AB4204" s="114">
        <v>0.60000000000000009</v>
      </c>
      <c r="AC4204" s="114">
        <v>0.60000000000000009</v>
      </c>
      <c r="AD4204" s="114">
        <v>0.30000000000000004</v>
      </c>
      <c r="AE4204" s="114">
        <v>0.30000000000000004</v>
      </c>
      <c r="AF4204" s="117">
        <v>0.90000000000000013</v>
      </c>
      <c r="AG4204" s="117">
        <v>0.90000000000000013</v>
      </c>
    </row>
    <row r="4205" spans="2:33" x14ac:dyDescent="0.2">
      <c r="B4205" s="106">
        <v>4165</v>
      </c>
      <c r="C4205" s="113">
        <v>-0.60000000000000009</v>
      </c>
      <c r="D4205" s="113">
        <v>-1.2000000000000002</v>
      </c>
      <c r="E4205" s="114">
        <v>18.80144946570352</v>
      </c>
      <c r="F4205" s="114">
        <v>15.773059306613696</v>
      </c>
      <c r="G4205" s="114">
        <v>13.578618002293751</v>
      </c>
      <c r="H4205" s="114">
        <v>23.975402629295957</v>
      </c>
      <c r="I4205" s="114">
        <v>30.375310673452699</v>
      </c>
      <c r="J4205" s="114">
        <v>35.485852463923116</v>
      </c>
      <c r="K4205" s="114">
        <v>34.430734875138469</v>
      </c>
      <c r="L4205" s="114">
        <v>38.281887423428124</v>
      </c>
      <c r="M4205" s="114">
        <v>52.727449357919454</v>
      </c>
      <c r="N4205" s="114">
        <v>60.553085811130195</v>
      </c>
      <c r="O4205" s="114">
        <v>16.684402998219596</v>
      </c>
      <c r="P4205" s="114">
        <v>18.657675568524773</v>
      </c>
      <c r="Q4205" s="114">
        <v>24.703269421134372</v>
      </c>
      <c r="R4205" s="114">
        <v>28.752046728623498</v>
      </c>
      <c r="S4205" s="114">
        <v>30.177775137677497</v>
      </c>
      <c r="T4205" s="114">
        <v>18.80144946570352</v>
      </c>
      <c r="U4205" s="114">
        <v>15.773059306613696</v>
      </c>
      <c r="V4205" s="114">
        <v>13.578618002293751</v>
      </c>
      <c r="W4205" s="114">
        <v>23.975402629295957</v>
      </c>
      <c r="X4205" s="114">
        <v>30.375310673452699</v>
      </c>
      <c r="Y4205" s="114">
        <v>55.66049869454136</v>
      </c>
      <c r="Z4205" s="114">
        <v>108.23890252482997</v>
      </c>
      <c r="AA4205" s="106">
        <v>5</v>
      </c>
      <c r="AB4205" s="114">
        <v>0.4</v>
      </c>
      <c r="AC4205" s="114">
        <v>0.8</v>
      </c>
      <c r="AD4205" s="114">
        <v>0.2</v>
      </c>
      <c r="AE4205" s="114">
        <v>0.4</v>
      </c>
      <c r="AF4205" s="117">
        <v>0.60000000000000009</v>
      </c>
      <c r="AG4205" s="117">
        <v>1.2000000000000002</v>
      </c>
    </row>
    <row r="4206" spans="2:33" x14ac:dyDescent="0.2">
      <c r="B4206" s="106">
        <v>4166</v>
      </c>
      <c r="C4206" s="113">
        <v>-0.90000000000000013</v>
      </c>
      <c r="D4206" s="113">
        <v>-0.90000000000000013</v>
      </c>
      <c r="E4206" s="114">
        <v>16.643341466530011</v>
      </c>
      <c r="F4206" s="114">
        <v>14.161356697645779</v>
      </c>
      <c r="G4206" s="114">
        <v>16.424349765962699</v>
      </c>
      <c r="H4206" s="114">
        <v>15.781131276637044</v>
      </c>
      <c r="I4206" s="114">
        <v>23.665355345074282</v>
      </c>
      <c r="J4206" s="114">
        <v>32.626142572136537</v>
      </c>
      <c r="K4206" s="114">
        <v>33.875575849047429</v>
      </c>
      <c r="L4206" s="114">
        <v>39.360717574750495</v>
      </c>
      <c r="M4206" s="114">
        <v>44.088617081885879</v>
      </c>
      <c r="N4206" s="114">
        <v>55.20971069594902</v>
      </c>
      <c r="O4206" s="114">
        <v>15.982801105606525</v>
      </c>
      <c r="P4206" s="114">
        <v>19.71421915140165</v>
      </c>
      <c r="Q4206" s="114">
        <v>22.936367808787796</v>
      </c>
      <c r="R4206" s="114">
        <v>28.307485805248835</v>
      </c>
      <c r="S4206" s="114">
        <v>31.544355350874739</v>
      </c>
      <c r="T4206" s="114">
        <v>16.643341466530011</v>
      </c>
      <c r="U4206" s="114">
        <v>14.161356697645779</v>
      </c>
      <c r="V4206" s="114">
        <v>16.424349765962699</v>
      </c>
      <c r="W4206" s="114">
        <v>15.781131276637044</v>
      </c>
      <c r="X4206" s="114">
        <v>23.665355345074282</v>
      </c>
      <c r="Y4206" s="114">
        <v>47.606809092998532</v>
      </c>
      <c r="Z4206" s="114">
        <v>105.40329762051046</v>
      </c>
      <c r="AA4206" s="106">
        <v>3</v>
      </c>
      <c r="AB4206" s="114">
        <v>0.60000000000000009</v>
      </c>
      <c r="AC4206" s="114">
        <v>0.60000000000000009</v>
      </c>
      <c r="AD4206" s="114">
        <v>0.30000000000000004</v>
      </c>
      <c r="AE4206" s="114">
        <v>0.30000000000000004</v>
      </c>
      <c r="AF4206" s="117">
        <v>0.90000000000000013</v>
      </c>
      <c r="AG4206" s="117">
        <v>0.90000000000000013</v>
      </c>
    </row>
    <row r="4207" spans="2:33" x14ac:dyDescent="0.2">
      <c r="B4207" s="106">
        <v>4167</v>
      </c>
      <c r="C4207" s="113">
        <v>-1.2000000000000002</v>
      </c>
      <c r="D4207" s="113">
        <v>-0.60000000000000009</v>
      </c>
      <c r="E4207" s="114">
        <v>12.58298218896741</v>
      </c>
      <c r="F4207" s="114">
        <v>14.359217483850252</v>
      </c>
      <c r="G4207" s="114">
        <v>23.128131479360579</v>
      </c>
      <c r="H4207" s="114">
        <v>24.970108069733186</v>
      </c>
      <c r="I4207" s="114">
        <v>30.919019565968227</v>
      </c>
      <c r="J4207" s="114">
        <v>29.188290902984736</v>
      </c>
      <c r="K4207" s="114">
        <v>35.394192454917793</v>
      </c>
      <c r="L4207" s="114">
        <v>47.802593628235137</v>
      </c>
      <c r="M4207" s="114">
        <v>54.414363122134091</v>
      </c>
      <c r="N4207" s="114">
        <v>68.339004736035761</v>
      </c>
      <c r="O4207" s="114">
        <v>16.605308714017326</v>
      </c>
      <c r="P4207" s="114">
        <v>21.034974971067541</v>
      </c>
      <c r="Q4207" s="114">
        <v>24.674462148874557</v>
      </c>
      <c r="R4207" s="114">
        <v>29.444255052400905</v>
      </c>
      <c r="S4207" s="114">
        <v>37.419985170067534</v>
      </c>
      <c r="T4207" s="114">
        <v>12.58298218896741</v>
      </c>
      <c r="U4207" s="114">
        <v>14.359217483850252</v>
      </c>
      <c r="V4207" s="114">
        <v>23.128131479360579</v>
      </c>
      <c r="W4207" s="114">
        <v>24.970108069733186</v>
      </c>
      <c r="X4207" s="114">
        <v>30.919019565968227</v>
      </c>
      <c r="Y4207" s="114">
        <v>56.189818751999802</v>
      </c>
      <c r="Z4207" s="114">
        <v>115.93747387393276</v>
      </c>
      <c r="AA4207" s="106">
        <v>1</v>
      </c>
      <c r="AB4207" s="114">
        <v>0.8</v>
      </c>
      <c r="AC4207" s="114">
        <v>0.4</v>
      </c>
      <c r="AD4207" s="114">
        <v>0.4</v>
      </c>
      <c r="AE4207" s="114">
        <v>0.2</v>
      </c>
      <c r="AF4207" s="117">
        <v>1.2000000000000002</v>
      </c>
      <c r="AG4207" s="117">
        <v>0.60000000000000009</v>
      </c>
    </row>
    <row r="4208" spans="2:33" x14ac:dyDescent="0.2">
      <c r="B4208" s="106">
        <v>4168</v>
      </c>
      <c r="C4208" s="113">
        <v>-0.60000000000000009</v>
      </c>
      <c r="D4208" s="113">
        <v>-1.2000000000000002</v>
      </c>
      <c r="E4208" s="114">
        <v>15.705275578316275</v>
      </c>
      <c r="F4208" s="114">
        <v>11.078815717529917</v>
      </c>
      <c r="G4208" s="114">
        <v>17.430194104750569</v>
      </c>
      <c r="H4208" s="114">
        <v>25.553310025559522</v>
      </c>
      <c r="I4208" s="114">
        <v>26.48968588838239</v>
      </c>
      <c r="J4208" s="114">
        <v>32.804680816601923</v>
      </c>
      <c r="K4208" s="114">
        <v>31.523873380694049</v>
      </c>
      <c r="L4208" s="114">
        <v>41.470322719156535</v>
      </c>
      <c r="M4208" s="114">
        <v>55.19072268539265</v>
      </c>
      <c r="N4208" s="114">
        <v>60.145089719572063</v>
      </c>
      <c r="O4208" s="114">
        <v>17.099405238285648</v>
      </c>
      <c r="P4208" s="114">
        <v>20.445057663164132</v>
      </c>
      <c r="Q4208" s="114">
        <v>24.040128614405965</v>
      </c>
      <c r="R4208" s="114">
        <v>29.637412659833128</v>
      </c>
      <c r="S4208" s="114">
        <v>33.655403831189673</v>
      </c>
      <c r="T4208" s="114">
        <v>15.705275578316275</v>
      </c>
      <c r="U4208" s="114">
        <v>11.078815717529917</v>
      </c>
      <c r="V4208" s="114">
        <v>17.430194104750569</v>
      </c>
      <c r="W4208" s="114">
        <v>25.553310025559522</v>
      </c>
      <c r="X4208" s="114">
        <v>26.48968588838239</v>
      </c>
      <c r="Y4208" s="114">
        <v>51.539592221093237</v>
      </c>
      <c r="Z4208" s="114">
        <v>97.59104370531621</v>
      </c>
      <c r="AA4208" s="106">
        <v>5</v>
      </c>
      <c r="AB4208" s="114">
        <v>0.4</v>
      </c>
      <c r="AC4208" s="114">
        <v>0.8</v>
      </c>
      <c r="AD4208" s="114">
        <v>0.2</v>
      </c>
      <c r="AE4208" s="114">
        <v>0.4</v>
      </c>
      <c r="AF4208" s="117">
        <v>0.60000000000000009</v>
      </c>
      <c r="AG4208" s="117">
        <v>1.2000000000000002</v>
      </c>
    </row>
    <row r="4209" spans="2:33" x14ac:dyDescent="0.2">
      <c r="B4209" s="106">
        <v>4169</v>
      </c>
      <c r="C4209" s="113">
        <v>-0.72</v>
      </c>
      <c r="D4209" s="113">
        <v>-0.96</v>
      </c>
      <c r="E4209" s="114">
        <v>14.268255860440853</v>
      </c>
      <c r="F4209" s="114">
        <v>13.730881979006195</v>
      </c>
      <c r="G4209" s="114">
        <v>18.048512070590704</v>
      </c>
      <c r="H4209" s="114">
        <v>21.242223756756477</v>
      </c>
      <c r="I4209" s="114">
        <v>24.406621241875527</v>
      </c>
      <c r="J4209" s="114">
        <v>30.643816342407465</v>
      </c>
      <c r="K4209" s="114">
        <v>33.074175957645153</v>
      </c>
      <c r="L4209" s="114">
        <v>40.700873049587848</v>
      </c>
      <c r="M4209" s="114">
        <v>47.776154194524857</v>
      </c>
      <c r="N4209" s="114">
        <v>56.112687951595511</v>
      </c>
      <c r="O4209" s="114">
        <v>16.375560481966613</v>
      </c>
      <c r="P4209" s="114">
        <v>19.343293978638957</v>
      </c>
      <c r="Q4209" s="114">
        <v>22.652360978997145</v>
      </c>
      <c r="R4209" s="114">
        <v>26.53393043776838</v>
      </c>
      <c r="S4209" s="114">
        <v>31.706066709719984</v>
      </c>
      <c r="T4209" s="114">
        <v>14.268255860440853</v>
      </c>
      <c r="U4209" s="114">
        <v>13.730881979006195</v>
      </c>
      <c r="V4209" s="114">
        <v>18.048512070590704</v>
      </c>
      <c r="W4209" s="114">
        <v>21.242223756756477</v>
      </c>
      <c r="X4209" s="114">
        <v>24.406621241875527</v>
      </c>
      <c r="Y4209" s="114">
        <v>49.614934082930546</v>
      </c>
      <c r="Z4209" s="114">
        <v>92.525944240918065</v>
      </c>
      <c r="AA4209" s="106">
        <v>4</v>
      </c>
      <c r="AB4209" s="114">
        <v>0.44999999999999996</v>
      </c>
      <c r="AC4209" s="114">
        <v>0.6</v>
      </c>
      <c r="AD4209" s="114">
        <v>0.27</v>
      </c>
      <c r="AE4209" s="114">
        <v>0.36</v>
      </c>
      <c r="AF4209" s="117">
        <v>0.72</v>
      </c>
      <c r="AG4209" s="117">
        <v>0.96</v>
      </c>
    </row>
    <row r="4210" spans="2:33" x14ac:dyDescent="0.2">
      <c r="B4210" s="106">
        <v>4170</v>
      </c>
      <c r="C4210" s="113">
        <v>-1.2000000000000002</v>
      </c>
      <c r="D4210" s="113">
        <v>-0.60000000000000009</v>
      </c>
      <c r="E4210" s="114">
        <v>11.815662797333761</v>
      </c>
      <c r="F4210" s="114">
        <v>10.698161799344987</v>
      </c>
      <c r="G4210" s="114">
        <v>15.292846663209918</v>
      </c>
      <c r="H4210" s="114">
        <v>22.034357806184648</v>
      </c>
      <c r="I4210" s="114">
        <v>19.723755023377041</v>
      </c>
      <c r="J4210" s="114">
        <v>28.547280634284743</v>
      </c>
      <c r="K4210" s="114">
        <v>29.789077089620957</v>
      </c>
      <c r="L4210" s="114">
        <v>38.817634610392204</v>
      </c>
      <c r="M4210" s="114">
        <v>49.057362482516226</v>
      </c>
      <c r="N4210" s="114">
        <v>50.121008306240078</v>
      </c>
      <c r="O4210" s="114">
        <v>16.731617836950981</v>
      </c>
      <c r="P4210" s="114">
        <v>19.090915290275969</v>
      </c>
      <c r="Q4210" s="114">
        <v>23.524787947182286</v>
      </c>
      <c r="R4210" s="114">
        <v>27.023004676331578</v>
      </c>
      <c r="S4210" s="114">
        <v>30.397253282863037</v>
      </c>
      <c r="T4210" s="114">
        <v>11.815662797333761</v>
      </c>
      <c r="U4210" s="114">
        <v>10.698161799344987</v>
      </c>
      <c r="V4210" s="114">
        <v>15.292846663209918</v>
      </c>
      <c r="W4210" s="114">
        <v>22.034357806184648</v>
      </c>
      <c r="X4210" s="114">
        <v>19.723755023377041</v>
      </c>
      <c r="Y4210" s="114">
        <v>42.422953452067937</v>
      </c>
      <c r="Z4210" s="114">
        <v>90.157925787985363</v>
      </c>
      <c r="AA4210" s="106">
        <v>1</v>
      </c>
      <c r="AB4210" s="114">
        <v>0.8</v>
      </c>
      <c r="AC4210" s="114">
        <v>0.4</v>
      </c>
      <c r="AD4210" s="114">
        <v>0.4</v>
      </c>
      <c r="AE4210" s="114">
        <v>0.2</v>
      </c>
      <c r="AF4210" s="117">
        <v>1.2000000000000002</v>
      </c>
      <c r="AG4210" s="117">
        <v>0.60000000000000009</v>
      </c>
    </row>
    <row r="4211" spans="2:33" x14ac:dyDescent="0.2">
      <c r="B4211" s="106">
        <v>4171</v>
      </c>
      <c r="C4211" s="113">
        <v>-1.2599999999999998</v>
      </c>
      <c r="D4211" s="113">
        <v>-0.84</v>
      </c>
      <c r="E4211" s="114">
        <v>20.132998249644043</v>
      </c>
      <c r="F4211" s="114">
        <v>14.457544223065682</v>
      </c>
      <c r="G4211" s="114">
        <v>21.562985259332866</v>
      </c>
      <c r="H4211" s="114">
        <v>28.784802433861866</v>
      </c>
      <c r="I4211" s="114">
        <v>27.048400653036175</v>
      </c>
      <c r="J4211" s="114">
        <v>37.197525528222009</v>
      </c>
      <c r="K4211" s="114">
        <v>35.373710880270885</v>
      </c>
      <c r="L4211" s="114">
        <v>46.627040378690026</v>
      </c>
      <c r="M4211" s="114">
        <v>57.519988974963702</v>
      </c>
      <c r="N4211" s="114">
        <v>62.577917919679265</v>
      </c>
      <c r="O4211" s="114">
        <v>17.064527278577966</v>
      </c>
      <c r="P4211" s="114">
        <v>20.916166657205203</v>
      </c>
      <c r="Q4211" s="114">
        <v>25.06405511935716</v>
      </c>
      <c r="R4211" s="114">
        <v>28.735186541101836</v>
      </c>
      <c r="S4211" s="114">
        <v>35.52951726664309</v>
      </c>
      <c r="T4211" s="114">
        <v>20.132998249644043</v>
      </c>
      <c r="U4211" s="114">
        <v>14.457544223065682</v>
      </c>
      <c r="V4211" s="114">
        <v>21.562985259332866</v>
      </c>
      <c r="W4211" s="114">
        <v>28.784802433861866</v>
      </c>
      <c r="X4211" s="114">
        <v>27.048400653036175</v>
      </c>
      <c r="Y4211" s="114">
        <v>61.003120072486361</v>
      </c>
      <c r="Z4211" s="114">
        <v>127.7390925052058</v>
      </c>
      <c r="AA4211" s="106">
        <v>2</v>
      </c>
      <c r="AB4211" s="114">
        <v>0.89999999999999991</v>
      </c>
      <c r="AC4211" s="114">
        <v>0.6</v>
      </c>
      <c r="AD4211" s="114">
        <v>0.36</v>
      </c>
      <c r="AE4211" s="114">
        <v>0.24</v>
      </c>
      <c r="AF4211" s="117">
        <v>1.2599999999999998</v>
      </c>
      <c r="AG4211" s="117">
        <v>0.84</v>
      </c>
    </row>
    <row r="4212" spans="2:33" x14ac:dyDescent="0.2">
      <c r="B4212" s="106">
        <v>4172</v>
      </c>
      <c r="C4212" s="113">
        <v>-0.72</v>
      </c>
      <c r="D4212" s="113">
        <v>-0.96</v>
      </c>
      <c r="E4212" s="114">
        <v>14.188091148969097</v>
      </c>
      <c r="F4212" s="114">
        <v>16.533165534232069</v>
      </c>
      <c r="G4212" s="114">
        <v>17.939944220956221</v>
      </c>
      <c r="H4212" s="114">
        <v>25.025674121988597</v>
      </c>
      <c r="I4212" s="114">
        <v>29.763724015179363</v>
      </c>
      <c r="J4212" s="114">
        <v>31.891900920092581</v>
      </c>
      <c r="K4212" s="114">
        <v>37.454655387484735</v>
      </c>
      <c r="L4212" s="114">
        <v>42.431704133213145</v>
      </c>
      <c r="M4212" s="114">
        <v>55.661776089155552</v>
      </c>
      <c r="N4212" s="114">
        <v>64.028012187984771</v>
      </c>
      <c r="O4212" s="114">
        <v>17.703809771123485</v>
      </c>
      <c r="P4212" s="114">
        <v>20.921489853252666</v>
      </c>
      <c r="Q4212" s="114">
        <v>24.491759912256924</v>
      </c>
      <c r="R4212" s="114">
        <v>30.636101967166955</v>
      </c>
      <c r="S4212" s="114">
        <v>34.264288172805408</v>
      </c>
      <c r="T4212" s="114">
        <v>14.188091148969097</v>
      </c>
      <c r="U4212" s="114">
        <v>16.533165534232069</v>
      </c>
      <c r="V4212" s="114">
        <v>17.939944220956221</v>
      </c>
      <c r="W4212" s="114">
        <v>25.025674121988597</v>
      </c>
      <c r="X4212" s="114">
        <v>29.763724015179363</v>
      </c>
      <c r="Y4212" s="114">
        <v>55.531857812835966</v>
      </c>
      <c r="Z4212" s="114">
        <v>126.47010847427205</v>
      </c>
      <c r="AA4212" s="106">
        <v>4</v>
      </c>
      <c r="AB4212" s="114">
        <v>0.44999999999999996</v>
      </c>
      <c r="AC4212" s="114">
        <v>0.6</v>
      </c>
      <c r="AD4212" s="114">
        <v>0.27</v>
      </c>
      <c r="AE4212" s="114">
        <v>0.36</v>
      </c>
      <c r="AF4212" s="117">
        <v>0.72</v>
      </c>
      <c r="AG4212" s="117">
        <v>0.96</v>
      </c>
    </row>
    <row r="4213" spans="2:33" x14ac:dyDescent="0.2">
      <c r="B4213" s="106">
        <v>4173</v>
      </c>
      <c r="C4213" s="113">
        <v>-1.2599999999999998</v>
      </c>
      <c r="D4213" s="113">
        <v>-0.84</v>
      </c>
      <c r="E4213" s="114">
        <v>15.318511122186246</v>
      </c>
      <c r="F4213" s="114">
        <v>13.495277753578026</v>
      </c>
      <c r="G4213" s="114">
        <v>14.102303135627452</v>
      </c>
      <c r="H4213" s="114">
        <v>19.630388235409054</v>
      </c>
      <c r="I4213" s="114">
        <v>17.364404033073935</v>
      </c>
      <c r="J4213" s="114">
        <v>30.70764236942351</v>
      </c>
      <c r="K4213" s="114">
        <v>31.540013713954405</v>
      </c>
      <c r="L4213" s="114">
        <v>34.8362204054392</v>
      </c>
      <c r="M4213" s="114">
        <v>43.963351158276872</v>
      </c>
      <c r="N4213" s="114">
        <v>45.839140899445482</v>
      </c>
      <c r="O4213" s="114">
        <v>15.389131247237264</v>
      </c>
      <c r="P4213" s="114">
        <v>18.044735960376379</v>
      </c>
      <c r="Q4213" s="114">
        <v>20.733917269811748</v>
      </c>
      <c r="R4213" s="114">
        <v>24.332962922867818</v>
      </c>
      <c r="S4213" s="114">
        <v>28.474736866371547</v>
      </c>
      <c r="T4213" s="114">
        <v>15.318511122186246</v>
      </c>
      <c r="U4213" s="114">
        <v>13.495277753578026</v>
      </c>
      <c r="V4213" s="114">
        <v>14.102303135627452</v>
      </c>
      <c r="W4213" s="114">
        <v>19.630388235409054</v>
      </c>
      <c r="X4213" s="114">
        <v>17.364404033073935</v>
      </c>
      <c r="Y4213" s="114">
        <v>43.726280335318606</v>
      </c>
      <c r="Z4213" s="114">
        <v>94.895326203487201</v>
      </c>
      <c r="AA4213" s="106">
        <v>2</v>
      </c>
      <c r="AB4213" s="114">
        <v>0.89999999999999991</v>
      </c>
      <c r="AC4213" s="114">
        <v>0.6</v>
      </c>
      <c r="AD4213" s="114">
        <v>0.36</v>
      </c>
      <c r="AE4213" s="114">
        <v>0.24</v>
      </c>
      <c r="AF4213" s="117">
        <v>1.2599999999999998</v>
      </c>
      <c r="AG4213" s="117">
        <v>0.84</v>
      </c>
    </row>
    <row r="4214" spans="2:33" x14ac:dyDescent="0.2">
      <c r="B4214" s="106">
        <v>4174</v>
      </c>
      <c r="C4214" s="113">
        <v>-0.72</v>
      </c>
      <c r="D4214" s="113">
        <v>-0.96</v>
      </c>
      <c r="E4214" s="114">
        <v>18.310830910191918</v>
      </c>
      <c r="F4214" s="114">
        <v>18.765274425690709</v>
      </c>
      <c r="G4214" s="114">
        <v>20.115267899602259</v>
      </c>
      <c r="H4214" s="114">
        <v>17.410245824975338</v>
      </c>
      <c r="I4214" s="114">
        <v>21.419220802542803</v>
      </c>
      <c r="J4214" s="114">
        <v>34.104221800972681</v>
      </c>
      <c r="K4214" s="114">
        <v>36.697403344848368</v>
      </c>
      <c r="L4214" s="114">
        <v>41.679834614896777</v>
      </c>
      <c r="M4214" s="114">
        <v>43.857928816073581</v>
      </c>
      <c r="N4214" s="114">
        <v>51.534677289573388</v>
      </c>
      <c r="O4214" s="114">
        <v>15.793390890780765</v>
      </c>
      <c r="P4214" s="114">
        <v>17.932128919157659</v>
      </c>
      <c r="Q4214" s="114">
        <v>21.564566715294518</v>
      </c>
      <c r="R4214" s="114">
        <v>26.447682991098244</v>
      </c>
      <c r="S4214" s="114">
        <v>30.115456487030585</v>
      </c>
      <c r="T4214" s="114">
        <v>18.310830910191918</v>
      </c>
      <c r="U4214" s="114">
        <v>18.765274425690709</v>
      </c>
      <c r="V4214" s="114">
        <v>20.115267899602259</v>
      </c>
      <c r="W4214" s="114">
        <v>17.410245824975338</v>
      </c>
      <c r="X4214" s="114">
        <v>21.419220802542803</v>
      </c>
      <c r="Y4214" s="114">
        <v>53.966864785765651</v>
      </c>
      <c r="Z4214" s="114">
        <v>106.80397897431283</v>
      </c>
      <c r="AA4214" s="106">
        <v>4</v>
      </c>
      <c r="AB4214" s="114">
        <v>0.44999999999999996</v>
      </c>
      <c r="AC4214" s="114">
        <v>0.6</v>
      </c>
      <c r="AD4214" s="114">
        <v>0.27</v>
      </c>
      <c r="AE4214" s="114">
        <v>0.36</v>
      </c>
      <c r="AF4214" s="117">
        <v>0.72</v>
      </c>
      <c r="AG4214" s="117">
        <v>0.96</v>
      </c>
    </row>
    <row r="4215" spans="2:33" x14ac:dyDescent="0.2">
      <c r="B4215" s="106">
        <v>4175</v>
      </c>
      <c r="C4215" s="113">
        <v>-0.90000000000000013</v>
      </c>
      <c r="D4215" s="113">
        <v>-0.90000000000000013</v>
      </c>
      <c r="E4215" s="114">
        <v>13.914688093482571</v>
      </c>
      <c r="F4215" s="114">
        <v>12.763987881140785</v>
      </c>
      <c r="G4215" s="114">
        <v>16.334798064002868</v>
      </c>
      <c r="H4215" s="114">
        <v>23.895389721347378</v>
      </c>
      <c r="I4215" s="114">
        <v>18.599360053812823</v>
      </c>
      <c r="J4215" s="114">
        <v>30.506972101982321</v>
      </c>
      <c r="K4215" s="114">
        <v>31.630516430086796</v>
      </c>
      <c r="L4215" s="114">
        <v>38.338508859440559</v>
      </c>
      <c r="M4215" s="114">
        <v>49.18452562008634</v>
      </c>
      <c r="N4215" s="114">
        <v>50.495099525572975</v>
      </c>
      <c r="O4215" s="114">
        <v>16.59228400849975</v>
      </c>
      <c r="P4215" s="114">
        <v>18.866528548946011</v>
      </c>
      <c r="Q4215" s="114">
        <v>22.003710795437691</v>
      </c>
      <c r="R4215" s="114">
        <v>25.289135898738962</v>
      </c>
      <c r="S4215" s="114">
        <v>31.895739471760152</v>
      </c>
      <c r="T4215" s="114">
        <v>13.914688093482571</v>
      </c>
      <c r="U4215" s="114">
        <v>12.763987881140785</v>
      </c>
      <c r="V4215" s="114">
        <v>16.334798064002868</v>
      </c>
      <c r="W4215" s="114">
        <v>23.895389721347378</v>
      </c>
      <c r="X4215" s="114">
        <v>18.599360053812823</v>
      </c>
      <c r="Y4215" s="114">
        <v>46.417611926667803</v>
      </c>
      <c r="Z4215" s="114">
        <v>90.292497986495476</v>
      </c>
      <c r="AA4215" s="106">
        <v>3</v>
      </c>
      <c r="AB4215" s="114">
        <v>0.60000000000000009</v>
      </c>
      <c r="AC4215" s="114">
        <v>0.60000000000000009</v>
      </c>
      <c r="AD4215" s="114">
        <v>0.30000000000000004</v>
      </c>
      <c r="AE4215" s="114">
        <v>0.30000000000000004</v>
      </c>
      <c r="AF4215" s="117">
        <v>0.90000000000000013</v>
      </c>
      <c r="AG4215" s="117">
        <v>0.90000000000000013</v>
      </c>
    </row>
    <row r="4216" spans="2:33" x14ac:dyDescent="0.2">
      <c r="B4216" s="106">
        <v>4176</v>
      </c>
      <c r="C4216" s="113">
        <v>-0.60000000000000009</v>
      </c>
      <c r="D4216" s="113">
        <v>-1.2000000000000002</v>
      </c>
      <c r="E4216" s="114">
        <v>11.121406143195404</v>
      </c>
      <c r="F4216" s="114">
        <v>16.708083704488939</v>
      </c>
      <c r="G4216" s="114">
        <v>23.124817296632994</v>
      </c>
      <c r="H4216" s="114">
        <v>23.078373598114752</v>
      </c>
      <c r="I4216" s="114">
        <v>25.424752568235469</v>
      </c>
      <c r="J4216" s="114">
        <v>28.315602290705399</v>
      </c>
      <c r="K4216" s="114">
        <v>36.297234177133909</v>
      </c>
      <c r="L4216" s="114">
        <v>46.15221161584379</v>
      </c>
      <c r="M4216" s="114">
        <v>50.45520762319714</v>
      </c>
      <c r="N4216" s="114">
        <v>58.038357512804154</v>
      </c>
      <c r="O4216" s="114">
        <v>17.194196147509995</v>
      </c>
      <c r="P4216" s="114">
        <v>19.58915047264497</v>
      </c>
      <c r="Q4216" s="114">
        <v>23.027394319210796</v>
      </c>
      <c r="R4216" s="114">
        <v>27.376834025082388</v>
      </c>
      <c r="S4216" s="114">
        <v>32.613604944568685</v>
      </c>
      <c r="T4216" s="114">
        <v>11.121406143195404</v>
      </c>
      <c r="U4216" s="114">
        <v>16.708083704488939</v>
      </c>
      <c r="V4216" s="114">
        <v>23.124817296632994</v>
      </c>
      <c r="W4216" s="114">
        <v>23.078373598114752</v>
      </c>
      <c r="X4216" s="114">
        <v>25.424752568235469</v>
      </c>
      <c r="Y4216" s="114">
        <v>53.33990187136169</v>
      </c>
      <c r="Z4216" s="114">
        <v>102.0774347512522</v>
      </c>
      <c r="AA4216" s="106">
        <v>5</v>
      </c>
      <c r="AB4216" s="114">
        <v>0.4</v>
      </c>
      <c r="AC4216" s="114">
        <v>0.8</v>
      </c>
      <c r="AD4216" s="114">
        <v>0.2</v>
      </c>
      <c r="AE4216" s="114">
        <v>0.4</v>
      </c>
      <c r="AF4216" s="117">
        <v>0.60000000000000009</v>
      </c>
      <c r="AG4216" s="117">
        <v>1.2000000000000002</v>
      </c>
    </row>
    <row r="4217" spans="2:33" x14ac:dyDescent="0.2">
      <c r="B4217" s="106">
        <v>4177</v>
      </c>
      <c r="C4217" s="113">
        <v>-1.2000000000000002</v>
      </c>
      <c r="D4217" s="113">
        <v>-0.60000000000000009</v>
      </c>
      <c r="E4217" s="114">
        <v>17.853980843091747</v>
      </c>
      <c r="F4217" s="114">
        <v>20.520162998606576</v>
      </c>
      <c r="G4217" s="114">
        <v>18.221862321281936</v>
      </c>
      <c r="H4217" s="114">
        <v>17.023377571142571</v>
      </c>
      <c r="I4217" s="114">
        <v>23.113858790639391</v>
      </c>
      <c r="J4217" s="114">
        <v>34.261698645932313</v>
      </c>
      <c r="K4217" s="114">
        <v>40.145989200383994</v>
      </c>
      <c r="L4217" s="114">
        <v>42.642360937872617</v>
      </c>
      <c r="M4217" s="114">
        <v>44.718773268764359</v>
      </c>
      <c r="N4217" s="114">
        <v>57.779764568388721</v>
      </c>
      <c r="O4217" s="114">
        <v>16.407717802840565</v>
      </c>
      <c r="P4217" s="114">
        <v>19.625826201777418</v>
      </c>
      <c r="Q4217" s="114">
        <v>24.420498616590681</v>
      </c>
      <c r="R4217" s="114">
        <v>27.695395697621787</v>
      </c>
      <c r="S4217" s="114">
        <v>34.66590577774933</v>
      </c>
      <c r="T4217" s="114">
        <v>17.853980843091747</v>
      </c>
      <c r="U4217" s="114">
        <v>20.520162998606576</v>
      </c>
      <c r="V4217" s="114">
        <v>18.221862321281936</v>
      </c>
      <c r="W4217" s="114">
        <v>17.023377571142571</v>
      </c>
      <c r="X4217" s="114">
        <v>23.113858790639391</v>
      </c>
      <c r="Y4217" s="114">
        <v>54.095881453556963</v>
      </c>
      <c r="Z4217" s="114">
        <v>106.19936472813986</v>
      </c>
      <c r="AA4217" s="106">
        <v>1</v>
      </c>
      <c r="AB4217" s="114">
        <v>0.8</v>
      </c>
      <c r="AC4217" s="114">
        <v>0.4</v>
      </c>
      <c r="AD4217" s="114">
        <v>0.4</v>
      </c>
      <c r="AE4217" s="114">
        <v>0.2</v>
      </c>
      <c r="AF4217" s="117">
        <v>1.2000000000000002</v>
      </c>
      <c r="AG4217" s="117">
        <v>0.60000000000000009</v>
      </c>
    </row>
    <row r="4218" spans="2:33" x14ac:dyDescent="0.2">
      <c r="B4218" s="106">
        <v>4178</v>
      </c>
      <c r="C4218" s="113">
        <v>-0.72</v>
      </c>
      <c r="D4218" s="113">
        <v>-0.96</v>
      </c>
      <c r="E4218" s="114">
        <v>16.347304541478174</v>
      </c>
      <c r="F4218" s="114">
        <v>14.922233120093249</v>
      </c>
      <c r="G4218" s="114">
        <v>17.066760592347649</v>
      </c>
      <c r="H4218" s="114">
        <v>22.109580909719138</v>
      </c>
      <c r="I4218" s="114">
        <v>22.978846913551337</v>
      </c>
      <c r="J4218" s="114">
        <v>33.602892177893722</v>
      </c>
      <c r="K4218" s="114">
        <v>34.936070249957815</v>
      </c>
      <c r="L4218" s="114">
        <v>40.115606348170246</v>
      </c>
      <c r="M4218" s="114">
        <v>50.97769010691173</v>
      </c>
      <c r="N4218" s="114">
        <v>56.006388640049288</v>
      </c>
      <c r="O4218" s="114">
        <v>17.255587636415548</v>
      </c>
      <c r="P4218" s="114">
        <v>20.013837129864566</v>
      </c>
      <c r="Q4218" s="114">
        <v>23.048845755822597</v>
      </c>
      <c r="R4218" s="114">
        <v>28.868109197192592</v>
      </c>
      <c r="S4218" s="114">
        <v>33.027541726497951</v>
      </c>
      <c r="T4218" s="114">
        <v>16.347304541478174</v>
      </c>
      <c r="U4218" s="114">
        <v>14.922233120093249</v>
      </c>
      <c r="V4218" s="114">
        <v>17.066760592347649</v>
      </c>
      <c r="W4218" s="114">
        <v>22.109580909719138</v>
      </c>
      <c r="X4218" s="114">
        <v>22.978846913551337</v>
      </c>
      <c r="Y4218" s="114">
        <v>51.222970251617497</v>
      </c>
      <c r="Z4218" s="114">
        <v>108.48178989599873</v>
      </c>
      <c r="AA4218" s="106">
        <v>4</v>
      </c>
      <c r="AB4218" s="114">
        <v>0.44999999999999996</v>
      </c>
      <c r="AC4218" s="114">
        <v>0.6</v>
      </c>
      <c r="AD4218" s="114">
        <v>0.27</v>
      </c>
      <c r="AE4218" s="114">
        <v>0.36</v>
      </c>
      <c r="AF4218" s="117">
        <v>0.72</v>
      </c>
      <c r="AG4218" s="117">
        <v>0.96</v>
      </c>
    </row>
    <row r="4219" spans="2:33" x14ac:dyDescent="0.2">
      <c r="B4219" s="106">
        <v>4179</v>
      </c>
      <c r="C4219" s="113">
        <v>-0.60000000000000009</v>
      </c>
      <c r="D4219" s="113">
        <v>-1.2000000000000002</v>
      </c>
      <c r="E4219" s="114">
        <v>13.729136186934671</v>
      </c>
      <c r="F4219" s="114">
        <v>14.922189461203914</v>
      </c>
      <c r="G4219" s="114">
        <v>19.983700291555852</v>
      </c>
      <c r="H4219" s="114">
        <v>19.6983271508523</v>
      </c>
      <c r="I4219" s="114">
        <v>25.675108248854237</v>
      </c>
      <c r="J4219" s="114">
        <v>29.87943835643598</v>
      </c>
      <c r="K4219" s="114">
        <v>35.105925963233439</v>
      </c>
      <c r="L4219" s="114">
        <v>42.569950788451685</v>
      </c>
      <c r="M4219" s="114">
        <v>46.284346200943212</v>
      </c>
      <c r="N4219" s="114">
        <v>59.74104015739735</v>
      </c>
      <c r="O4219" s="114">
        <v>16.150302169501309</v>
      </c>
      <c r="P4219" s="114">
        <v>20.183736502029525</v>
      </c>
      <c r="Q4219" s="114">
        <v>22.586250496895833</v>
      </c>
      <c r="R4219" s="114">
        <v>26.586019050090911</v>
      </c>
      <c r="S4219" s="114">
        <v>34.065931908543114</v>
      </c>
      <c r="T4219" s="114">
        <v>13.729136186934671</v>
      </c>
      <c r="U4219" s="114">
        <v>14.922189461203914</v>
      </c>
      <c r="V4219" s="114">
        <v>19.983700291555852</v>
      </c>
      <c r="W4219" s="114">
        <v>19.6983271508523</v>
      </c>
      <c r="X4219" s="114">
        <v>25.675108248854237</v>
      </c>
      <c r="Y4219" s="114">
        <v>50.76927734486582</v>
      </c>
      <c r="Z4219" s="114">
        <v>107.5970252386861</v>
      </c>
      <c r="AA4219" s="106">
        <v>5</v>
      </c>
      <c r="AB4219" s="114">
        <v>0.4</v>
      </c>
      <c r="AC4219" s="114">
        <v>0.8</v>
      </c>
      <c r="AD4219" s="114">
        <v>0.2</v>
      </c>
      <c r="AE4219" s="114">
        <v>0.4</v>
      </c>
      <c r="AF4219" s="117">
        <v>0.60000000000000009</v>
      </c>
      <c r="AG4219" s="117">
        <v>1.2000000000000002</v>
      </c>
    </row>
    <row r="4220" spans="2:33" x14ac:dyDescent="0.2">
      <c r="B4220" s="106">
        <v>4180</v>
      </c>
      <c r="C4220" s="113">
        <v>-1.2000000000000002</v>
      </c>
      <c r="D4220" s="113">
        <v>-0.60000000000000009</v>
      </c>
      <c r="E4220" s="114">
        <v>14.446833333710092</v>
      </c>
      <c r="F4220" s="114">
        <v>19.21178997648267</v>
      </c>
      <c r="G4220" s="114">
        <v>16.903965918548764</v>
      </c>
      <c r="H4220" s="114">
        <v>17.055424896432591</v>
      </c>
      <c r="I4220" s="114">
        <v>25.070149792337162</v>
      </c>
      <c r="J4220" s="114">
        <v>30.321331956020433</v>
      </c>
      <c r="K4220" s="114">
        <v>39.536052723072004</v>
      </c>
      <c r="L4220" s="114">
        <v>41.20906000046952</v>
      </c>
      <c r="M4220" s="114">
        <v>45.179677669888619</v>
      </c>
      <c r="N4220" s="114">
        <v>59.177094250405695</v>
      </c>
      <c r="O4220" s="114">
        <v>15.874498622310341</v>
      </c>
      <c r="P4220" s="114">
        <v>20.324262746589334</v>
      </c>
      <c r="Q4220" s="114">
        <v>24.305094081920757</v>
      </c>
      <c r="R4220" s="114">
        <v>28.124252773456028</v>
      </c>
      <c r="S4220" s="114">
        <v>34.106944458068533</v>
      </c>
      <c r="T4220" s="114">
        <v>14.446833333710092</v>
      </c>
      <c r="U4220" s="114">
        <v>19.21178997648267</v>
      </c>
      <c r="V4220" s="114">
        <v>16.903965918548764</v>
      </c>
      <c r="W4220" s="114">
        <v>17.055424896432591</v>
      </c>
      <c r="X4220" s="114">
        <v>25.070149792337162</v>
      </c>
      <c r="Y4220" s="114">
        <v>50.767492165281496</v>
      </c>
      <c r="Z4220" s="114">
        <v>113.01188391284418</v>
      </c>
      <c r="AA4220" s="106">
        <v>1</v>
      </c>
      <c r="AB4220" s="114">
        <v>0.8</v>
      </c>
      <c r="AC4220" s="114">
        <v>0.4</v>
      </c>
      <c r="AD4220" s="114">
        <v>0.4</v>
      </c>
      <c r="AE4220" s="114">
        <v>0.2</v>
      </c>
      <c r="AF4220" s="117">
        <v>1.2000000000000002</v>
      </c>
      <c r="AG4220" s="117">
        <v>0.60000000000000009</v>
      </c>
    </row>
    <row r="4221" spans="2:33" x14ac:dyDescent="0.2">
      <c r="B4221" s="106">
        <v>4181</v>
      </c>
      <c r="C4221" s="113">
        <v>-0.72</v>
      </c>
      <c r="D4221" s="113">
        <v>-0.96</v>
      </c>
      <c r="E4221" s="114">
        <v>15.275101647896481</v>
      </c>
      <c r="F4221" s="114">
        <v>14.978634853867199</v>
      </c>
      <c r="G4221" s="114">
        <v>16.128329969726533</v>
      </c>
      <c r="H4221" s="114">
        <v>21.415550956053725</v>
      </c>
      <c r="I4221" s="114">
        <v>16.111363346988142</v>
      </c>
      <c r="J4221" s="114">
        <v>31.833665070141855</v>
      </c>
      <c r="K4221" s="114">
        <v>33.57028616045239</v>
      </c>
      <c r="L4221" s="114">
        <v>38.900642868893883</v>
      </c>
      <c r="M4221" s="114">
        <v>46.439091829199349</v>
      </c>
      <c r="N4221" s="114">
        <v>48.437973065433049</v>
      </c>
      <c r="O4221" s="114">
        <v>16.558563422245374</v>
      </c>
      <c r="P4221" s="114">
        <v>18.591651306585192</v>
      </c>
      <c r="Q4221" s="114">
        <v>22.77231289916735</v>
      </c>
      <c r="R4221" s="114">
        <v>25.023540873145624</v>
      </c>
      <c r="S4221" s="114">
        <v>32.326609718444907</v>
      </c>
      <c r="T4221" s="114">
        <v>15.275101647896481</v>
      </c>
      <c r="U4221" s="114">
        <v>14.978634853867199</v>
      </c>
      <c r="V4221" s="114">
        <v>16.128329969726533</v>
      </c>
      <c r="W4221" s="114">
        <v>21.415550956053725</v>
      </c>
      <c r="X4221" s="114">
        <v>16.111363346988142</v>
      </c>
      <c r="Y4221" s="114">
        <v>46.598706917967597</v>
      </c>
      <c r="Z4221" s="114">
        <v>101.70499722994207</v>
      </c>
      <c r="AA4221" s="106">
        <v>4</v>
      </c>
      <c r="AB4221" s="114">
        <v>0.44999999999999996</v>
      </c>
      <c r="AC4221" s="114">
        <v>0.6</v>
      </c>
      <c r="AD4221" s="114">
        <v>0.27</v>
      </c>
      <c r="AE4221" s="114">
        <v>0.36</v>
      </c>
      <c r="AF4221" s="117">
        <v>0.72</v>
      </c>
      <c r="AG4221" s="117">
        <v>0.96</v>
      </c>
    </row>
    <row r="4222" spans="2:33" x14ac:dyDescent="0.2">
      <c r="B4222" s="106">
        <v>4182</v>
      </c>
      <c r="C4222" s="113">
        <v>-0.90000000000000013</v>
      </c>
      <c r="D4222" s="113">
        <v>-0.90000000000000013</v>
      </c>
      <c r="E4222" s="114">
        <v>17.870826721416947</v>
      </c>
      <c r="F4222" s="114">
        <v>12.554891476677451</v>
      </c>
      <c r="G4222" s="114">
        <v>21.420922335520491</v>
      </c>
      <c r="H4222" s="114">
        <v>21.356650199911293</v>
      </c>
      <c r="I4222" s="114">
        <v>22.902260097828517</v>
      </c>
      <c r="J4222" s="114">
        <v>34.638963409449346</v>
      </c>
      <c r="K4222" s="114">
        <v>31.90932085477878</v>
      </c>
      <c r="L4222" s="114">
        <v>45.197039120429167</v>
      </c>
      <c r="M4222" s="114">
        <v>48.225567343286016</v>
      </c>
      <c r="N4222" s="114">
        <v>55.956516854556988</v>
      </c>
      <c r="O4222" s="114">
        <v>16.768136688032399</v>
      </c>
      <c r="P4222" s="114">
        <v>19.354429378101329</v>
      </c>
      <c r="Q4222" s="114">
        <v>23.776116784908677</v>
      </c>
      <c r="R4222" s="114">
        <v>26.868917143374723</v>
      </c>
      <c r="S4222" s="114">
        <v>33.054256756728471</v>
      </c>
      <c r="T4222" s="114">
        <v>17.870826721416947</v>
      </c>
      <c r="U4222" s="114">
        <v>12.554891476677451</v>
      </c>
      <c r="V4222" s="114">
        <v>21.420922335520491</v>
      </c>
      <c r="W4222" s="114">
        <v>21.356650199911293</v>
      </c>
      <c r="X4222" s="114">
        <v>22.902260097828517</v>
      </c>
      <c r="Y4222" s="114">
        <v>52.777605081217175</v>
      </c>
      <c r="Z4222" s="114">
        <v>113.06281404983145</v>
      </c>
      <c r="AA4222" s="106">
        <v>3</v>
      </c>
      <c r="AB4222" s="114">
        <v>0.60000000000000009</v>
      </c>
      <c r="AC4222" s="114">
        <v>0.60000000000000009</v>
      </c>
      <c r="AD4222" s="114">
        <v>0.30000000000000004</v>
      </c>
      <c r="AE4222" s="114">
        <v>0.30000000000000004</v>
      </c>
      <c r="AF4222" s="117">
        <v>0.90000000000000013</v>
      </c>
      <c r="AG4222" s="117">
        <v>0.90000000000000013</v>
      </c>
    </row>
    <row r="4223" spans="2:33" x14ac:dyDescent="0.2">
      <c r="B4223" s="106">
        <v>4183</v>
      </c>
      <c r="C4223" s="113">
        <v>-1.2000000000000002</v>
      </c>
      <c r="D4223" s="113">
        <v>-0.60000000000000009</v>
      </c>
      <c r="E4223" s="114">
        <v>14.739374831254935</v>
      </c>
      <c r="F4223" s="114">
        <v>11.768891254617085</v>
      </c>
      <c r="G4223" s="114">
        <v>20.194775549015532</v>
      </c>
      <c r="H4223" s="114">
        <v>18.150526348231761</v>
      </c>
      <c r="I4223" s="114">
        <v>22.127762737856031</v>
      </c>
      <c r="J4223" s="114">
        <v>30.808372652042461</v>
      </c>
      <c r="K4223" s="114">
        <v>31.356350929906988</v>
      </c>
      <c r="L4223" s="114">
        <v>44.23618172064301</v>
      </c>
      <c r="M4223" s="114">
        <v>46.091428594291614</v>
      </c>
      <c r="N4223" s="114">
        <v>54.370784758957932</v>
      </c>
      <c r="O4223" s="114">
        <v>16.068997820787526</v>
      </c>
      <c r="P4223" s="114">
        <v>19.587459675289903</v>
      </c>
      <c r="Q4223" s="114">
        <v>24.041406171627479</v>
      </c>
      <c r="R4223" s="114">
        <v>27.940902246059853</v>
      </c>
      <c r="S4223" s="114">
        <v>32.243022021101901</v>
      </c>
      <c r="T4223" s="114">
        <v>14.739374831254935</v>
      </c>
      <c r="U4223" s="114">
        <v>11.768891254617085</v>
      </c>
      <c r="V4223" s="114">
        <v>20.194775549015532</v>
      </c>
      <c r="W4223" s="114">
        <v>18.150526348231761</v>
      </c>
      <c r="X4223" s="114">
        <v>22.127762737856031</v>
      </c>
      <c r="Y4223" s="114">
        <v>47.24878377006663</v>
      </c>
      <c r="Z4223" s="114">
        <v>87.65260126441467</v>
      </c>
      <c r="AA4223" s="106">
        <v>1</v>
      </c>
      <c r="AB4223" s="114">
        <v>0.8</v>
      </c>
      <c r="AC4223" s="114">
        <v>0.4</v>
      </c>
      <c r="AD4223" s="114">
        <v>0.4</v>
      </c>
      <c r="AE4223" s="114">
        <v>0.2</v>
      </c>
      <c r="AF4223" s="117">
        <v>1.2000000000000002</v>
      </c>
      <c r="AG4223" s="117">
        <v>0.60000000000000009</v>
      </c>
    </row>
    <row r="4224" spans="2:33" x14ac:dyDescent="0.2">
      <c r="B4224" s="106">
        <v>4184</v>
      </c>
      <c r="C4224" s="113">
        <v>-0.90000000000000013</v>
      </c>
      <c r="D4224" s="113">
        <v>-0.90000000000000013</v>
      </c>
      <c r="E4224" s="114">
        <v>16.220863800999627</v>
      </c>
      <c r="F4224" s="114">
        <v>12.490345388591443</v>
      </c>
      <c r="G4224" s="114">
        <v>17.800008292519035</v>
      </c>
      <c r="H4224" s="114">
        <v>24.366039201916536</v>
      </c>
      <c r="I4224" s="114">
        <v>25.01718845172627</v>
      </c>
      <c r="J4224" s="114">
        <v>33.531782534738149</v>
      </c>
      <c r="K4224" s="114">
        <v>31.828251389295541</v>
      </c>
      <c r="L4224" s="114">
        <v>40.984069707014726</v>
      </c>
      <c r="M4224" s="114">
        <v>52.826186640153381</v>
      </c>
      <c r="N4224" s="114">
        <v>58.38899899839187</v>
      </c>
      <c r="O4224" s="114">
        <v>17.310918733738522</v>
      </c>
      <c r="P4224" s="114">
        <v>19.337906000704098</v>
      </c>
      <c r="Q4224" s="114">
        <v>23.184061414495691</v>
      </c>
      <c r="R4224" s="114">
        <v>28.460147438236845</v>
      </c>
      <c r="S4224" s="114">
        <v>33.3718105466656</v>
      </c>
      <c r="T4224" s="114">
        <v>16.220863800999627</v>
      </c>
      <c r="U4224" s="114">
        <v>12.490345388591443</v>
      </c>
      <c r="V4224" s="114">
        <v>17.800008292519035</v>
      </c>
      <c r="W4224" s="114">
        <v>24.366039201916536</v>
      </c>
      <c r="X4224" s="114">
        <v>25.01718845172627</v>
      </c>
      <c r="Y4224" s="114">
        <v>51.827826700938452</v>
      </c>
      <c r="Z4224" s="114">
        <v>96.878280341412619</v>
      </c>
      <c r="AA4224" s="106">
        <v>3</v>
      </c>
      <c r="AB4224" s="114">
        <v>0.60000000000000009</v>
      </c>
      <c r="AC4224" s="114">
        <v>0.60000000000000009</v>
      </c>
      <c r="AD4224" s="114">
        <v>0.30000000000000004</v>
      </c>
      <c r="AE4224" s="114">
        <v>0.30000000000000004</v>
      </c>
      <c r="AF4224" s="117">
        <v>0.90000000000000013</v>
      </c>
      <c r="AG4224" s="117">
        <v>0.90000000000000013</v>
      </c>
    </row>
    <row r="4225" spans="2:33" x14ac:dyDescent="0.2">
      <c r="B4225" s="106">
        <v>4185</v>
      </c>
      <c r="C4225" s="113">
        <v>-0.60000000000000009</v>
      </c>
      <c r="D4225" s="113">
        <v>-1.2000000000000002</v>
      </c>
      <c r="E4225" s="114">
        <v>11.224244517845733</v>
      </c>
      <c r="F4225" s="114">
        <v>9.4489435839256082</v>
      </c>
      <c r="G4225" s="114">
        <v>18.519558651305566</v>
      </c>
      <c r="H4225" s="114">
        <v>23.877503601052322</v>
      </c>
      <c r="I4225" s="114">
        <v>20.086796599356646</v>
      </c>
      <c r="J4225" s="114">
        <v>27.138650784574377</v>
      </c>
      <c r="K4225" s="114">
        <v>29.454579542385176</v>
      </c>
      <c r="L4225" s="114">
        <v>40.5448470152173</v>
      </c>
      <c r="M4225" s="114">
        <v>50.241652025654446</v>
      </c>
      <c r="N4225" s="114">
        <v>49.845721713254598</v>
      </c>
      <c r="O4225" s="114">
        <v>15.914406266728644</v>
      </c>
      <c r="P4225" s="114">
        <v>20.005635958459568</v>
      </c>
      <c r="Q4225" s="114">
        <v>22.025288363911734</v>
      </c>
      <c r="R4225" s="114">
        <v>26.364148424602124</v>
      </c>
      <c r="S4225" s="114">
        <v>29.758925113897952</v>
      </c>
      <c r="T4225" s="114">
        <v>11.224244517845733</v>
      </c>
      <c r="U4225" s="114">
        <v>9.4489435839256082</v>
      </c>
      <c r="V4225" s="114">
        <v>18.519558651305566</v>
      </c>
      <c r="W4225" s="114">
        <v>23.877503601052322</v>
      </c>
      <c r="X4225" s="114">
        <v>20.086796599356646</v>
      </c>
      <c r="Y4225" s="114">
        <v>44.101151591910899</v>
      </c>
      <c r="Z4225" s="114">
        <v>103.63729810557712</v>
      </c>
      <c r="AA4225" s="106">
        <v>5</v>
      </c>
      <c r="AB4225" s="114">
        <v>0.4</v>
      </c>
      <c r="AC4225" s="114">
        <v>0.8</v>
      </c>
      <c r="AD4225" s="114">
        <v>0.2</v>
      </c>
      <c r="AE4225" s="114">
        <v>0.4</v>
      </c>
      <c r="AF4225" s="117">
        <v>0.60000000000000009</v>
      </c>
      <c r="AG4225" s="117">
        <v>1.2000000000000002</v>
      </c>
    </row>
    <row r="4226" spans="2:33" x14ac:dyDescent="0.2">
      <c r="B4226" s="106">
        <v>4186</v>
      </c>
      <c r="C4226" s="113">
        <v>-0.90000000000000013</v>
      </c>
      <c r="D4226" s="113">
        <v>-0.90000000000000013</v>
      </c>
      <c r="E4226" s="114">
        <v>15.43587569706466</v>
      </c>
      <c r="F4226" s="114">
        <v>11.104757827221334</v>
      </c>
      <c r="G4226" s="114">
        <v>17.849039066923897</v>
      </c>
      <c r="H4226" s="114">
        <v>22.400619215075409</v>
      </c>
      <c r="I4226" s="114">
        <v>24.197184858751314</v>
      </c>
      <c r="J4226" s="114">
        <v>32.951732286594677</v>
      </c>
      <c r="K4226" s="114">
        <v>31.297876952022619</v>
      </c>
      <c r="L4226" s="114">
        <v>40.30130991844247</v>
      </c>
      <c r="M4226" s="114">
        <v>50.968097021244105</v>
      </c>
      <c r="N4226" s="114">
        <v>58.692421837968922</v>
      </c>
      <c r="O4226" s="114">
        <v>17.515856589530017</v>
      </c>
      <c r="P4226" s="114">
        <v>20.193119124801285</v>
      </c>
      <c r="Q4226" s="114">
        <v>22.452270851518573</v>
      </c>
      <c r="R4226" s="114">
        <v>28.567477806168696</v>
      </c>
      <c r="S4226" s="114">
        <v>34.495236979217609</v>
      </c>
      <c r="T4226" s="114">
        <v>15.43587569706466</v>
      </c>
      <c r="U4226" s="114">
        <v>11.104757827221334</v>
      </c>
      <c r="V4226" s="114">
        <v>17.849039066923897</v>
      </c>
      <c r="W4226" s="114">
        <v>22.400619215075409</v>
      </c>
      <c r="X4226" s="114">
        <v>24.197184858751314</v>
      </c>
      <c r="Y4226" s="114">
        <v>49.019578834050549</v>
      </c>
      <c r="Z4226" s="114">
        <v>112.64103574681383</v>
      </c>
      <c r="AA4226" s="106">
        <v>3</v>
      </c>
      <c r="AB4226" s="114">
        <v>0.60000000000000009</v>
      </c>
      <c r="AC4226" s="114">
        <v>0.60000000000000009</v>
      </c>
      <c r="AD4226" s="114">
        <v>0.30000000000000004</v>
      </c>
      <c r="AE4226" s="114">
        <v>0.30000000000000004</v>
      </c>
      <c r="AF4226" s="117">
        <v>0.90000000000000013</v>
      </c>
      <c r="AG4226" s="117">
        <v>0.90000000000000013</v>
      </c>
    </row>
    <row r="4227" spans="2:33" x14ac:dyDescent="0.2">
      <c r="B4227" s="106">
        <v>4187</v>
      </c>
      <c r="C4227" s="113">
        <v>-1.2599999999999998</v>
      </c>
      <c r="D4227" s="113">
        <v>-0.84</v>
      </c>
      <c r="E4227" s="114">
        <v>14.242905738092007</v>
      </c>
      <c r="F4227" s="114">
        <v>11.642405084275442</v>
      </c>
      <c r="G4227" s="114">
        <v>12.725537951521062</v>
      </c>
      <c r="H4227" s="114">
        <v>19.781402466640316</v>
      </c>
      <c r="I4227" s="114">
        <v>20.333922899767906</v>
      </c>
      <c r="J4227" s="114">
        <v>29.167993108282214</v>
      </c>
      <c r="K4227" s="114">
        <v>29.047802588205439</v>
      </c>
      <c r="L4227" s="114">
        <v>32.854463031654774</v>
      </c>
      <c r="M4227" s="114">
        <v>41.235525939607747</v>
      </c>
      <c r="N4227" s="114">
        <v>44.365414998188299</v>
      </c>
      <c r="O4227" s="114">
        <v>14.925087370190207</v>
      </c>
      <c r="P4227" s="114">
        <v>17.405397503929997</v>
      </c>
      <c r="Q4227" s="114">
        <v>20.128925080133712</v>
      </c>
      <c r="R4227" s="114">
        <v>21.454123472967431</v>
      </c>
      <c r="S4227" s="114">
        <v>24.031492098420394</v>
      </c>
      <c r="T4227" s="114">
        <v>14.242905738092007</v>
      </c>
      <c r="U4227" s="114">
        <v>11.642405084275442</v>
      </c>
      <c r="V4227" s="114">
        <v>12.725537951521062</v>
      </c>
      <c r="W4227" s="114">
        <v>19.781402466640316</v>
      </c>
      <c r="X4227" s="114">
        <v>20.333922899767906</v>
      </c>
      <c r="Y4227" s="114">
        <v>42.266390031616012</v>
      </c>
      <c r="Z4227" s="114">
        <v>76.110066309458233</v>
      </c>
      <c r="AA4227" s="106">
        <v>2</v>
      </c>
      <c r="AB4227" s="114">
        <v>0.89999999999999991</v>
      </c>
      <c r="AC4227" s="114">
        <v>0.6</v>
      </c>
      <c r="AD4227" s="114">
        <v>0.36</v>
      </c>
      <c r="AE4227" s="114">
        <v>0.24</v>
      </c>
      <c r="AF4227" s="117">
        <v>1.2599999999999998</v>
      </c>
      <c r="AG4227" s="117">
        <v>0.84</v>
      </c>
    </row>
    <row r="4228" spans="2:33" x14ac:dyDescent="0.2">
      <c r="B4228" s="106">
        <v>4188</v>
      </c>
      <c r="C4228" s="113">
        <v>-0.90000000000000013</v>
      </c>
      <c r="D4228" s="113">
        <v>-0.90000000000000013</v>
      </c>
      <c r="E4228" s="114">
        <v>19.339776179204257</v>
      </c>
      <c r="F4228" s="114">
        <v>17.143909640671005</v>
      </c>
      <c r="G4228" s="114">
        <v>14.450416243600529</v>
      </c>
      <c r="H4228" s="114">
        <v>17.211394239342056</v>
      </c>
      <c r="I4228" s="114">
        <v>21.219709724160914</v>
      </c>
      <c r="J4228" s="114">
        <v>34.57478618352264</v>
      </c>
      <c r="K4228" s="114">
        <v>35.611971943408754</v>
      </c>
      <c r="L4228" s="114">
        <v>36.266859428158703</v>
      </c>
      <c r="M4228" s="114">
        <v>40.971340283698616</v>
      </c>
      <c r="N4228" s="114">
        <v>49.073885876488156</v>
      </c>
      <c r="O4228" s="114">
        <v>15.235010004318385</v>
      </c>
      <c r="P4228" s="114">
        <v>18.468062302737749</v>
      </c>
      <c r="Q4228" s="114">
        <v>21.816443184558175</v>
      </c>
      <c r="R4228" s="114">
        <v>23.75994604435656</v>
      </c>
      <c r="S4228" s="114">
        <v>27.854176152327241</v>
      </c>
      <c r="T4228" s="114">
        <v>19.339776179204257</v>
      </c>
      <c r="U4228" s="114">
        <v>17.143909640671005</v>
      </c>
      <c r="V4228" s="114">
        <v>14.450416243600529</v>
      </c>
      <c r="W4228" s="114">
        <v>17.211394239342056</v>
      </c>
      <c r="X4228" s="114">
        <v>21.219709724160914</v>
      </c>
      <c r="Y4228" s="114">
        <v>50.131948580072461</v>
      </c>
      <c r="Z4228" s="114">
        <v>91.225528357464157</v>
      </c>
      <c r="AA4228" s="106">
        <v>3</v>
      </c>
      <c r="AB4228" s="114">
        <v>0.60000000000000009</v>
      </c>
      <c r="AC4228" s="114">
        <v>0.60000000000000009</v>
      </c>
      <c r="AD4228" s="114">
        <v>0.30000000000000004</v>
      </c>
      <c r="AE4228" s="114">
        <v>0.30000000000000004</v>
      </c>
      <c r="AF4228" s="117">
        <v>0.90000000000000013</v>
      </c>
      <c r="AG4228" s="117">
        <v>0.90000000000000013</v>
      </c>
    </row>
    <row r="4229" spans="2:33" x14ac:dyDescent="0.2">
      <c r="B4229" s="106">
        <v>4189</v>
      </c>
      <c r="C4229" s="113">
        <v>-0.60000000000000009</v>
      </c>
      <c r="D4229" s="113">
        <v>-1.2000000000000002</v>
      </c>
      <c r="E4229" s="114">
        <v>17.241145553415532</v>
      </c>
      <c r="F4229" s="114">
        <v>18.495092192419634</v>
      </c>
      <c r="G4229" s="114">
        <v>15.754738583196715</v>
      </c>
      <c r="H4229" s="114">
        <v>14.842563607955565</v>
      </c>
      <c r="I4229" s="114">
        <v>18.397109187276172</v>
      </c>
      <c r="J4229" s="114">
        <v>33.496236580393862</v>
      </c>
      <c r="K4229" s="114">
        <v>36.982392177049952</v>
      </c>
      <c r="L4229" s="114">
        <v>37.4397685144802</v>
      </c>
      <c r="M4229" s="114">
        <v>39.425364275971894</v>
      </c>
      <c r="N4229" s="114">
        <v>46.229311493013256</v>
      </c>
      <c r="O4229" s="114">
        <v>16.255091026978331</v>
      </c>
      <c r="P4229" s="114">
        <v>18.487299984630319</v>
      </c>
      <c r="Q4229" s="114">
        <v>21.685029931283484</v>
      </c>
      <c r="R4229" s="114">
        <v>24.582800668016329</v>
      </c>
      <c r="S4229" s="114">
        <v>27.832202305737084</v>
      </c>
      <c r="T4229" s="114">
        <v>17.241145553415532</v>
      </c>
      <c r="U4229" s="114">
        <v>18.495092192419634</v>
      </c>
      <c r="V4229" s="114">
        <v>15.754738583196715</v>
      </c>
      <c r="W4229" s="114">
        <v>14.842563607955565</v>
      </c>
      <c r="X4229" s="114">
        <v>18.397109187276172</v>
      </c>
      <c r="Y4229" s="114">
        <v>47.795527444272778</v>
      </c>
      <c r="Z4229" s="114">
        <v>94.051634166766206</v>
      </c>
      <c r="AA4229" s="106">
        <v>5</v>
      </c>
      <c r="AB4229" s="114">
        <v>0.4</v>
      </c>
      <c r="AC4229" s="114">
        <v>0.8</v>
      </c>
      <c r="AD4229" s="114">
        <v>0.2</v>
      </c>
      <c r="AE4229" s="114">
        <v>0.4</v>
      </c>
      <c r="AF4229" s="117">
        <v>0.60000000000000009</v>
      </c>
      <c r="AG4229" s="117">
        <v>1.2000000000000002</v>
      </c>
    </row>
    <row r="4230" spans="2:33" x14ac:dyDescent="0.2">
      <c r="B4230" s="106">
        <v>4190</v>
      </c>
      <c r="C4230" s="113">
        <v>-1.2599999999999998</v>
      </c>
      <c r="D4230" s="113">
        <v>-0.84</v>
      </c>
      <c r="E4230" s="114">
        <v>15.063244871028168</v>
      </c>
      <c r="F4230" s="114">
        <v>13.347469472793893</v>
      </c>
      <c r="G4230" s="114">
        <v>16.008775407350559</v>
      </c>
      <c r="H4230" s="114">
        <v>15.336706360673986</v>
      </c>
      <c r="I4230" s="114">
        <v>25.97550911527054</v>
      </c>
      <c r="J4230" s="114">
        <v>31.81401415945723</v>
      </c>
      <c r="K4230" s="114">
        <v>32.180266968558975</v>
      </c>
      <c r="L4230" s="114">
        <v>37.251467318475697</v>
      </c>
      <c r="M4230" s="114">
        <v>42.102786476506381</v>
      </c>
      <c r="N4230" s="114">
        <v>57.355280093883991</v>
      </c>
      <c r="O4230" s="114">
        <v>16.750769288429062</v>
      </c>
      <c r="P4230" s="114">
        <v>18.832797495765082</v>
      </c>
      <c r="Q4230" s="114">
        <v>21.242691911125139</v>
      </c>
      <c r="R4230" s="114">
        <v>26.766080115832395</v>
      </c>
      <c r="S4230" s="114">
        <v>31.37977097861345</v>
      </c>
      <c r="T4230" s="114">
        <v>15.063244871028168</v>
      </c>
      <c r="U4230" s="114">
        <v>13.347469472793893</v>
      </c>
      <c r="V4230" s="114">
        <v>16.008775407350559</v>
      </c>
      <c r="W4230" s="114">
        <v>15.336706360673986</v>
      </c>
      <c r="X4230" s="114">
        <v>25.97550911527054</v>
      </c>
      <c r="Y4230" s="114">
        <v>46.114207362555831</v>
      </c>
      <c r="Z4230" s="114">
        <v>97.883790816422035</v>
      </c>
      <c r="AA4230" s="106">
        <v>2</v>
      </c>
      <c r="AB4230" s="114">
        <v>0.89999999999999991</v>
      </c>
      <c r="AC4230" s="114">
        <v>0.6</v>
      </c>
      <c r="AD4230" s="114">
        <v>0.36</v>
      </c>
      <c r="AE4230" s="114">
        <v>0.24</v>
      </c>
      <c r="AF4230" s="117">
        <v>1.2599999999999998</v>
      </c>
      <c r="AG4230" s="117">
        <v>0.84</v>
      </c>
    </row>
    <row r="4231" spans="2:33" x14ac:dyDescent="0.2">
      <c r="B4231" s="106">
        <v>4191</v>
      </c>
      <c r="C4231" s="113">
        <v>-0.90000000000000013</v>
      </c>
      <c r="D4231" s="113">
        <v>-0.90000000000000013</v>
      </c>
      <c r="E4231" s="114">
        <v>11.936175374673521</v>
      </c>
      <c r="F4231" s="114">
        <v>13.381040461495463</v>
      </c>
      <c r="G4231" s="114">
        <v>18.039121572522848</v>
      </c>
      <c r="H4231" s="114">
        <v>15.622410088299866</v>
      </c>
      <c r="I4231" s="114">
        <v>25.258776613493772</v>
      </c>
      <c r="J4231" s="114">
        <v>28.288055020685402</v>
      </c>
      <c r="K4231" s="114">
        <v>32.567350174211526</v>
      </c>
      <c r="L4231" s="114">
        <v>42.073261842655022</v>
      </c>
      <c r="M4231" s="114">
        <v>43.786257770224204</v>
      </c>
      <c r="N4231" s="114">
        <v>60.018136383911752</v>
      </c>
      <c r="O4231" s="114">
        <v>16.351879646011881</v>
      </c>
      <c r="P4231" s="114">
        <v>19.186309712716064</v>
      </c>
      <c r="Q4231" s="114">
        <v>24.034140270132173</v>
      </c>
      <c r="R4231" s="114">
        <v>28.163847681924338</v>
      </c>
      <c r="S4231" s="114">
        <v>34.75935977041798</v>
      </c>
      <c r="T4231" s="114">
        <v>11.936175374673521</v>
      </c>
      <c r="U4231" s="114">
        <v>13.381040461495463</v>
      </c>
      <c r="V4231" s="114">
        <v>18.039121572522848</v>
      </c>
      <c r="W4231" s="114">
        <v>15.622410088299866</v>
      </c>
      <c r="X4231" s="114">
        <v>25.258776613493772</v>
      </c>
      <c r="Y4231" s="114">
        <v>45.067663195330908</v>
      </c>
      <c r="Z4231" s="114">
        <v>93.007561809547354</v>
      </c>
      <c r="AA4231" s="106">
        <v>3</v>
      </c>
      <c r="AB4231" s="114">
        <v>0.60000000000000009</v>
      </c>
      <c r="AC4231" s="114">
        <v>0.60000000000000009</v>
      </c>
      <c r="AD4231" s="114">
        <v>0.30000000000000004</v>
      </c>
      <c r="AE4231" s="114">
        <v>0.30000000000000004</v>
      </c>
      <c r="AF4231" s="117">
        <v>0.90000000000000013</v>
      </c>
      <c r="AG4231" s="117">
        <v>0.90000000000000013</v>
      </c>
    </row>
    <row r="4232" spans="2:33" x14ac:dyDescent="0.2">
      <c r="B4232" s="106">
        <v>4192</v>
      </c>
      <c r="C4232" s="113">
        <v>-0.90000000000000013</v>
      </c>
      <c r="D4232" s="113">
        <v>-0.90000000000000013</v>
      </c>
      <c r="E4232" s="114">
        <v>18.778273506168247</v>
      </c>
      <c r="F4232" s="114">
        <v>15.788839755758609</v>
      </c>
      <c r="G4232" s="114">
        <v>24.450850589263851</v>
      </c>
      <c r="H4232" s="114">
        <v>22.406717979794781</v>
      </c>
      <c r="I4232" s="114">
        <v>33.633781635600748</v>
      </c>
      <c r="J4232" s="114">
        <v>35.308984087869973</v>
      </c>
      <c r="K4232" s="114">
        <v>35.575085299819165</v>
      </c>
      <c r="L4232" s="114">
        <v>47.813199441580913</v>
      </c>
      <c r="M4232" s="114">
        <v>50.748170121436814</v>
      </c>
      <c r="N4232" s="114">
        <v>68.046827972671252</v>
      </c>
      <c r="O4232" s="114">
        <v>16.530710581701726</v>
      </c>
      <c r="P4232" s="114">
        <v>19.786245544060556</v>
      </c>
      <c r="Q4232" s="114">
        <v>23.362348852317062</v>
      </c>
      <c r="R4232" s="114">
        <v>28.341452141642034</v>
      </c>
      <c r="S4232" s="114">
        <v>34.413046337070504</v>
      </c>
      <c r="T4232" s="114">
        <v>18.778273506168247</v>
      </c>
      <c r="U4232" s="114">
        <v>15.788839755758609</v>
      </c>
      <c r="V4232" s="114">
        <v>24.450850589263851</v>
      </c>
      <c r="W4232" s="114">
        <v>22.406717979794781</v>
      </c>
      <c r="X4232" s="114">
        <v>33.633781635600748</v>
      </c>
      <c r="Y4232" s="114">
        <v>62.484112199791412</v>
      </c>
      <c r="Z4232" s="114">
        <v>102.73031226527851</v>
      </c>
      <c r="AA4232" s="106">
        <v>3</v>
      </c>
      <c r="AB4232" s="114">
        <v>0.60000000000000009</v>
      </c>
      <c r="AC4232" s="114">
        <v>0.60000000000000009</v>
      </c>
      <c r="AD4232" s="114">
        <v>0.30000000000000004</v>
      </c>
      <c r="AE4232" s="114">
        <v>0.30000000000000004</v>
      </c>
      <c r="AF4232" s="117">
        <v>0.90000000000000013</v>
      </c>
      <c r="AG4232" s="117">
        <v>0.90000000000000013</v>
      </c>
    </row>
    <row r="4233" spans="2:33" x14ac:dyDescent="0.2">
      <c r="B4233" s="106">
        <v>4193</v>
      </c>
      <c r="C4233" s="113">
        <v>-0.60000000000000009</v>
      </c>
      <c r="D4233" s="113">
        <v>-1.2000000000000002</v>
      </c>
      <c r="E4233" s="114">
        <v>13.338497427729337</v>
      </c>
      <c r="F4233" s="114">
        <v>18.814252260884306</v>
      </c>
      <c r="G4233" s="114">
        <v>13.198891839451562</v>
      </c>
      <c r="H4233" s="114">
        <v>22.231218091678471</v>
      </c>
      <c r="I4233" s="114">
        <v>19.95866692642872</v>
      </c>
      <c r="J4233" s="114">
        <v>29.897392413459364</v>
      </c>
      <c r="K4233" s="114">
        <v>37.403926123521231</v>
      </c>
      <c r="L4233" s="114">
        <v>35.179211133166341</v>
      </c>
      <c r="M4233" s="114">
        <v>47.940466781531832</v>
      </c>
      <c r="N4233" s="114">
        <v>49.927708023315411</v>
      </c>
      <c r="O4233" s="114">
        <v>16.558894985730028</v>
      </c>
      <c r="P4233" s="114">
        <v>18.589673862636925</v>
      </c>
      <c r="Q4233" s="114">
        <v>21.980319293714778</v>
      </c>
      <c r="R4233" s="114">
        <v>25.709248689853361</v>
      </c>
      <c r="S4233" s="114">
        <v>29.969041096886691</v>
      </c>
      <c r="T4233" s="114">
        <v>13.338497427729337</v>
      </c>
      <c r="U4233" s="114">
        <v>18.814252260884306</v>
      </c>
      <c r="V4233" s="114">
        <v>13.198891839451562</v>
      </c>
      <c r="W4233" s="114">
        <v>22.231218091678471</v>
      </c>
      <c r="X4233" s="114">
        <v>19.95866692642872</v>
      </c>
      <c r="Y4233" s="114">
        <v>47.941675650841773</v>
      </c>
      <c r="Z4233" s="114">
        <v>105.77193207771202</v>
      </c>
      <c r="AA4233" s="106">
        <v>5</v>
      </c>
      <c r="AB4233" s="114">
        <v>0.4</v>
      </c>
      <c r="AC4233" s="114">
        <v>0.8</v>
      </c>
      <c r="AD4233" s="114">
        <v>0.2</v>
      </c>
      <c r="AE4233" s="114">
        <v>0.4</v>
      </c>
      <c r="AF4233" s="117">
        <v>0.60000000000000009</v>
      </c>
      <c r="AG4233" s="117">
        <v>1.2000000000000002</v>
      </c>
    </row>
    <row r="4234" spans="2:33" x14ac:dyDescent="0.2">
      <c r="B4234" s="106">
        <v>4194</v>
      </c>
      <c r="C4234" s="113">
        <v>-0.72</v>
      </c>
      <c r="D4234" s="113">
        <v>-0.96</v>
      </c>
      <c r="E4234" s="114">
        <v>12.073709107808707</v>
      </c>
      <c r="F4234" s="114">
        <v>14.400810548761335</v>
      </c>
      <c r="G4234" s="114">
        <v>17.278352950694408</v>
      </c>
      <c r="H4234" s="114">
        <v>24.145448651233171</v>
      </c>
      <c r="I4234" s="114">
        <v>17.991625493426689</v>
      </c>
      <c r="J4234" s="114">
        <v>28.359824583652625</v>
      </c>
      <c r="K4234" s="114">
        <v>33.575199641053764</v>
      </c>
      <c r="L4234" s="114">
        <v>40.303566416225614</v>
      </c>
      <c r="M4234" s="114">
        <v>51.43528410752279</v>
      </c>
      <c r="N4234" s="114">
        <v>50.850688124106128</v>
      </c>
      <c r="O4234" s="114">
        <v>16.286115475843918</v>
      </c>
      <c r="P4234" s="114">
        <v>19.174389092292429</v>
      </c>
      <c r="Q4234" s="114">
        <v>23.025213465531206</v>
      </c>
      <c r="R4234" s="114">
        <v>27.289835456289619</v>
      </c>
      <c r="S4234" s="114">
        <v>32.859062630679439</v>
      </c>
      <c r="T4234" s="114">
        <v>12.073709107808707</v>
      </c>
      <c r="U4234" s="114">
        <v>14.400810548761335</v>
      </c>
      <c r="V4234" s="114">
        <v>17.278352950694408</v>
      </c>
      <c r="W4234" s="114">
        <v>24.145448651233171</v>
      </c>
      <c r="X4234" s="114">
        <v>17.991625493426689</v>
      </c>
      <c r="Y4234" s="114">
        <v>46.625725571264091</v>
      </c>
      <c r="Z4234" s="114">
        <v>109.53930617973721</v>
      </c>
      <c r="AA4234" s="106">
        <v>4</v>
      </c>
      <c r="AB4234" s="114">
        <v>0.44999999999999996</v>
      </c>
      <c r="AC4234" s="114">
        <v>0.6</v>
      </c>
      <c r="AD4234" s="114">
        <v>0.27</v>
      </c>
      <c r="AE4234" s="114">
        <v>0.36</v>
      </c>
      <c r="AF4234" s="117">
        <v>0.72</v>
      </c>
      <c r="AG4234" s="117">
        <v>0.96</v>
      </c>
    </row>
    <row r="4235" spans="2:33" x14ac:dyDescent="0.2">
      <c r="B4235" s="106">
        <v>4195</v>
      </c>
      <c r="C4235" s="113">
        <v>-0.90000000000000013</v>
      </c>
      <c r="D4235" s="113">
        <v>-0.90000000000000013</v>
      </c>
      <c r="E4235" s="114">
        <v>11.599297023575829</v>
      </c>
      <c r="F4235" s="114">
        <v>11.783017189555245</v>
      </c>
      <c r="G4235" s="114">
        <v>16.72378614856439</v>
      </c>
      <c r="H4235" s="114">
        <v>23.090893038107495</v>
      </c>
      <c r="I4235" s="114">
        <v>19.949145235174967</v>
      </c>
      <c r="J4235" s="114">
        <v>28.429143348262791</v>
      </c>
      <c r="K4235" s="114">
        <v>30.759760798971616</v>
      </c>
      <c r="L4235" s="114">
        <v>40.564048683586535</v>
      </c>
      <c r="M4235" s="114">
        <v>50.540253180006687</v>
      </c>
      <c r="N4235" s="114">
        <v>52.009858116057103</v>
      </c>
      <c r="O4235" s="114">
        <v>16.829846324686962</v>
      </c>
      <c r="P4235" s="114">
        <v>18.976743609416371</v>
      </c>
      <c r="Q4235" s="114">
        <v>23.840262535022145</v>
      </c>
      <c r="R4235" s="114">
        <v>27.449360141899191</v>
      </c>
      <c r="S4235" s="114">
        <v>32.060712880882136</v>
      </c>
      <c r="T4235" s="114">
        <v>11.599297023575829</v>
      </c>
      <c r="U4235" s="114">
        <v>11.783017189555245</v>
      </c>
      <c r="V4235" s="114">
        <v>16.72378614856439</v>
      </c>
      <c r="W4235" s="114">
        <v>23.090893038107495</v>
      </c>
      <c r="X4235" s="114">
        <v>19.949145235174967</v>
      </c>
      <c r="Y4235" s="114">
        <v>44.427817026353665</v>
      </c>
      <c r="Z4235" s="114">
        <v>96.219701231959334</v>
      </c>
      <c r="AA4235" s="106">
        <v>3</v>
      </c>
      <c r="AB4235" s="114">
        <v>0.60000000000000009</v>
      </c>
      <c r="AC4235" s="114">
        <v>0.60000000000000009</v>
      </c>
      <c r="AD4235" s="114">
        <v>0.30000000000000004</v>
      </c>
      <c r="AE4235" s="114">
        <v>0.30000000000000004</v>
      </c>
      <c r="AF4235" s="117">
        <v>0.90000000000000013</v>
      </c>
      <c r="AG4235" s="117">
        <v>0.90000000000000013</v>
      </c>
    </row>
    <row r="4236" spans="2:33" x14ac:dyDescent="0.2">
      <c r="B4236" s="106">
        <v>4196</v>
      </c>
      <c r="C4236" s="113">
        <v>-1.2599999999999998</v>
      </c>
      <c r="D4236" s="113">
        <v>-0.84</v>
      </c>
      <c r="E4236" s="114">
        <v>19.988769816308192</v>
      </c>
      <c r="F4236" s="114">
        <v>18.982980813080474</v>
      </c>
      <c r="G4236" s="114">
        <v>13.225195327728894</v>
      </c>
      <c r="H4236" s="114">
        <v>22.434723432922283</v>
      </c>
      <c r="I4236" s="114">
        <v>31.505897338823871</v>
      </c>
      <c r="J4236" s="114">
        <v>36.054364251806426</v>
      </c>
      <c r="K4236" s="114">
        <v>38.2193290630305</v>
      </c>
      <c r="L4236" s="114">
        <v>37.646989808560427</v>
      </c>
      <c r="M4236" s="114">
        <v>48.065811229127924</v>
      </c>
      <c r="N4236" s="114">
        <v>63.787518671309428</v>
      </c>
      <c r="O4236" s="114">
        <v>16.065594435498234</v>
      </c>
      <c r="P4236" s="114">
        <v>19.236348249950026</v>
      </c>
      <c r="Q4236" s="114">
        <v>24.421794480831533</v>
      </c>
      <c r="R4236" s="114">
        <v>25.631087796205641</v>
      </c>
      <c r="S4236" s="114">
        <v>32.281621332485557</v>
      </c>
      <c r="T4236" s="114">
        <v>19.988769816308192</v>
      </c>
      <c r="U4236" s="114">
        <v>18.982980813080474</v>
      </c>
      <c r="V4236" s="114">
        <v>13.225195327728894</v>
      </c>
      <c r="W4236" s="114">
        <v>22.434723432922283</v>
      </c>
      <c r="X4236" s="114">
        <v>31.505897338823871</v>
      </c>
      <c r="Y4236" s="114">
        <v>57.872439497661169</v>
      </c>
      <c r="Z4236" s="114">
        <v>99.545016775168691</v>
      </c>
      <c r="AA4236" s="106">
        <v>2</v>
      </c>
      <c r="AB4236" s="114">
        <v>0.89999999999999991</v>
      </c>
      <c r="AC4236" s="114">
        <v>0.6</v>
      </c>
      <c r="AD4236" s="114">
        <v>0.36</v>
      </c>
      <c r="AE4236" s="114">
        <v>0.24</v>
      </c>
      <c r="AF4236" s="117">
        <v>1.2599999999999998</v>
      </c>
      <c r="AG4236" s="117">
        <v>0.84</v>
      </c>
    </row>
    <row r="4237" spans="2:33" x14ac:dyDescent="0.2">
      <c r="B4237" s="106">
        <v>4197</v>
      </c>
      <c r="C4237" s="113">
        <v>-0.90000000000000013</v>
      </c>
      <c r="D4237" s="113">
        <v>-0.90000000000000013</v>
      </c>
      <c r="E4237" s="114">
        <v>17.334594232745513</v>
      </c>
      <c r="F4237" s="114">
        <v>12.632456658311096</v>
      </c>
      <c r="G4237" s="114">
        <v>15.018166579634585</v>
      </c>
      <c r="H4237" s="114">
        <v>17.412137886743057</v>
      </c>
      <c r="I4237" s="114">
        <v>15.543749007085754</v>
      </c>
      <c r="J4237" s="114">
        <v>32.142477783392032</v>
      </c>
      <c r="K4237" s="114">
        <v>29.629438782987922</v>
      </c>
      <c r="L4237" s="114">
        <v>34.824355923723168</v>
      </c>
      <c r="M4237" s="114">
        <v>39.367979425040531</v>
      </c>
      <c r="N4237" s="114">
        <v>42.031392638122149</v>
      </c>
      <c r="O4237" s="114">
        <v>14.807883550646519</v>
      </c>
      <c r="P4237" s="114">
        <v>16.996982124676826</v>
      </c>
      <c r="Q4237" s="114">
        <v>19.806189344088583</v>
      </c>
      <c r="R4237" s="114">
        <v>21.955841538297474</v>
      </c>
      <c r="S4237" s="114">
        <v>26.487643631036395</v>
      </c>
      <c r="T4237" s="114">
        <v>17.334594232745513</v>
      </c>
      <c r="U4237" s="114">
        <v>12.632456658311096</v>
      </c>
      <c r="V4237" s="114">
        <v>15.018166579634585</v>
      </c>
      <c r="W4237" s="114">
        <v>17.412137886743057</v>
      </c>
      <c r="X4237" s="114">
        <v>15.543749007085754</v>
      </c>
      <c r="Y4237" s="114">
        <v>43.619933098983665</v>
      </c>
      <c r="Z4237" s="114">
        <v>74.287593910090393</v>
      </c>
      <c r="AA4237" s="106">
        <v>3</v>
      </c>
      <c r="AB4237" s="114">
        <v>0.60000000000000009</v>
      </c>
      <c r="AC4237" s="114">
        <v>0.60000000000000009</v>
      </c>
      <c r="AD4237" s="114">
        <v>0.30000000000000004</v>
      </c>
      <c r="AE4237" s="114">
        <v>0.30000000000000004</v>
      </c>
      <c r="AF4237" s="117">
        <v>0.90000000000000013</v>
      </c>
      <c r="AG4237" s="117">
        <v>0.90000000000000013</v>
      </c>
    </row>
    <row r="4238" spans="2:33" x14ac:dyDescent="0.2">
      <c r="B4238" s="106">
        <v>4198</v>
      </c>
      <c r="C4238" s="113">
        <v>-0.60000000000000009</v>
      </c>
      <c r="D4238" s="113">
        <v>-1.2000000000000002</v>
      </c>
      <c r="E4238" s="114">
        <v>18.968506255690929</v>
      </c>
      <c r="F4238" s="114">
        <v>17.324058254338681</v>
      </c>
      <c r="G4238" s="114">
        <v>17.077301181862271</v>
      </c>
      <c r="H4238" s="114">
        <v>16.132155779032946</v>
      </c>
      <c r="I4238" s="114">
        <v>22.610738120399361</v>
      </c>
      <c r="J4238" s="114">
        <v>35.869442047645805</v>
      </c>
      <c r="K4238" s="114">
        <v>37.099809700827691</v>
      </c>
      <c r="L4238" s="114">
        <v>41.003050915146623</v>
      </c>
      <c r="M4238" s="114">
        <v>44.201468422626789</v>
      </c>
      <c r="N4238" s="114">
        <v>56.938346875965394</v>
      </c>
      <c r="O4238" s="114">
        <v>16.900935791954875</v>
      </c>
      <c r="P4238" s="114">
        <v>19.775751446489011</v>
      </c>
      <c r="Q4238" s="114">
        <v>23.925749733284352</v>
      </c>
      <c r="R4238" s="114">
        <v>28.069312643593843</v>
      </c>
      <c r="S4238" s="114">
        <v>34.327608755566033</v>
      </c>
      <c r="T4238" s="114">
        <v>18.968506255690929</v>
      </c>
      <c r="U4238" s="114">
        <v>17.324058254338681</v>
      </c>
      <c r="V4238" s="114">
        <v>17.077301181862271</v>
      </c>
      <c r="W4238" s="114">
        <v>16.132155779032946</v>
      </c>
      <c r="X4238" s="114">
        <v>22.610738120399361</v>
      </c>
      <c r="Y4238" s="114">
        <v>51.55068922790867</v>
      </c>
      <c r="Z4238" s="114">
        <v>101.86227656545286</v>
      </c>
      <c r="AA4238" s="106">
        <v>5</v>
      </c>
      <c r="AB4238" s="114">
        <v>0.4</v>
      </c>
      <c r="AC4238" s="114">
        <v>0.8</v>
      </c>
      <c r="AD4238" s="114">
        <v>0.2</v>
      </c>
      <c r="AE4238" s="114">
        <v>0.4</v>
      </c>
      <c r="AF4238" s="117">
        <v>0.60000000000000009</v>
      </c>
      <c r="AG4238" s="117">
        <v>1.2000000000000002</v>
      </c>
    </row>
    <row r="4239" spans="2:33" x14ac:dyDescent="0.2">
      <c r="B4239" s="106">
        <v>4199</v>
      </c>
      <c r="C4239" s="113">
        <v>-0.90000000000000013</v>
      </c>
      <c r="D4239" s="113">
        <v>-0.90000000000000013</v>
      </c>
      <c r="E4239" s="114">
        <v>17.653341317569851</v>
      </c>
      <c r="F4239" s="114">
        <v>10.49035935255942</v>
      </c>
      <c r="G4239" s="114">
        <v>14.797259051422209</v>
      </c>
      <c r="H4239" s="114">
        <v>18.880669364167154</v>
      </c>
      <c r="I4239" s="114">
        <v>19.436772387732109</v>
      </c>
      <c r="J4239" s="114">
        <v>33.068181271889642</v>
      </c>
      <c r="K4239" s="114">
        <v>28.656781024792256</v>
      </c>
      <c r="L4239" s="114">
        <v>36.037684320254819</v>
      </c>
      <c r="M4239" s="114">
        <v>43.574212620537615</v>
      </c>
      <c r="N4239" s="114">
        <v>48.370164217281243</v>
      </c>
      <c r="O4239" s="114">
        <v>15.414839954319792</v>
      </c>
      <c r="P4239" s="114">
        <v>18.166421672232836</v>
      </c>
      <c r="Q4239" s="114">
        <v>21.24042526883261</v>
      </c>
      <c r="R4239" s="114">
        <v>24.693543256370461</v>
      </c>
      <c r="S4239" s="114">
        <v>28.933391829549134</v>
      </c>
      <c r="T4239" s="114">
        <v>17.653341317569851</v>
      </c>
      <c r="U4239" s="114">
        <v>10.49035935255942</v>
      </c>
      <c r="V4239" s="114">
        <v>14.797259051422209</v>
      </c>
      <c r="W4239" s="114">
        <v>18.880669364167154</v>
      </c>
      <c r="X4239" s="114">
        <v>19.436772387732109</v>
      </c>
      <c r="Y4239" s="114">
        <v>44.739364467041781</v>
      </c>
      <c r="Z4239" s="114">
        <v>93.276570125977059</v>
      </c>
      <c r="AA4239" s="106">
        <v>3</v>
      </c>
      <c r="AB4239" s="114">
        <v>0.60000000000000009</v>
      </c>
      <c r="AC4239" s="114">
        <v>0.60000000000000009</v>
      </c>
      <c r="AD4239" s="114">
        <v>0.30000000000000004</v>
      </c>
      <c r="AE4239" s="114">
        <v>0.30000000000000004</v>
      </c>
      <c r="AF4239" s="117">
        <v>0.90000000000000013</v>
      </c>
      <c r="AG4239" s="117">
        <v>0.90000000000000013</v>
      </c>
    </row>
    <row r="4240" spans="2:33" x14ac:dyDescent="0.2">
      <c r="B4240" s="106">
        <v>4200</v>
      </c>
      <c r="C4240" s="113">
        <v>-0.90000000000000013</v>
      </c>
      <c r="D4240" s="113">
        <v>-0.90000000000000013</v>
      </c>
      <c r="E4240" s="114">
        <v>17.047538132343021</v>
      </c>
      <c r="F4240" s="114">
        <v>13.71572235456458</v>
      </c>
      <c r="G4240" s="114">
        <v>11.403215181279339</v>
      </c>
      <c r="H4240" s="114">
        <v>19.799200646053816</v>
      </c>
      <c r="I4240" s="114">
        <v>22.409067366159409</v>
      </c>
      <c r="J4240" s="114">
        <v>33.984080020521944</v>
      </c>
      <c r="K4240" s="114">
        <v>33.07845207437289</v>
      </c>
      <c r="L4240" s="114">
        <v>35.331217103822354</v>
      </c>
      <c r="M4240" s="114">
        <v>47.130736003693592</v>
      </c>
      <c r="N4240" s="114">
        <v>53.894986000770452</v>
      </c>
      <c r="O4240" s="114">
        <v>16.936541888178922</v>
      </c>
      <c r="P4240" s="114">
        <v>19.362729719808311</v>
      </c>
      <c r="Q4240" s="114">
        <v>23.928001922543015</v>
      </c>
      <c r="R4240" s="114">
        <v>27.331535357639776</v>
      </c>
      <c r="S4240" s="114">
        <v>31.485918634611043</v>
      </c>
      <c r="T4240" s="114">
        <v>17.047538132343021</v>
      </c>
      <c r="U4240" s="114">
        <v>13.71572235456458</v>
      </c>
      <c r="V4240" s="114">
        <v>11.403215181279339</v>
      </c>
      <c r="W4240" s="114">
        <v>19.799200646053816</v>
      </c>
      <c r="X4240" s="114">
        <v>22.409067366159409</v>
      </c>
      <c r="Y4240" s="114">
        <v>46.203140682130162</v>
      </c>
      <c r="Z4240" s="114">
        <v>106.34877371686591</v>
      </c>
      <c r="AA4240" s="106">
        <v>3</v>
      </c>
      <c r="AB4240" s="114">
        <v>0.60000000000000009</v>
      </c>
      <c r="AC4240" s="114">
        <v>0.60000000000000009</v>
      </c>
      <c r="AD4240" s="114">
        <v>0.30000000000000004</v>
      </c>
      <c r="AE4240" s="114">
        <v>0.30000000000000004</v>
      </c>
      <c r="AF4240" s="117">
        <v>0.90000000000000013</v>
      </c>
      <c r="AG4240" s="117">
        <v>0.90000000000000013</v>
      </c>
    </row>
    <row r="4241" spans="2:33" x14ac:dyDescent="0.2">
      <c r="B4241" s="106">
        <v>4201</v>
      </c>
      <c r="C4241" s="113">
        <v>-0.72</v>
      </c>
      <c r="D4241" s="113">
        <v>-0.96</v>
      </c>
      <c r="E4241" s="114">
        <v>17.312525784659268</v>
      </c>
      <c r="F4241" s="114">
        <v>15.462866794692857</v>
      </c>
      <c r="G4241" s="114">
        <v>21.227173143022231</v>
      </c>
      <c r="H4241" s="114">
        <v>17.568720148926847</v>
      </c>
      <c r="I4241" s="114">
        <v>22.273595602108813</v>
      </c>
      <c r="J4241" s="114">
        <v>32.851812022013185</v>
      </c>
      <c r="K4241" s="114">
        <v>32.807725203157631</v>
      </c>
      <c r="L4241" s="114">
        <v>42.6571785965073</v>
      </c>
      <c r="M4241" s="114">
        <v>42.484930969239464</v>
      </c>
      <c r="N4241" s="114">
        <v>50.852224726551334</v>
      </c>
      <c r="O4241" s="114">
        <v>15.539286237353917</v>
      </c>
      <c r="P4241" s="114">
        <v>17.344858408464773</v>
      </c>
      <c r="Q4241" s="114">
        <v>21.430005453485069</v>
      </c>
      <c r="R4241" s="114">
        <v>24.916210820312617</v>
      </c>
      <c r="S4241" s="114">
        <v>28.578629124442521</v>
      </c>
      <c r="T4241" s="114">
        <v>17.312525784659268</v>
      </c>
      <c r="U4241" s="114">
        <v>15.462866794692857</v>
      </c>
      <c r="V4241" s="114">
        <v>21.227173143022231</v>
      </c>
      <c r="W4241" s="114">
        <v>17.568720148926847</v>
      </c>
      <c r="X4241" s="114">
        <v>22.273595602108813</v>
      </c>
      <c r="Y4241" s="114">
        <v>52.12451104540775</v>
      </c>
      <c r="Z4241" s="114">
        <v>102.14718758447006</v>
      </c>
      <c r="AA4241" s="106">
        <v>4</v>
      </c>
      <c r="AB4241" s="114">
        <v>0.44999999999999996</v>
      </c>
      <c r="AC4241" s="114">
        <v>0.6</v>
      </c>
      <c r="AD4241" s="114">
        <v>0.27</v>
      </c>
      <c r="AE4241" s="114">
        <v>0.36</v>
      </c>
      <c r="AF4241" s="117">
        <v>0.72</v>
      </c>
      <c r="AG4241" s="117">
        <v>0.96</v>
      </c>
    </row>
    <row r="4242" spans="2:33" x14ac:dyDescent="0.2">
      <c r="B4242" s="106">
        <v>4202</v>
      </c>
      <c r="C4242" s="113">
        <v>-0.90000000000000013</v>
      </c>
      <c r="D4242" s="113">
        <v>-0.90000000000000013</v>
      </c>
      <c r="E4242" s="114">
        <v>16.798761598884408</v>
      </c>
      <c r="F4242" s="114">
        <v>13.731921274703307</v>
      </c>
      <c r="G4242" s="114">
        <v>15.405748488132225</v>
      </c>
      <c r="H4242" s="114">
        <v>19.164598043959916</v>
      </c>
      <c r="I4242" s="114">
        <v>21.036669255879143</v>
      </c>
      <c r="J4242" s="114">
        <v>33.249186020293834</v>
      </c>
      <c r="K4242" s="114">
        <v>33.364999850133877</v>
      </c>
      <c r="L4242" s="114">
        <v>37.32520968668414</v>
      </c>
      <c r="M4242" s="114">
        <v>46.087680651679392</v>
      </c>
      <c r="N4242" s="114">
        <v>52.466627866335571</v>
      </c>
      <c r="O4242" s="114">
        <v>16.450424421409426</v>
      </c>
      <c r="P4242" s="114">
        <v>19.63307857543057</v>
      </c>
      <c r="Q4242" s="114">
        <v>21.919461198551915</v>
      </c>
      <c r="R4242" s="114">
        <v>26.923082607719476</v>
      </c>
      <c r="S4242" s="114">
        <v>31.429958610456428</v>
      </c>
      <c r="T4242" s="114">
        <v>16.798761598884408</v>
      </c>
      <c r="U4242" s="114">
        <v>13.731921274703307</v>
      </c>
      <c r="V4242" s="114">
        <v>15.405748488132225</v>
      </c>
      <c r="W4242" s="114">
        <v>19.164598043959916</v>
      </c>
      <c r="X4242" s="114">
        <v>21.036669255879143</v>
      </c>
      <c r="Y4242" s="114">
        <v>47.405307117937944</v>
      </c>
      <c r="Z4242" s="114">
        <v>96.318665370552083</v>
      </c>
      <c r="AA4242" s="106">
        <v>3</v>
      </c>
      <c r="AB4242" s="114">
        <v>0.60000000000000009</v>
      </c>
      <c r="AC4242" s="114">
        <v>0.60000000000000009</v>
      </c>
      <c r="AD4242" s="114">
        <v>0.30000000000000004</v>
      </c>
      <c r="AE4242" s="114">
        <v>0.30000000000000004</v>
      </c>
      <c r="AF4242" s="117">
        <v>0.90000000000000013</v>
      </c>
      <c r="AG4242" s="117">
        <v>0.90000000000000013</v>
      </c>
    </row>
    <row r="4243" spans="2:33" x14ac:dyDescent="0.2">
      <c r="B4243" s="106">
        <v>4203</v>
      </c>
      <c r="C4243" s="113">
        <v>-0.72</v>
      </c>
      <c r="D4243" s="113">
        <v>-0.96</v>
      </c>
      <c r="E4243" s="114">
        <v>12.783152144180626</v>
      </c>
      <c r="F4243" s="114">
        <v>15.373556486744764</v>
      </c>
      <c r="G4243" s="114">
        <v>16.686119859359444</v>
      </c>
      <c r="H4243" s="114">
        <v>21.038187210295256</v>
      </c>
      <c r="I4243" s="114">
        <v>29.51983873577543</v>
      </c>
      <c r="J4243" s="114">
        <v>29.574402507882148</v>
      </c>
      <c r="K4243" s="114">
        <v>36.616546711443178</v>
      </c>
      <c r="L4243" s="114">
        <v>40.965811190540734</v>
      </c>
      <c r="M4243" s="114">
        <v>51.277617565715467</v>
      </c>
      <c r="N4243" s="114">
        <v>66.070295011675086</v>
      </c>
      <c r="O4243" s="114">
        <v>16.791250363701522</v>
      </c>
      <c r="P4243" s="114">
        <v>21.242990224698413</v>
      </c>
      <c r="Q4243" s="114">
        <v>24.27969133118129</v>
      </c>
      <c r="R4243" s="114">
        <v>30.239430355420211</v>
      </c>
      <c r="S4243" s="114">
        <v>36.550456275899656</v>
      </c>
      <c r="T4243" s="114">
        <v>12.783152144180626</v>
      </c>
      <c r="U4243" s="114">
        <v>15.373556486744764</v>
      </c>
      <c r="V4243" s="114">
        <v>16.686119859359444</v>
      </c>
      <c r="W4243" s="114">
        <v>21.038187210295256</v>
      </c>
      <c r="X4243" s="114">
        <v>29.51983873577543</v>
      </c>
      <c r="Y4243" s="114">
        <v>50.90225809995917</v>
      </c>
      <c r="Z4243" s="114">
        <v>118.44982126877036</v>
      </c>
      <c r="AA4243" s="106">
        <v>4</v>
      </c>
      <c r="AB4243" s="114">
        <v>0.44999999999999996</v>
      </c>
      <c r="AC4243" s="114">
        <v>0.6</v>
      </c>
      <c r="AD4243" s="114">
        <v>0.27</v>
      </c>
      <c r="AE4243" s="114">
        <v>0.36</v>
      </c>
      <c r="AF4243" s="117">
        <v>0.72</v>
      </c>
      <c r="AG4243" s="117">
        <v>0.96</v>
      </c>
    </row>
    <row r="4244" spans="2:33" x14ac:dyDescent="0.2">
      <c r="B4244" s="106">
        <v>4204</v>
      </c>
      <c r="C4244" s="113">
        <v>-0.72</v>
      </c>
      <c r="D4244" s="113">
        <v>-0.96</v>
      </c>
      <c r="E4244" s="114">
        <v>18.744488515256663</v>
      </c>
      <c r="F4244" s="114">
        <v>17.006328476858339</v>
      </c>
      <c r="G4244" s="114">
        <v>20.048525672410502</v>
      </c>
      <c r="H4244" s="114">
        <v>24.411908044728779</v>
      </c>
      <c r="I4244" s="114">
        <v>31.198008705631821</v>
      </c>
      <c r="J4244" s="114">
        <v>35.336461360348395</v>
      </c>
      <c r="K4244" s="114">
        <v>36.225310553392134</v>
      </c>
      <c r="L4244" s="114">
        <v>44.723078319631121</v>
      </c>
      <c r="M4244" s="114">
        <v>54.625020428083843</v>
      </c>
      <c r="N4244" s="114">
        <v>67.609404619792983</v>
      </c>
      <c r="O4244" s="114">
        <v>16.591972845091732</v>
      </c>
      <c r="P4244" s="114">
        <v>19.218982076533795</v>
      </c>
      <c r="Q4244" s="114">
        <v>24.674552647220619</v>
      </c>
      <c r="R4244" s="114">
        <v>30.213112383355064</v>
      </c>
      <c r="S4244" s="114">
        <v>36.411395914161162</v>
      </c>
      <c r="T4244" s="114">
        <v>18.744488515256663</v>
      </c>
      <c r="U4244" s="114">
        <v>17.006328476858339</v>
      </c>
      <c r="V4244" s="114">
        <v>20.048525672410502</v>
      </c>
      <c r="W4244" s="114">
        <v>24.411908044728779</v>
      </c>
      <c r="X4244" s="114">
        <v>31.198008705631821</v>
      </c>
      <c r="Y4244" s="114">
        <v>60.808780068417576</v>
      </c>
      <c r="Z4244" s="114">
        <v>119.27352615448359</v>
      </c>
      <c r="AA4244" s="106">
        <v>4</v>
      </c>
      <c r="AB4244" s="114">
        <v>0.44999999999999996</v>
      </c>
      <c r="AC4244" s="114">
        <v>0.6</v>
      </c>
      <c r="AD4244" s="114">
        <v>0.27</v>
      </c>
      <c r="AE4244" s="114">
        <v>0.36</v>
      </c>
      <c r="AF4244" s="117">
        <v>0.72</v>
      </c>
      <c r="AG4244" s="117">
        <v>0.96</v>
      </c>
    </row>
    <row r="4245" spans="2:33" x14ac:dyDescent="0.2">
      <c r="B4245" s="106">
        <v>4205</v>
      </c>
      <c r="C4245" s="113">
        <v>-0.90000000000000013</v>
      </c>
      <c r="D4245" s="113">
        <v>-0.90000000000000013</v>
      </c>
      <c r="E4245" s="114">
        <v>16.728819906537247</v>
      </c>
      <c r="F4245" s="114">
        <v>22.973659926601041</v>
      </c>
      <c r="G4245" s="114">
        <v>14.591107892316934</v>
      </c>
      <c r="H4245" s="114">
        <v>21.605449307603454</v>
      </c>
      <c r="I4245" s="114">
        <v>27.015176297019401</v>
      </c>
      <c r="J4245" s="114">
        <v>33.973662150172494</v>
      </c>
      <c r="K4245" s="114">
        <v>42.342143194285768</v>
      </c>
      <c r="L4245" s="114">
        <v>39.844291872918014</v>
      </c>
      <c r="M4245" s="114">
        <v>51.482051531530779</v>
      </c>
      <c r="N4245" s="114">
        <v>63.195959977318687</v>
      </c>
      <c r="O4245" s="114">
        <v>17.244842243635247</v>
      </c>
      <c r="P4245" s="114">
        <v>19.368483267684727</v>
      </c>
      <c r="Q4245" s="114">
        <v>25.253183980601079</v>
      </c>
      <c r="R4245" s="114">
        <v>29.876602223927325</v>
      </c>
      <c r="S4245" s="114">
        <v>36.180783680299285</v>
      </c>
      <c r="T4245" s="114">
        <v>16.728819906537247</v>
      </c>
      <c r="U4245" s="114">
        <v>22.973659926601041</v>
      </c>
      <c r="V4245" s="114">
        <v>14.591107892316934</v>
      </c>
      <c r="W4245" s="114">
        <v>21.605449307603454</v>
      </c>
      <c r="X4245" s="114">
        <v>27.015176297019401</v>
      </c>
      <c r="Y4245" s="114">
        <v>56.76144896390074</v>
      </c>
      <c r="Z4245" s="114">
        <v>117.9015991802637</v>
      </c>
      <c r="AA4245" s="106">
        <v>3</v>
      </c>
      <c r="AB4245" s="114">
        <v>0.60000000000000009</v>
      </c>
      <c r="AC4245" s="114">
        <v>0.60000000000000009</v>
      </c>
      <c r="AD4245" s="114">
        <v>0.30000000000000004</v>
      </c>
      <c r="AE4245" s="114">
        <v>0.30000000000000004</v>
      </c>
      <c r="AF4245" s="117">
        <v>0.90000000000000013</v>
      </c>
      <c r="AG4245" s="117">
        <v>0.90000000000000013</v>
      </c>
    </row>
    <row r="4246" spans="2:33" x14ac:dyDescent="0.2">
      <c r="B4246" s="106">
        <v>4206</v>
      </c>
      <c r="C4246" s="113">
        <v>-0.60000000000000009</v>
      </c>
      <c r="D4246" s="113">
        <v>-1.2000000000000002</v>
      </c>
      <c r="E4246" s="114">
        <v>18.401213956532828</v>
      </c>
      <c r="F4246" s="114">
        <v>16.340684442710138</v>
      </c>
      <c r="G4246" s="114">
        <v>13.078151204956377</v>
      </c>
      <c r="H4246" s="114">
        <v>19.159350355190536</v>
      </c>
      <c r="I4246" s="114">
        <v>21.822910598239016</v>
      </c>
      <c r="J4246" s="114">
        <v>34.765808815744229</v>
      </c>
      <c r="K4246" s="114">
        <v>37.286185965716179</v>
      </c>
      <c r="L4246" s="114">
        <v>36.550860285378903</v>
      </c>
      <c r="M4246" s="114">
        <v>47.787511876547796</v>
      </c>
      <c r="N4246" s="114">
        <v>53.007789942138061</v>
      </c>
      <c r="O4246" s="114">
        <v>16.364594859211401</v>
      </c>
      <c r="P4246" s="114">
        <v>20.94550152300604</v>
      </c>
      <c r="Q4246" s="114">
        <v>23.472709080422526</v>
      </c>
      <c r="R4246" s="114">
        <v>28.62816152135726</v>
      </c>
      <c r="S4246" s="114">
        <v>31.184879343899045</v>
      </c>
      <c r="T4246" s="114">
        <v>18.401213956532828</v>
      </c>
      <c r="U4246" s="114">
        <v>16.340684442710138</v>
      </c>
      <c r="V4246" s="114">
        <v>13.078151204956377</v>
      </c>
      <c r="W4246" s="114">
        <v>19.159350355190536</v>
      </c>
      <c r="X4246" s="114">
        <v>21.822910598239016</v>
      </c>
      <c r="Y4246" s="114">
        <v>49.353074663628689</v>
      </c>
      <c r="Z4246" s="114">
        <v>110.70603230779446</v>
      </c>
      <c r="AA4246" s="106">
        <v>5</v>
      </c>
      <c r="AB4246" s="114">
        <v>0.4</v>
      </c>
      <c r="AC4246" s="114">
        <v>0.8</v>
      </c>
      <c r="AD4246" s="114">
        <v>0.2</v>
      </c>
      <c r="AE4246" s="114">
        <v>0.4</v>
      </c>
      <c r="AF4246" s="117">
        <v>0.60000000000000009</v>
      </c>
      <c r="AG4246" s="117">
        <v>1.2000000000000002</v>
      </c>
    </row>
    <row r="4247" spans="2:33" x14ac:dyDescent="0.2">
      <c r="B4247" s="106">
        <v>4207</v>
      </c>
      <c r="C4247" s="113">
        <v>-0.72</v>
      </c>
      <c r="D4247" s="113">
        <v>-0.96</v>
      </c>
      <c r="E4247" s="114">
        <v>17.579637865064015</v>
      </c>
      <c r="F4247" s="114">
        <v>10.656450148600371</v>
      </c>
      <c r="G4247" s="114">
        <v>17.710752755418849</v>
      </c>
      <c r="H4247" s="114">
        <v>18.115136488824533</v>
      </c>
      <c r="I4247" s="114">
        <v>22.728136495135249</v>
      </c>
      <c r="J4247" s="114">
        <v>32.059059201192838</v>
      </c>
      <c r="K4247" s="114">
        <v>28.468647202991335</v>
      </c>
      <c r="L4247" s="114">
        <v>37.528607396248745</v>
      </c>
      <c r="M4247" s="114">
        <v>41.279654322896938</v>
      </c>
      <c r="N4247" s="114">
        <v>47.828845958715142</v>
      </c>
      <c r="O4247" s="114">
        <v>14.479421336128821</v>
      </c>
      <c r="P4247" s="114">
        <v>17.812197054390964</v>
      </c>
      <c r="Q4247" s="114">
        <v>19.817854640829896</v>
      </c>
      <c r="R4247" s="114">
        <v>23.164517834072406</v>
      </c>
      <c r="S4247" s="114">
        <v>25.100709463579893</v>
      </c>
      <c r="T4247" s="114">
        <v>17.579637865064015</v>
      </c>
      <c r="U4247" s="114">
        <v>10.656450148600371</v>
      </c>
      <c r="V4247" s="114">
        <v>17.710752755418849</v>
      </c>
      <c r="W4247" s="114">
        <v>18.115136488824533</v>
      </c>
      <c r="X4247" s="114">
        <v>22.728136495135249</v>
      </c>
      <c r="Y4247" s="114">
        <v>47.623840482854987</v>
      </c>
      <c r="Z4247" s="114">
        <v>89.274855933932969</v>
      </c>
      <c r="AA4247" s="106">
        <v>4</v>
      </c>
      <c r="AB4247" s="114">
        <v>0.44999999999999996</v>
      </c>
      <c r="AC4247" s="114">
        <v>0.6</v>
      </c>
      <c r="AD4247" s="114">
        <v>0.27</v>
      </c>
      <c r="AE4247" s="114">
        <v>0.36</v>
      </c>
      <c r="AF4247" s="117">
        <v>0.72</v>
      </c>
      <c r="AG4247" s="117">
        <v>0.96</v>
      </c>
    </row>
    <row r="4248" spans="2:33" x14ac:dyDescent="0.2">
      <c r="B4248" s="106">
        <v>4208</v>
      </c>
      <c r="C4248" s="113">
        <v>-0.60000000000000009</v>
      </c>
      <c r="D4248" s="113">
        <v>-1.2000000000000002</v>
      </c>
      <c r="E4248" s="114">
        <v>18.92737391897565</v>
      </c>
      <c r="F4248" s="114">
        <v>18.220788673512864</v>
      </c>
      <c r="G4248" s="114">
        <v>13.560668126243343</v>
      </c>
      <c r="H4248" s="114">
        <v>24.839954869403702</v>
      </c>
      <c r="I4248" s="114">
        <v>19.402643968119634</v>
      </c>
      <c r="J4248" s="114">
        <v>35.231212018561621</v>
      </c>
      <c r="K4248" s="114">
        <v>37.456469079133591</v>
      </c>
      <c r="L4248" s="114">
        <v>36.624100534175433</v>
      </c>
      <c r="M4248" s="114">
        <v>52.591041354911575</v>
      </c>
      <c r="N4248" s="114">
        <v>52.402814154597344</v>
      </c>
      <c r="O4248" s="114">
        <v>16.30383809958597</v>
      </c>
      <c r="P4248" s="114">
        <v>19.235680405620727</v>
      </c>
      <c r="Q4248" s="114">
        <v>23.06343240793209</v>
      </c>
      <c r="R4248" s="114">
        <v>27.751086485507873</v>
      </c>
      <c r="S4248" s="114">
        <v>33.00017018647771</v>
      </c>
      <c r="T4248" s="114">
        <v>18.92737391897565</v>
      </c>
      <c r="U4248" s="114">
        <v>18.220788673512864</v>
      </c>
      <c r="V4248" s="114">
        <v>13.560668126243343</v>
      </c>
      <c r="W4248" s="114">
        <v>24.839954869403702</v>
      </c>
      <c r="X4248" s="114">
        <v>19.402643968119634</v>
      </c>
      <c r="Y4248" s="114">
        <v>53.040923206663926</v>
      </c>
      <c r="Z4248" s="114">
        <v>109.16381488984371</v>
      </c>
      <c r="AA4248" s="106">
        <v>5</v>
      </c>
      <c r="AB4248" s="114">
        <v>0.4</v>
      </c>
      <c r="AC4248" s="114">
        <v>0.8</v>
      </c>
      <c r="AD4248" s="114">
        <v>0.2</v>
      </c>
      <c r="AE4248" s="114">
        <v>0.4</v>
      </c>
      <c r="AF4248" s="117">
        <v>0.60000000000000009</v>
      </c>
      <c r="AG4248" s="117">
        <v>1.2000000000000002</v>
      </c>
    </row>
    <row r="4249" spans="2:33" x14ac:dyDescent="0.2">
      <c r="B4249" s="106">
        <v>4209</v>
      </c>
      <c r="C4249" s="113">
        <v>-0.90000000000000013</v>
      </c>
      <c r="D4249" s="113">
        <v>-0.90000000000000013</v>
      </c>
      <c r="E4249" s="114">
        <v>14.555208478934105</v>
      </c>
      <c r="F4249" s="114">
        <v>17.440377718905875</v>
      </c>
      <c r="G4249" s="114">
        <v>16.820790023184259</v>
      </c>
      <c r="H4249" s="114">
        <v>15.107102206793176</v>
      </c>
      <c r="I4249" s="114">
        <v>23.64615301892885</v>
      </c>
      <c r="J4249" s="114">
        <v>31.801605221423063</v>
      </c>
      <c r="K4249" s="114">
        <v>36.131460395974493</v>
      </c>
      <c r="L4249" s="114">
        <v>39.15743997235905</v>
      </c>
      <c r="M4249" s="114">
        <v>43.825633454131442</v>
      </c>
      <c r="N4249" s="114">
        <v>55.32953172770975</v>
      </c>
      <c r="O4249" s="114">
        <v>17.246396742488958</v>
      </c>
      <c r="P4249" s="114">
        <v>18.691082677068618</v>
      </c>
      <c r="Q4249" s="114">
        <v>22.336649949174792</v>
      </c>
      <c r="R4249" s="114">
        <v>28.718531247338266</v>
      </c>
      <c r="S4249" s="114">
        <v>31.6833787087809</v>
      </c>
      <c r="T4249" s="114">
        <v>14.555208478934105</v>
      </c>
      <c r="U4249" s="114">
        <v>17.440377718905875</v>
      </c>
      <c r="V4249" s="114">
        <v>16.820790023184259</v>
      </c>
      <c r="W4249" s="114">
        <v>15.107102206793176</v>
      </c>
      <c r="X4249" s="114">
        <v>23.64615301892885</v>
      </c>
      <c r="Y4249" s="114">
        <v>48.067142841729286</v>
      </c>
      <c r="Z4249" s="114">
        <v>102.34786235567189</v>
      </c>
      <c r="AA4249" s="106">
        <v>3</v>
      </c>
      <c r="AB4249" s="114">
        <v>0.60000000000000009</v>
      </c>
      <c r="AC4249" s="114">
        <v>0.60000000000000009</v>
      </c>
      <c r="AD4249" s="114">
        <v>0.30000000000000004</v>
      </c>
      <c r="AE4249" s="114">
        <v>0.30000000000000004</v>
      </c>
      <c r="AF4249" s="117">
        <v>0.90000000000000013</v>
      </c>
      <c r="AG4249" s="117">
        <v>0.90000000000000013</v>
      </c>
    </row>
    <row r="4250" spans="2:33" x14ac:dyDescent="0.2">
      <c r="B4250" s="106">
        <v>4210</v>
      </c>
      <c r="C4250" s="113">
        <v>-1.2599999999999998</v>
      </c>
      <c r="D4250" s="113">
        <v>-0.84</v>
      </c>
      <c r="E4250" s="114">
        <v>14.29963005653083</v>
      </c>
      <c r="F4250" s="114">
        <v>16.122510325517418</v>
      </c>
      <c r="G4250" s="114">
        <v>17.853140524596139</v>
      </c>
      <c r="H4250" s="114">
        <v>17.680070741576447</v>
      </c>
      <c r="I4250" s="114">
        <v>28.737875238618166</v>
      </c>
      <c r="J4250" s="114">
        <v>30.836478856263835</v>
      </c>
      <c r="K4250" s="114">
        <v>37.039350470243917</v>
      </c>
      <c r="L4250" s="114">
        <v>42.248867088792196</v>
      </c>
      <c r="M4250" s="114">
        <v>46.7596751910664</v>
      </c>
      <c r="N4250" s="114">
        <v>63.360194487559937</v>
      </c>
      <c r="O4250" s="114">
        <v>16.536848799733004</v>
      </c>
      <c r="P4250" s="114">
        <v>20.9168401447265</v>
      </c>
      <c r="Q4250" s="114">
        <v>24.395726564196057</v>
      </c>
      <c r="R4250" s="114">
        <v>29.079604449489953</v>
      </c>
      <c r="S4250" s="114">
        <v>34.622319248941771</v>
      </c>
      <c r="T4250" s="114">
        <v>14.29963005653083</v>
      </c>
      <c r="U4250" s="114">
        <v>16.122510325517418</v>
      </c>
      <c r="V4250" s="114">
        <v>17.853140524596139</v>
      </c>
      <c r="W4250" s="114">
        <v>17.680070741576447</v>
      </c>
      <c r="X4250" s="114">
        <v>28.737875238618166</v>
      </c>
      <c r="Y4250" s="114">
        <v>50.775274362136798</v>
      </c>
      <c r="Z4250" s="114">
        <v>113.65716703225357</v>
      </c>
      <c r="AA4250" s="106">
        <v>2</v>
      </c>
      <c r="AB4250" s="114">
        <v>0.89999999999999991</v>
      </c>
      <c r="AC4250" s="114">
        <v>0.6</v>
      </c>
      <c r="AD4250" s="114">
        <v>0.36</v>
      </c>
      <c r="AE4250" s="114">
        <v>0.24</v>
      </c>
      <c r="AF4250" s="117">
        <v>1.2599999999999998</v>
      </c>
      <c r="AG4250" s="117">
        <v>0.84</v>
      </c>
    </row>
    <row r="4251" spans="2:33" x14ac:dyDescent="0.2">
      <c r="B4251" s="106">
        <v>4211</v>
      </c>
      <c r="C4251" s="113">
        <v>-0.72</v>
      </c>
      <c r="D4251" s="113">
        <v>-0.96</v>
      </c>
      <c r="E4251" s="114">
        <v>12.712694930914912</v>
      </c>
      <c r="F4251" s="114">
        <v>12.545106010796616</v>
      </c>
      <c r="G4251" s="114">
        <v>15.322067916424032</v>
      </c>
      <c r="H4251" s="114">
        <v>16.009703134906157</v>
      </c>
      <c r="I4251" s="114">
        <v>26.170782993160046</v>
      </c>
      <c r="J4251" s="114">
        <v>28.512674871444474</v>
      </c>
      <c r="K4251" s="114">
        <v>31.58267613254262</v>
      </c>
      <c r="L4251" s="114">
        <v>37.141193575389039</v>
      </c>
      <c r="M4251" s="114">
        <v>40.652614803381894</v>
      </c>
      <c r="N4251" s="114">
        <v>52.15752803209935</v>
      </c>
      <c r="O4251" s="114">
        <v>15.799979940529562</v>
      </c>
      <c r="P4251" s="114">
        <v>19.037570121746004</v>
      </c>
      <c r="Q4251" s="114">
        <v>21.819125658965007</v>
      </c>
      <c r="R4251" s="114">
        <v>24.642911668475737</v>
      </c>
      <c r="S4251" s="114">
        <v>25.986745038939304</v>
      </c>
      <c r="T4251" s="114">
        <v>12.712694930914912</v>
      </c>
      <c r="U4251" s="114">
        <v>12.545106010796616</v>
      </c>
      <c r="V4251" s="114">
        <v>15.322067916424032</v>
      </c>
      <c r="W4251" s="114">
        <v>16.009703134906157</v>
      </c>
      <c r="X4251" s="114">
        <v>26.170782993160046</v>
      </c>
      <c r="Y4251" s="114">
        <v>44.261394584356132</v>
      </c>
      <c r="Z4251" s="114">
        <v>93.4897203992751</v>
      </c>
      <c r="AA4251" s="106">
        <v>4</v>
      </c>
      <c r="AB4251" s="114">
        <v>0.44999999999999996</v>
      </c>
      <c r="AC4251" s="114">
        <v>0.6</v>
      </c>
      <c r="AD4251" s="114">
        <v>0.27</v>
      </c>
      <c r="AE4251" s="114">
        <v>0.36</v>
      </c>
      <c r="AF4251" s="117">
        <v>0.72</v>
      </c>
      <c r="AG4251" s="117">
        <v>0.96</v>
      </c>
    </row>
    <row r="4252" spans="2:33" x14ac:dyDescent="0.2">
      <c r="B4252" s="106">
        <v>4212</v>
      </c>
      <c r="C4252" s="113">
        <v>-0.60000000000000009</v>
      </c>
      <c r="D4252" s="113">
        <v>-1.2000000000000002</v>
      </c>
      <c r="E4252" s="114">
        <v>14.478174918787829</v>
      </c>
      <c r="F4252" s="114">
        <v>15.882857382167511</v>
      </c>
      <c r="G4252" s="114">
        <v>20.367630773513316</v>
      </c>
      <c r="H4252" s="114">
        <v>23.908996410924402</v>
      </c>
      <c r="I4252" s="114">
        <v>24.329616234985451</v>
      </c>
      <c r="J4252" s="114">
        <v>31.319175233539621</v>
      </c>
      <c r="K4252" s="114">
        <v>35.382886012915904</v>
      </c>
      <c r="L4252" s="114">
        <v>43.006466970400155</v>
      </c>
      <c r="M4252" s="114">
        <v>51.33137481112086</v>
      </c>
      <c r="N4252" s="114">
        <v>59.953840345358358</v>
      </c>
      <c r="O4252" s="114">
        <v>16.841000314751792</v>
      </c>
      <c r="P4252" s="114">
        <v>19.500028630748393</v>
      </c>
      <c r="Q4252" s="114">
        <v>22.638836196886839</v>
      </c>
      <c r="R4252" s="114">
        <v>27.422378400196457</v>
      </c>
      <c r="S4252" s="114">
        <v>35.624224110372907</v>
      </c>
      <c r="T4252" s="114">
        <v>14.478174918787829</v>
      </c>
      <c r="U4252" s="114">
        <v>15.882857382167511</v>
      </c>
      <c r="V4252" s="114">
        <v>20.367630773513316</v>
      </c>
      <c r="W4252" s="114">
        <v>23.908996410924402</v>
      </c>
      <c r="X4252" s="114">
        <v>24.329616234985451</v>
      </c>
      <c r="Y4252" s="114">
        <v>53.698579958137557</v>
      </c>
      <c r="Z4252" s="114">
        <v>121.67147122082072</v>
      </c>
      <c r="AA4252" s="106">
        <v>5</v>
      </c>
      <c r="AB4252" s="114">
        <v>0.4</v>
      </c>
      <c r="AC4252" s="114">
        <v>0.8</v>
      </c>
      <c r="AD4252" s="114">
        <v>0.2</v>
      </c>
      <c r="AE4252" s="114">
        <v>0.4</v>
      </c>
      <c r="AF4252" s="117">
        <v>0.60000000000000009</v>
      </c>
      <c r="AG4252" s="117">
        <v>1.2000000000000002</v>
      </c>
    </row>
    <row r="4253" spans="2:33" x14ac:dyDescent="0.2">
      <c r="B4253" s="106">
        <v>4213</v>
      </c>
      <c r="C4253" s="113">
        <v>-0.60000000000000009</v>
      </c>
      <c r="D4253" s="113">
        <v>-1.2000000000000002</v>
      </c>
      <c r="E4253" s="114">
        <v>15.953910460619646</v>
      </c>
      <c r="F4253" s="114">
        <v>13.9931829325166</v>
      </c>
      <c r="G4253" s="114">
        <v>15.911508513680957</v>
      </c>
      <c r="H4253" s="114">
        <v>20.749610797464069</v>
      </c>
      <c r="I4253" s="114">
        <v>24.863240012271291</v>
      </c>
      <c r="J4253" s="114">
        <v>33.118558560461182</v>
      </c>
      <c r="K4253" s="114">
        <v>34.1503503460197</v>
      </c>
      <c r="L4253" s="114">
        <v>42.488213374502514</v>
      </c>
      <c r="M4253" s="114">
        <v>49.466434600562515</v>
      </c>
      <c r="N4253" s="114">
        <v>60.043103003116443</v>
      </c>
      <c r="O4253" s="114">
        <v>17.164648099841536</v>
      </c>
      <c r="P4253" s="114">
        <v>20.1571674135031</v>
      </c>
      <c r="Q4253" s="114">
        <v>26.576704860821557</v>
      </c>
      <c r="R4253" s="114">
        <v>28.716823803098446</v>
      </c>
      <c r="S4253" s="114">
        <v>35.179862990845152</v>
      </c>
      <c r="T4253" s="114">
        <v>15.953910460619646</v>
      </c>
      <c r="U4253" s="114">
        <v>13.9931829325166</v>
      </c>
      <c r="V4253" s="114">
        <v>15.911508513680957</v>
      </c>
      <c r="W4253" s="114">
        <v>20.749610797464069</v>
      </c>
      <c r="X4253" s="114">
        <v>24.863240012271291</v>
      </c>
      <c r="Y4253" s="114">
        <v>49.684081313129141</v>
      </c>
      <c r="Z4253" s="114">
        <v>98.972215291213928</v>
      </c>
      <c r="AA4253" s="106">
        <v>5</v>
      </c>
      <c r="AB4253" s="114">
        <v>0.4</v>
      </c>
      <c r="AC4253" s="114">
        <v>0.8</v>
      </c>
      <c r="AD4253" s="114">
        <v>0.2</v>
      </c>
      <c r="AE4253" s="114">
        <v>0.4</v>
      </c>
      <c r="AF4253" s="117">
        <v>0.60000000000000009</v>
      </c>
      <c r="AG4253" s="117">
        <v>1.2000000000000002</v>
      </c>
    </row>
    <row r="4254" spans="2:33" x14ac:dyDescent="0.2">
      <c r="B4254" s="106">
        <v>4214</v>
      </c>
      <c r="C4254" s="113">
        <v>-1.2599999999999998</v>
      </c>
      <c r="D4254" s="113">
        <v>-0.84</v>
      </c>
      <c r="E4254" s="114">
        <v>16.780184634137292</v>
      </c>
      <c r="F4254" s="114">
        <v>15.189412977850377</v>
      </c>
      <c r="G4254" s="114">
        <v>21.51067101724561</v>
      </c>
      <c r="H4254" s="114">
        <v>16.163189828347523</v>
      </c>
      <c r="I4254" s="114">
        <v>21.059013575691715</v>
      </c>
      <c r="J4254" s="114">
        <v>32.718147560010109</v>
      </c>
      <c r="K4254" s="114">
        <v>35.380916078120755</v>
      </c>
      <c r="L4254" s="114">
        <v>44.50158919886433</v>
      </c>
      <c r="M4254" s="114">
        <v>43.173355148622065</v>
      </c>
      <c r="N4254" s="114">
        <v>53.228723458600157</v>
      </c>
      <c r="O4254" s="114">
        <v>15.937962925872817</v>
      </c>
      <c r="P4254" s="114">
        <v>20.191503100270378</v>
      </c>
      <c r="Q4254" s="114">
        <v>22.990918181618721</v>
      </c>
      <c r="R4254" s="114">
        <v>27.010165320274542</v>
      </c>
      <c r="S4254" s="114">
        <v>32.169709882908442</v>
      </c>
      <c r="T4254" s="114">
        <v>16.780184634137292</v>
      </c>
      <c r="U4254" s="114">
        <v>15.189412977850377</v>
      </c>
      <c r="V4254" s="114">
        <v>21.51067101724561</v>
      </c>
      <c r="W4254" s="114">
        <v>16.163189828347523</v>
      </c>
      <c r="X4254" s="114">
        <v>21.059013575691715</v>
      </c>
      <c r="Y4254" s="114">
        <v>50.054666572529641</v>
      </c>
      <c r="Z4254" s="114">
        <v>107.29425175675057</v>
      </c>
      <c r="AA4254" s="106">
        <v>2</v>
      </c>
      <c r="AB4254" s="114">
        <v>0.89999999999999991</v>
      </c>
      <c r="AC4254" s="114">
        <v>0.6</v>
      </c>
      <c r="AD4254" s="114">
        <v>0.36</v>
      </c>
      <c r="AE4254" s="114">
        <v>0.24</v>
      </c>
      <c r="AF4254" s="117">
        <v>1.2599999999999998</v>
      </c>
      <c r="AG4254" s="117">
        <v>0.84</v>
      </c>
    </row>
    <row r="4255" spans="2:33" x14ac:dyDescent="0.2">
      <c r="B4255" s="106">
        <v>4215</v>
      </c>
      <c r="C4255" s="113">
        <v>-0.90000000000000013</v>
      </c>
      <c r="D4255" s="113">
        <v>-0.90000000000000013</v>
      </c>
      <c r="E4255" s="114">
        <v>15.131066915275822</v>
      </c>
      <c r="F4255" s="114">
        <v>14.947677389036656</v>
      </c>
      <c r="G4255" s="114">
        <v>20.596654846371244</v>
      </c>
      <c r="H4255" s="114">
        <v>17.336339460003774</v>
      </c>
      <c r="I4255" s="114">
        <v>29.331467755517764</v>
      </c>
      <c r="J4255" s="114">
        <v>31.047362611520601</v>
      </c>
      <c r="K4255" s="114">
        <v>33.762360407411585</v>
      </c>
      <c r="L4255" s="114">
        <v>41.781483564055328</v>
      </c>
      <c r="M4255" s="114">
        <v>45.386728649162784</v>
      </c>
      <c r="N4255" s="114">
        <v>60.391003679451515</v>
      </c>
      <c r="O4255" s="114">
        <v>15.916295696244779</v>
      </c>
      <c r="P4255" s="114">
        <v>18.814683018374929</v>
      </c>
      <c r="Q4255" s="114">
        <v>21.184828717684084</v>
      </c>
      <c r="R4255" s="114">
        <v>28.050389189159009</v>
      </c>
      <c r="S4255" s="114">
        <v>31.059535923933751</v>
      </c>
      <c r="T4255" s="114">
        <v>15.131066915275822</v>
      </c>
      <c r="U4255" s="114">
        <v>14.947677389036656</v>
      </c>
      <c r="V4255" s="114">
        <v>20.596654846371244</v>
      </c>
      <c r="W4255" s="114">
        <v>17.336339460003774</v>
      </c>
      <c r="X4255" s="114">
        <v>29.331467755517764</v>
      </c>
      <c r="Y4255" s="114">
        <v>52.588689941555245</v>
      </c>
      <c r="Z4255" s="114">
        <v>115.74570376286327</v>
      </c>
      <c r="AA4255" s="106">
        <v>3</v>
      </c>
      <c r="AB4255" s="114">
        <v>0.60000000000000009</v>
      </c>
      <c r="AC4255" s="114">
        <v>0.60000000000000009</v>
      </c>
      <c r="AD4255" s="114">
        <v>0.30000000000000004</v>
      </c>
      <c r="AE4255" s="114">
        <v>0.30000000000000004</v>
      </c>
      <c r="AF4255" s="117">
        <v>0.90000000000000013</v>
      </c>
      <c r="AG4255" s="117">
        <v>0.90000000000000013</v>
      </c>
    </row>
    <row r="4256" spans="2:33" x14ac:dyDescent="0.2">
      <c r="B4256" s="106">
        <v>4216</v>
      </c>
      <c r="C4256" s="113">
        <v>-1.2599999999999998</v>
      </c>
      <c r="D4256" s="113">
        <v>-0.84</v>
      </c>
      <c r="E4256" s="114">
        <v>10.189534474037824</v>
      </c>
      <c r="F4256" s="114">
        <v>14.671903436476885</v>
      </c>
      <c r="G4256" s="114">
        <v>13.789618185991205</v>
      </c>
      <c r="H4256" s="114">
        <v>20.330890479153368</v>
      </c>
      <c r="I4256" s="114">
        <v>30.019586786915795</v>
      </c>
      <c r="J4256" s="114">
        <v>28.038921841617597</v>
      </c>
      <c r="K4256" s="114">
        <v>34.4718098425544</v>
      </c>
      <c r="L4256" s="114">
        <v>38.028090892304768</v>
      </c>
      <c r="M4256" s="114">
        <v>46.116411348786983</v>
      </c>
      <c r="N4256" s="114">
        <v>62.859873014347585</v>
      </c>
      <c r="O4256" s="114">
        <v>17.849387367579773</v>
      </c>
      <c r="P4256" s="114">
        <v>19.799906406077515</v>
      </c>
      <c r="Q4256" s="114">
        <v>24.238472706313562</v>
      </c>
      <c r="R4256" s="114">
        <v>25.785520869633615</v>
      </c>
      <c r="S4256" s="114">
        <v>32.84028622743179</v>
      </c>
      <c r="T4256" s="114">
        <v>10.189534474037824</v>
      </c>
      <c r="U4256" s="114">
        <v>14.671903436476885</v>
      </c>
      <c r="V4256" s="114">
        <v>13.789618185991205</v>
      </c>
      <c r="W4256" s="114">
        <v>20.330890479153368</v>
      </c>
      <c r="X4256" s="114">
        <v>30.019586786915795</v>
      </c>
      <c r="Y4256" s="114">
        <v>46.262367128711595</v>
      </c>
      <c r="Z4256" s="114">
        <v>110.0217080705017</v>
      </c>
      <c r="AA4256" s="106">
        <v>2</v>
      </c>
      <c r="AB4256" s="114">
        <v>0.89999999999999991</v>
      </c>
      <c r="AC4256" s="114">
        <v>0.6</v>
      </c>
      <c r="AD4256" s="114">
        <v>0.36</v>
      </c>
      <c r="AE4256" s="114">
        <v>0.24</v>
      </c>
      <c r="AF4256" s="117">
        <v>1.2599999999999998</v>
      </c>
      <c r="AG4256" s="117">
        <v>0.84</v>
      </c>
    </row>
    <row r="4257" spans="2:33" x14ac:dyDescent="0.2">
      <c r="B4257" s="106">
        <v>4217</v>
      </c>
      <c r="C4257" s="113">
        <v>-0.72</v>
      </c>
      <c r="D4257" s="113">
        <v>-0.96</v>
      </c>
      <c r="E4257" s="114">
        <v>18.440394679006147</v>
      </c>
      <c r="F4257" s="114">
        <v>14.050876484677929</v>
      </c>
      <c r="G4257" s="114">
        <v>18.329788181364322</v>
      </c>
      <c r="H4257" s="114">
        <v>21.28823638371691</v>
      </c>
      <c r="I4257" s="114">
        <v>21.138640708797826</v>
      </c>
      <c r="J4257" s="114">
        <v>35.22797437252752</v>
      </c>
      <c r="K4257" s="114">
        <v>33.245361360799947</v>
      </c>
      <c r="L4257" s="114">
        <v>41.168312925855325</v>
      </c>
      <c r="M4257" s="114">
        <v>47.791996180044265</v>
      </c>
      <c r="N4257" s="114">
        <v>53.09598552865571</v>
      </c>
      <c r="O4257" s="114">
        <v>16.787579693521373</v>
      </c>
      <c r="P4257" s="114">
        <v>19.194484876122019</v>
      </c>
      <c r="Q4257" s="114">
        <v>22.838524744491004</v>
      </c>
      <c r="R4257" s="114">
        <v>26.503759796327355</v>
      </c>
      <c r="S4257" s="114">
        <v>31.957344819857884</v>
      </c>
      <c r="T4257" s="114">
        <v>18.440394679006147</v>
      </c>
      <c r="U4257" s="114">
        <v>14.050876484677929</v>
      </c>
      <c r="V4257" s="114">
        <v>18.329788181364322</v>
      </c>
      <c r="W4257" s="114">
        <v>21.28823638371691</v>
      </c>
      <c r="X4257" s="114">
        <v>21.138640708797826</v>
      </c>
      <c r="Y4257" s="114">
        <v>51.750930780986039</v>
      </c>
      <c r="Z4257" s="114">
        <v>104.66355976754789</v>
      </c>
      <c r="AA4257" s="106">
        <v>4</v>
      </c>
      <c r="AB4257" s="114">
        <v>0.44999999999999996</v>
      </c>
      <c r="AC4257" s="114">
        <v>0.6</v>
      </c>
      <c r="AD4257" s="114">
        <v>0.27</v>
      </c>
      <c r="AE4257" s="114">
        <v>0.36</v>
      </c>
      <c r="AF4257" s="117">
        <v>0.72</v>
      </c>
      <c r="AG4257" s="117">
        <v>0.96</v>
      </c>
    </row>
    <row r="4258" spans="2:33" x14ac:dyDescent="0.2">
      <c r="B4258" s="106">
        <v>4218</v>
      </c>
      <c r="C4258" s="113">
        <v>-1.2599999999999998</v>
      </c>
      <c r="D4258" s="113">
        <v>-0.84</v>
      </c>
      <c r="E4258" s="114">
        <v>11.288160002404192</v>
      </c>
      <c r="F4258" s="114">
        <v>13.438806384255102</v>
      </c>
      <c r="G4258" s="114">
        <v>17.469890031635405</v>
      </c>
      <c r="H4258" s="114">
        <v>22.879561624988796</v>
      </c>
      <c r="I4258" s="114">
        <v>22.175485027773277</v>
      </c>
      <c r="J4258" s="114">
        <v>26.601434948765444</v>
      </c>
      <c r="K4258" s="114">
        <v>32.449003756304521</v>
      </c>
      <c r="L4258" s="114">
        <v>38.66890412556544</v>
      </c>
      <c r="M4258" s="114">
        <v>45.896217838889733</v>
      </c>
      <c r="N4258" s="114">
        <v>51.990948619773796</v>
      </c>
      <c r="O4258" s="114">
        <v>15.313274946361252</v>
      </c>
      <c r="P4258" s="114">
        <v>19.010197372049419</v>
      </c>
      <c r="Q4258" s="114">
        <v>21.199014093930035</v>
      </c>
      <c r="R4258" s="114">
        <v>23.016656213900937</v>
      </c>
      <c r="S4258" s="114">
        <v>29.815463592000519</v>
      </c>
      <c r="T4258" s="114">
        <v>11.288160002404192</v>
      </c>
      <c r="U4258" s="114">
        <v>13.438806384255102</v>
      </c>
      <c r="V4258" s="114">
        <v>17.469890031635405</v>
      </c>
      <c r="W4258" s="114">
        <v>22.879561624988796</v>
      </c>
      <c r="X4258" s="114">
        <v>22.175485027773277</v>
      </c>
      <c r="Y4258" s="114">
        <v>46.262430253147997</v>
      </c>
      <c r="Z4258" s="114">
        <v>90.783426649174999</v>
      </c>
      <c r="AA4258" s="106">
        <v>2</v>
      </c>
      <c r="AB4258" s="114">
        <v>0.89999999999999991</v>
      </c>
      <c r="AC4258" s="114">
        <v>0.6</v>
      </c>
      <c r="AD4258" s="114">
        <v>0.36</v>
      </c>
      <c r="AE4258" s="114">
        <v>0.24</v>
      </c>
      <c r="AF4258" s="117">
        <v>1.2599999999999998</v>
      </c>
      <c r="AG4258" s="117">
        <v>0.84</v>
      </c>
    </row>
    <row r="4259" spans="2:33" x14ac:dyDescent="0.2">
      <c r="B4259" s="106">
        <v>4219</v>
      </c>
      <c r="C4259" s="113">
        <v>-0.90000000000000013</v>
      </c>
      <c r="D4259" s="113">
        <v>-0.90000000000000013</v>
      </c>
      <c r="E4259" s="114">
        <v>10.508656773706173</v>
      </c>
      <c r="F4259" s="114">
        <v>12.369100463691744</v>
      </c>
      <c r="G4259" s="114">
        <v>15.579188849308615</v>
      </c>
      <c r="H4259" s="114">
        <v>15.023499375863729</v>
      </c>
      <c r="I4259" s="114">
        <v>20.466822574150346</v>
      </c>
      <c r="J4259" s="114">
        <v>26.4332137540156</v>
      </c>
      <c r="K4259" s="114">
        <v>30.651230709946045</v>
      </c>
      <c r="L4259" s="114">
        <v>36.537142766527531</v>
      </c>
      <c r="M4259" s="114">
        <v>39.583373142776317</v>
      </c>
      <c r="N4259" s="114">
        <v>49.097716842747985</v>
      </c>
      <c r="O4259" s="114">
        <v>15.924556980309427</v>
      </c>
      <c r="P4259" s="114">
        <v>18.282130246254301</v>
      </c>
      <c r="Q4259" s="114">
        <v>20.957953917218916</v>
      </c>
      <c r="R4259" s="114">
        <v>24.559873766912588</v>
      </c>
      <c r="S4259" s="114">
        <v>28.63089426859764</v>
      </c>
      <c r="T4259" s="114">
        <v>10.508656773706173</v>
      </c>
      <c r="U4259" s="114">
        <v>12.369100463691744</v>
      </c>
      <c r="V4259" s="114">
        <v>15.579188849308615</v>
      </c>
      <c r="W4259" s="114">
        <v>15.023499375863729</v>
      </c>
      <c r="X4259" s="114">
        <v>20.466822574150346</v>
      </c>
      <c r="Y4259" s="114">
        <v>39.546954109727515</v>
      </c>
      <c r="Z4259" s="114">
        <v>91.291404486135605</v>
      </c>
      <c r="AA4259" s="106">
        <v>3</v>
      </c>
      <c r="AB4259" s="114">
        <v>0.60000000000000009</v>
      </c>
      <c r="AC4259" s="114">
        <v>0.60000000000000009</v>
      </c>
      <c r="AD4259" s="114">
        <v>0.30000000000000004</v>
      </c>
      <c r="AE4259" s="114">
        <v>0.30000000000000004</v>
      </c>
      <c r="AF4259" s="117">
        <v>0.90000000000000013</v>
      </c>
      <c r="AG4259" s="117">
        <v>0.90000000000000013</v>
      </c>
    </row>
    <row r="4260" spans="2:33" x14ac:dyDescent="0.2">
      <c r="B4260" s="106">
        <v>4220</v>
      </c>
      <c r="C4260" s="113">
        <v>-0.90000000000000013</v>
      </c>
      <c r="D4260" s="113">
        <v>-0.90000000000000013</v>
      </c>
      <c r="E4260" s="114">
        <v>11.282695138333658</v>
      </c>
      <c r="F4260" s="114">
        <v>14.195538956056886</v>
      </c>
      <c r="G4260" s="114">
        <v>21.139686356949422</v>
      </c>
      <c r="H4260" s="114">
        <v>16.293676111368921</v>
      </c>
      <c r="I4260" s="114">
        <v>24.094567590596554</v>
      </c>
      <c r="J4260" s="114">
        <v>27.147310594572726</v>
      </c>
      <c r="K4260" s="114">
        <v>34.143813619938484</v>
      </c>
      <c r="L4260" s="114">
        <v>42.536110039598377</v>
      </c>
      <c r="M4260" s="114">
        <v>42.439851713326526</v>
      </c>
      <c r="N4260" s="114">
        <v>53.353001414996974</v>
      </c>
      <c r="O4260" s="114">
        <v>15.864615456239068</v>
      </c>
      <c r="P4260" s="114">
        <v>19.948274663881598</v>
      </c>
      <c r="Q4260" s="114">
        <v>21.396423682648955</v>
      </c>
      <c r="R4260" s="114">
        <v>26.146175601957605</v>
      </c>
      <c r="S4260" s="114">
        <v>29.25843382440042</v>
      </c>
      <c r="T4260" s="114">
        <v>11.282695138333658</v>
      </c>
      <c r="U4260" s="114">
        <v>14.195538956056886</v>
      </c>
      <c r="V4260" s="114">
        <v>21.139686356949422</v>
      </c>
      <c r="W4260" s="114">
        <v>16.293676111368921</v>
      </c>
      <c r="X4260" s="114">
        <v>24.094567590596554</v>
      </c>
      <c r="Y4260" s="114">
        <v>46.712260374910272</v>
      </c>
      <c r="Z4260" s="114">
        <v>87.35027990058029</v>
      </c>
      <c r="AA4260" s="106">
        <v>3</v>
      </c>
      <c r="AB4260" s="114">
        <v>0.60000000000000009</v>
      </c>
      <c r="AC4260" s="114">
        <v>0.60000000000000009</v>
      </c>
      <c r="AD4260" s="114">
        <v>0.30000000000000004</v>
      </c>
      <c r="AE4260" s="114">
        <v>0.30000000000000004</v>
      </c>
      <c r="AF4260" s="117">
        <v>0.90000000000000013</v>
      </c>
      <c r="AG4260" s="117">
        <v>0.90000000000000013</v>
      </c>
    </row>
    <row r="4261" spans="2:33" x14ac:dyDescent="0.2">
      <c r="B4261" s="106">
        <v>4221</v>
      </c>
      <c r="C4261" s="113">
        <v>-0.60000000000000009</v>
      </c>
      <c r="D4261" s="113">
        <v>-1.2000000000000002</v>
      </c>
      <c r="E4261" s="114">
        <v>11.58529661052969</v>
      </c>
      <c r="F4261" s="114">
        <v>15.977013480042235</v>
      </c>
      <c r="G4261" s="114">
        <v>13.680943452035514</v>
      </c>
      <c r="H4261" s="114">
        <v>12.53575725848378</v>
      </c>
      <c r="I4261" s="114">
        <v>24.155285826145896</v>
      </c>
      <c r="J4261" s="114">
        <v>26.603942421573098</v>
      </c>
      <c r="K4261" s="114">
        <v>34.015303073006962</v>
      </c>
      <c r="L4261" s="114">
        <v>34.951926866290016</v>
      </c>
      <c r="M4261" s="114">
        <v>36.456543424299028</v>
      </c>
      <c r="N4261" s="114">
        <v>50.421636738624898</v>
      </c>
      <c r="O4261" s="114">
        <v>15.018645811043408</v>
      </c>
      <c r="P4261" s="114">
        <v>18.038289592964727</v>
      </c>
      <c r="Q4261" s="114">
        <v>21.270983414254502</v>
      </c>
      <c r="R4261" s="114">
        <v>23.920786165815247</v>
      </c>
      <c r="S4261" s="114">
        <v>26.266350912479002</v>
      </c>
      <c r="T4261" s="114">
        <v>11.58529661052969</v>
      </c>
      <c r="U4261" s="114">
        <v>15.977013480042235</v>
      </c>
      <c r="V4261" s="114">
        <v>13.680943452035514</v>
      </c>
      <c r="W4261" s="114">
        <v>12.53575725848378</v>
      </c>
      <c r="X4261" s="114">
        <v>24.155285826145896</v>
      </c>
      <c r="Y4261" s="114">
        <v>42.020044571377291</v>
      </c>
      <c r="Z4261" s="114">
        <v>78.894805063224624</v>
      </c>
      <c r="AA4261" s="106">
        <v>5</v>
      </c>
      <c r="AB4261" s="114">
        <v>0.4</v>
      </c>
      <c r="AC4261" s="114">
        <v>0.8</v>
      </c>
      <c r="AD4261" s="114">
        <v>0.2</v>
      </c>
      <c r="AE4261" s="114">
        <v>0.4</v>
      </c>
      <c r="AF4261" s="117">
        <v>0.60000000000000009</v>
      </c>
      <c r="AG4261" s="117">
        <v>1.2000000000000002</v>
      </c>
    </row>
    <row r="4262" spans="2:33" x14ac:dyDescent="0.2">
      <c r="B4262" s="106">
        <v>4222</v>
      </c>
      <c r="C4262" s="113">
        <v>-1.2599999999999998</v>
      </c>
      <c r="D4262" s="113">
        <v>-0.84</v>
      </c>
      <c r="E4262" s="114">
        <v>14.246775837173676</v>
      </c>
      <c r="F4262" s="114">
        <v>13.090436690036281</v>
      </c>
      <c r="G4262" s="114">
        <v>17.144736928458332</v>
      </c>
      <c r="H4262" s="114">
        <v>14.125950724527048</v>
      </c>
      <c r="I4262" s="114">
        <v>19.791494543024292</v>
      </c>
      <c r="J4262" s="114">
        <v>31.028027543185491</v>
      </c>
      <c r="K4262" s="114">
        <v>31.689412294071577</v>
      </c>
      <c r="L4262" s="114">
        <v>39.068659164657717</v>
      </c>
      <c r="M4262" s="114">
        <v>39.655396393332801</v>
      </c>
      <c r="N4262" s="114">
        <v>48.124637967553703</v>
      </c>
      <c r="O4262" s="114">
        <v>16.781251706011815</v>
      </c>
      <c r="P4262" s="114">
        <v>18.598975604035296</v>
      </c>
      <c r="Q4262" s="114">
        <v>21.923922236199385</v>
      </c>
      <c r="R4262" s="114">
        <v>25.529445668805753</v>
      </c>
      <c r="S4262" s="114">
        <v>28.33314342452941</v>
      </c>
      <c r="T4262" s="114">
        <v>14.246775837173676</v>
      </c>
      <c r="U4262" s="114">
        <v>13.090436690036281</v>
      </c>
      <c r="V4262" s="114">
        <v>17.144736928458332</v>
      </c>
      <c r="W4262" s="114">
        <v>14.125950724527048</v>
      </c>
      <c r="X4262" s="114">
        <v>19.791494543024292</v>
      </c>
      <c r="Y4262" s="114">
        <v>42.701846245169918</v>
      </c>
      <c r="Z4262" s="114">
        <v>93.450539348175113</v>
      </c>
      <c r="AA4262" s="106">
        <v>2</v>
      </c>
      <c r="AB4262" s="114">
        <v>0.89999999999999991</v>
      </c>
      <c r="AC4262" s="114">
        <v>0.6</v>
      </c>
      <c r="AD4262" s="114">
        <v>0.36</v>
      </c>
      <c r="AE4262" s="114">
        <v>0.24</v>
      </c>
      <c r="AF4262" s="117">
        <v>1.2599999999999998</v>
      </c>
      <c r="AG4262" s="117">
        <v>0.84</v>
      </c>
    </row>
    <row r="4263" spans="2:33" x14ac:dyDescent="0.2">
      <c r="B4263" s="106">
        <v>4223</v>
      </c>
      <c r="C4263" s="113">
        <v>-1.2599999999999998</v>
      </c>
      <c r="D4263" s="113">
        <v>-0.84</v>
      </c>
      <c r="E4263" s="114">
        <v>16.376450292805963</v>
      </c>
      <c r="F4263" s="114">
        <v>10.468957518241144</v>
      </c>
      <c r="G4263" s="114">
        <v>20.63204300247433</v>
      </c>
      <c r="H4263" s="114">
        <v>20.514981002971794</v>
      </c>
      <c r="I4263" s="114">
        <v>31.537965696413593</v>
      </c>
      <c r="J4263" s="114">
        <v>33.70501895562856</v>
      </c>
      <c r="K4263" s="114">
        <v>32.098179396683996</v>
      </c>
      <c r="L4263" s="114">
        <v>46.065200827687093</v>
      </c>
      <c r="M4263" s="114">
        <v>51.730646060505357</v>
      </c>
      <c r="N4263" s="114">
        <v>66.626612091901421</v>
      </c>
      <c r="O4263" s="114">
        <v>17.328568662822597</v>
      </c>
      <c r="P4263" s="114">
        <v>21.629221878442852</v>
      </c>
      <c r="Q4263" s="114">
        <v>25.433157825212763</v>
      </c>
      <c r="R4263" s="114">
        <v>31.215665057533563</v>
      </c>
      <c r="S4263" s="114">
        <v>35.088646395487828</v>
      </c>
      <c r="T4263" s="114">
        <v>16.376450292805963</v>
      </c>
      <c r="U4263" s="114">
        <v>10.468957518241144</v>
      </c>
      <c r="V4263" s="114">
        <v>20.63204300247433</v>
      </c>
      <c r="W4263" s="114">
        <v>20.514981002971794</v>
      </c>
      <c r="X4263" s="114">
        <v>31.537965696413593</v>
      </c>
      <c r="Y4263" s="114">
        <v>52.837200405705602</v>
      </c>
      <c r="Z4263" s="114">
        <v>102.06366211371524</v>
      </c>
      <c r="AA4263" s="106">
        <v>2</v>
      </c>
      <c r="AB4263" s="114">
        <v>0.89999999999999991</v>
      </c>
      <c r="AC4263" s="114">
        <v>0.6</v>
      </c>
      <c r="AD4263" s="114">
        <v>0.36</v>
      </c>
      <c r="AE4263" s="114">
        <v>0.24</v>
      </c>
      <c r="AF4263" s="117">
        <v>1.2599999999999998</v>
      </c>
      <c r="AG4263" s="117">
        <v>0.84</v>
      </c>
    </row>
    <row r="4264" spans="2:33" x14ac:dyDescent="0.2">
      <c r="B4264" s="106">
        <v>4224</v>
      </c>
      <c r="C4264" s="113">
        <v>-1.2000000000000002</v>
      </c>
      <c r="D4264" s="113">
        <v>-0.60000000000000009</v>
      </c>
      <c r="E4264" s="114">
        <v>19.425486184851689</v>
      </c>
      <c r="F4264" s="114">
        <v>11.361721025501001</v>
      </c>
      <c r="G4264" s="114">
        <v>15.495708770829204</v>
      </c>
      <c r="H4264" s="114">
        <v>21.974881038664115</v>
      </c>
      <c r="I4264" s="114">
        <v>23.515183712231575</v>
      </c>
      <c r="J4264" s="114">
        <v>36.978019108122346</v>
      </c>
      <c r="K4264" s="114">
        <v>32.999919104468461</v>
      </c>
      <c r="L4264" s="114">
        <v>40.561321633659396</v>
      </c>
      <c r="M4264" s="114">
        <v>52.17617473615455</v>
      </c>
      <c r="N4264" s="114">
        <v>60.772041114845734</v>
      </c>
      <c r="O4264" s="114">
        <v>17.552532923270658</v>
      </c>
      <c r="P4264" s="114">
        <v>21.638198078967459</v>
      </c>
      <c r="Q4264" s="114">
        <v>25.065612862830193</v>
      </c>
      <c r="R4264" s="114">
        <v>30.201293697490435</v>
      </c>
      <c r="S4264" s="114">
        <v>37.256857402614159</v>
      </c>
      <c r="T4264" s="114">
        <v>19.425486184851689</v>
      </c>
      <c r="U4264" s="114">
        <v>11.361721025501001</v>
      </c>
      <c r="V4264" s="114">
        <v>15.495708770829204</v>
      </c>
      <c r="W4264" s="114">
        <v>21.974881038664115</v>
      </c>
      <c r="X4264" s="114">
        <v>23.515183712231575</v>
      </c>
      <c r="Y4264" s="114">
        <v>50.338930031623981</v>
      </c>
      <c r="Z4264" s="114">
        <v>119.15950120443927</v>
      </c>
      <c r="AA4264" s="106">
        <v>1</v>
      </c>
      <c r="AB4264" s="114">
        <v>0.8</v>
      </c>
      <c r="AC4264" s="114">
        <v>0.4</v>
      </c>
      <c r="AD4264" s="114">
        <v>0.4</v>
      </c>
      <c r="AE4264" s="114">
        <v>0.2</v>
      </c>
      <c r="AF4264" s="117">
        <v>1.2000000000000002</v>
      </c>
      <c r="AG4264" s="117">
        <v>0.60000000000000009</v>
      </c>
    </row>
    <row r="4265" spans="2:33" x14ac:dyDescent="0.2">
      <c r="B4265" s="106">
        <v>4225</v>
      </c>
      <c r="C4265" s="113">
        <v>-1.2599999999999998</v>
      </c>
      <c r="D4265" s="113">
        <v>-0.84</v>
      </c>
      <c r="E4265" s="114">
        <v>12.625282571468304</v>
      </c>
      <c r="F4265" s="114">
        <v>13.960220880335086</v>
      </c>
      <c r="G4265" s="114">
        <v>20.355671531017606</v>
      </c>
      <c r="H4265" s="114">
        <v>24.499447039532992</v>
      </c>
      <c r="I4265" s="114">
        <v>21.557929155889973</v>
      </c>
      <c r="J4265" s="114">
        <v>29.72758143486762</v>
      </c>
      <c r="K4265" s="114">
        <v>33.478983249225024</v>
      </c>
      <c r="L4265" s="114">
        <v>44.324058704653204</v>
      </c>
      <c r="M4265" s="114">
        <v>52.929885838112469</v>
      </c>
      <c r="N4265" s="114">
        <v>53.811722337692949</v>
      </c>
      <c r="O4265" s="114">
        <v>17.102298863399316</v>
      </c>
      <c r="P4265" s="114">
        <v>19.518762368889938</v>
      </c>
      <c r="Q4265" s="114">
        <v>23.968387173635598</v>
      </c>
      <c r="R4265" s="114">
        <v>28.430438798579477</v>
      </c>
      <c r="S4265" s="114">
        <v>32.253793181802976</v>
      </c>
      <c r="T4265" s="114">
        <v>12.625282571468304</v>
      </c>
      <c r="U4265" s="114">
        <v>13.960220880335086</v>
      </c>
      <c r="V4265" s="114">
        <v>20.355671531017606</v>
      </c>
      <c r="W4265" s="114">
        <v>24.499447039532992</v>
      </c>
      <c r="X4265" s="114">
        <v>21.557929155889973</v>
      </c>
      <c r="Y4265" s="114">
        <v>49.804663346015502</v>
      </c>
      <c r="Z4265" s="114">
        <v>112.07926905206568</v>
      </c>
      <c r="AA4265" s="106">
        <v>2</v>
      </c>
      <c r="AB4265" s="114">
        <v>0.89999999999999991</v>
      </c>
      <c r="AC4265" s="114">
        <v>0.6</v>
      </c>
      <c r="AD4265" s="114">
        <v>0.36</v>
      </c>
      <c r="AE4265" s="114">
        <v>0.24</v>
      </c>
      <c r="AF4265" s="117">
        <v>1.2599999999999998</v>
      </c>
      <c r="AG4265" s="117">
        <v>0.84</v>
      </c>
    </row>
    <row r="4266" spans="2:33" x14ac:dyDescent="0.2">
      <c r="B4266" s="106">
        <v>4226</v>
      </c>
      <c r="C4266" s="113">
        <v>-0.90000000000000013</v>
      </c>
      <c r="D4266" s="113">
        <v>-0.90000000000000013</v>
      </c>
      <c r="E4266" s="114">
        <v>12.912195761861014</v>
      </c>
      <c r="F4266" s="114">
        <v>16.06389219409586</v>
      </c>
      <c r="G4266" s="114">
        <v>18.295394535923105</v>
      </c>
      <c r="H4266" s="114">
        <v>18.258182165374517</v>
      </c>
      <c r="I4266" s="114">
        <v>30.697679905941158</v>
      </c>
      <c r="J4266" s="114">
        <v>29.395053963963925</v>
      </c>
      <c r="K4266" s="114">
        <v>36.440178637309188</v>
      </c>
      <c r="L4266" s="114">
        <v>42.394128830638756</v>
      </c>
      <c r="M4266" s="114">
        <v>47.341930567663589</v>
      </c>
      <c r="N4266" s="114">
        <v>64.618728006917294</v>
      </c>
      <c r="O4266" s="114">
        <v>16.482858202102911</v>
      </c>
      <c r="P4266" s="114">
        <v>20.376286443213328</v>
      </c>
      <c r="Q4266" s="114">
        <v>24.098734294715651</v>
      </c>
      <c r="R4266" s="114">
        <v>29.083748402289071</v>
      </c>
      <c r="S4266" s="114">
        <v>33.921048100976137</v>
      </c>
      <c r="T4266" s="114">
        <v>12.912195761861014</v>
      </c>
      <c r="U4266" s="114">
        <v>16.06389219409586</v>
      </c>
      <c r="V4266" s="114">
        <v>18.295394535923105</v>
      </c>
      <c r="W4266" s="114">
        <v>18.258182165374517</v>
      </c>
      <c r="X4266" s="114">
        <v>30.697679905941158</v>
      </c>
      <c r="Y4266" s="114">
        <v>51.378050833319776</v>
      </c>
      <c r="Z4266" s="114">
        <v>102.90750915644308</v>
      </c>
      <c r="AA4266" s="106">
        <v>3</v>
      </c>
      <c r="AB4266" s="114">
        <v>0.60000000000000009</v>
      </c>
      <c r="AC4266" s="114">
        <v>0.60000000000000009</v>
      </c>
      <c r="AD4266" s="114">
        <v>0.30000000000000004</v>
      </c>
      <c r="AE4266" s="114">
        <v>0.30000000000000004</v>
      </c>
      <c r="AF4266" s="117">
        <v>0.90000000000000013</v>
      </c>
      <c r="AG4266" s="117">
        <v>0.90000000000000013</v>
      </c>
    </row>
    <row r="4267" spans="2:33" x14ac:dyDescent="0.2">
      <c r="B4267" s="106">
        <v>4227</v>
      </c>
      <c r="C4267" s="113">
        <v>-1.2000000000000002</v>
      </c>
      <c r="D4267" s="113">
        <v>-0.60000000000000009</v>
      </c>
      <c r="E4267" s="114">
        <v>14.642939406260819</v>
      </c>
      <c r="F4267" s="114">
        <v>19.560813444304195</v>
      </c>
      <c r="G4267" s="114">
        <v>12.786701064398748</v>
      </c>
      <c r="H4267" s="114">
        <v>17.389556421673433</v>
      </c>
      <c r="I4267" s="114">
        <v>27.377969681466219</v>
      </c>
      <c r="J4267" s="114">
        <v>31.057683678186731</v>
      </c>
      <c r="K4267" s="114">
        <v>39.1320015859257</v>
      </c>
      <c r="L4267" s="114">
        <v>37.019745199221283</v>
      </c>
      <c r="M4267" s="114">
        <v>45.67965925201878</v>
      </c>
      <c r="N4267" s="114">
        <v>61.628806385680029</v>
      </c>
      <c r="O4267" s="114">
        <v>16.414744271925912</v>
      </c>
      <c r="P4267" s="114">
        <v>19.571188141621505</v>
      </c>
      <c r="Q4267" s="114">
        <v>24.233044134822535</v>
      </c>
      <c r="R4267" s="114">
        <v>28.290102830345347</v>
      </c>
      <c r="S4267" s="114">
        <v>34.25083670421381</v>
      </c>
      <c r="T4267" s="114">
        <v>14.642939406260819</v>
      </c>
      <c r="U4267" s="114">
        <v>19.560813444304195</v>
      </c>
      <c r="V4267" s="114">
        <v>12.786701064398748</v>
      </c>
      <c r="W4267" s="114">
        <v>17.389556421673433</v>
      </c>
      <c r="X4267" s="114">
        <v>27.377969681466219</v>
      </c>
      <c r="Y4267" s="114">
        <v>49.955062227768657</v>
      </c>
      <c r="Z4267" s="114">
        <v>115.41626935259976</v>
      </c>
      <c r="AA4267" s="106">
        <v>1</v>
      </c>
      <c r="AB4267" s="114">
        <v>0.8</v>
      </c>
      <c r="AC4267" s="114">
        <v>0.4</v>
      </c>
      <c r="AD4267" s="114">
        <v>0.4</v>
      </c>
      <c r="AE4267" s="114">
        <v>0.2</v>
      </c>
      <c r="AF4267" s="117">
        <v>1.2000000000000002</v>
      </c>
      <c r="AG4267" s="117">
        <v>0.60000000000000009</v>
      </c>
    </row>
    <row r="4268" spans="2:33" x14ac:dyDescent="0.2">
      <c r="B4268" s="106">
        <v>4228</v>
      </c>
      <c r="C4268" s="113">
        <v>-1.2599999999999998</v>
      </c>
      <c r="D4268" s="113">
        <v>-0.84</v>
      </c>
      <c r="E4268" s="114">
        <v>13.705819513192257</v>
      </c>
      <c r="F4268" s="114">
        <v>18.554760285581008</v>
      </c>
      <c r="G4268" s="114">
        <v>21.004380564217492</v>
      </c>
      <c r="H4268" s="114">
        <v>26.453716190645665</v>
      </c>
      <c r="I4268" s="114">
        <v>21.148680674012141</v>
      </c>
      <c r="J4268" s="114">
        <v>30.777793376694003</v>
      </c>
      <c r="K4268" s="114">
        <v>39.375996859993215</v>
      </c>
      <c r="L4268" s="114">
        <v>44.369940812674479</v>
      </c>
      <c r="M4268" s="114">
        <v>54.059633724382167</v>
      </c>
      <c r="N4268" s="114">
        <v>56.050273950415828</v>
      </c>
      <c r="O4268" s="114">
        <v>17.071973863501746</v>
      </c>
      <c r="P4268" s="114">
        <v>20.821236574412207</v>
      </c>
      <c r="Q4268" s="114">
        <v>23.365560248456987</v>
      </c>
      <c r="R4268" s="114">
        <v>27.605917533736502</v>
      </c>
      <c r="S4268" s="114">
        <v>34.901593276403688</v>
      </c>
      <c r="T4268" s="114">
        <v>13.705819513192257</v>
      </c>
      <c r="U4268" s="114">
        <v>18.554760285581008</v>
      </c>
      <c r="V4268" s="114">
        <v>21.004380564217492</v>
      </c>
      <c r="W4268" s="114">
        <v>26.453716190645665</v>
      </c>
      <c r="X4268" s="114">
        <v>21.148680674012141</v>
      </c>
      <c r="Y4268" s="114">
        <v>54.80827799059913</v>
      </c>
      <c r="Z4268" s="114">
        <v>120.29595586765492</v>
      </c>
      <c r="AA4268" s="106">
        <v>2</v>
      </c>
      <c r="AB4268" s="114">
        <v>0.89999999999999991</v>
      </c>
      <c r="AC4268" s="114">
        <v>0.6</v>
      </c>
      <c r="AD4268" s="114">
        <v>0.36</v>
      </c>
      <c r="AE4268" s="114">
        <v>0.24</v>
      </c>
      <c r="AF4268" s="117">
        <v>1.2599999999999998</v>
      </c>
      <c r="AG4268" s="117">
        <v>0.84</v>
      </c>
    </row>
    <row r="4269" spans="2:33" x14ac:dyDescent="0.2">
      <c r="B4269" s="106">
        <v>4229</v>
      </c>
      <c r="C4269" s="113">
        <v>-0.90000000000000013</v>
      </c>
      <c r="D4269" s="113">
        <v>-0.90000000000000013</v>
      </c>
      <c r="E4269" s="114">
        <v>14.71439464249708</v>
      </c>
      <c r="F4269" s="114">
        <v>12.977226242798736</v>
      </c>
      <c r="G4269" s="114">
        <v>21.953265588543154</v>
      </c>
      <c r="H4269" s="114">
        <v>22.642726718497993</v>
      </c>
      <c r="I4269" s="114">
        <v>28.719233736644711</v>
      </c>
      <c r="J4269" s="114">
        <v>31.384802529062487</v>
      </c>
      <c r="K4269" s="114">
        <v>33.060868392991352</v>
      </c>
      <c r="L4269" s="114">
        <v>45.871779700323046</v>
      </c>
      <c r="M4269" s="114">
        <v>49.131527946239657</v>
      </c>
      <c r="N4269" s="114">
        <v>63.241760183608015</v>
      </c>
      <c r="O4269" s="114">
        <v>16.670407886565407</v>
      </c>
      <c r="P4269" s="114">
        <v>20.083642150192617</v>
      </c>
      <c r="Q4269" s="114">
        <v>23.918514111779892</v>
      </c>
      <c r="R4269" s="114">
        <v>26.488801227741664</v>
      </c>
      <c r="S4269" s="114">
        <v>34.522526446963305</v>
      </c>
      <c r="T4269" s="114">
        <v>14.71439464249708</v>
      </c>
      <c r="U4269" s="114">
        <v>12.977226242798736</v>
      </c>
      <c r="V4269" s="114">
        <v>21.953265588543154</v>
      </c>
      <c r="W4269" s="114">
        <v>22.642726718497993</v>
      </c>
      <c r="X4269" s="114">
        <v>28.719233736644711</v>
      </c>
      <c r="Y4269" s="114">
        <v>54.127195454024893</v>
      </c>
      <c r="Z4269" s="114">
        <v>116.59336837906591</v>
      </c>
      <c r="AA4269" s="106">
        <v>3</v>
      </c>
      <c r="AB4269" s="114">
        <v>0.60000000000000009</v>
      </c>
      <c r="AC4269" s="114">
        <v>0.60000000000000009</v>
      </c>
      <c r="AD4269" s="114">
        <v>0.30000000000000004</v>
      </c>
      <c r="AE4269" s="114">
        <v>0.30000000000000004</v>
      </c>
      <c r="AF4269" s="117">
        <v>0.90000000000000013</v>
      </c>
      <c r="AG4269" s="117">
        <v>0.90000000000000013</v>
      </c>
    </row>
    <row r="4270" spans="2:33" x14ac:dyDescent="0.2">
      <c r="B4270" s="106">
        <v>4230</v>
      </c>
      <c r="C4270" s="113">
        <v>-0.72</v>
      </c>
      <c r="D4270" s="113">
        <v>-0.96</v>
      </c>
      <c r="E4270" s="114">
        <v>17.130798309631061</v>
      </c>
      <c r="F4270" s="114">
        <v>16.434178089095688</v>
      </c>
      <c r="G4270" s="114">
        <v>18.893978791258785</v>
      </c>
      <c r="H4270" s="114">
        <v>26.666679066694684</v>
      </c>
      <c r="I4270" s="114">
        <v>20.29415599932981</v>
      </c>
      <c r="J4270" s="114">
        <v>33.774094696521502</v>
      </c>
      <c r="K4270" s="114">
        <v>35.585895227817289</v>
      </c>
      <c r="L4270" s="114">
        <v>42.580928296561972</v>
      </c>
      <c r="M4270" s="114">
        <v>52.444658989630767</v>
      </c>
      <c r="N4270" s="114">
        <v>52.233799929815852</v>
      </c>
      <c r="O4270" s="114">
        <v>16.643296386890441</v>
      </c>
      <c r="P4270" s="114">
        <v>19.151717138721601</v>
      </c>
      <c r="Q4270" s="114">
        <v>23.686949505303186</v>
      </c>
      <c r="R4270" s="114">
        <v>25.777979922936083</v>
      </c>
      <c r="S4270" s="114">
        <v>31.939643930486042</v>
      </c>
      <c r="T4270" s="114">
        <v>17.130798309631061</v>
      </c>
      <c r="U4270" s="114">
        <v>16.434178089095688</v>
      </c>
      <c r="V4270" s="114">
        <v>18.893978791258785</v>
      </c>
      <c r="W4270" s="114">
        <v>26.666679066694684</v>
      </c>
      <c r="X4270" s="114">
        <v>20.29415599932981</v>
      </c>
      <c r="Y4270" s="114">
        <v>54.959267613477849</v>
      </c>
      <c r="Z4270" s="114">
        <v>98.962654583663095</v>
      </c>
      <c r="AA4270" s="106">
        <v>4</v>
      </c>
      <c r="AB4270" s="114">
        <v>0.44999999999999996</v>
      </c>
      <c r="AC4270" s="114">
        <v>0.6</v>
      </c>
      <c r="AD4270" s="114">
        <v>0.27</v>
      </c>
      <c r="AE4270" s="114">
        <v>0.36</v>
      </c>
      <c r="AF4270" s="117">
        <v>0.72</v>
      </c>
      <c r="AG4270" s="117">
        <v>0.96</v>
      </c>
    </row>
    <row r="4271" spans="2:33" x14ac:dyDescent="0.2">
      <c r="B4271" s="106">
        <v>4231</v>
      </c>
      <c r="C4271" s="113">
        <v>-1.2599999999999998</v>
      </c>
      <c r="D4271" s="113">
        <v>-0.84</v>
      </c>
      <c r="E4271" s="114">
        <v>16.291943929256838</v>
      </c>
      <c r="F4271" s="114">
        <v>16.166516515796495</v>
      </c>
      <c r="G4271" s="114">
        <v>14.676500866999241</v>
      </c>
      <c r="H4271" s="114">
        <v>16.226756918604977</v>
      </c>
      <c r="I4271" s="114">
        <v>17.534000043058946</v>
      </c>
      <c r="J4271" s="114">
        <v>31.597733368664954</v>
      </c>
      <c r="K4271" s="114">
        <v>34.304754570186063</v>
      </c>
      <c r="L4271" s="114">
        <v>34.495740566926784</v>
      </c>
      <c r="M4271" s="114">
        <v>38.790525186643492</v>
      </c>
      <c r="N4271" s="114">
        <v>44.415103903425397</v>
      </c>
      <c r="O4271" s="114">
        <v>15.305789439408114</v>
      </c>
      <c r="P4271" s="114">
        <v>18.138238054389568</v>
      </c>
      <c r="Q4271" s="114">
        <v>19.819239699927543</v>
      </c>
      <c r="R4271" s="114">
        <v>22.563768268038515</v>
      </c>
      <c r="S4271" s="114">
        <v>26.881103860366451</v>
      </c>
      <c r="T4271" s="114">
        <v>16.291943929256838</v>
      </c>
      <c r="U4271" s="114">
        <v>16.166516515796495</v>
      </c>
      <c r="V4271" s="114">
        <v>14.676500866999241</v>
      </c>
      <c r="W4271" s="114">
        <v>16.226756918604977</v>
      </c>
      <c r="X4271" s="114">
        <v>17.534000043058946</v>
      </c>
      <c r="Y4271" s="114">
        <v>44.928132380333459</v>
      </c>
      <c r="Z4271" s="114">
        <v>73.284269234971077</v>
      </c>
      <c r="AA4271" s="106">
        <v>2</v>
      </c>
      <c r="AB4271" s="114">
        <v>0.89999999999999991</v>
      </c>
      <c r="AC4271" s="114">
        <v>0.6</v>
      </c>
      <c r="AD4271" s="114">
        <v>0.36</v>
      </c>
      <c r="AE4271" s="114">
        <v>0.24</v>
      </c>
      <c r="AF4271" s="117">
        <v>1.2599999999999998</v>
      </c>
      <c r="AG4271" s="117">
        <v>0.84</v>
      </c>
    </row>
    <row r="4272" spans="2:33" x14ac:dyDescent="0.2">
      <c r="B4272" s="106">
        <v>4232</v>
      </c>
      <c r="C4272" s="113">
        <v>-0.60000000000000009</v>
      </c>
      <c r="D4272" s="113">
        <v>-1.2000000000000002</v>
      </c>
      <c r="E4272" s="114">
        <v>14.234329490833993</v>
      </c>
      <c r="F4272" s="114">
        <v>20.076175779825633</v>
      </c>
      <c r="G4272" s="114">
        <v>13.922708829231606</v>
      </c>
      <c r="H4272" s="114">
        <v>19.528980189288959</v>
      </c>
      <c r="I4272" s="114">
        <v>30.652743825097083</v>
      </c>
      <c r="J4272" s="114">
        <v>30.864954435073713</v>
      </c>
      <c r="K4272" s="114">
        <v>40.22005331244096</v>
      </c>
      <c r="L4272" s="114">
        <v>37.09674693648045</v>
      </c>
      <c r="M4272" s="114">
        <v>49.259350681273808</v>
      </c>
      <c r="N4272" s="114">
        <v>65.259829475994835</v>
      </c>
      <c r="O4272" s="114">
        <v>16.63062494423972</v>
      </c>
      <c r="P4272" s="114">
        <v>20.143877532615328</v>
      </c>
      <c r="Q4272" s="114">
        <v>23.174038107248844</v>
      </c>
      <c r="R4272" s="114">
        <v>29.73037049198485</v>
      </c>
      <c r="S4272" s="114">
        <v>34.607085650897751</v>
      </c>
      <c r="T4272" s="114">
        <v>14.234329490833993</v>
      </c>
      <c r="U4272" s="114">
        <v>20.076175779825633</v>
      </c>
      <c r="V4272" s="114">
        <v>13.922708829231606</v>
      </c>
      <c r="W4272" s="114">
        <v>19.528980189288959</v>
      </c>
      <c r="X4272" s="114">
        <v>30.652743825097083</v>
      </c>
      <c r="Y4272" s="114">
        <v>53.142488041018808</v>
      </c>
      <c r="Z4272" s="114">
        <v>115.22489134655154</v>
      </c>
      <c r="AA4272" s="106">
        <v>5</v>
      </c>
      <c r="AB4272" s="114">
        <v>0.4</v>
      </c>
      <c r="AC4272" s="114">
        <v>0.8</v>
      </c>
      <c r="AD4272" s="114">
        <v>0.2</v>
      </c>
      <c r="AE4272" s="114">
        <v>0.4</v>
      </c>
      <c r="AF4272" s="117">
        <v>0.60000000000000009</v>
      </c>
      <c r="AG4272" s="117">
        <v>1.2000000000000002</v>
      </c>
    </row>
    <row r="4273" spans="2:33" x14ac:dyDescent="0.2">
      <c r="B4273" s="106">
        <v>4233</v>
      </c>
      <c r="C4273" s="113">
        <v>-1.2599999999999998</v>
      </c>
      <c r="D4273" s="113">
        <v>-0.84</v>
      </c>
      <c r="E4273" s="114">
        <v>19.064801426203672</v>
      </c>
      <c r="F4273" s="114">
        <v>14.479485219220383</v>
      </c>
      <c r="G4273" s="114">
        <v>19.036946085718501</v>
      </c>
      <c r="H4273" s="114">
        <v>21.160363904251358</v>
      </c>
      <c r="I4273" s="114">
        <v>25.764481709753881</v>
      </c>
      <c r="J4273" s="114">
        <v>35.768986252118282</v>
      </c>
      <c r="K4273" s="114">
        <v>34.665275507143591</v>
      </c>
      <c r="L4273" s="114">
        <v>43.063673723133171</v>
      </c>
      <c r="M4273" s="114">
        <v>48.994578403018309</v>
      </c>
      <c r="N4273" s="114">
        <v>60.679967588824859</v>
      </c>
      <c r="O4273" s="114">
        <v>16.704184825914609</v>
      </c>
      <c r="P4273" s="114">
        <v>20.185790287923208</v>
      </c>
      <c r="Q4273" s="114">
        <v>24.02672763741467</v>
      </c>
      <c r="R4273" s="114">
        <v>27.834214498766951</v>
      </c>
      <c r="S4273" s="114">
        <v>34.915485879070978</v>
      </c>
      <c r="T4273" s="114">
        <v>19.064801426203672</v>
      </c>
      <c r="U4273" s="114">
        <v>14.479485219220383</v>
      </c>
      <c r="V4273" s="114">
        <v>19.036946085718501</v>
      </c>
      <c r="W4273" s="114">
        <v>21.160363904251358</v>
      </c>
      <c r="X4273" s="114">
        <v>25.764481709753881</v>
      </c>
      <c r="Y4273" s="114">
        <v>54.419798227404883</v>
      </c>
      <c r="Z4273" s="114">
        <v>99.982490999717641</v>
      </c>
      <c r="AA4273" s="106">
        <v>2</v>
      </c>
      <c r="AB4273" s="114">
        <v>0.89999999999999991</v>
      </c>
      <c r="AC4273" s="114">
        <v>0.6</v>
      </c>
      <c r="AD4273" s="114">
        <v>0.36</v>
      </c>
      <c r="AE4273" s="114">
        <v>0.24</v>
      </c>
      <c r="AF4273" s="117">
        <v>1.2599999999999998</v>
      </c>
      <c r="AG4273" s="117">
        <v>0.84</v>
      </c>
    </row>
    <row r="4274" spans="2:33" x14ac:dyDescent="0.2">
      <c r="B4274" s="106">
        <v>4234</v>
      </c>
      <c r="C4274" s="113">
        <v>-0.72</v>
      </c>
      <c r="D4274" s="113">
        <v>-0.96</v>
      </c>
      <c r="E4274" s="114">
        <v>17.813747919865222</v>
      </c>
      <c r="F4274" s="114">
        <v>13.403624651336486</v>
      </c>
      <c r="G4274" s="114">
        <v>13.289944802952803</v>
      </c>
      <c r="H4274" s="114">
        <v>14.744602804334111</v>
      </c>
      <c r="I4274" s="114">
        <v>24.070078421544547</v>
      </c>
      <c r="J4274" s="114">
        <v>33.240039367317316</v>
      </c>
      <c r="K4274" s="114">
        <v>32.336833862125729</v>
      </c>
      <c r="L4274" s="114">
        <v>34.38401558555465</v>
      </c>
      <c r="M4274" s="114">
        <v>39.674151502052503</v>
      </c>
      <c r="N4274" s="114">
        <v>51.365937909748475</v>
      </c>
      <c r="O4274" s="114">
        <v>15.426291447452094</v>
      </c>
      <c r="P4274" s="114">
        <v>18.933209210789244</v>
      </c>
      <c r="Q4274" s="114">
        <v>21.094070782601847</v>
      </c>
      <c r="R4274" s="114">
        <v>24.929548697718392</v>
      </c>
      <c r="S4274" s="114">
        <v>27.295859488203927</v>
      </c>
      <c r="T4274" s="114">
        <v>17.813747919865222</v>
      </c>
      <c r="U4274" s="114">
        <v>13.403624651336486</v>
      </c>
      <c r="V4274" s="114">
        <v>13.289944802952803</v>
      </c>
      <c r="W4274" s="114">
        <v>14.744602804334111</v>
      </c>
      <c r="X4274" s="114">
        <v>24.070078421544547</v>
      </c>
      <c r="Y4274" s="114">
        <v>45.983969445579334</v>
      </c>
      <c r="Z4274" s="114">
        <v>84.711827940812583</v>
      </c>
      <c r="AA4274" s="106">
        <v>4</v>
      </c>
      <c r="AB4274" s="114">
        <v>0.44999999999999996</v>
      </c>
      <c r="AC4274" s="114">
        <v>0.6</v>
      </c>
      <c r="AD4274" s="114">
        <v>0.27</v>
      </c>
      <c r="AE4274" s="114">
        <v>0.36</v>
      </c>
      <c r="AF4274" s="117">
        <v>0.72</v>
      </c>
      <c r="AG4274" s="117">
        <v>0.96</v>
      </c>
    </row>
    <row r="4275" spans="2:33" x14ac:dyDescent="0.2">
      <c r="B4275" s="106">
        <v>4235</v>
      </c>
      <c r="C4275" s="113">
        <v>-0.90000000000000013</v>
      </c>
      <c r="D4275" s="113">
        <v>-0.90000000000000013</v>
      </c>
      <c r="E4275" s="114">
        <v>11.940629849092659</v>
      </c>
      <c r="F4275" s="114">
        <v>16.168069277841177</v>
      </c>
      <c r="G4275" s="114">
        <v>15.807089330880107</v>
      </c>
      <c r="H4275" s="114">
        <v>20.087833949010314</v>
      </c>
      <c r="I4275" s="114">
        <v>22.157776150835609</v>
      </c>
      <c r="J4275" s="114">
        <v>28.06439735352556</v>
      </c>
      <c r="K4275" s="114">
        <v>34.144502174308975</v>
      </c>
      <c r="L4275" s="114">
        <v>36.313786597748205</v>
      </c>
      <c r="M4275" s="114">
        <v>45.595635703327197</v>
      </c>
      <c r="N4275" s="114">
        <v>51.85556560186869</v>
      </c>
      <c r="O4275" s="114">
        <v>16.123767504432902</v>
      </c>
      <c r="P4275" s="114">
        <v>17.976432896467799</v>
      </c>
      <c r="Q4275" s="114">
        <v>20.506697266868098</v>
      </c>
      <c r="R4275" s="114">
        <v>25.507801754316883</v>
      </c>
      <c r="S4275" s="114">
        <v>29.697789451033081</v>
      </c>
      <c r="T4275" s="114">
        <v>11.940629849092659</v>
      </c>
      <c r="U4275" s="114">
        <v>16.168069277841177</v>
      </c>
      <c r="V4275" s="114">
        <v>15.807089330880107</v>
      </c>
      <c r="W4275" s="114">
        <v>20.087833949010314</v>
      </c>
      <c r="X4275" s="114">
        <v>22.157776150835609</v>
      </c>
      <c r="Y4275" s="114">
        <v>46.506833208379049</v>
      </c>
      <c r="Z4275" s="114">
        <v>94.460504225926684</v>
      </c>
      <c r="AA4275" s="106">
        <v>3</v>
      </c>
      <c r="AB4275" s="114">
        <v>0.60000000000000009</v>
      </c>
      <c r="AC4275" s="114">
        <v>0.60000000000000009</v>
      </c>
      <c r="AD4275" s="114">
        <v>0.30000000000000004</v>
      </c>
      <c r="AE4275" s="114">
        <v>0.30000000000000004</v>
      </c>
      <c r="AF4275" s="117">
        <v>0.90000000000000013</v>
      </c>
      <c r="AG4275" s="117">
        <v>0.90000000000000013</v>
      </c>
    </row>
    <row r="4276" spans="2:33" x14ac:dyDescent="0.2">
      <c r="B4276" s="106">
        <v>4236</v>
      </c>
      <c r="C4276" s="113">
        <v>-0.72</v>
      </c>
      <c r="D4276" s="113">
        <v>-0.96</v>
      </c>
      <c r="E4276" s="114">
        <v>16.715803166452595</v>
      </c>
      <c r="F4276" s="114">
        <v>15.688872260339313</v>
      </c>
      <c r="G4276" s="114">
        <v>14.67693799037513</v>
      </c>
      <c r="H4276" s="114">
        <v>20.900452248072543</v>
      </c>
      <c r="I4276" s="114">
        <v>27.157924296307939</v>
      </c>
      <c r="J4276" s="114">
        <v>33.027305890015178</v>
      </c>
      <c r="K4276" s="114">
        <v>35.147496429028024</v>
      </c>
      <c r="L4276" s="114">
        <v>38.204819464710994</v>
      </c>
      <c r="M4276" s="114">
        <v>46.393150842097384</v>
      </c>
      <c r="N4276" s="114">
        <v>59.537750446518857</v>
      </c>
      <c r="O4276" s="114">
        <v>16.311502723562583</v>
      </c>
      <c r="P4276" s="114">
        <v>19.458624168688711</v>
      </c>
      <c r="Q4276" s="114">
        <v>23.527881474335864</v>
      </c>
      <c r="R4276" s="114">
        <v>25.492698594024841</v>
      </c>
      <c r="S4276" s="114">
        <v>32.379826150210917</v>
      </c>
      <c r="T4276" s="114">
        <v>16.715803166452595</v>
      </c>
      <c r="U4276" s="114">
        <v>15.688872260339313</v>
      </c>
      <c r="V4276" s="114">
        <v>14.67693799037513</v>
      </c>
      <c r="W4276" s="114">
        <v>20.900452248072543</v>
      </c>
      <c r="X4276" s="114">
        <v>27.157924296307939</v>
      </c>
      <c r="Y4276" s="114">
        <v>51.844876840822067</v>
      </c>
      <c r="Z4276" s="114">
        <v>109.99031690280817</v>
      </c>
      <c r="AA4276" s="106">
        <v>4</v>
      </c>
      <c r="AB4276" s="114">
        <v>0.44999999999999996</v>
      </c>
      <c r="AC4276" s="114">
        <v>0.6</v>
      </c>
      <c r="AD4276" s="114">
        <v>0.27</v>
      </c>
      <c r="AE4276" s="114">
        <v>0.36</v>
      </c>
      <c r="AF4276" s="117">
        <v>0.72</v>
      </c>
      <c r="AG4276" s="117">
        <v>0.96</v>
      </c>
    </row>
    <row r="4277" spans="2:33" x14ac:dyDescent="0.2">
      <c r="B4277" s="106">
        <v>4237</v>
      </c>
      <c r="C4277" s="113">
        <v>-1.2599999999999998</v>
      </c>
      <c r="D4277" s="113">
        <v>-0.84</v>
      </c>
      <c r="E4277" s="114">
        <v>16.036549043407049</v>
      </c>
      <c r="F4277" s="114">
        <v>19.077481064799084</v>
      </c>
      <c r="G4277" s="114">
        <v>21.827687847044853</v>
      </c>
      <c r="H4277" s="114">
        <v>21.886285927495958</v>
      </c>
      <c r="I4277" s="114">
        <v>25.952169431521831</v>
      </c>
      <c r="J4277" s="114">
        <v>32.068430838637745</v>
      </c>
      <c r="K4277" s="114">
        <v>39.053567601762566</v>
      </c>
      <c r="L4277" s="114">
        <v>44.146198428802435</v>
      </c>
      <c r="M4277" s="114">
        <v>49.596165130040433</v>
      </c>
      <c r="N4277" s="114">
        <v>59.775454944843553</v>
      </c>
      <c r="O4277" s="114">
        <v>16.031881795230696</v>
      </c>
      <c r="P4277" s="114">
        <v>19.976086536963482</v>
      </c>
      <c r="Q4277" s="114">
        <v>22.318510581757582</v>
      </c>
      <c r="R4277" s="114">
        <v>27.709879202544474</v>
      </c>
      <c r="S4277" s="114">
        <v>33.823285513321721</v>
      </c>
      <c r="T4277" s="114">
        <v>16.036549043407049</v>
      </c>
      <c r="U4277" s="114">
        <v>19.077481064799084</v>
      </c>
      <c r="V4277" s="114">
        <v>21.827687847044853</v>
      </c>
      <c r="W4277" s="114">
        <v>21.886285927495958</v>
      </c>
      <c r="X4277" s="114">
        <v>25.952169431521831</v>
      </c>
      <c r="Y4277" s="114">
        <v>57.19093105308194</v>
      </c>
      <c r="Z4277" s="114">
        <v>112.24312605277896</v>
      </c>
      <c r="AA4277" s="106">
        <v>2</v>
      </c>
      <c r="AB4277" s="114">
        <v>0.89999999999999991</v>
      </c>
      <c r="AC4277" s="114">
        <v>0.6</v>
      </c>
      <c r="AD4277" s="114">
        <v>0.36</v>
      </c>
      <c r="AE4277" s="114">
        <v>0.24</v>
      </c>
      <c r="AF4277" s="117">
        <v>1.2599999999999998</v>
      </c>
      <c r="AG4277" s="117">
        <v>0.84</v>
      </c>
    </row>
    <row r="4278" spans="2:33" x14ac:dyDescent="0.2">
      <c r="B4278" s="106">
        <v>4238</v>
      </c>
      <c r="C4278" s="113">
        <v>-0.60000000000000009</v>
      </c>
      <c r="D4278" s="113">
        <v>-1.2000000000000002</v>
      </c>
      <c r="E4278" s="114">
        <v>15.714126369824879</v>
      </c>
      <c r="F4278" s="114">
        <v>18.133343866377054</v>
      </c>
      <c r="G4278" s="114">
        <v>16.536556564422018</v>
      </c>
      <c r="H4278" s="114">
        <v>16.852977093163311</v>
      </c>
      <c r="I4278" s="114">
        <v>17.688023319048146</v>
      </c>
      <c r="J4278" s="114">
        <v>31.022797628068282</v>
      </c>
      <c r="K4278" s="114">
        <v>36.750521662100226</v>
      </c>
      <c r="L4278" s="114">
        <v>37.836008935098967</v>
      </c>
      <c r="M4278" s="114">
        <v>43.021127493412202</v>
      </c>
      <c r="N4278" s="114">
        <v>44.549487090931301</v>
      </c>
      <c r="O4278" s="114">
        <v>15.308671258243404</v>
      </c>
      <c r="P4278" s="114">
        <v>18.617177795723173</v>
      </c>
      <c r="Q4278" s="114">
        <v>21.299452370676949</v>
      </c>
      <c r="R4278" s="114">
        <v>26.168150400248891</v>
      </c>
      <c r="S4278" s="114">
        <v>26.861463771883155</v>
      </c>
      <c r="T4278" s="114">
        <v>15.714126369824879</v>
      </c>
      <c r="U4278" s="114">
        <v>18.133343866377054</v>
      </c>
      <c r="V4278" s="114">
        <v>16.536556564422018</v>
      </c>
      <c r="W4278" s="114">
        <v>16.852977093163311</v>
      </c>
      <c r="X4278" s="114">
        <v>17.688023319048146</v>
      </c>
      <c r="Y4278" s="114">
        <v>47.54300655502982</v>
      </c>
      <c r="Z4278" s="114">
        <v>92.353771664355989</v>
      </c>
      <c r="AA4278" s="106">
        <v>5</v>
      </c>
      <c r="AB4278" s="114">
        <v>0.4</v>
      </c>
      <c r="AC4278" s="114">
        <v>0.8</v>
      </c>
      <c r="AD4278" s="114">
        <v>0.2</v>
      </c>
      <c r="AE4278" s="114">
        <v>0.4</v>
      </c>
      <c r="AF4278" s="117">
        <v>0.60000000000000009</v>
      </c>
      <c r="AG4278" s="117">
        <v>1.2000000000000002</v>
      </c>
    </row>
    <row r="4279" spans="2:33" x14ac:dyDescent="0.2">
      <c r="B4279" s="106">
        <v>4239</v>
      </c>
      <c r="C4279" s="113">
        <v>-0.90000000000000013</v>
      </c>
      <c r="D4279" s="113">
        <v>-0.90000000000000013</v>
      </c>
      <c r="E4279" s="114">
        <v>12.507565964340698</v>
      </c>
      <c r="F4279" s="114">
        <v>11.076346333422631</v>
      </c>
      <c r="G4279" s="114">
        <v>14.754811626305436</v>
      </c>
      <c r="H4279" s="114">
        <v>24.473102241439531</v>
      </c>
      <c r="I4279" s="114">
        <v>28.172797930519643</v>
      </c>
      <c r="J4279" s="114">
        <v>27.988201863739871</v>
      </c>
      <c r="K4279" s="114">
        <v>29.863601948753796</v>
      </c>
      <c r="L4279" s="114">
        <v>36.429275176684754</v>
      </c>
      <c r="M4279" s="114">
        <v>50.274859734907658</v>
      </c>
      <c r="N4279" s="114">
        <v>61.289167147248733</v>
      </c>
      <c r="O4279" s="114">
        <v>15.480635899399173</v>
      </c>
      <c r="P4279" s="114">
        <v>18.787255615331166</v>
      </c>
      <c r="Q4279" s="114">
        <v>21.674463550379318</v>
      </c>
      <c r="R4279" s="114">
        <v>25.801757493468127</v>
      </c>
      <c r="S4279" s="114">
        <v>33.11636921672909</v>
      </c>
      <c r="T4279" s="114">
        <v>12.507565964340698</v>
      </c>
      <c r="U4279" s="114">
        <v>11.076346333422631</v>
      </c>
      <c r="V4279" s="114">
        <v>14.754811626305436</v>
      </c>
      <c r="W4279" s="114">
        <v>24.473102241439531</v>
      </c>
      <c r="X4279" s="114">
        <v>28.172797930519643</v>
      </c>
      <c r="Y4279" s="114">
        <v>47.766697960231852</v>
      </c>
      <c r="Z4279" s="114">
        <v>111.27097505888771</v>
      </c>
      <c r="AA4279" s="106">
        <v>3</v>
      </c>
      <c r="AB4279" s="114">
        <v>0.60000000000000009</v>
      </c>
      <c r="AC4279" s="114">
        <v>0.60000000000000009</v>
      </c>
      <c r="AD4279" s="114">
        <v>0.30000000000000004</v>
      </c>
      <c r="AE4279" s="114">
        <v>0.30000000000000004</v>
      </c>
      <c r="AF4279" s="117">
        <v>0.90000000000000013</v>
      </c>
      <c r="AG4279" s="117">
        <v>0.90000000000000013</v>
      </c>
    </row>
    <row r="4280" spans="2:33" x14ac:dyDescent="0.2">
      <c r="B4280" s="106">
        <v>4240</v>
      </c>
      <c r="C4280" s="113">
        <v>-0.72</v>
      </c>
      <c r="D4280" s="113">
        <v>-0.96</v>
      </c>
      <c r="E4280" s="114">
        <v>18.682691342880069</v>
      </c>
      <c r="F4280" s="114">
        <v>16.014117614553026</v>
      </c>
      <c r="G4280" s="114">
        <v>19.167682250231504</v>
      </c>
      <c r="H4280" s="114">
        <v>20.4760986023899</v>
      </c>
      <c r="I4280" s="114">
        <v>19.479935544518703</v>
      </c>
      <c r="J4280" s="114">
        <v>35.450397453792412</v>
      </c>
      <c r="K4280" s="114">
        <v>36.687992067441613</v>
      </c>
      <c r="L4280" s="114">
        <v>41.63386591452543</v>
      </c>
      <c r="M4280" s="114">
        <v>47.796869222697488</v>
      </c>
      <c r="N4280" s="114">
        <v>54.412810510102176</v>
      </c>
      <c r="O4280" s="114">
        <v>16.767706110912343</v>
      </c>
      <c r="P4280" s="114">
        <v>20.673874452888587</v>
      </c>
      <c r="Q4280" s="114">
        <v>22.466183664293926</v>
      </c>
      <c r="R4280" s="114">
        <v>27.320770620307588</v>
      </c>
      <c r="S4280" s="114">
        <v>34.932874965583473</v>
      </c>
      <c r="T4280" s="114">
        <v>18.682691342880069</v>
      </c>
      <c r="U4280" s="114">
        <v>16.014117614553026</v>
      </c>
      <c r="V4280" s="114">
        <v>19.167682250231504</v>
      </c>
      <c r="W4280" s="114">
        <v>20.4760986023899</v>
      </c>
      <c r="X4280" s="114">
        <v>19.479935544518703</v>
      </c>
      <c r="Y4280" s="114">
        <v>52.583193406658964</v>
      </c>
      <c r="Z4280" s="114">
        <v>103.5178294437267</v>
      </c>
      <c r="AA4280" s="106">
        <v>4</v>
      </c>
      <c r="AB4280" s="114">
        <v>0.44999999999999996</v>
      </c>
      <c r="AC4280" s="114">
        <v>0.6</v>
      </c>
      <c r="AD4280" s="114">
        <v>0.27</v>
      </c>
      <c r="AE4280" s="114">
        <v>0.36</v>
      </c>
      <c r="AF4280" s="117">
        <v>0.72</v>
      </c>
      <c r="AG4280" s="117">
        <v>0.96</v>
      </c>
    </row>
    <row r="4281" spans="2:33" x14ac:dyDescent="0.2">
      <c r="B4281" s="106">
        <v>4241</v>
      </c>
      <c r="C4281" s="113">
        <v>-1.2599999999999998</v>
      </c>
      <c r="D4281" s="113">
        <v>-0.84</v>
      </c>
      <c r="E4281" s="114">
        <v>17.102237942328038</v>
      </c>
      <c r="F4281" s="114">
        <v>12.955043676687996</v>
      </c>
      <c r="G4281" s="114">
        <v>10.996077973077657</v>
      </c>
      <c r="H4281" s="114">
        <v>19.823158895767072</v>
      </c>
      <c r="I4281" s="114">
        <v>23.714078679506766</v>
      </c>
      <c r="J4281" s="114">
        <v>32.886040131367352</v>
      </c>
      <c r="K4281" s="114">
        <v>29.721866104365915</v>
      </c>
      <c r="L4281" s="114">
        <v>31.16814939139357</v>
      </c>
      <c r="M4281" s="114">
        <v>43.242621173622311</v>
      </c>
      <c r="N4281" s="114">
        <v>47.672452524345239</v>
      </c>
      <c r="O4281" s="114">
        <v>15.783802189039312</v>
      </c>
      <c r="P4281" s="114">
        <v>16.766822427677919</v>
      </c>
      <c r="Q4281" s="114">
        <v>20.172071418315912</v>
      </c>
      <c r="R4281" s="114">
        <v>23.419462277855239</v>
      </c>
      <c r="S4281" s="114">
        <v>23.958373844838473</v>
      </c>
      <c r="T4281" s="114">
        <v>17.102237942328038</v>
      </c>
      <c r="U4281" s="114">
        <v>12.955043676687996</v>
      </c>
      <c r="V4281" s="114">
        <v>10.996077973077657</v>
      </c>
      <c r="W4281" s="114">
        <v>19.823158895767072</v>
      </c>
      <c r="X4281" s="114">
        <v>23.714078679506766</v>
      </c>
      <c r="Y4281" s="114">
        <v>45.784807743748509</v>
      </c>
      <c r="Z4281" s="114">
        <v>80.540585589065856</v>
      </c>
      <c r="AA4281" s="106">
        <v>2</v>
      </c>
      <c r="AB4281" s="114">
        <v>0.89999999999999991</v>
      </c>
      <c r="AC4281" s="114">
        <v>0.6</v>
      </c>
      <c r="AD4281" s="114">
        <v>0.36</v>
      </c>
      <c r="AE4281" s="114">
        <v>0.24</v>
      </c>
      <c r="AF4281" s="117">
        <v>1.2599999999999998</v>
      </c>
      <c r="AG4281" s="117">
        <v>0.84</v>
      </c>
    </row>
    <row r="4282" spans="2:33" x14ac:dyDescent="0.2">
      <c r="B4282" s="106">
        <v>4242</v>
      </c>
      <c r="C4282" s="113">
        <v>-1.2599999999999998</v>
      </c>
      <c r="D4282" s="113">
        <v>-0.84</v>
      </c>
      <c r="E4282" s="114">
        <v>16.347478971195244</v>
      </c>
      <c r="F4282" s="114">
        <v>15.673817321170269</v>
      </c>
      <c r="G4282" s="114">
        <v>15.37944792201262</v>
      </c>
      <c r="H4282" s="114">
        <v>18.840227816919853</v>
      </c>
      <c r="I4282" s="114">
        <v>24.816907239582672</v>
      </c>
      <c r="J4282" s="114">
        <v>33.410136636069616</v>
      </c>
      <c r="K4282" s="114">
        <v>35.442220893466079</v>
      </c>
      <c r="L4282" s="114">
        <v>39.832066251013963</v>
      </c>
      <c r="M4282" s="114">
        <v>47.079741106186525</v>
      </c>
      <c r="N4282" s="114">
        <v>56.540881016010594</v>
      </c>
      <c r="O4282" s="114">
        <v>17.062657664874372</v>
      </c>
      <c r="P4282" s="114">
        <v>19.76840357229581</v>
      </c>
      <c r="Q4282" s="114">
        <v>24.452618329001343</v>
      </c>
      <c r="R4282" s="114">
        <v>28.239513289266672</v>
      </c>
      <c r="S4282" s="114">
        <v>31.723973776427922</v>
      </c>
      <c r="T4282" s="114">
        <v>16.347478971195244</v>
      </c>
      <c r="U4282" s="114">
        <v>15.673817321170269</v>
      </c>
      <c r="V4282" s="114">
        <v>15.37944792201262</v>
      </c>
      <c r="W4282" s="114">
        <v>18.840227816919853</v>
      </c>
      <c r="X4282" s="114">
        <v>24.816907239582672</v>
      </c>
      <c r="Y4282" s="114">
        <v>49.496038081160648</v>
      </c>
      <c r="Z4282" s="114">
        <v>107.65107542265991</v>
      </c>
      <c r="AA4282" s="106">
        <v>2</v>
      </c>
      <c r="AB4282" s="114">
        <v>0.89999999999999991</v>
      </c>
      <c r="AC4282" s="114">
        <v>0.6</v>
      </c>
      <c r="AD4282" s="114">
        <v>0.36</v>
      </c>
      <c r="AE4282" s="114">
        <v>0.24</v>
      </c>
      <c r="AF4282" s="117">
        <v>1.2599999999999998</v>
      </c>
      <c r="AG4282" s="117">
        <v>0.84</v>
      </c>
    </row>
    <row r="4283" spans="2:33" x14ac:dyDescent="0.2">
      <c r="B4283" s="106">
        <v>4243</v>
      </c>
      <c r="C4283" s="113">
        <v>-0.90000000000000013</v>
      </c>
      <c r="D4283" s="113">
        <v>-0.90000000000000013</v>
      </c>
      <c r="E4283" s="114">
        <v>12.972162200348066</v>
      </c>
      <c r="F4283" s="114">
        <v>19.244650814356994</v>
      </c>
      <c r="G4283" s="114">
        <v>15.898932624350149</v>
      </c>
      <c r="H4283" s="114">
        <v>26.754839080367123</v>
      </c>
      <c r="I4283" s="114">
        <v>24.033860710666822</v>
      </c>
      <c r="J4283" s="114">
        <v>29.849078031102984</v>
      </c>
      <c r="K4283" s="114">
        <v>39.411411097381723</v>
      </c>
      <c r="L4283" s="114">
        <v>40.010940275693955</v>
      </c>
      <c r="M4283" s="114">
        <v>55.091348247514532</v>
      </c>
      <c r="N4283" s="114">
        <v>59.481979244454465</v>
      </c>
      <c r="O4283" s="114">
        <v>16.876915830754918</v>
      </c>
      <c r="P4283" s="114">
        <v>20.166760283024729</v>
      </c>
      <c r="Q4283" s="114">
        <v>24.112007651343806</v>
      </c>
      <c r="R4283" s="114">
        <v>28.336509167147408</v>
      </c>
      <c r="S4283" s="114">
        <v>35.448118533787643</v>
      </c>
      <c r="T4283" s="114">
        <v>12.972162200348066</v>
      </c>
      <c r="U4283" s="114">
        <v>19.244650814356994</v>
      </c>
      <c r="V4283" s="114">
        <v>15.898932624350149</v>
      </c>
      <c r="W4283" s="114">
        <v>26.754839080367123</v>
      </c>
      <c r="X4283" s="114">
        <v>24.033860710666822</v>
      </c>
      <c r="Y4283" s="114">
        <v>53.487996838083276</v>
      </c>
      <c r="Z4283" s="114">
        <v>98.874572748078307</v>
      </c>
      <c r="AA4283" s="106">
        <v>3</v>
      </c>
      <c r="AB4283" s="114">
        <v>0.60000000000000009</v>
      </c>
      <c r="AC4283" s="114">
        <v>0.60000000000000009</v>
      </c>
      <c r="AD4283" s="114">
        <v>0.30000000000000004</v>
      </c>
      <c r="AE4283" s="114">
        <v>0.30000000000000004</v>
      </c>
      <c r="AF4283" s="117">
        <v>0.90000000000000013</v>
      </c>
      <c r="AG4283" s="117">
        <v>0.90000000000000013</v>
      </c>
    </row>
    <row r="4284" spans="2:33" x14ac:dyDescent="0.2">
      <c r="B4284" s="106">
        <v>4244</v>
      </c>
      <c r="C4284" s="113">
        <v>-1.2000000000000002</v>
      </c>
      <c r="D4284" s="113">
        <v>-0.60000000000000009</v>
      </c>
      <c r="E4284" s="114">
        <v>13.736421535343069</v>
      </c>
      <c r="F4284" s="114">
        <v>16.652965973801024</v>
      </c>
      <c r="G4284" s="114">
        <v>21.52864760500519</v>
      </c>
      <c r="H4284" s="114">
        <v>18.362700476212812</v>
      </c>
      <c r="I4284" s="114">
        <v>19.54516150912454</v>
      </c>
      <c r="J4284" s="114">
        <v>29.532151141042515</v>
      </c>
      <c r="K4284" s="114">
        <v>37.20928150456524</v>
      </c>
      <c r="L4284" s="114">
        <v>45.61265050656359</v>
      </c>
      <c r="M4284" s="114">
        <v>47.199811832950409</v>
      </c>
      <c r="N4284" s="114">
        <v>51.601386046485025</v>
      </c>
      <c r="O4284" s="114">
        <v>15.795729605699446</v>
      </c>
      <c r="P4284" s="114">
        <v>20.556315530764216</v>
      </c>
      <c r="Q4284" s="114">
        <v>24.084002901558399</v>
      </c>
      <c r="R4284" s="114">
        <v>28.837111356737598</v>
      </c>
      <c r="S4284" s="114">
        <v>32.056224537360485</v>
      </c>
      <c r="T4284" s="114">
        <v>13.736421535343069</v>
      </c>
      <c r="U4284" s="114">
        <v>16.652965973801024</v>
      </c>
      <c r="V4284" s="114">
        <v>21.52864760500519</v>
      </c>
      <c r="W4284" s="114">
        <v>18.362700476212812</v>
      </c>
      <c r="X4284" s="114">
        <v>19.54516150912454</v>
      </c>
      <c r="Y4284" s="114">
        <v>49.453369332109183</v>
      </c>
      <c r="Z4284" s="114">
        <v>105.38864749764946</v>
      </c>
      <c r="AA4284" s="106">
        <v>1</v>
      </c>
      <c r="AB4284" s="114">
        <v>0.8</v>
      </c>
      <c r="AC4284" s="114">
        <v>0.4</v>
      </c>
      <c r="AD4284" s="114">
        <v>0.4</v>
      </c>
      <c r="AE4284" s="114">
        <v>0.2</v>
      </c>
      <c r="AF4284" s="117">
        <v>1.2000000000000002</v>
      </c>
      <c r="AG4284" s="117">
        <v>0.60000000000000009</v>
      </c>
    </row>
    <row r="4285" spans="2:33" x14ac:dyDescent="0.2">
      <c r="B4285" s="106">
        <v>4245</v>
      </c>
      <c r="C4285" s="113">
        <v>-1.2599999999999998</v>
      </c>
      <c r="D4285" s="113">
        <v>-0.84</v>
      </c>
      <c r="E4285" s="114">
        <v>18.666026414517766</v>
      </c>
      <c r="F4285" s="114">
        <v>16.895155469111639</v>
      </c>
      <c r="G4285" s="114">
        <v>19.41365811032507</v>
      </c>
      <c r="H4285" s="114">
        <v>19.935956725819494</v>
      </c>
      <c r="I4285" s="114">
        <v>24.700052857474162</v>
      </c>
      <c r="J4285" s="114">
        <v>34.331692210408271</v>
      </c>
      <c r="K4285" s="114">
        <v>34.768766949185554</v>
      </c>
      <c r="L4285" s="114">
        <v>39.810447723423898</v>
      </c>
      <c r="M4285" s="114">
        <v>45.576812009019207</v>
      </c>
      <c r="N4285" s="114">
        <v>56.133090483462972</v>
      </c>
      <c r="O4285" s="114">
        <v>15.665665795890503</v>
      </c>
      <c r="P4285" s="114">
        <v>17.873611480073915</v>
      </c>
      <c r="Q4285" s="114">
        <v>20.396789613098829</v>
      </c>
      <c r="R4285" s="114">
        <v>25.640855283199713</v>
      </c>
      <c r="S4285" s="114">
        <v>31.43303762598881</v>
      </c>
      <c r="T4285" s="114">
        <v>18.666026414517766</v>
      </c>
      <c r="U4285" s="114">
        <v>16.895155469111639</v>
      </c>
      <c r="V4285" s="114">
        <v>19.41365811032507</v>
      </c>
      <c r="W4285" s="114">
        <v>19.935956725819494</v>
      </c>
      <c r="X4285" s="114">
        <v>24.700052857474162</v>
      </c>
      <c r="Y4285" s="114">
        <v>54.853067021498113</v>
      </c>
      <c r="Z4285" s="114">
        <v>97.597639982443155</v>
      </c>
      <c r="AA4285" s="106">
        <v>2</v>
      </c>
      <c r="AB4285" s="114">
        <v>0.89999999999999991</v>
      </c>
      <c r="AC4285" s="114">
        <v>0.6</v>
      </c>
      <c r="AD4285" s="114">
        <v>0.36</v>
      </c>
      <c r="AE4285" s="114">
        <v>0.24</v>
      </c>
      <c r="AF4285" s="117">
        <v>1.2599999999999998</v>
      </c>
      <c r="AG4285" s="117">
        <v>0.84</v>
      </c>
    </row>
    <row r="4286" spans="2:33" x14ac:dyDescent="0.2">
      <c r="B4286" s="106">
        <v>4246</v>
      </c>
      <c r="C4286" s="113">
        <v>-0.90000000000000013</v>
      </c>
      <c r="D4286" s="113">
        <v>-0.90000000000000013</v>
      </c>
      <c r="E4286" s="114">
        <v>14.385439398504658</v>
      </c>
      <c r="F4286" s="114">
        <v>16.937902504367901</v>
      </c>
      <c r="G4286" s="114">
        <v>20.174032992066724</v>
      </c>
      <c r="H4286" s="114">
        <v>16.577080109279152</v>
      </c>
      <c r="I4286" s="114">
        <v>26.818952944164611</v>
      </c>
      <c r="J4286" s="114">
        <v>30.821913499819139</v>
      </c>
      <c r="K4286" s="114">
        <v>34.358457132568617</v>
      </c>
      <c r="L4286" s="114">
        <v>40.642617746677701</v>
      </c>
      <c r="M4286" s="114">
        <v>40.970874285463971</v>
      </c>
      <c r="N4286" s="114">
        <v>53.07128960360118</v>
      </c>
      <c r="O4286" s="114">
        <v>16.436474101314481</v>
      </c>
      <c r="P4286" s="114">
        <v>17.420554628200716</v>
      </c>
      <c r="Q4286" s="114">
        <v>20.468584754610976</v>
      </c>
      <c r="R4286" s="114">
        <v>24.393794176184819</v>
      </c>
      <c r="S4286" s="114">
        <v>26.252336659436569</v>
      </c>
      <c r="T4286" s="114">
        <v>14.385439398504658</v>
      </c>
      <c r="U4286" s="114">
        <v>16.937902504367901</v>
      </c>
      <c r="V4286" s="114">
        <v>20.174032992066724</v>
      </c>
      <c r="W4286" s="114">
        <v>16.577080109279152</v>
      </c>
      <c r="X4286" s="114">
        <v>26.818952944164611</v>
      </c>
      <c r="Y4286" s="114">
        <v>51.628142745931015</v>
      </c>
      <c r="Z4286" s="114">
        <v>93.062651203551553</v>
      </c>
      <c r="AA4286" s="106">
        <v>3</v>
      </c>
      <c r="AB4286" s="114">
        <v>0.60000000000000009</v>
      </c>
      <c r="AC4286" s="114">
        <v>0.60000000000000009</v>
      </c>
      <c r="AD4286" s="114">
        <v>0.30000000000000004</v>
      </c>
      <c r="AE4286" s="114">
        <v>0.30000000000000004</v>
      </c>
      <c r="AF4286" s="117">
        <v>0.90000000000000013</v>
      </c>
      <c r="AG4286" s="117">
        <v>0.90000000000000013</v>
      </c>
    </row>
    <row r="4287" spans="2:33" x14ac:dyDescent="0.2">
      <c r="B4287" s="106">
        <v>4247</v>
      </c>
      <c r="C4287" s="113">
        <v>-0.90000000000000013</v>
      </c>
      <c r="D4287" s="113">
        <v>-0.90000000000000013</v>
      </c>
      <c r="E4287" s="114">
        <v>17.626198185124323</v>
      </c>
      <c r="F4287" s="114">
        <v>12.531628251273325</v>
      </c>
      <c r="G4287" s="114">
        <v>14.942400306186403</v>
      </c>
      <c r="H4287" s="114">
        <v>18.020403564329627</v>
      </c>
      <c r="I4287" s="114">
        <v>25.540951107067166</v>
      </c>
      <c r="J4287" s="114">
        <v>34.127956260957248</v>
      </c>
      <c r="K4287" s="114">
        <v>32.681345113442546</v>
      </c>
      <c r="L4287" s="114">
        <v>38.691330616765363</v>
      </c>
      <c r="M4287" s="114">
        <v>45.829591179174315</v>
      </c>
      <c r="N4287" s="114">
        <v>56.899242770944127</v>
      </c>
      <c r="O4287" s="114">
        <v>16.501758075832925</v>
      </c>
      <c r="P4287" s="114">
        <v>20.149716862169221</v>
      </c>
      <c r="Q4287" s="114">
        <v>23.74893031057896</v>
      </c>
      <c r="R4287" s="114">
        <v>27.809187614844689</v>
      </c>
      <c r="S4287" s="114">
        <v>31.358291663876962</v>
      </c>
      <c r="T4287" s="114">
        <v>17.626198185124323</v>
      </c>
      <c r="U4287" s="114">
        <v>12.531628251273325</v>
      </c>
      <c r="V4287" s="114">
        <v>14.942400306186403</v>
      </c>
      <c r="W4287" s="114">
        <v>18.020403564329627</v>
      </c>
      <c r="X4287" s="114">
        <v>25.540951107067166</v>
      </c>
      <c r="Y4287" s="114">
        <v>48.355293547368952</v>
      </c>
      <c r="Z4287" s="114">
        <v>99.206725760110089</v>
      </c>
      <c r="AA4287" s="106">
        <v>3</v>
      </c>
      <c r="AB4287" s="114">
        <v>0.60000000000000009</v>
      </c>
      <c r="AC4287" s="114">
        <v>0.60000000000000009</v>
      </c>
      <c r="AD4287" s="114">
        <v>0.30000000000000004</v>
      </c>
      <c r="AE4287" s="114">
        <v>0.30000000000000004</v>
      </c>
      <c r="AF4287" s="117">
        <v>0.90000000000000013</v>
      </c>
      <c r="AG4287" s="117">
        <v>0.90000000000000013</v>
      </c>
    </row>
    <row r="4288" spans="2:33" x14ac:dyDescent="0.2">
      <c r="B4288" s="106">
        <v>4248</v>
      </c>
      <c r="C4288" s="113">
        <v>-0.72</v>
      </c>
      <c r="D4288" s="113">
        <v>-0.96</v>
      </c>
      <c r="E4288" s="114">
        <v>17.763275397531306</v>
      </c>
      <c r="F4288" s="114">
        <v>10.907603704913988</v>
      </c>
      <c r="G4288" s="114">
        <v>16.21255360639406</v>
      </c>
      <c r="H4288" s="114">
        <v>18.132100215657445</v>
      </c>
      <c r="I4288" s="114">
        <v>23.216014821957401</v>
      </c>
      <c r="J4288" s="114">
        <v>34.895257455609311</v>
      </c>
      <c r="K4288" s="114">
        <v>31.009729832016568</v>
      </c>
      <c r="L4288" s="114">
        <v>38.282765416331586</v>
      </c>
      <c r="M4288" s="114">
        <v>45.02335981479844</v>
      </c>
      <c r="N4288" s="114">
        <v>56.911291424923668</v>
      </c>
      <c r="O4288" s="114">
        <v>17.131982058078005</v>
      </c>
      <c r="P4288" s="114">
        <v>20.102126127102579</v>
      </c>
      <c r="Q4288" s="114">
        <v>22.070211809937526</v>
      </c>
      <c r="R4288" s="114">
        <v>26.891259599140994</v>
      </c>
      <c r="S4288" s="114">
        <v>33.695276602966267</v>
      </c>
      <c r="T4288" s="114">
        <v>17.763275397531306</v>
      </c>
      <c r="U4288" s="114">
        <v>10.907603704913988</v>
      </c>
      <c r="V4288" s="114">
        <v>16.21255360639406</v>
      </c>
      <c r="W4288" s="114">
        <v>18.132100215657445</v>
      </c>
      <c r="X4288" s="114">
        <v>23.216014821957401</v>
      </c>
      <c r="Y4288" s="114">
        <v>47.290591388675367</v>
      </c>
      <c r="Z4288" s="114">
        <v>104.61551519719575</v>
      </c>
      <c r="AA4288" s="106">
        <v>4</v>
      </c>
      <c r="AB4288" s="114">
        <v>0.44999999999999996</v>
      </c>
      <c r="AC4288" s="114">
        <v>0.6</v>
      </c>
      <c r="AD4288" s="114">
        <v>0.27</v>
      </c>
      <c r="AE4288" s="114">
        <v>0.36</v>
      </c>
      <c r="AF4288" s="117">
        <v>0.72</v>
      </c>
      <c r="AG4288" s="117">
        <v>0.96</v>
      </c>
    </row>
    <row r="4289" spans="2:33" x14ac:dyDescent="0.2">
      <c r="B4289" s="106">
        <v>4249</v>
      </c>
      <c r="C4289" s="113">
        <v>-0.72</v>
      </c>
      <c r="D4289" s="113">
        <v>-0.96</v>
      </c>
      <c r="E4289" s="114">
        <v>13.556557199200789</v>
      </c>
      <c r="F4289" s="114">
        <v>14.978689995428805</v>
      </c>
      <c r="G4289" s="114">
        <v>20.304854715153699</v>
      </c>
      <c r="H4289" s="114">
        <v>15.769965868039044</v>
      </c>
      <c r="I4289" s="114">
        <v>26.965416282862773</v>
      </c>
      <c r="J4289" s="114">
        <v>28.95287765817578</v>
      </c>
      <c r="K4289" s="114">
        <v>33.136493139987358</v>
      </c>
      <c r="L4289" s="114">
        <v>42.677819173396841</v>
      </c>
      <c r="M4289" s="114">
        <v>40.494232531923132</v>
      </c>
      <c r="N4289" s="114">
        <v>54.848020629491941</v>
      </c>
      <c r="O4289" s="114">
        <v>15.396320458974991</v>
      </c>
      <c r="P4289" s="114">
        <v>18.157803144558553</v>
      </c>
      <c r="Q4289" s="114">
        <v>22.372964458243143</v>
      </c>
      <c r="R4289" s="114">
        <v>24.724266663884087</v>
      </c>
      <c r="S4289" s="114">
        <v>27.882604346629169</v>
      </c>
      <c r="T4289" s="114">
        <v>13.556557199200789</v>
      </c>
      <c r="U4289" s="114">
        <v>14.978689995428805</v>
      </c>
      <c r="V4289" s="114">
        <v>20.304854715153699</v>
      </c>
      <c r="W4289" s="114">
        <v>15.769965868039044</v>
      </c>
      <c r="X4289" s="114">
        <v>26.965416282862773</v>
      </c>
      <c r="Y4289" s="114">
        <v>49.572871299843335</v>
      </c>
      <c r="Z4289" s="114">
        <v>94.945093059258411</v>
      </c>
      <c r="AA4289" s="106">
        <v>4</v>
      </c>
      <c r="AB4289" s="114">
        <v>0.44999999999999996</v>
      </c>
      <c r="AC4289" s="114">
        <v>0.6</v>
      </c>
      <c r="AD4289" s="114">
        <v>0.27</v>
      </c>
      <c r="AE4289" s="114">
        <v>0.36</v>
      </c>
      <c r="AF4289" s="117">
        <v>0.72</v>
      </c>
      <c r="AG4289" s="117">
        <v>0.96</v>
      </c>
    </row>
    <row r="4290" spans="2:33" x14ac:dyDescent="0.2">
      <c r="B4290" s="106">
        <v>4250</v>
      </c>
      <c r="C4290" s="113">
        <v>-0.72</v>
      </c>
      <c r="D4290" s="113">
        <v>-0.96</v>
      </c>
      <c r="E4290" s="114">
        <v>12.09623098932806</v>
      </c>
      <c r="F4290" s="114">
        <v>14.921847477346478</v>
      </c>
      <c r="G4290" s="114">
        <v>18.887373526693509</v>
      </c>
      <c r="H4290" s="114">
        <v>19.218350625696672</v>
      </c>
      <c r="I4290" s="114">
        <v>22.335455445822539</v>
      </c>
      <c r="J4290" s="114">
        <v>29.74295631561456</v>
      </c>
      <c r="K4290" s="114">
        <v>34.983125386966421</v>
      </c>
      <c r="L4290" s="114">
        <v>43.710860582056561</v>
      </c>
      <c r="M4290" s="114">
        <v>47.455210089483622</v>
      </c>
      <c r="N4290" s="114">
        <v>56.357566352158351</v>
      </c>
      <c r="O4290" s="114">
        <v>17.6467253262865</v>
      </c>
      <c r="P4290" s="114">
        <v>20.061277909619943</v>
      </c>
      <c r="Q4290" s="114">
        <v>24.823487055363053</v>
      </c>
      <c r="R4290" s="114">
        <v>28.236859463786949</v>
      </c>
      <c r="S4290" s="114">
        <v>34.022110906335811</v>
      </c>
      <c r="T4290" s="114">
        <v>12.09623098932806</v>
      </c>
      <c r="U4290" s="114">
        <v>14.921847477346478</v>
      </c>
      <c r="V4290" s="114">
        <v>18.887373526693509</v>
      </c>
      <c r="W4290" s="114">
        <v>19.218350625696672</v>
      </c>
      <c r="X4290" s="114">
        <v>22.335455445822539</v>
      </c>
      <c r="Y4290" s="114">
        <v>47.333627373682276</v>
      </c>
      <c r="Z4290" s="114">
        <v>101.79841891474403</v>
      </c>
      <c r="AA4290" s="106">
        <v>4</v>
      </c>
      <c r="AB4290" s="114">
        <v>0.44999999999999996</v>
      </c>
      <c r="AC4290" s="114">
        <v>0.6</v>
      </c>
      <c r="AD4290" s="114">
        <v>0.27</v>
      </c>
      <c r="AE4290" s="114">
        <v>0.36</v>
      </c>
      <c r="AF4290" s="117">
        <v>0.72</v>
      </c>
      <c r="AG4290" s="117">
        <v>0.96</v>
      </c>
    </row>
    <row r="4291" spans="2:33" x14ac:dyDescent="0.2">
      <c r="B4291" s="106">
        <v>4251</v>
      </c>
      <c r="C4291" s="113">
        <v>-0.90000000000000013</v>
      </c>
      <c r="D4291" s="113">
        <v>-0.90000000000000013</v>
      </c>
      <c r="E4291" s="114">
        <v>11.726829640422991</v>
      </c>
      <c r="F4291" s="114">
        <v>11.682574789875414</v>
      </c>
      <c r="G4291" s="114">
        <v>17.513055454466677</v>
      </c>
      <c r="H4291" s="114">
        <v>17.708430993444395</v>
      </c>
      <c r="I4291" s="114">
        <v>23.286638802150208</v>
      </c>
      <c r="J4291" s="114">
        <v>28.440058983316934</v>
      </c>
      <c r="K4291" s="114">
        <v>29.830538965331289</v>
      </c>
      <c r="L4291" s="114">
        <v>40.438706786429194</v>
      </c>
      <c r="M4291" s="114">
        <v>41.813942427529625</v>
      </c>
      <c r="N4291" s="114">
        <v>54.808780595622352</v>
      </c>
      <c r="O4291" s="114">
        <v>16.713229342893943</v>
      </c>
      <c r="P4291" s="114">
        <v>18.147964175455876</v>
      </c>
      <c r="Q4291" s="114">
        <v>22.925651331962516</v>
      </c>
      <c r="R4291" s="114">
        <v>24.10551143408523</v>
      </c>
      <c r="S4291" s="114">
        <v>31.522141793472144</v>
      </c>
      <c r="T4291" s="114">
        <v>11.726829640422991</v>
      </c>
      <c r="U4291" s="114">
        <v>11.682574789875414</v>
      </c>
      <c r="V4291" s="114">
        <v>17.513055454466677</v>
      </c>
      <c r="W4291" s="114">
        <v>17.708430993444395</v>
      </c>
      <c r="X4291" s="114">
        <v>23.286638802150208</v>
      </c>
      <c r="Y4291" s="114">
        <v>43.676330448987251</v>
      </c>
      <c r="Z4291" s="114">
        <v>88.451681633167652</v>
      </c>
      <c r="AA4291" s="106">
        <v>3</v>
      </c>
      <c r="AB4291" s="114">
        <v>0.60000000000000009</v>
      </c>
      <c r="AC4291" s="114">
        <v>0.60000000000000009</v>
      </c>
      <c r="AD4291" s="114">
        <v>0.30000000000000004</v>
      </c>
      <c r="AE4291" s="114">
        <v>0.30000000000000004</v>
      </c>
      <c r="AF4291" s="117">
        <v>0.90000000000000013</v>
      </c>
      <c r="AG4291" s="117">
        <v>0.90000000000000013</v>
      </c>
    </row>
    <row r="4292" spans="2:33" x14ac:dyDescent="0.2">
      <c r="B4292" s="106">
        <v>4252</v>
      </c>
      <c r="C4292" s="113">
        <v>-0.90000000000000013</v>
      </c>
      <c r="D4292" s="113">
        <v>-0.90000000000000013</v>
      </c>
      <c r="E4292" s="114">
        <v>13.197652484638994</v>
      </c>
      <c r="F4292" s="114">
        <v>11.298345913911898</v>
      </c>
      <c r="G4292" s="114">
        <v>19.743858908998018</v>
      </c>
      <c r="H4292" s="114">
        <v>19.975746133285696</v>
      </c>
      <c r="I4292" s="114">
        <v>26.46413052220452</v>
      </c>
      <c r="J4292" s="114">
        <v>30.089836954255375</v>
      </c>
      <c r="K4292" s="114">
        <v>31.02007303373993</v>
      </c>
      <c r="L4292" s="114">
        <v>41.939157188254192</v>
      </c>
      <c r="M4292" s="114">
        <v>45.977780986767534</v>
      </c>
      <c r="N4292" s="114">
        <v>57.315730458694944</v>
      </c>
      <c r="O4292" s="114">
        <v>16.892184469616382</v>
      </c>
      <c r="P4292" s="114">
        <v>19.721727119828032</v>
      </c>
      <c r="Q4292" s="114">
        <v>22.195298279256175</v>
      </c>
      <c r="R4292" s="114">
        <v>26.002034853481838</v>
      </c>
      <c r="S4292" s="114">
        <v>30.851599936490423</v>
      </c>
      <c r="T4292" s="114">
        <v>13.197652484638994</v>
      </c>
      <c r="U4292" s="114">
        <v>11.298345913911898</v>
      </c>
      <c r="V4292" s="114">
        <v>19.743858908998018</v>
      </c>
      <c r="W4292" s="114">
        <v>19.975746133285696</v>
      </c>
      <c r="X4292" s="114">
        <v>26.46413052220452</v>
      </c>
      <c r="Y4292" s="114">
        <v>48.312289916328609</v>
      </c>
      <c r="Z4292" s="114">
        <v>97.598730681695713</v>
      </c>
      <c r="AA4292" s="106">
        <v>3</v>
      </c>
      <c r="AB4292" s="114">
        <v>0.60000000000000009</v>
      </c>
      <c r="AC4292" s="114">
        <v>0.60000000000000009</v>
      </c>
      <c r="AD4292" s="114">
        <v>0.30000000000000004</v>
      </c>
      <c r="AE4292" s="114">
        <v>0.30000000000000004</v>
      </c>
      <c r="AF4292" s="117">
        <v>0.90000000000000013</v>
      </c>
      <c r="AG4292" s="117">
        <v>0.90000000000000013</v>
      </c>
    </row>
    <row r="4293" spans="2:33" x14ac:dyDescent="0.2">
      <c r="B4293" s="106">
        <v>4253</v>
      </c>
      <c r="C4293" s="113">
        <v>-0.90000000000000013</v>
      </c>
      <c r="D4293" s="113">
        <v>-0.90000000000000013</v>
      </c>
      <c r="E4293" s="114">
        <v>16.106422712727937</v>
      </c>
      <c r="F4293" s="114">
        <v>18.706418527741203</v>
      </c>
      <c r="G4293" s="114">
        <v>16.786000462487351</v>
      </c>
      <c r="H4293" s="114">
        <v>22.720516687904361</v>
      </c>
      <c r="I4293" s="114">
        <v>23.030031410985842</v>
      </c>
      <c r="J4293" s="114">
        <v>33.172738115171363</v>
      </c>
      <c r="K4293" s="114">
        <v>38.49779084660846</v>
      </c>
      <c r="L4293" s="114">
        <v>39.144795739517676</v>
      </c>
      <c r="M4293" s="114">
        <v>50.743366991854906</v>
      </c>
      <c r="N4293" s="114">
        <v>55.87439840952667</v>
      </c>
      <c r="O4293" s="114">
        <v>17.066315402443426</v>
      </c>
      <c r="P4293" s="114">
        <v>19.791372318867257</v>
      </c>
      <c r="Q4293" s="114">
        <v>22.358795277030325</v>
      </c>
      <c r="R4293" s="114">
        <v>28.022850303950545</v>
      </c>
      <c r="S4293" s="114">
        <v>32.844366998540828</v>
      </c>
      <c r="T4293" s="114">
        <v>16.106422712727937</v>
      </c>
      <c r="U4293" s="114">
        <v>18.706418527741203</v>
      </c>
      <c r="V4293" s="114">
        <v>16.786000462487351</v>
      </c>
      <c r="W4293" s="114">
        <v>22.720516687904361</v>
      </c>
      <c r="X4293" s="114">
        <v>23.030031410985842</v>
      </c>
      <c r="Y4293" s="114">
        <v>53.571481182362881</v>
      </c>
      <c r="Z4293" s="114">
        <v>111.25289664424346</v>
      </c>
      <c r="AA4293" s="106">
        <v>3</v>
      </c>
      <c r="AB4293" s="114">
        <v>0.60000000000000009</v>
      </c>
      <c r="AC4293" s="114">
        <v>0.60000000000000009</v>
      </c>
      <c r="AD4293" s="114">
        <v>0.30000000000000004</v>
      </c>
      <c r="AE4293" s="114">
        <v>0.30000000000000004</v>
      </c>
      <c r="AF4293" s="117">
        <v>0.90000000000000013</v>
      </c>
      <c r="AG4293" s="117">
        <v>0.90000000000000013</v>
      </c>
    </row>
    <row r="4294" spans="2:33" x14ac:dyDescent="0.2">
      <c r="B4294" s="106">
        <v>4254</v>
      </c>
      <c r="C4294" s="113">
        <v>-1.2000000000000002</v>
      </c>
      <c r="D4294" s="113">
        <v>-0.60000000000000009</v>
      </c>
      <c r="E4294" s="114">
        <v>11.787790766051819</v>
      </c>
      <c r="F4294" s="114">
        <v>14.401691794624625</v>
      </c>
      <c r="G4294" s="114">
        <v>12.651322630995374</v>
      </c>
      <c r="H4294" s="114">
        <v>15.856333014111971</v>
      </c>
      <c r="I4294" s="114">
        <v>24.640009830050793</v>
      </c>
      <c r="J4294" s="114">
        <v>27.040394622368357</v>
      </c>
      <c r="K4294" s="114">
        <v>32.52454004333903</v>
      </c>
      <c r="L4294" s="114">
        <v>35.526018459486636</v>
      </c>
      <c r="M4294" s="114">
        <v>41.052320360322369</v>
      </c>
      <c r="N4294" s="114">
        <v>53.993382771624638</v>
      </c>
      <c r="O4294" s="114">
        <v>15.252603856316538</v>
      </c>
      <c r="P4294" s="114">
        <v>18.122848248714405</v>
      </c>
      <c r="Q4294" s="114">
        <v>22.874695828491262</v>
      </c>
      <c r="R4294" s="114">
        <v>25.195987346210398</v>
      </c>
      <c r="S4294" s="114">
        <v>29.353372941573845</v>
      </c>
      <c r="T4294" s="114">
        <v>11.787790766051819</v>
      </c>
      <c r="U4294" s="114">
        <v>14.401691794624625</v>
      </c>
      <c r="V4294" s="114">
        <v>12.651322630995374</v>
      </c>
      <c r="W4294" s="114">
        <v>15.856333014111971</v>
      </c>
      <c r="X4294" s="114">
        <v>24.640009830050793</v>
      </c>
      <c r="Y4294" s="114">
        <v>42.380571767327176</v>
      </c>
      <c r="Z4294" s="114">
        <v>100.36940192098217</v>
      </c>
      <c r="AA4294" s="106">
        <v>1</v>
      </c>
      <c r="AB4294" s="114">
        <v>0.8</v>
      </c>
      <c r="AC4294" s="114">
        <v>0.4</v>
      </c>
      <c r="AD4294" s="114">
        <v>0.4</v>
      </c>
      <c r="AE4294" s="114">
        <v>0.2</v>
      </c>
      <c r="AF4294" s="117">
        <v>1.2000000000000002</v>
      </c>
      <c r="AG4294" s="117">
        <v>0.60000000000000009</v>
      </c>
    </row>
    <row r="4295" spans="2:33" x14ac:dyDescent="0.2">
      <c r="B4295" s="106">
        <v>4255</v>
      </c>
      <c r="C4295" s="113">
        <v>-1.2000000000000002</v>
      </c>
      <c r="D4295" s="113">
        <v>-0.60000000000000009</v>
      </c>
      <c r="E4295" s="114">
        <v>11.040866693787336</v>
      </c>
      <c r="F4295" s="114">
        <v>17.432411802046683</v>
      </c>
      <c r="G4295" s="114">
        <v>13.957167720236249</v>
      </c>
      <c r="H4295" s="114">
        <v>17.510859481223576</v>
      </c>
      <c r="I4295" s="114">
        <v>24.099241821507768</v>
      </c>
      <c r="J4295" s="114">
        <v>26.268064307251272</v>
      </c>
      <c r="K4295" s="114">
        <v>35.436634587090111</v>
      </c>
      <c r="L4295" s="114">
        <v>34.076013846998158</v>
      </c>
      <c r="M4295" s="114">
        <v>40.944304775182403</v>
      </c>
      <c r="N4295" s="114">
        <v>50.710304321054096</v>
      </c>
      <c r="O4295" s="114">
        <v>15.227197613463936</v>
      </c>
      <c r="P4295" s="114">
        <v>18.004222785043428</v>
      </c>
      <c r="Q4295" s="114">
        <v>20.118846126761909</v>
      </c>
      <c r="R4295" s="114">
        <v>23.433445293958826</v>
      </c>
      <c r="S4295" s="114">
        <v>26.611062499546328</v>
      </c>
      <c r="T4295" s="114">
        <v>11.040866693787336</v>
      </c>
      <c r="U4295" s="114">
        <v>17.432411802046683</v>
      </c>
      <c r="V4295" s="114">
        <v>13.957167720236249</v>
      </c>
      <c r="W4295" s="114">
        <v>17.510859481223576</v>
      </c>
      <c r="X4295" s="114">
        <v>24.099241821507768</v>
      </c>
      <c r="Y4295" s="114">
        <v>45.143961763288324</v>
      </c>
      <c r="Z4295" s="114">
        <v>83.323829323299591</v>
      </c>
      <c r="AA4295" s="106">
        <v>1</v>
      </c>
      <c r="AB4295" s="114">
        <v>0.8</v>
      </c>
      <c r="AC4295" s="114">
        <v>0.4</v>
      </c>
      <c r="AD4295" s="114">
        <v>0.4</v>
      </c>
      <c r="AE4295" s="114">
        <v>0.2</v>
      </c>
      <c r="AF4295" s="117">
        <v>1.2000000000000002</v>
      </c>
      <c r="AG4295" s="117">
        <v>0.60000000000000009</v>
      </c>
    </row>
    <row r="4296" spans="2:33" x14ac:dyDescent="0.2">
      <c r="B4296" s="106">
        <v>4256</v>
      </c>
      <c r="C4296" s="113">
        <v>-0.90000000000000013</v>
      </c>
      <c r="D4296" s="113">
        <v>-0.90000000000000013</v>
      </c>
      <c r="E4296" s="114">
        <v>18.225136000517178</v>
      </c>
      <c r="F4296" s="114">
        <v>12.880719396484778</v>
      </c>
      <c r="G4296" s="114">
        <v>10.969004374941033</v>
      </c>
      <c r="H4296" s="114">
        <v>16.143884545453929</v>
      </c>
      <c r="I4296" s="114">
        <v>23.363546919332979</v>
      </c>
      <c r="J4296" s="114">
        <v>34.535621616008797</v>
      </c>
      <c r="K4296" s="114">
        <v>32.212919917753993</v>
      </c>
      <c r="L4296" s="114">
        <v>34.322061511847544</v>
      </c>
      <c r="M4296" s="114">
        <v>42.808377224926787</v>
      </c>
      <c r="N4296" s="114">
        <v>52.8429527931142</v>
      </c>
      <c r="O4296" s="114">
        <v>16.310485615491618</v>
      </c>
      <c r="P4296" s="114">
        <v>19.332200521269215</v>
      </c>
      <c r="Q4296" s="114">
        <v>23.353057136906511</v>
      </c>
      <c r="R4296" s="114">
        <v>26.664492679472858</v>
      </c>
      <c r="S4296" s="114">
        <v>29.479405873781221</v>
      </c>
      <c r="T4296" s="114">
        <v>18.225136000517178</v>
      </c>
      <c r="U4296" s="114">
        <v>12.880719396484778</v>
      </c>
      <c r="V4296" s="114">
        <v>10.969004374941033</v>
      </c>
      <c r="W4296" s="114">
        <v>16.143884545453929</v>
      </c>
      <c r="X4296" s="114">
        <v>23.363546919332979</v>
      </c>
      <c r="Y4296" s="114">
        <v>44.891594141101294</v>
      </c>
      <c r="Z4296" s="114">
        <v>89.008853418013899</v>
      </c>
      <c r="AA4296" s="106">
        <v>3</v>
      </c>
      <c r="AB4296" s="114">
        <v>0.60000000000000009</v>
      </c>
      <c r="AC4296" s="114">
        <v>0.60000000000000009</v>
      </c>
      <c r="AD4296" s="114">
        <v>0.30000000000000004</v>
      </c>
      <c r="AE4296" s="114">
        <v>0.30000000000000004</v>
      </c>
      <c r="AF4296" s="117">
        <v>0.90000000000000013</v>
      </c>
      <c r="AG4296" s="117">
        <v>0.90000000000000013</v>
      </c>
    </row>
    <row r="4297" spans="2:33" x14ac:dyDescent="0.2">
      <c r="B4297" s="106">
        <v>4257</v>
      </c>
      <c r="C4297" s="113">
        <v>-1.2000000000000002</v>
      </c>
      <c r="D4297" s="113">
        <v>-0.60000000000000009</v>
      </c>
      <c r="E4297" s="114">
        <v>18.052640092439539</v>
      </c>
      <c r="F4297" s="114">
        <v>14.994428545512427</v>
      </c>
      <c r="G4297" s="114">
        <v>19.015546493581439</v>
      </c>
      <c r="H4297" s="114">
        <v>17.333463393864672</v>
      </c>
      <c r="I4297" s="114">
        <v>22.443256879752258</v>
      </c>
      <c r="J4297" s="114">
        <v>34.750947975204248</v>
      </c>
      <c r="K4297" s="114">
        <v>34.034893353578539</v>
      </c>
      <c r="L4297" s="114">
        <v>42.227185034889644</v>
      </c>
      <c r="M4297" s="114">
        <v>43.162121877945069</v>
      </c>
      <c r="N4297" s="114">
        <v>52.807629183025227</v>
      </c>
      <c r="O4297" s="114">
        <v>16.698307882764709</v>
      </c>
      <c r="P4297" s="114">
        <v>19.040464808066112</v>
      </c>
      <c r="Q4297" s="114">
        <v>23.211638541308204</v>
      </c>
      <c r="R4297" s="114">
        <v>25.828658484080396</v>
      </c>
      <c r="S4297" s="114">
        <v>30.364372303272969</v>
      </c>
      <c r="T4297" s="114">
        <v>18.052640092439539</v>
      </c>
      <c r="U4297" s="114">
        <v>14.994428545512427</v>
      </c>
      <c r="V4297" s="114">
        <v>19.015546493581439</v>
      </c>
      <c r="W4297" s="114">
        <v>17.333463393864672</v>
      </c>
      <c r="X4297" s="114">
        <v>22.443256879752258</v>
      </c>
      <c r="Y4297" s="114">
        <v>50.93087553442691</v>
      </c>
      <c r="Z4297" s="114">
        <v>102.66939113342936</v>
      </c>
      <c r="AA4297" s="106">
        <v>1</v>
      </c>
      <c r="AB4297" s="114">
        <v>0.8</v>
      </c>
      <c r="AC4297" s="114">
        <v>0.4</v>
      </c>
      <c r="AD4297" s="114">
        <v>0.4</v>
      </c>
      <c r="AE4297" s="114">
        <v>0.2</v>
      </c>
      <c r="AF4297" s="117">
        <v>1.2000000000000002</v>
      </c>
      <c r="AG4297" s="117">
        <v>0.60000000000000009</v>
      </c>
    </row>
    <row r="4298" spans="2:33" x14ac:dyDescent="0.2">
      <c r="B4298" s="106">
        <v>4258</v>
      </c>
      <c r="C4298" s="113">
        <v>-1.2599999999999998</v>
      </c>
      <c r="D4298" s="113">
        <v>-0.84</v>
      </c>
      <c r="E4298" s="114">
        <v>14.313879840383727</v>
      </c>
      <c r="F4298" s="114">
        <v>15.883539059084647</v>
      </c>
      <c r="G4298" s="114">
        <v>18.126562803933982</v>
      </c>
      <c r="H4298" s="114">
        <v>19.035105584405368</v>
      </c>
      <c r="I4298" s="114">
        <v>25.546410629197041</v>
      </c>
      <c r="J4298" s="114">
        <v>30.590011346285124</v>
      </c>
      <c r="K4298" s="114">
        <v>36.192955646703361</v>
      </c>
      <c r="L4298" s="114">
        <v>44.524658121099584</v>
      </c>
      <c r="M4298" s="114">
        <v>48.953808822875843</v>
      </c>
      <c r="N4298" s="114">
        <v>60.948134332617698</v>
      </c>
      <c r="O4298" s="114">
        <v>16.276131505901397</v>
      </c>
      <c r="P4298" s="114">
        <v>20.309416587618713</v>
      </c>
      <c r="Q4298" s="114">
        <v>26.398095317165602</v>
      </c>
      <c r="R4298" s="114">
        <v>29.918703238470474</v>
      </c>
      <c r="S4298" s="114">
        <v>35.401723703420657</v>
      </c>
      <c r="T4298" s="114">
        <v>14.313879840383727</v>
      </c>
      <c r="U4298" s="114">
        <v>15.883539059084647</v>
      </c>
      <c r="V4298" s="114">
        <v>18.126562803933982</v>
      </c>
      <c r="W4298" s="114">
        <v>19.035105584405368</v>
      </c>
      <c r="X4298" s="114">
        <v>25.546410629197041</v>
      </c>
      <c r="Y4298" s="114">
        <v>50.07918541216727</v>
      </c>
      <c r="Z4298" s="114">
        <v>99.807785722313</v>
      </c>
      <c r="AA4298" s="106">
        <v>2</v>
      </c>
      <c r="AB4298" s="114">
        <v>0.89999999999999991</v>
      </c>
      <c r="AC4298" s="114">
        <v>0.6</v>
      </c>
      <c r="AD4298" s="114">
        <v>0.36</v>
      </c>
      <c r="AE4298" s="114">
        <v>0.24</v>
      </c>
      <c r="AF4298" s="117">
        <v>1.2599999999999998</v>
      </c>
      <c r="AG4298" s="117">
        <v>0.84</v>
      </c>
    </row>
    <row r="4299" spans="2:33" x14ac:dyDescent="0.2">
      <c r="B4299" s="106">
        <v>4259</v>
      </c>
      <c r="C4299" s="113">
        <v>-1.2000000000000002</v>
      </c>
      <c r="D4299" s="113">
        <v>-0.60000000000000009</v>
      </c>
      <c r="E4299" s="114">
        <v>19.174146430726399</v>
      </c>
      <c r="F4299" s="114">
        <v>19.140641869853919</v>
      </c>
      <c r="G4299" s="114">
        <v>14.901122238644287</v>
      </c>
      <c r="H4299" s="114">
        <v>20.025338511486616</v>
      </c>
      <c r="I4299" s="114">
        <v>20.416721429085868</v>
      </c>
      <c r="J4299" s="114">
        <v>35.461618138949589</v>
      </c>
      <c r="K4299" s="114">
        <v>38.624557695573905</v>
      </c>
      <c r="L4299" s="114">
        <v>37.508069935174859</v>
      </c>
      <c r="M4299" s="114">
        <v>48.466741449439766</v>
      </c>
      <c r="N4299" s="114">
        <v>51.470922045867788</v>
      </c>
      <c r="O4299" s="114">
        <v>16.28747170822319</v>
      </c>
      <c r="P4299" s="114">
        <v>19.483915825719986</v>
      </c>
      <c r="Q4299" s="114">
        <v>22.606947696530572</v>
      </c>
      <c r="R4299" s="114">
        <v>28.44140293795315</v>
      </c>
      <c r="S4299" s="114">
        <v>31.05420061678192</v>
      </c>
      <c r="T4299" s="114">
        <v>19.174146430726399</v>
      </c>
      <c r="U4299" s="114">
        <v>19.140641869853919</v>
      </c>
      <c r="V4299" s="114">
        <v>14.901122238644287</v>
      </c>
      <c r="W4299" s="114">
        <v>20.025338511486616</v>
      </c>
      <c r="X4299" s="114">
        <v>20.416721429085868</v>
      </c>
      <c r="Y4299" s="114">
        <v>52.614873075722869</v>
      </c>
      <c r="Z4299" s="114">
        <v>91.923610893479605</v>
      </c>
      <c r="AA4299" s="106">
        <v>1</v>
      </c>
      <c r="AB4299" s="114">
        <v>0.8</v>
      </c>
      <c r="AC4299" s="114">
        <v>0.4</v>
      </c>
      <c r="AD4299" s="114">
        <v>0.4</v>
      </c>
      <c r="AE4299" s="114">
        <v>0.2</v>
      </c>
      <c r="AF4299" s="117">
        <v>1.2000000000000002</v>
      </c>
      <c r="AG4299" s="117">
        <v>0.60000000000000009</v>
      </c>
    </row>
    <row r="4300" spans="2:33" x14ac:dyDescent="0.2">
      <c r="B4300" s="106">
        <v>4260</v>
      </c>
      <c r="C4300" s="113">
        <v>-1.2000000000000002</v>
      </c>
      <c r="D4300" s="113">
        <v>-0.60000000000000009</v>
      </c>
      <c r="E4300" s="114">
        <v>16.134657893626574</v>
      </c>
      <c r="F4300" s="114">
        <v>21.555711509555728</v>
      </c>
      <c r="G4300" s="114">
        <v>20.79420157967785</v>
      </c>
      <c r="H4300" s="114">
        <v>22.09696089961113</v>
      </c>
      <c r="I4300" s="114">
        <v>31.568800378386349</v>
      </c>
      <c r="J4300" s="114">
        <v>33.598138461654727</v>
      </c>
      <c r="K4300" s="114">
        <v>42.001212472011211</v>
      </c>
      <c r="L4300" s="114">
        <v>44.757290865494674</v>
      </c>
      <c r="M4300" s="114">
        <v>51.314038541626054</v>
      </c>
      <c r="N4300" s="114">
        <v>65.926357394624787</v>
      </c>
      <c r="O4300" s="114">
        <v>17.463480568028153</v>
      </c>
      <c r="P4300" s="114">
        <v>20.445500962455483</v>
      </c>
      <c r="Q4300" s="114">
        <v>23.963089285816825</v>
      </c>
      <c r="R4300" s="114">
        <v>29.217077642014925</v>
      </c>
      <c r="S4300" s="114">
        <v>34.357557016238438</v>
      </c>
      <c r="T4300" s="114">
        <v>16.134657893626574</v>
      </c>
      <c r="U4300" s="114">
        <v>21.555711509555728</v>
      </c>
      <c r="V4300" s="114">
        <v>20.79420157967785</v>
      </c>
      <c r="W4300" s="114">
        <v>22.09696089961113</v>
      </c>
      <c r="X4300" s="114">
        <v>31.568800378386349</v>
      </c>
      <c r="Y4300" s="114">
        <v>61.125231734170022</v>
      </c>
      <c r="Z4300" s="114">
        <v>108.00647415094819</v>
      </c>
      <c r="AA4300" s="106">
        <v>1</v>
      </c>
      <c r="AB4300" s="114">
        <v>0.8</v>
      </c>
      <c r="AC4300" s="114">
        <v>0.4</v>
      </c>
      <c r="AD4300" s="114">
        <v>0.4</v>
      </c>
      <c r="AE4300" s="114">
        <v>0.2</v>
      </c>
      <c r="AF4300" s="117">
        <v>1.2000000000000002</v>
      </c>
      <c r="AG4300" s="117">
        <v>0.60000000000000009</v>
      </c>
    </row>
    <row r="4301" spans="2:33" x14ac:dyDescent="0.2">
      <c r="B4301" s="106">
        <v>4261</v>
      </c>
      <c r="C4301" s="113">
        <v>-1.2000000000000002</v>
      </c>
      <c r="D4301" s="113">
        <v>-0.60000000000000009</v>
      </c>
      <c r="E4301" s="114">
        <v>13.857479238927652</v>
      </c>
      <c r="F4301" s="114">
        <v>18.338393472107999</v>
      </c>
      <c r="G4301" s="114">
        <v>18.182100191985842</v>
      </c>
      <c r="H4301" s="114">
        <v>24.272493054043494</v>
      </c>
      <c r="I4301" s="114">
        <v>29.032387141728684</v>
      </c>
      <c r="J4301" s="114">
        <v>30.374089437476769</v>
      </c>
      <c r="K4301" s="114">
        <v>38.876454954526658</v>
      </c>
      <c r="L4301" s="114">
        <v>42.049193522710191</v>
      </c>
      <c r="M4301" s="114">
        <v>53.212285809740344</v>
      </c>
      <c r="N4301" s="114">
        <v>65.182397530724259</v>
      </c>
      <c r="O4301" s="114">
        <v>16.516610198549117</v>
      </c>
      <c r="P4301" s="114">
        <v>20.538061482418659</v>
      </c>
      <c r="Q4301" s="114">
        <v>23.867093330724348</v>
      </c>
      <c r="R4301" s="114">
        <v>28.93979275569685</v>
      </c>
      <c r="S4301" s="114">
        <v>36.150010388995575</v>
      </c>
      <c r="T4301" s="114">
        <v>13.857479238927652</v>
      </c>
      <c r="U4301" s="114">
        <v>18.338393472107999</v>
      </c>
      <c r="V4301" s="114">
        <v>18.182100191985842</v>
      </c>
      <c r="W4301" s="114">
        <v>24.272493054043494</v>
      </c>
      <c r="X4301" s="114">
        <v>29.032387141728684</v>
      </c>
      <c r="Y4301" s="114">
        <v>55.779503771601618</v>
      </c>
      <c r="Z4301" s="114">
        <v>102.4003029348882</v>
      </c>
      <c r="AA4301" s="106">
        <v>1</v>
      </c>
      <c r="AB4301" s="114">
        <v>0.8</v>
      </c>
      <c r="AC4301" s="114">
        <v>0.4</v>
      </c>
      <c r="AD4301" s="114">
        <v>0.4</v>
      </c>
      <c r="AE4301" s="114">
        <v>0.2</v>
      </c>
      <c r="AF4301" s="117">
        <v>1.2000000000000002</v>
      </c>
      <c r="AG4301" s="117">
        <v>0.60000000000000009</v>
      </c>
    </row>
    <row r="4302" spans="2:33" x14ac:dyDescent="0.2">
      <c r="B4302" s="106">
        <v>4262</v>
      </c>
      <c r="C4302" s="113">
        <v>-1.2000000000000002</v>
      </c>
      <c r="D4302" s="113">
        <v>-0.60000000000000009</v>
      </c>
      <c r="E4302" s="114">
        <v>17.044343772888606</v>
      </c>
      <c r="F4302" s="114">
        <v>15.401846670497168</v>
      </c>
      <c r="G4302" s="114">
        <v>12.229497064200412</v>
      </c>
      <c r="H4302" s="114">
        <v>25.532504997403464</v>
      </c>
      <c r="I4302" s="114">
        <v>23.472878298105563</v>
      </c>
      <c r="J4302" s="114">
        <v>33.247667146136912</v>
      </c>
      <c r="K4302" s="114">
        <v>34.863418009738375</v>
      </c>
      <c r="L4302" s="114">
        <v>36.931459038997133</v>
      </c>
      <c r="M4302" s="114">
        <v>52.366166288784612</v>
      </c>
      <c r="N4302" s="114">
        <v>56.330973730231101</v>
      </c>
      <c r="O4302" s="114">
        <v>16.203323373248306</v>
      </c>
      <c r="P4302" s="114">
        <v>19.461571339241207</v>
      </c>
      <c r="Q4302" s="114">
        <v>24.701961974796721</v>
      </c>
      <c r="R4302" s="114">
        <v>26.833661291381148</v>
      </c>
      <c r="S4302" s="114">
        <v>32.858095432125538</v>
      </c>
      <c r="T4302" s="114">
        <v>17.044343772888606</v>
      </c>
      <c r="U4302" s="114">
        <v>15.401846670497168</v>
      </c>
      <c r="V4302" s="114">
        <v>12.229497064200412</v>
      </c>
      <c r="W4302" s="114">
        <v>25.532504997403464</v>
      </c>
      <c r="X4302" s="114">
        <v>23.472878298105563</v>
      </c>
      <c r="Y4302" s="114">
        <v>51.077903391718934</v>
      </c>
      <c r="Z4302" s="114">
        <v>98.562075226705176</v>
      </c>
      <c r="AA4302" s="106">
        <v>1</v>
      </c>
      <c r="AB4302" s="114">
        <v>0.8</v>
      </c>
      <c r="AC4302" s="114">
        <v>0.4</v>
      </c>
      <c r="AD4302" s="114">
        <v>0.4</v>
      </c>
      <c r="AE4302" s="114">
        <v>0.2</v>
      </c>
      <c r="AF4302" s="117">
        <v>1.2000000000000002</v>
      </c>
      <c r="AG4302" s="117">
        <v>0.60000000000000009</v>
      </c>
    </row>
    <row r="4303" spans="2:33" x14ac:dyDescent="0.2">
      <c r="B4303" s="106">
        <v>4263</v>
      </c>
      <c r="C4303" s="113">
        <v>-1.2599999999999998</v>
      </c>
      <c r="D4303" s="113">
        <v>-0.84</v>
      </c>
      <c r="E4303" s="114">
        <v>11.275773081290556</v>
      </c>
      <c r="F4303" s="114">
        <v>12.671590593717649</v>
      </c>
      <c r="G4303" s="114">
        <v>21.000647542714901</v>
      </c>
      <c r="H4303" s="114">
        <v>20.913255195861385</v>
      </c>
      <c r="I4303" s="114">
        <v>25.070659485313104</v>
      </c>
      <c r="J4303" s="114">
        <v>27.681929319607853</v>
      </c>
      <c r="K4303" s="114">
        <v>32.185288747365213</v>
      </c>
      <c r="L4303" s="114">
        <v>43.472597332497692</v>
      </c>
      <c r="M4303" s="114">
        <v>48.027707294017127</v>
      </c>
      <c r="N4303" s="114">
        <v>55.477493937926283</v>
      </c>
      <c r="O4303" s="114">
        <v>16.406156238317298</v>
      </c>
      <c r="P4303" s="114">
        <v>19.513698153647564</v>
      </c>
      <c r="Q4303" s="114">
        <v>22.471949789782791</v>
      </c>
      <c r="R4303" s="114">
        <v>27.114452098155741</v>
      </c>
      <c r="S4303" s="114">
        <v>30.406834452613179</v>
      </c>
      <c r="T4303" s="114">
        <v>11.275773081290556</v>
      </c>
      <c r="U4303" s="114">
        <v>12.671590593717649</v>
      </c>
      <c r="V4303" s="114">
        <v>21.000647542714901</v>
      </c>
      <c r="W4303" s="114">
        <v>20.913255195861385</v>
      </c>
      <c r="X4303" s="114">
        <v>25.070659485313104</v>
      </c>
      <c r="Y4303" s="114">
        <v>48.041391193438919</v>
      </c>
      <c r="Z4303" s="114">
        <v>100.55463203868212</v>
      </c>
      <c r="AA4303" s="106">
        <v>2</v>
      </c>
      <c r="AB4303" s="114">
        <v>0.89999999999999991</v>
      </c>
      <c r="AC4303" s="114">
        <v>0.6</v>
      </c>
      <c r="AD4303" s="114">
        <v>0.36</v>
      </c>
      <c r="AE4303" s="114">
        <v>0.24</v>
      </c>
      <c r="AF4303" s="117">
        <v>1.2599999999999998</v>
      </c>
      <c r="AG4303" s="117">
        <v>0.84</v>
      </c>
    </row>
    <row r="4304" spans="2:33" x14ac:dyDescent="0.2">
      <c r="B4304" s="106">
        <v>4264</v>
      </c>
      <c r="C4304" s="113">
        <v>-0.90000000000000013</v>
      </c>
      <c r="D4304" s="113">
        <v>-0.90000000000000013</v>
      </c>
      <c r="E4304" s="114">
        <v>16.157534216928592</v>
      </c>
      <c r="F4304" s="114">
        <v>12.524029047307174</v>
      </c>
      <c r="G4304" s="114">
        <v>15.113360269394843</v>
      </c>
      <c r="H4304" s="114">
        <v>18.722497434803156</v>
      </c>
      <c r="I4304" s="114">
        <v>22.385731361591581</v>
      </c>
      <c r="J4304" s="114">
        <v>32.671705145013576</v>
      </c>
      <c r="K4304" s="114">
        <v>31.649387699014099</v>
      </c>
      <c r="L4304" s="114">
        <v>37.103231835964792</v>
      </c>
      <c r="M4304" s="114">
        <v>46.716249945853868</v>
      </c>
      <c r="N4304" s="114">
        <v>53.503138976478439</v>
      </c>
      <c r="O4304" s="114">
        <v>16.514170928084983</v>
      </c>
      <c r="P4304" s="114">
        <v>19.125358651706925</v>
      </c>
      <c r="Q4304" s="114">
        <v>21.989871566569949</v>
      </c>
      <c r="R4304" s="114">
        <v>27.993752511050712</v>
      </c>
      <c r="S4304" s="114">
        <v>31.117407614886858</v>
      </c>
      <c r="T4304" s="114">
        <v>16.157534216928592</v>
      </c>
      <c r="U4304" s="114">
        <v>12.524029047307174</v>
      </c>
      <c r="V4304" s="114">
        <v>15.113360269394843</v>
      </c>
      <c r="W4304" s="114">
        <v>18.722497434803156</v>
      </c>
      <c r="X4304" s="114">
        <v>22.385731361591581</v>
      </c>
      <c r="Y4304" s="114">
        <v>46.322499073561204</v>
      </c>
      <c r="Z4304" s="114">
        <v>89.80949700341813</v>
      </c>
      <c r="AA4304" s="106">
        <v>3</v>
      </c>
      <c r="AB4304" s="114">
        <v>0.60000000000000009</v>
      </c>
      <c r="AC4304" s="114">
        <v>0.60000000000000009</v>
      </c>
      <c r="AD4304" s="114">
        <v>0.30000000000000004</v>
      </c>
      <c r="AE4304" s="114">
        <v>0.30000000000000004</v>
      </c>
      <c r="AF4304" s="117">
        <v>0.90000000000000013</v>
      </c>
      <c r="AG4304" s="117">
        <v>0.90000000000000013</v>
      </c>
    </row>
    <row r="4305" spans="2:33" x14ac:dyDescent="0.2">
      <c r="B4305" s="106">
        <v>4265</v>
      </c>
      <c r="C4305" s="113">
        <v>-0.60000000000000009</v>
      </c>
      <c r="D4305" s="113">
        <v>-1.2000000000000002</v>
      </c>
      <c r="E4305" s="114">
        <v>11.0020979324322</v>
      </c>
      <c r="F4305" s="114">
        <v>18.70545260612063</v>
      </c>
      <c r="G4305" s="114">
        <v>14.106403430144329</v>
      </c>
      <c r="H4305" s="114">
        <v>20.267706059090624</v>
      </c>
      <c r="I4305" s="114">
        <v>19.430622722746357</v>
      </c>
      <c r="J4305" s="114">
        <v>29.12797376153409</v>
      </c>
      <c r="K4305" s="114">
        <v>39.298680602375654</v>
      </c>
      <c r="L4305" s="114">
        <v>38.430178962477697</v>
      </c>
      <c r="M4305" s="114">
        <v>48.125176125565353</v>
      </c>
      <c r="N4305" s="114">
        <v>56.015182441186013</v>
      </c>
      <c r="O4305" s="114">
        <v>18.12587582910189</v>
      </c>
      <c r="P4305" s="114">
        <v>20.593227996255024</v>
      </c>
      <c r="Q4305" s="114">
        <v>24.323775532333368</v>
      </c>
      <c r="R4305" s="114">
        <v>27.857470066474729</v>
      </c>
      <c r="S4305" s="114">
        <v>36.584559718439657</v>
      </c>
      <c r="T4305" s="114">
        <v>11.0020979324322</v>
      </c>
      <c r="U4305" s="114">
        <v>18.70545260612063</v>
      </c>
      <c r="V4305" s="114">
        <v>14.106403430144329</v>
      </c>
      <c r="W4305" s="114">
        <v>20.267706059090624</v>
      </c>
      <c r="X4305" s="114">
        <v>19.430622722746357</v>
      </c>
      <c r="Y4305" s="114">
        <v>45.417856543305248</v>
      </c>
      <c r="Z4305" s="114">
        <v>115.02222520339032</v>
      </c>
      <c r="AA4305" s="106">
        <v>5</v>
      </c>
      <c r="AB4305" s="114">
        <v>0.4</v>
      </c>
      <c r="AC4305" s="114">
        <v>0.8</v>
      </c>
      <c r="AD4305" s="114">
        <v>0.2</v>
      </c>
      <c r="AE4305" s="114">
        <v>0.4</v>
      </c>
      <c r="AF4305" s="117">
        <v>0.60000000000000009</v>
      </c>
      <c r="AG4305" s="117">
        <v>1.2000000000000002</v>
      </c>
    </row>
    <row r="4306" spans="2:33" x14ac:dyDescent="0.2">
      <c r="B4306" s="106">
        <v>4266</v>
      </c>
      <c r="C4306" s="113">
        <v>-0.90000000000000013</v>
      </c>
      <c r="D4306" s="113">
        <v>-0.90000000000000013</v>
      </c>
      <c r="E4306" s="114">
        <v>18.198309239300837</v>
      </c>
      <c r="F4306" s="114">
        <v>11.31617181247373</v>
      </c>
      <c r="G4306" s="114">
        <v>17.686110261390105</v>
      </c>
      <c r="H4306" s="114">
        <v>19.292305985743528</v>
      </c>
      <c r="I4306" s="114">
        <v>23.310731138874488</v>
      </c>
      <c r="J4306" s="114">
        <v>35.303033309906574</v>
      </c>
      <c r="K4306" s="114">
        <v>32.066405119140519</v>
      </c>
      <c r="L4306" s="114">
        <v>41.503366388835829</v>
      </c>
      <c r="M4306" s="114">
        <v>47.372754227464547</v>
      </c>
      <c r="N4306" s="114">
        <v>55.332575661569784</v>
      </c>
      <c r="O4306" s="114">
        <v>17.104724070605737</v>
      </c>
      <c r="P4306" s="114">
        <v>20.750233306666789</v>
      </c>
      <c r="Q4306" s="114">
        <v>23.817256127445724</v>
      </c>
      <c r="R4306" s="114">
        <v>28.080448241721019</v>
      </c>
      <c r="S4306" s="114">
        <v>32.021844522695297</v>
      </c>
      <c r="T4306" s="114">
        <v>18.198309239300837</v>
      </c>
      <c r="U4306" s="114">
        <v>11.31617181247373</v>
      </c>
      <c r="V4306" s="114">
        <v>17.686110261390105</v>
      </c>
      <c r="W4306" s="114">
        <v>19.292305985743528</v>
      </c>
      <c r="X4306" s="114">
        <v>23.310731138874488</v>
      </c>
      <c r="Y4306" s="114">
        <v>49.225609087797793</v>
      </c>
      <c r="Z4306" s="114">
        <v>104.41231948632405</v>
      </c>
      <c r="AA4306" s="106">
        <v>3</v>
      </c>
      <c r="AB4306" s="114">
        <v>0.60000000000000009</v>
      </c>
      <c r="AC4306" s="114">
        <v>0.60000000000000009</v>
      </c>
      <c r="AD4306" s="114">
        <v>0.30000000000000004</v>
      </c>
      <c r="AE4306" s="114">
        <v>0.30000000000000004</v>
      </c>
      <c r="AF4306" s="117">
        <v>0.90000000000000013</v>
      </c>
      <c r="AG4306" s="117">
        <v>0.90000000000000013</v>
      </c>
    </row>
    <row r="4307" spans="2:33" x14ac:dyDescent="0.2">
      <c r="B4307" s="106">
        <v>4267</v>
      </c>
      <c r="C4307" s="113">
        <v>-1.2599999999999998</v>
      </c>
      <c r="D4307" s="113">
        <v>-0.84</v>
      </c>
      <c r="E4307" s="114">
        <v>17.273653038650757</v>
      </c>
      <c r="F4307" s="114">
        <v>14.571309179078586</v>
      </c>
      <c r="G4307" s="114">
        <v>19.154981128059081</v>
      </c>
      <c r="H4307" s="114">
        <v>20.316397877455849</v>
      </c>
      <c r="I4307" s="114">
        <v>21.270853069951318</v>
      </c>
      <c r="J4307" s="114">
        <v>33.743835953538763</v>
      </c>
      <c r="K4307" s="114">
        <v>32.466443578193356</v>
      </c>
      <c r="L4307" s="114">
        <v>39.759430161505293</v>
      </c>
      <c r="M4307" s="114">
        <v>44.762265225954081</v>
      </c>
      <c r="N4307" s="114">
        <v>48.486743078170818</v>
      </c>
      <c r="O4307" s="114">
        <v>16.470182914888007</v>
      </c>
      <c r="P4307" s="114">
        <v>17.89513439911477</v>
      </c>
      <c r="Q4307" s="114">
        <v>20.604449033446212</v>
      </c>
      <c r="R4307" s="114">
        <v>24.445867348498233</v>
      </c>
      <c r="S4307" s="114">
        <v>27.2158900082195</v>
      </c>
      <c r="T4307" s="114">
        <v>17.273653038650757</v>
      </c>
      <c r="U4307" s="114">
        <v>14.571309179078586</v>
      </c>
      <c r="V4307" s="114">
        <v>19.154981128059081</v>
      </c>
      <c r="W4307" s="114">
        <v>20.316397877455849</v>
      </c>
      <c r="X4307" s="114">
        <v>21.270853069951318</v>
      </c>
      <c r="Y4307" s="114">
        <v>50.830975438982755</v>
      </c>
      <c r="Z4307" s="114">
        <v>105.30355462600221</v>
      </c>
      <c r="AA4307" s="106">
        <v>2</v>
      </c>
      <c r="AB4307" s="114">
        <v>0.89999999999999991</v>
      </c>
      <c r="AC4307" s="114">
        <v>0.6</v>
      </c>
      <c r="AD4307" s="114">
        <v>0.36</v>
      </c>
      <c r="AE4307" s="114">
        <v>0.24</v>
      </c>
      <c r="AF4307" s="117">
        <v>1.2599999999999998</v>
      </c>
      <c r="AG4307" s="117">
        <v>0.84</v>
      </c>
    </row>
    <row r="4308" spans="2:33" x14ac:dyDescent="0.2">
      <c r="B4308" s="106">
        <v>4268</v>
      </c>
      <c r="C4308" s="113">
        <v>-0.72</v>
      </c>
      <c r="D4308" s="113">
        <v>-0.96</v>
      </c>
      <c r="E4308" s="114">
        <v>12.527890644937825</v>
      </c>
      <c r="F4308" s="114">
        <v>17.473354279665365</v>
      </c>
      <c r="G4308" s="114">
        <v>15.042497339173821</v>
      </c>
      <c r="H4308" s="114">
        <v>13.474837128088645</v>
      </c>
      <c r="I4308" s="114">
        <v>19.588188392866371</v>
      </c>
      <c r="J4308" s="114">
        <v>28.440743644400985</v>
      </c>
      <c r="K4308" s="114">
        <v>34.792610236835465</v>
      </c>
      <c r="L4308" s="114">
        <v>36.813420474316693</v>
      </c>
      <c r="M4308" s="114">
        <v>38.995692540712028</v>
      </c>
      <c r="N4308" s="114">
        <v>50.371797086771039</v>
      </c>
      <c r="O4308" s="114">
        <v>15.91285299946316</v>
      </c>
      <c r="P4308" s="114">
        <v>17.3192559571701</v>
      </c>
      <c r="Q4308" s="114">
        <v>21.770923135142873</v>
      </c>
      <c r="R4308" s="114">
        <v>25.520855412623384</v>
      </c>
      <c r="S4308" s="114">
        <v>30.783608693904668</v>
      </c>
      <c r="T4308" s="114">
        <v>12.527890644937825</v>
      </c>
      <c r="U4308" s="114">
        <v>17.473354279665365</v>
      </c>
      <c r="V4308" s="114">
        <v>15.042497339173821</v>
      </c>
      <c r="W4308" s="114">
        <v>13.474837128088645</v>
      </c>
      <c r="X4308" s="114">
        <v>19.588188392866371</v>
      </c>
      <c r="Y4308" s="114">
        <v>43.09610013905268</v>
      </c>
      <c r="Z4308" s="114">
        <v>91.718986140615556</v>
      </c>
      <c r="AA4308" s="106">
        <v>4</v>
      </c>
      <c r="AB4308" s="114">
        <v>0.44999999999999996</v>
      </c>
      <c r="AC4308" s="114">
        <v>0.6</v>
      </c>
      <c r="AD4308" s="114">
        <v>0.27</v>
      </c>
      <c r="AE4308" s="114">
        <v>0.36</v>
      </c>
      <c r="AF4308" s="117">
        <v>0.72</v>
      </c>
      <c r="AG4308" s="117">
        <v>0.96</v>
      </c>
    </row>
    <row r="4309" spans="2:33" x14ac:dyDescent="0.2">
      <c r="B4309" s="106">
        <v>4269</v>
      </c>
      <c r="C4309" s="113">
        <v>-1.2599999999999998</v>
      </c>
      <c r="D4309" s="113">
        <v>-0.84</v>
      </c>
      <c r="E4309" s="114">
        <v>16.736194225803143</v>
      </c>
      <c r="F4309" s="114">
        <v>19.979860193536695</v>
      </c>
      <c r="G4309" s="114">
        <v>21.860842292123785</v>
      </c>
      <c r="H4309" s="114">
        <v>25.368251320206952</v>
      </c>
      <c r="I4309" s="114">
        <v>31.385021111229662</v>
      </c>
      <c r="J4309" s="114">
        <v>33.947279913893091</v>
      </c>
      <c r="K4309" s="114">
        <v>39.575661257306066</v>
      </c>
      <c r="L4309" s="114">
        <v>46.186565656006103</v>
      </c>
      <c r="M4309" s="114">
        <v>54.929404753668962</v>
      </c>
      <c r="N4309" s="114">
        <v>65.835417782933007</v>
      </c>
      <c r="O4309" s="114">
        <v>17.211085688089948</v>
      </c>
      <c r="P4309" s="114">
        <v>19.595801063769372</v>
      </c>
      <c r="Q4309" s="114">
        <v>24.325723363882318</v>
      </c>
      <c r="R4309" s="114">
        <v>29.56115343346201</v>
      </c>
      <c r="S4309" s="114">
        <v>34.450396671703345</v>
      </c>
      <c r="T4309" s="114">
        <v>16.736194225803143</v>
      </c>
      <c r="U4309" s="114">
        <v>19.979860193536695</v>
      </c>
      <c r="V4309" s="114">
        <v>21.860842292123785</v>
      </c>
      <c r="W4309" s="114">
        <v>25.368251320206952</v>
      </c>
      <c r="X4309" s="114">
        <v>31.385021111229662</v>
      </c>
      <c r="Y4309" s="114">
        <v>62.412172305639807</v>
      </c>
      <c r="Z4309" s="114">
        <v>108.54554036723881</v>
      </c>
      <c r="AA4309" s="106">
        <v>2</v>
      </c>
      <c r="AB4309" s="114">
        <v>0.89999999999999991</v>
      </c>
      <c r="AC4309" s="114">
        <v>0.6</v>
      </c>
      <c r="AD4309" s="114">
        <v>0.36</v>
      </c>
      <c r="AE4309" s="114">
        <v>0.24</v>
      </c>
      <c r="AF4309" s="117">
        <v>1.2599999999999998</v>
      </c>
      <c r="AG4309" s="117">
        <v>0.84</v>
      </c>
    </row>
    <row r="4310" spans="2:33" x14ac:dyDescent="0.2">
      <c r="B4310" s="106">
        <v>4270</v>
      </c>
      <c r="C4310" s="113">
        <v>-1.2599999999999998</v>
      </c>
      <c r="D4310" s="113">
        <v>-0.84</v>
      </c>
      <c r="E4310" s="114">
        <v>13.889014643313637</v>
      </c>
      <c r="F4310" s="114">
        <v>11.408567365224059</v>
      </c>
      <c r="G4310" s="114">
        <v>21.766200521144654</v>
      </c>
      <c r="H4310" s="114">
        <v>21.685257933386275</v>
      </c>
      <c r="I4310" s="114">
        <v>29.853879164836918</v>
      </c>
      <c r="J4310" s="114">
        <v>30.208500372931326</v>
      </c>
      <c r="K4310" s="114">
        <v>31.149774996823773</v>
      </c>
      <c r="L4310" s="114">
        <v>46.305815526171806</v>
      </c>
      <c r="M4310" s="114">
        <v>50.287029442724418</v>
      </c>
      <c r="N4310" s="114">
        <v>64.738363360060674</v>
      </c>
      <c r="O4310" s="114">
        <v>16.319485729617689</v>
      </c>
      <c r="P4310" s="114">
        <v>19.741207631599714</v>
      </c>
      <c r="Q4310" s="114">
        <v>24.539615005027152</v>
      </c>
      <c r="R4310" s="114">
        <v>28.601771509338143</v>
      </c>
      <c r="S4310" s="114">
        <v>34.884484195223756</v>
      </c>
      <c r="T4310" s="114">
        <v>13.889014643313637</v>
      </c>
      <c r="U4310" s="114">
        <v>11.408567365224059</v>
      </c>
      <c r="V4310" s="114">
        <v>21.766200521144654</v>
      </c>
      <c r="W4310" s="114">
        <v>21.685257933386275</v>
      </c>
      <c r="X4310" s="114">
        <v>29.853879164836918</v>
      </c>
      <c r="Y4310" s="114">
        <v>52.076366042546212</v>
      </c>
      <c r="Z4310" s="114">
        <v>114.66107974400282</v>
      </c>
      <c r="AA4310" s="106">
        <v>2</v>
      </c>
      <c r="AB4310" s="114">
        <v>0.89999999999999991</v>
      </c>
      <c r="AC4310" s="114">
        <v>0.6</v>
      </c>
      <c r="AD4310" s="114">
        <v>0.36</v>
      </c>
      <c r="AE4310" s="114">
        <v>0.24</v>
      </c>
      <c r="AF4310" s="117">
        <v>1.2599999999999998</v>
      </c>
      <c r="AG4310" s="117">
        <v>0.84</v>
      </c>
    </row>
    <row r="4311" spans="2:33" x14ac:dyDescent="0.2">
      <c r="B4311" s="106">
        <v>4271</v>
      </c>
      <c r="C4311" s="113">
        <v>-0.60000000000000009</v>
      </c>
      <c r="D4311" s="113">
        <v>-1.2000000000000002</v>
      </c>
      <c r="E4311" s="114">
        <v>14.683850781484775</v>
      </c>
      <c r="F4311" s="114">
        <v>17.055567323699265</v>
      </c>
      <c r="G4311" s="114">
        <v>22.676403904052528</v>
      </c>
      <c r="H4311" s="114">
        <v>24.651160478179033</v>
      </c>
      <c r="I4311" s="114">
        <v>27.640024328090831</v>
      </c>
      <c r="J4311" s="114">
        <v>31.135954675398743</v>
      </c>
      <c r="K4311" s="114">
        <v>36.714653981883174</v>
      </c>
      <c r="L4311" s="114">
        <v>46.335687527727465</v>
      </c>
      <c r="M4311" s="114">
        <v>54.396682984095612</v>
      </c>
      <c r="N4311" s="114">
        <v>62.586519244837142</v>
      </c>
      <c r="O4311" s="114">
        <v>16.452103893913968</v>
      </c>
      <c r="P4311" s="114">
        <v>19.659086658183909</v>
      </c>
      <c r="Q4311" s="114">
        <v>23.659283623674938</v>
      </c>
      <c r="R4311" s="114">
        <v>29.745522505916579</v>
      </c>
      <c r="S4311" s="114">
        <v>34.94649491674631</v>
      </c>
      <c r="T4311" s="114">
        <v>14.683850781484775</v>
      </c>
      <c r="U4311" s="114">
        <v>17.055567323699265</v>
      </c>
      <c r="V4311" s="114">
        <v>22.676403904052528</v>
      </c>
      <c r="W4311" s="114">
        <v>24.651160478179033</v>
      </c>
      <c r="X4311" s="114">
        <v>27.640024328090831</v>
      </c>
      <c r="Y4311" s="114">
        <v>57.745392292838702</v>
      </c>
      <c r="Z4311" s="114">
        <v>105.43035269737905</v>
      </c>
      <c r="AA4311" s="106">
        <v>5</v>
      </c>
      <c r="AB4311" s="114">
        <v>0.4</v>
      </c>
      <c r="AC4311" s="114">
        <v>0.8</v>
      </c>
      <c r="AD4311" s="114">
        <v>0.2</v>
      </c>
      <c r="AE4311" s="114">
        <v>0.4</v>
      </c>
      <c r="AF4311" s="117">
        <v>0.60000000000000009</v>
      </c>
      <c r="AG4311" s="117">
        <v>1.2000000000000002</v>
      </c>
    </row>
    <row r="4312" spans="2:33" x14ac:dyDescent="0.2">
      <c r="B4312" s="106">
        <v>4272</v>
      </c>
      <c r="C4312" s="113">
        <v>-0.72</v>
      </c>
      <c r="D4312" s="113">
        <v>-0.96</v>
      </c>
      <c r="E4312" s="114">
        <v>18.065583108217115</v>
      </c>
      <c r="F4312" s="114">
        <v>12.323153627260201</v>
      </c>
      <c r="G4312" s="114">
        <v>13.654233742065447</v>
      </c>
      <c r="H4312" s="114">
        <v>22.150092543210246</v>
      </c>
      <c r="I4312" s="114">
        <v>24.861844705028805</v>
      </c>
      <c r="J4312" s="114">
        <v>34.437452318105919</v>
      </c>
      <c r="K4312" s="114">
        <v>31.194696964701084</v>
      </c>
      <c r="L4312" s="114">
        <v>35.890026434298868</v>
      </c>
      <c r="M4312" s="114">
        <v>46.704088305760074</v>
      </c>
      <c r="N4312" s="114">
        <v>54.214188465646004</v>
      </c>
      <c r="O4312" s="114">
        <v>16.371869209888803</v>
      </c>
      <c r="P4312" s="114">
        <v>18.871543337440883</v>
      </c>
      <c r="Q4312" s="114">
        <v>22.235792692233421</v>
      </c>
      <c r="R4312" s="114">
        <v>24.553995762549828</v>
      </c>
      <c r="S4312" s="114">
        <v>29.352343760617199</v>
      </c>
      <c r="T4312" s="114">
        <v>18.065583108217115</v>
      </c>
      <c r="U4312" s="114">
        <v>12.323153627260201</v>
      </c>
      <c r="V4312" s="114">
        <v>13.654233742065447</v>
      </c>
      <c r="W4312" s="114">
        <v>22.150092543210246</v>
      </c>
      <c r="X4312" s="114">
        <v>24.861844705028805</v>
      </c>
      <c r="Y4312" s="114">
        <v>49.696388800244833</v>
      </c>
      <c r="Z4312" s="114">
        <v>95.087667347348798</v>
      </c>
      <c r="AA4312" s="106">
        <v>4</v>
      </c>
      <c r="AB4312" s="114">
        <v>0.44999999999999996</v>
      </c>
      <c r="AC4312" s="114">
        <v>0.6</v>
      </c>
      <c r="AD4312" s="114">
        <v>0.27</v>
      </c>
      <c r="AE4312" s="114">
        <v>0.36</v>
      </c>
      <c r="AF4312" s="117">
        <v>0.72</v>
      </c>
      <c r="AG4312" s="117">
        <v>0.96</v>
      </c>
    </row>
    <row r="4313" spans="2:33" x14ac:dyDescent="0.2">
      <c r="B4313" s="106">
        <v>4273</v>
      </c>
      <c r="C4313" s="113">
        <v>-0.72</v>
      </c>
      <c r="D4313" s="113">
        <v>-0.96</v>
      </c>
      <c r="E4313" s="114">
        <v>18.915781249925235</v>
      </c>
      <c r="F4313" s="114">
        <v>11.030544270066851</v>
      </c>
      <c r="G4313" s="114">
        <v>14.375859791542254</v>
      </c>
      <c r="H4313" s="114">
        <v>22.327559187039302</v>
      </c>
      <c r="I4313" s="114">
        <v>18.81690318452349</v>
      </c>
      <c r="J4313" s="114">
        <v>34.498877549543487</v>
      </c>
      <c r="K4313" s="114">
        <v>29.649863203260821</v>
      </c>
      <c r="L4313" s="114">
        <v>35.950378211796782</v>
      </c>
      <c r="M4313" s="114">
        <v>48.023060333753662</v>
      </c>
      <c r="N4313" s="114">
        <v>48.205226647981753</v>
      </c>
      <c r="O4313" s="114">
        <v>15.583096299618251</v>
      </c>
      <c r="P4313" s="114">
        <v>18.61931893319397</v>
      </c>
      <c r="Q4313" s="114">
        <v>21.574518420254527</v>
      </c>
      <c r="R4313" s="114">
        <v>25.69550114671436</v>
      </c>
      <c r="S4313" s="114">
        <v>29.388323463458264</v>
      </c>
      <c r="T4313" s="114">
        <v>18.915781249925235</v>
      </c>
      <c r="U4313" s="114">
        <v>11.030544270066851</v>
      </c>
      <c r="V4313" s="114">
        <v>14.375859791542254</v>
      </c>
      <c r="W4313" s="114">
        <v>22.327559187039302</v>
      </c>
      <c r="X4313" s="114">
        <v>18.81690318452349</v>
      </c>
      <c r="Y4313" s="114">
        <v>47.376778394006919</v>
      </c>
      <c r="Z4313" s="114">
        <v>103.77480963497983</v>
      </c>
      <c r="AA4313" s="106">
        <v>4</v>
      </c>
      <c r="AB4313" s="114">
        <v>0.44999999999999996</v>
      </c>
      <c r="AC4313" s="114">
        <v>0.6</v>
      </c>
      <c r="AD4313" s="114">
        <v>0.27</v>
      </c>
      <c r="AE4313" s="114">
        <v>0.36</v>
      </c>
      <c r="AF4313" s="117">
        <v>0.72</v>
      </c>
      <c r="AG4313" s="117">
        <v>0.96</v>
      </c>
    </row>
    <row r="4314" spans="2:33" x14ac:dyDescent="0.2">
      <c r="B4314" s="106">
        <v>4274</v>
      </c>
      <c r="C4314" s="113">
        <v>-0.90000000000000013</v>
      </c>
      <c r="D4314" s="113">
        <v>-0.90000000000000013</v>
      </c>
      <c r="E4314" s="114">
        <v>18.885822594866799</v>
      </c>
      <c r="F4314" s="114">
        <v>18.626663004088908</v>
      </c>
      <c r="G4314" s="114">
        <v>20.05462982044941</v>
      </c>
      <c r="H4314" s="114">
        <v>21.252894510315748</v>
      </c>
      <c r="I4314" s="114">
        <v>26.991854327618029</v>
      </c>
      <c r="J4314" s="114">
        <v>34.986822635702644</v>
      </c>
      <c r="K4314" s="114">
        <v>36.937963391682871</v>
      </c>
      <c r="L4314" s="114">
        <v>41.621401361511573</v>
      </c>
      <c r="M4314" s="114">
        <v>47.85685555348018</v>
      </c>
      <c r="N4314" s="114">
        <v>58.439174564676151</v>
      </c>
      <c r="O4314" s="114">
        <v>16.101000040835846</v>
      </c>
      <c r="P4314" s="114">
        <v>18.311300387593963</v>
      </c>
      <c r="Q4314" s="114">
        <v>21.566771541062163</v>
      </c>
      <c r="R4314" s="114">
        <v>26.603961043164432</v>
      </c>
      <c r="S4314" s="114">
        <v>31.447320237058122</v>
      </c>
      <c r="T4314" s="114">
        <v>18.885822594866799</v>
      </c>
      <c r="U4314" s="114">
        <v>18.626663004088908</v>
      </c>
      <c r="V4314" s="114">
        <v>20.05462982044941</v>
      </c>
      <c r="W4314" s="114">
        <v>21.252894510315748</v>
      </c>
      <c r="X4314" s="114">
        <v>26.991854327618029</v>
      </c>
      <c r="Y4314" s="114">
        <v>58.472653468825634</v>
      </c>
      <c r="Z4314" s="114">
        <v>114.73284676482818</v>
      </c>
      <c r="AA4314" s="106">
        <v>3</v>
      </c>
      <c r="AB4314" s="114">
        <v>0.60000000000000009</v>
      </c>
      <c r="AC4314" s="114">
        <v>0.60000000000000009</v>
      </c>
      <c r="AD4314" s="114">
        <v>0.30000000000000004</v>
      </c>
      <c r="AE4314" s="114">
        <v>0.30000000000000004</v>
      </c>
      <c r="AF4314" s="117">
        <v>0.90000000000000013</v>
      </c>
      <c r="AG4314" s="117">
        <v>0.90000000000000013</v>
      </c>
    </row>
    <row r="4315" spans="2:33" x14ac:dyDescent="0.2">
      <c r="B4315" s="106">
        <v>4275</v>
      </c>
      <c r="C4315" s="113">
        <v>-0.72</v>
      </c>
      <c r="D4315" s="113">
        <v>-0.96</v>
      </c>
      <c r="E4315" s="114">
        <v>17.15270084241979</v>
      </c>
      <c r="F4315" s="114">
        <v>11.359105029148115</v>
      </c>
      <c r="G4315" s="114">
        <v>18.642427528902736</v>
      </c>
      <c r="H4315" s="114">
        <v>23.788503790602189</v>
      </c>
      <c r="I4315" s="114">
        <v>28.057254829438779</v>
      </c>
      <c r="J4315" s="114">
        <v>33.639420832861781</v>
      </c>
      <c r="K4315" s="114">
        <v>30.837013409710909</v>
      </c>
      <c r="L4315" s="114">
        <v>40.249114662284661</v>
      </c>
      <c r="M4315" s="114">
        <v>50.72288720300007</v>
      </c>
      <c r="N4315" s="114">
        <v>59.816335729078219</v>
      </c>
      <c r="O4315" s="114">
        <v>16.486719990441991</v>
      </c>
      <c r="P4315" s="114">
        <v>19.477908380562795</v>
      </c>
      <c r="Q4315" s="114">
        <v>21.606687133381925</v>
      </c>
      <c r="R4315" s="114">
        <v>26.934383412397882</v>
      </c>
      <c r="S4315" s="114">
        <v>31.759080899639439</v>
      </c>
      <c r="T4315" s="114">
        <v>17.15270084241979</v>
      </c>
      <c r="U4315" s="114">
        <v>11.359105029148115</v>
      </c>
      <c r="V4315" s="114">
        <v>18.642427528902736</v>
      </c>
      <c r="W4315" s="114">
        <v>23.788503790602189</v>
      </c>
      <c r="X4315" s="114">
        <v>28.057254829438779</v>
      </c>
      <c r="Y4315" s="114">
        <v>53.420300973225807</v>
      </c>
      <c r="Z4315" s="114">
        <v>113.94969896783877</v>
      </c>
      <c r="AA4315" s="106">
        <v>4</v>
      </c>
      <c r="AB4315" s="114">
        <v>0.44999999999999996</v>
      </c>
      <c r="AC4315" s="114">
        <v>0.6</v>
      </c>
      <c r="AD4315" s="114">
        <v>0.27</v>
      </c>
      <c r="AE4315" s="114">
        <v>0.36</v>
      </c>
      <c r="AF4315" s="117">
        <v>0.72</v>
      </c>
      <c r="AG4315" s="117">
        <v>0.96</v>
      </c>
    </row>
    <row r="4316" spans="2:33" x14ac:dyDescent="0.2">
      <c r="B4316" s="106">
        <v>4276</v>
      </c>
      <c r="C4316" s="113">
        <v>-0.60000000000000009</v>
      </c>
      <c r="D4316" s="113">
        <v>-1.2000000000000002</v>
      </c>
      <c r="E4316" s="114">
        <v>17.547064044117846</v>
      </c>
      <c r="F4316" s="114">
        <v>18.908541596310759</v>
      </c>
      <c r="G4316" s="114">
        <v>12.591622427953943</v>
      </c>
      <c r="H4316" s="114">
        <v>19.921375905519803</v>
      </c>
      <c r="I4316" s="114">
        <v>24.770198975509494</v>
      </c>
      <c r="J4316" s="114">
        <v>32.616492475653502</v>
      </c>
      <c r="K4316" s="114">
        <v>36.17222556289736</v>
      </c>
      <c r="L4316" s="114">
        <v>33.447067237424122</v>
      </c>
      <c r="M4316" s="114">
        <v>43.516215092499259</v>
      </c>
      <c r="N4316" s="114">
        <v>51.4604114288761</v>
      </c>
      <c r="O4316" s="114">
        <v>15.069428431535655</v>
      </c>
      <c r="P4316" s="114">
        <v>17.263683966586601</v>
      </c>
      <c r="Q4316" s="114">
        <v>20.855444809470178</v>
      </c>
      <c r="R4316" s="114">
        <v>23.594839186979456</v>
      </c>
      <c r="S4316" s="114">
        <v>26.690212453366605</v>
      </c>
      <c r="T4316" s="114">
        <v>17.547064044117846</v>
      </c>
      <c r="U4316" s="114">
        <v>18.908541596310759</v>
      </c>
      <c r="V4316" s="114">
        <v>12.591622427953943</v>
      </c>
      <c r="W4316" s="114">
        <v>19.921375905519803</v>
      </c>
      <c r="X4316" s="114">
        <v>24.770198975509494</v>
      </c>
      <c r="Y4316" s="114">
        <v>51.770503444097457</v>
      </c>
      <c r="Z4316" s="114">
        <v>97.448158319173501</v>
      </c>
      <c r="AA4316" s="106">
        <v>5</v>
      </c>
      <c r="AB4316" s="114">
        <v>0.4</v>
      </c>
      <c r="AC4316" s="114">
        <v>0.8</v>
      </c>
      <c r="AD4316" s="114">
        <v>0.2</v>
      </c>
      <c r="AE4316" s="114">
        <v>0.4</v>
      </c>
      <c r="AF4316" s="117">
        <v>0.60000000000000009</v>
      </c>
      <c r="AG4316" s="117">
        <v>1.2000000000000002</v>
      </c>
    </row>
    <row r="4317" spans="2:33" x14ac:dyDescent="0.2">
      <c r="B4317" s="106">
        <v>4277</v>
      </c>
      <c r="C4317" s="113">
        <v>-0.90000000000000013</v>
      </c>
      <c r="D4317" s="113">
        <v>-0.90000000000000013</v>
      </c>
      <c r="E4317" s="114">
        <v>12.198714572835055</v>
      </c>
      <c r="F4317" s="114">
        <v>14.982884928003795</v>
      </c>
      <c r="G4317" s="114">
        <v>14.451513398375536</v>
      </c>
      <c r="H4317" s="114">
        <v>20.476736273311992</v>
      </c>
      <c r="I4317" s="114">
        <v>29.495859065556616</v>
      </c>
      <c r="J4317" s="114">
        <v>28.684765062274227</v>
      </c>
      <c r="K4317" s="114">
        <v>34.466679076994161</v>
      </c>
      <c r="L4317" s="114">
        <v>36.637080090293161</v>
      </c>
      <c r="M4317" s="114">
        <v>47.325998247133356</v>
      </c>
      <c r="N4317" s="114">
        <v>63.181127775774712</v>
      </c>
      <c r="O4317" s="114">
        <v>16.486050489439172</v>
      </c>
      <c r="P4317" s="114">
        <v>19.483794148990366</v>
      </c>
      <c r="Q4317" s="114">
        <v>22.185566691917625</v>
      </c>
      <c r="R4317" s="114">
        <v>26.849261973821363</v>
      </c>
      <c r="S4317" s="114">
        <v>33.685268710218097</v>
      </c>
      <c r="T4317" s="114">
        <v>12.198714572835055</v>
      </c>
      <c r="U4317" s="114">
        <v>14.982884928003795</v>
      </c>
      <c r="V4317" s="114">
        <v>14.451513398375536</v>
      </c>
      <c r="W4317" s="114">
        <v>20.476736273311992</v>
      </c>
      <c r="X4317" s="114">
        <v>29.495859065556616</v>
      </c>
      <c r="Y4317" s="114">
        <v>48.513458383430397</v>
      </c>
      <c r="Z4317" s="114">
        <v>92.155825396669471</v>
      </c>
      <c r="AA4317" s="106">
        <v>3</v>
      </c>
      <c r="AB4317" s="114">
        <v>0.60000000000000009</v>
      </c>
      <c r="AC4317" s="114">
        <v>0.60000000000000009</v>
      </c>
      <c r="AD4317" s="114">
        <v>0.30000000000000004</v>
      </c>
      <c r="AE4317" s="114">
        <v>0.30000000000000004</v>
      </c>
      <c r="AF4317" s="117">
        <v>0.90000000000000013</v>
      </c>
      <c r="AG4317" s="117">
        <v>0.90000000000000013</v>
      </c>
    </row>
    <row r="4318" spans="2:33" x14ac:dyDescent="0.2">
      <c r="B4318" s="106">
        <v>4278</v>
      </c>
      <c r="C4318" s="113">
        <v>-0.90000000000000013</v>
      </c>
      <c r="D4318" s="113">
        <v>-0.90000000000000013</v>
      </c>
      <c r="E4318" s="114">
        <v>15.544892220669798</v>
      </c>
      <c r="F4318" s="114">
        <v>20.837194236870982</v>
      </c>
      <c r="G4318" s="114">
        <v>24.740024398437878</v>
      </c>
      <c r="H4318" s="114">
        <v>23.520223005054412</v>
      </c>
      <c r="I4318" s="114">
        <v>23.66128784219341</v>
      </c>
      <c r="J4318" s="114">
        <v>33.04292048174247</v>
      </c>
      <c r="K4318" s="114">
        <v>41.074034665233711</v>
      </c>
      <c r="L4318" s="114">
        <v>50.411301157052947</v>
      </c>
      <c r="M4318" s="114">
        <v>53.462111044358373</v>
      </c>
      <c r="N4318" s="114">
        <v>61.976815825358344</v>
      </c>
      <c r="O4318" s="114">
        <v>17.498028261072673</v>
      </c>
      <c r="P4318" s="114">
        <v>20.236840428362729</v>
      </c>
      <c r="Q4318" s="114">
        <v>25.671276758615068</v>
      </c>
      <c r="R4318" s="114">
        <v>29.941888039303961</v>
      </c>
      <c r="S4318" s="114">
        <v>38.315527983164934</v>
      </c>
      <c r="T4318" s="114">
        <v>15.544892220669798</v>
      </c>
      <c r="U4318" s="114">
        <v>20.837194236870982</v>
      </c>
      <c r="V4318" s="114">
        <v>24.740024398437878</v>
      </c>
      <c r="W4318" s="114">
        <v>23.520223005054412</v>
      </c>
      <c r="X4318" s="114">
        <v>23.66128784219341</v>
      </c>
      <c r="Y4318" s="114">
        <v>59.766147025393835</v>
      </c>
      <c r="Z4318" s="114">
        <v>132.85211140370939</v>
      </c>
      <c r="AA4318" s="106">
        <v>3</v>
      </c>
      <c r="AB4318" s="114">
        <v>0.60000000000000009</v>
      </c>
      <c r="AC4318" s="114">
        <v>0.60000000000000009</v>
      </c>
      <c r="AD4318" s="114">
        <v>0.30000000000000004</v>
      </c>
      <c r="AE4318" s="114">
        <v>0.30000000000000004</v>
      </c>
      <c r="AF4318" s="117">
        <v>0.90000000000000013</v>
      </c>
      <c r="AG4318" s="117">
        <v>0.90000000000000013</v>
      </c>
    </row>
    <row r="4319" spans="2:33" x14ac:dyDescent="0.2">
      <c r="B4319" s="106">
        <v>4279</v>
      </c>
      <c r="C4319" s="113">
        <v>-1.2599999999999998</v>
      </c>
      <c r="D4319" s="113">
        <v>-0.84</v>
      </c>
      <c r="E4319" s="114">
        <v>16.063991794697241</v>
      </c>
      <c r="F4319" s="114">
        <v>13.460226933499797</v>
      </c>
      <c r="G4319" s="114">
        <v>19.435746447367521</v>
      </c>
      <c r="H4319" s="114">
        <v>20.43260269955757</v>
      </c>
      <c r="I4319" s="114">
        <v>32.265596848126684</v>
      </c>
      <c r="J4319" s="114">
        <v>33.833952887947866</v>
      </c>
      <c r="K4319" s="114">
        <v>34.452580199024041</v>
      </c>
      <c r="L4319" s="114">
        <v>46.357828882732029</v>
      </c>
      <c r="M4319" s="114">
        <v>50.784568434794544</v>
      </c>
      <c r="N4319" s="114">
        <v>69.589261459184371</v>
      </c>
      <c r="O4319" s="114">
        <v>17.769961093250625</v>
      </c>
      <c r="P4319" s="114">
        <v>20.992353265524244</v>
      </c>
      <c r="Q4319" s="114">
        <v>26.922082435364509</v>
      </c>
      <c r="R4319" s="114">
        <v>30.351965735236973</v>
      </c>
      <c r="S4319" s="114">
        <v>37.323664611057687</v>
      </c>
      <c r="T4319" s="114">
        <v>16.063991794697241</v>
      </c>
      <c r="U4319" s="114">
        <v>13.460226933499797</v>
      </c>
      <c r="V4319" s="114">
        <v>19.435746447367521</v>
      </c>
      <c r="W4319" s="114">
        <v>20.43260269955757</v>
      </c>
      <c r="X4319" s="114">
        <v>32.265596848126684</v>
      </c>
      <c r="Y4319" s="114">
        <v>54.157377099683032</v>
      </c>
      <c r="Z4319" s="114">
        <v>125.83368032202935</v>
      </c>
      <c r="AA4319" s="106">
        <v>2</v>
      </c>
      <c r="AB4319" s="114">
        <v>0.89999999999999991</v>
      </c>
      <c r="AC4319" s="114">
        <v>0.6</v>
      </c>
      <c r="AD4319" s="114">
        <v>0.36</v>
      </c>
      <c r="AE4319" s="114">
        <v>0.24</v>
      </c>
      <c r="AF4319" s="117">
        <v>1.2599999999999998</v>
      </c>
      <c r="AG4319" s="117">
        <v>0.84</v>
      </c>
    </row>
    <row r="4320" spans="2:33" x14ac:dyDescent="0.2">
      <c r="B4320" s="106">
        <v>4280</v>
      </c>
      <c r="C4320" s="113">
        <v>-0.72</v>
      </c>
      <c r="D4320" s="113">
        <v>-0.96</v>
      </c>
      <c r="E4320" s="114">
        <v>15.106594917370501</v>
      </c>
      <c r="F4320" s="114">
        <v>11.918299525760311</v>
      </c>
      <c r="G4320" s="114">
        <v>19.866797022537362</v>
      </c>
      <c r="H4320" s="114">
        <v>23.771326700791686</v>
      </c>
      <c r="I4320" s="114">
        <v>26.990820093479535</v>
      </c>
      <c r="J4320" s="114">
        <v>32.372202710109867</v>
      </c>
      <c r="K4320" s="114">
        <v>30.66243876582628</v>
      </c>
      <c r="L4320" s="114">
        <v>43.355224848392581</v>
      </c>
      <c r="M4320" s="114">
        <v>51.257611796212508</v>
      </c>
      <c r="N4320" s="114">
        <v>62.170680049414784</v>
      </c>
      <c r="O4320" s="114">
        <v>17.265607792739367</v>
      </c>
      <c r="P4320" s="114">
        <v>18.744139240065969</v>
      </c>
      <c r="Q4320" s="114">
        <v>23.488427825855219</v>
      </c>
      <c r="R4320" s="114">
        <v>27.486285095420822</v>
      </c>
      <c r="S4320" s="114">
        <v>35.17985995593525</v>
      </c>
      <c r="T4320" s="114">
        <v>15.106594917370501</v>
      </c>
      <c r="U4320" s="114">
        <v>11.918299525760311</v>
      </c>
      <c r="V4320" s="114">
        <v>19.866797022537362</v>
      </c>
      <c r="W4320" s="114">
        <v>23.771326700791686</v>
      </c>
      <c r="X4320" s="114">
        <v>26.990820093479535</v>
      </c>
      <c r="Y4320" s="114">
        <v>52.471278410753456</v>
      </c>
      <c r="Z4320" s="114">
        <v>100.82474074704207</v>
      </c>
      <c r="AA4320" s="106">
        <v>4</v>
      </c>
      <c r="AB4320" s="114">
        <v>0.44999999999999996</v>
      </c>
      <c r="AC4320" s="114">
        <v>0.6</v>
      </c>
      <c r="AD4320" s="114">
        <v>0.27</v>
      </c>
      <c r="AE4320" s="114">
        <v>0.36</v>
      </c>
      <c r="AF4320" s="117">
        <v>0.72</v>
      </c>
      <c r="AG4320" s="117">
        <v>0.96</v>
      </c>
    </row>
    <row r="4321" spans="2:33" x14ac:dyDescent="0.2">
      <c r="B4321" s="106">
        <v>4281</v>
      </c>
      <c r="C4321" s="113">
        <v>-0.60000000000000009</v>
      </c>
      <c r="D4321" s="113">
        <v>-1.2000000000000002</v>
      </c>
      <c r="E4321" s="114">
        <v>12.481059973601599</v>
      </c>
      <c r="F4321" s="114">
        <v>18.323263746674883</v>
      </c>
      <c r="G4321" s="114">
        <v>19.835947345329821</v>
      </c>
      <c r="H4321" s="114">
        <v>24.982836257920063</v>
      </c>
      <c r="I4321" s="114">
        <v>31.157342326156261</v>
      </c>
      <c r="J4321" s="114">
        <v>29.2790522391591</v>
      </c>
      <c r="K4321" s="114">
        <v>39.049679835765794</v>
      </c>
      <c r="L4321" s="114">
        <v>43.145888395331767</v>
      </c>
      <c r="M4321" s="114">
        <v>54.711411781919388</v>
      </c>
      <c r="N4321" s="114">
        <v>63.946202281960446</v>
      </c>
      <c r="O4321" s="114">
        <v>16.7979922655575</v>
      </c>
      <c r="P4321" s="114">
        <v>20.726416089090911</v>
      </c>
      <c r="Q4321" s="114">
        <v>23.309941050001946</v>
      </c>
      <c r="R4321" s="114">
        <v>29.728575523999325</v>
      </c>
      <c r="S4321" s="114">
        <v>32.788859955804185</v>
      </c>
      <c r="T4321" s="114">
        <v>12.481059973601599</v>
      </c>
      <c r="U4321" s="114">
        <v>18.323263746674883</v>
      </c>
      <c r="V4321" s="114">
        <v>19.835947345329821</v>
      </c>
      <c r="W4321" s="114">
        <v>24.982836257920063</v>
      </c>
      <c r="X4321" s="114">
        <v>31.157342326156261</v>
      </c>
      <c r="Y4321" s="114">
        <v>56.974791808074215</v>
      </c>
      <c r="Z4321" s="114">
        <v>127.46306709218671</v>
      </c>
      <c r="AA4321" s="106">
        <v>5</v>
      </c>
      <c r="AB4321" s="114">
        <v>0.4</v>
      </c>
      <c r="AC4321" s="114">
        <v>0.8</v>
      </c>
      <c r="AD4321" s="114">
        <v>0.2</v>
      </c>
      <c r="AE4321" s="114">
        <v>0.4</v>
      </c>
      <c r="AF4321" s="117">
        <v>0.60000000000000009</v>
      </c>
      <c r="AG4321" s="117">
        <v>1.2000000000000002</v>
      </c>
    </row>
    <row r="4322" spans="2:33" x14ac:dyDescent="0.2">
      <c r="B4322" s="106">
        <v>4282</v>
      </c>
      <c r="C4322" s="113">
        <v>-0.60000000000000009</v>
      </c>
      <c r="D4322" s="113">
        <v>-1.2000000000000002</v>
      </c>
      <c r="E4322" s="114">
        <v>17.105764175730194</v>
      </c>
      <c r="F4322" s="114">
        <v>15.670471173086483</v>
      </c>
      <c r="G4322" s="114">
        <v>22.305164604764052</v>
      </c>
      <c r="H4322" s="114">
        <v>24.546363615471471</v>
      </c>
      <c r="I4322" s="114">
        <v>27.087656529440181</v>
      </c>
      <c r="J4322" s="114">
        <v>33.712039748681597</v>
      </c>
      <c r="K4322" s="114">
        <v>35.221592020447574</v>
      </c>
      <c r="L4322" s="114">
        <v>43.902503517599214</v>
      </c>
      <c r="M4322" s="114">
        <v>50.250922176660019</v>
      </c>
      <c r="N4322" s="114">
        <v>59.4517672619846</v>
      </c>
      <c r="O4322" s="114">
        <v>16.606275572951404</v>
      </c>
      <c r="P4322" s="114">
        <v>19.551120847361091</v>
      </c>
      <c r="Q4322" s="114">
        <v>21.597338912835163</v>
      </c>
      <c r="R4322" s="114">
        <v>25.704558561188549</v>
      </c>
      <c r="S4322" s="114">
        <v>32.364110732544418</v>
      </c>
      <c r="T4322" s="114">
        <v>17.105764175730194</v>
      </c>
      <c r="U4322" s="114">
        <v>15.670471173086483</v>
      </c>
      <c r="V4322" s="114">
        <v>22.305164604764052</v>
      </c>
      <c r="W4322" s="114">
        <v>24.546363615471471</v>
      </c>
      <c r="X4322" s="114">
        <v>27.087656529440181</v>
      </c>
      <c r="Y4322" s="114">
        <v>58.162819887351759</v>
      </c>
      <c r="Z4322" s="114">
        <v>104.72526665187537</v>
      </c>
      <c r="AA4322" s="106">
        <v>5</v>
      </c>
      <c r="AB4322" s="114">
        <v>0.4</v>
      </c>
      <c r="AC4322" s="114">
        <v>0.8</v>
      </c>
      <c r="AD4322" s="114">
        <v>0.2</v>
      </c>
      <c r="AE4322" s="114">
        <v>0.4</v>
      </c>
      <c r="AF4322" s="117">
        <v>0.60000000000000009</v>
      </c>
      <c r="AG4322" s="117">
        <v>1.2000000000000002</v>
      </c>
    </row>
    <row r="4323" spans="2:33" x14ac:dyDescent="0.2">
      <c r="B4323" s="106">
        <v>4283</v>
      </c>
      <c r="C4323" s="113">
        <v>-0.90000000000000013</v>
      </c>
      <c r="D4323" s="113">
        <v>-0.90000000000000013</v>
      </c>
      <c r="E4323" s="114">
        <v>17.668335212165871</v>
      </c>
      <c r="F4323" s="114">
        <v>15.852959578649109</v>
      </c>
      <c r="G4323" s="114">
        <v>20.292673258037521</v>
      </c>
      <c r="H4323" s="114">
        <v>23.152109150178919</v>
      </c>
      <c r="I4323" s="114">
        <v>24.282985281809534</v>
      </c>
      <c r="J4323" s="114">
        <v>33.373118271772249</v>
      </c>
      <c r="K4323" s="114">
        <v>34.10839058859613</v>
      </c>
      <c r="L4323" s="114">
        <v>43.034942390527313</v>
      </c>
      <c r="M4323" s="114">
        <v>49.555738554156477</v>
      </c>
      <c r="N4323" s="114">
        <v>54.993099119236021</v>
      </c>
      <c r="O4323" s="114">
        <v>15.704783059606378</v>
      </c>
      <c r="P4323" s="114">
        <v>18.255431009947021</v>
      </c>
      <c r="Q4323" s="114">
        <v>22.742269132489792</v>
      </c>
      <c r="R4323" s="114">
        <v>26.403629403977558</v>
      </c>
      <c r="S4323" s="114">
        <v>30.710113837426487</v>
      </c>
      <c r="T4323" s="114">
        <v>17.668335212165871</v>
      </c>
      <c r="U4323" s="114">
        <v>15.852959578649109</v>
      </c>
      <c r="V4323" s="114">
        <v>20.292673258037521</v>
      </c>
      <c r="W4323" s="114">
        <v>23.152109150178919</v>
      </c>
      <c r="X4323" s="114">
        <v>24.282985281809534</v>
      </c>
      <c r="Y4323" s="114">
        <v>55.637531668301108</v>
      </c>
      <c r="Z4323" s="114">
        <v>104.06742721294827</v>
      </c>
      <c r="AA4323" s="106">
        <v>3</v>
      </c>
      <c r="AB4323" s="114">
        <v>0.60000000000000009</v>
      </c>
      <c r="AC4323" s="114">
        <v>0.60000000000000009</v>
      </c>
      <c r="AD4323" s="114">
        <v>0.30000000000000004</v>
      </c>
      <c r="AE4323" s="114">
        <v>0.30000000000000004</v>
      </c>
      <c r="AF4323" s="117">
        <v>0.90000000000000013</v>
      </c>
      <c r="AG4323" s="117">
        <v>0.90000000000000013</v>
      </c>
    </row>
    <row r="4324" spans="2:33" x14ac:dyDescent="0.2">
      <c r="B4324" s="106">
        <v>4284</v>
      </c>
      <c r="C4324" s="113">
        <v>-0.90000000000000013</v>
      </c>
      <c r="D4324" s="113">
        <v>-0.90000000000000013</v>
      </c>
      <c r="E4324" s="114">
        <v>12.152154436435604</v>
      </c>
      <c r="F4324" s="114">
        <v>12.714680657825145</v>
      </c>
      <c r="G4324" s="114">
        <v>15.235196119303588</v>
      </c>
      <c r="H4324" s="114">
        <v>13.550889320696239</v>
      </c>
      <c r="I4324" s="114">
        <v>22.672850477071261</v>
      </c>
      <c r="J4324" s="114">
        <v>27.167174632701748</v>
      </c>
      <c r="K4324" s="114">
        <v>29.452655674734125</v>
      </c>
      <c r="L4324" s="114">
        <v>35.151016599113369</v>
      </c>
      <c r="M4324" s="114">
        <v>37.011830923288763</v>
      </c>
      <c r="N4324" s="114">
        <v>46.601122028443733</v>
      </c>
      <c r="O4324" s="114">
        <v>15.015020196266144</v>
      </c>
      <c r="P4324" s="114">
        <v>16.73797501690898</v>
      </c>
      <c r="Q4324" s="114">
        <v>19.915820479809781</v>
      </c>
      <c r="R4324" s="114">
        <v>23.460941602592523</v>
      </c>
      <c r="S4324" s="114">
        <v>23.928271551372472</v>
      </c>
      <c r="T4324" s="114">
        <v>12.152154436435604</v>
      </c>
      <c r="U4324" s="114">
        <v>12.714680657825145</v>
      </c>
      <c r="V4324" s="114">
        <v>15.235196119303588</v>
      </c>
      <c r="W4324" s="114">
        <v>13.550889320696239</v>
      </c>
      <c r="X4324" s="114">
        <v>22.672850477071261</v>
      </c>
      <c r="Y4324" s="114">
        <v>41.041799367214374</v>
      </c>
      <c r="Z4324" s="114">
        <v>89.951562377496799</v>
      </c>
      <c r="AA4324" s="106">
        <v>3</v>
      </c>
      <c r="AB4324" s="114">
        <v>0.60000000000000009</v>
      </c>
      <c r="AC4324" s="114">
        <v>0.60000000000000009</v>
      </c>
      <c r="AD4324" s="114">
        <v>0.30000000000000004</v>
      </c>
      <c r="AE4324" s="114">
        <v>0.30000000000000004</v>
      </c>
      <c r="AF4324" s="117">
        <v>0.90000000000000013</v>
      </c>
      <c r="AG4324" s="117">
        <v>0.90000000000000013</v>
      </c>
    </row>
    <row r="4325" spans="2:33" x14ac:dyDescent="0.2">
      <c r="B4325" s="106">
        <v>4285</v>
      </c>
      <c r="C4325" s="113">
        <v>-1.2599999999999998</v>
      </c>
      <c r="D4325" s="113">
        <v>-0.84</v>
      </c>
      <c r="E4325" s="114">
        <v>13.043957202021208</v>
      </c>
      <c r="F4325" s="114">
        <v>17.020330013761775</v>
      </c>
      <c r="G4325" s="114">
        <v>12.348338504566154</v>
      </c>
      <c r="H4325" s="114">
        <v>24.712059914077585</v>
      </c>
      <c r="I4325" s="114">
        <v>21.014953896306821</v>
      </c>
      <c r="J4325" s="114">
        <v>30.455894924335642</v>
      </c>
      <c r="K4325" s="114">
        <v>36.838150024440935</v>
      </c>
      <c r="L4325" s="114">
        <v>38.201331600788386</v>
      </c>
      <c r="M4325" s="114">
        <v>55.212041550831529</v>
      </c>
      <c r="N4325" s="114">
        <v>54.942528807077132</v>
      </c>
      <c r="O4325" s="114">
        <v>17.411937722314434</v>
      </c>
      <c r="P4325" s="114">
        <v>19.81782001067916</v>
      </c>
      <c r="Q4325" s="114">
        <v>25.852993096222232</v>
      </c>
      <c r="R4325" s="114">
        <v>30.499981636753944</v>
      </c>
      <c r="S4325" s="114">
        <v>33.927574910770311</v>
      </c>
      <c r="T4325" s="114">
        <v>13.043957202021208</v>
      </c>
      <c r="U4325" s="114">
        <v>17.020330013761775</v>
      </c>
      <c r="V4325" s="114">
        <v>12.348338504566154</v>
      </c>
      <c r="W4325" s="114">
        <v>24.712059914077585</v>
      </c>
      <c r="X4325" s="114">
        <v>21.014953896306821</v>
      </c>
      <c r="Y4325" s="114">
        <v>47.426057284622857</v>
      </c>
      <c r="Z4325" s="114">
        <v>101.32299239838207</v>
      </c>
      <c r="AA4325" s="106">
        <v>2</v>
      </c>
      <c r="AB4325" s="114">
        <v>0.89999999999999991</v>
      </c>
      <c r="AC4325" s="114">
        <v>0.6</v>
      </c>
      <c r="AD4325" s="114">
        <v>0.36</v>
      </c>
      <c r="AE4325" s="114">
        <v>0.24</v>
      </c>
      <c r="AF4325" s="117">
        <v>1.2599999999999998</v>
      </c>
      <c r="AG4325" s="117">
        <v>0.84</v>
      </c>
    </row>
    <row r="4326" spans="2:33" x14ac:dyDescent="0.2">
      <c r="B4326" s="106">
        <v>4286</v>
      </c>
      <c r="C4326" s="113">
        <v>-0.90000000000000013</v>
      </c>
      <c r="D4326" s="113">
        <v>-0.90000000000000013</v>
      </c>
      <c r="E4326" s="114">
        <v>11.943973411550576</v>
      </c>
      <c r="F4326" s="114">
        <v>16.833796799836783</v>
      </c>
      <c r="G4326" s="114">
        <v>18.250791680163143</v>
      </c>
      <c r="H4326" s="114">
        <v>19.188095881352776</v>
      </c>
      <c r="I4326" s="114">
        <v>20.381012718195585</v>
      </c>
      <c r="J4326" s="114">
        <v>27.963020686631115</v>
      </c>
      <c r="K4326" s="114">
        <v>36.004574564207921</v>
      </c>
      <c r="L4326" s="114">
        <v>39.809666280281043</v>
      </c>
      <c r="M4326" s="114">
        <v>44.018242167115552</v>
      </c>
      <c r="N4326" s="114">
        <v>48.751055544456058</v>
      </c>
      <c r="O4326" s="114">
        <v>16.019047275080538</v>
      </c>
      <c r="P4326" s="114">
        <v>19.170777764371138</v>
      </c>
      <c r="Q4326" s="114">
        <v>21.5588746001179</v>
      </c>
      <c r="R4326" s="114">
        <v>24.830146285762776</v>
      </c>
      <c r="S4326" s="114">
        <v>28.370042826260473</v>
      </c>
      <c r="T4326" s="114">
        <v>11.943973411550576</v>
      </c>
      <c r="U4326" s="114">
        <v>16.833796799836783</v>
      </c>
      <c r="V4326" s="114">
        <v>18.250791680163143</v>
      </c>
      <c r="W4326" s="114">
        <v>19.188095881352776</v>
      </c>
      <c r="X4326" s="114">
        <v>20.381012718195585</v>
      </c>
      <c r="Y4326" s="114">
        <v>47.128810125074146</v>
      </c>
      <c r="Z4326" s="114">
        <v>86.366247196776158</v>
      </c>
      <c r="AA4326" s="106">
        <v>3</v>
      </c>
      <c r="AB4326" s="114">
        <v>0.60000000000000009</v>
      </c>
      <c r="AC4326" s="114">
        <v>0.60000000000000009</v>
      </c>
      <c r="AD4326" s="114">
        <v>0.30000000000000004</v>
      </c>
      <c r="AE4326" s="114">
        <v>0.30000000000000004</v>
      </c>
      <c r="AF4326" s="117">
        <v>0.90000000000000013</v>
      </c>
      <c r="AG4326" s="117">
        <v>0.90000000000000013</v>
      </c>
    </row>
    <row r="4327" spans="2:33" x14ac:dyDescent="0.2">
      <c r="B4327" s="106">
        <v>4287</v>
      </c>
      <c r="C4327" s="113">
        <v>-0.72</v>
      </c>
      <c r="D4327" s="113">
        <v>-0.96</v>
      </c>
      <c r="E4327" s="114">
        <v>15.467085160524832</v>
      </c>
      <c r="F4327" s="114">
        <v>17.462935791812399</v>
      </c>
      <c r="G4327" s="114">
        <v>15.555129158668169</v>
      </c>
      <c r="H4327" s="114">
        <v>16.327354435552969</v>
      </c>
      <c r="I4327" s="114">
        <v>22.365590064403055</v>
      </c>
      <c r="J4327" s="114">
        <v>30.806021535169663</v>
      </c>
      <c r="K4327" s="114">
        <v>35.969734236575142</v>
      </c>
      <c r="L4327" s="114">
        <v>35.355159480121905</v>
      </c>
      <c r="M4327" s="114">
        <v>39.486613649144552</v>
      </c>
      <c r="N4327" s="114">
        <v>46.597211026654179</v>
      </c>
      <c r="O4327" s="114">
        <v>15.338936374644831</v>
      </c>
      <c r="P4327" s="114">
        <v>18.506798444762744</v>
      </c>
      <c r="Q4327" s="114">
        <v>19.800030321453736</v>
      </c>
      <c r="R4327" s="114">
        <v>23.159259213591582</v>
      </c>
      <c r="S4327" s="114">
        <v>24.231620962251124</v>
      </c>
      <c r="T4327" s="114">
        <v>15.467085160524832</v>
      </c>
      <c r="U4327" s="114">
        <v>17.462935791812399</v>
      </c>
      <c r="V4327" s="114">
        <v>15.555129158668169</v>
      </c>
      <c r="W4327" s="114">
        <v>16.327354435552969</v>
      </c>
      <c r="X4327" s="114">
        <v>22.365590064403055</v>
      </c>
      <c r="Y4327" s="114">
        <v>48.223754670519853</v>
      </c>
      <c r="Z4327" s="114">
        <v>90.839014953602003</v>
      </c>
      <c r="AA4327" s="106">
        <v>4</v>
      </c>
      <c r="AB4327" s="114">
        <v>0.44999999999999996</v>
      </c>
      <c r="AC4327" s="114">
        <v>0.6</v>
      </c>
      <c r="AD4327" s="114">
        <v>0.27</v>
      </c>
      <c r="AE4327" s="114">
        <v>0.36</v>
      </c>
      <c r="AF4327" s="117">
        <v>0.72</v>
      </c>
      <c r="AG4327" s="117">
        <v>0.96</v>
      </c>
    </row>
    <row r="4328" spans="2:33" x14ac:dyDescent="0.2">
      <c r="B4328" s="106">
        <v>4288</v>
      </c>
      <c r="C4328" s="113">
        <v>-0.72</v>
      </c>
      <c r="D4328" s="113">
        <v>-0.96</v>
      </c>
      <c r="E4328" s="114">
        <v>19.42144990229885</v>
      </c>
      <c r="F4328" s="114">
        <v>15.62201170854523</v>
      </c>
      <c r="G4328" s="114">
        <v>25.002859744647751</v>
      </c>
      <c r="H4328" s="114">
        <v>18.561755856187709</v>
      </c>
      <c r="I4328" s="114">
        <v>28.1440210073713</v>
      </c>
      <c r="J4328" s="114">
        <v>37.134714365092499</v>
      </c>
      <c r="K4328" s="114">
        <v>35.663008306401444</v>
      </c>
      <c r="L4328" s="114">
        <v>51.127262721083142</v>
      </c>
      <c r="M4328" s="114">
        <v>49.914051764023704</v>
      </c>
      <c r="N4328" s="114">
        <v>67.182821613465507</v>
      </c>
      <c r="O4328" s="114">
        <v>17.713264462793649</v>
      </c>
      <c r="P4328" s="114">
        <v>20.040996597856214</v>
      </c>
      <c r="Q4328" s="114">
        <v>26.124402976435391</v>
      </c>
      <c r="R4328" s="114">
        <v>31.352295907835995</v>
      </c>
      <c r="S4328" s="114">
        <v>39.038800606094206</v>
      </c>
      <c r="T4328" s="114">
        <v>19.42144990229885</v>
      </c>
      <c r="U4328" s="114">
        <v>15.62201170854523</v>
      </c>
      <c r="V4328" s="114">
        <v>25.002859744647751</v>
      </c>
      <c r="W4328" s="114">
        <v>18.561755856187709</v>
      </c>
      <c r="X4328" s="114">
        <v>28.1440210073713</v>
      </c>
      <c r="Y4328" s="114">
        <v>59.014223248164676</v>
      </c>
      <c r="Z4328" s="114">
        <v>129.10144323240857</v>
      </c>
      <c r="AA4328" s="106">
        <v>4</v>
      </c>
      <c r="AB4328" s="114">
        <v>0.44999999999999996</v>
      </c>
      <c r="AC4328" s="114">
        <v>0.6</v>
      </c>
      <c r="AD4328" s="114">
        <v>0.27</v>
      </c>
      <c r="AE4328" s="114">
        <v>0.36</v>
      </c>
      <c r="AF4328" s="117">
        <v>0.72</v>
      </c>
      <c r="AG4328" s="117">
        <v>0.96</v>
      </c>
    </row>
    <row r="4329" spans="2:33" x14ac:dyDescent="0.2">
      <c r="B4329" s="106">
        <v>4289</v>
      </c>
      <c r="C4329" s="113">
        <v>-0.60000000000000009</v>
      </c>
      <c r="D4329" s="113">
        <v>-1.2000000000000002</v>
      </c>
      <c r="E4329" s="114">
        <v>13.479191452404592</v>
      </c>
      <c r="F4329" s="114">
        <v>14.978894037569951</v>
      </c>
      <c r="G4329" s="114">
        <v>18.429024246570371</v>
      </c>
      <c r="H4329" s="114">
        <v>21.639636105979289</v>
      </c>
      <c r="I4329" s="114">
        <v>21.202134168477187</v>
      </c>
      <c r="J4329" s="114">
        <v>29.131543072115313</v>
      </c>
      <c r="K4329" s="114">
        <v>32.644240897998877</v>
      </c>
      <c r="L4329" s="114">
        <v>39.873088593705894</v>
      </c>
      <c r="M4329" s="114">
        <v>47.374116931147334</v>
      </c>
      <c r="N4329" s="114">
        <v>50.360608378732181</v>
      </c>
      <c r="O4329" s="114">
        <v>15.652351619710721</v>
      </c>
      <c r="P4329" s="114">
        <v>17.665346860428926</v>
      </c>
      <c r="Q4329" s="114">
        <v>21.444064347135523</v>
      </c>
      <c r="R4329" s="114">
        <v>25.734480825168045</v>
      </c>
      <c r="S4329" s="114">
        <v>29.158474210254994</v>
      </c>
      <c r="T4329" s="114">
        <v>13.479191452404592</v>
      </c>
      <c r="U4329" s="114">
        <v>14.978894037569951</v>
      </c>
      <c r="V4329" s="114">
        <v>18.429024246570371</v>
      </c>
      <c r="W4329" s="114">
        <v>21.639636105979289</v>
      </c>
      <c r="X4329" s="114">
        <v>21.202134168477187</v>
      </c>
      <c r="Y4329" s="114">
        <v>48.760059839295643</v>
      </c>
      <c r="Z4329" s="114">
        <v>93.494234537282182</v>
      </c>
      <c r="AA4329" s="106">
        <v>5</v>
      </c>
      <c r="AB4329" s="114">
        <v>0.4</v>
      </c>
      <c r="AC4329" s="114">
        <v>0.8</v>
      </c>
      <c r="AD4329" s="114">
        <v>0.2</v>
      </c>
      <c r="AE4329" s="114">
        <v>0.4</v>
      </c>
      <c r="AF4329" s="117">
        <v>0.60000000000000009</v>
      </c>
      <c r="AG4329" s="117">
        <v>1.2000000000000002</v>
      </c>
    </row>
    <row r="4330" spans="2:33" x14ac:dyDescent="0.2">
      <c r="B4330" s="106">
        <v>4290</v>
      </c>
      <c r="C4330" s="113">
        <v>-0.90000000000000013</v>
      </c>
      <c r="D4330" s="113">
        <v>-0.90000000000000013</v>
      </c>
      <c r="E4330" s="114">
        <v>14.690012259147505</v>
      </c>
      <c r="F4330" s="114">
        <v>19.011467186803323</v>
      </c>
      <c r="G4330" s="114">
        <v>14.711091092823903</v>
      </c>
      <c r="H4330" s="114">
        <v>22.82075486085931</v>
      </c>
      <c r="I4330" s="114">
        <v>19.478185506185955</v>
      </c>
      <c r="J4330" s="114">
        <v>31.261108658165018</v>
      </c>
      <c r="K4330" s="114">
        <v>38.011017406843912</v>
      </c>
      <c r="L4330" s="114">
        <v>37.070922795492699</v>
      </c>
      <c r="M4330" s="114">
        <v>47.620426772292497</v>
      </c>
      <c r="N4330" s="114">
        <v>50.428879209578952</v>
      </c>
      <c r="O4330" s="114">
        <v>16.571096399017513</v>
      </c>
      <c r="P4330" s="114">
        <v>18.999550220040589</v>
      </c>
      <c r="Q4330" s="114">
        <v>22.359831702668796</v>
      </c>
      <c r="R4330" s="114">
        <v>24.799671911433187</v>
      </c>
      <c r="S4330" s="114">
        <v>30.950693703392997</v>
      </c>
      <c r="T4330" s="114">
        <v>14.690012259147505</v>
      </c>
      <c r="U4330" s="114">
        <v>19.011467186803323</v>
      </c>
      <c r="V4330" s="114">
        <v>14.711091092823903</v>
      </c>
      <c r="W4330" s="114">
        <v>22.82075486085931</v>
      </c>
      <c r="X4330" s="114">
        <v>19.478185506185955</v>
      </c>
      <c r="Y4330" s="114">
        <v>50.028984752705121</v>
      </c>
      <c r="Z4330" s="114">
        <v>96.686412646715439</v>
      </c>
      <c r="AA4330" s="106">
        <v>3</v>
      </c>
      <c r="AB4330" s="114">
        <v>0.60000000000000009</v>
      </c>
      <c r="AC4330" s="114">
        <v>0.60000000000000009</v>
      </c>
      <c r="AD4330" s="114">
        <v>0.30000000000000004</v>
      </c>
      <c r="AE4330" s="114">
        <v>0.30000000000000004</v>
      </c>
      <c r="AF4330" s="117">
        <v>0.90000000000000013</v>
      </c>
      <c r="AG4330" s="117">
        <v>0.90000000000000013</v>
      </c>
    </row>
    <row r="4331" spans="2:33" x14ac:dyDescent="0.2">
      <c r="B4331" s="106">
        <v>4291</v>
      </c>
      <c r="C4331" s="113">
        <v>-0.60000000000000009</v>
      </c>
      <c r="D4331" s="113">
        <v>-1.2000000000000002</v>
      </c>
      <c r="E4331" s="114">
        <v>11.159650626540998</v>
      </c>
      <c r="F4331" s="114">
        <v>14.204803315471921</v>
      </c>
      <c r="G4331" s="114">
        <v>19.877626131146442</v>
      </c>
      <c r="H4331" s="114">
        <v>14.894990976858725</v>
      </c>
      <c r="I4331" s="114">
        <v>21.056447724331694</v>
      </c>
      <c r="J4331" s="114">
        <v>27.088517081658551</v>
      </c>
      <c r="K4331" s="114">
        <v>32.360364301401027</v>
      </c>
      <c r="L4331" s="114">
        <v>41.995202828914266</v>
      </c>
      <c r="M4331" s="114">
        <v>39.265602141542345</v>
      </c>
      <c r="N4331" s="114">
        <v>50.777666163661493</v>
      </c>
      <c r="O4331" s="114">
        <v>15.928866455117554</v>
      </c>
      <c r="P4331" s="114">
        <v>18.155560985929107</v>
      </c>
      <c r="Q4331" s="114">
        <v>22.117576697767824</v>
      </c>
      <c r="R4331" s="114">
        <v>24.37061116468362</v>
      </c>
      <c r="S4331" s="114">
        <v>29.7212184393298</v>
      </c>
      <c r="T4331" s="114">
        <v>11.159650626540998</v>
      </c>
      <c r="U4331" s="114">
        <v>14.204803315471921</v>
      </c>
      <c r="V4331" s="114">
        <v>19.877626131146442</v>
      </c>
      <c r="W4331" s="114">
        <v>14.894990976858725</v>
      </c>
      <c r="X4331" s="114">
        <v>21.056447724331694</v>
      </c>
      <c r="Y4331" s="114">
        <v>43.909154430510625</v>
      </c>
      <c r="Z4331" s="114">
        <v>80.407177371447077</v>
      </c>
      <c r="AA4331" s="106">
        <v>5</v>
      </c>
      <c r="AB4331" s="114">
        <v>0.4</v>
      </c>
      <c r="AC4331" s="114">
        <v>0.8</v>
      </c>
      <c r="AD4331" s="114">
        <v>0.2</v>
      </c>
      <c r="AE4331" s="114">
        <v>0.4</v>
      </c>
      <c r="AF4331" s="117">
        <v>0.60000000000000009</v>
      </c>
      <c r="AG4331" s="117">
        <v>1.2000000000000002</v>
      </c>
    </row>
    <row r="4332" spans="2:33" x14ac:dyDescent="0.2">
      <c r="B4332" s="106">
        <v>4292</v>
      </c>
      <c r="C4332" s="113">
        <v>-0.72</v>
      </c>
      <c r="D4332" s="113">
        <v>-0.96</v>
      </c>
      <c r="E4332" s="114">
        <v>19.135871610837292</v>
      </c>
      <c r="F4332" s="114">
        <v>18.680713875055648</v>
      </c>
      <c r="G4332" s="114">
        <v>18.610326905950735</v>
      </c>
      <c r="H4332" s="114">
        <v>25.029630041343921</v>
      </c>
      <c r="I4332" s="114">
        <v>24.879048018647012</v>
      </c>
      <c r="J4332" s="114">
        <v>35.963626357304264</v>
      </c>
      <c r="K4332" s="114">
        <v>38.347167841227069</v>
      </c>
      <c r="L4332" s="114">
        <v>41.878119399152475</v>
      </c>
      <c r="M4332" s="114">
        <v>54.498590080142328</v>
      </c>
      <c r="N4332" s="114">
        <v>57.919322835678535</v>
      </c>
      <c r="O4332" s="114">
        <v>16.827754746466972</v>
      </c>
      <c r="P4332" s="114">
        <v>19.666453966171421</v>
      </c>
      <c r="Q4332" s="114">
        <v>23.267792493201739</v>
      </c>
      <c r="R4332" s="114">
        <v>29.468960038798407</v>
      </c>
      <c r="S4332" s="114">
        <v>33.040274817031523</v>
      </c>
      <c r="T4332" s="114">
        <v>19.135871610837292</v>
      </c>
      <c r="U4332" s="114">
        <v>18.680713875055648</v>
      </c>
      <c r="V4332" s="114">
        <v>18.610326905950735</v>
      </c>
      <c r="W4332" s="114">
        <v>25.029630041343921</v>
      </c>
      <c r="X4332" s="114">
        <v>24.879048018647012</v>
      </c>
      <c r="Y4332" s="114">
        <v>58.958618606893708</v>
      </c>
      <c r="Z4332" s="114">
        <v>125.32918898292429</v>
      </c>
      <c r="AA4332" s="106">
        <v>4</v>
      </c>
      <c r="AB4332" s="114">
        <v>0.44999999999999996</v>
      </c>
      <c r="AC4332" s="114">
        <v>0.6</v>
      </c>
      <c r="AD4332" s="114">
        <v>0.27</v>
      </c>
      <c r="AE4332" s="114">
        <v>0.36</v>
      </c>
      <c r="AF4332" s="117">
        <v>0.72</v>
      </c>
      <c r="AG4332" s="117">
        <v>0.96</v>
      </c>
    </row>
    <row r="4333" spans="2:33" x14ac:dyDescent="0.2">
      <c r="B4333" s="106">
        <v>4293</v>
      </c>
      <c r="C4333" s="113">
        <v>-0.90000000000000013</v>
      </c>
      <c r="D4333" s="113">
        <v>-0.90000000000000013</v>
      </c>
      <c r="E4333" s="114">
        <v>18.221566696667605</v>
      </c>
      <c r="F4333" s="114">
        <v>19.652199830035801</v>
      </c>
      <c r="G4333" s="114">
        <v>21.288570103407093</v>
      </c>
      <c r="H4333" s="114">
        <v>18.928462065595568</v>
      </c>
      <c r="I4333" s="114">
        <v>27.585613243273563</v>
      </c>
      <c r="J4333" s="114">
        <v>34.816843394173112</v>
      </c>
      <c r="K4333" s="114">
        <v>38.788285077981179</v>
      </c>
      <c r="L4333" s="114">
        <v>44.47566165556627</v>
      </c>
      <c r="M4333" s="114">
        <v>46.514117481583327</v>
      </c>
      <c r="N4333" s="114">
        <v>60.473118310311122</v>
      </c>
      <c r="O4333" s="114">
        <v>16.595276697505508</v>
      </c>
      <c r="P4333" s="114">
        <v>19.136085247945378</v>
      </c>
      <c r="Q4333" s="114">
        <v>23.187091552159178</v>
      </c>
      <c r="R4333" s="114">
        <v>27.585655415987759</v>
      </c>
      <c r="S4333" s="114">
        <v>32.887505067037559</v>
      </c>
      <c r="T4333" s="114">
        <v>18.221566696667605</v>
      </c>
      <c r="U4333" s="114">
        <v>19.652199830035801</v>
      </c>
      <c r="V4333" s="114">
        <v>21.288570103407093</v>
      </c>
      <c r="W4333" s="114">
        <v>18.928462065595568</v>
      </c>
      <c r="X4333" s="114">
        <v>27.585613243273563</v>
      </c>
      <c r="Y4333" s="114">
        <v>58.45124167987268</v>
      </c>
      <c r="Z4333" s="114">
        <v>120.7288870905833</v>
      </c>
      <c r="AA4333" s="106">
        <v>3</v>
      </c>
      <c r="AB4333" s="114">
        <v>0.60000000000000009</v>
      </c>
      <c r="AC4333" s="114">
        <v>0.60000000000000009</v>
      </c>
      <c r="AD4333" s="114">
        <v>0.30000000000000004</v>
      </c>
      <c r="AE4333" s="114">
        <v>0.30000000000000004</v>
      </c>
      <c r="AF4333" s="117">
        <v>0.90000000000000013</v>
      </c>
      <c r="AG4333" s="117">
        <v>0.90000000000000013</v>
      </c>
    </row>
    <row r="4334" spans="2:33" x14ac:dyDescent="0.2">
      <c r="B4334" s="106">
        <v>4294</v>
      </c>
      <c r="C4334" s="113">
        <v>-0.90000000000000013</v>
      </c>
      <c r="D4334" s="113">
        <v>-0.90000000000000013</v>
      </c>
      <c r="E4334" s="114">
        <v>18.594812049252827</v>
      </c>
      <c r="F4334" s="114">
        <v>16.601672927764209</v>
      </c>
      <c r="G4334" s="114">
        <v>14.227784018399721</v>
      </c>
      <c r="H4334" s="114">
        <v>21.167346219336306</v>
      </c>
      <c r="I4334" s="114">
        <v>20.671050151534164</v>
      </c>
      <c r="J4334" s="114">
        <v>35.182695244637074</v>
      </c>
      <c r="K4334" s="114">
        <v>34.917729163689138</v>
      </c>
      <c r="L4334" s="114">
        <v>38.645506521636854</v>
      </c>
      <c r="M4334" s="114">
        <v>47.576310440362107</v>
      </c>
      <c r="N4334" s="114">
        <v>51.103589256885869</v>
      </c>
      <c r="O4334" s="114">
        <v>16.587883195384247</v>
      </c>
      <c r="P4334" s="114">
        <v>18.316056235924929</v>
      </c>
      <c r="Q4334" s="114">
        <v>24.417722503237133</v>
      </c>
      <c r="R4334" s="114">
        <v>26.408964221025801</v>
      </c>
      <c r="S4334" s="114">
        <v>30.432539105351704</v>
      </c>
      <c r="T4334" s="114">
        <v>18.594812049252827</v>
      </c>
      <c r="U4334" s="114">
        <v>16.601672927764209</v>
      </c>
      <c r="V4334" s="114">
        <v>14.227784018399721</v>
      </c>
      <c r="W4334" s="114">
        <v>21.167346219336306</v>
      </c>
      <c r="X4334" s="114">
        <v>20.671050151534164</v>
      </c>
      <c r="Y4334" s="114">
        <v>50.81443514936025</v>
      </c>
      <c r="Z4334" s="114">
        <v>93.325221846116477</v>
      </c>
      <c r="AA4334" s="106">
        <v>3</v>
      </c>
      <c r="AB4334" s="114">
        <v>0.60000000000000009</v>
      </c>
      <c r="AC4334" s="114">
        <v>0.60000000000000009</v>
      </c>
      <c r="AD4334" s="114">
        <v>0.30000000000000004</v>
      </c>
      <c r="AE4334" s="114">
        <v>0.30000000000000004</v>
      </c>
      <c r="AF4334" s="117">
        <v>0.90000000000000013</v>
      </c>
      <c r="AG4334" s="117">
        <v>0.90000000000000013</v>
      </c>
    </row>
    <row r="4335" spans="2:33" x14ac:dyDescent="0.2">
      <c r="B4335" s="106">
        <v>4295</v>
      </c>
      <c r="C4335" s="113">
        <v>-0.90000000000000013</v>
      </c>
      <c r="D4335" s="113">
        <v>-0.90000000000000013</v>
      </c>
      <c r="E4335" s="114">
        <v>12.168749970111477</v>
      </c>
      <c r="F4335" s="114">
        <v>13.744129523244403</v>
      </c>
      <c r="G4335" s="114">
        <v>16.583306972691325</v>
      </c>
      <c r="H4335" s="114">
        <v>21.757829043940099</v>
      </c>
      <c r="I4335" s="114">
        <v>16.019304099908734</v>
      </c>
      <c r="J4335" s="114">
        <v>28.280151884041874</v>
      </c>
      <c r="K4335" s="114">
        <v>33.053994271464667</v>
      </c>
      <c r="L4335" s="114">
        <v>38.850692080372319</v>
      </c>
      <c r="M4335" s="114">
        <v>44.741815431822566</v>
      </c>
      <c r="N4335" s="114">
        <v>44.486715357359088</v>
      </c>
      <c r="O4335" s="114">
        <v>16.111401913930397</v>
      </c>
      <c r="P4335" s="114">
        <v>19.309864748220264</v>
      </c>
      <c r="Q4335" s="114">
        <v>22.267385107680994</v>
      </c>
      <c r="R4335" s="114">
        <v>22.983986387882467</v>
      </c>
      <c r="S4335" s="114">
        <v>28.467411257450355</v>
      </c>
      <c r="T4335" s="114">
        <v>12.168749970111477</v>
      </c>
      <c r="U4335" s="114">
        <v>13.744129523244403</v>
      </c>
      <c r="V4335" s="114">
        <v>16.583306972691325</v>
      </c>
      <c r="W4335" s="114">
        <v>21.757829043940099</v>
      </c>
      <c r="X4335" s="114">
        <v>16.019304099908734</v>
      </c>
      <c r="Y4335" s="114">
        <v>43.7058018590918</v>
      </c>
      <c r="Z4335" s="114">
        <v>77.813142742296094</v>
      </c>
      <c r="AA4335" s="106">
        <v>3</v>
      </c>
      <c r="AB4335" s="114">
        <v>0.60000000000000009</v>
      </c>
      <c r="AC4335" s="114">
        <v>0.60000000000000009</v>
      </c>
      <c r="AD4335" s="114">
        <v>0.30000000000000004</v>
      </c>
      <c r="AE4335" s="114">
        <v>0.30000000000000004</v>
      </c>
      <c r="AF4335" s="117">
        <v>0.90000000000000013</v>
      </c>
      <c r="AG4335" s="117">
        <v>0.90000000000000013</v>
      </c>
    </row>
    <row r="4336" spans="2:33" x14ac:dyDescent="0.2">
      <c r="B4336" s="106">
        <v>4296</v>
      </c>
      <c r="C4336" s="113">
        <v>-0.72</v>
      </c>
      <c r="D4336" s="113">
        <v>-0.96</v>
      </c>
      <c r="E4336" s="114">
        <v>17.354328551983251</v>
      </c>
      <c r="F4336" s="114">
        <v>15.078881505958808</v>
      </c>
      <c r="G4336" s="114">
        <v>12.85162146974589</v>
      </c>
      <c r="H4336" s="114">
        <v>14.052017474496502</v>
      </c>
      <c r="I4336" s="114">
        <v>24.91767924335652</v>
      </c>
      <c r="J4336" s="114">
        <v>33.798369185209779</v>
      </c>
      <c r="K4336" s="114">
        <v>34.804956579974316</v>
      </c>
      <c r="L4336" s="114">
        <v>35.404489446863579</v>
      </c>
      <c r="M4336" s="114">
        <v>42.43261101754927</v>
      </c>
      <c r="N4336" s="114">
        <v>54.781440853789348</v>
      </c>
      <c r="O4336" s="114">
        <v>16.444040633226528</v>
      </c>
      <c r="P4336" s="114">
        <v>19.726075074015508</v>
      </c>
      <c r="Q4336" s="114">
        <v>22.552867977117689</v>
      </c>
      <c r="R4336" s="114">
        <v>28.380593543052768</v>
      </c>
      <c r="S4336" s="114">
        <v>29.863761610432828</v>
      </c>
      <c r="T4336" s="114">
        <v>17.354328551983251</v>
      </c>
      <c r="U4336" s="114">
        <v>15.078881505958808</v>
      </c>
      <c r="V4336" s="114">
        <v>12.85162146974589</v>
      </c>
      <c r="W4336" s="114">
        <v>14.052017474496502</v>
      </c>
      <c r="X4336" s="114">
        <v>24.91767924335652</v>
      </c>
      <c r="Y4336" s="114">
        <v>46.509582099331283</v>
      </c>
      <c r="Z4336" s="114">
        <v>104.38052507978195</v>
      </c>
      <c r="AA4336" s="106">
        <v>4</v>
      </c>
      <c r="AB4336" s="114">
        <v>0.44999999999999996</v>
      </c>
      <c r="AC4336" s="114">
        <v>0.6</v>
      </c>
      <c r="AD4336" s="114">
        <v>0.27</v>
      </c>
      <c r="AE4336" s="114">
        <v>0.36</v>
      </c>
      <c r="AF4336" s="117">
        <v>0.72</v>
      </c>
      <c r="AG4336" s="117">
        <v>0.96</v>
      </c>
    </row>
    <row r="4337" spans="2:33" x14ac:dyDescent="0.2">
      <c r="B4337" s="106">
        <v>4297</v>
      </c>
      <c r="C4337" s="113">
        <v>-1.2599999999999998</v>
      </c>
      <c r="D4337" s="113">
        <v>-0.84</v>
      </c>
      <c r="E4337" s="114">
        <v>11.870098645272453</v>
      </c>
      <c r="F4337" s="114">
        <v>12.030419439889453</v>
      </c>
      <c r="G4337" s="114">
        <v>12.774688159973749</v>
      </c>
      <c r="H4337" s="114">
        <v>19.454728699647546</v>
      </c>
      <c r="I4337" s="114">
        <v>24.520215226984739</v>
      </c>
      <c r="J4337" s="114">
        <v>28.809371202091512</v>
      </c>
      <c r="K4337" s="114">
        <v>30.296096215039043</v>
      </c>
      <c r="L4337" s="114">
        <v>37.042369290766864</v>
      </c>
      <c r="M4337" s="114">
        <v>46.520881473293926</v>
      </c>
      <c r="N4337" s="114">
        <v>55.660889481205359</v>
      </c>
      <c r="O4337" s="114">
        <v>16.939272556819059</v>
      </c>
      <c r="P4337" s="114">
        <v>18.26567677514959</v>
      </c>
      <c r="Q4337" s="114">
        <v>24.267681130793115</v>
      </c>
      <c r="R4337" s="114">
        <v>27.06615277364638</v>
      </c>
      <c r="S4337" s="114">
        <v>31.14067425422062</v>
      </c>
      <c r="T4337" s="114">
        <v>11.870098645272453</v>
      </c>
      <c r="U4337" s="114">
        <v>12.030419439889453</v>
      </c>
      <c r="V4337" s="114">
        <v>12.774688159973749</v>
      </c>
      <c r="W4337" s="114">
        <v>19.454728699647546</v>
      </c>
      <c r="X4337" s="114">
        <v>24.520215226984739</v>
      </c>
      <c r="Y4337" s="114">
        <v>42.402869603728448</v>
      </c>
      <c r="Z4337" s="114">
        <v>95.463127420592684</v>
      </c>
      <c r="AA4337" s="106">
        <v>2</v>
      </c>
      <c r="AB4337" s="114">
        <v>0.89999999999999991</v>
      </c>
      <c r="AC4337" s="114">
        <v>0.6</v>
      </c>
      <c r="AD4337" s="114">
        <v>0.36</v>
      </c>
      <c r="AE4337" s="114">
        <v>0.24</v>
      </c>
      <c r="AF4337" s="117">
        <v>1.2599999999999998</v>
      </c>
      <c r="AG4337" s="117">
        <v>0.84</v>
      </c>
    </row>
    <row r="4338" spans="2:33" x14ac:dyDescent="0.2">
      <c r="B4338" s="106">
        <v>4298</v>
      </c>
      <c r="C4338" s="113">
        <v>-0.90000000000000013</v>
      </c>
      <c r="D4338" s="113">
        <v>-0.90000000000000013</v>
      </c>
      <c r="E4338" s="114">
        <v>11.630816682711089</v>
      </c>
      <c r="F4338" s="114">
        <v>18.900441607562492</v>
      </c>
      <c r="G4338" s="114">
        <v>18.942668316598319</v>
      </c>
      <c r="H4338" s="114">
        <v>13.944735077351126</v>
      </c>
      <c r="I4338" s="114">
        <v>21.181200448350967</v>
      </c>
      <c r="J4338" s="114">
        <v>28.054378362606496</v>
      </c>
      <c r="K4338" s="114">
        <v>38.326642901928288</v>
      </c>
      <c r="L4338" s="114">
        <v>39.840796160787981</v>
      </c>
      <c r="M4338" s="114">
        <v>40.708585638700079</v>
      </c>
      <c r="N4338" s="114">
        <v>50.50225270733862</v>
      </c>
      <c r="O4338" s="114">
        <v>16.423561679895407</v>
      </c>
      <c r="P4338" s="114">
        <v>19.426201294365796</v>
      </c>
      <c r="Q4338" s="114">
        <v>20.898127844189663</v>
      </c>
      <c r="R4338" s="114">
        <v>26.763850561348953</v>
      </c>
      <c r="S4338" s="114">
        <v>29.321052258987653</v>
      </c>
      <c r="T4338" s="114">
        <v>11.630816682711089</v>
      </c>
      <c r="U4338" s="114">
        <v>18.900441607562492</v>
      </c>
      <c r="V4338" s="114">
        <v>18.942668316598319</v>
      </c>
      <c r="W4338" s="114">
        <v>13.944735077351126</v>
      </c>
      <c r="X4338" s="114">
        <v>21.181200448350967</v>
      </c>
      <c r="Y4338" s="114">
        <v>46.385520099004978</v>
      </c>
      <c r="Z4338" s="114">
        <v>97.128019893524694</v>
      </c>
      <c r="AA4338" s="106">
        <v>3</v>
      </c>
      <c r="AB4338" s="114">
        <v>0.60000000000000009</v>
      </c>
      <c r="AC4338" s="114">
        <v>0.60000000000000009</v>
      </c>
      <c r="AD4338" s="114">
        <v>0.30000000000000004</v>
      </c>
      <c r="AE4338" s="114">
        <v>0.30000000000000004</v>
      </c>
      <c r="AF4338" s="117">
        <v>0.90000000000000013</v>
      </c>
      <c r="AG4338" s="117">
        <v>0.90000000000000013</v>
      </c>
    </row>
    <row r="4339" spans="2:33" x14ac:dyDescent="0.2">
      <c r="B4339" s="106">
        <v>4299</v>
      </c>
      <c r="C4339" s="113">
        <v>-1.2599999999999998</v>
      </c>
      <c r="D4339" s="113">
        <v>-0.84</v>
      </c>
      <c r="E4339" s="114">
        <v>17.896153007562813</v>
      </c>
      <c r="F4339" s="114">
        <v>16.276508296560319</v>
      </c>
      <c r="G4339" s="114">
        <v>23.659372849011259</v>
      </c>
      <c r="H4339" s="114">
        <v>17.689144259340669</v>
      </c>
      <c r="I4339" s="114">
        <v>22.584353153640073</v>
      </c>
      <c r="J4339" s="114">
        <v>35.212391997937054</v>
      </c>
      <c r="K4339" s="114">
        <v>37.698373865936524</v>
      </c>
      <c r="L4339" s="114">
        <v>48.85053052695293</v>
      </c>
      <c r="M4339" s="114">
        <v>48.989165998363319</v>
      </c>
      <c r="N4339" s="114">
        <v>60.32826803459826</v>
      </c>
      <c r="O4339" s="114">
        <v>17.316238990374242</v>
      </c>
      <c r="P4339" s="114">
        <v>21.421865569376205</v>
      </c>
      <c r="Q4339" s="114">
        <v>25.191157677941671</v>
      </c>
      <c r="R4339" s="114">
        <v>31.30002173902265</v>
      </c>
      <c r="S4339" s="114">
        <v>37.743914880958187</v>
      </c>
      <c r="T4339" s="114">
        <v>17.896153007562813</v>
      </c>
      <c r="U4339" s="114">
        <v>16.276508296560319</v>
      </c>
      <c r="V4339" s="114">
        <v>23.659372849011259</v>
      </c>
      <c r="W4339" s="114">
        <v>17.689144259340669</v>
      </c>
      <c r="X4339" s="114">
        <v>22.584353153640073</v>
      </c>
      <c r="Y4339" s="114">
        <v>54.259924490273448</v>
      </c>
      <c r="Z4339" s="114">
        <v>116.49906016906129</v>
      </c>
      <c r="AA4339" s="106">
        <v>2</v>
      </c>
      <c r="AB4339" s="114">
        <v>0.89999999999999991</v>
      </c>
      <c r="AC4339" s="114">
        <v>0.6</v>
      </c>
      <c r="AD4339" s="114">
        <v>0.36</v>
      </c>
      <c r="AE4339" s="114">
        <v>0.24</v>
      </c>
      <c r="AF4339" s="117">
        <v>1.2599999999999998</v>
      </c>
      <c r="AG4339" s="117">
        <v>0.84</v>
      </c>
    </row>
    <row r="4340" spans="2:33" x14ac:dyDescent="0.2">
      <c r="B4340" s="106">
        <v>4300</v>
      </c>
      <c r="C4340" s="113">
        <v>-1.2599999999999998</v>
      </c>
      <c r="D4340" s="113">
        <v>-0.84</v>
      </c>
      <c r="E4340" s="114">
        <v>10.80319928077224</v>
      </c>
      <c r="F4340" s="114">
        <v>15.404547070708862</v>
      </c>
      <c r="G4340" s="114">
        <v>17.423915652708697</v>
      </c>
      <c r="H4340" s="114">
        <v>15.44864286980382</v>
      </c>
      <c r="I4340" s="114">
        <v>21.127988094074819</v>
      </c>
      <c r="J4340" s="114">
        <v>27.471284201478689</v>
      </c>
      <c r="K4340" s="114">
        <v>34.951143679735665</v>
      </c>
      <c r="L4340" s="114">
        <v>40.241911315451773</v>
      </c>
      <c r="M4340" s="114">
        <v>42.59683974408707</v>
      </c>
      <c r="N4340" s="114">
        <v>52.935859400188733</v>
      </c>
      <c r="O4340" s="114">
        <v>16.668084920706448</v>
      </c>
      <c r="P4340" s="114">
        <v>19.546596609026803</v>
      </c>
      <c r="Q4340" s="114">
        <v>22.817995662743076</v>
      </c>
      <c r="R4340" s="114">
        <v>27.148196874283251</v>
      </c>
      <c r="S4340" s="114">
        <v>31.807871306113913</v>
      </c>
      <c r="T4340" s="114">
        <v>10.80319928077224</v>
      </c>
      <c r="U4340" s="114">
        <v>15.404547070708862</v>
      </c>
      <c r="V4340" s="114">
        <v>17.423915652708697</v>
      </c>
      <c r="W4340" s="114">
        <v>15.44864286980382</v>
      </c>
      <c r="X4340" s="114">
        <v>21.127988094074819</v>
      </c>
      <c r="Y4340" s="114">
        <v>43.01460892628792</v>
      </c>
      <c r="Z4340" s="114">
        <v>86.140752229364082</v>
      </c>
      <c r="AA4340" s="106">
        <v>2</v>
      </c>
      <c r="AB4340" s="114">
        <v>0.89999999999999991</v>
      </c>
      <c r="AC4340" s="114">
        <v>0.6</v>
      </c>
      <c r="AD4340" s="114">
        <v>0.36</v>
      </c>
      <c r="AE4340" s="114">
        <v>0.24</v>
      </c>
      <c r="AF4340" s="117">
        <v>1.2599999999999998</v>
      </c>
      <c r="AG4340" s="117">
        <v>0.84</v>
      </c>
    </row>
    <row r="4341" spans="2:33" x14ac:dyDescent="0.2">
      <c r="B4341" s="106">
        <v>4301</v>
      </c>
      <c r="C4341" s="113">
        <v>-0.60000000000000009</v>
      </c>
      <c r="D4341" s="113">
        <v>-1.2000000000000002</v>
      </c>
      <c r="E4341" s="114">
        <v>12.399179767700915</v>
      </c>
      <c r="F4341" s="114">
        <v>16.467114716430299</v>
      </c>
      <c r="G4341" s="114">
        <v>18.826790573503825</v>
      </c>
      <c r="H4341" s="114">
        <v>15.479406054967995</v>
      </c>
      <c r="I4341" s="114">
        <v>29.172673311649227</v>
      </c>
      <c r="J4341" s="114">
        <v>29.054057053477493</v>
      </c>
      <c r="K4341" s="114">
        <v>35.851039520292559</v>
      </c>
      <c r="L4341" s="114">
        <v>41.697692395002427</v>
      </c>
      <c r="M4341" s="114">
        <v>43.404522907765617</v>
      </c>
      <c r="N4341" s="114">
        <v>62.495311349124947</v>
      </c>
      <c r="O4341" s="114">
        <v>16.654877285776578</v>
      </c>
      <c r="P4341" s="114">
        <v>19.383924803862261</v>
      </c>
      <c r="Q4341" s="114">
        <v>22.870901821498602</v>
      </c>
      <c r="R4341" s="114">
        <v>27.925116852797622</v>
      </c>
      <c r="S4341" s="114">
        <v>33.32263803747572</v>
      </c>
      <c r="T4341" s="114">
        <v>12.399179767700915</v>
      </c>
      <c r="U4341" s="114">
        <v>16.467114716430299</v>
      </c>
      <c r="V4341" s="114">
        <v>18.826790573503825</v>
      </c>
      <c r="W4341" s="114">
        <v>15.479406054967995</v>
      </c>
      <c r="X4341" s="114">
        <v>29.172673311649227</v>
      </c>
      <c r="Y4341" s="114">
        <v>49.532530245942183</v>
      </c>
      <c r="Z4341" s="114">
        <v>104.53597989534975</v>
      </c>
      <c r="AA4341" s="106">
        <v>5</v>
      </c>
      <c r="AB4341" s="114">
        <v>0.4</v>
      </c>
      <c r="AC4341" s="114">
        <v>0.8</v>
      </c>
      <c r="AD4341" s="114">
        <v>0.2</v>
      </c>
      <c r="AE4341" s="114">
        <v>0.4</v>
      </c>
      <c r="AF4341" s="117">
        <v>0.60000000000000009</v>
      </c>
      <c r="AG4341" s="117">
        <v>1.2000000000000002</v>
      </c>
    </row>
    <row r="4342" spans="2:33" x14ac:dyDescent="0.2">
      <c r="B4342" s="106">
        <v>4302</v>
      </c>
      <c r="C4342" s="113">
        <v>-0.60000000000000009</v>
      </c>
      <c r="D4342" s="113">
        <v>-1.2000000000000002</v>
      </c>
      <c r="E4342" s="114">
        <v>10.456600353945621</v>
      </c>
      <c r="F4342" s="114">
        <v>12.397322744119055</v>
      </c>
      <c r="G4342" s="114">
        <v>19.310080777371649</v>
      </c>
      <c r="H4342" s="114">
        <v>19.567433528144957</v>
      </c>
      <c r="I4342" s="114">
        <v>25.734898663114684</v>
      </c>
      <c r="J4342" s="114">
        <v>27.26084897038173</v>
      </c>
      <c r="K4342" s="114">
        <v>30.804970737042034</v>
      </c>
      <c r="L4342" s="114">
        <v>40.855105206112739</v>
      </c>
      <c r="M4342" s="114">
        <v>43.880348547747523</v>
      </c>
      <c r="N4342" s="114">
        <v>53.68650725666275</v>
      </c>
      <c r="O4342" s="114">
        <v>16.804248616436109</v>
      </c>
      <c r="P4342" s="114">
        <v>18.407647992922978</v>
      </c>
      <c r="Q4342" s="114">
        <v>21.54502442874109</v>
      </c>
      <c r="R4342" s="114">
        <v>24.312915019602567</v>
      </c>
      <c r="S4342" s="114">
        <v>27.951608593548066</v>
      </c>
      <c r="T4342" s="114">
        <v>10.456600353945621</v>
      </c>
      <c r="U4342" s="114">
        <v>12.397322744119055</v>
      </c>
      <c r="V4342" s="114">
        <v>19.310080777371649</v>
      </c>
      <c r="W4342" s="114">
        <v>19.567433528144957</v>
      </c>
      <c r="X4342" s="114">
        <v>25.734898663114684</v>
      </c>
      <c r="Y4342" s="114">
        <v>46.210256886055923</v>
      </c>
      <c r="Z4342" s="114">
        <v>92.654992040300257</v>
      </c>
      <c r="AA4342" s="106">
        <v>5</v>
      </c>
      <c r="AB4342" s="114">
        <v>0.4</v>
      </c>
      <c r="AC4342" s="114">
        <v>0.8</v>
      </c>
      <c r="AD4342" s="114">
        <v>0.2</v>
      </c>
      <c r="AE4342" s="114">
        <v>0.4</v>
      </c>
      <c r="AF4342" s="117">
        <v>0.60000000000000009</v>
      </c>
      <c r="AG4342" s="117">
        <v>1.2000000000000002</v>
      </c>
    </row>
    <row r="4343" spans="2:33" x14ac:dyDescent="0.2">
      <c r="B4343" s="106">
        <v>4303</v>
      </c>
      <c r="C4343" s="113">
        <v>-1.2599999999999998</v>
      </c>
      <c r="D4343" s="113">
        <v>-0.84</v>
      </c>
      <c r="E4343" s="114">
        <v>12.163466399567199</v>
      </c>
      <c r="F4343" s="114">
        <v>12.130059075465891</v>
      </c>
      <c r="G4343" s="114">
        <v>17.659991792157964</v>
      </c>
      <c r="H4343" s="114">
        <v>17.691034170154197</v>
      </c>
      <c r="I4343" s="114">
        <v>27.656577907802255</v>
      </c>
      <c r="J4343" s="114">
        <v>28.349128750503759</v>
      </c>
      <c r="K4343" s="114">
        <v>31.663503844969931</v>
      </c>
      <c r="L4343" s="114">
        <v>39.996147982179281</v>
      </c>
      <c r="M4343" s="114">
        <v>45.040553513004227</v>
      </c>
      <c r="N4343" s="114">
        <v>58.535727481941862</v>
      </c>
      <c r="O4343" s="114">
        <v>16.18566235093656</v>
      </c>
      <c r="P4343" s="114">
        <v>19.53344476950404</v>
      </c>
      <c r="Q4343" s="114">
        <v>22.336156190021317</v>
      </c>
      <c r="R4343" s="114">
        <v>27.34951934285003</v>
      </c>
      <c r="S4343" s="114">
        <v>30.879149574139607</v>
      </c>
      <c r="T4343" s="114">
        <v>12.163466399567199</v>
      </c>
      <c r="U4343" s="114">
        <v>12.130059075465891</v>
      </c>
      <c r="V4343" s="114">
        <v>17.659991792157964</v>
      </c>
      <c r="W4343" s="114">
        <v>17.691034170154197</v>
      </c>
      <c r="X4343" s="114">
        <v>27.656577907802255</v>
      </c>
      <c r="Y4343" s="114">
        <v>45.962468907988978</v>
      </c>
      <c r="Z4343" s="114">
        <v>90.312349924673583</v>
      </c>
      <c r="AA4343" s="106">
        <v>2</v>
      </c>
      <c r="AB4343" s="114">
        <v>0.89999999999999991</v>
      </c>
      <c r="AC4343" s="114">
        <v>0.6</v>
      </c>
      <c r="AD4343" s="114">
        <v>0.36</v>
      </c>
      <c r="AE4343" s="114">
        <v>0.24</v>
      </c>
      <c r="AF4343" s="117">
        <v>1.2599999999999998</v>
      </c>
      <c r="AG4343" s="117">
        <v>0.84</v>
      </c>
    </row>
    <row r="4344" spans="2:33" x14ac:dyDescent="0.2">
      <c r="B4344" s="106">
        <v>4304</v>
      </c>
      <c r="C4344" s="113">
        <v>-0.90000000000000013</v>
      </c>
      <c r="D4344" s="113">
        <v>-0.90000000000000013</v>
      </c>
      <c r="E4344" s="114">
        <v>13.108995787201238</v>
      </c>
      <c r="F4344" s="114">
        <v>22.289813113932514</v>
      </c>
      <c r="G4344" s="114">
        <v>22.344190923073359</v>
      </c>
      <c r="H4344" s="114">
        <v>17.118089178981254</v>
      </c>
      <c r="I4344" s="114">
        <v>30.678347219118514</v>
      </c>
      <c r="J4344" s="114">
        <v>29.029870517157363</v>
      </c>
      <c r="K4344" s="114">
        <v>41.314901151122172</v>
      </c>
      <c r="L4344" s="114">
        <v>47.155914652137199</v>
      </c>
      <c r="M4344" s="114">
        <v>45.535635382622687</v>
      </c>
      <c r="N4344" s="114">
        <v>63.125448578298254</v>
      </c>
      <c r="O4344" s="114">
        <v>15.920874729956125</v>
      </c>
      <c r="P4344" s="114">
        <v>19.025088037189658</v>
      </c>
      <c r="Q4344" s="114">
        <v>24.811723729063839</v>
      </c>
      <c r="R4344" s="114">
        <v>28.417546203641432</v>
      </c>
      <c r="S4344" s="114">
        <v>32.44710135917974</v>
      </c>
      <c r="T4344" s="114">
        <v>13.108995787201238</v>
      </c>
      <c r="U4344" s="114">
        <v>22.289813113932514</v>
      </c>
      <c r="V4344" s="114">
        <v>22.344190923073359</v>
      </c>
      <c r="W4344" s="114">
        <v>17.118089178981254</v>
      </c>
      <c r="X4344" s="114">
        <v>30.678347219118514</v>
      </c>
      <c r="Y4344" s="114">
        <v>57.360230705005606</v>
      </c>
      <c r="Z4344" s="114">
        <v>125.75063264692783</v>
      </c>
      <c r="AA4344" s="106">
        <v>3</v>
      </c>
      <c r="AB4344" s="114">
        <v>0.60000000000000009</v>
      </c>
      <c r="AC4344" s="114">
        <v>0.60000000000000009</v>
      </c>
      <c r="AD4344" s="114">
        <v>0.30000000000000004</v>
      </c>
      <c r="AE4344" s="114">
        <v>0.30000000000000004</v>
      </c>
      <c r="AF4344" s="117">
        <v>0.90000000000000013</v>
      </c>
      <c r="AG4344" s="117">
        <v>0.90000000000000013</v>
      </c>
    </row>
    <row r="4345" spans="2:33" x14ac:dyDescent="0.2">
      <c r="B4345" s="106">
        <v>4305</v>
      </c>
      <c r="C4345" s="113">
        <v>-1.2000000000000002</v>
      </c>
      <c r="D4345" s="113">
        <v>-0.60000000000000009</v>
      </c>
      <c r="E4345" s="114">
        <v>12.198390480325402</v>
      </c>
      <c r="F4345" s="114">
        <v>14.906314320803769</v>
      </c>
      <c r="G4345" s="114">
        <v>11.624706877798033</v>
      </c>
      <c r="H4345" s="114">
        <v>13.148707435316418</v>
      </c>
      <c r="I4345" s="114">
        <v>22.406140151733673</v>
      </c>
      <c r="J4345" s="114">
        <v>27.91402392743224</v>
      </c>
      <c r="K4345" s="114">
        <v>33.323737676950032</v>
      </c>
      <c r="L4345" s="114">
        <v>32.939010211472031</v>
      </c>
      <c r="M4345" s="114">
        <v>38.04129808036798</v>
      </c>
      <c r="N4345" s="114">
        <v>48.996112892258203</v>
      </c>
      <c r="O4345" s="114">
        <v>15.715633447106837</v>
      </c>
      <c r="P4345" s="114">
        <v>18.417423356146262</v>
      </c>
      <c r="Q4345" s="114">
        <v>21.314303333673998</v>
      </c>
      <c r="R4345" s="114">
        <v>24.892590645051563</v>
      </c>
      <c r="S4345" s="114">
        <v>26.58997274052453</v>
      </c>
      <c r="T4345" s="114">
        <v>12.198390480325402</v>
      </c>
      <c r="U4345" s="114">
        <v>14.906314320803769</v>
      </c>
      <c r="V4345" s="114">
        <v>11.624706877798033</v>
      </c>
      <c r="W4345" s="114">
        <v>13.148707435316418</v>
      </c>
      <c r="X4345" s="114">
        <v>22.406140151733673</v>
      </c>
      <c r="Y4345" s="114">
        <v>40.123938801132837</v>
      </c>
      <c r="Z4345" s="114">
        <v>88.752989692809535</v>
      </c>
      <c r="AA4345" s="106">
        <v>1</v>
      </c>
      <c r="AB4345" s="114">
        <v>0.8</v>
      </c>
      <c r="AC4345" s="114">
        <v>0.4</v>
      </c>
      <c r="AD4345" s="114">
        <v>0.4</v>
      </c>
      <c r="AE4345" s="114">
        <v>0.2</v>
      </c>
      <c r="AF4345" s="117">
        <v>1.2000000000000002</v>
      </c>
      <c r="AG4345" s="117">
        <v>0.60000000000000009</v>
      </c>
    </row>
    <row r="4346" spans="2:33" x14ac:dyDescent="0.2">
      <c r="B4346" s="106">
        <v>4306</v>
      </c>
      <c r="C4346" s="113">
        <v>-1.2599999999999998</v>
      </c>
      <c r="D4346" s="113">
        <v>-0.84</v>
      </c>
      <c r="E4346" s="114">
        <v>17.099114121686053</v>
      </c>
      <c r="F4346" s="114">
        <v>17.713574128010862</v>
      </c>
      <c r="G4346" s="114">
        <v>19.728299625210067</v>
      </c>
      <c r="H4346" s="114">
        <v>15.881913756290508</v>
      </c>
      <c r="I4346" s="114">
        <v>14.851758777453831</v>
      </c>
      <c r="J4346" s="114">
        <v>32.812354348578275</v>
      </c>
      <c r="K4346" s="114">
        <v>35.825791417830239</v>
      </c>
      <c r="L4346" s="114">
        <v>40.802125211413951</v>
      </c>
      <c r="M4346" s="114">
        <v>39.143971542772249</v>
      </c>
      <c r="N4346" s="114">
        <v>41.476570542326371</v>
      </c>
      <c r="O4346" s="114">
        <v>15.713240226892221</v>
      </c>
      <c r="P4346" s="114">
        <v>18.112217289819377</v>
      </c>
      <c r="Q4346" s="114">
        <v>21.073825586203885</v>
      </c>
      <c r="R4346" s="114">
        <v>23.262057786481741</v>
      </c>
      <c r="S4346" s="114">
        <v>26.62481176487254</v>
      </c>
      <c r="T4346" s="114">
        <v>17.099114121686053</v>
      </c>
      <c r="U4346" s="114">
        <v>17.713574128010862</v>
      </c>
      <c r="V4346" s="114">
        <v>19.728299625210067</v>
      </c>
      <c r="W4346" s="114">
        <v>15.881913756290508</v>
      </c>
      <c r="X4346" s="114">
        <v>14.851758777453831</v>
      </c>
      <c r="Y4346" s="114">
        <v>48.113011922754573</v>
      </c>
      <c r="Z4346" s="114">
        <v>82.415281253249418</v>
      </c>
      <c r="AA4346" s="106">
        <v>2</v>
      </c>
      <c r="AB4346" s="114">
        <v>0.89999999999999991</v>
      </c>
      <c r="AC4346" s="114">
        <v>0.6</v>
      </c>
      <c r="AD4346" s="114">
        <v>0.36</v>
      </c>
      <c r="AE4346" s="114">
        <v>0.24</v>
      </c>
      <c r="AF4346" s="117">
        <v>1.2599999999999998</v>
      </c>
      <c r="AG4346" s="117">
        <v>0.84</v>
      </c>
    </row>
    <row r="4347" spans="2:33" x14ac:dyDescent="0.2">
      <c r="B4347" s="106">
        <v>4307</v>
      </c>
      <c r="C4347" s="113">
        <v>-0.90000000000000013</v>
      </c>
      <c r="D4347" s="113">
        <v>-0.90000000000000013</v>
      </c>
      <c r="E4347" s="114">
        <v>16.176258360648092</v>
      </c>
      <c r="F4347" s="114">
        <v>11.761488472369543</v>
      </c>
      <c r="G4347" s="114">
        <v>16.184671904649228</v>
      </c>
      <c r="H4347" s="114">
        <v>16.885710323831074</v>
      </c>
      <c r="I4347" s="114">
        <v>27.127385910408695</v>
      </c>
      <c r="J4347" s="114">
        <v>31.063529427826261</v>
      </c>
      <c r="K4347" s="114">
        <v>29.563869698485405</v>
      </c>
      <c r="L4347" s="114">
        <v>37.141071616317134</v>
      </c>
      <c r="M4347" s="114">
        <v>41.922663648444619</v>
      </c>
      <c r="N4347" s="114">
        <v>54.786869193186206</v>
      </c>
      <c r="O4347" s="114">
        <v>14.887271067178167</v>
      </c>
      <c r="P4347" s="114">
        <v>17.802381226115862</v>
      </c>
      <c r="Q4347" s="114">
        <v>20.956399711667906</v>
      </c>
      <c r="R4347" s="114">
        <v>25.036953324613545</v>
      </c>
      <c r="S4347" s="114">
        <v>27.659483282777511</v>
      </c>
      <c r="T4347" s="114">
        <v>16.176258360648092</v>
      </c>
      <c r="U4347" s="114">
        <v>11.761488472369543</v>
      </c>
      <c r="V4347" s="114">
        <v>16.184671904649228</v>
      </c>
      <c r="W4347" s="114">
        <v>16.885710323831074</v>
      </c>
      <c r="X4347" s="114">
        <v>27.127385910408695</v>
      </c>
      <c r="Y4347" s="114">
        <v>47.584540607311141</v>
      </c>
      <c r="Z4347" s="114">
        <v>97.011164675094406</v>
      </c>
      <c r="AA4347" s="106">
        <v>3</v>
      </c>
      <c r="AB4347" s="114">
        <v>0.60000000000000009</v>
      </c>
      <c r="AC4347" s="114">
        <v>0.60000000000000009</v>
      </c>
      <c r="AD4347" s="114">
        <v>0.30000000000000004</v>
      </c>
      <c r="AE4347" s="114">
        <v>0.30000000000000004</v>
      </c>
      <c r="AF4347" s="117">
        <v>0.90000000000000013</v>
      </c>
      <c r="AG4347" s="117">
        <v>0.90000000000000013</v>
      </c>
    </row>
    <row r="4348" spans="2:33" x14ac:dyDescent="0.2">
      <c r="B4348" s="106">
        <v>4308</v>
      </c>
      <c r="C4348" s="113">
        <v>-1.2599999999999998</v>
      </c>
      <c r="D4348" s="113">
        <v>-0.84</v>
      </c>
      <c r="E4348" s="114">
        <v>15.134305297598839</v>
      </c>
      <c r="F4348" s="114">
        <v>16.096758960854118</v>
      </c>
      <c r="G4348" s="114">
        <v>20.419098502582155</v>
      </c>
      <c r="H4348" s="114">
        <v>16.752544639536413</v>
      </c>
      <c r="I4348" s="114">
        <v>26.865715463408126</v>
      </c>
      <c r="J4348" s="114">
        <v>31.059570956686954</v>
      </c>
      <c r="K4348" s="114">
        <v>35.980758677463811</v>
      </c>
      <c r="L4348" s="114">
        <v>43.646991715259396</v>
      </c>
      <c r="M4348" s="114">
        <v>42.437127072706886</v>
      </c>
      <c r="N4348" s="114">
        <v>58.435680725961703</v>
      </c>
      <c r="O4348" s="114">
        <v>15.925265659088115</v>
      </c>
      <c r="P4348" s="114">
        <v>19.883999716609694</v>
      </c>
      <c r="Q4348" s="114">
        <v>23.227893212677241</v>
      </c>
      <c r="R4348" s="114">
        <v>25.684582433170473</v>
      </c>
      <c r="S4348" s="114">
        <v>31.569965262553577</v>
      </c>
      <c r="T4348" s="114">
        <v>15.134305297598839</v>
      </c>
      <c r="U4348" s="114">
        <v>16.096758960854118</v>
      </c>
      <c r="V4348" s="114">
        <v>20.419098502582155</v>
      </c>
      <c r="W4348" s="114">
        <v>16.752544639536413</v>
      </c>
      <c r="X4348" s="114">
        <v>26.865715463408126</v>
      </c>
      <c r="Y4348" s="114">
        <v>51.586040887520163</v>
      </c>
      <c r="Z4348" s="114">
        <v>97.756574248031328</v>
      </c>
      <c r="AA4348" s="106">
        <v>2</v>
      </c>
      <c r="AB4348" s="114">
        <v>0.89999999999999991</v>
      </c>
      <c r="AC4348" s="114">
        <v>0.6</v>
      </c>
      <c r="AD4348" s="114">
        <v>0.36</v>
      </c>
      <c r="AE4348" s="114">
        <v>0.24</v>
      </c>
      <c r="AF4348" s="117">
        <v>1.2599999999999998</v>
      </c>
      <c r="AG4348" s="117">
        <v>0.84</v>
      </c>
    </row>
    <row r="4349" spans="2:33" x14ac:dyDescent="0.2">
      <c r="B4349" s="106">
        <v>4309</v>
      </c>
      <c r="C4349" s="113">
        <v>-0.90000000000000013</v>
      </c>
      <c r="D4349" s="113">
        <v>-0.90000000000000013</v>
      </c>
      <c r="E4349" s="114">
        <v>17.497576415152356</v>
      </c>
      <c r="F4349" s="114">
        <v>17.598159800854514</v>
      </c>
      <c r="G4349" s="114">
        <v>20.670936684027119</v>
      </c>
      <c r="H4349" s="114">
        <v>21.336062362869505</v>
      </c>
      <c r="I4349" s="114">
        <v>27.52504412971048</v>
      </c>
      <c r="J4349" s="114">
        <v>34.315831849073412</v>
      </c>
      <c r="K4349" s="114">
        <v>37.93263068341858</v>
      </c>
      <c r="L4349" s="114">
        <v>44.185955251441627</v>
      </c>
      <c r="M4349" s="114">
        <v>50.658616268577013</v>
      </c>
      <c r="N4349" s="114">
        <v>60.217378664894895</v>
      </c>
      <c r="O4349" s="114">
        <v>16.818255433921056</v>
      </c>
      <c r="P4349" s="114">
        <v>20.334470882564066</v>
      </c>
      <c r="Q4349" s="114">
        <v>23.515018567414508</v>
      </c>
      <c r="R4349" s="114">
        <v>29.322553905707508</v>
      </c>
      <c r="S4349" s="114">
        <v>32.692334535184415</v>
      </c>
      <c r="T4349" s="114">
        <v>17.497576415152356</v>
      </c>
      <c r="U4349" s="114">
        <v>17.598159800854514</v>
      </c>
      <c r="V4349" s="114">
        <v>20.670936684027119</v>
      </c>
      <c r="W4349" s="114">
        <v>21.336062362869505</v>
      </c>
      <c r="X4349" s="114">
        <v>27.52504412971048</v>
      </c>
      <c r="Y4349" s="114">
        <v>57.370919596400142</v>
      </c>
      <c r="Z4349" s="114">
        <v>118.78337547930666</v>
      </c>
      <c r="AA4349" s="106">
        <v>3</v>
      </c>
      <c r="AB4349" s="114">
        <v>0.60000000000000009</v>
      </c>
      <c r="AC4349" s="114">
        <v>0.60000000000000009</v>
      </c>
      <c r="AD4349" s="114">
        <v>0.30000000000000004</v>
      </c>
      <c r="AE4349" s="114">
        <v>0.30000000000000004</v>
      </c>
      <c r="AF4349" s="117">
        <v>0.90000000000000013</v>
      </c>
      <c r="AG4349" s="117">
        <v>0.90000000000000013</v>
      </c>
    </row>
    <row r="4350" spans="2:33" x14ac:dyDescent="0.2">
      <c r="B4350" s="106">
        <v>4310</v>
      </c>
      <c r="C4350" s="113">
        <v>-0.72</v>
      </c>
      <c r="D4350" s="113">
        <v>-0.96</v>
      </c>
      <c r="E4350" s="114">
        <v>11.179894497101184</v>
      </c>
      <c r="F4350" s="114">
        <v>19.190554916812523</v>
      </c>
      <c r="G4350" s="114">
        <v>22.12559848556857</v>
      </c>
      <c r="H4350" s="114">
        <v>19.234633619798917</v>
      </c>
      <c r="I4350" s="114">
        <v>24.430245213479711</v>
      </c>
      <c r="J4350" s="114">
        <v>27.279614632550487</v>
      </c>
      <c r="K4350" s="114">
        <v>37.476139547643051</v>
      </c>
      <c r="L4350" s="114">
        <v>43.129294942845327</v>
      </c>
      <c r="M4350" s="114">
        <v>45.145179256431739</v>
      </c>
      <c r="N4350" s="114">
        <v>52.39372378381772</v>
      </c>
      <c r="O4350" s="114">
        <v>16.099720135449303</v>
      </c>
      <c r="P4350" s="114">
        <v>18.285584630830527</v>
      </c>
      <c r="Q4350" s="114">
        <v>21.003696457276757</v>
      </c>
      <c r="R4350" s="114">
        <v>25.910545636632822</v>
      </c>
      <c r="S4350" s="114">
        <v>27.963478570338008</v>
      </c>
      <c r="T4350" s="114">
        <v>11.179894497101184</v>
      </c>
      <c r="U4350" s="114">
        <v>19.190554916812523</v>
      </c>
      <c r="V4350" s="114">
        <v>22.12559848556857</v>
      </c>
      <c r="W4350" s="114">
        <v>19.234633619798917</v>
      </c>
      <c r="X4350" s="114">
        <v>24.430245213479711</v>
      </c>
      <c r="Y4350" s="114">
        <v>52.212686351161253</v>
      </c>
      <c r="Z4350" s="114">
        <v>100.60670169929733</v>
      </c>
      <c r="AA4350" s="106">
        <v>4</v>
      </c>
      <c r="AB4350" s="114">
        <v>0.44999999999999996</v>
      </c>
      <c r="AC4350" s="114">
        <v>0.6</v>
      </c>
      <c r="AD4350" s="114">
        <v>0.27</v>
      </c>
      <c r="AE4350" s="114">
        <v>0.36</v>
      </c>
      <c r="AF4350" s="117">
        <v>0.72</v>
      </c>
      <c r="AG4350" s="117">
        <v>0.96</v>
      </c>
    </row>
    <row r="4351" spans="2:33" x14ac:dyDescent="0.2">
      <c r="B4351" s="106">
        <v>4311</v>
      </c>
      <c r="C4351" s="113">
        <v>-1.2599999999999998</v>
      </c>
      <c r="D4351" s="113">
        <v>-0.84</v>
      </c>
      <c r="E4351" s="114">
        <v>15.129722950425666</v>
      </c>
      <c r="F4351" s="114">
        <v>11.951527454949503</v>
      </c>
      <c r="G4351" s="114">
        <v>13.973131533711971</v>
      </c>
      <c r="H4351" s="114">
        <v>27.62522383669484</v>
      </c>
      <c r="I4351" s="114">
        <v>32.530000889160441</v>
      </c>
      <c r="J4351" s="114">
        <v>32.559660115338495</v>
      </c>
      <c r="K4351" s="114">
        <v>33.22532175091434</v>
      </c>
      <c r="L4351" s="114">
        <v>40.225572402161731</v>
      </c>
      <c r="M4351" s="114">
        <v>59.005266959739366</v>
      </c>
      <c r="N4351" s="114">
        <v>70.207161806953494</v>
      </c>
      <c r="O4351" s="114">
        <v>17.429937164912829</v>
      </c>
      <c r="P4351" s="114">
        <v>21.273794295964837</v>
      </c>
      <c r="Q4351" s="114">
        <v>26.25244086844976</v>
      </c>
      <c r="R4351" s="114">
        <v>31.380043123044526</v>
      </c>
      <c r="S4351" s="114">
        <v>37.677160917793053</v>
      </c>
      <c r="T4351" s="114">
        <v>15.129722950425666</v>
      </c>
      <c r="U4351" s="114">
        <v>11.951527454949503</v>
      </c>
      <c r="V4351" s="114">
        <v>13.973131533711971</v>
      </c>
      <c r="W4351" s="114">
        <v>27.62522383669484</v>
      </c>
      <c r="X4351" s="114">
        <v>32.530000889160441</v>
      </c>
      <c r="Y4351" s="114">
        <v>53.025986484827236</v>
      </c>
      <c r="Z4351" s="114">
        <v>113.59885416167502</v>
      </c>
      <c r="AA4351" s="106">
        <v>2</v>
      </c>
      <c r="AB4351" s="114">
        <v>0.89999999999999991</v>
      </c>
      <c r="AC4351" s="114">
        <v>0.6</v>
      </c>
      <c r="AD4351" s="114">
        <v>0.36</v>
      </c>
      <c r="AE4351" s="114">
        <v>0.24</v>
      </c>
      <c r="AF4351" s="117">
        <v>1.2599999999999998</v>
      </c>
      <c r="AG4351" s="117">
        <v>0.84</v>
      </c>
    </row>
    <row r="4352" spans="2:33" x14ac:dyDescent="0.2">
      <c r="B4352" s="106">
        <v>4312</v>
      </c>
      <c r="C4352" s="113">
        <v>-0.90000000000000013</v>
      </c>
      <c r="D4352" s="113">
        <v>-0.90000000000000013</v>
      </c>
      <c r="E4352" s="114">
        <v>14.127537767081989</v>
      </c>
      <c r="F4352" s="114">
        <v>10.277515870663198</v>
      </c>
      <c r="G4352" s="114">
        <v>13.86327783330459</v>
      </c>
      <c r="H4352" s="114">
        <v>25.569133599512131</v>
      </c>
      <c r="I4352" s="114">
        <v>22.049791355827431</v>
      </c>
      <c r="J4352" s="114">
        <v>30.387911603049798</v>
      </c>
      <c r="K4352" s="114">
        <v>32.066731366367655</v>
      </c>
      <c r="L4352" s="114">
        <v>38.584641433187478</v>
      </c>
      <c r="M4352" s="114">
        <v>56.873363537052832</v>
      </c>
      <c r="N4352" s="114">
        <v>57.021301421502898</v>
      </c>
      <c r="O4352" s="114">
        <v>16.260373835967808</v>
      </c>
      <c r="P4352" s="114">
        <v>21.789215495704457</v>
      </c>
      <c r="Q4352" s="114">
        <v>24.721363599882888</v>
      </c>
      <c r="R4352" s="114">
        <v>31.3042299375407</v>
      </c>
      <c r="S4352" s="114">
        <v>34.971510065675467</v>
      </c>
      <c r="T4352" s="114">
        <v>14.127537767081989</v>
      </c>
      <c r="U4352" s="114">
        <v>10.277515870663198</v>
      </c>
      <c r="V4352" s="114">
        <v>13.86327783330459</v>
      </c>
      <c r="W4352" s="114">
        <v>25.569133599512131</v>
      </c>
      <c r="X4352" s="114">
        <v>22.049791355827431</v>
      </c>
      <c r="Y4352" s="114">
        <v>45.854424624348198</v>
      </c>
      <c r="Z4352" s="114">
        <v>88.637272649959044</v>
      </c>
      <c r="AA4352" s="106">
        <v>3</v>
      </c>
      <c r="AB4352" s="114">
        <v>0.60000000000000009</v>
      </c>
      <c r="AC4352" s="114">
        <v>0.60000000000000009</v>
      </c>
      <c r="AD4352" s="114">
        <v>0.30000000000000004</v>
      </c>
      <c r="AE4352" s="114">
        <v>0.30000000000000004</v>
      </c>
      <c r="AF4352" s="117">
        <v>0.90000000000000013</v>
      </c>
      <c r="AG4352" s="117">
        <v>0.90000000000000013</v>
      </c>
    </row>
    <row r="4353" spans="2:33" x14ac:dyDescent="0.2">
      <c r="B4353" s="106">
        <v>4313</v>
      </c>
      <c r="C4353" s="113">
        <v>-1.2000000000000002</v>
      </c>
      <c r="D4353" s="113">
        <v>-0.60000000000000009</v>
      </c>
      <c r="E4353" s="114">
        <v>12.836137894030383</v>
      </c>
      <c r="F4353" s="114">
        <v>15.341494002750807</v>
      </c>
      <c r="G4353" s="114">
        <v>14.440631831601578</v>
      </c>
      <c r="H4353" s="114">
        <v>23.215663039976469</v>
      </c>
      <c r="I4353" s="114">
        <v>23.206273919394611</v>
      </c>
      <c r="J4353" s="114">
        <v>29.241114317256283</v>
      </c>
      <c r="K4353" s="114">
        <v>34.820425056058909</v>
      </c>
      <c r="L4353" s="114">
        <v>37.568046414765114</v>
      </c>
      <c r="M4353" s="114">
        <v>48.429022565077126</v>
      </c>
      <c r="N4353" s="114">
        <v>53.288787088476546</v>
      </c>
      <c r="O4353" s="114">
        <v>16.4049764232259</v>
      </c>
      <c r="P4353" s="114">
        <v>19.478931053308102</v>
      </c>
      <c r="Q4353" s="114">
        <v>23.127414583163535</v>
      </c>
      <c r="R4353" s="114">
        <v>25.213359525100657</v>
      </c>
      <c r="S4353" s="114">
        <v>30.082513169081935</v>
      </c>
      <c r="T4353" s="114">
        <v>12.836137894030383</v>
      </c>
      <c r="U4353" s="114">
        <v>15.341494002750807</v>
      </c>
      <c r="V4353" s="114">
        <v>14.440631831601578</v>
      </c>
      <c r="W4353" s="114">
        <v>23.215663039976469</v>
      </c>
      <c r="X4353" s="114">
        <v>23.206273919394611</v>
      </c>
      <c r="Y4353" s="114">
        <v>47.853295436027338</v>
      </c>
      <c r="Z4353" s="114">
        <v>109.04357362281901</v>
      </c>
      <c r="AA4353" s="106">
        <v>1</v>
      </c>
      <c r="AB4353" s="114">
        <v>0.8</v>
      </c>
      <c r="AC4353" s="114">
        <v>0.4</v>
      </c>
      <c r="AD4353" s="114">
        <v>0.4</v>
      </c>
      <c r="AE4353" s="114">
        <v>0.2</v>
      </c>
      <c r="AF4353" s="117">
        <v>1.2000000000000002</v>
      </c>
      <c r="AG4353" s="117">
        <v>0.60000000000000009</v>
      </c>
    </row>
    <row r="4354" spans="2:33" x14ac:dyDescent="0.2">
      <c r="B4354" s="106">
        <v>4314</v>
      </c>
      <c r="C4354" s="113">
        <v>-0.90000000000000013</v>
      </c>
      <c r="D4354" s="113">
        <v>-0.90000000000000013</v>
      </c>
      <c r="E4354" s="114">
        <v>16.783476108855634</v>
      </c>
      <c r="F4354" s="114">
        <v>12.398442409232953</v>
      </c>
      <c r="G4354" s="114">
        <v>18.182496266042957</v>
      </c>
      <c r="H4354" s="114">
        <v>22.275363686036464</v>
      </c>
      <c r="I4354" s="114">
        <v>25.582566242587362</v>
      </c>
      <c r="J4354" s="114">
        <v>34.730873461250937</v>
      </c>
      <c r="K4354" s="114">
        <v>33.623294039117773</v>
      </c>
      <c r="L4354" s="114">
        <v>42.717794820599849</v>
      </c>
      <c r="M4354" s="114">
        <v>51.147613147347791</v>
      </c>
      <c r="N4354" s="114">
        <v>59.12968157912767</v>
      </c>
      <c r="O4354" s="114">
        <v>17.947397352395303</v>
      </c>
      <c r="P4354" s="114">
        <v>21.224851629884821</v>
      </c>
      <c r="Q4354" s="114">
        <v>24.535298554556892</v>
      </c>
      <c r="R4354" s="114">
        <v>28.872249461311327</v>
      </c>
      <c r="S4354" s="114">
        <v>33.547115336540308</v>
      </c>
      <c r="T4354" s="114">
        <v>16.783476108855634</v>
      </c>
      <c r="U4354" s="114">
        <v>12.398442409232953</v>
      </c>
      <c r="V4354" s="114">
        <v>18.182496266042957</v>
      </c>
      <c r="W4354" s="114">
        <v>22.275363686036464</v>
      </c>
      <c r="X4354" s="114">
        <v>25.582566242587362</v>
      </c>
      <c r="Y4354" s="114">
        <v>51.616496667743974</v>
      </c>
      <c r="Z4354" s="114">
        <v>103.41119936219765</v>
      </c>
      <c r="AA4354" s="106">
        <v>3</v>
      </c>
      <c r="AB4354" s="114">
        <v>0.60000000000000009</v>
      </c>
      <c r="AC4354" s="114">
        <v>0.60000000000000009</v>
      </c>
      <c r="AD4354" s="114">
        <v>0.30000000000000004</v>
      </c>
      <c r="AE4354" s="114">
        <v>0.30000000000000004</v>
      </c>
      <c r="AF4354" s="117">
        <v>0.90000000000000013</v>
      </c>
      <c r="AG4354" s="117">
        <v>0.90000000000000013</v>
      </c>
    </row>
    <row r="4355" spans="2:33" x14ac:dyDescent="0.2">
      <c r="B4355" s="106">
        <v>4315</v>
      </c>
      <c r="C4355" s="113">
        <v>-1.2599999999999998</v>
      </c>
      <c r="D4355" s="113">
        <v>-0.84</v>
      </c>
      <c r="E4355" s="114">
        <v>11.300337596721722</v>
      </c>
      <c r="F4355" s="114">
        <v>15.203216410254278</v>
      </c>
      <c r="G4355" s="114">
        <v>16.278768164981301</v>
      </c>
      <c r="H4355" s="114">
        <v>20.040326579029859</v>
      </c>
      <c r="I4355" s="114">
        <v>15.560696999804925</v>
      </c>
      <c r="J4355" s="114">
        <v>27.791100461881758</v>
      </c>
      <c r="K4355" s="114">
        <v>34.133066536495257</v>
      </c>
      <c r="L4355" s="114">
        <v>37.186969448736029</v>
      </c>
      <c r="M4355" s="114">
        <v>45.53032737196353</v>
      </c>
      <c r="N4355" s="114">
        <v>45.542269281533308</v>
      </c>
      <c r="O4355" s="114">
        <v>16.490762865160036</v>
      </c>
      <c r="P4355" s="114">
        <v>18.929850126240979</v>
      </c>
      <c r="Q4355" s="114">
        <v>20.908201283754728</v>
      </c>
      <c r="R4355" s="114">
        <v>25.490000792933671</v>
      </c>
      <c r="S4355" s="114">
        <v>29.981572281728383</v>
      </c>
      <c r="T4355" s="114">
        <v>11.300337596721722</v>
      </c>
      <c r="U4355" s="114">
        <v>15.203216410254278</v>
      </c>
      <c r="V4355" s="114">
        <v>16.278768164981301</v>
      </c>
      <c r="W4355" s="114">
        <v>20.040326579029859</v>
      </c>
      <c r="X4355" s="114">
        <v>15.560696999804925</v>
      </c>
      <c r="Y4355" s="114">
        <v>42.479381687087539</v>
      </c>
      <c r="Z4355" s="114">
        <v>92.28169320099704</v>
      </c>
      <c r="AA4355" s="106">
        <v>2</v>
      </c>
      <c r="AB4355" s="114">
        <v>0.89999999999999991</v>
      </c>
      <c r="AC4355" s="114">
        <v>0.6</v>
      </c>
      <c r="AD4355" s="114">
        <v>0.36</v>
      </c>
      <c r="AE4355" s="114">
        <v>0.24</v>
      </c>
      <c r="AF4355" s="117">
        <v>1.2599999999999998</v>
      </c>
      <c r="AG4355" s="117">
        <v>0.84</v>
      </c>
    </row>
    <row r="4356" spans="2:33" x14ac:dyDescent="0.2">
      <c r="B4356" s="106">
        <v>4316</v>
      </c>
      <c r="C4356" s="113">
        <v>-0.60000000000000009</v>
      </c>
      <c r="D4356" s="113">
        <v>-1.2000000000000002</v>
      </c>
      <c r="E4356" s="114">
        <v>12.29904189023074</v>
      </c>
      <c r="F4356" s="114">
        <v>11.436028854337216</v>
      </c>
      <c r="G4356" s="114">
        <v>24.008471378605144</v>
      </c>
      <c r="H4356" s="114">
        <v>16.900025107148711</v>
      </c>
      <c r="I4356" s="114">
        <v>21.565375898234919</v>
      </c>
      <c r="J4356" s="114">
        <v>29.704642717536448</v>
      </c>
      <c r="K4356" s="114">
        <v>31.749704637451867</v>
      </c>
      <c r="L4356" s="114">
        <v>48.115435996506626</v>
      </c>
      <c r="M4356" s="114">
        <v>46.598618724645668</v>
      </c>
      <c r="N4356" s="114">
        <v>54.639540680104311</v>
      </c>
      <c r="O4356" s="114">
        <v>17.405600827305708</v>
      </c>
      <c r="P4356" s="114">
        <v>20.31367578311465</v>
      </c>
      <c r="Q4356" s="114">
        <v>24.106964617901482</v>
      </c>
      <c r="R4356" s="114">
        <v>29.698593617496957</v>
      </c>
      <c r="S4356" s="114">
        <v>33.074164781869392</v>
      </c>
      <c r="T4356" s="114">
        <v>12.29904189023074</v>
      </c>
      <c r="U4356" s="114">
        <v>11.436028854337216</v>
      </c>
      <c r="V4356" s="114">
        <v>24.008471378605144</v>
      </c>
      <c r="W4356" s="114">
        <v>16.900025107148711</v>
      </c>
      <c r="X4356" s="114">
        <v>21.565375898234919</v>
      </c>
      <c r="Y4356" s="114">
        <v>46.528887961235235</v>
      </c>
      <c r="Z4356" s="114">
        <v>113.57590658641931</v>
      </c>
      <c r="AA4356" s="106">
        <v>5</v>
      </c>
      <c r="AB4356" s="114">
        <v>0.4</v>
      </c>
      <c r="AC4356" s="114">
        <v>0.8</v>
      </c>
      <c r="AD4356" s="114">
        <v>0.2</v>
      </c>
      <c r="AE4356" s="114">
        <v>0.4</v>
      </c>
      <c r="AF4356" s="117">
        <v>0.60000000000000009</v>
      </c>
      <c r="AG4356" s="117">
        <v>1.2000000000000002</v>
      </c>
    </row>
    <row r="4357" spans="2:33" x14ac:dyDescent="0.2">
      <c r="B4357" s="106">
        <v>4317</v>
      </c>
      <c r="C4357" s="113">
        <v>-1.2599999999999998</v>
      </c>
      <c r="D4357" s="113">
        <v>-0.84</v>
      </c>
      <c r="E4357" s="114">
        <v>14.34976282819926</v>
      </c>
      <c r="F4357" s="114">
        <v>12.826877849413496</v>
      </c>
      <c r="G4357" s="114">
        <v>22.020603831736643</v>
      </c>
      <c r="H4357" s="114">
        <v>19.454955068399777</v>
      </c>
      <c r="I4357" s="114">
        <v>28.165957933923313</v>
      </c>
      <c r="J4357" s="114">
        <v>30.730650751334014</v>
      </c>
      <c r="K4357" s="114">
        <v>32.111446768375224</v>
      </c>
      <c r="L4357" s="114">
        <v>43.130850631854422</v>
      </c>
      <c r="M4357" s="114">
        <v>44.33391192958495</v>
      </c>
      <c r="N4357" s="114">
        <v>56.66458842049947</v>
      </c>
      <c r="O4357" s="114">
        <v>16.380887923134754</v>
      </c>
      <c r="P4357" s="114">
        <v>19.284568918961728</v>
      </c>
      <c r="Q4357" s="114">
        <v>21.110246800117778</v>
      </c>
      <c r="R4357" s="114">
        <v>24.878956861185173</v>
      </c>
      <c r="S4357" s="114">
        <v>28.498630486576157</v>
      </c>
      <c r="T4357" s="114">
        <v>14.34976282819926</v>
      </c>
      <c r="U4357" s="114">
        <v>12.826877849413496</v>
      </c>
      <c r="V4357" s="114">
        <v>22.020603831736643</v>
      </c>
      <c r="W4357" s="114">
        <v>19.454955068399777</v>
      </c>
      <c r="X4357" s="114">
        <v>28.165957933923313</v>
      </c>
      <c r="Y4357" s="114">
        <v>51.664186324280209</v>
      </c>
      <c r="Z4357" s="114">
        <v>96.174107103830281</v>
      </c>
      <c r="AA4357" s="106">
        <v>2</v>
      </c>
      <c r="AB4357" s="114">
        <v>0.89999999999999991</v>
      </c>
      <c r="AC4357" s="114">
        <v>0.6</v>
      </c>
      <c r="AD4357" s="114">
        <v>0.36</v>
      </c>
      <c r="AE4357" s="114">
        <v>0.24</v>
      </c>
      <c r="AF4357" s="117">
        <v>1.2599999999999998</v>
      </c>
      <c r="AG4357" s="117">
        <v>0.84</v>
      </c>
    </row>
    <row r="4358" spans="2:33" x14ac:dyDescent="0.2">
      <c r="B4358" s="106">
        <v>4318</v>
      </c>
      <c r="C4358" s="113">
        <v>-1.2000000000000002</v>
      </c>
      <c r="D4358" s="113">
        <v>-0.60000000000000009</v>
      </c>
      <c r="E4358" s="114">
        <v>14.714720333324138</v>
      </c>
      <c r="F4358" s="114">
        <v>14.955026235879501</v>
      </c>
      <c r="G4358" s="114">
        <v>19.5370810380014</v>
      </c>
      <c r="H4358" s="114">
        <v>20.009460512321265</v>
      </c>
      <c r="I4358" s="114">
        <v>21.240480625621991</v>
      </c>
      <c r="J4358" s="114">
        <v>30.907690612433584</v>
      </c>
      <c r="K4358" s="114">
        <v>34.144529507888194</v>
      </c>
      <c r="L4358" s="114">
        <v>42.593905804338149</v>
      </c>
      <c r="M4358" s="114">
        <v>48.860023848781779</v>
      </c>
      <c r="N4358" s="114">
        <v>53.906628159423533</v>
      </c>
      <c r="O4358" s="114">
        <v>16.192970279109446</v>
      </c>
      <c r="P4358" s="114">
        <v>19.189503272008693</v>
      </c>
      <c r="Q4358" s="114">
        <v>23.056824766336749</v>
      </c>
      <c r="R4358" s="114">
        <v>28.850563336460514</v>
      </c>
      <c r="S4358" s="114">
        <v>32.666147533801542</v>
      </c>
      <c r="T4358" s="114">
        <v>14.714720333324138</v>
      </c>
      <c r="U4358" s="114">
        <v>14.955026235879501</v>
      </c>
      <c r="V4358" s="114">
        <v>19.5370810380014</v>
      </c>
      <c r="W4358" s="114">
        <v>20.009460512321265</v>
      </c>
      <c r="X4358" s="114">
        <v>21.240480625621991</v>
      </c>
      <c r="Y4358" s="114">
        <v>49.489660201563261</v>
      </c>
      <c r="Z4358" s="114">
        <v>113.97030764482625</v>
      </c>
      <c r="AA4358" s="106">
        <v>1</v>
      </c>
      <c r="AB4358" s="114">
        <v>0.8</v>
      </c>
      <c r="AC4358" s="114">
        <v>0.4</v>
      </c>
      <c r="AD4358" s="114">
        <v>0.4</v>
      </c>
      <c r="AE4358" s="114">
        <v>0.2</v>
      </c>
      <c r="AF4358" s="117">
        <v>1.2000000000000002</v>
      </c>
      <c r="AG4358" s="117">
        <v>0.60000000000000009</v>
      </c>
    </row>
    <row r="4359" spans="2:33" x14ac:dyDescent="0.2">
      <c r="B4359" s="106">
        <v>4319</v>
      </c>
      <c r="C4359" s="113">
        <v>-1.2599999999999998</v>
      </c>
      <c r="D4359" s="113">
        <v>-0.84</v>
      </c>
      <c r="E4359" s="114">
        <v>16.381714355302371</v>
      </c>
      <c r="F4359" s="114">
        <v>15.859500830942149</v>
      </c>
      <c r="G4359" s="114">
        <v>16.835874147348385</v>
      </c>
      <c r="H4359" s="114">
        <v>18.886511341053691</v>
      </c>
      <c r="I4359" s="114">
        <v>23.426688005972292</v>
      </c>
      <c r="J4359" s="114">
        <v>32.472099794187486</v>
      </c>
      <c r="K4359" s="114">
        <v>33.810002059039761</v>
      </c>
      <c r="L4359" s="114">
        <v>39.786506786224585</v>
      </c>
      <c r="M4359" s="114">
        <v>45.619845599563703</v>
      </c>
      <c r="N4359" s="114">
        <v>52.688580309246532</v>
      </c>
      <c r="O4359" s="114">
        <v>16.090385438885114</v>
      </c>
      <c r="P4359" s="114">
        <v>17.950501228097611</v>
      </c>
      <c r="Q4359" s="114">
        <v>22.950632638876201</v>
      </c>
      <c r="R4359" s="114">
        <v>26.733334258510013</v>
      </c>
      <c r="S4359" s="114">
        <v>29.261892303274241</v>
      </c>
      <c r="T4359" s="114">
        <v>16.381714355302371</v>
      </c>
      <c r="U4359" s="114">
        <v>15.859500830942149</v>
      </c>
      <c r="V4359" s="114">
        <v>16.835874147348385</v>
      </c>
      <c r="W4359" s="114">
        <v>18.886511341053691</v>
      </c>
      <c r="X4359" s="114">
        <v>23.426688005972292</v>
      </c>
      <c r="Y4359" s="114">
        <v>49.8987122454934</v>
      </c>
      <c r="Z4359" s="114">
        <v>96.819715811374834</v>
      </c>
      <c r="AA4359" s="106">
        <v>2</v>
      </c>
      <c r="AB4359" s="114">
        <v>0.89999999999999991</v>
      </c>
      <c r="AC4359" s="114">
        <v>0.6</v>
      </c>
      <c r="AD4359" s="114">
        <v>0.36</v>
      </c>
      <c r="AE4359" s="114">
        <v>0.24</v>
      </c>
      <c r="AF4359" s="117">
        <v>1.2599999999999998</v>
      </c>
      <c r="AG4359" s="117">
        <v>0.84</v>
      </c>
    </row>
    <row r="4360" spans="2:33" x14ac:dyDescent="0.2">
      <c r="B4360" s="106">
        <v>4320</v>
      </c>
      <c r="C4360" s="113">
        <v>-1.2599999999999998</v>
      </c>
      <c r="D4360" s="113">
        <v>-0.84</v>
      </c>
      <c r="E4360" s="114">
        <v>11.358747651436595</v>
      </c>
      <c r="F4360" s="114">
        <v>12.749383977488517</v>
      </c>
      <c r="G4360" s="114">
        <v>19.942196036782828</v>
      </c>
      <c r="H4360" s="114">
        <v>19.122174005007153</v>
      </c>
      <c r="I4360" s="114">
        <v>19.991011727897504</v>
      </c>
      <c r="J4360" s="114">
        <v>27.541700219395914</v>
      </c>
      <c r="K4360" s="114">
        <v>31.500903402533854</v>
      </c>
      <c r="L4360" s="114">
        <v>41.239645204381659</v>
      </c>
      <c r="M4360" s="114">
        <v>47.430419357388544</v>
      </c>
      <c r="N4360" s="114">
        <v>50.593016067685468</v>
      </c>
      <c r="O4360" s="114">
        <v>16.182952567959319</v>
      </c>
      <c r="P4360" s="114">
        <v>18.751519425045338</v>
      </c>
      <c r="Q4360" s="114">
        <v>21.297449167598831</v>
      </c>
      <c r="R4360" s="114">
        <v>28.308245352381391</v>
      </c>
      <c r="S4360" s="114">
        <v>30.602004339787964</v>
      </c>
      <c r="T4360" s="114">
        <v>11.358747651436595</v>
      </c>
      <c r="U4360" s="114">
        <v>12.749383977488517</v>
      </c>
      <c r="V4360" s="114">
        <v>19.942196036782828</v>
      </c>
      <c r="W4360" s="114">
        <v>19.122174005007153</v>
      </c>
      <c r="X4360" s="114">
        <v>19.991011727897504</v>
      </c>
      <c r="Y4360" s="114">
        <v>44.463553415823085</v>
      </c>
      <c r="Z4360" s="114">
        <v>103.04239875748658</v>
      </c>
      <c r="AA4360" s="106">
        <v>2</v>
      </c>
      <c r="AB4360" s="114">
        <v>0.89999999999999991</v>
      </c>
      <c r="AC4360" s="114">
        <v>0.6</v>
      </c>
      <c r="AD4360" s="114">
        <v>0.36</v>
      </c>
      <c r="AE4360" s="114">
        <v>0.24</v>
      </c>
      <c r="AF4360" s="117">
        <v>1.2599999999999998</v>
      </c>
      <c r="AG4360" s="117">
        <v>0.84</v>
      </c>
    </row>
    <row r="4361" spans="2:33" x14ac:dyDescent="0.2">
      <c r="B4361" s="106">
        <v>4321</v>
      </c>
      <c r="C4361" s="113">
        <v>-1.2599999999999998</v>
      </c>
      <c r="D4361" s="113">
        <v>-0.84</v>
      </c>
      <c r="E4361" s="114">
        <v>12.801370699868141</v>
      </c>
      <c r="F4361" s="114">
        <v>17.581430792168586</v>
      </c>
      <c r="G4361" s="114">
        <v>14.29531031356716</v>
      </c>
      <c r="H4361" s="114">
        <v>17.51009964494483</v>
      </c>
      <c r="I4361" s="114">
        <v>19.259707407480292</v>
      </c>
      <c r="J4361" s="114">
        <v>29.073051947870837</v>
      </c>
      <c r="K4361" s="114">
        <v>36.825331260552041</v>
      </c>
      <c r="L4361" s="114">
        <v>37.156204732336533</v>
      </c>
      <c r="M4361" s="114">
        <v>44.202031972413799</v>
      </c>
      <c r="N4361" s="114">
        <v>51.758500008905123</v>
      </c>
      <c r="O4361" s="114">
        <v>16.271681248002697</v>
      </c>
      <c r="P4361" s="114">
        <v>19.243900468383455</v>
      </c>
      <c r="Q4361" s="114">
        <v>22.860894418769373</v>
      </c>
      <c r="R4361" s="114">
        <v>26.691932327468969</v>
      </c>
      <c r="S4361" s="114">
        <v>32.498792601424832</v>
      </c>
      <c r="T4361" s="114">
        <v>12.801370699868141</v>
      </c>
      <c r="U4361" s="114">
        <v>17.581430792168586</v>
      </c>
      <c r="V4361" s="114">
        <v>14.29531031356716</v>
      </c>
      <c r="W4361" s="114">
        <v>17.51009964494483</v>
      </c>
      <c r="X4361" s="114">
        <v>19.259707407480292</v>
      </c>
      <c r="Y4361" s="114">
        <v>44.385258768853319</v>
      </c>
      <c r="Z4361" s="114">
        <v>87.351251262701567</v>
      </c>
      <c r="AA4361" s="106">
        <v>2</v>
      </c>
      <c r="AB4361" s="114">
        <v>0.89999999999999991</v>
      </c>
      <c r="AC4361" s="114">
        <v>0.6</v>
      </c>
      <c r="AD4361" s="114">
        <v>0.36</v>
      </c>
      <c r="AE4361" s="114">
        <v>0.24</v>
      </c>
      <c r="AF4361" s="117">
        <v>1.2599999999999998</v>
      </c>
      <c r="AG4361" s="117">
        <v>0.84</v>
      </c>
    </row>
    <row r="4362" spans="2:33" x14ac:dyDescent="0.2">
      <c r="B4362" s="106">
        <v>4322</v>
      </c>
      <c r="C4362" s="113">
        <v>-0.72</v>
      </c>
      <c r="D4362" s="113">
        <v>-0.96</v>
      </c>
      <c r="E4362" s="114">
        <v>11.770606232227891</v>
      </c>
      <c r="F4362" s="114">
        <v>18.875096166040983</v>
      </c>
      <c r="G4362" s="114">
        <v>18.699743081168386</v>
      </c>
      <c r="H4362" s="114">
        <v>21.897301372879905</v>
      </c>
      <c r="I4362" s="114">
        <v>18.743842178687004</v>
      </c>
      <c r="J4362" s="114">
        <v>28.320722593579269</v>
      </c>
      <c r="K4362" s="114">
        <v>39.142663523648729</v>
      </c>
      <c r="L4362" s="114">
        <v>41.018802086936859</v>
      </c>
      <c r="M4362" s="114">
        <v>49.464756100684966</v>
      </c>
      <c r="N4362" s="114">
        <v>52.632845526843376</v>
      </c>
      <c r="O4362" s="114">
        <v>16.550116361351378</v>
      </c>
      <c r="P4362" s="114">
        <v>20.267567357607746</v>
      </c>
      <c r="Q4362" s="114">
        <v>22.319059005768473</v>
      </c>
      <c r="R4362" s="114">
        <v>27.56745472780506</v>
      </c>
      <c r="S4362" s="114">
        <v>33.889003348156372</v>
      </c>
      <c r="T4362" s="114">
        <v>11.770606232227891</v>
      </c>
      <c r="U4362" s="114">
        <v>18.875096166040983</v>
      </c>
      <c r="V4362" s="114">
        <v>18.699743081168386</v>
      </c>
      <c r="W4362" s="114">
        <v>21.897301372879905</v>
      </c>
      <c r="X4362" s="114">
        <v>18.743842178687004</v>
      </c>
      <c r="Y4362" s="114">
        <v>49.3586136004267</v>
      </c>
      <c r="Z4362" s="114">
        <v>106.80177864585094</v>
      </c>
      <c r="AA4362" s="106">
        <v>4</v>
      </c>
      <c r="AB4362" s="114">
        <v>0.44999999999999996</v>
      </c>
      <c r="AC4362" s="114">
        <v>0.6</v>
      </c>
      <c r="AD4362" s="114">
        <v>0.27</v>
      </c>
      <c r="AE4362" s="114">
        <v>0.36</v>
      </c>
      <c r="AF4362" s="117">
        <v>0.72</v>
      </c>
      <c r="AG4362" s="117">
        <v>0.96</v>
      </c>
    </row>
    <row r="4363" spans="2:33" x14ac:dyDescent="0.2">
      <c r="B4363" s="106">
        <v>4323</v>
      </c>
      <c r="C4363" s="113">
        <v>-0.90000000000000013</v>
      </c>
      <c r="D4363" s="113">
        <v>-0.90000000000000013</v>
      </c>
      <c r="E4363" s="114">
        <v>15.474019980972308</v>
      </c>
      <c r="F4363" s="114">
        <v>15.638178901170548</v>
      </c>
      <c r="G4363" s="114">
        <v>16.009212433679785</v>
      </c>
      <c r="H4363" s="114">
        <v>18.958095112259006</v>
      </c>
      <c r="I4363" s="114">
        <v>25.565065040774769</v>
      </c>
      <c r="J4363" s="114">
        <v>31.656571611165091</v>
      </c>
      <c r="K4363" s="114">
        <v>34.34112906106494</v>
      </c>
      <c r="L4363" s="114">
        <v>39.068331042688541</v>
      </c>
      <c r="M4363" s="114">
        <v>46.551178587962987</v>
      </c>
      <c r="N4363" s="114">
        <v>58.199001492654709</v>
      </c>
      <c r="O4363" s="114">
        <v>16.182551630192783</v>
      </c>
      <c r="P4363" s="114">
        <v>18.702950159894392</v>
      </c>
      <c r="Q4363" s="114">
        <v>23.059118609008756</v>
      </c>
      <c r="R4363" s="114">
        <v>27.593083475703981</v>
      </c>
      <c r="S4363" s="114">
        <v>32.63393645187994</v>
      </c>
      <c r="T4363" s="114">
        <v>15.474019980972308</v>
      </c>
      <c r="U4363" s="114">
        <v>15.638178901170548</v>
      </c>
      <c r="V4363" s="114">
        <v>16.009212433679785</v>
      </c>
      <c r="W4363" s="114">
        <v>18.958095112259006</v>
      </c>
      <c r="X4363" s="114">
        <v>25.565065040774769</v>
      </c>
      <c r="Y4363" s="114">
        <v>49.857121944421252</v>
      </c>
      <c r="Z4363" s="114">
        <v>110.88793724917923</v>
      </c>
      <c r="AA4363" s="106">
        <v>3</v>
      </c>
      <c r="AB4363" s="114">
        <v>0.60000000000000009</v>
      </c>
      <c r="AC4363" s="114">
        <v>0.60000000000000009</v>
      </c>
      <c r="AD4363" s="114">
        <v>0.30000000000000004</v>
      </c>
      <c r="AE4363" s="114">
        <v>0.30000000000000004</v>
      </c>
      <c r="AF4363" s="117">
        <v>0.90000000000000013</v>
      </c>
      <c r="AG4363" s="117">
        <v>0.90000000000000013</v>
      </c>
    </row>
    <row r="4364" spans="2:33" x14ac:dyDescent="0.2">
      <c r="B4364" s="106">
        <v>4324</v>
      </c>
      <c r="C4364" s="113">
        <v>-0.72</v>
      </c>
      <c r="D4364" s="113">
        <v>-0.96</v>
      </c>
      <c r="E4364" s="114">
        <v>19.626791543661852</v>
      </c>
      <c r="F4364" s="114">
        <v>15.042404395043821</v>
      </c>
      <c r="G4364" s="114">
        <v>16.481434206353079</v>
      </c>
      <c r="H4364" s="114">
        <v>24.449753533683275</v>
      </c>
      <c r="I4364" s="114">
        <v>21.765288960276347</v>
      </c>
      <c r="J4364" s="114">
        <v>35.706400580278505</v>
      </c>
      <c r="K4364" s="114">
        <v>34.197297593692312</v>
      </c>
      <c r="L4364" s="114">
        <v>39.344111648427067</v>
      </c>
      <c r="M4364" s="114">
        <v>50.089648969834322</v>
      </c>
      <c r="N4364" s="114">
        <v>52.640455244917028</v>
      </c>
      <c r="O4364" s="114">
        <v>16.079609036616652</v>
      </c>
      <c r="P4364" s="114">
        <v>19.154893198648491</v>
      </c>
      <c r="Q4364" s="114">
        <v>22.862677442073988</v>
      </c>
      <c r="R4364" s="114">
        <v>25.639895436151047</v>
      </c>
      <c r="S4364" s="114">
        <v>30.875166284640681</v>
      </c>
      <c r="T4364" s="114">
        <v>19.626791543661852</v>
      </c>
      <c r="U4364" s="114">
        <v>15.042404395043821</v>
      </c>
      <c r="V4364" s="114">
        <v>16.481434206353079</v>
      </c>
      <c r="W4364" s="114">
        <v>24.449753533683275</v>
      </c>
      <c r="X4364" s="114">
        <v>21.765288960276347</v>
      </c>
      <c r="Y4364" s="114">
        <v>54.085910676107417</v>
      </c>
      <c r="Z4364" s="114">
        <v>115.02902014108727</v>
      </c>
      <c r="AA4364" s="106">
        <v>4</v>
      </c>
      <c r="AB4364" s="114">
        <v>0.44999999999999996</v>
      </c>
      <c r="AC4364" s="114">
        <v>0.6</v>
      </c>
      <c r="AD4364" s="114">
        <v>0.27</v>
      </c>
      <c r="AE4364" s="114">
        <v>0.36</v>
      </c>
      <c r="AF4364" s="117">
        <v>0.72</v>
      </c>
      <c r="AG4364" s="117">
        <v>0.96</v>
      </c>
    </row>
    <row r="4365" spans="2:33" x14ac:dyDescent="0.2">
      <c r="B4365" s="106">
        <v>4325</v>
      </c>
      <c r="C4365" s="113">
        <v>-1.2000000000000002</v>
      </c>
      <c r="D4365" s="113">
        <v>-0.60000000000000009</v>
      </c>
      <c r="E4365" s="114">
        <v>19.608497878114029</v>
      </c>
      <c r="F4365" s="114">
        <v>18.589364830735267</v>
      </c>
      <c r="G4365" s="114">
        <v>16.662826895575112</v>
      </c>
      <c r="H4365" s="114">
        <v>18.468274314070239</v>
      </c>
      <c r="I4365" s="114">
        <v>25.995112810282187</v>
      </c>
      <c r="J4365" s="114">
        <v>36.249819748449333</v>
      </c>
      <c r="K4365" s="114">
        <v>38.701034876260266</v>
      </c>
      <c r="L4365" s="114">
        <v>39.949191025157056</v>
      </c>
      <c r="M4365" s="114">
        <v>46.926616215557402</v>
      </c>
      <c r="N4365" s="114">
        <v>57.223858791828484</v>
      </c>
      <c r="O4365" s="114">
        <v>16.641321870335304</v>
      </c>
      <c r="P4365" s="114">
        <v>20.111670045524999</v>
      </c>
      <c r="Q4365" s="114">
        <v>23.286364129581944</v>
      </c>
      <c r="R4365" s="114">
        <v>28.458341901487163</v>
      </c>
      <c r="S4365" s="114">
        <v>31.228745981546297</v>
      </c>
      <c r="T4365" s="114">
        <v>19.608497878114029</v>
      </c>
      <c r="U4365" s="114">
        <v>18.589364830735267</v>
      </c>
      <c r="V4365" s="114">
        <v>16.662826895575112</v>
      </c>
      <c r="W4365" s="114">
        <v>18.468274314070239</v>
      </c>
      <c r="X4365" s="114">
        <v>25.995112810282187</v>
      </c>
      <c r="Y4365" s="114">
        <v>55.225648366200261</v>
      </c>
      <c r="Z4365" s="114">
        <v>97.790236556587615</v>
      </c>
      <c r="AA4365" s="106">
        <v>1</v>
      </c>
      <c r="AB4365" s="114">
        <v>0.8</v>
      </c>
      <c r="AC4365" s="114">
        <v>0.4</v>
      </c>
      <c r="AD4365" s="114">
        <v>0.4</v>
      </c>
      <c r="AE4365" s="114">
        <v>0.2</v>
      </c>
      <c r="AF4365" s="117">
        <v>1.2000000000000002</v>
      </c>
      <c r="AG4365" s="117">
        <v>0.60000000000000009</v>
      </c>
    </row>
    <row r="4366" spans="2:33" x14ac:dyDescent="0.2">
      <c r="B4366" s="106">
        <v>4326</v>
      </c>
      <c r="C4366" s="113">
        <v>-0.72</v>
      </c>
      <c r="D4366" s="113">
        <v>-0.96</v>
      </c>
      <c r="E4366" s="114">
        <v>16.359068916047775</v>
      </c>
      <c r="F4366" s="114">
        <v>13.161637012776918</v>
      </c>
      <c r="G4366" s="114">
        <v>12.997920288378388</v>
      </c>
      <c r="H4366" s="114">
        <v>15.203949709785618</v>
      </c>
      <c r="I4366" s="114">
        <v>16.106221022679239</v>
      </c>
      <c r="J4366" s="114">
        <v>31.961137241318937</v>
      </c>
      <c r="K4366" s="114">
        <v>30.719895338815164</v>
      </c>
      <c r="L4366" s="114">
        <v>32.801284870716387</v>
      </c>
      <c r="M4366" s="114">
        <v>37.6432361979031</v>
      </c>
      <c r="N4366" s="114">
        <v>39.577299526772478</v>
      </c>
      <c r="O4366" s="114">
        <v>15.602068325271162</v>
      </c>
      <c r="P4366" s="114">
        <v>17.558258326038246</v>
      </c>
      <c r="Q4366" s="114">
        <v>19.803364582337998</v>
      </c>
      <c r="R4366" s="114">
        <v>22.439286488117482</v>
      </c>
      <c r="S4366" s="114">
        <v>23.471078504093239</v>
      </c>
      <c r="T4366" s="114">
        <v>16.359068916047775</v>
      </c>
      <c r="U4366" s="114">
        <v>13.161637012776918</v>
      </c>
      <c r="V4366" s="114">
        <v>12.997920288378388</v>
      </c>
      <c r="W4366" s="114">
        <v>15.203949709785618</v>
      </c>
      <c r="X4366" s="114">
        <v>16.106221022679239</v>
      </c>
      <c r="Y4366" s="114">
        <v>41.343327635879568</v>
      </c>
      <c r="Z4366" s="114">
        <v>76.605214436112988</v>
      </c>
      <c r="AA4366" s="106">
        <v>4</v>
      </c>
      <c r="AB4366" s="114">
        <v>0.44999999999999996</v>
      </c>
      <c r="AC4366" s="114">
        <v>0.6</v>
      </c>
      <c r="AD4366" s="114">
        <v>0.27</v>
      </c>
      <c r="AE4366" s="114">
        <v>0.36</v>
      </c>
      <c r="AF4366" s="117">
        <v>0.72</v>
      </c>
      <c r="AG4366" s="117">
        <v>0.96</v>
      </c>
    </row>
    <row r="4367" spans="2:33" x14ac:dyDescent="0.2">
      <c r="B4367" s="106">
        <v>4327</v>
      </c>
      <c r="C4367" s="113">
        <v>-0.90000000000000013</v>
      </c>
      <c r="D4367" s="113">
        <v>-0.90000000000000013</v>
      </c>
      <c r="E4367" s="114">
        <v>16.954592713016886</v>
      </c>
      <c r="F4367" s="114">
        <v>13.778331674501825</v>
      </c>
      <c r="G4367" s="114">
        <v>10.620376383492207</v>
      </c>
      <c r="H4367" s="114">
        <v>17.489439780005036</v>
      </c>
      <c r="I4367" s="114">
        <v>25.123521065463631</v>
      </c>
      <c r="J4367" s="114">
        <v>32.915534890946091</v>
      </c>
      <c r="K4367" s="114">
        <v>31.509571608880837</v>
      </c>
      <c r="L4367" s="114">
        <v>33.094991708662974</v>
      </c>
      <c r="M4367" s="114">
        <v>43.360073669534756</v>
      </c>
      <c r="N4367" s="114">
        <v>53.929310235734647</v>
      </c>
      <c r="O4367" s="114">
        <v>15.960942177929207</v>
      </c>
      <c r="P4367" s="114">
        <v>17.731239934379012</v>
      </c>
      <c r="Q4367" s="114">
        <v>22.474615325170767</v>
      </c>
      <c r="R4367" s="114">
        <v>25.870633889529721</v>
      </c>
      <c r="S4367" s="114">
        <v>28.805789170271016</v>
      </c>
      <c r="T4367" s="114">
        <v>16.954592713016886</v>
      </c>
      <c r="U4367" s="114">
        <v>13.778331674501825</v>
      </c>
      <c r="V4367" s="114">
        <v>10.620376383492207</v>
      </c>
      <c r="W4367" s="114">
        <v>17.489439780005036</v>
      </c>
      <c r="X4367" s="114">
        <v>25.123521065463631</v>
      </c>
      <c r="Y4367" s="114">
        <v>45.751610487983328</v>
      </c>
      <c r="Z4367" s="114">
        <v>86.524615528646763</v>
      </c>
      <c r="AA4367" s="106">
        <v>3</v>
      </c>
      <c r="AB4367" s="114">
        <v>0.60000000000000009</v>
      </c>
      <c r="AC4367" s="114">
        <v>0.60000000000000009</v>
      </c>
      <c r="AD4367" s="114">
        <v>0.30000000000000004</v>
      </c>
      <c r="AE4367" s="114">
        <v>0.30000000000000004</v>
      </c>
      <c r="AF4367" s="117">
        <v>0.90000000000000013</v>
      </c>
      <c r="AG4367" s="117">
        <v>0.90000000000000013</v>
      </c>
    </row>
    <row r="4368" spans="2:33" x14ac:dyDescent="0.2">
      <c r="B4368" s="106">
        <v>4328</v>
      </c>
      <c r="C4368" s="113">
        <v>-1.2599999999999998</v>
      </c>
      <c r="D4368" s="113">
        <v>-0.84</v>
      </c>
      <c r="E4368" s="114">
        <v>12.181526141378846</v>
      </c>
      <c r="F4368" s="114">
        <v>12.202864260176156</v>
      </c>
      <c r="G4368" s="114">
        <v>18.830028391580747</v>
      </c>
      <c r="H4368" s="114">
        <v>17.92940501949278</v>
      </c>
      <c r="I4368" s="114">
        <v>16.987779725208711</v>
      </c>
      <c r="J4368" s="114">
        <v>28.032867113221577</v>
      </c>
      <c r="K4368" s="114">
        <v>30.441980580384161</v>
      </c>
      <c r="L4368" s="114">
        <v>38.630366935776578</v>
      </c>
      <c r="M4368" s="114">
        <v>41.194999680932348</v>
      </c>
      <c r="N4368" s="114">
        <v>44.001319047941941</v>
      </c>
      <c r="O4368" s="114">
        <v>15.851340971842731</v>
      </c>
      <c r="P4368" s="114">
        <v>18.239116320208005</v>
      </c>
      <c r="Q4368" s="114">
        <v>19.800338544195832</v>
      </c>
      <c r="R4368" s="114">
        <v>23.265594661439568</v>
      </c>
      <c r="S4368" s="114">
        <v>27.01353932273323</v>
      </c>
      <c r="T4368" s="114">
        <v>12.181526141378846</v>
      </c>
      <c r="U4368" s="114">
        <v>12.202864260176156</v>
      </c>
      <c r="V4368" s="114">
        <v>18.830028391580747</v>
      </c>
      <c r="W4368" s="114">
        <v>17.92940501949278</v>
      </c>
      <c r="X4368" s="114">
        <v>16.987779725208711</v>
      </c>
      <c r="Y4368" s="114">
        <v>42.199064052445877</v>
      </c>
      <c r="Z4368" s="114">
        <v>72.08518573531461</v>
      </c>
      <c r="AA4368" s="106">
        <v>2</v>
      </c>
      <c r="AB4368" s="114">
        <v>0.89999999999999991</v>
      </c>
      <c r="AC4368" s="114">
        <v>0.6</v>
      </c>
      <c r="AD4368" s="114">
        <v>0.36</v>
      </c>
      <c r="AE4368" s="114">
        <v>0.24</v>
      </c>
      <c r="AF4368" s="117">
        <v>1.2599999999999998</v>
      </c>
      <c r="AG4368" s="117">
        <v>0.84</v>
      </c>
    </row>
    <row r="4369" spans="2:33" x14ac:dyDescent="0.2">
      <c r="B4369" s="106">
        <v>4329</v>
      </c>
      <c r="C4369" s="113">
        <v>-0.90000000000000013</v>
      </c>
      <c r="D4369" s="113">
        <v>-0.90000000000000013</v>
      </c>
      <c r="E4369" s="114">
        <v>13.128312773005035</v>
      </c>
      <c r="F4369" s="114">
        <v>10.997277319229227</v>
      </c>
      <c r="G4369" s="114">
        <v>21.776306464434654</v>
      </c>
      <c r="H4369" s="114">
        <v>19.939789657998315</v>
      </c>
      <c r="I4369" s="114">
        <v>24.422190215014169</v>
      </c>
      <c r="J4369" s="114">
        <v>29.798812177717785</v>
      </c>
      <c r="K4369" s="114">
        <v>31.87992599911103</v>
      </c>
      <c r="L4369" s="114">
        <v>47.060510757036432</v>
      </c>
      <c r="M4369" s="114">
        <v>49.299025101407807</v>
      </c>
      <c r="N4369" s="114">
        <v>59.955610458748737</v>
      </c>
      <c r="O4369" s="114">
        <v>16.67049940471275</v>
      </c>
      <c r="P4369" s="114">
        <v>20.882648679881804</v>
      </c>
      <c r="Q4369" s="114">
        <v>25.284204292601778</v>
      </c>
      <c r="R4369" s="114">
        <v>29.359235443409492</v>
      </c>
      <c r="S4369" s="114">
        <v>35.533420243734568</v>
      </c>
      <c r="T4369" s="114">
        <v>13.128312773005035</v>
      </c>
      <c r="U4369" s="114">
        <v>10.997277319229227</v>
      </c>
      <c r="V4369" s="114">
        <v>21.776306464434654</v>
      </c>
      <c r="W4369" s="114">
        <v>19.939789657998315</v>
      </c>
      <c r="X4369" s="114">
        <v>24.422190215014169</v>
      </c>
      <c r="Y4369" s="114">
        <v>48.323296263724863</v>
      </c>
      <c r="Z4369" s="114">
        <v>104.57423654593126</v>
      </c>
      <c r="AA4369" s="106">
        <v>3</v>
      </c>
      <c r="AB4369" s="114">
        <v>0.60000000000000009</v>
      </c>
      <c r="AC4369" s="114">
        <v>0.60000000000000009</v>
      </c>
      <c r="AD4369" s="114">
        <v>0.30000000000000004</v>
      </c>
      <c r="AE4369" s="114">
        <v>0.30000000000000004</v>
      </c>
      <c r="AF4369" s="117">
        <v>0.90000000000000013</v>
      </c>
      <c r="AG4369" s="117">
        <v>0.90000000000000013</v>
      </c>
    </row>
    <row r="4370" spans="2:33" x14ac:dyDescent="0.2">
      <c r="B4370" s="106">
        <v>4330</v>
      </c>
      <c r="C4370" s="113">
        <v>-1.2000000000000002</v>
      </c>
      <c r="D4370" s="113">
        <v>-0.60000000000000009</v>
      </c>
      <c r="E4370" s="114">
        <v>17.012408646396537</v>
      </c>
      <c r="F4370" s="114">
        <v>12.818734822560096</v>
      </c>
      <c r="G4370" s="114">
        <v>14.365254306734034</v>
      </c>
      <c r="H4370" s="114">
        <v>18.299894975811526</v>
      </c>
      <c r="I4370" s="114">
        <v>16.473321299231664</v>
      </c>
      <c r="J4370" s="114">
        <v>32.725563457885855</v>
      </c>
      <c r="K4370" s="114">
        <v>30.939416920714471</v>
      </c>
      <c r="L4370" s="114">
        <v>36.3590990578899</v>
      </c>
      <c r="M4370" s="114">
        <v>43.171224815405473</v>
      </c>
      <c r="N4370" s="114">
        <v>44.92080213072046</v>
      </c>
      <c r="O4370" s="114">
        <v>15.713154811489316</v>
      </c>
      <c r="P4370" s="114">
        <v>18.120682098154376</v>
      </c>
      <c r="Q4370" s="114">
        <v>21.993844751155866</v>
      </c>
      <c r="R4370" s="114">
        <v>24.871329839593947</v>
      </c>
      <c r="S4370" s="114">
        <v>28.447480831488797</v>
      </c>
      <c r="T4370" s="114">
        <v>17.012408646396537</v>
      </c>
      <c r="U4370" s="114">
        <v>12.818734822560096</v>
      </c>
      <c r="V4370" s="114">
        <v>14.365254306734034</v>
      </c>
      <c r="W4370" s="114">
        <v>18.299894975811526</v>
      </c>
      <c r="X4370" s="114">
        <v>16.473321299231664</v>
      </c>
      <c r="Y4370" s="114">
        <v>43.954456925079207</v>
      </c>
      <c r="Z4370" s="114">
        <v>91.313673312173051</v>
      </c>
      <c r="AA4370" s="106">
        <v>1</v>
      </c>
      <c r="AB4370" s="114">
        <v>0.8</v>
      </c>
      <c r="AC4370" s="114">
        <v>0.4</v>
      </c>
      <c r="AD4370" s="114">
        <v>0.4</v>
      </c>
      <c r="AE4370" s="114">
        <v>0.2</v>
      </c>
      <c r="AF4370" s="117">
        <v>1.2000000000000002</v>
      </c>
      <c r="AG4370" s="117">
        <v>0.60000000000000009</v>
      </c>
    </row>
    <row r="4371" spans="2:33" x14ac:dyDescent="0.2">
      <c r="B4371" s="106">
        <v>4331</v>
      </c>
      <c r="C4371" s="113">
        <v>-0.72</v>
      </c>
      <c r="D4371" s="113">
        <v>-0.96</v>
      </c>
      <c r="E4371" s="114">
        <v>13.674700805039606</v>
      </c>
      <c r="F4371" s="114">
        <v>12.42626885727578</v>
      </c>
      <c r="G4371" s="114">
        <v>13.164409051444721</v>
      </c>
      <c r="H4371" s="114">
        <v>14.54714629126277</v>
      </c>
      <c r="I4371" s="114">
        <v>21.209119893221061</v>
      </c>
      <c r="J4371" s="114">
        <v>30.278325535416858</v>
      </c>
      <c r="K4371" s="114">
        <v>31.395201490245821</v>
      </c>
      <c r="L4371" s="114">
        <v>35.552456375537673</v>
      </c>
      <c r="M4371" s="114">
        <v>40.792020784108402</v>
      </c>
      <c r="N4371" s="114">
        <v>49.432257617467506</v>
      </c>
      <c r="O4371" s="114">
        <v>16.603624730377252</v>
      </c>
      <c r="P4371" s="114">
        <v>18.968932632970041</v>
      </c>
      <c r="Q4371" s="114">
        <v>22.388047324092952</v>
      </c>
      <c r="R4371" s="114">
        <v>26.244874492845632</v>
      </c>
      <c r="S4371" s="114">
        <v>28.223137724246445</v>
      </c>
      <c r="T4371" s="114">
        <v>13.674700805039606</v>
      </c>
      <c r="U4371" s="114">
        <v>12.42626885727578</v>
      </c>
      <c r="V4371" s="114">
        <v>13.164409051444721</v>
      </c>
      <c r="W4371" s="114">
        <v>14.54714629126277</v>
      </c>
      <c r="X4371" s="114">
        <v>21.209119893221061</v>
      </c>
      <c r="Y4371" s="114">
        <v>40.804810301156877</v>
      </c>
      <c r="Z4371" s="114">
        <v>83.367675673545776</v>
      </c>
      <c r="AA4371" s="106">
        <v>4</v>
      </c>
      <c r="AB4371" s="114">
        <v>0.44999999999999996</v>
      </c>
      <c r="AC4371" s="114">
        <v>0.6</v>
      </c>
      <c r="AD4371" s="114">
        <v>0.27</v>
      </c>
      <c r="AE4371" s="114">
        <v>0.36</v>
      </c>
      <c r="AF4371" s="117">
        <v>0.72</v>
      </c>
      <c r="AG4371" s="117">
        <v>0.96</v>
      </c>
    </row>
    <row r="4372" spans="2:33" x14ac:dyDescent="0.2">
      <c r="B4372" s="106">
        <v>4332</v>
      </c>
      <c r="C4372" s="113">
        <v>-1.2599999999999998</v>
      </c>
      <c r="D4372" s="113">
        <v>-0.84</v>
      </c>
      <c r="E4372" s="114">
        <v>14.180993928365272</v>
      </c>
      <c r="F4372" s="114">
        <v>21.665896760482312</v>
      </c>
      <c r="G4372" s="114">
        <v>19.556637349112133</v>
      </c>
      <c r="H4372" s="114">
        <v>17.601394041821408</v>
      </c>
      <c r="I4372" s="114">
        <v>25.734714425178858</v>
      </c>
      <c r="J4372" s="114">
        <v>31.283361294320194</v>
      </c>
      <c r="K4372" s="114">
        <v>40.123570606329814</v>
      </c>
      <c r="L4372" s="114">
        <v>43.303395805790693</v>
      </c>
      <c r="M4372" s="114">
        <v>44.847479404560914</v>
      </c>
      <c r="N4372" s="114">
        <v>58.222799129400414</v>
      </c>
      <c r="O4372" s="114">
        <v>17.102367365954922</v>
      </c>
      <c r="P4372" s="114">
        <v>18.457673845847502</v>
      </c>
      <c r="Q4372" s="114">
        <v>23.74675845667856</v>
      </c>
      <c r="R4372" s="114">
        <v>27.246085362739507</v>
      </c>
      <c r="S4372" s="114">
        <v>32.488084704221556</v>
      </c>
      <c r="T4372" s="114">
        <v>14.180993928365272</v>
      </c>
      <c r="U4372" s="114">
        <v>21.665896760482312</v>
      </c>
      <c r="V4372" s="114">
        <v>19.556637349112133</v>
      </c>
      <c r="W4372" s="114">
        <v>17.601394041821408</v>
      </c>
      <c r="X4372" s="114">
        <v>25.734714425178858</v>
      </c>
      <c r="Y4372" s="114">
        <v>53.966949287680698</v>
      </c>
      <c r="Z4372" s="114">
        <v>105.41358965982008</v>
      </c>
      <c r="AA4372" s="106">
        <v>2</v>
      </c>
      <c r="AB4372" s="114">
        <v>0.89999999999999991</v>
      </c>
      <c r="AC4372" s="114">
        <v>0.6</v>
      </c>
      <c r="AD4372" s="114">
        <v>0.36</v>
      </c>
      <c r="AE4372" s="114">
        <v>0.24</v>
      </c>
      <c r="AF4372" s="117">
        <v>1.2599999999999998</v>
      </c>
      <c r="AG4372" s="117">
        <v>0.84</v>
      </c>
    </row>
    <row r="4373" spans="2:33" x14ac:dyDescent="0.2">
      <c r="B4373" s="106">
        <v>4333</v>
      </c>
      <c r="C4373" s="113">
        <v>-0.72</v>
      </c>
      <c r="D4373" s="113">
        <v>-0.96</v>
      </c>
      <c r="E4373" s="114">
        <v>15.013957225000453</v>
      </c>
      <c r="F4373" s="114">
        <v>16.423532629560128</v>
      </c>
      <c r="G4373" s="114">
        <v>17.571294002256852</v>
      </c>
      <c r="H4373" s="114">
        <v>28.656846130091978</v>
      </c>
      <c r="I4373" s="114">
        <v>32.314112792621813</v>
      </c>
      <c r="J4373" s="114">
        <v>32.966743761084622</v>
      </c>
      <c r="K4373" s="114">
        <v>37.370580273864483</v>
      </c>
      <c r="L4373" s="114">
        <v>42.684138930732367</v>
      </c>
      <c r="M4373" s="114">
        <v>58.994932741364849</v>
      </c>
      <c r="N4373" s="114">
        <v>68.226011116066303</v>
      </c>
      <c r="O4373" s="114">
        <v>17.952786536084169</v>
      </c>
      <c r="P4373" s="114">
        <v>20.947047644304355</v>
      </c>
      <c r="Q4373" s="114">
        <v>25.112844928475514</v>
      </c>
      <c r="R4373" s="114">
        <v>30.338086611272871</v>
      </c>
      <c r="S4373" s="114">
        <v>35.91189832344449</v>
      </c>
      <c r="T4373" s="114">
        <v>15.013957225000453</v>
      </c>
      <c r="U4373" s="114">
        <v>16.423532629560128</v>
      </c>
      <c r="V4373" s="114">
        <v>17.571294002256852</v>
      </c>
      <c r="W4373" s="114">
        <v>28.656846130091978</v>
      </c>
      <c r="X4373" s="114">
        <v>32.314112792621813</v>
      </c>
      <c r="Y4373" s="114">
        <v>58.781406535888792</v>
      </c>
      <c r="Z4373" s="114">
        <v>127.27956803809312</v>
      </c>
      <c r="AA4373" s="106">
        <v>4</v>
      </c>
      <c r="AB4373" s="114">
        <v>0.44999999999999996</v>
      </c>
      <c r="AC4373" s="114">
        <v>0.6</v>
      </c>
      <c r="AD4373" s="114">
        <v>0.27</v>
      </c>
      <c r="AE4373" s="114">
        <v>0.36</v>
      </c>
      <c r="AF4373" s="117">
        <v>0.72</v>
      </c>
      <c r="AG4373" s="117">
        <v>0.96</v>
      </c>
    </row>
    <row r="4374" spans="2:33" x14ac:dyDescent="0.2">
      <c r="B4374" s="106">
        <v>4334</v>
      </c>
      <c r="C4374" s="113">
        <v>-1.2000000000000002</v>
      </c>
      <c r="D4374" s="113">
        <v>-0.60000000000000009</v>
      </c>
      <c r="E4374" s="114">
        <v>11.559783133465064</v>
      </c>
      <c r="F4374" s="114">
        <v>14.089468800253805</v>
      </c>
      <c r="G4374" s="114">
        <v>14.823644999006426</v>
      </c>
      <c r="H4374" s="114">
        <v>23.326624862490217</v>
      </c>
      <c r="I4374" s="114">
        <v>25.581470407043053</v>
      </c>
      <c r="J4374" s="114">
        <v>27.825976396265766</v>
      </c>
      <c r="K4374" s="114">
        <v>32.832615448355405</v>
      </c>
      <c r="L4374" s="114">
        <v>37.327608870547131</v>
      </c>
      <c r="M4374" s="114">
        <v>49.319718219243313</v>
      </c>
      <c r="N4374" s="114">
        <v>55.621802428534359</v>
      </c>
      <c r="O4374" s="114">
        <v>16.266193262800702</v>
      </c>
      <c r="P4374" s="114">
        <v>18.7431466481016</v>
      </c>
      <c r="Q4374" s="114">
        <v>22.503963871540705</v>
      </c>
      <c r="R4374" s="114">
        <v>25.993093356753096</v>
      </c>
      <c r="S4374" s="114">
        <v>30.040332021491306</v>
      </c>
      <c r="T4374" s="114">
        <v>11.559783133465064</v>
      </c>
      <c r="U4374" s="114">
        <v>14.089468800253805</v>
      </c>
      <c r="V4374" s="114">
        <v>14.823644999006426</v>
      </c>
      <c r="W4374" s="114">
        <v>23.326624862490217</v>
      </c>
      <c r="X4374" s="114">
        <v>25.581470407043053</v>
      </c>
      <c r="Y4374" s="114">
        <v>47.365980618097382</v>
      </c>
      <c r="Z4374" s="114">
        <v>91.730927364788471</v>
      </c>
      <c r="AA4374" s="106">
        <v>1</v>
      </c>
      <c r="AB4374" s="114">
        <v>0.8</v>
      </c>
      <c r="AC4374" s="114">
        <v>0.4</v>
      </c>
      <c r="AD4374" s="114">
        <v>0.4</v>
      </c>
      <c r="AE4374" s="114">
        <v>0.2</v>
      </c>
      <c r="AF4374" s="117">
        <v>1.2000000000000002</v>
      </c>
      <c r="AG4374" s="117">
        <v>0.60000000000000009</v>
      </c>
    </row>
    <row r="4375" spans="2:33" x14ac:dyDescent="0.2">
      <c r="B4375" s="106">
        <v>4335</v>
      </c>
      <c r="C4375" s="113">
        <v>-0.90000000000000013</v>
      </c>
      <c r="D4375" s="113">
        <v>-0.90000000000000013</v>
      </c>
      <c r="E4375" s="114">
        <v>11.194948074117718</v>
      </c>
      <c r="F4375" s="114">
        <v>11.677162980345752</v>
      </c>
      <c r="G4375" s="114">
        <v>16.300205510956872</v>
      </c>
      <c r="H4375" s="114">
        <v>21.365034182485633</v>
      </c>
      <c r="I4375" s="114">
        <v>18.309506496600505</v>
      </c>
      <c r="J4375" s="114">
        <v>27.817339469238306</v>
      </c>
      <c r="K4375" s="114">
        <v>31.006067828522177</v>
      </c>
      <c r="L4375" s="114">
        <v>40.23131488253695</v>
      </c>
      <c r="M4375" s="114">
        <v>47.719623344441651</v>
      </c>
      <c r="N4375" s="114">
        <v>50.724879327696115</v>
      </c>
      <c r="O4375" s="114">
        <v>16.622391395120587</v>
      </c>
      <c r="P4375" s="114">
        <v>19.328904848176425</v>
      </c>
      <c r="Q4375" s="114">
        <v>23.931109371580078</v>
      </c>
      <c r="R4375" s="114">
        <v>26.354589161956017</v>
      </c>
      <c r="S4375" s="114">
        <v>32.41537283109561</v>
      </c>
      <c r="T4375" s="114">
        <v>11.194948074117718</v>
      </c>
      <c r="U4375" s="114">
        <v>11.677162980345752</v>
      </c>
      <c r="V4375" s="114">
        <v>16.300205510956872</v>
      </c>
      <c r="W4375" s="114">
        <v>21.365034182485633</v>
      </c>
      <c r="X4375" s="114">
        <v>18.309506496600505</v>
      </c>
      <c r="Y4375" s="114">
        <v>42.243368718258772</v>
      </c>
      <c r="Z4375" s="114">
        <v>80.062239407602618</v>
      </c>
      <c r="AA4375" s="106">
        <v>3</v>
      </c>
      <c r="AB4375" s="114">
        <v>0.60000000000000009</v>
      </c>
      <c r="AC4375" s="114">
        <v>0.60000000000000009</v>
      </c>
      <c r="AD4375" s="114">
        <v>0.30000000000000004</v>
      </c>
      <c r="AE4375" s="114">
        <v>0.30000000000000004</v>
      </c>
      <c r="AF4375" s="117">
        <v>0.90000000000000013</v>
      </c>
      <c r="AG4375" s="117">
        <v>0.90000000000000013</v>
      </c>
    </row>
    <row r="4376" spans="2:33" x14ac:dyDescent="0.2">
      <c r="B4376" s="106">
        <v>4336</v>
      </c>
      <c r="C4376" s="113">
        <v>-1.2599999999999998</v>
      </c>
      <c r="D4376" s="113">
        <v>-0.84</v>
      </c>
      <c r="E4376" s="114">
        <v>19.305351359974544</v>
      </c>
      <c r="F4376" s="114">
        <v>14.832396727306559</v>
      </c>
      <c r="G4376" s="114">
        <v>17.258749306794854</v>
      </c>
      <c r="H4376" s="114">
        <v>22.372744553488044</v>
      </c>
      <c r="I4376" s="114">
        <v>22.94559603660295</v>
      </c>
      <c r="J4376" s="114">
        <v>35.645799159830631</v>
      </c>
      <c r="K4376" s="114">
        <v>34.716563773682211</v>
      </c>
      <c r="L4376" s="114">
        <v>41.498231830370294</v>
      </c>
      <c r="M4376" s="114">
        <v>49.832693180472241</v>
      </c>
      <c r="N4376" s="114">
        <v>57.390943962132006</v>
      </c>
      <c r="O4376" s="114">
        <v>16.340447799856086</v>
      </c>
      <c r="P4376" s="114">
        <v>19.884167046375651</v>
      </c>
      <c r="Q4376" s="114">
        <v>24.23948252357544</v>
      </c>
      <c r="R4376" s="114">
        <v>27.459948626984197</v>
      </c>
      <c r="S4376" s="114">
        <v>34.445347925529056</v>
      </c>
      <c r="T4376" s="114">
        <v>19.305351359974544</v>
      </c>
      <c r="U4376" s="114">
        <v>14.832396727306559</v>
      </c>
      <c r="V4376" s="114">
        <v>17.258749306794854</v>
      </c>
      <c r="W4376" s="114">
        <v>22.372744553488044</v>
      </c>
      <c r="X4376" s="114">
        <v>22.94559603660295</v>
      </c>
      <c r="Y4376" s="114">
        <v>53.201129188923865</v>
      </c>
      <c r="Z4376" s="114">
        <v>94.305248985435639</v>
      </c>
      <c r="AA4376" s="106">
        <v>2</v>
      </c>
      <c r="AB4376" s="114">
        <v>0.89999999999999991</v>
      </c>
      <c r="AC4376" s="114">
        <v>0.6</v>
      </c>
      <c r="AD4376" s="114">
        <v>0.36</v>
      </c>
      <c r="AE4376" s="114">
        <v>0.24</v>
      </c>
      <c r="AF4376" s="117">
        <v>1.2599999999999998</v>
      </c>
      <c r="AG4376" s="117">
        <v>0.84</v>
      </c>
    </row>
    <row r="4377" spans="2:33" x14ac:dyDescent="0.2">
      <c r="B4377" s="106">
        <v>4337</v>
      </c>
      <c r="C4377" s="113">
        <v>-1.2599999999999998</v>
      </c>
      <c r="D4377" s="113">
        <v>-0.84</v>
      </c>
      <c r="E4377" s="114">
        <v>15.240837064521646</v>
      </c>
      <c r="F4377" s="114">
        <v>12.952176235997925</v>
      </c>
      <c r="G4377" s="114">
        <v>20.49451704725735</v>
      </c>
      <c r="H4377" s="114">
        <v>27.753950868431382</v>
      </c>
      <c r="I4377" s="114">
        <v>27.299909870246495</v>
      </c>
      <c r="J4377" s="114">
        <v>33.186999100932887</v>
      </c>
      <c r="K4377" s="114">
        <v>32.974337761170574</v>
      </c>
      <c r="L4377" s="114">
        <v>44.932368820362363</v>
      </c>
      <c r="M4377" s="114">
        <v>55.766066246144703</v>
      </c>
      <c r="N4377" s="114">
        <v>63.437467252399948</v>
      </c>
      <c r="O4377" s="114">
        <v>17.946162036411241</v>
      </c>
      <c r="P4377" s="114">
        <v>20.022161525172649</v>
      </c>
      <c r="Q4377" s="114">
        <v>24.437851773105013</v>
      </c>
      <c r="R4377" s="114">
        <v>28.012115377713322</v>
      </c>
      <c r="S4377" s="114">
        <v>36.137557382153453</v>
      </c>
      <c r="T4377" s="114">
        <v>15.240837064521646</v>
      </c>
      <c r="U4377" s="114">
        <v>12.952176235997925</v>
      </c>
      <c r="V4377" s="114">
        <v>20.49451704725735</v>
      </c>
      <c r="W4377" s="114">
        <v>27.753950868431382</v>
      </c>
      <c r="X4377" s="114">
        <v>27.299909870246495</v>
      </c>
      <c r="Y4377" s="114">
        <v>55.299458276961502</v>
      </c>
      <c r="Z4377" s="114">
        <v>114.02795731148871</v>
      </c>
      <c r="AA4377" s="106">
        <v>2</v>
      </c>
      <c r="AB4377" s="114">
        <v>0.89999999999999991</v>
      </c>
      <c r="AC4377" s="114">
        <v>0.6</v>
      </c>
      <c r="AD4377" s="114">
        <v>0.36</v>
      </c>
      <c r="AE4377" s="114">
        <v>0.24</v>
      </c>
      <c r="AF4377" s="117">
        <v>1.2599999999999998</v>
      </c>
      <c r="AG4377" s="117">
        <v>0.84</v>
      </c>
    </row>
    <row r="4378" spans="2:33" x14ac:dyDescent="0.2">
      <c r="B4378" s="106">
        <v>4338</v>
      </c>
      <c r="C4378" s="113">
        <v>-0.60000000000000009</v>
      </c>
      <c r="D4378" s="113">
        <v>-1.2000000000000002</v>
      </c>
      <c r="E4378" s="114">
        <v>17.916408181110846</v>
      </c>
      <c r="F4378" s="114">
        <v>12.214108504822931</v>
      </c>
      <c r="G4378" s="114">
        <v>16.475985926357012</v>
      </c>
      <c r="H4378" s="114">
        <v>24.718164054087811</v>
      </c>
      <c r="I4378" s="114">
        <v>25.776581722856754</v>
      </c>
      <c r="J4378" s="114">
        <v>34.906624944131671</v>
      </c>
      <c r="K4378" s="114">
        <v>32.664230408262881</v>
      </c>
      <c r="L4378" s="114">
        <v>40.261979801159917</v>
      </c>
      <c r="M4378" s="114">
        <v>54.744670779074397</v>
      </c>
      <c r="N4378" s="114">
        <v>61.006202603844358</v>
      </c>
      <c r="O4378" s="114">
        <v>16.990216763020825</v>
      </c>
      <c r="P4378" s="114">
        <v>20.45012190343995</v>
      </c>
      <c r="Q4378" s="114">
        <v>23.785993874802905</v>
      </c>
      <c r="R4378" s="114">
        <v>30.026506724986586</v>
      </c>
      <c r="S4378" s="114">
        <v>35.229620880987603</v>
      </c>
      <c r="T4378" s="114">
        <v>17.916408181110846</v>
      </c>
      <c r="U4378" s="114">
        <v>12.214108504822931</v>
      </c>
      <c r="V4378" s="114">
        <v>16.475985926357012</v>
      </c>
      <c r="W4378" s="114">
        <v>24.718164054087811</v>
      </c>
      <c r="X4378" s="114">
        <v>25.776581722856754</v>
      </c>
      <c r="Y4378" s="114">
        <v>52.688918192379951</v>
      </c>
      <c r="Z4378" s="114">
        <v>121.77368550224628</v>
      </c>
      <c r="AA4378" s="106">
        <v>5</v>
      </c>
      <c r="AB4378" s="114">
        <v>0.4</v>
      </c>
      <c r="AC4378" s="114">
        <v>0.8</v>
      </c>
      <c r="AD4378" s="114">
        <v>0.2</v>
      </c>
      <c r="AE4378" s="114">
        <v>0.4</v>
      </c>
      <c r="AF4378" s="117">
        <v>0.60000000000000009</v>
      </c>
      <c r="AG4378" s="117">
        <v>1.2000000000000002</v>
      </c>
    </row>
    <row r="4379" spans="2:33" x14ac:dyDescent="0.2">
      <c r="B4379" s="106">
        <v>4339</v>
      </c>
      <c r="C4379" s="113">
        <v>-0.72</v>
      </c>
      <c r="D4379" s="113">
        <v>-0.96</v>
      </c>
      <c r="E4379" s="114">
        <v>19.514758026545255</v>
      </c>
      <c r="F4379" s="114">
        <v>17.235993708782043</v>
      </c>
      <c r="G4379" s="114">
        <v>14.237722181429064</v>
      </c>
      <c r="H4379" s="114">
        <v>24.214852872923156</v>
      </c>
      <c r="I4379" s="114">
        <v>21.401370420980903</v>
      </c>
      <c r="J4379" s="114">
        <v>36.15671490627296</v>
      </c>
      <c r="K4379" s="114">
        <v>37.629365389372708</v>
      </c>
      <c r="L4379" s="114">
        <v>37.123191183878305</v>
      </c>
      <c r="M4379" s="114">
        <v>52.170377897908033</v>
      </c>
      <c r="N4379" s="114">
        <v>54.402620262835931</v>
      </c>
      <c r="O4379" s="114">
        <v>16.641956879727704</v>
      </c>
      <c r="P4379" s="114">
        <v>20.393371680590665</v>
      </c>
      <c r="Q4379" s="114">
        <v>22.885469002449241</v>
      </c>
      <c r="R4379" s="114">
        <v>27.955525024984876</v>
      </c>
      <c r="S4379" s="114">
        <v>33.001249841855028</v>
      </c>
      <c r="T4379" s="114">
        <v>19.514758026545255</v>
      </c>
      <c r="U4379" s="114">
        <v>17.235993708782043</v>
      </c>
      <c r="V4379" s="114">
        <v>14.237722181429064</v>
      </c>
      <c r="W4379" s="114">
        <v>24.214852872923156</v>
      </c>
      <c r="X4379" s="114">
        <v>21.401370420980903</v>
      </c>
      <c r="Y4379" s="114">
        <v>53.886549019423143</v>
      </c>
      <c r="Z4379" s="114">
        <v>99.730553336996053</v>
      </c>
      <c r="AA4379" s="106">
        <v>4</v>
      </c>
      <c r="AB4379" s="114">
        <v>0.44999999999999996</v>
      </c>
      <c r="AC4379" s="114">
        <v>0.6</v>
      </c>
      <c r="AD4379" s="114">
        <v>0.27</v>
      </c>
      <c r="AE4379" s="114">
        <v>0.36</v>
      </c>
      <c r="AF4379" s="117">
        <v>0.72</v>
      </c>
      <c r="AG4379" s="117">
        <v>0.96</v>
      </c>
    </row>
    <row r="4380" spans="2:33" x14ac:dyDescent="0.2">
      <c r="B4380" s="106">
        <v>4340</v>
      </c>
      <c r="C4380" s="113">
        <v>-1.2599999999999998</v>
      </c>
      <c r="D4380" s="113">
        <v>-0.84</v>
      </c>
      <c r="E4380" s="114">
        <v>11.947663968890378</v>
      </c>
      <c r="F4380" s="114">
        <v>17.228641090073374</v>
      </c>
      <c r="G4380" s="114">
        <v>16.302441268751558</v>
      </c>
      <c r="H4380" s="114">
        <v>17.891085048122182</v>
      </c>
      <c r="I4380" s="114">
        <v>16.592997619562123</v>
      </c>
      <c r="J4380" s="114">
        <v>28.019500298299207</v>
      </c>
      <c r="K4380" s="114">
        <v>35.144749695673724</v>
      </c>
      <c r="L4380" s="114">
        <v>36.963146758107854</v>
      </c>
      <c r="M4380" s="114">
        <v>41.761415242202887</v>
      </c>
      <c r="N4380" s="114">
        <v>42.245969409653384</v>
      </c>
      <c r="O4380" s="114">
        <v>16.071836329408828</v>
      </c>
      <c r="P4380" s="114">
        <v>17.91610860560035</v>
      </c>
      <c r="Q4380" s="114">
        <v>20.660705489356296</v>
      </c>
      <c r="R4380" s="114">
        <v>23.870330194080704</v>
      </c>
      <c r="S4380" s="114">
        <v>25.652971790091261</v>
      </c>
      <c r="T4380" s="114">
        <v>11.947663968890378</v>
      </c>
      <c r="U4380" s="114">
        <v>17.228641090073374</v>
      </c>
      <c r="V4380" s="114">
        <v>16.302441268751558</v>
      </c>
      <c r="W4380" s="114">
        <v>17.891085048122182</v>
      </c>
      <c r="X4380" s="114">
        <v>16.592997619562123</v>
      </c>
      <c r="Y4380" s="114">
        <v>43.691877360033857</v>
      </c>
      <c r="Z4380" s="114">
        <v>85.704845280858194</v>
      </c>
      <c r="AA4380" s="106">
        <v>2</v>
      </c>
      <c r="AB4380" s="114">
        <v>0.89999999999999991</v>
      </c>
      <c r="AC4380" s="114">
        <v>0.6</v>
      </c>
      <c r="AD4380" s="114">
        <v>0.36</v>
      </c>
      <c r="AE4380" s="114">
        <v>0.24</v>
      </c>
      <c r="AF4380" s="117">
        <v>1.2599999999999998</v>
      </c>
      <c r="AG4380" s="117">
        <v>0.84</v>
      </c>
    </row>
    <row r="4381" spans="2:33" x14ac:dyDescent="0.2">
      <c r="B4381" s="106">
        <v>4341</v>
      </c>
      <c r="C4381" s="113">
        <v>-0.90000000000000013</v>
      </c>
      <c r="D4381" s="113">
        <v>-0.90000000000000013</v>
      </c>
      <c r="E4381" s="114">
        <v>11.755521793930908</v>
      </c>
      <c r="F4381" s="114">
        <v>17.068396538737318</v>
      </c>
      <c r="G4381" s="114">
        <v>15.164035242246694</v>
      </c>
      <c r="H4381" s="114">
        <v>16.712788633151728</v>
      </c>
      <c r="I4381" s="114">
        <v>30.794453849376811</v>
      </c>
      <c r="J4381" s="114">
        <v>27.164259759275645</v>
      </c>
      <c r="K4381" s="114">
        <v>35.813251524481167</v>
      </c>
      <c r="L4381" s="114">
        <v>37.618453330833347</v>
      </c>
      <c r="M4381" s="114">
        <v>42.646435943883858</v>
      </c>
      <c r="N4381" s="114">
        <v>59.404696470179424</v>
      </c>
      <c r="O4381" s="114">
        <v>15.408737965344736</v>
      </c>
      <c r="P4381" s="114">
        <v>18.744854985743849</v>
      </c>
      <c r="Q4381" s="114">
        <v>22.454418088586653</v>
      </c>
      <c r="R4381" s="114">
        <v>25.93364731073213</v>
      </c>
      <c r="S4381" s="114">
        <v>28.610242620802612</v>
      </c>
      <c r="T4381" s="114">
        <v>11.755521793930908</v>
      </c>
      <c r="U4381" s="114">
        <v>17.068396538737318</v>
      </c>
      <c r="V4381" s="114">
        <v>15.164035242246694</v>
      </c>
      <c r="W4381" s="114">
        <v>16.712788633151728</v>
      </c>
      <c r="X4381" s="114">
        <v>30.794453849376811</v>
      </c>
      <c r="Y4381" s="114">
        <v>48.647056545425997</v>
      </c>
      <c r="Z4381" s="114">
        <v>103.39817662982516</v>
      </c>
      <c r="AA4381" s="106">
        <v>3</v>
      </c>
      <c r="AB4381" s="114">
        <v>0.60000000000000009</v>
      </c>
      <c r="AC4381" s="114">
        <v>0.60000000000000009</v>
      </c>
      <c r="AD4381" s="114">
        <v>0.30000000000000004</v>
      </c>
      <c r="AE4381" s="114">
        <v>0.30000000000000004</v>
      </c>
      <c r="AF4381" s="117">
        <v>0.90000000000000013</v>
      </c>
      <c r="AG4381" s="117">
        <v>0.90000000000000013</v>
      </c>
    </row>
    <row r="4382" spans="2:33" x14ac:dyDescent="0.2">
      <c r="B4382" s="106">
        <v>4342</v>
      </c>
      <c r="C4382" s="113">
        <v>-1.2599999999999998</v>
      </c>
      <c r="D4382" s="113">
        <v>-0.84</v>
      </c>
      <c r="E4382" s="114">
        <v>12.717614340442974</v>
      </c>
      <c r="F4382" s="114">
        <v>21.272306197622772</v>
      </c>
      <c r="G4382" s="114">
        <v>23.021996671448157</v>
      </c>
      <c r="H4382" s="114">
        <v>27.763217948334628</v>
      </c>
      <c r="I4382" s="114">
        <v>29.805099884082729</v>
      </c>
      <c r="J4382" s="114">
        <v>29.683556611277957</v>
      </c>
      <c r="K4382" s="114">
        <v>42.206579834886206</v>
      </c>
      <c r="L4382" s="114">
        <v>47.19339893419393</v>
      </c>
      <c r="M4382" s="114">
        <v>57.238981148286896</v>
      </c>
      <c r="N4382" s="114">
        <v>65.79333248382008</v>
      </c>
      <c r="O4382" s="114">
        <v>16.965942270834983</v>
      </c>
      <c r="P4382" s="114">
        <v>20.934273637263434</v>
      </c>
      <c r="Q4382" s="114">
        <v>24.171402262745772</v>
      </c>
      <c r="R4382" s="114">
        <v>29.475763199952269</v>
      </c>
      <c r="S4382" s="114">
        <v>35.988232599737351</v>
      </c>
      <c r="T4382" s="114">
        <v>12.717614340442974</v>
      </c>
      <c r="U4382" s="114">
        <v>21.272306197622772</v>
      </c>
      <c r="V4382" s="114">
        <v>23.021996671448157</v>
      </c>
      <c r="W4382" s="114">
        <v>27.763217948334628</v>
      </c>
      <c r="X4382" s="114">
        <v>29.805099884082729</v>
      </c>
      <c r="Y4382" s="114">
        <v>61.394924729499003</v>
      </c>
      <c r="Z4382" s="114">
        <v>122.59726313545609</v>
      </c>
      <c r="AA4382" s="106">
        <v>2</v>
      </c>
      <c r="AB4382" s="114">
        <v>0.89999999999999991</v>
      </c>
      <c r="AC4382" s="114">
        <v>0.6</v>
      </c>
      <c r="AD4382" s="114">
        <v>0.36</v>
      </c>
      <c r="AE4382" s="114">
        <v>0.24</v>
      </c>
      <c r="AF4382" s="117">
        <v>1.2599999999999998</v>
      </c>
      <c r="AG4382" s="117">
        <v>0.84</v>
      </c>
    </row>
    <row r="4383" spans="2:33" x14ac:dyDescent="0.2">
      <c r="B4383" s="106">
        <v>4343</v>
      </c>
      <c r="C4383" s="113">
        <v>-1.2000000000000002</v>
      </c>
      <c r="D4383" s="113">
        <v>-0.60000000000000009</v>
      </c>
      <c r="E4383" s="114">
        <v>18.504844608868257</v>
      </c>
      <c r="F4383" s="114">
        <v>16.105591017675945</v>
      </c>
      <c r="G4383" s="114">
        <v>13.768374696763281</v>
      </c>
      <c r="H4383" s="114">
        <v>22.19831766456576</v>
      </c>
      <c r="I4383" s="114">
        <v>23.192474949821282</v>
      </c>
      <c r="J4383" s="114">
        <v>35.064190018659239</v>
      </c>
      <c r="K4383" s="114">
        <v>34.819122626393657</v>
      </c>
      <c r="L4383" s="114">
        <v>36.051653283711566</v>
      </c>
      <c r="M4383" s="114">
        <v>47.245350230714948</v>
      </c>
      <c r="N4383" s="114">
        <v>55.228745310004641</v>
      </c>
      <c r="O4383" s="114">
        <v>16.559345409790982</v>
      </c>
      <c r="P4383" s="114">
        <v>18.713531608717712</v>
      </c>
      <c r="Q4383" s="114">
        <v>22.283278586948285</v>
      </c>
      <c r="R4383" s="114">
        <v>25.047032566149188</v>
      </c>
      <c r="S4383" s="114">
        <v>32.036270360183359</v>
      </c>
      <c r="T4383" s="114">
        <v>18.504844608868257</v>
      </c>
      <c r="U4383" s="114">
        <v>16.105591017675945</v>
      </c>
      <c r="V4383" s="114">
        <v>13.768374696763281</v>
      </c>
      <c r="W4383" s="114">
        <v>22.19831766456576</v>
      </c>
      <c r="X4383" s="114">
        <v>23.192474949821282</v>
      </c>
      <c r="Y4383" s="114">
        <v>51.7459269842048</v>
      </c>
      <c r="Z4383" s="114">
        <v>104.68558570907372</v>
      </c>
      <c r="AA4383" s="106">
        <v>1</v>
      </c>
      <c r="AB4383" s="114">
        <v>0.8</v>
      </c>
      <c r="AC4383" s="114">
        <v>0.4</v>
      </c>
      <c r="AD4383" s="114">
        <v>0.4</v>
      </c>
      <c r="AE4383" s="114">
        <v>0.2</v>
      </c>
      <c r="AF4383" s="117">
        <v>1.2000000000000002</v>
      </c>
      <c r="AG4383" s="117">
        <v>0.60000000000000009</v>
      </c>
    </row>
    <row r="4384" spans="2:33" x14ac:dyDescent="0.2">
      <c r="B4384" s="106">
        <v>4344</v>
      </c>
      <c r="C4384" s="113">
        <v>-0.90000000000000013</v>
      </c>
      <c r="D4384" s="113">
        <v>-0.90000000000000013</v>
      </c>
      <c r="E4384" s="114">
        <v>15.892950919607735</v>
      </c>
      <c r="F4384" s="114">
        <v>11.837879601789403</v>
      </c>
      <c r="G4384" s="114">
        <v>10.767409741647107</v>
      </c>
      <c r="H4384" s="114">
        <v>18.893420511232506</v>
      </c>
      <c r="I4384" s="114">
        <v>26.032145618024362</v>
      </c>
      <c r="J4384" s="114">
        <v>32.417827028436221</v>
      </c>
      <c r="K4384" s="114">
        <v>30.578318663851107</v>
      </c>
      <c r="L4384" s="114">
        <v>33.76992232905895</v>
      </c>
      <c r="M4384" s="114">
        <v>42.937273740574391</v>
      </c>
      <c r="N4384" s="114">
        <v>55.790818543761347</v>
      </c>
      <c r="O4384" s="114">
        <v>16.524876108828487</v>
      </c>
      <c r="P4384" s="114">
        <v>18.740439062061704</v>
      </c>
      <c r="Q4384" s="114">
        <v>23.002512587411843</v>
      </c>
      <c r="R4384" s="114">
        <v>24.043853229341885</v>
      </c>
      <c r="S4384" s="114">
        <v>29.758672925736985</v>
      </c>
      <c r="T4384" s="114">
        <v>15.892950919607735</v>
      </c>
      <c r="U4384" s="114">
        <v>11.837879601789403</v>
      </c>
      <c r="V4384" s="114">
        <v>10.767409741647107</v>
      </c>
      <c r="W4384" s="114">
        <v>18.893420511232506</v>
      </c>
      <c r="X4384" s="114">
        <v>26.032145618024362</v>
      </c>
      <c r="Y4384" s="114">
        <v>44.847894857398359</v>
      </c>
      <c r="Z4384" s="114">
        <v>100.53334914130436</v>
      </c>
      <c r="AA4384" s="106">
        <v>3</v>
      </c>
      <c r="AB4384" s="114">
        <v>0.60000000000000009</v>
      </c>
      <c r="AC4384" s="114">
        <v>0.60000000000000009</v>
      </c>
      <c r="AD4384" s="114">
        <v>0.30000000000000004</v>
      </c>
      <c r="AE4384" s="114">
        <v>0.30000000000000004</v>
      </c>
      <c r="AF4384" s="117">
        <v>0.90000000000000013</v>
      </c>
      <c r="AG4384" s="117">
        <v>0.90000000000000013</v>
      </c>
    </row>
    <row r="4385" spans="2:33" x14ac:dyDescent="0.2">
      <c r="B4385" s="106">
        <v>4345</v>
      </c>
      <c r="C4385" s="113">
        <v>-0.72</v>
      </c>
      <c r="D4385" s="113">
        <v>-0.96</v>
      </c>
      <c r="E4385" s="114">
        <v>18.455571704086775</v>
      </c>
      <c r="F4385" s="114">
        <v>22.339816276718562</v>
      </c>
      <c r="G4385" s="114">
        <v>14.95365274733058</v>
      </c>
      <c r="H4385" s="114">
        <v>24.726194243582807</v>
      </c>
      <c r="I4385" s="114">
        <v>27.246680926499259</v>
      </c>
      <c r="J4385" s="114">
        <v>36.207590522297714</v>
      </c>
      <c r="K4385" s="114">
        <v>41.644240347711339</v>
      </c>
      <c r="L4385" s="114">
        <v>38.566683379835368</v>
      </c>
      <c r="M4385" s="114">
        <v>53.043087945313147</v>
      </c>
      <c r="N4385" s="114">
        <v>61.285211975730824</v>
      </c>
      <c r="O4385" s="114">
        <v>17.752018818210939</v>
      </c>
      <c r="P4385" s="114">
        <v>19.304424070992777</v>
      </c>
      <c r="Q4385" s="114">
        <v>23.613030632504788</v>
      </c>
      <c r="R4385" s="114">
        <v>28.31689370173034</v>
      </c>
      <c r="S4385" s="114">
        <v>34.038531049231565</v>
      </c>
      <c r="T4385" s="114">
        <v>18.455571704086775</v>
      </c>
      <c r="U4385" s="114">
        <v>22.339816276718562</v>
      </c>
      <c r="V4385" s="114">
        <v>14.95365274733058</v>
      </c>
      <c r="W4385" s="114">
        <v>24.726194243582807</v>
      </c>
      <c r="X4385" s="114">
        <v>27.246680926499259</v>
      </c>
      <c r="Y4385" s="114">
        <v>59.63214987124806</v>
      </c>
      <c r="Z4385" s="114">
        <v>122.89848066161878</v>
      </c>
      <c r="AA4385" s="106">
        <v>4</v>
      </c>
      <c r="AB4385" s="114">
        <v>0.44999999999999996</v>
      </c>
      <c r="AC4385" s="114">
        <v>0.6</v>
      </c>
      <c r="AD4385" s="114">
        <v>0.27</v>
      </c>
      <c r="AE4385" s="114">
        <v>0.36</v>
      </c>
      <c r="AF4385" s="117">
        <v>0.72</v>
      </c>
      <c r="AG4385" s="117">
        <v>0.96</v>
      </c>
    </row>
    <row r="4386" spans="2:33" x14ac:dyDescent="0.2">
      <c r="B4386" s="106">
        <v>4346</v>
      </c>
      <c r="C4386" s="113">
        <v>-0.60000000000000009</v>
      </c>
      <c r="D4386" s="113">
        <v>-1.2000000000000002</v>
      </c>
      <c r="E4386" s="114">
        <v>18.24985303192922</v>
      </c>
      <c r="F4386" s="114">
        <v>17.104811091933122</v>
      </c>
      <c r="G4386" s="114">
        <v>17.784319773671836</v>
      </c>
      <c r="H4386" s="114">
        <v>15.625160952264867</v>
      </c>
      <c r="I4386" s="114">
        <v>24.397403957167199</v>
      </c>
      <c r="J4386" s="114">
        <v>34.628465026938862</v>
      </c>
      <c r="K4386" s="114">
        <v>35.522719848974319</v>
      </c>
      <c r="L4386" s="114">
        <v>39.741750157374483</v>
      </c>
      <c r="M4386" s="114">
        <v>41.123765980666178</v>
      </c>
      <c r="N4386" s="114">
        <v>54.600780870816372</v>
      </c>
      <c r="O4386" s="114">
        <v>16.378611995009642</v>
      </c>
      <c r="P4386" s="114">
        <v>18.417908757041197</v>
      </c>
      <c r="Q4386" s="114">
        <v>21.957430383702647</v>
      </c>
      <c r="R4386" s="114">
        <v>25.498605028401311</v>
      </c>
      <c r="S4386" s="114">
        <v>30.203376913649173</v>
      </c>
      <c r="T4386" s="114">
        <v>18.24985303192922</v>
      </c>
      <c r="U4386" s="114">
        <v>17.104811091933122</v>
      </c>
      <c r="V4386" s="114">
        <v>17.784319773671836</v>
      </c>
      <c r="W4386" s="114">
        <v>15.625160952264867</v>
      </c>
      <c r="X4386" s="114">
        <v>24.397403957167199</v>
      </c>
      <c r="Y4386" s="114">
        <v>51.787724663265735</v>
      </c>
      <c r="Z4386" s="114">
        <v>96.269098400010733</v>
      </c>
      <c r="AA4386" s="106">
        <v>5</v>
      </c>
      <c r="AB4386" s="114">
        <v>0.4</v>
      </c>
      <c r="AC4386" s="114">
        <v>0.8</v>
      </c>
      <c r="AD4386" s="114">
        <v>0.2</v>
      </c>
      <c r="AE4386" s="114">
        <v>0.4</v>
      </c>
      <c r="AF4386" s="117">
        <v>0.60000000000000009</v>
      </c>
      <c r="AG4386" s="117">
        <v>1.2000000000000002</v>
      </c>
    </row>
    <row r="4387" spans="2:33" x14ac:dyDescent="0.2">
      <c r="B4387" s="106">
        <v>4347</v>
      </c>
      <c r="C4387" s="113">
        <v>-0.90000000000000013</v>
      </c>
      <c r="D4387" s="113">
        <v>-0.90000000000000013</v>
      </c>
      <c r="E4387" s="114">
        <v>15.513195329693872</v>
      </c>
      <c r="F4387" s="114">
        <v>16.315152069846679</v>
      </c>
      <c r="G4387" s="114">
        <v>14.842983436744909</v>
      </c>
      <c r="H4387" s="114">
        <v>17.478606456155891</v>
      </c>
      <c r="I4387" s="114">
        <v>28.603955339436382</v>
      </c>
      <c r="J4387" s="114">
        <v>32.300304774375221</v>
      </c>
      <c r="K4387" s="114">
        <v>35.848736119333886</v>
      </c>
      <c r="L4387" s="114">
        <v>36.483632686392447</v>
      </c>
      <c r="M4387" s="114">
        <v>44.373196246142051</v>
      </c>
      <c r="N4387" s="114">
        <v>60.79194457224277</v>
      </c>
      <c r="O4387" s="114">
        <v>16.787109444681349</v>
      </c>
      <c r="P4387" s="114">
        <v>19.533584049487207</v>
      </c>
      <c r="Q4387" s="114">
        <v>21.640649249647538</v>
      </c>
      <c r="R4387" s="114">
        <v>26.89458978998616</v>
      </c>
      <c r="S4387" s="114">
        <v>32.187989232806387</v>
      </c>
      <c r="T4387" s="114">
        <v>15.513195329693872</v>
      </c>
      <c r="U4387" s="114">
        <v>16.315152069846679</v>
      </c>
      <c r="V4387" s="114">
        <v>14.842983436744909</v>
      </c>
      <c r="W4387" s="114">
        <v>17.478606456155891</v>
      </c>
      <c r="X4387" s="114">
        <v>28.603955339436382</v>
      </c>
      <c r="Y4387" s="114">
        <v>50.243298566601595</v>
      </c>
      <c r="Z4387" s="114">
        <v>108.38665874273258</v>
      </c>
      <c r="AA4387" s="106">
        <v>3</v>
      </c>
      <c r="AB4387" s="114">
        <v>0.60000000000000009</v>
      </c>
      <c r="AC4387" s="114">
        <v>0.60000000000000009</v>
      </c>
      <c r="AD4387" s="114">
        <v>0.30000000000000004</v>
      </c>
      <c r="AE4387" s="114">
        <v>0.30000000000000004</v>
      </c>
      <c r="AF4387" s="117">
        <v>0.90000000000000013</v>
      </c>
      <c r="AG4387" s="117">
        <v>0.90000000000000013</v>
      </c>
    </row>
    <row r="4388" spans="2:33" x14ac:dyDescent="0.2">
      <c r="B4388" s="106">
        <v>4348</v>
      </c>
      <c r="C4388" s="113">
        <v>-1.2599999999999998</v>
      </c>
      <c r="D4388" s="113">
        <v>-0.84</v>
      </c>
      <c r="E4388" s="114">
        <v>17.435555683659107</v>
      </c>
      <c r="F4388" s="114">
        <v>17.068205454503342</v>
      </c>
      <c r="G4388" s="114">
        <v>20.109992895358232</v>
      </c>
      <c r="H4388" s="114">
        <v>14.532473433705405</v>
      </c>
      <c r="I4388" s="114">
        <v>29.702084816439392</v>
      </c>
      <c r="J4388" s="114">
        <v>33.229338977224863</v>
      </c>
      <c r="K4388" s="114">
        <v>36.096994173229987</v>
      </c>
      <c r="L4388" s="114">
        <v>42.551964842899309</v>
      </c>
      <c r="M4388" s="114">
        <v>42.417105229696055</v>
      </c>
      <c r="N4388" s="114">
        <v>60.935507449528956</v>
      </c>
      <c r="O4388" s="114">
        <v>15.793783293565756</v>
      </c>
      <c r="P4388" s="114">
        <v>19.028788718726645</v>
      </c>
      <c r="Q4388" s="114">
        <v>22.441971947541077</v>
      </c>
      <c r="R4388" s="114">
        <v>27.88463179599065</v>
      </c>
      <c r="S4388" s="114">
        <v>31.233422633089564</v>
      </c>
      <c r="T4388" s="114">
        <v>17.435555683659107</v>
      </c>
      <c r="U4388" s="114">
        <v>17.068205454503342</v>
      </c>
      <c r="V4388" s="114">
        <v>20.109992895358232</v>
      </c>
      <c r="W4388" s="114">
        <v>14.532473433705405</v>
      </c>
      <c r="X4388" s="114">
        <v>29.702084816439392</v>
      </c>
      <c r="Y4388" s="114">
        <v>53.910599487424562</v>
      </c>
      <c r="Z4388" s="114">
        <v>112.90083379088065</v>
      </c>
      <c r="AA4388" s="106">
        <v>2</v>
      </c>
      <c r="AB4388" s="114">
        <v>0.89999999999999991</v>
      </c>
      <c r="AC4388" s="114">
        <v>0.6</v>
      </c>
      <c r="AD4388" s="114">
        <v>0.36</v>
      </c>
      <c r="AE4388" s="114">
        <v>0.24</v>
      </c>
      <c r="AF4388" s="117">
        <v>1.2599999999999998</v>
      </c>
      <c r="AG4388" s="117">
        <v>0.84</v>
      </c>
    </row>
    <row r="4389" spans="2:33" x14ac:dyDescent="0.2">
      <c r="B4389" s="106">
        <v>4349</v>
      </c>
      <c r="C4389" s="113">
        <v>-1.2599999999999998</v>
      </c>
      <c r="D4389" s="113">
        <v>-0.84</v>
      </c>
      <c r="E4389" s="114">
        <v>10.642260163261714</v>
      </c>
      <c r="F4389" s="114">
        <v>12.03421167858852</v>
      </c>
      <c r="G4389" s="114">
        <v>20.001151092368374</v>
      </c>
      <c r="H4389" s="114">
        <v>14.196141173695061</v>
      </c>
      <c r="I4389" s="114">
        <v>24.899479304985839</v>
      </c>
      <c r="J4389" s="114">
        <v>27.572098016182139</v>
      </c>
      <c r="K4389" s="114">
        <v>31.439674296874642</v>
      </c>
      <c r="L4389" s="114">
        <v>41.881184495871011</v>
      </c>
      <c r="M4389" s="114">
        <v>42.090667253351384</v>
      </c>
      <c r="N4389" s="114">
        <v>55.089290033563017</v>
      </c>
      <c r="O4389" s="114">
        <v>16.929837852920425</v>
      </c>
      <c r="P4389" s="114">
        <v>19.405462618286123</v>
      </c>
      <c r="Q4389" s="114">
        <v>21.880033403502637</v>
      </c>
      <c r="R4389" s="114">
        <v>27.894526079656323</v>
      </c>
      <c r="S4389" s="114">
        <v>30.189810728577179</v>
      </c>
      <c r="T4389" s="114">
        <v>10.642260163261714</v>
      </c>
      <c r="U4389" s="114">
        <v>12.03421167858852</v>
      </c>
      <c r="V4389" s="114">
        <v>20.001151092368374</v>
      </c>
      <c r="W4389" s="114">
        <v>14.196141173695061</v>
      </c>
      <c r="X4389" s="114">
        <v>24.899479304985839</v>
      </c>
      <c r="Y4389" s="114">
        <v>43.158213353973458</v>
      </c>
      <c r="Z4389" s="114">
        <v>110.52991156030032</v>
      </c>
      <c r="AA4389" s="106">
        <v>2</v>
      </c>
      <c r="AB4389" s="114">
        <v>0.89999999999999991</v>
      </c>
      <c r="AC4389" s="114">
        <v>0.6</v>
      </c>
      <c r="AD4389" s="114">
        <v>0.36</v>
      </c>
      <c r="AE4389" s="114">
        <v>0.24</v>
      </c>
      <c r="AF4389" s="117">
        <v>1.2599999999999998</v>
      </c>
      <c r="AG4389" s="117">
        <v>0.84</v>
      </c>
    </row>
    <row r="4390" spans="2:33" x14ac:dyDescent="0.2">
      <c r="B4390" s="106">
        <v>4350</v>
      </c>
      <c r="C4390" s="113">
        <v>-1.2599999999999998</v>
      </c>
      <c r="D4390" s="113">
        <v>-0.84</v>
      </c>
      <c r="E4390" s="114">
        <v>12.224448196011569</v>
      </c>
      <c r="F4390" s="114">
        <v>19.259533923928554</v>
      </c>
      <c r="G4390" s="114">
        <v>12.304938618281533</v>
      </c>
      <c r="H4390" s="114">
        <v>15.044825074240123</v>
      </c>
      <c r="I4390" s="114">
        <v>23.323614770520148</v>
      </c>
      <c r="J4390" s="114">
        <v>27.323513363879137</v>
      </c>
      <c r="K4390" s="114">
        <v>36.877845733939516</v>
      </c>
      <c r="L4390" s="114">
        <v>31.672226281966079</v>
      </c>
      <c r="M4390" s="114">
        <v>37.900322098744262</v>
      </c>
      <c r="N4390" s="114">
        <v>49.141342048880212</v>
      </c>
      <c r="O4390" s="114">
        <v>15.099065167867568</v>
      </c>
      <c r="P4390" s="114">
        <v>17.618311810010962</v>
      </c>
      <c r="Q4390" s="114">
        <v>19.367287663684547</v>
      </c>
      <c r="R4390" s="114">
        <v>22.855497024504139</v>
      </c>
      <c r="S4390" s="114">
        <v>25.817727278360064</v>
      </c>
      <c r="T4390" s="114">
        <v>12.224448196011569</v>
      </c>
      <c r="U4390" s="114">
        <v>19.259533923928554</v>
      </c>
      <c r="V4390" s="114">
        <v>12.304938618281533</v>
      </c>
      <c r="W4390" s="114">
        <v>15.044825074240123</v>
      </c>
      <c r="X4390" s="114">
        <v>23.323614770520148</v>
      </c>
      <c r="Y4390" s="114">
        <v>44.445663180745669</v>
      </c>
      <c r="Z4390" s="114">
        <v>83.989913439226598</v>
      </c>
      <c r="AA4390" s="106">
        <v>2</v>
      </c>
      <c r="AB4390" s="114">
        <v>0.89999999999999991</v>
      </c>
      <c r="AC4390" s="114">
        <v>0.6</v>
      </c>
      <c r="AD4390" s="114">
        <v>0.36</v>
      </c>
      <c r="AE4390" s="114">
        <v>0.24</v>
      </c>
      <c r="AF4390" s="117">
        <v>1.2599999999999998</v>
      </c>
      <c r="AG4390" s="117">
        <v>0.84</v>
      </c>
    </row>
    <row r="4391" spans="2:33" x14ac:dyDescent="0.2">
      <c r="B4391" s="106">
        <v>4351</v>
      </c>
      <c r="C4391" s="113">
        <v>-0.72</v>
      </c>
      <c r="D4391" s="113">
        <v>-0.96</v>
      </c>
      <c r="E4391" s="114">
        <v>18.858061063269542</v>
      </c>
      <c r="F4391" s="114">
        <v>13.430528071078125</v>
      </c>
      <c r="G4391" s="114">
        <v>18.255824522685529</v>
      </c>
      <c r="H4391" s="114">
        <v>19.481534097260802</v>
      </c>
      <c r="I4391" s="114">
        <v>25.203598578728833</v>
      </c>
      <c r="J4391" s="114">
        <v>35.065244448069237</v>
      </c>
      <c r="K4391" s="114">
        <v>32.700144346536121</v>
      </c>
      <c r="L4391" s="114">
        <v>40.489809247164651</v>
      </c>
      <c r="M4391" s="114">
        <v>45.767167911579563</v>
      </c>
      <c r="N4391" s="114">
        <v>56.407198853203184</v>
      </c>
      <c r="O4391" s="114">
        <v>16.207183384799695</v>
      </c>
      <c r="P4391" s="114">
        <v>19.269616275457995</v>
      </c>
      <c r="Q4391" s="114">
        <v>22.233984724479122</v>
      </c>
      <c r="R4391" s="114">
        <v>26.285633814318761</v>
      </c>
      <c r="S4391" s="114">
        <v>31.203600274474351</v>
      </c>
      <c r="T4391" s="114">
        <v>18.858061063269542</v>
      </c>
      <c r="U4391" s="114">
        <v>13.430528071078125</v>
      </c>
      <c r="V4391" s="114">
        <v>18.255824522685529</v>
      </c>
      <c r="W4391" s="114">
        <v>19.481534097260802</v>
      </c>
      <c r="X4391" s="114">
        <v>25.203598578728833</v>
      </c>
      <c r="Y4391" s="114">
        <v>52.475711577831547</v>
      </c>
      <c r="Z4391" s="114">
        <v>99.032100168389519</v>
      </c>
      <c r="AA4391" s="106">
        <v>4</v>
      </c>
      <c r="AB4391" s="114">
        <v>0.44999999999999996</v>
      </c>
      <c r="AC4391" s="114">
        <v>0.6</v>
      </c>
      <c r="AD4391" s="114">
        <v>0.27</v>
      </c>
      <c r="AE4391" s="114">
        <v>0.36</v>
      </c>
      <c r="AF4391" s="117">
        <v>0.72</v>
      </c>
      <c r="AG4391" s="117">
        <v>0.96</v>
      </c>
    </row>
    <row r="4392" spans="2:33" x14ac:dyDescent="0.2">
      <c r="B4392" s="106">
        <v>4352</v>
      </c>
      <c r="C4392" s="113">
        <v>-1.2599999999999998</v>
      </c>
      <c r="D4392" s="113">
        <v>-0.84</v>
      </c>
      <c r="E4392" s="114">
        <v>16.251542027174612</v>
      </c>
      <c r="F4392" s="114">
        <v>14.110438158608996</v>
      </c>
      <c r="G4392" s="114">
        <v>15.254370002007981</v>
      </c>
      <c r="H4392" s="114">
        <v>21.936478946112111</v>
      </c>
      <c r="I4392" s="114">
        <v>29.241762440250781</v>
      </c>
      <c r="J4392" s="114">
        <v>33.627618515793898</v>
      </c>
      <c r="K4392" s="114">
        <v>35.398829576355581</v>
      </c>
      <c r="L4392" s="114">
        <v>38.34665822681086</v>
      </c>
      <c r="M4392" s="114">
        <v>52.492878569119512</v>
      </c>
      <c r="N4392" s="114">
        <v>64.975319205344974</v>
      </c>
      <c r="O4392" s="114">
        <v>17.376076488619287</v>
      </c>
      <c r="P4392" s="114">
        <v>21.288391417746585</v>
      </c>
      <c r="Q4392" s="114">
        <v>23.092288224802878</v>
      </c>
      <c r="R4392" s="114">
        <v>30.556399623007401</v>
      </c>
      <c r="S4392" s="114">
        <v>35.733556765094193</v>
      </c>
      <c r="T4392" s="114">
        <v>16.251542027174612</v>
      </c>
      <c r="U4392" s="114">
        <v>14.110438158608996</v>
      </c>
      <c r="V4392" s="114">
        <v>15.254370002007981</v>
      </c>
      <c r="W4392" s="114">
        <v>21.936478946112111</v>
      </c>
      <c r="X4392" s="114">
        <v>29.241762440250781</v>
      </c>
      <c r="Y4392" s="114">
        <v>51.776406124172041</v>
      </c>
      <c r="Z4392" s="114">
        <v>115.64342414212847</v>
      </c>
      <c r="AA4392" s="106">
        <v>2</v>
      </c>
      <c r="AB4392" s="114">
        <v>0.89999999999999991</v>
      </c>
      <c r="AC4392" s="114">
        <v>0.6</v>
      </c>
      <c r="AD4392" s="114">
        <v>0.36</v>
      </c>
      <c r="AE4392" s="114">
        <v>0.24</v>
      </c>
      <c r="AF4392" s="117">
        <v>1.2599999999999998</v>
      </c>
      <c r="AG4392" s="117">
        <v>0.84</v>
      </c>
    </row>
    <row r="4393" spans="2:33" x14ac:dyDescent="0.2">
      <c r="B4393" s="106">
        <v>4353</v>
      </c>
      <c r="C4393" s="113">
        <v>-0.90000000000000013</v>
      </c>
      <c r="D4393" s="113">
        <v>-0.90000000000000013</v>
      </c>
      <c r="E4393" s="114">
        <v>15.593714412437199</v>
      </c>
      <c r="F4393" s="114">
        <v>16.6395203237389</v>
      </c>
      <c r="G4393" s="114">
        <v>17.376048475431212</v>
      </c>
      <c r="H4393" s="114">
        <v>15.379793233074192</v>
      </c>
      <c r="I4393" s="114">
        <v>17.331494695729226</v>
      </c>
      <c r="J4393" s="114">
        <v>31.242102052009713</v>
      </c>
      <c r="K4393" s="114">
        <v>34.149939929800567</v>
      </c>
      <c r="L4393" s="114">
        <v>38.266025511166582</v>
      </c>
      <c r="M4393" s="114">
        <v>38.602245067459542</v>
      </c>
      <c r="N4393" s="114">
        <v>44.436417197575182</v>
      </c>
      <c r="O4393" s="114">
        <v>15.648387639572514</v>
      </c>
      <c r="P4393" s="114">
        <v>17.510419606061667</v>
      </c>
      <c r="Q4393" s="114">
        <v>20.88997703573537</v>
      </c>
      <c r="R4393" s="114">
        <v>23.22245183438535</v>
      </c>
      <c r="S4393" s="114">
        <v>27.104922501845955</v>
      </c>
      <c r="T4393" s="114">
        <v>15.593714412437199</v>
      </c>
      <c r="U4393" s="114">
        <v>16.6395203237389</v>
      </c>
      <c r="V4393" s="114">
        <v>17.376048475431212</v>
      </c>
      <c r="W4393" s="114">
        <v>15.379793233074192</v>
      </c>
      <c r="X4393" s="114">
        <v>17.331494695729226</v>
      </c>
      <c r="Y4393" s="114">
        <v>46.048871194147203</v>
      </c>
      <c r="Z4393" s="114">
        <v>80.665737024397686</v>
      </c>
      <c r="AA4393" s="106">
        <v>3</v>
      </c>
      <c r="AB4393" s="114">
        <v>0.60000000000000009</v>
      </c>
      <c r="AC4393" s="114">
        <v>0.60000000000000009</v>
      </c>
      <c r="AD4393" s="114">
        <v>0.30000000000000004</v>
      </c>
      <c r="AE4393" s="114">
        <v>0.30000000000000004</v>
      </c>
      <c r="AF4393" s="117">
        <v>0.90000000000000013</v>
      </c>
      <c r="AG4393" s="117">
        <v>0.90000000000000013</v>
      </c>
    </row>
    <row r="4394" spans="2:33" x14ac:dyDescent="0.2">
      <c r="B4394" s="106">
        <v>4354</v>
      </c>
      <c r="C4394" s="113">
        <v>-0.72</v>
      </c>
      <c r="D4394" s="113">
        <v>-0.96</v>
      </c>
      <c r="E4394" s="114">
        <v>14.088355589152602</v>
      </c>
      <c r="F4394" s="114">
        <v>13.788748090886457</v>
      </c>
      <c r="G4394" s="114">
        <v>19.002751853203108</v>
      </c>
      <c r="H4394" s="114">
        <v>17.944171983357922</v>
      </c>
      <c r="I4394" s="114">
        <v>18.087032389293743</v>
      </c>
      <c r="J4394" s="114">
        <v>30.531199845046395</v>
      </c>
      <c r="K4394" s="114">
        <v>31.432356967302169</v>
      </c>
      <c r="L4394" s="114">
        <v>39.45606218776345</v>
      </c>
      <c r="M4394" s="114">
        <v>41.672180340854688</v>
      </c>
      <c r="N4394" s="114">
        <v>44.211519649980637</v>
      </c>
      <c r="O4394" s="114">
        <v>16.442844255893792</v>
      </c>
      <c r="P4394" s="114">
        <v>17.643608876415712</v>
      </c>
      <c r="Q4394" s="114">
        <v>20.453310334560342</v>
      </c>
      <c r="R4394" s="114">
        <v>23.728008357496766</v>
      </c>
      <c r="S4394" s="114">
        <v>26.124487260686895</v>
      </c>
      <c r="T4394" s="114">
        <v>14.088355589152602</v>
      </c>
      <c r="U4394" s="114">
        <v>13.788748090886457</v>
      </c>
      <c r="V4394" s="114">
        <v>19.002751853203108</v>
      </c>
      <c r="W4394" s="114">
        <v>17.944171983357922</v>
      </c>
      <c r="X4394" s="114">
        <v>18.087032389293743</v>
      </c>
      <c r="Y4394" s="114">
        <v>45.690693963373398</v>
      </c>
      <c r="Z4394" s="114">
        <v>84.800377951230473</v>
      </c>
      <c r="AA4394" s="106">
        <v>4</v>
      </c>
      <c r="AB4394" s="114">
        <v>0.44999999999999996</v>
      </c>
      <c r="AC4394" s="114">
        <v>0.6</v>
      </c>
      <c r="AD4394" s="114">
        <v>0.27</v>
      </c>
      <c r="AE4394" s="114">
        <v>0.36</v>
      </c>
      <c r="AF4394" s="117">
        <v>0.72</v>
      </c>
      <c r="AG4394" s="117">
        <v>0.96</v>
      </c>
    </row>
    <row r="4395" spans="2:33" x14ac:dyDescent="0.2">
      <c r="B4395" s="106">
        <v>4355</v>
      </c>
      <c r="C4395" s="113">
        <v>-1.2000000000000002</v>
      </c>
      <c r="D4395" s="113">
        <v>-0.60000000000000009</v>
      </c>
      <c r="E4395" s="114">
        <v>17.531372347437042</v>
      </c>
      <c r="F4395" s="114">
        <v>17.422522151686852</v>
      </c>
      <c r="G4395" s="114">
        <v>17.762030207762646</v>
      </c>
      <c r="H4395" s="114">
        <v>18.629721299642746</v>
      </c>
      <c r="I4395" s="114">
        <v>25.537916207684955</v>
      </c>
      <c r="J4395" s="114">
        <v>33.499854284786267</v>
      </c>
      <c r="K4395" s="114">
        <v>36.812544038473142</v>
      </c>
      <c r="L4395" s="114">
        <v>40.917339321085798</v>
      </c>
      <c r="M4395" s="114">
        <v>44.377549130460906</v>
      </c>
      <c r="N4395" s="114">
        <v>53.405568239014471</v>
      </c>
      <c r="O4395" s="114">
        <v>15.968481937349226</v>
      </c>
      <c r="P4395" s="114">
        <v>19.39002188678629</v>
      </c>
      <c r="Q4395" s="114">
        <v>23.155309113323153</v>
      </c>
      <c r="R4395" s="114">
        <v>25.74782783081816</v>
      </c>
      <c r="S4395" s="114">
        <v>27.867652031329516</v>
      </c>
      <c r="T4395" s="114">
        <v>17.531372347437042</v>
      </c>
      <c r="U4395" s="114">
        <v>17.422522151686852</v>
      </c>
      <c r="V4395" s="114">
        <v>17.762030207762646</v>
      </c>
      <c r="W4395" s="114">
        <v>18.629721299642746</v>
      </c>
      <c r="X4395" s="114">
        <v>25.537916207684955</v>
      </c>
      <c r="Y4395" s="114">
        <v>53.398907086290343</v>
      </c>
      <c r="Z4395" s="114">
        <v>89.294392042614248</v>
      </c>
      <c r="AA4395" s="106">
        <v>1</v>
      </c>
      <c r="AB4395" s="114">
        <v>0.8</v>
      </c>
      <c r="AC4395" s="114">
        <v>0.4</v>
      </c>
      <c r="AD4395" s="114">
        <v>0.4</v>
      </c>
      <c r="AE4395" s="114">
        <v>0.2</v>
      </c>
      <c r="AF4395" s="117">
        <v>1.2000000000000002</v>
      </c>
      <c r="AG4395" s="117">
        <v>0.60000000000000009</v>
      </c>
    </row>
    <row r="4396" spans="2:33" x14ac:dyDescent="0.2">
      <c r="B4396" s="106">
        <v>4356</v>
      </c>
      <c r="C4396" s="113">
        <v>-0.90000000000000013</v>
      </c>
      <c r="D4396" s="113">
        <v>-0.90000000000000013</v>
      </c>
      <c r="E4396" s="114">
        <v>11.748131398995042</v>
      </c>
      <c r="F4396" s="114">
        <v>14.557705554529392</v>
      </c>
      <c r="G4396" s="114">
        <v>12.746287667900283</v>
      </c>
      <c r="H4396" s="114">
        <v>15.18014827605899</v>
      </c>
      <c r="I4396" s="114">
        <v>18.489569290278983</v>
      </c>
      <c r="J4396" s="114">
        <v>27.613685993990714</v>
      </c>
      <c r="K4396" s="114">
        <v>31.526910483654103</v>
      </c>
      <c r="L4396" s="114">
        <v>33.824364356136918</v>
      </c>
      <c r="M4396" s="114">
        <v>40.427763685664203</v>
      </c>
      <c r="N4396" s="114">
        <v>44.536979969523344</v>
      </c>
      <c r="O4396" s="114">
        <v>15.865554594995672</v>
      </c>
      <c r="P4396" s="114">
        <v>16.969204929124711</v>
      </c>
      <c r="Q4396" s="114">
        <v>21.078076688236635</v>
      </c>
      <c r="R4396" s="114">
        <v>25.247615409605213</v>
      </c>
      <c r="S4396" s="114">
        <v>26.047410679244361</v>
      </c>
      <c r="T4396" s="114">
        <v>11.748131398995042</v>
      </c>
      <c r="U4396" s="114">
        <v>14.557705554529392</v>
      </c>
      <c r="V4396" s="114">
        <v>12.746287667900283</v>
      </c>
      <c r="W4396" s="114">
        <v>15.18014827605899</v>
      </c>
      <c r="X4396" s="114">
        <v>18.489569290278983</v>
      </c>
      <c r="Y4396" s="114">
        <v>39.52655895717205</v>
      </c>
      <c r="Z4396" s="114">
        <v>84.508721887126256</v>
      </c>
      <c r="AA4396" s="106">
        <v>3</v>
      </c>
      <c r="AB4396" s="114">
        <v>0.60000000000000009</v>
      </c>
      <c r="AC4396" s="114">
        <v>0.60000000000000009</v>
      </c>
      <c r="AD4396" s="114">
        <v>0.30000000000000004</v>
      </c>
      <c r="AE4396" s="114">
        <v>0.30000000000000004</v>
      </c>
      <c r="AF4396" s="117">
        <v>0.90000000000000013</v>
      </c>
      <c r="AG4396" s="117">
        <v>0.90000000000000013</v>
      </c>
    </row>
    <row r="4397" spans="2:33" x14ac:dyDescent="0.2">
      <c r="B4397" s="106">
        <v>4357</v>
      </c>
      <c r="C4397" s="113">
        <v>-0.60000000000000009</v>
      </c>
      <c r="D4397" s="113">
        <v>-1.2000000000000002</v>
      </c>
      <c r="E4397" s="114">
        <v>17.162152247240808</v>
      </c>
      <c r="F4397" s="114">
        <v>19.018180556042871</v>
      </c>
      <c r="G4397" s="114">
        <v>23.47787868336361</v>
      </c>
      <c r="H4397" s="114">
        <v>20.030418742796066</v>
      </c>
      <c r="I4397" s="114">
        <v>28.869342417289694</v>
      </c>
      <c r="J4397" s="114">
        <v>34.618109311735701</v>
      </c>
      <c r="K4397" s="114">
        <v>39.461882961672167</v>
      </c>
      <c r="L4397" s="114">
        <v>47.570418182677884</v>
      </c>
      <c r="M4397" s="114">
        <v>49.116445854219215</v>
      </c>
      <c r="N4397" s="114">
        <v>63.242945631196179</v>
      </c>
      <c r="O4397" s="114">
        <v>17.455957064494893</v>
      </c>
      <c r="P4397" s="114">
        <v>20.443702405629296</v>
      </c>
      <c r="Q4397" s="114">
        <v>24.092539499314274</v>
      </c>
      <c r="R4397" s="114">
        <v>29.086027111423149</v>
      </c>
      <c r="S4397" s="114">
        <v>34.373603213906485</v>
      </c>
      <c r="T4397" s="114">
        <v>17.162152247240808</v>
      </c>
      <c r="U4397" s="114">
        <v>19.018180556042871</v>
      </c>
      <c r="V4397" s="114">
        <v>23.47787868336361</v>
      </c>
      <c r="W4397" s="114">
        <v>20.030418742796066</v>
      </c>
      <c r="X4397" s="114">
        <v>28.869342417289694</v>
      </c>
      <c r="Y4397" s="114">
        <v>59.602182959865949</v>
      </c>
      <c r="Z4397" s="114">
        <v>120.72889716404487</v>
      </c>
      <c r="AA4397" s="106">
        <v>5</v>
      </c>
      <c r="AB4397" s="114">
        <v>0.4</v>
      </c>
      <c r="AC4397" s="114">
        <v>0.8</v>
      </c>
      <c r="AD4397" s="114">
        <v>0.2</v>
      </c>
      <c r="AE4397" s="114">
        <v>0.4</v>
      </c>
      <c r="AF4397" s="117">
        <v>0.60000000000000009</v>
      </c>
      <c r="AG4397" s="117">
        <v>1.2000000000000002</v>
      </c>
    </row>
    <row r="4398" spans="2:33" x14ac:dyDescent="0.2">
      <c r="B4398" s="106">
        <v>4358</v>
      </c>
      <c r="C4398" s="113">
        <v>-0.72</v>
      </c>
      <c r="D4398" s="113">
        <v>-0.96</v>
      </c>
      <c r="E4398" s="114">
        <v>13.235109123540223</v>
      </c>
      <c r="F4398" s="114">
        <v>17.997324961023782</v>
      </c>
      <c r="G4398" s="114">
        <v>19.381004546374346</v>
      </c>
      <c r="H4398" s="114">
        <v>22.141949826791009</v>
      </c>
      <c r="I4398" s="114">
        <v>20.222044472268927</v>
      </c>
      <c r="J4398" s="114">
        <v>29.629085485013974</v>
      </c>
      <c r="K4398" s="114">
        <v>35.801348888233804</v>
      </c>
      <c r="L4398" s="114">
        <v>40.48711708051249</v>
      </c>
      <c r="M4398" s="114">
        <v>46.716558288030029</v>
      </c>
      <c r="N4398" s="114">
        <v>48.193140122385373</v>
      </c>
      <c r="O4398" s="114">
        <v>16.393976361473751</v>
      </c>
      <c r="P4398" s="114">
        <v>17.804023927210022</v>
      </c>
      <c r="Q4398" s="114">
        <v>21.106112534138145</v>
      </c>
      <c r="R4398" s="114">
        <v>24.57460846123902</v>
      </c>
      <c r="S4398" s="114">
        <v>27.971095650116446</v>
      </c>
      <c r="T4398" s="114">
        <v>13.235109123540223</v>
      </c>
      <c r="U4398" s="114">
        <v>17.997324961023782</v>
      </c>
      <c r="V4398" s="114">
        <v>19.381004546374346</v>
      </c>
      <c r="W4398" s="114">
        <v>22.141949826791009</v>
      </c>
      <c r="X4398" s="114">
        <v>20.222044472268927</v>
      </c>
      <c r="Y4398" s="114">
        <v>51.03905398906565</v>
      </c>
      <c r="Z4398" s="114">
        <v>88.391432711087901</v>
      </c>
      <c r="AA4398" s="106">
        <v>4</v>
      </c>
      <c r="AB4398" s="114">
        <v>0.44999999999999996</v>
      </c>
      <c r="AC4398" s="114">
        <v>0.6</v>
      </c>
      <c r="AD4398" s="114">
        <v>0.27</v>
      </c>
      <c r="AE4398" s="114">
        <v>0.36</v>
      </c>
      <c r="AF4398" s="117">
        <v>0.72</v>
      </c>
      <c r="AG4398" s="117">
        <v>0.96</v>
      </c>
    </row>
    <row r="4399" spans="2:33" x14ac:dyDescent="0.2">
      <c r="B4399" s="106">
        <v>4359</v>
      </c>
      <c r="C4399" s="113">
        <v>-0.72</v>
      </c>
      <c r="D4399" s="113">
        <v>-0.96</v>
      </c>
      <c r="E4399" s="114">
        <v>11.560447036995864</v>
      </c>
      <c r="F4399" s="114">
        <v>15.813472083658926</v>
      </c>
      <c r="G4399" s="114">
        <v>19.747779151258563</v>
      </c>
      <c r="H4399" s="114">
        <v>20.184895596007483</v>
      </c>
      <c r="I4399" s="114">
        <v>18.290319342469346</v>
      </c>
      <c r="J4399" s="114">
        <v>28.23838227331094</v>
      </c>
      <c r="K4399" s="114">
        <v>34.592694772643654</v>
      </c>
      <c r="L4399" s="114">
        <v>42.455138906696583</v>
      </c>
      <c r="M4399" s="114">
        <v>45.203470363781477</v>
      </c>
      <c r="N4399" s="114">
        <v>49.634029786715125</v>
      </c>
      <c r="O4399" s="114">
        <v>16.677935236315076</v>
      </c>
      <c r="P4399" s="114">
        <v>18.779222688984728</v>
      </c>
      <c r="Q4399" s="114">
        <v>22.70735975543802</v>
      </c>
      <c r="R4399" s="114">
        <v>25.018574767773995</v>
      </c>
      <c r="S4399" s="114">
        <v>31.343710444245779</v>
      </c>
      <c r="T4399" s="114">
        <v>11.560447036995864</v>
      </c>
      <c r="U4399" s="114">
        <v>15.813472083658926</v>
      </c>
      <c r="V4399" s="114">
        <v>19.747779151258563</v>
      </c>
      <c r="W4399" s="114">
        <v>20.184895596007483</v>
      </c>
      <c r="X4399" s="114">
        <v>18.290319342469346</v>
      </c>
      <c r="Y4399" s="114">
        <v>46.738414797505214</v>
      </c>
      <c r="Z4399" s="114">
        <v>85.130060004864887</v>
      </c>
      <c r="AA4399" s="106">
        <v>4</v>
      </c>
      <c r="AB4399" s="114">
        <v>0.44999999999999996</v>
      </c>
      <c r="AC4399" s="114">
        <v>0.6</v>
      </c>
      <c r="AD4399" s="114">
        <v>0.27</v>
      </c>
      <c r="AE4399" s="114">
        <v>0.36</v>
      </c>
      <c r="AF4399" s="117">
        <v>0.72</v>
      </c>
      <c r="AG4399" s="117">
        <v>0.96</v>
      </c>
    </row>
    <row r="4400" spans="2:33" x14ac:dyDescent="0.2">
      <c r="B4400" s="106">
        <v>4360</v>
      </c>
      <c r="C4400" s="113">
        <v>-0.90000000000000013</v>
      </c>
      <c r="D4400" s="113">
        <v>-0.90000000000000013</v>
      </c>
      <c r="E4400" s="114">
        <v>12.301382461733191</v>
      </c>
      <c r="F4400" s="114">
        <v>12.1745607514817</v>
      </c>
      <c r="G4400" s="114">
        <v>13.852843533371779</v>
      </c>
      <c r="H4400" s="114">
        <v>23.858391312171996</v>
      </c>
      <c r="I4400" s="114">
        <v>18.835490748096653</v>
      </c>
      <c r="J4400" s="114">
        <v>28.617663065212525</v>
      </c>
      <c r="K4400" s="114">
        <v>31.036960664501159</v>
      </c>
      <c r="L4400" s="114">
        <v>35.949447658202175</v>
      </c>
      <c r="M4400" s="114">
        <v>49.601796714691289</v>
      </c>
      <c r="N4400" s="114">
        <v>50.456264940012801</v>
      </c>
      <c r="O4400" s="114">
        <v>16.316280603479335</v>
      </c>
      <c r="P4400" s="114">
        <v>18.862399913019459</v>
      </c>
      <c r="Q4400" s="114">
        <v>22.096604124830396</v>
      </c>
      <c r="R4400" s="114">
        <v>25.743405402519294</v>
      </c>
      <c r="S4400" s="114">
        <v>31.620774191916148</v>
      </c>
      <c r="T4400" s="114">
        <v>12.301382461733191</v>
      </c>
      <c r="U4400" s="114">
        <v>12.1745607514817</v>
      </c>
      <c r="V4400" s="114">
        <v>13.852843533371779</v>
      </c>
      <c r="W4400" s="114">
        <v>23.858391312171996</v>
      </c>
      <c r="X4400" s="114">
        <v>18.835490748096653</v>
      </c>
      <c r="Y4400" s="114">
        <v>43.474788693012577</v>
      </c>
      <c r="Z4400" s="114">
        <v>90.949770456650356</v>
      </c>
      <c r="AA4400" s="106">
        <v>3</v>
      </c>
      <c r="AB4400" s="114">
        <v>0.60000000000000009</v>
      </c>
      <c r="AC4400" s="114">
        <v>0.60000000000000009</v>
      </c>
      <c r="AD4400" s="114">
        <v>0.30000000000000004</v>
      </c>
      <c r="AE4400" s="114">
        <v>0.30000000000000004</v>
      </c>
      <c r="AF4400" s="117">
        <v>0.90000000000000013</v>
      </c>
      <c r="AG4400" s="117">
        <v>0.90000000000000013</v>
      </c>
    </row>
    <row r="4401" spans="2:33" x14ac:dyDescent="0.2">
      <c r="B4401" s="106">
        <v>4361</v>
      </c>
      <c r="C4401" s="113">
        <v>-1.2599999999999998</v>
      </c>
      <c r="D4401" s="113">
        <v>-0.84</v>
      </c>
      <c r="E4401" s="114">
        <v>13.602116689857727</v>
      </c>
      <c r="F4401" s="114">
        <v>20.325747986556227</v>
      </c>
      <c r="G4401" s="114">
        <v>24.300503484598419</v>
      </c>
      <c r="H4401" s="114">
        <v>28.459542073845665</v>
      </c>
      <c r="I4401" s="114">
        <v>22.796153463527304</v>
      </c>
      <c r="J4401" s="114">
        <v>30.443808969828918</v>
      </c>
      <c r="K4401" s="114">
        <v>40.071631741938539</v>
      </c>
      <c r="L4401" s="114">
        <v>49.551778104820031</v>
      </c>
      <c r="M4401" s="114">
        <v>57.545726703124195</v>
      </c>
      <c r="N4401" s="114">
        <v>57.22677013961448</v>
      </c>
      <c r="O4401" s="114">
        <v>16.841692279971191</v>
      </c>
      <c r="P4401" s="114">
        <v>19.745883755382312</v>
      </c>
      <c r="Q4401" s="114">
        <v>25.251274620221611</v>
      </c>
      <c r="R4401" s="114">
        <v>29.086184629278531</v>
      </c>
      <c r="S4401" s="114">
        <v>34.430616676087176</v>
      </c>
      <c r="T4401" s="114">
        <v>13.602116689857727</v>
      </c>
      <c r="U4401" s="114">
        <v>20.325747986556227</v>
      </c>
      <c r="V4401" s="114">
        <v>24.300503484598419</v>
      </c>
      <c r="W4401" s="114">
        <v>28.459542073845665</v>
      </c>
      <c r="X4401" s="114">
        <v>22.796153463527304</v>
      </c>
      <c r="Y4401" s="114">
        <v>59.488383810490909</v>
      </c>
      <c r="Z4401" s="114">
        <v>115.41542916359469</v>
      </c>
      <c r="AA4401" s="106">
        <v>2</v>
      </c>
      <c r="AB4401" s="114">
        <v>0.89999999999999991</v>
      </c>
      <c r="AC4401" s="114">
        <v>0.6</v>
      </c>
      <c r="AD4401" s="114">
        <v>0.36</v>
      </c>
      <c r="AE4401" s="114">
        <v>0.24</v>
      </c>
      <c r="AF4401" s="117">
        <v>1.2599999999999998</v>
      </c>
      <c r="AG4401" s="117">
        <v>0.84</v>
      </c>
    </row>
    <row r="4402" spans="2:33" x14ac:dyDescent="0.2">
      <c r="B4402" s="106">
        <v>4362</v>
      </c>
      <c r="C4402" s="113">
        <v>-0.90000000000000013</v>
      </c>
      <c r="D4402" s="113">
        <v>-0.90000000000000013</v>
      </c>
      <c r="E4402" s="114">
        <v>17.380387642125296</v>
      </c>
      <c r="F4402" s="114">
        <v>16.728916277655014</v>
      </c>
      <c r="G4402" s="114">
        <v>15.902477048362602</v>
      </c>
      <c r="H4402" s="114">
        <v>15.255360448644371</v>
      </c>
      <c r="I4402" s="114">
        <v>31.462327724656362</v>
      </c>
      <c r="J4402" s="114">
        <v>35.048473604230729</v>
      </c>
      <c r="K4402" s="114">
        <v>36.293949955245701</v>
      </c>
      <c r="L4402" s="114">
        <v>40.052595566767501</v>
      </c>
      <c r="M4402" s="114">
        <v>46.168170596955498</v>
      </c>
      <c r="N4402" s="114">
        <v>65.000466556467813</v>
      </c>
      <c r="O4402" s="114">
        <v>17.668085962105433</v>
      </c>
      <c r="P4402" s="114">
        <v>19.565033677590687</v>
      </c>
      <c r="Q4402" s="114">
        <v>24.150118518404899</v>
      </c>
      <c r="R4402" s="114">
        <v>30.912810148311127</v>
      </c>
      <c r="S4402" s="114">
        <v>33.538138831811452</v>
      </c>
      <c r="T4402" s="114">
        <v>17.380387642125296</v>
      </c>
      <c r="U4402" s="114">
        <v>16.728916277655014</v>
      </c>
      <c r="V4402" s="114">
        <v>15.902477048362602</v>
      </c>
      <c r="W4402" s="114">
        <v>15.255360448644371</v>
      </c>
      <c r="X4402" s="114">
        <v>31.462327724656362</v>
      </c>
      <c r="Y4402" s="114">
        <v>52.663396873175301</v>
      </c>
      <c r="Z4402" s="114">
        <v>115.30092653979989</v>
      </c>
      <c r="AA4402" s="106">
        <v>3</v>
      </c>
      <c r="AB4402" s="114">
        <v>0.60000000000000009</v>
      </c>
      <c r="AC4402" s="114">
        <v>0.60000000000000009</v>
      </c>
      <c r="AD4402" s="114">
        <v>0.30000000000000004</v>
      </c>
      <c r="AE4402" s="114">
        <v>0.30000000000000004</v>
      </c>
      <c r="AF4402" s="117">
        <v>0.90000000000000013</v>
      </c>
      <c r="AG4402" s="117">
        <v>0.90000000000000013</v>
      </c>
    </row>
    <row r="4403" spans="2:33" x14ac:dyDescent="0.2">
      <c r="B4403" s="106">
        <v>4363</v>
      </c>
      <c r="C4403" s="113">
        <v>-0.90000000000000013</v>
      </c>
      <c r="D4403" s="113">
        <v>-0.90000000000000013</v>
      </c>
      <c r="E4403" s="114">
        <v>12.978381323949124</v>
      </c>
      <c r="F4403" s="114">
        <v>19.257255477039525</v>
      </c>
      <c r="G4403" s="114">
        <v>13.531113365846636</v>
      </c>
      <c r="H4403" s="114">
        <v>17.066993119709579</v>
      </c>
      <c r="I4403" s="114">
        <v>17.959026402324074</v>
      </c>
      <c r="J4403" s="114">
        <v>28.16056250815252</v>
      </c>
      <c r="K4403" s="114">
        <v>37.091657398189803</v>
      </c>
      <c r="L4403" s="114">
        <v>34.556017180864274</v>
      </c>
      <c r="M4403" s="114">
        <v>40.455007290556388</v>
      </c>
      <c r="N4403" s="114">
        <v>44.44976312045749</v>
      </c>
      <c r="O4403" s="114">
        <v>15.182181184203396</v>
      </c>
      <c r="P4403" s="114">
        <v>17.834401921150278</v>
      </c>
      <c r="Q4403" s="114">
        <v>21.024903815017637</v>
      </c>
      <c r="R4403" s="114">
        <v>23.388014170846809</v>
      </c>
      <c r="S4403" s="114">
        <v>26.490736718133416</v>
      </c>
      <c r="T4403" s="114">
        <v>12.978381323949124</v>
      </c>
      <c r="U4403" s="114">
        <v>19.257255477039525</v>
      </c>
      <c r="V4403" s="114">
        <v>13.531113365846636</v>
      </c>
      <c r="W4403" s="114">
        <v>17.066993119709579</v>
      </c>
      <c r="X4403" s="114">
        <v>17.959026402324074</v>
      </c>
      <c r="Y4403" s="114">
        <v>44.704288674422067</v>
      </c>
      <c r="Z4403" s="114">
        <v>75.366471028106588</v>
      </c>
      <c r="AA4403" s="106">
        <v>3</v>
      </c>
      <c r="AB4403" s="114">
        <v>0.60000000000000009</v>
      </c>
      <c r="AC4403" s="114">
        <v>0.60000000000000009</v>
      </c>
      <c r="AD4403" s="114">
        <v>0.30000000000000004</v>
      </c>
      <c r="AE4403" s="114">
        <v>0.30000000000000004</v>
      </c>
      <c r="AF4403" s="117">
        <v>0.90000000000000013</v>
      </c>
      <c r="AG4403" s="117">
        <v>0.90000000000000013</v>
      </c>
    </row>
    <row r="4404" spans="2:33" x14ac:dyDescent="0.2">
      <c r="B4404" s="106">
        <v>4364</v>
      </c>
      <c r="C4404" s="113">
        <v>-1.2599999999999998</v>
      </c>
      <c r="D4404" s="113">
        <v>-0.84</v>
      </c>
      <c r="E4404" s="114">
        <v>15.770376861543934</v>
      </c>
      <c r="F4404" s="114">
        <v>16.867770085289642</v>
      </c>
      <c r="G4404" s="114">
        <v>25.969574197715694</v>
      </c>
      <c r="H4404" s="114">
        <v>21.895075279421828</v>
      </c>
      <c r="I4404" s="114">
        <v>34.674375652131275</v>
      </c>
      <c r="J4404" s="114">
        <v>33.126401948049534</v>
      </c>
      <c r="K4404" s="114">
        <v>37.166853575253697</v>
      </c>
      <c r="L4404" s="114">
        <v>51.615802636284798</v>
      </c>
      <c r="M4404" s="114">
        <v>51.540486397215815</v>
      </c>
      <c r="N4404" s="114">
        <v>71.862991386619157</v>
      </c>
      <c r="O4404" s="114">
        <v>17.3560250865056</v>
      </c>
      <c r="P4404" s="114">
        <v>20.299083489964055</v>
      </c>
      <c r="Q4404" s="114">
        <v>25.646228438569104</v>
      </c>
      <c r="R4404" s="114">
        <v>29.645411117793987</v>
      </c>
      <c r="S4404" s="114">
        <v>37.188615734487882</v>
      </c>
      <c r="T4404" s="114">
        <v>15.770376861543934</v>
      </c>
      <c r="U4404" s="114">
        <v>16.867770085289642</v>
      </c>
      <c r="V4404" s="114">
        <v>25.969574197715694</v>
      </c>
      <c r="W4404" s="114">
        <v>21.895075279421828</v>
      </c>
      <c r="X4404" s="114">
        <v>34.674375652131275</v>
      </c>
      <c r="Y4404" s="114">
        <v>61.680103076915259</v>
      </c>
      <c r="Z4404" s="114">
        <v>135.18038911496404</v>
      </c>
      <c r="AA4404" s="106">
        <v>2</v>
      </c>
      <c r="AB4404" s="114">
        <v>0.89999999999999991</v>
      </c>
      <c r="AC4404" s="114">
        <v>0.6</v>
      </c>
      <c r="AD4404" s="114">
        <v>0.36</v>
      </c>
      <c r="AE4404" s="114">
        <v>0.24</v>
      </c>
      <c r="AF4404" s="117">
        <v>1.2599999999999998</v>
      </c>
      <c r="AG4404" s="117">
        <v>0.84</v>
      </c>
    </row>
    <row r="4405" spans="2:33" x14ac:dyDescent="0.2">
      <c r="B4405" s="106">
        <v>4365</v>
      </c>
      <c r="C4405" s="113">
        <v>-1.2599999999999998</v>
      </c>
      <c r="D4405" s="113">
        <v>-0.84</v>
      </c>
      <c r="E4405" s="114">
        <v>16.351587944945251</v>
      </c>
      <c r="F4405" s="114">
        <v>14.870944130460614</v>
      </c>
      <c r="G4405" s="114">
        <v>12.191790899001546</v>
      </c>
      <c r="H4405" s="114">
        <v>22.019593713279065</v>
      </c>
      <c r="I4405" s="114">
        <v>22.20002737943787</v>
      </c>
      <c r="J4405" s="114">
        <v>33.757762581168237</v>
      </c>
      <c r="K4405" s="114">
        <v>34.654202760722576</v>
      </c>
      <c r="L4405" s="114">
        <v>35.699695201160118</v>
      </c>
      <c r="M4405" s="114">
        <v>48.670807234155582</v>
      </c>
      <c r="N4405" s="114">
        <v>52.74960041728545</v>
      </c>
      <c r="O4405" s="114">
        <v>17.406174636222985</v>
      </c>
      <c r="P4405" s="114">
        <v>19.783258630261962</v>
      </c>
      <c r="Q4405" s="114">
        <v>23.507904302158572</v>
      </c>
      <c r="R4405" s="114">
        <v>26.651213520876517</v>
      </c>
      <c r="S4405" s="114">
        <v>30.54957303784758</v>
      </c>
      <c r="T4405" s="114">
        <v>16.351587944945251</v>
      </c>
      <c r="U4405" s="114">
        <v>14.870944130460614</v>
      </c>
      <c r="V4405" s="114">
        <v>12.191790899001546</v>
      </c>
      <c r="W4405" s="114">
        <v>22.019593713279065</v>
      </c>
      <c r="X4405" s="114">
        <v>22.20002737943787</v>
      </c>
      <c r="Y4405" s="114">
        <v>47.59804702936556</v>
      </c>
      <c r="Z4405" s="114">
        <v>89.744207800139648</v>
      </c>
      <c r="AA4405" s="106">
        <v>2</v>
      </c>
      <c r="AB4405" s="114">
        <v>0.89999999999999991</v>
      </c>
      <c r="AC4405" s="114">
        <v>0.6</v>
      </c>
      <c r="AD4405" s="114">
        <v>0.36</v>
      </c>
      <c r="AE4405" s="114">
        <v>0.24</v>
      </c>
      <c r="AF4405" s="117">
        <v>1.2599999999999998</v>
      </c>
      <c r="AG4405" s="117">
        <v>0.84</v>
      </c>
    </row>
    <row r="4406" spans="2:33" x14ac:dyDescent="0.2">
      <c r="B4406" s="106">
        <v>4366</v>
      </c>
      <c r="C4406" s="113">
        <v>-1.2000000000000002</v>
      </c>
      <c r="D4406" s="113">
        <v>-0.60000000000000009</v>
      </c>
      <c r="E4406" s="114">
        <v>13.861553440994644</v>
      </c>
      <c r="F4406" s="114">
        <v>14.918765056353472</v>
      </c>
      <c r="G4406" s="114">
        <v>13.385818941359037</v>
      </c>
      <c r="H4406" s="114">
        <v>27.185481162934483</v>
      </c>
      <c r="I4406" s="114">
        <v>24.991206926270593</v>
      </c>
      <c r="J4406" s="114">
        <v>31.428291546489664</v>
      </c>
      <c r="K4406" s="114">
        <v>35.890383587918834</v>
      </c>
      <c r="L4406" s="114">
        <v>40.614732580417325</v>
      </c>
      <c r="M4406" s="114">
        <v>58.751855070495822</v>
      </c>
      <c r="N4406" s="114">
        <v>61.486219288284587</v>
      </c>
      <c r="O4406" s="114">
        <v>17.56673810549502</v>
      </c>
      <c r="P4406" s="114">
        <v>20.971618531565362</v>
      </c>
      <c r="Q4406" s="114">
        <v>27.228913639058288</v>
      </c>
      <c r="R4406" s="114">
        <v>31.566373907561339</v>
      </c>
      <c r="S4406" s="114">
        <v>36.495012362013995</v>
      </c>
      <c r="T4406" s="114">
        <v>13.861553440994644</v>
      </c>
      <c r="U4406" s="114">
        <v>14.918765056353472</v>
      </c>
      <c r="V4406" s="114">
        <v>13.385818941359037</v>
      </c>
      <c r="W4406" s="114">
        <v>27.185481162934483</v>
      </c>
      <c r="X4406" s="114">
        <v>24.991206926270593</v>
      </c>
      <c r="Y4406" s="114">
        <v>50.492990080373502</v>
      </c>
      <c r="Z4406" s="114">
        <v>115.75371053418111</v>
      </c>
      <c r="AA4406" s="106">
        <v>1</v>
      </c>
      <c r="AB4406" s="114">
        <v>0.8</v>
      </c>
      <c r="AC4406" s="114">
        <v>0.4</v>
      </c>
      <c r="AD4406" s="114">
        <v>0.4</v>
      </c>
      <c r="AE4406" s="114">
        <v>0.2</v>
      </c>
      <c r="AF4406" s="117">
        <v>1.2000000000000002</v>
      </c>
      <c r="AG4406" s="117">
        <v>0.60000000000000009</v>
      </c>
    </row>
    <row r="4407" spans="2:33" x14ac:dyDescent="0.2">
      <c r="B4407" s="106">
        <v>4367</v>
      </c>
      <c r="C4407" s="113">
        <v>-1.2599999999999998</v>
      </c>
      <c r="D4407" s="113">
        <v>-0.84</v>
      </c>
      <c r="E4407" s="114">
        <v>11.194138251484905</v>
      </c>
      <c r="F4407" s="114">
        <v>14.965877016218442</v>
      </c>
      <c r="G4407" s="114">
        <v>15.064377214327159</v>
      </c>
      <c r="H4407" s="114">
        <v>22.375212420155801</v>
      </c>
      <c r="I4407" s="114">
        <v>18.220992591380483</v>
      </c>
      <c r="J4407" s="114">
        <v>27.420442994013442</v>
      </c>
      <c r="K4407" s="114">
        <v>34.02436106194294</v>
      </c>
      <c r="L4407" s="114">
        <v>36.731929402303003</v>
      </c>
      <c r="M4407" s="114">
        <v>48.183076571042029</v>
      </c>
      <c r="N4407" s="114">
        <v>48.496167618571441</v>
      </c>
      <c r="O4407" s="114">
        <v>16.226304742528537</v>
      </c>
      <c r="P4407" s="114">
        <v>19.058484045724498</v>
      </c>
      <c r="Q4407" s="114">
        <v>21.667552187975843</v>
      </c>
      <c r="R4407" s="114">
        <v>25.807864150886228</v>
      </c>
      <c r="S4407" s="114">
        <v>30.275175027190958</v>
      </c>
      <c r="T4407" s="114">
        <v>11.194138251484905</v>
      </c>
      <c r="U4407" s="114">
        <v>14.965877016218442</v>
      </c>
      <c r="V4407" s="114">
        <v>15.064377214327159</v>
      </c>
      <c r="W4407" s="114">
        <v>22.375212420155801</v>
      </c>
      <c r="X4407" s="114">
        <v>18.220992591380483</v>
      </c>
      <c r="Y4407" s="114">
        <v>43.859663370391374</v>
      </c>
      <c r="Z4407" s="114">
        <v>99.022414961964841</v>
      </c>
      <c r="AA4407" s="106">
        <v>2</v>
      </c>
      <c r="AB4407" s="114">
        <v>0.89999999999999991</v>
      </c>
      <c r="AC4407" s="114">
        <v>0.6</v>
      </c>
      <c r="AD4407" s="114">
        <v>0.36</v>
      </c>
      <c r="AE4407" s="114">
        <v>0.24</v>
      </c>
      <c r="AF4407" s="117">
        <v>1.2599999999999998</v>
      </c>
      <c r="AG4407" s="117">
        <v>0.84</v>
      </c>
    </row>
    <row r="4408" spans="2:33" x14ac:dyDescent="0.2">
      <c r="B4408" s="106">
        <v>4368</v>
      </c>
      <c r="C4408" s="113">
        <v>-0.60000000000000009</v>
      </c>
      <c r="D4408" s="113">
        <v>-1.2000000000000002</v>
      </c>
      <c r="E4408" s="114">
        <v>16.979768313670398</v>
      </c>
      <c r="F4408" s="114">
        <v>12.670560493833499</v>
      </c>
      <c r="G4408" s="114">
        <v>22.311219771637319</v>
      </c>
      <c r="H4408" s="114">
        <v>25.307523668626377</v>
      </c>
      <c r="I4408" s="114">
        <v>23.049526357387805</v>
      </c>
      <c r="J4408" s="114">
        <v>34.209548644317849</v>
      </c>
      <c r="K4408" s="114">
        <v>32.730516984299861</v>
      </c>
      <c r="L4408" s="114">
        <v>45.285399724906512</v>
      </c>
      <c r="M4408" s="114">
        <v>54.269235686028914</v>
      </c>
      <c r="N4408" s="114">
        <v>56.265745297646959</v>
      </c>
      <c r="O4408" s="114">
        <v>17.229780330647451</v>
      </c>
      <c r="P4408" s="114">
        <v>20.059956490466362</v>
      </c>
      <c r="Q4408" s="114">
        <v>22.974179953269193</v>
      </c>
      <c r="R4408" s="114">
        <v>28.961712017402537</v>
      </c>
      <c r="S4408" s="114">
        <v>33.216218940259154</v>
      </c>
      <c r="T4408" s="114">
        <v>16.979768313670398</v>
      </c>
      <c r="U4408" s="114">
        <v>12.670560493833499</v>
      </c>
      <c r="V4408" s="114">
        <v>22.311219771637319</v>
      </c>
      <c r="W4408" s="114">
        <v>25.307523668626377</v>
      </c>
      <c r="X4408" s="114">
        <v>23.049526357387805</v>
      </c>
      <c r="Y4408" s="114">
        <v>54.731156969012837</v>
      </c>
      <c r="Z4408" s="114">
        <v>106.48143182845028</v>
      </c>
      <c r="AA4408" s="106">
        <v>5</v>
      </c>
      <c r="AB4408" s="114">
        <v>0.4</v>
      </c>
      <c r="AC4408" s="114">
        <v>0.8</v>
      </c>
      <c r="AD4408" s="114">
        <v>0.2</v>
      </c>
      <c r="AE4408" s="114">
        <v>0.4</v>
      </c>
      <c r="AF4408" s="117">
        <v>0.60000000000000009</v>
      </c>
      <c r="AG4408" s="117">
        <v>1.2000000000000002</v>
      </c>
    </row>
    <row r="4409" spans="2:33" x14ac:dyDescent="0.2">
      <c r="B4409" s="106">
        <v>4369</v>
      </c>
      <c r="C4409" s="113">
        <v>-0.90000000000000013</v>
      </c>
      <c r="D4409" s="113">
        <v>-0.90000000000000013</v>
      </c>
      <c r="E4409" s="114">
        <v>12.280879095848764</v>
      </c>
      <c r="F4409" s="114">
        <v>17.703452584383179</v>
      </c>
      <c r="G4409" s="114">
        <v>12.717906653386212</v>
      </c>
      <c r="H4409" s="114">
        <v>25.999962796998599</v>
      </c>
      <c r="I4409" s="114">
        <v>27.471119508621641</v>
      </c>
      <c r="J4409" s="114">
        <v>29.291355270444939</v>
      </c>
      <c r="K4409" s="114">
        <v>38.01431172217643</v>
      </c>
      <c r="L4409" s="114">
        <v>36.92638526061517</v>
      </c>
      <c r="M4409" s="114">
        <v>54.108868618749291</v>
      </c>
      <c r="N4409" s="114">
        <v>62.564292229283247</v>
      </c>
      <c r="O4409" s="114">
        <v>17.010476174596175</v>
      </c>
      <c r="P4409" s="114">
        <v>20.310859137793251</v>
      </c>
      <c r="Q4409" s="114">
        <v>24.208478607228958</v>
      </c>
      <c r="R4409" s="114">
        <v>28.108905821750692</v>
      </c>
      <c r="S4409" s="114">
        <v>35.093172720661606</v>
      </c>
      <c r="T4409" s="114">
        <v>12.280879095848764</v>
      </c>
      <c r="U4409" s="114">
        <v>17.703452584383179</v>
      </c>
      <c r="V4409" s="114">
        <v>12.717906653386212</v>
      </c>
      <c r="W4409" s="114">
        <v>25.999962796998599</v>
      </c>
      <c r="X4409" s="114">
        <v>27.471119508621641</v>
      </c>
      <c r="Y4409" s="114">
        <v>51.243877626015653</v>
      </c>
      <c r="Z4409" s="114">
        <v>106.51609189768325</v>
      </c>
      <c r="AA4409" s="106">
        <v>3</v>
      </c>
      <c r="AB4409" s="114">
        <v>0.60000000000000009</v>
      </c>
      <c r="AC4409" s="114">
        <v>0.60000000000000009</v>
      </c>
      <c r="AD4409" s="114">
        <v>0.30000000000000004</v>
      </c>
      <c r="AE4409" s="114">
        <v>0.30000000000000004</v>
      </c>
      <c r="AF4409" s="117">
        <v>0.90000000000000013</v>
      </c>
      <c r="AG4409" s="117">
        <v>0.90000000000000013</v>
      </c>
    </row>
    <row r="4410" spans="2:33" x14ac:dyDescent="0.2">
      <c r="B4410" s="106">
        <v>4370</v>
      </c>
      <c r="C4410" s="113">
        <v>-1.2599999999999998</v>
      </c>
      <c r="D4410" s="113">
        <v>-0.84</v>
      </c>
      <c r="E4410" s="114">
        <v>12.229272126835198</v>
      </c>
      <c r="F4410" s="114">
        <v>10.942039242951047</v>
      </c>
      <c r="G4410" s="114">
        <v>20.06574142823154</v>
      </c>
      <c r="H4410" s="114">
        <v>22.583904765002995</v>
      </c>
      <c r="I4410" s="114">
        <v>30.546242110005952</v>
      </c>
      <c r="J4410" s="114">
        <v>29.393724739613621</v>
      </c>
      <c r="K4410" s="114">
        <v>29.829188260969119</v>
      </c>
      <c r="L4410" s="114">
        <v>41.40171876428591</v>
      </c>
      <c r="M4410" s="114">
        <v>50.004349076715712</v>
      </c>
      <c r="N4410" s="114">
        <v>61.462712194108967</v>
      </c>
      <c r="O4410" s="114">
        <v>17.164452612778422</v>
      </c>
      <c r="P4410" s="114">
        <v>18.887149018018071</v>
      </c>
      <c r="Q4410" s="114">
        <v>21.33597733605437</v>
      </c>
      <c r="R4410" s="114">
        <v>27.420444311712718</v>
      </c>
      <c r="S4410" s="114">
        <v>30.916470084103015</v>
      </c>
      <c r="T4410" s="114">
        <v>12.229272126835198</v>
      </c>
      <c r="U4410" s="114">
        <v>10.942039242951047</v>
      </c>
      <c r="V4410" s="114">
        <v>20.06574142823154</v>
      </c>
      <c r="W4410" s="114">
        <v>22.583904765002995</v>
      </c>
      <c r="X4410" s="114">
        <v>30.546242110005952</v>
      </c>
      <c r="Y4410" s="114">
        <v>50.288483336228552</v>
      </c>
      <c r="Z4410" s="114">
        <v>103.36480184647773</v>
      </c>
      <c r="AA4410" s="106">
        <v>2</v>
      </c>
      <c r="AB4410" s="114">
        <v>0.89999999999999991</v>
      </c>
      <c r="AC4410" s="114">
        <v>0.6</v>
      </c>
      <c r="AD4410" s="114">
        <v>0.36</v>
      </c>
      <c r="AE4410" s="114">
        <v>0.24</v>
      </c>
      <c r="AF4410" s="117">
        <v>1.2599999999999998</v>
      </c>
      <c r="AG4410" s="117">
        <v>0.84</v>
      </c>
    </row>
    <row r="4411" spans="2:33" x14ac:dyDescent="0.2">
      <c r="B4411" s="106">
        <v>4371</v>
      </c>
      <c r="C4411" s="113">
        <v>-0.60000000000000009</v>
      </c>
      <c r="D4411" s="113">
        <v>-1.2000000000000002</v>
      </c>
      <c r="E4411" s="114">
        <v>17.93822502488468</v>
      </c>
      <c r="F4411" s="114">
        <v>14.772886694670127</v>
      </c>
      <c r="G4411" s="114">
        <v>21.348616519056915</v>
      </c>
      <c r="H4411" s="114">
        <v>23.735977591312118</v>
      </c>
      <c r="I4411" s="114">
        <v>20.261280988507945</v>
      </c>
      <c r="J4411" s="114">
        <v>34.620328407227873</v>
      </c>
      <c r="K4411" s="114">
        <v>32.936782889812406</v>
      </c>
      <c r="L4411" s="114">
        <v>43.680035241003722</v>
      </c>
      <c r="M4411" s="114">
        <v>48.168920520576826</v>
      </c>
      <c r="N4411" s="114">
        <v>52.211696287061095</v>
      </c>
      <c r="O4411" s="114">
        <v>16.682103382343193</v>
      </c>
      <c r="P4411" s="114">
        <v>18.163896195142279</v>
      </c>
      <c r="Q4411" s="114">
        <v>22.331418721946807</v>
      </c>
      <c r="R4411" s="114">
        <v>24.432942929264708</v>
      </c>
      <c r="S4411" s="114">
        <v>31.95041529855315</v>
      </c>
      <c r="T4411" s="114">
        <v>17.93822502488468</v>
      </c>
      <c r="U4411" s="114">
        <v>14.772886694670127</v>
      </c>
      <c r="V4411" s="114">
        <v>21.348616519056915</v>
      </c>
      <c r="W4411" s="114">
        <v>23.735977591312118</v>
      </c>
      <c r="X4411" s="114">
        <v>20.261280988507945</v>
      </c>
      <c r="Y4411" s="114">
        <v>54.301058445382232</v>
      </c>
      <c r="Z4411" s="114">
        <v>95.925359305020095</v>
      </c>
      <c r="AA4411" s="106">
        <v>5</v>
      </c>
      <c r="AB4411" s="114">
        <v>0.4</v>
      </c>
      <c r="AC4411" s="114">
        <v>0.8</v>
      </c>
      <c r="AD4411" s="114">
        <v>0.2</v>
      </c>
      <c r="AE4411" s="114">
        <v>0.4</v>
      </c>
      <c r="AF4411" s="117">
        <v>0.60000000000000009</v>
      </c>
      <c r="AG4411" s="117">
        <v>1.2000000000000002</v>
      </c>
    </row>
    <row r="4412" spans="2:33" x14ac:dyDescent="0.2">
      <c r="B4412" s="106">
        <v>4372</v>
      </c>
      <c r="C4412" s="113">
        <v>-0.90000000000000013</v>
      </c>
      <c r="D4412" s="113">
        <v>-0.90000000000000013</v>
      </c>
      <c r="E4412" s="114">
        <v>17.636318420411325</v>
      </c>
      <c r="F4412" s="114">
        <v>14.906936163976418</v>
      </c>
      <c r="G4412" s="114">
        <v>20.218344944385297</v>
      </c>
      <c r="H4412" s="114">
        <v>26.703575627374928</v>
      </c>
      <c r="I4412" s="114">
        <v>33.597543551703779</v>
      </c>
      <c r="J4412" s="114">
        <v>34.066214838781235</v>
      </c>
      <c r="K4412" s="114">
        <v>34.524825311959539</v>
      </c>
      <c r="L4412" s="114">
        <v>44.733196113349251</v>
      </c>
      <c r="M4412" s="114">
        <v>54.705193491334697</v>
      </c>
      <c r="N4412" s="114">
        <v>68.032746916991456</v>
      </c>
      <c r="O4412" s="114">
        <v>16.429896418369911</v>
      </c>
      <c r="P4412" s="114">
        <v>19.617889147983121</v>
      </c>
      <c r="Q4412" s="114">
        <v>24.514851168963954</v>
      </c>
      <c r="R4412" s="114">
        <v>28.001617863959769</v>
      </c>
      <c r="S4412" s="114">
        <v>34.435203365287677</v>
      </c>
      <c r="T4412" s="114">
        <v>17.636318420411325</v>
      </c>
      <c r="U4412" s="114">
        <v>14.906936163976418</v>
      </c>
      <c r="V4412" s="114">
        <v>20.218344944385297</v>
      </c>
      <c r="W4412" s="114">
        <v>26.703575627374928</v>
      </c>
      <c r="X4412" s="114">
        <v>33.597543551703779</v>
      </c>
      <c r="Y4412" s="114">
        <v>60.741446260445713</v>
      </c>
      <c r="Z4412" s="114">
        <v>112.81417407988907</v>
      </c>
      <c r="AA4412" s="106">
        <v>3</v>
      </c>
      <c r="AB4412" s="114">
        <v>0.60000000000000009</v>
      </c>
      <c r="AC4412" s="114">
        <v>0.60000000000000009</v>
      </c>
      <c r="AD4412" s="114">
        <v>0.30000000000000004</v>
      </c>
      <c r="AE4412" s="114">
        <v>0.30000000000000004</v>
      </c>
      <c r="AF4412" s="117">
        <v>0.90000000000000013</v>
      </c>
      <c r="AG4412" s="117">
        <v>0.90000000000000013</v>
      </c>
    </row>
    <row r="4413" spans="2:33" x14ac:dyDescent="0.2">
      <c r="B4413" s="106">
        <v>4373</v>
      </c>
      <c r="C4413" s="113">
        <v>-0.90000000000000013</v>
      </c>
      <c r="D4413" s="113">
        <v>-0.90000000000000013</v>
      </c>
      <c r="E4413" s="114">
        <v>14.895449641172856</v>
      </c>
      <c r="F4413" s="114">
        <v>12.636500615486693</v>
      </c>
      <c r="G4413" s="114">
        <v>14.789066998273508</v>
      </c>
      <c r="H4413" s="114">
        <v>20.816992725328433</v>
      </c>
      <c r="I4413" s="114">
        <v>21.104505553445712</v>
      </c>
      <c r="J4413" s="114">
        <v>32.696123624430058</v>
      </c>
      <c r="K4413" s="114">
        <v>32.074910109451608</v>
      </c>
      <c r="L4413" s="114">
        <v>38.742508112923858</v>
      </c>
      <c r="M4413" s="114">
        <v>49.286211653029227</v>
      </c>
      <c r="N4413" s="114">
        <v>53.983302183471679</v>
      </c>
      <c r="O4413" s="114">
        <v>17.800673983257202</v>
      </c>
      <c r="P4413" s="114">
        <v>19.438409493964915</v>
      </c>
      <c r="Q4413" s="114">
        <v>23.953441114650349</v>
      </c>
      <c r="R4413" s="114">
        <v>28.469218927700794</v>
      </c>
      <c r="S4413" s="114">
        <v>32.878796630025967</v>
      </c>
      <c r="T4413" s="114">
        <v>14.895449641172856</v>
      </c>
      <c r="U4413" s="114">
        <v>12.636500615486693</v>
      </c>
      <c r="V4413" s="114">
        <v>14.789066998273508</v>
      </c>
      <c r="W4413" s="114">
        <v>20.816992725328433</v>
      </c>
      <c r="X4413" s="114">
        <v>21.104505553445712</v>
      </c>
      <c r="Y4413" s="114">
        <v>45.744143022673512</v>
      </c>
      <c r="Z4413" s="114">
        <v>88.704183935709125</v>
      </c>
      <c r="AA4413" s="106">
        <v>3</v>
      </c>
      <c r="AB4413" s="114">
        <v>0.60000000000000009</v>
      </c>
      <c r="AC4413" s="114">
        <v>0.60000000000000009</v>
      </c>
      <c r="AD4413" s="114">
        <v>0.30000000000000004</v>
      </c>
      <c r="AE4413" s="114">
        <v>0.30000000000000004</v>
      </c>
      <c r="AF4413" s="117">
        <v>0.90000000000000013</v>
      </c>
      <c r="AG4413" s="117">
        <v>0.90000000000000013</v>
      </c>
    </row>
    <row r="4414" spans="2:33" x14ac:dyDescent="0.2">
      <c r="B4414" s="106">
        <v>4374</v>
      </c>
      <c r="C4414" s="113">
        <v>-0.90000000000000013</v>
      </c>
      <c r="D4414" s="113">
        <v>-0.90000000000000013</v>
      </c>
      <c r="E4414" s="114">
        <v>18.929926241464376</v>
      </c>
      <c r="F4414" s="114">
        <v>17.724460766242998</v>
      </c>
      <c r="G4414" s="114">
        <v>16.849935207173292</v>
      </c>
      <c r="H4414" s="114">
        <v>18.190026885955739</v>
      </c>
      <c r="I4414" s="114">
        <v>29.658892771939176</v>
      </c>
      <c r="J4414" s="114">
        <v>35.304565384799041</v>
      </c>
      <c r="K4414" s="114">
        <v>36.224000771282292</v>
      </c>
      <c r="L4414" s="114">
        <v>37.973738308901915</v>
      </c>
      <c r="M4414" s="114">
        <v>45.096316836457667</v>
      </c>
      <c r="N4414" s="114">
        <v>60.68654559487868</v>
      </c>
      <c r="O4414" s="114">
        <v>16.374639143334665</v>
      </c>
      <c r="P4414" s="114">
        <v>18.499540005039293</v>
      </c>
      <c r="Q4414" s="114">
        <v>21.123803101728623</v>
      </c>
      <c r="R4414" s="114">
        <v>26.906289950501929</v>
      </c>
      <c r="S4414" s="114">
        <v>31.027652822939505</v>
      </c>
      <c r="T4414" s="114">
        <v>18.929926241464376</v>
      </c>
      <c r="U4414" s="114">
        <v>17.724460766242998</v>
      </c>
      <c r="V4414" s="114">
        <v>16.849935207173292</v>
      </c>
      <c r="W4414" s="114">
        <v>18.190026885955739</v>
      </c>
      <c r="X4414" s="114">
        <v>29.658892771939176</v>
      </c>
      <c r="Y4414" s="114">
        <v>55.710742792016724</v>
      </c>
      <c r="Z4414" s="114">
        <v>116.27785256804174</v>
      </c>
      <c r="AA4414" s="106">
        <v>3</v>
      </c>
      <c r="AB4414" s="114">
        <v>0.60000000000000009</v>
      </c>
      <c r="AC4414" s="114">
        <v>0.60000000000000009</v>
      </c>
      <c r="AD4414" s="114">
        <v>0.30000000000000004</v>
      </c>
      <c r="AE4414" s="114">
        <v>0.30000000000000004</v>
      </c>
      <c r="AF4414" s="117">
        <v>0.90000000000000013</v>
      </c>
      <c r="AG4414" s="117">
        <v>0.90000000000000013</v>
      </c>
    </row>
    <row r="4415" spans="2:33" x14ac:dyDescent="0.2">
      <c r="B4415" s="106">
        <v>4375</v>
      </c>
      <c r="C4415" s="113">
        <v>-0.60000000000000009</v>
      </c>
      <c r="D4415" s="113">
        <v>-1.2000000000000002</v>
      </c>
      <c r="E4415" s="114">
        <v>14.826074065599817</v>
      </c>
      <c r="F4415" s="114">
        <v>14.761854604870972</v>
      </c>
      <c r="G4415" s="114">
        <v>13.737334536641701</v>
      </c>
      <c r="H4415" s="114">
        <v>18.488847477476234</v>
      </c>
      <c r="I4415" s="114">
        <v>19.268601036490505</v>
      </c>
      <c r="J4415" s="114">
        <v>30.777473848691663</v>
      </c>
      <c r="K4415" s="114">
        <v>33.6726695314522</v>
      </c>
      <c r="L4415" s="114">
        <v>35.81650106650838</v>
      </c>
      <c r="M4415" s="114">
        <v>43.952650271643662</v>
      </c>
      <c r="N4415" s="114">
        <v>49.590161707775579</v>
      </c>
      <c r="O4415" s="114">
        <v>15.951399783091846</v>
      </c>
      <c r="P4415" s="114">
        <v>18.910814926581228</v>
      </c>
      <c r="Q4415" s="114">
        <v>22.079166529866679</v>
      </c>
      <c r="R4415" s="114">
        <v>25.463802794167428</v>
      </c>
      <c r="S4415" s="114">
        <v>30.321560671285074</v>
      </c>
      <c r="T4415" s="114">
        <v>14.826074065599817</v>
      </c>
      <c r="U4415" s="114">
        <v>14.761854604870972</v>
      </c>
      <c r="V4415" s="114">
        <v>13.737334536641701</v>
      </c>
      <c r="W4415" s="114">
        <v>18.488847477476234</v>
      </c>
      <c r="X4415" s="114">
        <v>19.268601036490505</v>
      </c>
      <c r="Y4415" s="114">
        <v>44.550882294309517</v>
      </c>
      <c r="Z4415" s="114">
        <v>90.398462027912416</v>
      </c>
      <c r="AA4415" s="106">
        <v>5</v>
      </c>
      <c r="AB4415" s="114">
        <v>0.4</v>
      </c>
      <c r="AC4415" s="114">
        <v>0.8</v>
      </c>
      <c r="AD4415" s="114">
        <v>0.2</v>
      </c>
      <c r="AE4415" s="114">
        <v>0.4</v>
      </c>
      <c r="AF4415" s="117">
        <v>0.60000000000000009</v>
      </c>
      <c r="AG4415" s="117">
        <v>1.2000000000000002</v>
      </c>
    </row>
    <row r="4416" spans="2:33" x14ac:dyDescent="0.2">
      <c r="B4416" s="106">
        <v>4376</v>
      </c>
      <c r="C4416" s="113">
        <v>-0.72</v>
      </c>
      <c r="D4416" s="113">
        <v>-0.96</v>
      </c>
      <c r="E4416" s="114">
        <v>16.576888979410572</v>
      </c>
      <c r="F4416" s="114">
        <v>20.414295291852088</v>
      </c>
      <c r="G4416" s="114">
        <v>21.569776399667802</v>
      </c>
      <c r="H4416" s="114">
        <v>23.589519242342018</v>
      </c>
      <c r="I4416" s="114">
        <v>19.679959930287659</v>
      </c>
      <c r="J4416" s="114">
        <v>33.951682712066841</v>
      </c>
      <c r="K4416" s="114">
        <v>39.348917822423012</v>
      </c>
      <c r="L4416" s="114">
        <v>44.930303719535331</v>
      </c>
      <c r="M4416" s="114">
        <v>52.647934475962337</v>
      </c>
      <c r="N4416" s="114">
        <v>53.992159488531321</v>
      </c>
      <c r="O4416" s="114">
        <v>17.374793732656268</v>
      </c>
      <c r="P4416" s="114">
        <v>18.934622530570923</v>
      </c>
      <c r="Q4416" s="114">
        <v>23.360527319867529</v>
      </c>
      <c r="R4416" s="114">
        <v>29.05841523362032</v>
      </c>
      <c r="S4416" s="114">
        <v>34.312199558243663</v>
      </c>
      <c r="T4416" s="114">
        <v>16.576888979410572</v>
      </c>
      <c r="U4416" s="114">
        <v>20.414295291852088</v>
      </c>
      <c r="V4416" s="114">
        <v>21.569776399667802</v>
      </c>
      <c r="W4416" s="114">
        <v>23.589519242342018</v>
      </c>
      <c r="X4416" s="114">
        <v>19.679959930287659</v>
      </c>
      <c r="Y4416" s="114">
        <v>56.891894030717054</v>
      </c>
      <c r="Z4416" s="114">
        <v>123.03022311240427</v>
      </c>
      <c r="AA4416" s="106">
        <v>4</v>
      </c>
      <c r="AB4416" s="114">
        <v>0.44999999999999996</v>
      </c>
      <c r="AC4416" s="114">
        <v>0.6</v>
      </c>
      <c r="AD4416" s="114">
        <v>0.27</v>
      </c>
      <c r="AE4416" s="114">
        <v>0.36</v>
      </c>
      <c r="AF4416" s="117">
        <v>0.72</v>
      </c>
      <c r="AG4416" s="117">
        <v>0.96</v>
      </c>
    </row>
    <row r="4417" spans="2:33" x14ac:dyDescent="0.2">
      <c r="B4417" s="106">
        <v>4377</v>
      </c>
      <c r="C4417" s="113">
        <v>-1.2599999999999998</v>
      </c>
      <c r="D4417" s="113">
        <v>-0.84</v>
      </c>
      <c r="E4417" s="114">
        <v>19.653733331700717</v>
      </c>
      <c r="F4417" s="114">
        <v>13.687781998434023</v>
      </c>
      <c r="G4417" s="114">
        <v>13.087907958342829</v>
      </c>
      <c r="H4417" s="114">
        <v>24.929965334493396</v>
      </c>
      <c r="I4417" s="114">
        <v>22.32961369562431</v>
      </c>
      <c r="J4417" s="114">
        <v>36.111411267532432</v>
      </c>
      <c r="K4417" s="114">
        <v>34.008719533670714</v>
      </c>
      <c r="L4417" s="114">
        <v>38.213504649121006</v>
      </c>
      <c r="M4417" s="114">
        <v>53.767784644463809</v>
      </c>
      <c r="N4417" s="114">
        <v>54.497277371542687</v>
      </c>
      <c r="O4417" s="114">
        <v>16.457677935831715</v>
      </c>
      <c r="P4417" s="114">
        <v>20.320937535236691</v>
      </c>
      <c r="Q4417" s="114">
        <v>25.125596690778178</v>
      </c>
      <c r="R4417" s="114">
        <v>28.837819309970413</v>
      </c>
      <c r="S4417" s="114">
        <v>32.167663675918376</v>
      </c>
      <c r="T4417" s="114">
        <v>19.653733331700717</v>
      </c>
      <c r="U4417" s="114">
        <v>13.687781998434023</v>
      </c>
      <c r="V4417" s="114">
        <v>13.087907958342829</v>
      </c>
      <c r="W4417" s="114">
        <v>24.929965334493396</v>
      </c>
      <c r="X4417" s="114">
        <v>22.32961369562431</v>
      </c>
      <c r="Y4417" s="114">
        <v>51.332345683437396</v>
      </c>
      <c r="Z4417" s="114">
        <v>92.389916467972824</v>
      </c>
      <c r="AA4417" s="106">
        <v>2</v>
      </c>
      <c r="AB4417" s="114">
        <v>0.89999999999999991</v>
      </c>
      <c r="AC4417" s="114">
        <v>0.6</v>
      </c>
      <c r="AD4417" s="114">
        <v>0.36</v>
      </c>
      <c r="AE4417" s="114">
        <v>0.24</v>
      </c>
      <c r="AF4417" s="117">
        <v>1.2599999999999998</v>
      </c>
      <c r="AG4417" s="117">
        <v>0.84</v>
      </c>
    </row>
    <row r="4418" spans="2:33" x14ac:dyDescent="0.2">
      <c r="B4418" s="106">
        <v>4378</v>
      </c>
      <c r="C4418" s="113">
        <v>-1.2599999999999998</v>
      </c>
      <c r="D4418" s="113">
        <v>-0.84</v>
      </c>
      <c r="E4418" s="114">
        <v>18.890516658255688</v>
      </c>
      <c r="F4418" s="114">
        <v>20.295848652223341</v>
      </c>
      <c r="G4418" s="114">
        <v>16.281714932570111</v>
      </c>
      <c r="H4418" s="114">
        <v>17.291146615570405</v>
      </c>
      <c r="I4418" s="114">
        <v>26.905921243662107</v>
      </c>
      <c r="J4418" s="114">
        <v>35.613260002262869</v>
      </c>
      <c r="K4418" s="114">
        <v>40.775705335869816</v>
      </c>
      <c r="L4418" s="114">
        <v>40.032454680465641</v>
      </c>
      <c r="M4418" s="114">
        <v>45.417827568096271</v>
      </c>
      <c r="N4418" s="114">
        <v>60.521615155089741</v>
      </c>
      <c r="O4418" s="114">
        <v>16.722743344007181</v>
      </c>
      <c r="P4418" s="114">
        <v>20.479856683646474</v>
      </c>
      <c r="Q4418" s="114">
        <v>23.75073974789553</v>
      </c>
      <c r="R4418" s="114">
        <v>28.126680952525867</v>
      </c>
      <c r="S4418" s="114">
        <v>33.615693911427634</v>
      </c>
      <c r="T4418" s="114">
        <v>18.890516658255688</v>
      </c>
      <c r="U4418" s="114">
        <v>20.295848652223341</v>
      </c>
      <c r="V4418" s="114">
        <v>16.281714932570111</v>
      </c>
      <c r="W4418" s="114">
        <v>17.291146615570405</v>
      </c>
      <c r="X4418" s="114">
        <v>26.905921243662107</v>
      </c>
      <c r="Y4418" s="114">
        <v>55.106845910393233</v>
      </c>
      <c r="Z4418" s="114">
        <v>109.26690581161733</v>
      </c>
      <c r="AA4418" s="106">
        <v>2</v>
      </c>
      <c r="AB4418" s="114">
        <v>0.89999999999999991</v>
      </c>
      <c r="AC4418" s="114">
        <v>0.6</v>
      </c>
      <c r="AD4418" s="114">
        <v>0.36</v>
      </c>
      <c r="AE4418" s="114">
        <v>0.24</v>
      </c>
      <c r="AF4418" s="117">
        <v>1.2599999999999998</v>
      </c>
      <c r="AG4418" s="117">
        <v>0.84</v>
      </c>
    </row>
    <row r="4419" spans="2:33" x14ac:dyDescent="0.2">
      <c r="B4419" s="106">
        <v>4379</v>
      </c>
      <c r="C4419" s="113">
        <v>-1.2599999999999998</v>
      </c>
      <c r="D4419" s="113">
        <v>-0.84</v>
      </c>
      <c r="E4419" s="114">
        <v>14.708978192711228</v>
      </c>
      <c r="F4419" s="114">
        <v>20.165037974072234</v>
      </c>
      <c r="G4419" s="114">
        <v>20.316078831974291</v>
      </c>
      <c r="H4419" s="114">
        <v>20.682438963074716</v>
      </c>
      <c r="I4419" s="114">
        <v>27.348139074008692</v>
      </c>
      <c r="J4419" s="114">
        <v>31.699157209554549</v>
      </c>
      <c r="K4419" s="114">
        <v>39.773381907286897</v>
      </c>
      <c r="L4419" s="114">
        <v>42.994582953675561</v>
      </c>
      <c r="M4419" s="114">
        <v>48.438827845355988</v>
      </c>
      <c r="N4419" s="114">
        <v>61.290236565316974</v>
      </c>
      <c r="O4419" s="114">
        <v>16.990179016843321</v>
      </c>
      <c r="P4419" s="114">
        <v>19.608343933214663</v>
      </c>
      <c r="Q4419" s="114">
        <v>22.67850412170127</v>
      </c>
      <c r="R4419" s="114">
        <v>27.756388882281271</v>
      </c>
      <c r="S4419" s="114">
        <v>33.942097491308282</v>
      </c>
      <c r="T4419" s="114">
        <v>14.708978192711228</v>
      </c>
      <c r="U4419" s="114">
        <v>20.165037974072234</v>
      </c>
      <c r="V4419" s="114">
        <v>20.316078831974291</v>
      </c>
      <c r="W4419" s="114">
        <v>20.682438963074716</v>
      </c>
      <c r="X4419" s="114">
        <v>27.348139074008692</v>
      </c>
      <c r="Y4419" s="114">
        <v>56.042907218479023</v>
      </c>
      <c r="Z4419" s="114">
        <v>105.24610000034491</v>
      </c>
      <c r="AA4419" s="106">
        <v>2</v>
      </c>
      <c r="AB4419" s="114">
        <v>0.89999999999999991</v>
      </c>
      <c r="AC4419" s="114">
        <v>0.6</v>
      </c>
      <c r="AD4419" s="114">
        <v>0.36</v>
      </c>
      <c r="AE4419" s="114">
        <v>0.24</v>
      </c>
      <c r="AF4419" s="117">
        <v>1.2599999999999998</v>
      </c>
      <c r="AG4419" s="117">
        <v>0.84</v>
      </c>
    </row>
    <row r="4420" spans="2:33" x14ac:dyDescent="0.2">
      <c r="B4420" s="106">
        <v>4380</v>
      </c>
      <c r="C4420" s="113">
        <v>-0.90000000000000013</v>
      </c>
      <c r="D4420" s="113">
        <v>-0.90000000000000013</v>
      </c>
      <c r="E4420" s="114">
        <v>14.513553161289439</v>
      </c>
      <c r="F4420" s="114">
        <v>17.999463143704276</v>
      </c>
      <c r="G4420" s="114">
        <v>21.639098167594113</v>
      </c>
      <c r="H4420" s="114">
        <v>15.968624406429058</v>
      </c>
      <c r="I4420" s="114">
        <v>26.62007947510353</v>
      </c>
      <c r="J4420" s="114">
        <v>30.487713710166549</v>
      </c>
      <c r="K4420" s="114">
        <v>36.152998772527027</v>
      </c>
      <c r="L4420" s="114">
        <v>43.414281348489482</v>
      </c>
      <c r="M4420" s="114">
        <v>42.3854800585558</v>
      </c>
      <c r="N4420" s="114">
        <v>57.710173819876964</v>
      </c>
      <c r="O4420" s="114">
        <v>15.97416054887711</v>
      </c>
      <c r="P4420" s="114">
        <v>18.153535628822752</v>
      </c>
      <c r="Q4420" s="114">
        <v>21.775183180895368</v>
      </c>
      <c r="R4420" s="114">
        <v>26.416855652126742</v>
      </c>
      <c r="S4420" s="114">
        <v>31.090094344773433</v>
      </c>
      <c r="T4420" s="114">
        <v>14.513553161289439</v>
      </c>
      <c r="U4420" s="114">
        <v>17.999463143704276</v>
      </c>
      <c r="V4420" s="114">
        <v>21.639098167594113</v>
      </c>
      <c r="W4420" s="114">
        <v>15.968624406429058</v>
      </c>
      <c r="X4420" s="114">
        <v>26.62007947510353</v>
      </c>
      <c r="Y4420" s="114">
        <v>52.872175768855534</v>
      </c>
      <c r="Z4420" s="114">
        <v>101.27792863642057</v>
      </c>
      <c r="AA4420" s="106">
        <v>3</v>
      </c>
      <c r="AB4420" s="114">
        <v>0.60000000000000009</v>
      </c>
      <c r="AC4420" s="114">
        <v>0.60000000000000009</v>
      </c>
      <c r="AD4420" s="114">
        <v>0.30000000000000004</v>
      </c>
      <c r="AE4420" s="114">
        <v>0.30000000000000004</v>
      </c>
      <c r="AF4420" s="117">
        <v>0.90000000000000013</v>
      </c>
      <c r="AG4420" s="117">
        <v>0.90000000000000013</v>
      </c>
    </row>
    <row r="4421" spans="2:33" x14ac:dyDescent="0.2">
      <c r="B4421" s="106">
        <v>4381</v>
      </c>
      <c r="C4421" s="113">
        <v>-0.72</v>
      </c>
      <c r="D4421" s="113">
        <v>-0.96</v>
      </c>
      <c r="E4421" s="114">
        <v>14.226460714286368</v>
      </c>
      <c r="F4421" s="114">
        <v>16.861523425568638</v>
      </c>
      <c r="G4421" s="114">
        <v>17.952020727114114</v>
      </c>
      <c r="H4421" s="114">
        <v>24.165605751083568</v>
      </c>
      <c r="I4421" s="114">
        <v>29.150851880502586</v>
      </c>
      <c r="J4421" s="114">
        <v>30.565543086450504</v>
      </c>
      <c r="K4421" s="114">
        <v>36.281698000888348</v>
      </c>
      <c r="L4421" s="114">
        <v>39.714671791275947</v>
      </c>
      <c r="M4421" s="114">
        <v>49.479824542601058</v>
      </c>
      <c r="N4421" s="114">
        <v>58.928069718095372</v>
      </c>
      <c r="O4421" s="114">
        <v>16.339082372164135</v>
      </c>
      <c r="P4421" s="114">
        <v>19.420174575319709</v>
      </c>
      <c r="Q4421" s="114">
        <v>21.762651064161833</v>
      </c>
      <c r="R4421" s="114">
        <v>25.31421879151749</v>
      </c>
      <c r="S4421" s="114">
        <v>29.777217837592787</v>
      </c>
      <c r="T4421" s="114">
        <v>14.226460714286368</v>
      </c>
      <c r="U4421" s="114">
        <v>16.861523425568638</v>
      </c>
      <c r="V4421" s="114">
        <v>17.952020727114114</v>
      </c>
      <c r="W4421" s="114">
        <v>24.165605751083568</v>
      </c>
      <c r="X4421" s="114">
        <v>29.150851880502586</v>
      </c>
      <c r="Y4421" s="114">
        <v>55.091108620493813</v>
      </c>
      <c r="Z4421" s="114">
        <v>119.25980316631384</v>
      </c>
      <c r="AA4421" s="106">
        <v>4</v>
      </c>
      <c r="AB4421" s="114">
        <v>0.44999999999999996</v>
      </c>
      <c r="AC4421" s="114">
        <v>0.6</v>
      </c>
      <c r="AD4421" s="114">
        <v>0.27</v>
      </c>
      <c r="AE4421" s="114">
        <v>0.36</v>
      </c>
      <c r="AF4421" s="117">
        <v>0.72</v>
      </c>
      <c r="AG4421" s="117">
        <v>0.96</v>
      </c>
    </row>
    <row r="4422" spans="2:33" x14ac:dyDescent="0.2">
      <c r="B4422" s="106">
        <v>4382</v>
      </c>
      <c r="C4422" s="113">
        <v>-1.2000000000000002</v>
      </c>
      <c r="D4422" s="113">
        <v>-0.60000000000000009</v>
      </c>
      <c r="E4422" s="114">
        <v>18.580418653890337</v>
      </c>
      <c r="F4422" s="114">
        <v>15.518049375899633</v>
      </c>
      <c r="G4422" s="114">
        <v>11.319368375307821</v>
      </c>
      <c r="H4422" s="114">
        <v>23.269004607184559</v>
      </c>
      <c r="I4422" s="114">
        <v>26.087611376706771</v>
      </c>
      <c r="J4422" s="114">
        <v>34.938184289838354</v>
      </c>
      <c r="K4422" s="114">
        <v>34.60186923843537</v>
      </c>
      <c r="L4422" s="114">
        <v>35.247818535675911</v>
      </c>
      <c r="M4422" s="114">
        <v>48.581949306412</v>
      </c>
      <c r="N4422" s="114">
        <v>56.611849609790262</v>
      </c>
      <c r="O4422" s="114">
        <v>16.357765635948017</v>
      </c>
      <c r="P4422" s="114">
        <v>19.083819862535737</v>
      </c>
      <c r="Q4422" s="114">
        <v>23.92845016036809</v>
      </c>
      <c r="R4422" s="114">
        <v>25.31294469922744</v>
      </c>
      <c r="S4422" s="114">
        <v>30.524238233083491</v>
      </c>
      <c r="T4422" s="114">
        <v>18.580418653890337</v>
      </c>
      <c r="U4422" s="114">
        <v>15.518049375899633</v>
      </c>
      <c r="V4422" s="114">
        <v>11.319368375307821</v>
      </c>
      <c r="W4422" s="114">
        <v>23.269004607184559</v>
      </c>
      <c r="X4422" s="114">
        <v>26.087611376706771</v>
      </c>
      <c r="Y4422" s="114">
        <v>51.800494350221662</v>
      </c>
      <c r="Z4422" s="114">
        <v>111.18952822282978</v>
      </c>
      <c r="AA4422" s="106">
        <v>1</v>
      </c>
      <c r="AB4422" s="114">
        <v>0.8</v>
      </c>
      <c r="AC4422" s="114">
        <v>0.4</v>
      </c>
      <c r="AD4422" s="114">
        <v>0.4</v>
      </c>
      <c r="AE4422" s="114">
        <v>0.2</v>
      </c>
      <c r="AF4422" s="117">
        <v>1.2000000000000002</v>
      </c>
      <c r="AG4422" s="117">
        <v>0.60000000000000009</v>
      </c>
    </row>
    <row r="4423" spans="2:33" x14ac:dyDescent="0.2">
      <c r="B4423" s="106">
        <v>4383</v>
      </c>
      <c r="C4423" s="113">
        <v>-0.90000000000000013</v>
      </c>
      <c r="D4423" s="113">
        <v>-0.90000000000000013</v>
      </c>
      <c r="E4423" s="114">
        <v>14.552583542021406</v>
      </c>
      <c r="F4423" s="114">
        <v>19.397921650683287</v>
      </c>
      <c r="G4423" s="114">
        <v>20.247009585161532</v>
      </c>
      <c r="H4423" s="114">
        <v>14.612814795384324</v>
      </c>
      <c r="I4423" s="114">
        <v>27.913851198384876</v>
      </c>
      <c r="J4423" s="114">
        <v>30.126758473655741</v>
      </c>
      <c r="K4423" s="114">
        <v>38.231759378361211</v>
      </c>
      <c r="L4423" s="114">
        <v>42.953030994632627</v>
      </c>
      <c r="M4423" s="114">
        <v>42.099500190226301</v>
      </c>
      <c r="N4423" s="114">
        <v>57.511014219911821</v>
      </c>
      <c r="O4423" s="114">
        <v>15.574174931634335</v>
      </c>
      <c r="P4423" s="114">
        <v>18.833837727677924</v>
      </c>
      <c r="Q4423" s="114">
        <v>22.706021409471095</v>
      </c>
      <c r="R4423" s="114">
        <v>27.486685394841977</v>
      </c>
      <c r="S4423" s="114">
        <v>29.597163021526946</v>
      </c>
      <c r="T4423" s="114">
        <v>14.552583542021406</v>
      </c>
      <c r="U4423" s="114">
        <v>19.397921650683287</v>
      </c>
      <c r="V4423" s="114">
        <v>20.247009585161532</v>
      </c>
      <c r="W4423" s="114">
        <v>14.612814795384324</v>
      </c>
      <c r="X4423" s="114">
        <v>27.913851198384876</v>
      </c>
      <c r="Y4423" s="114">
        <v>52.910522570319984</v>
      </c>
      <c r="Z4423" s="114">
        <v>103.00746953337074</v>
      </c>
      <c r="AA4423" s="106">
        <v>3</v>
      </c>
      <c r="AB4423" s="114">
        <v>0.60000000000000009</v>
      </c>
      <c r="AC4423" s="114">
        <v>0.60000000000000009</v>
      </c>
      <c r="AD4423" s="114">
        <v>0.30000000000000004</v>
      </c>
      <c r="AE4423" s="114">
        <v>0.30000000000000004</v>
      </c>
      <c r="AF4423" s="117">
        <v>0.90000000000000013</v>
      </c>
      <c r="AG4423" s="117">
        <v>0.90000000000000013</v>
      </c>
    </row>
    <row r="4424" spans="2:33" x14ac:dyDescent="0.2">
      <c r="B4424" s="106">
        <v>4384</v>
      </c>
      <c r="C4424" s="113">
        <v>-0.72</v>
      </c>
      <c r="D4424" s="113">
        <v>-0.96</v>
      </c>
      <c r="E4424" s="114">
        <v>10.761309122630662</v>
      </c>
      <c r="F4424" s="114">
        <v>14.631728600948058</v>
      </c>
      <c r="G4424" s="114">
        <v>16.259432934909334</v>
      </c>
      <c r="H4424" s="114">
        <v>14.401225432363262</v>
      </c>
      <c r="I4424" s="114">
        <v>23.376392815867888</v>
      </c>
      <c r="J4424" s="114">
        <v>26.414151045486864</v>
      </c>
      <c r="K4424" s="114">
        <v>33.731850781725235</v>
      </c>
      <c r="L4424" s="114">
        <v>37.377401459860096</v>
      </c>
      <c r="M4424" s="114">
        <v>38.61426405707455</v>
      </c>
      <c r="N4424" s="114">
        <v>48.902175194575669</v>
      </c>
      <c r="O4424" s="114">
        <v>15.652841922856203</v>
      </c>
      <c r="P4424" s="114">
        <v>19.100122180777177</v>
      </c>
      <c r="Q4424" s="114">
        <v>21.117968524950761</v>
      </c>
      <c r="R4424" s="114">
        <v>24.213038624711288</v>
      </c>
      <c r="S4424" s="114">
        <v>25.525782378707781</v>
      </c>
      <c r="T4424" s="114">
        <v>10.761309122630662</v>
      </c>
      <c r="U4424" s="114">
        <v>14.631728600948058</v>
      </c>
      <c r="V4424" s="114">
        <v>16.259432934909334</v>
      </c>
      <c r="W4424" s="114">
        <v>14.401225432363262</v>
      </c>
      <c r="X4424" s="114">
        <v>23.376392815867888</v>
      </c>
      <c r="Y4424" s="114">
        <v>42.686006598239416</v>
      </c>
      <c r="Z4424" s="114">
        <v>90.793345451862947</v>
      </c>
      <c r="AA4424" s="106">
        <v>4</v>
      </c>
      <c r="AB4424" s="114">
        <v>0.44999999999999996</v>
      </c>
      <c r="AC4424" s="114">
        <v>0.6</v>
      </c>
      <c r="AD4424" s="114">
        <v>0.27</v>
      </c>
      <c r="AE4424" s="114">
        <v>0.36</v>
      </c>
      <c r="AF4424" s="117">
        <v>0.72</v>
      </c>
      <c r="AG4424" s="117">
        <v>0.96</v>
      </c>
    </row>
    <row r="4425" spans="2:33" x14ac:dyDescent="0.2">
      <c r="B4425" s="106">
        <v>4385</v>
      </c>
      <c r="C4425" s="113">
        <v>-1.2599999999999998</v>
      </c>
      <c r="D4425" s="113">
        <v>-0.84</v>
      </c>
      <c r="E4425" s="114">
        <v>16.655302384353948</v>
      </c>
      <c r="F4425" s="114">
        <v>23.593616073307931</v>
      </c>
      <c r="G4425" s="114">
        <v>26.010521877425134</v>
      </c>
      <c r="H4425" s="114">
        <v>16.462061323098702</v>
      </c>
      <c r="I4425" s="114">
        <v>28.096022287610204</v>
      </c>
      <c r="J4425" s="114">
        <v>34.287787483949387</v>
      </c>
      <c r="K4425" s="114">
        <v>43.829212053289076</v>
      </c>
      <c r="L4425" s="114">
        <v>52.125261252968016</v>
      </c>
      <c r="M4425" s="114">
        <v>49.689078003680599</v>
      </c>
      <c r="N4425" s="114">
        <v>64.506577287100598</v>
      </c>
      <c r="O4425" s="114">
        <v>17.632485099595439</v>
      </c>
      <c r="P4425" s="114">
        <v>20.235595979981145</v>
      </c>
      <c r="Q4425" s="114">
        <v>26.114739375542882</v>
      </c>
      <c r="R4425" s="114">
        <v>33.227016680581897</v>
      </c>
      <c r="S4425" s="114">
        <v>36.410554999490394</v>
      </c>
      <c r="T4425" s="114">
        <v>16.655302384353948</v>
      </c>
      <c r="U4425" s="114">
        <v>23.593616073307931</v>
      </c>
      <c r="V4425" s="114">
        <v>26.010521877425134</v>
      </c>
      <c r="W4425" s="114">
        <v>16.462061323098702</v>
      </c>
      <c r="X4425" s="114">
        <v>28.096022287610204</v>
      </c>
      <c r="Y4425" s="114">
        <v>61.249826952975447</v>
      </c>
      <c r="Z4425" s="114">
        <v>128.28789074402445</v>
      </c>
      <c r="AA4425" s="106">
        <v>2</v>
      </c>
      <c r="AB4425" s="114">
        <v>0.89999999999999991</v>
      </c>
      <c r="AC4425" s="114">
        <v>0.6</v>
      </c>
      <c r="AD4425" s="114">
        <v>0.36</v>
      </c>
      <c r="AE4425" s="114">
        <v>0.24</v>
      </c>
      <c r="AF4425" s="117">
        <v>1.2599999999999998</v>
      </c>
      <c r="AG4425" s="117">
        <v>0.84</v>
      </c>
    </row>
    <row r="4426" spans="2:33" x14ac:dyDescent="0.2">
      <c r="B4426" s="106">
        <v>4386</v>
      </c>
      <c r="C4426" s="113">
        <v>-1.2599999999999998</v>
      </c>
      <c r="D4426" s="113">
        <v>-0.84</v>
      </c>
      <c r="E4426" s="114">
        <v>16.425784043486086</v>
      </c>
      <c r="F4426" s="114">
        <v>16.120385423778977</v>
      </c>
      <c r="G4426" s="114">
        <v>17.333699369058746</v>
      </c>
      <c r="H4426" s="114">
        <v>22.691336164966273</v>
      </c>
      <c r="I4426" s="114">
        <v>17.312623340816984</v>
      </c>
      <c r="J4426" s="114">
        <v>31.675594816840828</v>
      </c>
      <c r="K4426" s="114">
        <v>34.027218429948675</v>
      </c>
      <c r="L4426" s="114">
        <v>40.421946404560153</v>
      </c>
      <c r="M4426" s="114">
        <v>47.28600501814271</v>
      </c>
      <c r="N4426" s="114">
        <v>47.912955489624153</v>
      </c>
      <c r="O4426" s="114">
        <v>15.249810773354742</v>
      </c>
      <c r="P4426" s="114">
        <v>17.906833006169698</v>
      </c>
      <c r="Q4426" s="114">
        <v>23.088247035501407</v>
      </c>
      <c r="R4426" s="114">
        <v>24.594668853176437</v>
      </c>
      <c r="S4426" s="114">
        <v>30.600332148807169</v>
      </c>
      <c r="T4426" s="114">
        <v>16.425784043486086</v>
      </c>
      <c r="U4426" s="114">
        <v>16.120385423778977</v>
      </c>
      <c r="V4426" s="114">
        <v>17.333699369058746</v>
      </c>
      <c r="W4426" s="114">
        <v>22.691336164966273</v>
      </c>
      <c r="X4426" s="114">
        <v>17.312623340816984</v>
      </c>
      <c r="Y4426" s="114">
        <v>49.636595808366209</v>
      </c>
      <c r="Z4426" s="114">
        <v>97.131238692307875</v>
      </c>
      <c r="AA4426" s="106">
        <v>2</v>
      </c>
      <c r="AB4426" s="114">
        <v>0.89999999999999991</v>
      </c>
      <c r="AC4426" s="114">
        <v>0.6</v>
      </c>
      <c r="AD4426" s="114">
        <v>0.36</v>
      </c>
      <c r="AE4426" s="114">
        <v>0.24</v>
      </c>
      <c r="AF4426" s="117">
        <v>1.2599999999999998</v>
      </c>
      <c r="AG4426" s="117">
        <v>0.84</v>
      </c>
    </row>
    <row r="4427" spans="2:33" x14ac:dyDescent="0.2">
      <c r="B4427" s="106">
        <v>4387</v>
      </c>
      <c r="C4427" s="113">
        <v>-0.72</v>
      </c>
      <c r="D4427" s="113">
        <v>-0.96</v>
      </c>
      <c r="E4427" s="114">
        <v>18.040525260039143</v>
      </c>
      <c r="F4427" s="114">
        <v>20.465027536803802</v>
      </c>
      <c r="G4427" s="114">
        <v>17.426949109668421</v>
      </c>
      <c r="H4427" s="114">
        <v>16.127801613899194</v>
      </c>
      <c r="I4427" s="114">
        <v>19.422610539346557</v>
      </c>
      <c r="J4427" s="114">
        <v>33.846205908191344</v>
      </c>
      <c r="K4427" s="114">
        <v>38.14617817849026</v>
      </c>
      <c r="L4427" s="114">
        <v>38.69223853149299</v>
      </c>
      <c r="M4427" s="114">
        <v>42.331408727554845</v>
      </c>
      <c r="N4427" s="114">
        <v>50.02023140166132</v>
      </c>
      <c r="O4427" s="114">
        <v>15.805680648152201</v>
      </c>
      <c r="P4427" s="114">
        <v>17.681150641686457</v>
      </c>
      <c r="Q4427" s="114">
        <v>21.265289421824569</v>
      </c>
      <c r="R4427" s="114">
        <v>26.20360711365565</v>
      </c>
      <c r="S4427" s="114">
        <v>30.597620862314763</v>
      </c>
      <c r="T4427" s="114">
        <v>18.040525260039143</v>
      </c>
      <c r="U4427" s="114">
        <v>20.465027536803802</v>
      </c>
      <c r="V4427" s="114">
        <v>17.426949109668421</v>
      </c>
      <c r="W4427" s="114">
        <v>16.127801613899194</v>
      </c>
      <c r="X4427" s="114">
        <v>19.422610539346557</v>
      </c>
      <c r="Y4427" s="114">
        <v>51.842244007393326</v>
      </c>
      <c r="Z4427" s="114">
        <v>98.155327898358564</v>
      </c>
      <c r="AA4427" s="106">
        <v>4</v>
      </c>
      <c r="AB4427" s="114">
        <v>0.44999999999999996</v>
      </c>
      <c r="AC4427" s="114">
        <v>0.6</v>
      </c>
      <c r="AD4427" s="114">
        <v>0.27</v>
      </c>
      <c r="AE4427" s="114">
        <v>0.36</v>
      </c>
      <c r="AF4427" s="117">
        <v>0.72</v>
      </c>
      <c r="AG4427" s="117">
        <v>0.96</v>
      </c>
    </row>
    <row r="4428" spans="2:33" x14ac:dyDescent="0.2">
      <c r="B4428" s="106">
        <v>4388</v>
      </c>
      <c r="C4428" s="113">
        <v>-0.72</v>
      </c>
      <c r="D4428" s="113">
        <v>-0.96</v>
      </c>
      <c r="E4428" s="114">
        <v>11.736730347786448</v>
      </c>
      <c r="F4428" s="114">
        <v>16.886381051546721</v>
      </c>
      <c r="G4428" s="114">
        <v>20.263945374010078</v>
      </c>
      <c r="H4428" s="114">
        <v>17.737956218243749</v>
      </c>
      <c r="I4428" s="114">
        <v>19.505801038340792</v>
      </c>
      <c r="J4428" s="114">
        <v>27.058331611746446</v>
      </c>
      <c r="K4428" s="114">
        <v>36.127402410927907</v>
      </c>
      <c r="L4428" s="114">
        <v>42.04245646232873</v>
      </c>
      <c r="M4428" s="114">
        <v>43.909102272725555</v>
      </c>
      <c r="N4428" s="114">
        <v>47.30016784686223</v>
      </c>
      <c r="O4428" s="114">
        <v>15.321601263959998</v>
      </c>
      <c r="P4428" s="114">
        <v>19.241021359381186</v>
      </c>
      <c r="Q4428" s="114">
        <v>21.778511088318652</v>
      </c>
      <c r="R4428" s="114">
        <v>26.171146054481806</v>
      </c>
      <c r="S4428" s="114">
        <v>27.794366808521438</v>
      </c>
      <c r="T4428" s="114">
        <v>11.736730347786448</v>
      </c>
      <c r="U4428" s="114">
        <v>16.886381051546721</v>
      </c>
      <c r="V4428" s="114">
        <v>20.263945374010078</v>
      </c>
      <c r="W4428" s="114">
        <v>17.737956218243749</v>
      </c>
      <c r="X4428" s="114">
        <v>19.505801038340792</v>
      </c>
      <c r="Y4428" s="114">
        <v>47.181210030182577</v>
      </c>
      <c r="Z4428" s="114">
        <v>95.113575756441321</v>
      </c>
      <c r="AA4428" s="106">
        <v>4</v>
      </c>
      <c r="AB4428" s="114">
        <v>0.44999999999999996</v>
      </c>
      <c r="AC4428" s="114">
        <v>0.6</v>
      </c>
      <c r="AD4428" s="114">
        <v>0.27</v>
      </c>
      <c r="AE4428" s="114">
        <v>0.36</v>
      </c>
      <c r="AF4428" s="117">
        <v>0.72</v>
      </c>
      <c r="AG4428" s="117">
        <v>0.96</v>
      </c>
    </row>
    <row r="4429" spans="2:33" x14ac:dyDescent="0.2">
      <c r="B4429" s="106">
        <v>4389</v>
      </c>
      <c r="C4429" s="113">
        <v>-1.2599999999999998</v>
      </c>
      <c r="D4429" s="113">
        <v>-0.84</v>
      </c>
      <c r="E4429" s="114">
        <v>15.050402470441643</v>
      </c>
      <c r="F4429" s="114">
        <v>11.413838022643844</v>
      </c>
      <c r="G4429" s="114">
        <v>19.355428091005649</v>
      </c>
      <c r="H4429" s="114">
        <v>13.938377347982239</v>
      </c>
      <c r="I4429" s="114">
        <v>20.719383606518601</v>
      </c>
      <c r="J4429" s="114">
        <v>30.750276738657725</v>
      </c>
      <c r="K4429" s="114">
        <v>29.116603002458628</v>
      </c>
      <c r="L4429" s="114">
        <v>41.980045230187649</v>
      </c>
      <c r="M4429" s="114">
        <v>39.257894235196559</v>
      </c>
      <c r="N4429" s="114">
        <v>48.515613439655738</v>
      </c>
      <c r="O4429" s="114">
        <v>15.699874268216082</v>
      </c>
      <c r="P4429" s="114">
        <v>17.702764979814784</v>
      </c>
      <c r="Q4429" s="114">
        <v>22.624617139182</v>
      </c>
      <c r="R4429" s="114">
        <v>25.31951688721432</v>
      </c>
      <c r="S4429" s="114">
        <v>27.796229833137136</v>
      </c>
      <c r="T4429" s="114">
        <v>15.050402470441643</v>
      </c>
      <c r="U4429" s="114">
        <v>11.413838022643844</v>
      </c>
      <c r="V4429" s="114">
        <v>19.355428091005649</v>
      </c>
      <c r="W4429" s="114">
        <v>13.938377347982239</v>
      </c>
      <c r="X4429" s="114">
        <v>20.719383606518601</v>
      </c>
      <c r="Y4429" s="114">
        <v>43.778977372006111</v>
      </c>
      <c r="Z4429" s="114">
        <v>81.999007077932205</v>
      </c>
      <c r="AA4429" s="106">
        <v>2</v>
      </c>
      <c r="AB4429" s="114">
        <v>0.89999999999999991</v>
      </c>
      <c r="AC4429" s="114">
        <v>0.6</v>
      </c>
      <c r="AD4429" s="114">
        <v>0.36</v>
      </c>
      <c r="AE4429" s="114">
        <v>0.24</v>
      </c>
      <c r="AF4429" s="117">
        <v>1.2599999999999998</v>
      </c>
      <c r="AG4429" s="117">
        <v>0.84</v>
      </c>
    </row>
    <row r="4430" spans="2:33" x14ac:dyDescent="0.2">
      <c r="B4430" s="106">
        <v>4390</v>
      </c>
      <c r="C4430" s="113">
        <v>-0.90000000000000013</v>
      </c>
      <c r="D4430" s="113">
        <v>-0.90000000000000013</v>
      </c>
      <c r="E4430" s="114">
        <v>13.175200350648758</v>
      </c>
      <c r="F4430" s="114">
        <v>17.010707091326022</v>
      </c>
      <c r="G4430" s="114">
        <v>17.107006831948837</v>
      </c>
      <c r="H4430" s="114">
        <v>15.300185137108581</v>
      </c>
      <c r="I4430" s="114">
        <v>22.484455099010571</v>
      </c>
      <c r="J4430" s="114">
        <v>29.296704344007583</v>
      </c>
      <c r="K4430" s="114">
        <v>36.247876120442591</v>
      </c>
      <c r="L4430" s="114">
        <v>39.472869607076326</v>
      </c>
      <c r="M4430" s="114">
        <v>43.334801467487338</v>
      </c>
      <c r="N4430" s="114">
        <v>52.002026875902573</v>
      </c>
      <c r="O4430" s="114">
        <v>16.121503993358825</v>
      </c>
      <c r="P4430" s="114">
        <v>19.237169029116568</v>
      </c>
      <c r="Q4430" s="114">
        <v>22.365862775127489</v>
      </c>
      <c r="R4430" s="114">
        <v>28.034616330378757</v>
      </c>
      <c r="S4430" s="114">
        <v>29.517571776892002</v>
      </c>
      <c r="T4430" s="114">
        <v>13.175200350648758</v>
      </c>
      <c r="U4430" s="114">
        <v>17.010707091326022</v>
      </c>
      <c r="V4430" s="114">
        <v>17.107006831948837</v>
      </c>
      <c r="W4430" s="114">
        <v>15.300185137108581</v>
      </c>
      <c r="X4430" s="114">
        <v>22.484455099010571</v>
      </c>
      <c r="Y4430" s="114">
        <v>46.498550683871976</v>
      </c>
      <c r="Z4430" s="114">
        <v>104.92115484229288</v>
      </c>
      <c r="AA4430" s="106">
        <v>3</v>
      </c>
      <c r="AB4430" s="114">
        <v>0.60000000000000009</v>
      </c>
      <c r="AC4430" s="114">
        <v>0.60000000000000009</v>
      </c>
      <c r="AD4430" s="114">
        <v>0.30000000000000004</v>
      </c>
      <c r="AE4430" s="114">
        <v>0.30000000000000004</v>
      </c>
      <c r="AF4430" s="117">
        <v>0.90000000000000013</v>
      </c>
      <c r="AG4430" s="117">
        <v>0.90000000000000013</v>
      </c>
    </row>
    <row r="4431" spans="2:33" x14ac:dyDescent="0.2">
      <c r="B4431" s="106">
        <v>4391</v>
      </c>
      <c r="C4431" s="113">
        <v>-1.2000000000000002</v>
      </c>
      <c r="D4431" s="113">
        <v>-0.60000000000000009</v>
      </c>
      <c r="E4431" s="114">
        <v>17.535237183062296</v>
      </c>
      <c r="F4431" s="114">
        <v>10.344133698566736</v>
      </c>
      <c r="G4431" s="114">
        <v>12.109332589771039</v>
      </c>
      <c r="H4431" s="114">
        <v>18.599118821562588</v>
      </c>
      <c r="I4431" s="114">
        <v>18.219450109679524</v>
      </c>
      <c r="J4431" s="114">
        <v>32.700337711176793</v>
      </c>
      <c r="K4431" s="114">
        <v>28.394045777973062</v>
      </c>
      <c r="L4431" s="114">
        <v>33.539200800716259</v>
      </c>
      <c r="M4431" s="114">
        <v>42.42022445913755</v>
      </c>
      <c r="N4431" s="114">
        <v>44.852459634627145</v>
      </c>
      <c r="O4431" s="114">
        <v>15.165100528114497</v>
      </c>
      <c r="P4431" s="114">
        <v>18.049912079406326</v>
      </c>
      <c r="Q4431" s="114">
        <v>21.429868210945219</v>
      </c>
      <c r="R4431" s="114">
        <v>23.821105637574963</v>
      </c>
      <c r="S4431" s="114">
        <v>26.633009524947621</v>
      </c>
      <c r="T4431" s="114">
        <v>17.535237183062296</v>
      </c>
      <c r="U4431" s="114">
        <v>10.344133698566736</v>
      </c>
      <c r="V4431" s="114">
        <v>12.109332589771039</v>
      </c>
      <c r="W4431" s="114">
        <v>18.599118821562588</v>
      </c>
      <c r="X4431" s="114">
        <v>18.219450109679524</v>
      </c>
      <c r="Y4431" s="114">
        <v>42.336536246390331</v>
      </c>
      <c r="Z4431" s="114">
        <v>81.487212017610972</v>
      </c>
      <c r="AA4431" s="106">
        <v>1</v>
      </c>
      <c r="AB4431" s="114">
        <v>0.8</v>
      </c>
      <c r="AC4431" s="114">
        <v>0.4</v>
      </c>
      <c r="AD4431" s="114">
        <v>0.4</v>
      </c>
      <c r="AE4431" s="114">
        <v>0.2</v>
      </c>
      <c r="AF4431" s="117">
        <v>1.2000000000000002</v>
      </c>
      <c r="AG4431" s="117">
        <v>0.60000000000000009</v>
      </c>
    </row>
    <row r="4432" spans="2:33" x14ac:dyDescent="0.2">
      <c r="B4432" s="106">
        <v>4392</v>
      </c>
      <c r="C4432" s="113">
        <v>-0.60000000000000009</v>
      </c>
      <c r="D4432" s="113">
        <v>-1.2000000000000002</v>
      </c>
      <c r="E4432" s="114">
        <v>17.595461028584495</v>
      </c>
      <c r="F4432" s="114">
        <v>18.548869177553239</v>
      </c>
      <c r="G4432" s="114">
        <v>23.208454796225926</v>
      </c>
      <c r="H4432" s="114">
        <v>25.316880736492823</v>
      </c>
      <c r="I4432" s="114">
        <v>19.581335621129277</v>
      </c>
      <c r="J4432" s="114">
        <v>34.988202110917847</v>
      </c>
      <c r="K4432" s="114">
        <v>39.1953820619254</v>
      </c>
      <c r="L4432" s="114">
        <v>46.27503065531436</v>
      </c>
      <c r="M4432" s="114">
        <v>53.03194615601091</v>
      </c>
      <c r="N4432" s="114">
        <v>52.549833282719895</v>
      </c>
      <c r="O4432" s="114">
        <v>17.392741082333352</v>
      </c>
      <c r="P4432" s="114">
        <v>20.646512884372161</v>
      </c>
      <c r="Q4432" s="114">
        <v>23.066575859088434</v>
      </c>
      <c r="R4432" s="114">
        <v>27.715065419518087</v>
      </c>
      <c r="S4432" s="114">
        <v>32.968497661590618</v>
      </c>
      <c r="T4432" s="114">
        <v>17.595461028584495</v>
      </c>
      <c r="U4432" s="114">
        <v>18.548869177553239</v>
      </c>
      <c r="V4432" s="114">
        <v>23.208454796225926</v>
      </c>
      <c r="W4432" s="114">
        <v>25.316880736492823</v>
      </c>
      <c r="X4432" s="114">
        <v>19.581335621129277</v>
      </c>
      <c r="Y4432" s="114">
        <v>58.080047085840256</v>
      </c>
      <c r="Z4432" s="114">
        <v>119.53331696544217</v>
      </c>
      <c r="AA4432" s="106">
        <v>5</v>
      </c>
      <c r="AB4432" s="114">
        <v>0.4</v>
      </c>
      <c r="AC4432" s="114">
        <v>0.8</v>
      </c>
      <c r="AD4432" s="114">
        <v>0.2</v>
      </c>
      <c r="AE4432" s="114">
        <v>0.4</v>
      </c>
      <c r="AF4432" s="117">
        <v>0.60000000000000009</v>
      </c>
      <c r="AG4432" s="117">
        <v>1.2000000000000002</v>
      </c>
    </row>
    <row r="4433" spans="2:33" x14ac:dyDescent="0.2">
      <c r="B4433" s="106">
        <v>4393</v>
      </c>
      <c r="C4433" s="113">
        <v>-1.2000000000000002</v>
      </c>
      <c r="D4433" s="113">
        <v>-0.60000000000000009</v>
      </c>
      <c r="E4433" s="114">
        <v>12.305689630325919</v>
      </c>
      <c r="F4433" s="114">
        <v>11.843504871071129</v>
      </c>
      <c r="G4433" s="114">
        <v>21.160911754811117</v>
      </c>
      <c r="H4433" s="114">
        <v>15.782997731085661</v>
      </c>
      <c r="I4433" s="114">
        <v>29.35150208224961</v>
      </c>
      <c r="J4433" s="114">
        <v>29.823742949071285</v>
      </c>
      <c r="K4433" s="114">
        <v>31.642129750114869</v>
      </c>
      <c r="L4433" s="114">
        <v>43.829205155902635</v>
      </c>
      <c r="M4433" s="114">
        <v>44.470418154275968</v>
      </c>
      <c r="N4433" s="114">
        <v>62.133630654231133</v>
      </c>
      <c r="O4433" s="114">
        <v>17.518053318745366</v>
      </c>
      <c r="P4433" s="114">
        <v>19.798624879043739</v>
      </c>
      <c r="Q4433" s="114">
        <v>22.668293401091518</v>
      </c>
      <c r="R4433" s="114">
        <v>28.687420423190307</v>
      </c>
      <c r="S4433" s="114">
        <v>32.782128571981524</v>
      </c>
      <c r="T4433" s="114">
        <v>12.305689630325919</v>
      </c>
      <c r="U4433" s="114">
        <v>11.843504871071129</v>
      </c>
      <c r="V4433" s="114">
        <v>21.160911754811117</v>
      </c>
      <c r="W4433" s="114">
        <v>15.782997731085661</v>
      </c>
      <c r="X4433" s="114">
        <v>29.35150208224961</v>
      </c>
      <c r="Y4433" s="114">
        <v>47.955961008173226</v>
      </c>
      <c r="Z4433" s="114">
        <v>107.92705582590651</v>
      </c>
      <c r="AA4433" s="106">
        <v>1</v>
      </c>
      <c r="AB4433" s="114">
        <v>0.8</v>
      </c>
      <c r="AC4433" s="114">
        <v>0.4</v>
      </c>
      <c r="AD4433" s="114">
        <v>0.4</v>
      </c>
      <c r="AE4433" s="114">
        <v>0.2</v>
      </c>
      <c r="AF4433" s="117">
        <v>1.2000000000000002</v>
      </c>
      <c r="AG4433" s="117">
        <v>0.60000000000000009</v>
      </c>
    </row>
    <row r="4434" spans="2:33" x14ac:dyDescent="0.2">
      <c r="B4434" s="106">
        <v>4394</v>
      </c>
      <c r="C4434" s="113">
        <v>-1.2000000000000002</v>
      </c>
      <c r="D4434" s="113">
        <v>-0.60000000000000009</v>
      </c>
      <c r="E4434" s="114">
        <v>14.60631565838252</v>
      </c>
      <c r="F4434" s="114">
        <v>15.982468688539431</v>
      </c>
      <c r="G4434" s="114">
        <v>16.76526736832438</v>
      </c>
      <c r="H4434" s="114">
        <v>24.88691898889331</v>
      </c>
      <c r="I4434" s="114">
        <v>23.471101765992444</v>
      </c>
      <c r="J4434" s="114">
        <v>30.846256522101392</v>
      </c>
      <c r="K4434" s="114">
        <v>34.995316685529659</v>
      </c>
      <c r="L4434" s="114">
        <v>39.835817336145759</v>
      </c>
      <c r="M4434" s="114">
        <v>51.343155474797335</v>
      </c>
      <c r="N4434" s="114">
        <v>53.648524073170435</v>
      </c>
      <c r="O4434" s="114">
        <v>16.239940863718871</v>
      </c>
      <c r="P4434" s="114">
        <v>19.012847996990228</v>
      </c>
      <c r="Q4434" s="114">
        <v>23.070549967821378</v>
      </c>
      <c r="R4434" s="114">
        <v>26.456236485904025</v>
      </c>
      <c r="S4434" s="114">
        <v>30.177422307177991</v>
      </c>
      <c r="T4434" s="114">
        <v>14.60631565838252</v>
      </c>
      <c r="U4434" s="114">
        <v>15.982468688539431</v>
      </c>
      <c r="V4434" s="114">
        <v>16.76526736832438</v>
      </c>
      <c r="W4434" s="114">
        <v>24.88691898889331</v>
      </c>
      <c r="X4434" s="114">
        <v>23.471101765992444</v>
      </c>
      <c r="Y4434" s="114">
        <v>51.887775278738367</v>
      </c>
      <c r="Z4434" s="114">
        <v>107.62766378138106</v>
      </c>
      <c r="AA4434" s="106">
        <v>1</v>
      </c>
      <c r="AB4434" s="114">
        <v>0.8</v>
      </c>
      <c r="AC4434" s="114">
        <v>0.4</v>
      </c>
      <c r="AD4434" s="114">
        <v>0.4</v>
      </c>
      <c r="AE4434" s="114">
        <v>0.2</v>
      </c>
      <c r="AF4434" s="117">
        <v>1.2000000000000002</v>
      </c>
      <c r="AG4434" s="117">
        <v>0.60000000000000009</v>
      </c>
    </row>
    <row r="4435" spans="2:33" x14ac:dyDescent="0.2">
      <c r="B4435" s="106">
        <v>4395</v>
      </c>
      <c r="C4435" s="113">
        <v>-1.2000000000000002</v>
      </c>
      <c r="D4435" s="113">
        <v>-0.60000000000000009</v>
      </c>
      <c r="E4435" s="114">
        <v>14.01561485385907</v>
      </c>
      <c r="F4435" s="114">
        <v>17.360146522249376</v>
      </c>
      <c r="G4435" s="114">
        <v>21.582513976721589</v>
      </c>
      <c r="H4435" s="114">
        <v>20.211545654076431</v>
      </c>
      <c r="I4435" s="114">
        <v>29.532359364866807</v>
      </c>
      <c r="J4435" s="114">
        <v>31.44109445297012</v>
      </c>
      <c r="K4435" s="114">
        <v>37.964644537093172</v>
      </c>
      <c r="L4435" s="114">
        <v>47.13856261854437</v>
      </c>
      <c r="M4435" s="114">
        <v>48.605181528193661</v>
      </c>
      <c r="N4435" s="114">
        <v>62.308242345882199</v>
      </c>
      <c r="O4435" s="114">
        <v>17.42547959911105</v>
      </c>
      <c r="P4435" s="114">
        <v>20.604498014843795</v>
      </c>
      <c r="Q4435" s="114">
        <v>25.55604864182278</v>
      </c>
      <c r="R4435" s="114">
        <v>28.39363587411723</v>
      </c>
      <c r="S4435" s="114">
        <v>32.775882981015393</v>
      </c>
      <c r="T4435" s="114">
        <v>14.01561485385907</v>
      </c>
      <c r="U4435" s="114">
        <v>17.360146522249376</v>
      </c>
      <c r="V4435" s="114">
        <v>21.582513976721589</v>
      </c>
      <c r="W4435" s="114">
        <v>20.211545654076431</v>
      </c>
      <c r="X4435" s="114">
        <v>29.532359364866807</v>
      </c>
      <c r="Y4435" s="114">
        <v>55.397204603047072</v>
      </c>
      <c r="Z4435" s="114">
        <v>110.50802076598579</v>
      </c>
      <c r="AA4435" s="106">
        <v>1</v>
      </c>
      <c r="AB4435" s="114">
        <v>0.8</v>
      </c>
      <c r="AC4435" s="114">
        <v>0.4</v>
      </c>
      <c r="AD4435" s="114">
        <v>0.4</v>
      </c>
      <c r="AE4435" s="114">
        <v>0.2</v>
      </c>
      <c r="AF4435" s="117">
        <v>1.2000000000000002</v>
      </c>
      <c r="AG4435" s="117">
        <v>0.60000000000000009</v>
      </c>
    </row>
    <row r="4436" spans="2:33" x14ac:dyDescent="0.2">
      <c r="B4436" s="106">
        <v>4396</v>
      </c>
      <c r="C4436" s="113">
        <v>-1.2000000000000002</v>
      </c>
      <c r="D4436" s="113">
        <v>-0.60000000000000009</v>
      </c>
      <c r="E4436" s="114">
        <v>10.965633544164522</v>
      </c>
      <c r="F4436" s="114">
        <v>13.142285734978405</v>
      </c>
      <c r="G4436" s="114">
        <v>18.646496739137227</v>
      </c>
      <c r="H4436" s="114">
        <v>16.415655556615533</v>
      </c>
      <c r="I4436" s="114">
        <v>24.6214894179273</v>
      </c>
      <c r="J4436" s="114">
        <v>27.962668376170164</v>
      </c>
      <c r="K4436" s="114">
        <v>32.972934703774463</v>
      </c>
      <c r="L4436" s="114">
        <v>41.139130807896215</v>
      </c>
      <c r="M4436" s="114">
        <v>43.288504781802338</v>
      </c>
      <c r="N4436" s="114">
        <v>56.948016362181406</v>
      </c>
      <c r="O4436" s="114">
        <v>16.997034832005642</v>
      </c>
      <c r="P4436" s="114">
        <v>19.830648968796059</v>
      </c>
      <c r="Q4436" s="114">
        <v>22.492634068758989</v>
      </c>
      <c r="R4436" s="114">
        <v>26.872849225186805</v>
      </c>
      <c r="S4436" s="114">
        <v>32.326526944254105</v>
      </c>
      <c r="T4436" s="114">
        <v>10.965633544164522</v>
      </c>
      <c r="U4436" s="114">
        <v>13.142285734978405</v>
      </c>
      <c r="V4436" s="114">
        <v>18.646496739137227</v>
      </c>
      <c r="W4436" s="114">
        <v>16.415655556615533</v>
      </c>
      <c r="X4436" s="114">
        <v>24.6214894179273</v>
      </c>
      <c r="Y4436" s="114">
        <v>44.628658387671614</v>
      </c>
      <c r="Z4436" s="114">
        <v>90.680173445908281</v>
      </c>
      <c r="AA4436" s="106">
        <v>1</v>
      </c>
      <c r="AB4436" s="114">
        <v>0.8</v>
      </c>
      <c r="AC4436" s="114">
        <v>0.4</v>
      </c>
      <c r="AD4436" s="114">
        <v>0.4</v>
      </c>
      <c r="AE4436" s="114">
        <v>0.2</v>
      </c>
      <c r="AF4436" s="117">
        <v>1.2000000000000002</v>
      </c>
      <c r="AG4436" s="117">
        <v>0.60000000000000009</v>
      </c>
    </row>
    <row r="4437" spans="2:33" x14ac:dyDescent="0.2">
      <c r="B4437" s="106">
        <v>4397</v>
      </c>
      <c r="C4437" s="113">
        <v>-0.90000000000000013</v>
      </c>
      <c r="D4437" s="113">
        <v>-0.90000000000000013</v>
      </c>
      <c r="E4437" s="114">
        <v>19.067432283835412</v>
      </c>
      <c r="F4437" s="114">
        <v>20.001515369368427</v>
      </c>
      <c r="G4437" s="114">
        <v>16.045922641765099</v>
      </c>
      <c r="H4437" s="114">
        <v>15.405751148459039</v>
      </c>
      <c r="I4437" s="114">
        <v>19.370669901172015</v>
      </c>
      <c r="J4437" s="114">
        <v>35.990192952627488</v>
      </c>
      <c r="K4437" s="114">
        <v>39.062381690516546</v>
      </c>
      <c r="L4437" s="114">
        <v>39.862054874259876</v>
      </c>
      <c r="M4437" s="114">
        <v>44.010185246344285</v>
      </c>
      <c r="N4437" s="114">
        <v>52.05979262304691</v>
      </c>
      <c r="O4437" s="114">
        <v>16.922760668792076</v>
      </c>
      <c r="P4437" s="114">
        <v>19.060866321148119</v>
      </c>
      <c r="Q4437" s="114">
        <v>23.816132232494777</v>
      </c>
      <c r="R4437" s="114">
        <v>28.604434097885246</v>
      </c>
      <c r="S4437" s="114">
        <v>32.689122721874895</v>
      </c>
      <c r="T4437" s="114">
        <v>19.067432283835412</v>
      </c>
      <c r="U4437" s="114">
        <v>20.001515369368427</v>
      </c>
      <c r="V4437" s="114">
        <v>16.045922641765099</v>
      </c>
      <c r="W4437" s="114">
        <v>15.405751148459039</v>
      </c>
      <c r="X4437" s="114">
        <v>19.370669901172015</v>
      </c>
      <c r="Y4437" s="114">
        <v>51.020060903829958</v>
      </c>
      <c r="Z4437" s="114">
        <v>105.47604926888098</v>
      </c>
      <c r="AA4437" s="106">
        <v>3</v>
      </c>
      <c r="AB4437" s="114">
        <v>0.60000000000000009</v>
      </c>
      <c r="AC4437" s="114">
        <v>0.60000000000000009</v>
      </c>
      <c r="AD4437" s="114">
        <v>0.30000000000000004</v>
      </c>
      <c r="AE4437" s="114">
        <v>0.30000000000000004</v>
      </c>
      <c r="AF4437" s="117">
        <v>0.90000000000000013</v>
      </c>
      <c r="AG4437" s="117">
        <v>0.90000000000000013</v>
      </c>
    </row>
    <row r="4438" spans="2:33" x14ac:dyDescent="0.2">
      <c r="B4438" s="106">
        <v>4398</v>
      </c>
      <c r="C4438" s="113">
        <v>-1.2599999999999998</v>
      </c>
      <c r="D4438" s="113">
        <v>-0.84</v>
      </c>
      <c r="E4438" s="114">
        <v>14.503129433185016</v>
      </c>
      <c r="F4438" s="114">
        <v>16.198070315647239</v>
      </c>
      <c r="G4438" s="114">
        <v>21.715166202560056</v>
      </c>
      <c r="H4438" s="114">
        <v>20.056139611166717</v>
      </c>
      <c r="I4438" s="114">
        <v>25.879432030980198</v>
      </c>
      <c r="J4438" s="114">
        <v>32.768849477112092</v>
      </c>
      <c r="K4438" s="114">
        <v>36.329265379960972</v>
      </c>
      <c r="L4438" s="114">
        <v>46.826825426900186</v>
      </c>
      <c r="M4438" s="114">
        <v>49.745307256872138</v>
      </c>
      <c r="N4438" s="114">
        <v>61.764591602835445</v>
      </c>
      <c r="O4438" s="114">
        <v>18.265720043927075</v>
      </c>
      <c r="P4438" s="114">
        <v>20.131195064313733</v>
      </c>
      <c r="Q4438" s="114">
        <v>25.11165922434013</v>
      </c>
      <c r="R4438" s="114">
        <v>29.689167645705421</v>
      </c>
      <c r="S4438" s="114">
        <v>35.885159571855247</v>
      </c>
      <c r="T4438" s="114">
        <v>14.503129433185016</v>
      </c>
      <c r="U4438" s="114">
        <v>16.198070315647239</v>
      </c>
      <c r="V4438" s="114">
        <v>21.715166202560056</v>
      </c>
      <c r="W4438" s="114">
        <v>20.056139611166717</v>
      </c>
      <c r="X4438" s="114">
        <v>25.879432030980198</v>
      </c>
      <c r="Y4438" s="114">
        <v>53.132499046483922</v>
      </c>
      <c r="Z4438" s="114">
        <v>114.25251994990492</v>
      </c>
      <c r="AA4438" s="106">
        <v>2</v>
      </c>
      <c r="AB4438" s="114">
        <v>0.89999999999999991</v>
      </c>
      <c r="AC4438" s="114">
        <v>0.6</v>
      </c>
      <c r="AD4438" s="114">
        <v>0.36</v>
      </c>
      <c r="AE4438" s="114">
        <v>0.24</v>
      </c>
      <c r="AF4438" s="117">
        <v>1.2599999999999998</v>
      </c>
      <c r="AG4438" s="117">
        <v>0.84</v>
      </c>
    </row>
    <row r="4439" spans="2:33" x14ac:dyDescent="0.2">
      <c r="B4439" s="106">
        <v>4399</v>
      </c>
      <c r="C4439" s="113">
        <v>-0.60000000000000009</v>
      </c>
      <c r="D4439" s="113">
        <v>-1.2000000000000002</v>
      </c>
      <c r="E4439" s="114">
        <v>16.749092513863605</v>
      </c>
      <c r="F4439" s="114">
        <v>16.246192622470158</v>
      </c>
      <c r="G4439" s="114">
        <v>22.893983865039392</v>
      </c>
      <c r="H4439" s="114">
        <v>20.567697723400446</v>
      </c>
      <c r="I4439" s="114">
        <v>25.382775328398068</v>
      </c>
      <c r="J4439" s="114">
        <v>33.928018194071093</v>
      </c>
      <c r="K4439" s="114">
        <v>36.178393975879366</v>
      </c>
      <c r="L4439" s="114">
        <v>45.969007132097587</v>
      </c>
      <c r="M4439" s="114">
        <v>46.977611605712916</v>
      </c>
      <c r="N4439" s="114">
        <v>59.912627471485919</v>
      </c>
      <c r="O4439" s="114">
        <v>17.178925680207488</v>
      </c>
      <c r="P4439" s="114">
        <v>19.932201353409209</v>
      </c>
      <c r="Q4439" s="114">
        <v>23.075023267058196</v>
      </c>
      <c r="R4439" s="114">
        <v>26.40991388231247</v>
      </c>
      <c r="S4439" s="114">
        <v>34.529852143087851</v>
      </c>
      <c r="T4439" s="114">
        <v>16.749092513863605</v>
      </c>
      <c r="U4439" s="114">
        <v>16.246192622470158</v>
      </c>
      <c r="V4439" s="114">
        <v>22.893983865039392</v>
      </c>
      <c r="W4439" s="114">
        <v>20.567697723400446</v>
      </c>
      <c r="X4439" s="114">
        <v>25.382775328398068</v>
      </c>
      <c r="Y4439" s="114">
        <v>55.893163080362399</v>
      </c>
      <c r="Z4439" s="114">
        <v>115.09515119655603</v>
      </c>
      <c r="AA4439" s="106">
        <v>5</v>
      </c>
      <c r="AB4439" s="114">
        <v>0.4</v>
      </c>
      <c r="AC4439" s="114">
        <v>0.8</v>
      </c>
      <c r="AD4439" s="114">
        <v>0.2</v>
      </c>
      <c r="AE4439" s="114">
        <v>0.4</v>
      </c>
      <c r="AF4439" s="117">
        <v>0.60000000000000009</v>
      </c>
      <c r="AG4439" s="117">
        <v>1.2000000000000002</v>
      </c>
    </row>
    <row r="4440" spans="2:33" x14ac:dyDescent="0.2">
      <c r="B4440" s="106">
        <v>4400</v>
      </c>
      <c r="C4440" s="113">
        <v>-1.2000000000000002</v>
      </c>
      <c r="D4440" s="113">
        <v>-0.60000000000000009</v>
      </c>
      <c r="E4440" s="114">
        <v>16.660225377121957</v>
      </c>
      <c r="F4440" s="114">
        <v>12.445113364768076</v>
      </c>
      <c r="G4440" s="114">
        <v>19.410543276962809</v>
      </c>
      <c r="H4440" s="114">
        <v>21.376249504084036</v>
      </c>
      <c r="I4440" s="114">
        <v>30.164239612549071</v>
      </c>
      <c r="J4440" s="114">
        <v>33.120896373913268</v>
      </c>
      <c r="K4440" s="114">
        <v>31.390397401299918</v>
      </c>
      <c r="L4440" s="114">
        <v>42.069970890761105</v>
      </c>
      <c r="M4440" s="114">
        <v>47.387194859669791</v>
      </c>
      <c r="N4440" s="114">
        <v>60.718986608169416</v>
      </c>
      <c r="O4440" s="114">
        <v>16.460670996791311</v>
      </c>
      <c r="P4440" s="114">
        <v>18.945284036531842</v>
      </c>
      <c r="Q4440" s="114">
        <v>22.659427613798297</v>
      </c>
      <c r="R4440" s="114">
        <v>26.010945355585754</v>
      </c>
      <c r="S4440" s="114">
        <v>30.554746995620345</v>
      </c>
      <c r="T4440" s="114">
        <v>16.660225377121957</v>
      </c>
      <c r="U4440" s="114">
        <v>12.445113364768076</v>
      </c>
      <c r="V4440" s="114">
        <v>19.410543276962809</v>
      </c>
      <c r="W4440" s="114">
        <v>21.376249504084036</v>
      </c>
      <c r="X4440" s="114">
        <v>30.164239612549071</v>
      </c>
      <c r="Y4440" s="114">
        <v>53.775607647893892</v>
      </c>
      <c r="Z4440" s="114">
        <v>93.879839708149689</v>
      </c>
      <c r="AA4440" s="106">
        <v>1</v>
      </c>
      <c r="AB4440" s="114">
        <v>0.8</v>
      </c>
      <c r="AC4440" s="114">
        <v>0.4</v>
      </c>
      <c r="AD4440" s="114">
        <v>0.4</v>
      </c>
      <c r="AE4440" s="114">
        <v>0.2</v>
      </c>
      <c r="AF4440" s="117">
        <v>1.2000000000000002</v>
      </c>
      <c r="AG4440" s="117">
        <v>0.60000000000000009</v>
      </c>
    </row>
    <row r="4441" spans="2:33" x14ac:dyDescent="0.2">
      <c r="B4441" s="106">
        <v>4401</v>
      </c>
      <c r="C4441" s="113">
        <v>-1.2000000000000002</v>
      </c>
      <c r="D4441" s="113">
        <v>-0.60000000000000009</v>
      </c>
      <c r="E4441" s="114">
        <v>15.466247372222508</v>
      </c>
      <c r="F4441" s="114">
        <v>10.807468372469152</v>
      </c>
      <c r="G4441" s="114">
        <v>19.593073176598342</v>
      </c>
      <c r="H4441" s="114">
        <v>14.566448932076451</v>
      </c>
      <c r="I4441" s="114">
        <v>15.12775316717471</v>
      </c>
      <c r="J4441" s="114">
        <v>31.496491861713928</v>
      </c>
      <c r="K4441" s="114">
        <v>29.132303755327868</v>
      </c>
      <c r="L4441" s="114">
        <v>39.139079930340763</v>
      </c>
      <c r="M4441" s="114">
        <v>35.393932350739824</v>
      </c>
      <c r="N4441" s="114">
        <v>40.521385865388332</v>
      </c>
      <c r="O4441" s="114">
        <v>16.03024448949142</v>
      </c>
      <c r="P4441" s="114">
        <v>18.324835382858716</v>
      </c>
      <c r="Q4441" s="114">
        <v>19.546006753742422</v>
      </c>
      <c r="R4441" s="114">
        <v>20.827483418663373</v>
      </c>
      <c r="S4441" s="114">
        <v>25.393632698213622</v>
      </c>
      <c r="T4441" s="114">
        <v>15.466247372222508</v>
      </c>
      <c r="U4441" s="114">
        <v>10.807468372469152</v>
      </c>
      <c r="V4441" s="114">
        <v>19.593073176598342</v>
      </c>
      <c r="W4441" s="114">
        <v>14.566448932076451</v>
      </c>
      <c r="X4441" s="114">
        <v>15.12775316717471</v>
      </c>
      <c r="Y4441" s="114">
        <v>42.014010185425853</v>
      </c>
      <c r="Z4441" s="114">
        <v>84.400775428918962</v>
      </c>
      <c r="AA4441" s="106">
        <v>1</v>
      </c>
      <c r="AB4441" s="114">
        <v>0.8</v>
      </c>
      <c r="AC4441" s="114">
        <v>0.4</v>
      </c>
      <c r="AD4441" s="114">
        <v>0.4</v>
      </c>
      <c r="AE4441" s="114">
        <v>0.2</v>
      </c>
      <c r="AF4441" s="117">
        <v>1.2000000000000002</v>
      </c>
      <c r="AG4441" s="117">
        <v>0.60000000000000009</v>
      </c>
    </row>
    <row r="4442" spans="2:33" x14ac:dyDescent="0.2">
      <c r="B4442" s="106">
        <v>4402</v>
      </c>
      <c r="C4442" s="113">
        <v>-1.2000000000000002</v>
      </c>
      <c r="D4442" s="113">
        <v>-0.60000000000000009</v>
      </c>
      <c r="E4442" s="114">
        <v>16.572673440039122</v>
      </c>
      <c r="F4442" s="114">
        <v>20.626160622046505</v>
      </c>
      <c r="G4442" s="114">
        <v>14.815609742871167</v>
      </c>
      <c r="H4442" s="114">
        <v>24.819159894997426</v>
      </c>
      <c r="I4442" s="114">
        <v>22.803301748617905</v>
      </c>
      <c r="J4442" s="114">
        <v>33.05295584416077</v>
      </c>
      <c r="K4442" s="114">
        <v>40.866391772101544</v>
      </c>
      <c r="L4442" s="114">
        <v>39.271435817636025</v>
      </c>
      <c r="M4442" s="114">
        <v>52.069613020952438</v>
      </c>
      <c r="N4442" s="114">
        <v>56.173063237247376</v>
      </c>
      <c r="O4442" s="114">
        <v>16.480282404121649</v>
      </c>
      <c r="P4442" s="114">
        <v>20.240231150055038</v>
      </c>
      <c r="Q4442" s="114">
        <v>24.455826074764857</v>
      </c>
      <c r="R4442" s="114">
        <v>27.250453125955012</v>
      </c>
      <c r="S4442" s="114">
        <v>33.369761488629472</v>
      </c>
      <c r="T4442" s="114">
        <v>16.572673440039122</v>
      </c>
      <c r="U4442" s="114">
        <v>20.626160622046505</v>
      </c>
      <c r="V4442" s="114">
        <v>14.815609742871167</v>
      </c>
      <c r="W4442" s="114">
        <v>24.819159894997426</v>
      </c>
      <c r="X4442" s="114">
        <v>22.803301748617905</v>
      </c>
      <c r="Y4442" s="114">
        <v>54.990807391372911</v>
      </c>
      <c r="Z4442" s="114">
        <v>114.18506479145111</v>
      </c>
      <c r="AA4442" s="106">
        <v>1</v>
      </c>
      <c r="AB4442" s="114">
        <v>0.8</v>
      </c>
      <c r="AC4442" s="114">
        <v>0.4</v>
      </c>
      <c r="AD4442" s="114">
        <v>0.4</v>
      </c>
      <c r="AE4442" s="114">
        <v>0.2</v>
      </c>
      <c r="AF4442" s="117">
        <v>1.2000000000000002</v>
      </c>
      <c r="AG4442" s="117">
        <v>0.60000000000000009</v>
      </c>
    </row>
    <row r="4443" spans="2:33" x14ac:dyDescent="0.2">
      <c r="B4443" s="106">
        <v>4403</v>
      </c>
      <c r="C4443" s="113">
        <v>-1.2000000000000002</v>
      </c>
      <c r="D4443" s="113">
        <v>-0.60000000000000009</v>
      </c>
      <c r="E4443" s="114">
        <v>14.234095535708363</v>
      </c>
      <c r="F4443" s="114">
        <v>17.468265592304768</v>
      </c>
      <c r="G4443" s="114">
        <v>19.167171496604819</v>
      </c>
      <c r="H4443" s="114">
        <v>16.193119268000149</v>
      </c>
      <c r="I4443" s="114">
        <v>25.368516192835116</v>
      </c>
      <c r="J4443" s="114">
        <v>31.042770502583821</v>
      </c>
      <c r="K4443" s="114">
        <v>36.293645031655537</v>
      </c>
      <c r="L4443" s="114">
        <v>40.815987183074057</v>
      </c>
      <c r="M4443" s="114">
        <v>41.720996924370574</v>
      </c>
      <c r="N4443" s="114">
        <v>55.970491405468344</v>
      </c>
      <c r="O4443" s="114">
        <v>16.808674966875458</v>
      </c>
      <c r="P4443" s="114">
        <v>18.825379439350769</v>
      </c>
      <c r="Q4443" s="114">
        <v>21.648815686469238</v>
      </c>
      <c r="R4443" s="114">
        <v>25.527877656370425</v>
      </c>
      <c r="S4443" s="114">
        <v>30.601975212633228</v>
      </c>
      <c r="T4443" s="114">
        <v>14.234095535708363</v>
      </c>
      <c r="U4443" s="114">
        <v>17.468265592304768</v>
      </c>
      <c r="V4443" s="114">
        <v>19.167171496604819</v>
      </c>
      <c r="W4443" s="114">
        <v>16.193119268000149</v>
      </c>
      <c r="X4443" s="114">
        <v>25.368516192835116</v>
      </c>
      <c r="Y4443" s="114">
        <v>50.454505108442362</v>
      </c>
      <c r="Z4443" s="114">
        <v>92.112149765492575</v>
      </c>
      <c r="AA4443" s="106">
        <v>1</v>
      </c>
      <c r="AB4443" s="114">
        <v>0.8</v>
      </c>
      <c r="AC4443" s="114">
        <v>0.4</v>
      </c>
      <c r="AD4443" s="114">
        <v>0.4</v>
      </c>
      <c r="AE4443" s="114">
        <v>0.2</v>
      </c>
      <c r="AF4443" s="117">
        <v>1.2000000000000002</v>
      </c>
      <c r="AG4443" s="117">
        <v>0.60000000000000009</v>
      </c>
    </row>
    <row r="4444" spans="2:33" x14ac:dyDescent="0.2">
      <c r="B4444" s="106">
        <v>4404</v>
      </c>
      <c r="C4444" s="113">
        <v>-0.90000000000000013</v>
      </c>
      <c r="D4444" s="113">
        <v>-0.90000000000000013</v>
      </c>
      <c r="E4444" s="114">
        <v>13.123138998675138</v>
      </c>
      <c r="F4444" s="114">
        <v>17.671181887520003</v>
      </c>
      <c r="G4444" s="114">
        <v>16.051928095479447</v>
      </c>
      <c r="H4444" s="114">
        <v>16.078144227589569</v>
      </c>
      <c r="I4444" s="114">
        <v>23.405255816242938</v>
      </c>
      <c r="J4444" s="114">
        <v>28.888882406228547</v>
      </c>
      <c r="K4444" s="114">
        <v>36.593646440089586</v>
      </c>
      <c r="L4444" s="114">
        <v>37.170999211307418</v>
      </c>
      <c r="M4444" s="114">
        <v>40.398661267651811</v>
      </c>
      <c r="N4444" s="114">
        <v>50.345398890809228</v>
      </c>
      <c r="O4444" s="114">
        <v>15.765743407553408</v>
      </c>
      <c r="P4444" s="114">
        <v>18.922464552569583</v>
      </c>
      <c r="Q4444" s="114">
        <v>21.119071115827971</v>
      </c>
      <c r="R4444" s="114">
        <v>24.320517040062242</v>
      </c>
      <c r="S4444" s="114">
        <v>26.94014307456629</v>
      </c>
      <c r="T4444" s="114">
        <v>13.123138998675138</v>
      </c>
      <c r="U4444" s="114">
        <v>17.671181887520003</v>
      </c>
      <c r="V4444" s="114">
        <v>16.051928095479447</v>
      </c>
      <c r="W4444" s="114">
        <v>16.078144227589569</v>
      </c>
      <c r="X4444" s="114">
        <v>23.405255816242938</v>
      </c>
      <c r="Y4444" s="114">
        <v>47.075083751139061</v>
      </c>
      <c r="Z4444" s="114">
        <v>97.448790568999158</v>
      </c>
      <c r="AA4444" s="106">
        <v>3</v>
      </c>
      <c r="AB4444" s="114">
        <v>0.60000000000000009</v>
      </c>
      <c r="AC4444" s="114">
        <v>0.60000000000000009</v>
      </c>
      <c r="AD4444" s="114">
        <v>0.30000000000000004</v>
      </c>
      <c r="AE4444" s="114">
        <v>0.30000000000000004</v>
      </c>
      <c r="AF4444" s="117">
        <v>0.90000000000000013</v>
      </c>
      <c r="AG4444" s="117">
        <v>0.90000000000000013</v>
      </c>
    </row>
    <row r="4445" spans="2:33" x14ac:dyDescent="0.2">
      <c r="B4445" s="106">
        <v>4405</v>
      </c>
      <c r="C4445" s="113">
        <v>-0.72</v>
      </c>
      <c r="D4445" s="113">
        <v>-0.96</v>
      </c>
      <c r="E4445" s="114">
        <v>16.740061890505221</v>
      </c>
      <c r="F4445" s="114">
        <v>14.747446600380307</v>
      </c>
      <c r="G4445" s="114">
        <v>21.387954449516634</v>
      </c>
      <c r="H4445" s="114">
        <v>24.690888861223808</v>
      </c>
      <c r="I4445" s="114">
        <v>19.928807631981314</v>
      </c>
      <c r="J4445" s="114">
        <v>33.426769133344557</v>
      </c>
      <c r="K4445" s="114">
        <v>35.09531587124026</v>
      </c>
      <c r="L4445" s="114">
        <v>43.400700343684377</v>
      </c>
      <c r="M4445" s="114">
        <v>50.786644305710972</v>
      </c>
      <c r="N4445" s="114">
        <v>53.230036453548941</v>
      </c>
      <c r="O4445" s="114">
        <v>16.686707242839336</v>
      </c>
      <c r="P4445" s="114">
        <v>20.347869270859952</v>
      </c>
      <c r="Q4445" s="114">
        <v>22.012745894167743</v>
      </c>
      <c r="R4445" s="114">
        <v>26.095755444487164</v>
      </c>
      <c r="S4445" s="114">
        <v>33.301228821567626</v>
      </c>
      <c r="T4445" s="114">
        <v>16.740061890505221</v>
      </c>
      <c r="U4445" s="114">
        <v>14.747446600380307</v>
      </c>
      <c r="V4445" s="114">
        <v>21.387954449516634</v>
      </c>
      <c r="W4445" s="114">
        <v>24.690888861223808</v>
      </c>
      <c r="X4445" s="114">
        <v>19.928807631981314</v>
      </c>
      <c r="Y4445" s="114">
        <v>53.84043298271169</v>
      </c>
      <c r="Z4445" s="114">
        <v>110.21345500902929</v>
      </c>
      <c r="AA4445" s="106">
        <v>4</v>
      </c>
      <c r="AB4445" s="114">
        <v>0.44999999999999996</v>
      </c>
      <c r="AC4445" s="114">
        <v>0.6</v>
      </c>
      <c r="AD4445" s="114">
        <v>0.27</v>
      </c>
      <c r="AE4445" s="114">
        <v>0.36</v>
      </c>
      <c r="AF4445" s="117">
        <v>0.72</v>
      </c>
      <c r="AG4445" s="117">
        <v>0.96</v>
      </c>
    </row>
    <row r="4446" spans="2:33" x14ac:dyDescent="0.2">
      <c r="B4446" s="106">
        <v>4406</v>
      </c>
      <c r="C4446" s="113">
        <v>-0.90000000000000013</v>
      </c>
      <c r="D4446" s="113">
        <v>-0.90000000000000013</v>
      </c>
      <c r="E4446" s="114">
        <v>11.208639042150605</v>
      </c>
      <c r="F4446" s="114">
        <v>11.18707893490269</v>
      </c>
      <c r="G4446" s="114">
        <v>20.453219209319876</v>
      </c>
      <c r="H4446" s="114">
        <v>18.420106631603055</v>
      </c>
      <c r="I4446" s="114">
        <v>31.39637032992816</v>
      </c>
      <c r="J4446" s="114">
        <v>28.745150640969829</v>
      </c>
      <c r="K4446" s="114">
        <v>32.34624621347335</v>
      </c>
      <c r="L4446" s="114">
        <v>43.445216327018379</v>
      </c>
      <c r="M4446" s="114">
        <v>48.111710928508806</v>
      </c>
      <c r="N4446" s="114">
        <v>65.23976087294767</v>
      </c>
      <c r="O4446" s="114">
        <v>17.536511598819224</v>
      </c>
      <c r="P4446" s="114">
        <v>21.15916727857066</v>
      </c>
      <c r="Q4446" s="114">
        <v>22.991997117698503</v>
      </c>
      <c r="R4446" s="114">
        <v>29.691604296905751</v>
      </c>
      <c r="S4446" s="114">
        <v>33.84339054301951</v>
      </c>
      <c r="T4446" s="114">
        <v>11.208639042150605</v>
      </c>
      <c r="U4446" s="114">
        <v>11.18707893490269</v>
      </c>
      <c r="V4446" s="114">
        <v>20.453219209319876</v>
      </c>
      <c r="W4446" s="114">
        <v>18.420106631603055</v>
      </c>
      <c r="X4446" s="114">
        <v>31.39637032992816</v>
      </c>
      <c r="Y4446" s="114">
        <v>48.499644816579284</v>
      </c>
      <c r="Z4446" s="114">
        <v>109.28400909282472</v>
      </c>
      <c r="AA4446" s="106">
        <v>3</v>
      </c>
      <c r="AB4446" s="114">
        <v>0.60000000000000009</v>
      </c>
      <c r="AC4446" s="114">
        <v>0.60000000000000009</v>
      </c>
      <c r="AD4446" s="114">
        <v>0.30000000000000004</v>
      </c>
      <c r="AE4446" s="114">
        <v>0.30000000000000004</v>
      </c>
      <c r="AF4446" s="117">
        <v>0.90000000000000013</v>
      </c>
      <c r="AG4446" s="117">
        <v>0.90000000000000013</v>
      </c>
    </row>
    <row r="4447" spans="2:33" x14ac:dyDescent="0.2">
      <c r="B4447" s="106">
        <v>4407</v>
      </c>
      <c r="C4447" s="113">
        <v>-0.72</v>
      </c>
      <c r="D4447" s="113">
        <v>-0.96</v>
      </c>
      <c r="E4447" s="114">
        <v>17.594162925898399</v>
      </c>
      <c r="F4447" s="114">
        <v>18.105358166521388</v>
      </c>
      <c r="G4447" s="114">
        <v>20.730001137307458</v>
      </c>
      <c r="H4447" s="114">
        <v>22.05123607634382</v>
      </c>
      <c r="I4447" s="114">
        <v>32.861590739531458</v>
      </c>
      <c r="J4447" s="114">
        <v>35.289818222962417</v>
      </c>
      <c r="K4447" s="114">
        <v>38.608041905381768</v>
      </c>
      <c r="L4447" s="114">
        <v>45.649467343142881</v>
      </c>
      <c r="M4447" s="114">
        <v>53.790355982800712</v>
      </c>
      <c r="N4447" s="114">
        <v>68.715228782136791</v>
      </c>
      <c r="O4447" s="114">
        <v>17.695655297064018</v>
      </c>
      <c r="P4447" s="114">
        <v>20.50268373886038</v>
      </c>
      <c r="Q4447" s="114">
        <v>24.919466205835423</v>
      </c>
      <c r="R4447" s="114">
        <v>31.739119906456892</v>
      </c>
      <c r="S4447" s="114">
        <v>35.853638042605333</v>
      </c>
      <c r="T4447" s="114">
        <v>17.594162925898399</v>
      </c>
      <c r="U4447" s="114">
        <v>18.105358166521388</v>
      </c>
      <c r="V4447" s="114">
        <v>20.730001137307458</v>
      </c>
      <c r="W4447" s="114">
        <v>22.05123607634382</v>
      </c>
      <c r="X4447" s="114">
        <v>32.861590739531458</v>
      </c>
      <c r="Y4447" s="114">
        <v>60.596775567385535</v>
      </c>
      <c r="Z4447" s="114">
        <v>118.70095561750551</v>
      </c>
      <c r="AA4447" s="106">
        <v>4</v>
      </c>
      <c r="AB4447" s="114">
        <v>0.44999999999999996</v>
      </c>
      <c r="AC4447" s="114">
        <v>0.6</v>
      </c>
      <c r="AD4447" s="114">
        <v>0.27</v>
      </c>
      <c r="AE4447" s="114">
        <v>0.36</v>
      </c>
      <c r="AF4447" s="117">
        <v>0.72</v>
      </c>
      <c r="AG4447" s="117">
        <v>0.96</v>
      </c>
    </row>
    <row r="4448" spans="2:33" x14ac:dyDescent="0.2">
      <c r="B4448" s="106">
        <v>4408</v>
      </c>
      <c r="C4448" s="113">
        <v>-0.90000000000000013</v>
      </c>
      <c r="D4448" s="113">
        <v>-0.90000000000000013</v>
      </c>
      <c r="E4448" s="114">
        <v>12.271911423420722</v>
      </c>
      <c r="F4448" s="114">
        <v>16.667090395681178</v>
      </c>
      <c r="G4448" s="114">
        <v>13.670582815321456</v>
      </c>
      <c r="H4448" s="114">
        <v>16.008607393280382</v>
      </c>
      <c r="I4448" s="114">
        <v>25.549351624756298</v>
      </c>
      <c r="J4448" s="114">
        <v>28.702761274305992</v>
      </c>
      <c r="K4448" s="114">
        <v>35.229730968987987</v>
      </c>
      <c r="L4448" s="114">
        <v>36.100824076452611</v>
      </c>
      <c r="M4448" s="114">
        <v>42.636185641284946</v>
      </c>
      <c r="N4448" s="114">
        <v>56.64138391648472</v>
      </c>
      <c r="O4448" s="114">
        <v>16.43084985088527</v>
      </c>
      <c r="P4448" s="114">
        <v>18.562640573306808</v>
      </c>
      <c r="Q4448" s="114">
        <v>22.430241261131155</v>
      </c>
      <c r="R4448" s="114">
        <v>26.627578248004564</v>
      </c>
      <c r="S4448" s="114">
        <v>31.092032291728422</v>
      </c>
      <c r="T4448" s="114">
        <v>12.271911423420722</v>
      </c>
      <c r="U4448" s="114">
        <v>16.667090395681178</v>
      </c>
      <c r="V4448" s="114">
        <v>13.670582815321456</v>
      </c>
      <c r="W4448" s="114">
        <v>16.008607393280382</v>
      </c>
      <c r="X4448" s="114">
        <v>25.549351624756298</v>
      </c>
      <c r="Y4448" s="114">
        <v>45.302064753176992</v>
      </c>
      <c r="Z4448" s="114">
        <v>98.014678355911357</v>
      </c>
      <c r="AA4448" s="106">
        <v>3</v>
      </c>
      <c r="AB4448" s="114">
        <v>0.60000000000000009</v>
      </c>
      <c r="AC4448" s="114">
        <v>0.60000000000000009</v>
      </c>
      <c r="AD4448" s="114">
        <v>0.30000000000000004</v>
      </c>
      <c r="AE4448" s="114">
        <v>0.30000000000000004</v>
      </c>
      <c r="AF4448" s="117">
        <v>0.90000000000000013</v>
      </c>
      <c r="AG4448" s="117">
        <v>0.90000000000000013</v>
      </c>
    </row>
    <row r="4449" spans="2:33" x14ac:dyDescent="0.2">
      <c r="B4449" s="106">
        <v>4409</v>
      </c>
      <c r="C4449" s="113">
        <v>-0.90000000000000013</v>
      </c>
      <c r="D4449" s="113">
        <v>-0.90000000000000013</v>
      </c>
      <c r="E4449" s="114">
        <v>15.653722690688504</v>
      </c>
      <c r="F4449" s="114">
        <v>17.666034533342003</v>
      </c>
      <c r="G4449" s="114">
        <v>16.005193432145767</v>
      </c>
      <c r="H4449" s="114">
        <v>18.189192898325931</v>
      </c>
      <c r="I4449" s="114">
        <v>16.706074226010514</v>
      </c>
      <c r="J4449" s="114">
        <v>32.064515479134549</v>
      </c>
      <c r="K4449" s="114">
        <v>36.444743478168228</v>
      </c>
      <c r="L4449" s="114">
        <v>37.468035475806261</v>
      </c>
      <c r="M4449" s="114">
        <v>42.627692470548006</v>
      </c>
      <c r="N4449" s="114">
        <v>48.652535134248716</v>
      </c>
      <c r="O4449" s="114">
        <v>16.410792788446045</v>
      </c>
      <c r="P4449" s="114">
        <v>18.778708944826224</v>
      </c>
      <c r="Q4449" s="114">
        <v>21.462842043660494</v>
      </c>
      <c r="R4449" s="114">
        <v>24.438499572222074</v>
      </c>
      <c r="S4449" s="114">
        <v>31.946460908238201</v>
      </c>
      <c r="T4449" s="114">
        <v>15.653722690688504</v>
      </c>
      <c r="U4449" s="114">
        <v>17.666034533342003</v>
      </c>
      <c r="V4449" s="114">
        <v>16.005193432145767</v>
      </c>
      <c r="W4449" s="114">
        <v>18.189192898325931</v>
      </c>
      <c r="X4449" s="114">
        <v>16.706074226010514</v>
      </c>
      <c r="Y4449" s="114">
        <v>47.111786634743012</v>
      </c>
      <c r="Z4449" s="114">
        <v>81.685492443984174</v>
      </c>
      <c r="AA4449" s="106">
        <v>3</v>
      </c>
      <c r="AB4449" s="114">
        <v>0.60000000000000009</v>
      </c>
      <c r="AC4449" s="114">
        <v>0.60000000000000009</v>
      </c>
      <c r="AD4449" s="114">
        <v>0.30000000000000004</v>
      </c>
      <c r="AE4449" s="114">
        <v>0.30000000000000004</v>
      </c>
      <c r="AF4449" s="117">
        <v>0.90000000000000013</v>
      </c>
      <c r="AG4449" s="117">
        <v>0.90000000000000013</v>
      </c>
    </row>
    <row r="4450" spans="2:33" x14ac:dyDescent="0.2">
      <c r="B4450" s="106">
        <v>4410</v>
      </c>
      <c r="C4450" s="113">
        <v>-1.2000000000000002</v>
      </c>
      <c r="D4450" s="113">
        <v>-0.60000000000000009</v>
      </c>
      <c r="E4450" s="114">
        <v>17.572800302438136</v>
      </c>
      <c r="F4450" s="114">
        <v>11.748600612212023</v>
      </c>
      <c r="G4450" s="114">
        <v>21.78847067357788</v>
      </c>
      <c r="H4450" s="114">
        <v>14.494809495699297</v>
      </c>
      <c r="I4450" s="114">
        <v>28.26898568289506</v>
      </c>
      <c r="J4450" s="114">
        <v>33.994068597118527</v>
      </c>
      <c r="K4450" s="114">
        <v>30.806221367504037</v>
      </c>
      <c r="L4450" s="114">
        <v>43.459210114312363</v>
      </c>
      <c r="M4450" s="114">
        <v>41.77357968683927</v>
      </c>
      <c r="N4450" s="114">
        <v>58.753620451777692</v>
      </c>
      <c r="O4450" s="114">
        <v>16.421268294680392</v>
      </c>
      <c r="P4450" s="114">
        <v>19.057620755292014</v>
      </c>
      <c r="Q4450" s="114">
        <v>21.670739440734483</v>
      </c>
      <c r="R4450" s="114">
        <v>27.278770191139973</v>
      </c>
      <c r="S4450" s="114">
        <v>30.484634768882632</v>
      </c>
      <c r="T4450" s="114">
        <v>17.572800302438136</v>
      </c>
      <c r="U4450" s="114">
        <v>11.748600612212023</v>
      </c>
      <c r="V4450" s="114">
        <v>21.78847067357788</v>
      </c>
      <c r="W4450" s="114">
        <v>14.494809495699297</v>
      </c>
      <c r="X4450" s="114">
        <v>28.26898568289506</v>
      </c>
      <c r="Y4450" s="114">
        <v>51.126602211934312</v>
      </c>
      <c r="Z4450" s="114">
        <v>100.96190720004964</v>
      </c>
      <c r="AA4450" s="106">
        <v>1</v>
      </c>
      <c r="AB4450" s="114">
        <v>0.8</v>
      </c>
      <c r="AC4450" s="114">
        <v>0.4</v>
      </c>
      <c r="AD4450" s="114">
        <v>0.4</v>
      </c>
      <c r="AE4450" s="114">
        <v>0.2</v>
      </c>
      <c r="AF4450" s="117">
        <v>1.2000000000000002</v>
      </c>
      <c r="AG4450" s="117">
        <v>0.60000000000000009</v>
      </c>
    </row>
    <row r="4451" spans="2:33" x14ac:dyDescent="0.2">
      <c r="B4451" s="106">
        <v>4411</v>
      </c>
      <c r="C4451" s="113">
        <v>-0.90000000000000013</v>
      </c>
      <c r="D4451" s="113">
        <v>-0.90000000000000013</v>
      </c>
      <c r="E4451" s="114">
        <v>11.105165997164935</v>
      </c>
      <c r="F4451" s="114">
        <v>13.804887915719995</v>
      </c>
      <c r="G4451" s="114">
        <v>13.917631206137006</v>
      </c>
      <c r="H4451" s="114">
        <v>18.902707322220987</v>
      </c>
      <c r="I4451" s="114">
        <v>31.070107187943613</v>
      </c>
      <c r="J4451" s="114">
        <v>28.295619306877171</v>
      </c>
      <c r="K4451" s="114">
        <v>32.901702413239818</v>
      </c>
      <c r="L4451" s="114">
        <v>38.564631922617281</v>
      </c>
      <c r="M4451" s="114">
        <v>48.228561840792693</v>
      </c>
      <c r="N4451" s="114">
        <v>63.198028836832194</v>
      </c>
      <c r="O4451" s="114">
        <v>17.190453309712236</v>
      </c>
      <c r="P4451" s="114">
        <v>19.096814497519823</v>
      </c>
      <c r="Q4451" s="114">
        <v>24.647000716480274</v>
      </c>
      <c r="R4451" s="114">
        <v>29.325854518571706</v>
      </c>
      <c r="S4451" s="114">
        <v>32.127921648888581</v>
      </c>
      <c r="T4451" s="114">
        <v>11.105165997164935</v>
      </c>
      <c r="U4451" s="114">
        <v>13.804887915719995</v>
      </c>
      <c r="V4451" s="114">
        <v>13.917631206137006</v>
      </c>
      <c r="W4451" s="114">
        <v>18.902707322220987</v>
      </c>
      <c r="X4451" s="114">
        <v>31.070107187943613</v>
      </c>
      <c r="Y4451" s="114">
        <v>46.504797850497766</v>
      </c>
      <c r="Z4451" s="114">
        <v>112.0228665302903</v>
      </c>
      <c r="AA4451" s="106">
        <v>3</v>
      </c>
      <c r="AB4451" s="114">
        <v>0.60000000000000009</v>
      </c>
      <c r="AC4451" s="114">
        <v>0.60000000000000009</v>
      </c>
      <c r="AD4451" s="114">
        <v>0.30000000000000004</v>
      </c>
      <c r="AE4451" s="114">
        <v>0.30000000000000004</v>
      </c>
      <c r="AF4451" s="117">
        <v>0.90000000000000013</v>
      </c>
      <c r="AG4451" s="117">
        <v>0.90000000000000013</v>
      </c>
    </row>
    <row r="4452" spans="2:33" x14ac:dyDescent="0.2">
      <c r="B4452" s="106">
        <v>4412</v>
      </c>
      <c r="C4452" s="113">
        <v>-0.90000000000000013</v>
      </c>
      <c r="D4452" s="113">
        <v>-0.90000000000000013</v>
      </c>
      <c r="E4452" s="114">
        <v>17.332754060298907</v>
      </c>
      <c r="F4452" s="114">
        <v>14.875481592904411</v>
      </c>
      <c r="G4452" s="114">
        <v>16.15669964254651</v>
      </c>
      <c r="H4452" s="114">
        <v>22.980233655316432</v>
      </c>
      <c r="I4452" s="114">
        <v>21.335274086665564</v>
      </c>
      <c r="J4452" s="114">
        <v>33.894021930094091</v>
      </c>
      <c r="K4452" s="114">
        <v>35.426764763432473</v>
      </c>
      <c r="L4452" s="114">
        <v>39.090707210420483</v>
      </c>
      <c r="M4452" s="114">
        <v>50.869474010895146</v>
      </c>
      <c r="N4452" s="114">
        <v>53.171616628575762</v>
      </c>
      <c r="O4452" s="114">
        <v>16.561267869795184</v>
      </c>
      <c r="P4452" s="114">
        <v>20.551283170528063</v>
      </c>
      <c r="Q4452" s="114">
        <v>22.934007567873973</v>
      </c>
      <c r="R4452" s="114">
        <v>27.889240355578714</v>
      </c>
      <c r="S4452" s="114">
        <v>31.836342541910199</v>
      </c>
      <c r="T4452" s="114">
        <v>17.332754060298907</v>
      </c>
      <c r="U4452" s="114">
        <v>14.875481592904411</v>
      </c>
      <c r="V4452" s="114">
        <v>16.15669964254651</v>
      </c>
      <c r="W4452" s="114">
        <v>22.980233655316432</v>
      </c>
      <c r="X4452" s="114">
        <v>21.335274086665564</v>
      </c>
      <c r="Y4452" s="114">
        <v>51.016490732784852</v>
      </c>
      <c r="Z4452" s="114">
        <v>116.07809884145107</v>
      </c>
      <c r="AA4452" s="106">
        <v>3</v>
      </c>
      <c r="AB4452" s="114">
        <v>0.60000000000000009</v>
      </c>
      <c r="AC4452" s="114">
        <v>0.60000000000000009</v>
      </c>
      <c r="AD4452" s="114">
        <v>0.30000000000000004</v>
      </c>
      <c r="AE4452" s="114">
        <v>0.30000000000000004</v>
      </c>
      <c r="AF4452" s="117">
        <v>0.90000000000000013</v>
      </c>
      <c r="AG4452" s="117">
        <v>0.90000000000000013</v>
      </c>
    </row>
    <row r="4453" spans="2:33" x14ac:dyDescent="0.2">
      <c r="B4453" s="106">
        <v>4413</v>
      </c>
      <c r="C4453" s="113">
        <v>-0.90000000000000013</v>
      </c>
      <c r="D4453" s="113">
        <v>-0.90000000000000013</v>
      </c>
      <c r="E4453" s="114">
        <v>18.272474019592714</v>
      </c>
      <c r="F4453" s="114">
        <v>12.187491865919327</v>
      </c>
      <c r="G4453" s="114">
        <v>13.839000189550234</v>
      </c>
      <c r="H4453" s="114">
        <v>25.571575693959712</v>
      </c>
      <c r="I4453" s="114">
        <v>28.712690100260275</v>
      </c>
      <c r="J4453" s="114">
        <v>34.909086066765148</v>
      </c>
      <c r="K4453" s="114">
        <v>31.829262402041731</v>
      </c>
      <c r="L4453" s="114">
        <v>35.878990472462561</v>
      </c>
      <c r="M4453" s="114">
        <v>53.459015884002959</v>
      </c>
      <c r="N4453" s="114">
        <v>61.434169514608321</v>
      </c>
      <c r="O4453" s="114">
        <v>16.636612047172434</v>
      </c>
      <c r="P4453" s="114">
        <v>19.641770536122404</v>
      </c>
      <c r="Q4453" s="114">
        <v>22.039990282912328</v>
      </c>
      <c r="R4453" s="114">
        <v>27.887440190043247</v>
      </c>
      <c r="S4453" s="114">
        <v>32.721479414348046</v>
      </c>
      <c r="T4453" s="114">
        <v>18.272474019592714</v>
      </c>
      <c r="U4453" s="114">
        <v>12.187491865919327</v>
      </c>
      <c r="V4453" s="114">
        <v>13.839000189550234</v>
      </c>
      <c r="W4453" s="114">
        <v>25.571575693959712</v>
      </c>
      <c r="X4453" s="114">
        <v>28.712690100260275</v>
      </c>
      <c r="Y4453" s="114">
        <v>53.112320470385022</v>
      </c>
      <c r="Z4453" s="114">
        <v>112.98592273646472</v>
      </c>
      <c r="AA4453" s="106">
        <v>3</v>
      </c>
      <c r="AB4453" s="114">
        <v>0.60000000000000009</v>
      </c>
      <c r="AC4453" s="114">
        <v>0.60000000000000009</v>
      </c>
      <c r="AD4453" s="114">
        <v>0.30000000000000004</v>
      </c>
      <c r="AE4453" s="114">
        <v>0.30000000000000004</v>
      </c>
      <c r="AF4453" s="117">
        <v>0.90000000000000013</v>
      </c>
      <c r="AG4453" s="117">
        <v>0.90000000000000013</v>
      </c>
    </row>
    <row r="4454" spans="2:33" x14ac:dyDescent="0.2">
      <c r="B4454" s="106">
        <v>4414</v>
      </c>
      <c r="C4454" s="113">
        <v>-0.72</v>
      </c>
      <c r="D4454" s="113">
        <v>-0.96</v>
      </c>
      <c r="E4454" s="114">
        <v>15.001266943285643</v>
      </c>
      <c r="F4454" s="114">
        <v>18.459129111829412</v>
      </c>
      <c r="G4454" s="114">
        <v>17.76755024034798</v>
      </c>
      <c r="H4454" s="114">
        <v>18.585136808546981</v>
      </c>
      <c r="I4454" s="114">
        <v>26.835322744242294</v>
      </c>
      <c r="J4454" s="114">
        <v>31.831646236373057</v>
      </c>
      <c r="K4454" s="114">
        <v>36.911388321897405</v>
      </c>
      <c r="L4454" s="114">
        <v>38.759463802380857</v>
      </c>
      <c r="M4454" s="114">
        <v>44.640960748356733</v>
      </c>
      <c r="N4454" s="114">
        <v>57.811771128080061</v>
      </c>
      <c r="O4454" s="114">
        <v>16.830379293087415</v>
      </c>
      <c r="P4454" s="114">
        <v>18.452259210067993</v>
      </c>
      <c r="Q4454" s="114">
        <v>20.991913562032877</v>
      </c>
      <c r="R4454" s="114">
        <v>26.055823939809752</v>
      </c>
      <c r="S4454" s="114">
        <v>30.976448383837766</v>
      </c>
      <c r="T4454" s="114">
        <v>15.001266943285643</v>
      </c>
      <c r="U4454" s="114">
        <v>18.459129111829412</v>
      </c>
      <c r="V4454" s="114">
        <v>17.76755024034798</v>
      </c>
      <c r="W4454" s="114">
        <v>18.585136808546981</v>
      </c>
      <c r="X4454" s="114">
        <v>26.835322744242294</v>
      </c>
      <c r="Y4454" s="114">
        <v>52.846407041124749</v>
      </c>
      <c r="Z4454" s="114">
        <v>108.79850531726527</v>
      </c>
      <c r="AA4454" s="106">
        <v>4</v>
      </c>
      <c r="AB4454" s="114">
        <v>0.44999999999999996</v>
      </c>
      <c r="AC4454" s="114">
        <v>0.6</v>
      </c>
      <c r="AD4454" s="114">
        <v>0.27</v>
      </c>
      <c r="AE4454" s="114">
        <v>0.36</v>
      </c>
      <c r="AF4454" s="117">
        <v>0.72</v>
      </c>
      <c r="AG4454" s="117">
        <v>0.96</v>
      </c>
    </row>
    <row r="4455" spans="2:33" x14ac:dyDescent="0.2">
      <c r="B4455" s="106">
        <v>4415</v>
      </c>
      <c r="C4455" s="113">
        <v>-0.90000000000000013</v>
      </c>
      <c r="D4455" s="113">
        <v>-0.90000000000000013</v>
      </c>
      <c r="E4455" s="114">
        <v>12.085708322589451</v>
      </c>
      <c r="F4455" s="114">
        <v>15.699596049840554</v>
      </c>
      <c r="G4455" s="114">
        <v>16.207767634760216</v>
      </c>
      <c r="H4455" s="114">
        <v>23.124388815853489</v>
      </c>
      <c r="I4455" s="114">
        <v>17.348248601832537</v>
      </c>
      <c r="J4455" s="114">
        <v>28.803936486096607</v>
      </c>
      <c r="K4455" s="114">
        <v>34.683273807403289</v>
      </c>
      <c r="L4455" s="114">
        <v>39.110453576067187</v>
      </c>
      <c r="M4455" s="114">
        <v>49.806126365568559</v>
      </c>
      <c r="N4455" s="114">
        <v>48.287837676255648</v>
      </c>
      <c r="O4455" s="114">
        <v>16.718228163507156</v>
      </c>
      <c r="P4455" s="114">
        <v>18.983677757562734</v>
      </c>
      <c r="Q4455" s="114">
        <v>22.90268594130697</v>
      </c>
      <c r="R4455" s="114">
        <v>26.68173754971507</v>
      </c>
      <c r="S4455" s="114">
        <v>30.939589074423111</v>
      </c>
      <c r="T4455" s="114">
        <v>12.085708322589451</v>
      </c>
      <c r="U4455" s="114">
        <v>15.699596049840554</v>
      </c>
      <c r="V4455" s="114">
        <v>16.207767634760216</v>
      </c>
      <c r="W4455" s="114">
        <v>23.124388815853489</v>
      </c>
      <c r="X4455" s="114">
        <v>17.348248601832537</v>
      </c>
      <c r="Y4455" s="114">
        <v>45.968006698707001</v>
      </c>
      <c r="Z4455" s="114">
        <v>84.369197664818842</v>
      </c>
      <c r="AA4455" s="106">
        <v>3</v>
      </c>
      <c r="AB4455" s="114">
        <v>0.60000000000000009</v>
      </c>
      <c r="AC4455" s="114">
        <v>0.60000000000000009</v>
      </c>
      <c r="AD4455" s="114">
        <v>0.30000000000000004</v>
      </c>
      <c r="AE4455" s="114">
        <v>0.30000000000000004</v>
      </c>
      <c r="AF4455" s="117">
        <v>0.90000000000000013</v>
      </c>
      <c r="AG4455" s="117">
        <v>0.90000000000000013</v>
      </c>
    </row>
    <row r="4456" spans="2:33" x14ac:dyDescent="0.2">
      <c r="B4456" s="106">
        <v>4416</v>
      </c>
      <c r="C4456" s="113">
        <v>-1.2000000000000002</v>
      </c>
      <c r="D4456" s="113">
        <v>-0.60000000000000009</v>
      </c>
      <c r="E4456" s="114">
        <v>15.003527577520371</v>
      </c>
      <c r="F4456" s="114">
        <v>14.155270134189525</v>
      </c>
      <c r="G4456" s="114">
        <v>19.668649295113706</v>
      </c>
      <c r="H4456" s="114">
        <v>19.670377684053662</v>
      </c>
      <c r="I4456" s="114">
        <v>24.888826582879897</v>
      </c>
      <c r="J4456" s="114">
        <v>30.715201529312978</v>
      </c>
      <c r="K4456" s="114">
        <v>32.649323337326543</v>
      </c>
      <c r="L4456" s="114">
        <v>41.580771346856125</v>
      </c>
      <c r="M4456" s="114">
        <v>44.860299483740427</v>
      </c>
      <c r="N4456" s="114">
        <v>55.850165817791144</v>
      </c>
      <c r="O4456" s="114">
        <v>15.711673951792607</v>
      </c>
      <c r="P4456" s="114">
        <v>18.494053203137018</v>
      </c>
      <c r="Q4456" s="114">
        <v>21.912122051742418</v>
      </c>
      <c r="R4456" s="114">
        <v>25.189921799686765</v>
      </c>
      <c r="S4456" s="114">
        <v>30.961339234911247</v>
      </c>
      <c r="T4456" s="114">
        <v>15.003527577520371</v>
      </c>
      <c r="U4456" s="114">
        <v>14.155270134189525</v>
      </c>
      <c r="V4456" s="114">
        <v>19.668649295113706</v>
      </c>
      <c r="W4456" s="114">
        <v>19.670377684053662</v>
      </c>
      <c r="X4456" s="114">
        <v>24.888826582879897</v>
      </c>
      <c r="Y4456" s="114">
        <v>50.666108472706128</v>
      </c>
      <c r="Z4456" s="114">
        <v>88.421978346910564</v>
      </c>
      <c r="AA4456" s="106">
        <v>1</v>
      </c>
      <c r="AB4456" s="114">
        <v>0.8</v>
      </c>
      <c r="AC4456" s="114">
        <v>0.4</v>
      </c>
      <c r="AD4456" s="114">
        <v>0.4</v>
      </c>
      <c r="AE4456" s="114">
        <v>0.2</v>
      </c>
      <c r="AF4456" s="117">
        <v>1.2000000000000002</v>
      </c>
      <c r="AG4456" s="117">
        <v>0.60000000000000009</v>
      </c>
    </row>
    <row r="4457" spans="2:33" x14ac:dyDescent="0.2">
      <c r="B4457" s="106">
        <v>4417</v>
      </c>
      <c r="C4457" s="113">
        <v>-0.72</v>
      </c>
      <c r="D4457" s="113">
        <v>-0.96</v>
      </c>
      <c r="E4457" s="114">
        <v>11.719642096682101</v>
      </c>
      <c r="F4457" s="114">
        <v>17.59403818256218</v>
      </c>
      <c r="G4457" s="114">
        <v>20.766996099499568</v>
      </c>
      <c r="H4457" s="114">
        <v>16.456737220183506</v>
      </c>
      <c r="I4457" s="114">
        <v>20.109559087558459</v>
      </c>
      <c r="J4457" s="114">
        <v>27.63678098125358</v>
      </c>
      <c r="K4457" s="114">
        <v>36.657811009220751</v>
      </c>
      <c r="L4457" s="114">
        <v>44.249199441999991</v>
      </c>
      <c r="M4457" s="114">
        <v>42.839243753679305</v>
      </c>
      <c r="N4457" s="114">
        <v>52.215571062323626</v>
      </c>
      <c r="O4457" s="114">
        <v>15.917138884571479</v>
      </c>
      <c r="P4457" s="114">
        <v>19.063772826658571</v>
      </c>
      <c r="Q4457" s="114">
        <v>23.482203342500423</v>
      </c>
      <c r="R4457" s="114">
        <v>26.3825065334958</v>
      </c>
      <c r="S4457" s="114">
        <v>32.106011974765167</v>
      </c>
      <c r="T4457" s="114">
        <v>11.719642096682101</v>
      </c>
      <c r="U4457" s="114">
        <v>17.59403818256218</v>
      </c>
      <c r="V4457" s="114">
        <v>20.766996099499568</v>
      </c>
      <c r="W4457" s="114">
        <v>16.456737220183506</v>
      </c>
      <c r="X4457" s="114">
        <v>20.109559087558459</v>
      </c>
      <c r="Y4457" s="114">
        <v>47.545234780233095</v>
      </c>
      <c r="Z4457" s="114">
        <v>108.78853249346284</v>
      </c>
      <c r="AA4457" s="106">
        <v>4</v>
      </c>
      <c r="AB4457" s="114">
        <v>0.44999999999999996</v>
      </c>
      <c r="AC4457" s="114">
        <v>0.6</v>
      </c>
      <c r="AD4457" s="114">
        <v>0.27</v>
      </c>
      <c r="AE4457" s="114">
        <v>0.36</v>
      </c>
      <c r="AF4457" s="117">
        <v>0.72</v>
      </c>
      <c r="AG4457" s="117">
        <v>0.96</v>
      </c>
    </row>
    <row r="4458" spans="2:33" x14ac:dyDescent="0.2">
      <c r="B4458" s="106">
        <v>4418</v>
      </c>
      <c r="C4458" s="113">
        <v>-0.90000000000000013</v>
      </c>
      <c r="D4458" s="113">
        <v>-0.90000000000000013</v>
      </c>
      <c r="E4458" s="114">
        <v>13.20875707944939</v>
      </c>
      <c r="F4458" s="114">
        <v>11.988417742864151</v>
      </c>
      <c r="G4458" s="114">
        <v>16.127596084676057</v>
      </c>
      <c r="H4458" s="114">
        <v>22.715429543979102</v>
      </c>
      <c r="I4458" s="114">
        <v>25.364250502296684</v>
      </c>
      <c r="J4458" s="114">
        <v>29.057539169097719</v>
      </c>
      <c r="K4458" s="114">
        <v>31.382426154821054</v>
      </c>
      <c r="L4458" s="114">
        <v>36.298325422750793</v>
      </c>
      <c r="M4458" s="114">
        <v>48.553227037612054</v>
      </c>
      <c r="N4458" s="114">
        <v>53.826380770544134</v>
      </c>
      <c r="O4458" s="114">
        <v>15.84878208964833</v>
      </c>
      <c r="P4458" s="114">
        <v>19.394008411956904</v>
      </c>
      <c r="Q4458" s="114">
        <v>20.170729338074736</v>
      </c>
      <c r="R4458" s="114">
        <v>25.837797493632952</v>
      </c>
      <c r="S4458" s="114">
        <v>28.462130268247449</v>
      </c>
      <c r="T4458" s="114">
        <v>13.20875707944939</v>
      </c>
      <c r="U4458" s="114">
        <v>11.988417742864151</v>
      </c>
      <c r="V4458" s="114">
        <v>16.127596084676057</v>
      </c>
      <c r="W4458" s="114">
        <v>22.715429543979102</v>
      </c>
      <c r="X4458" s="114">
        <v>25.364250502296684</v>
      </c>
      <c r="Y4458" s="114">
        <v>47.59340837681053</v>
      </c>
      <c r="Z4458" s="114">
        <v>91.432968818482493</v>
      </c>
      <c r="AA4458" s="106">
        <v>3</v>
      </c>
      <c r="AB4458" s="114">
        <v>0.60000000000000009</v>
      </c>
      <c r="AC4458" s="114">
        <v>0.60000000000000009</v>
      </c>
      <c r="AD4458" s="114">
        <v>0.30000000000000004</v>
      </c>
      <c r="AE4458" s="114">
        <v>0.30000000000000004</v>
      </c>
      <c r="AF4458" s="117">
        <v>0.90000000000000013</v>
      </c>
      <c r="AG4458" s="117">
        <v>0.90000000000000013</v>
      </c>
    </row>
    <row r="4459" spans="2:33" x14ac:dyDescent="0.2">
      <c r="B4459" s="106">
        <v>4419</v>
      </c>
      <c r="C4459" s="113">
        <v>-0.72</v>
      </c>
      <c r="D4459" s="113">
        <v>-0.96</v>
      </c>
      <c r="E4459" s="114">
        <v>12.701087199536726</v>
      </c>
      <c r="F4459" s="114">
        <v>20.30791755778101</v>
      </c>
      <c r="G4459" s="114">
        <v>18.342136260589111</v>
      </c>
      <c r="H4459" s="114">
        <v>20.95827260742799</v>
      </c>
      <c r="I4459" s="114">
        <v>24.666357961060719</v>
      </c>
      <c r="J4459" s="114">
        <v>29.772613448968382</v>
      </c>
      <c r="K4459" s="114">
        <v>39.07251668011849</v>
      </c>
      <c r="L4459" s="114">
        <v>42.119149969517998</v>
      </c>
      <c r="M4459" s="114">
        <v>47.095826564411084</v>
      </c>
      <c r="N4459" s="114">
        <v>56.936279295490841</v>
      </c>
      <c r="O4459" s="114">
        <v>17.071526249431656</v>
      </c>
      <c r="P4459" s="114">
        <v>18.764599122337479</v>
      </c>
      <c r="Q4459" s="114">
        <v>23.777013708928887</v>
      </c>
      <c r="R4459" s="114">
        <v>26.137553956983094</v>
      </c>
      <c r="S4459" s="114">
        <v>32.269921334430123</v>
      </c>
      <c r="T4459" s="114">
        <v>12.701087199536726</v>
      </c>
      <c r="U4459" s="114">
        <v>20.30791755778101</v>
      </c>
      <c r="V4459" s="114">
        <v>18.342136260589111</v>
      </c>
      <c r="W4459" s="114">
        <v>20.95827260742799</v>
      </c>
      <c r="X4459" s="114">
        <v>24.666357961060719</v>
      </c>
      <c r="Y4459" s="114">
        <v>52.893435108313227</v>
      </c>
      <c r="Z4459" s="114">
        <v>110.95126601949795</v>
      </c>
      <c r="AA4459" s="106">
        <v>4</v>
      </c>
      <c r="AB4459" s="114">
        <v>0.44999999999999996</v>
      </c>
      <c r="AC4459" s="114">
        <v>0.6</v>
      </c>
      <c r="AD4459" s="114">
        <v>0.27</v>
      </c>
      <c r="AE4459" s="114">
        <v>0.36</v>
      </c>
      <c r="AF4459" s="117">
        <v>0.72</v>
      </c>
      <c r="AG4459" s="117">
        <v>0.96</v>
      </c>
    </row>
    <row r="4460" spans="2:33" x14ac:dyDescent="0.2">
      <c r="B4460" s="106">
        <v>4420</v>
      </c>
      <c r="C4460" s="113">
        <v>-0.90000000000000013</v>
      </c>
      <c r="D4460" s="113">
        <v>-0.90000000000000013</v>
      </c>
      <c r="E4460" s="114">
        <v>18.432458574837629</v>
      </c>
      <c r="F4460" s="114">
        <v>18.053554143968864</v>
      </c>
      <c r="G4460" s="114">
        <v>15.005622081525285</v>
      </c>
      <c r="H4460" s="114">
        <v>21.739934991963768</v>
      </c>
      <c r="I4460" s="114">
        <v>26.086355376017313</v>
      </c>
      <c r="J4460" s="114">
        <v>35.029548088689296</v>
      </c>
      <c r="K4460" s="114">
        <v>37.34776958497762</v>
      </c>
      <c r="L4460" s="114">
        <v>37.410494124492679</v>
      </c>
      <c r="M4460" s="114">
        <v>48.103009679287659</v>
      </c>
      <c r="N4460" s="114">
        <v>56.816043098392107</v>
      </c>
      <c r="O4460" s="114">
        <v>16.597089513851667</v>
      </c>
      <c r="P4460" s="114">
        <v>19.294215441008756</v>
      </c>
      <c r="Q4460" s="114">
        <v>22.404872042967394</v>
      </c>
      <c r="R4460" s="114">
        <v>26.363074687323891</v>
      </c>
      <c r="S4460" s="114">
        <v>30.729687722374795</v>
      </c>
      <c r="T4460" s="114">
        <v>18.432458574837629</v>
      </c>
      <c r="U4460" s="114">
        <v>18.053554143968864</v>
      </c>
      <c r="V4460" s="114">
        <v>15.005622081525285</v>
      </c>
      <c r="W4460" s="114">
        <v>21.739934991963768</v>
      </c>
      <c r="X4460" s="114">
        <v>26.086355376017313</v>
      </c>
      <c r="Y4460" s="114">
        <v>54.716903207644528</v>
      </c>
      <c r="Z4460" s="114">
        <v>94.016574015222602</v>
      </c>
      <c r="AA4460" s="106">
        <v>3</v>
      </c>
      <c r="AB4460" s="114">
        <v>0.60000000000000009</v>
      </c>
      <c r="AC4460" s="114">
        <v>0.60000000000000009</v>
      </c>
      <c r="AD4460" s="114">
        <v>0.30000000000000004</v>
      </c>
      <c r="AE4460" s="114">
        <v>0.30000000000000004</v>
      </c>
      <c r="AF4460" s="117">
        <v>0.90000000000000013</v>
      </c>
      <c r="AG4460" s="117">
        <v>0.90000000000000013</v>
      </c>
    </row>
    <row r="4461" spans="2:33" x14ac:dyDescent="0.2">
      <c r="B4461" s="106">
        <v>4421</v>
      </c>
      <c r="C4461" s="113">
        <v>-1.2599999999999998</v>
      </c>
      <c r="D4461" s="113">
        <v>-0.84</v>
      </c>
      <c r="E4461" s="114">
        <v>18.416153073484313</v>
      </c>
      <c r="F4461" s="114">
        <v>20.588492517985433</v>
      </c>
      <c r="G4461" s="114">
        <v>21.713855135420655</v>
      </c>
      <c r="H4461" s="114">
        <v>23.272570862627074</v>
      </c>
      <c r="I4461" s="114">
        <v>31.731813368871215</v>
      </c>
      <c r="J4461" s="114">
        <v>34.588031450386119</v>
      </c>
      <c r="K4461" s="114">
        <v>38.779681138825723</v>
      </c>
      <c r="L4461" s="114">
        <v>44.401723982980485</v>
      </c>
      <c r="M4461" s="114">
        <v>51.880756315575717</v>
      </c>
      <c r="N4461" s="114">
        <v>62.908439440262441</v>
      </c>
      <c r="O4461" s="114">
        <v>16.171878376901805</v>
      </c>
      <c r="P4461" s="114">
        <v>18.19118862084029</v>
      </c>
      <c r="Q4461" s="114">
        <v>22.68786884755983</v>
      </c>
      <c r="R4461" s="114">
        <v>28.608185452948643</v>
      </c>
      <c r="S4461" s="114">
        <v>31.176626071391226</v>
      </c>
      <c r="T4461" s="114">
        <v>18.416153073484313</v>
      </c>
      <c r="U4461" s="114">
        <v>20.588492517985433</v>
      </c>
      <c r="V4461" s="114">
        <v>21.713855135420655</v>
      </c>
      <c r="W4461" s="114">
        <v>23.272570862627074</v>
      </c>
      <c r="X4461" s="114">
        <v>31.731813368871215</v>
      </c>
      <c r="Y4461" s="114">
        <v>63.106612093534409</v>
      </c>
      <c r="Z4461" s="114">
        <v>124.79114536551739</v>
      </c>
      <c r="AA4461" s="106">
        <v>2</v>
      </c>
      <c r="AB4461" s="114">
        <v>0.89999999999999991</v>
      </c>
      <c r="AC4461" s="114">
        <v>0.6</v>
      </c>
      <c r="AD4461" s="114">
        <v>0.36</v>
      </c>
      <c r="AE4461" s="114">
        <v>0.24</v>
      </c>
      <c r="AF4461" s="117">
        <v>1.2599999999999998</v>
      </c>
      <c r="AG4461" s="117">
        <v>0.84</v>
      </c>
    </row>
    <row r="4462" spans="2:33" x14ac:dyDescent="0.2">
      <c r="B4462" s="106">
        <v>4422</v>
      </c>
      <c r="C4462" s="113">
        <v>-0.60000000000000009</v>
      </c>
      <c r="D4462" s="113">
        <v>-1.2000000000000002</v>
      </c>
      <c r="E4462" s="114">
        <v>14.285637823013293</v>
      </c>
      <c r="F4462" s="114">
        <v>17.613478770638444</v>
      </c>
      <c r="G4462" s="114">
        <v>21.000735436731585</v>
      </c>
      <c r="H4462" s="114">
        <v>17.5370307777915</v>
      </c>
      <c r="I4462" s="114">
        <v>28.156072733372689</v>
      </c>
      <c r="J4462" s="114">
        <v>30.672490562288949</v>
      </c>
      <c r="K4462" s="114">
        <v>36.550856943334537</v>
      </c>
      <c r="L4462" s="114">
        <v>42.935022096119404</v>
      </c>
      <c r="M4462" s="114">
        <v>44.776378881690299</v>
      </c>
      <c r="N4462" s="114">
        <v>58.336867634176166</v>
      </c>
      <c r="O4462" s="114">
        <v>16.386852739275657</v>
      </c>
      <c r="P4462" s="114">
        <v>18.937378172696093</v>
      </c>
      <c r="Q4462" s="114">
        <v>21.934286659387819</v>
      </c>
      <c r="R4462" s="114">
        <v>27.239348103898799</v>
      </c>
      <c r="S4462" s="114">
        <v>30.180794900803477</v>
      </c>
      <c r="T4462" s="114">
        <v>14.285637823013293</v>
      </c>
      <c r="U4462" s="114">
        <v>17.613478770638444</v>
      </c>
      <c r="V4462" s="114">
        <v>21.000735436731585</v>
      </c>
      <c r="W4462" s="114">
        <v>17.5370307777915</v>
      </c>
      <c r="X4462" s="114">
        <v>28.156072733372689</v>
      </c>
      <c r="Y4462" s="114">
        <v>53.539175221450677</v>
      </c>
      <c r="Z4462" s="114">
        <v>107.8540977449322</v>
      </c>
      <c r="AA4462" s="106">
        <v>5</v>
      </c>
      <c r="AB4462" s="114">
        <v>0.4</v>
      </c>
      <c r="AC4462" s="114">
        <v>0.8</v>
      </c>
      <c r="AD4462" s="114">
        <v>0.2</v>
      </c>
      <c r="AE4462" s="114">
        <v>0.4</v>
      </c>
      <c r="AF4462" s="117">
        <v>0.60000000000000009</v>
      </c>
      <c r="AG4462" s="117">
        <v>1.2000000000000002</v>
      </c>
    </row>
    <row r="4463" spans="2:33" x14ac:dyDescent="0.2">
      <c r="B4463" s="106">
        <v>4423</v>
      </c>
      <c r="C4463" s="113">
        <v>-0.90000000000000013</v>
      </c>
      <c r="D4463" s="113">
        <v>-0.90000000000000013</v>
      </c>
      <c r="E4463" s="114">
        <v>10.48468823517538</v>
      </c>
      <c r="F4463" s="114">
        <v>14.532734264907376</v>
      </c>
      <c r="G4463" s="114">
        <v>20.776568652226292</v>
      </c>
      <c r="H4463" s="114">
        <v>18.085414173409802</v>
      </c>
      <c r="I4463" s="114">
        <v>19.229329396731483</v>
      </c>
      <c r="J4463" s="114">
        <v>26.541333114411849</v>
      </c>
      <c r="K4463" s="114">
        <v>33.275229867456886</v>
      </c>
      <c r="L4463" s="114">
        <v>42.057710119186737</v>
      </c>
      <c r="M4463" s="114">
        <v>43.128457943482069</v>
      </c>
      <c r="N4463" s="114">
        <v>46.998372188060308</v>
      </c>
      <c r="O4463" s="114">
        <v>16.056644879236469</v>
      </c>
      <c r="P4463" s="114">
        <v>18.742495602549511</v>
      </c>
      <c r="Q4463" s="114">
        <v>21.281141466960445</v>
      </c>
      <c r="R4463" s="114">
        <v>25.043043770072266</v>
      </c>
      <c r="S4463" s="114">
        <v>27.769042791328825</v>
      </c>
      <c r="T4463" s="114">
        <v>10.48468823517538</v>
      </c>
      <c r="U4463" s="114">
        <v>14.532734264907376</v>
      </c>
      <c r="V4463" s="114">
        <v>20.776568652226292</v>
      </c>
      <c r="W4463" s="114">
        <v>18.085414173409802</v>
      </c>
      <c r="X4463" s="114">
        <v>19.229329396731483</v>
      </c>
      <c r="Y4463" s="114">
        <v>44.910383919793794</v>
      </c>
      <c r="Z4463" s="114">
        <v>76.069040995507564</v>
      </c>
      <c r="AA4463" s="106">
        <v>3</v>
      </c>
      <c r="AB4463" s="114">
        <v>0.60000000000000009</v>
      </c>
      <c r="AC4463" s="114">
        <v>0.60000000000000009</v>
      </c>
      <c r="AD4463" s="114">
        <v>0.30000000000000004</v>
      </c>
      <c r="AE4463" s="114">
        <v>0.30000000000000004</v>
      </c>
      <c r="AF4463" s="117">
        <v>0.90000000000000013</v>
      </c>
      <c r="AG4463" s="117">
        <v>0.90000000000000013</v>
      </c>
    </row>
    <row r="4464" spans="2:33" x14ac:dyDescent="0.2">
      <c r="B4464" s="106">
        <v>4424</v>
      </c>
      <c r="C4464" s="113">
        <v>-0.60000000000000009</v>
      </c>
      <c r="D4464" s="113">
        <v>-1.2000000000000002</v>
      </c>
      <c r="E4464" s="114">
        <v>12.04036066715279</v>
      </c>
      <c r="F4464" s="114">
        <v>18.9354609111152</v>
      </c>
      <c r="G4464" s="114">
        <v>19.254379664444293</v>
      </c>
      <c r="H4464" s="114">
        <v>22.199873035748954</v>
      </c>
      <c r="I4464" s="114">
        <v>32.011579272958386</v>
      </c>
      <c r="J4464" s="114">
        <v>29.787043441741261</v>
      </c>
      <c r="K4464" s="114">
        <v>40.828800613410728</v>
      </c>
      <c r="L4464" s="114">
        <v>45.0644893281615</v>
      </c>
      <c r="M4464" s="114">
        <v>52.759096061532858</v>
      </c>
      <c r="N4464" s="114">
        <v>69.522295424556575</v>
      </c>
      <c r="O4464" s="114">
        <v>17.746682774588471</v>
      </c>
      <c r="P4464" s="114">
        <v>21.893339702295528</v>
      </c>
      <c r="Q4464" s="114">
        <v>25.810109663717206</v>
      </c>
      <c r="R4464" s="114">
        <v>30.559223025783904</v>
      </c>
      <c r="S4464" s="114">
        <v>37.510716151598189</v>
      </c>
      <c r="T4464" s="114">
        <v>12.04036066715279</v>
      </c>
      <c r="U4464" s="114">
        <v>18.9354609111152</v>
      </c>
      <c r="V4464" s="114">
        <v>19.254379664444293</v>
      </c>
      <c r="W4464" s="114">
        <v>22.199873035748954</v>
      </c>
      <c r="X4464" s="114">
        <v>32.011579272958386</v>
      </c>
      <c r="Y4464" s="114">
        <v>55.697261818606435</v>
      </c>
      <c r="Z4464" s="114">
        <v>101.5269730841746</v>
      </c>
      <c r="AA4464" s="106">
        <v>5</v>
      </c>
      <c r="AB4464" s="114">
        <v>0.4</v>
      </c>
      <c r="AC4464" s="114">
        <v>0.8</v>
      </c>
      <c r="AD4464" s="114">
        <v>0.2</v>
      </c>
      <c r="AE4464" s="114">
        <v>0.4</v>
      </c>
      <c r="AF4464" s="117">
        <v>0.60000000000000009</v>
      </c>
      <c r="AG4464" s="117">
        <v>1.2000000000000002</v>
      </c>
    </row>
    <row r="4465" spans="2:33" x14ac:dyDescent="0.2">
      <c r="B4465" s="106">
        <v>4425</v>
      </c>
      <c r="C4465" s="113">
        <v>-1.2000000000000002</v>
      </c>
      <c r="D4465" s="113">
        <v>-0.60000000000000009</v>
      </c>
      <c r="E4465" s="114">
        <v>10.433994415362143</v>
      </c>
      <c r="F4465" s="114">
        <v>17.882724478307562</v>
      </c>
      <c r="G4465" s="114">
        <v>18.628779444184318</v>
      </c>
      <c r="H4465" s="114">
        <v>15.157967248905617</v>
      </c>
      <c r="I4465" s="114">
        <v>16.371156243268928</v>
      </c>
      <c r="J4465" s="114">
        <v>26.423768030110786</v>
      </c>
      <c r="K4465" s="114">
        <v>35.61259273237544</v>
      </c>
      <c r="L4465" s="114">
        <v>39.6970464128052</v>
      </c>
      <c r="M4465" s="114">
        <v>38.182777129258625</v>
      </c>
      <c r="N4465" s="114">
        <v>41.01242826060885</v>
      </c>
      <c r="O4465" s="114">
        <v>15.989773614748643</v>
      </c>
      <c r="P4465" s="114">
        <v>17.729868254067878</v>
      </c>
      <c r="Q4465" s="114">
        <v>21.068266968620883</v>
      </c>
      <c r="R4465" s="114">
        <v>23.024809880353008</v>
      </c>
      <c r="S4465" s="114">
        <v>24.641272017339922</v>
      </c>
      <c r="T4465" s="114">
        <v>10.433994415362143</v>
      </c>
      <c r="U4465" s="114">
        <v>17.882724478307562</v>
      </c>
      <c r="V4465" s="114">
        <v>18.628779444184318</v>
      </c>
      <c r="W4465" s="114">
        <v>15.157967248905617</v>
      </c>
      <c r="X4465" s="114">
        <v>16.371156243268928</v>
      </c>
      <c r="Y4465" s="114">
        <v>43.141308255117018</v>
      </c>
      <c r="Z4465" s="114">
        <v>78.311988764499347</v>
      </c>
      <c r="AA4465" s="106">
        <v>1</v>
      </c>
      <c r="AB4465" s="114">
        <v>0.8</v>
      </c>
      <c r="AC4465" s="114">
        <v>0.4</v>
      </c>
      <c r="AD4465" s="114">
        <v>0.4</v>
      </c>
      <c r="AE4465" s="114">
        <v>0.2</v>
      </c>
      <c r="AF4465" s="117">
        <v>1.2000000000000002</v>
      </c>
      <c r="AG4465" s="117">
        <v>0.60000000000000009</v>
      </c>
    </row>
    <row r="4466" spans="2:33" x14ac:dyDescent="0.2">
      <c r="B4466" s="106">
        <v>4426</v>
      </c>
      <c r="C4466" s="113">
        <v>-0.72</v>
      </c>
      <c r="D4466" s="113">
        <v>-0.96</v>
      </c>
      <c r="E4466" s="114">
        <v>14.612854528645624</v>
      </c>
      <c r="F4466" s="114">
        <v>13.981637056746258</v>
      </c>
      <c r="G4466" s="114">
        <v>13.916047072100682</v>
      </c>
      <c r="H4466" s="114">
        <v>17.433150558665456</v>
      </c>
      <c r="I4466" s="114">
        <v>34.870564016002476</v>
      </c>
      <c r="J4466" s="114">
        <v>32.472243287370866</v>
      </c>
      <c r="K4466" s="114">
        <v>33.79877049636638</v>
      </c>
      <c r="L4466" s="114">
        <v>38.34821676680955</v>
      </c>
      <c r="M4466" s="114">
        <v>47.335959714749627</v>
      </c>
      <c r="N4466" s="114">
        <v>68.051120339098233</v>
      </c>
      <c r="O4466" s="114">
        <v>17.859388758725242</v>
      </c>
      <c r="P4466" s="114">
        <v>19.817133439620122</v>
      </c>
      <c r="Q4466" s="114">
        <v>24.432169694708868</v>
      </c>
      <c r="R4466" s="114">
        <v>29.902809156084171</v>
      </c>
      <c r="S4466" s="114">
        <v>33.180556323095757</v>
      </c>
      <c r="T4466" s="114">
        <v>14.612854528645624</v>
      </c>
      <c r="U4466" s="114">
        <v>13.981637056746258</v>
      </c>
      <c r="V4466" s="114">
        <v>13.916047072100682</v>
      </c>
      <c r="W4466" s="114">
        <v>17.433150558665456</v>
      </c>
      <c r="X4466" s="114">
        <v>34.870564016002476</v>
      </c>
      <c r="Y4466" s="114">
        <v>50.307694088600343</v>
      </c>
      <c r="Z4466" s="114">
        <v>101.27428852402554</v>
      </c>
      <c r="AA4466" s="106">
        <v>4</v>
      </c>
      <c r="AB4466" s="114">
        <v>0.44999999999999996</v>
      </c>
      <c r="AC4466" s="114">
        <v>0.6</v>
      </c>
      <c r="AD4466" s="114">
        <v>0.27</v>
      </c>
      <c r="AE4466" s="114">
        <v>0.36</v>
      </c>
      <c r="AF4466" s="117">
        <v>0.72</v>
      </c>
      <c r="AG4466" s="117">
        <v>0.96</v>
      </c>
    </row>
    <row r="4467" spans="2:33" x14ac:dyDescent="0.2">
      <c r="B4467" s="106">
        <v>4427</v>
      </c>
      <c r="C4467" s="113">
        <v>-0.90000000000000013</v>
      </c>
      <c r="D4467" s="113">
        <v>-0.90000000000000013</v>
      </c>
      <c r="E4467" s="114">
        <v>10.677318788482236</v>
      </c>
      <c r="F4467" s="114">
        <v>20.337225566561315</v>
      </c>
      <c r="G4467" s="114">
        <v>20.760416990901444</v>
      </c>
      <c r="H4467" s="114">
        <v>15.753708774560732</v>
      </c>
      <c r="I4467" s="114">
        <v>26.368488436006736</v>
      </c>
      <c r="J4467" s="114">
        <v>28.174774778879147</v>
      </c>
      <c r="K4467" s="114">
        <v>39.308383621383648</v>
      </c>
      <c r="L4467" s="114">
        <v>44.450447494719796</v>
      </c>
      <c r="M4467" s="114">
        <v>43.594244309743118</v>
      </c>
      <c r="N4467" s="114">
        <v>58.432472769298876</v>
      </c>
      <c r="O4467" s="114">
        <v>17.497455990396912</v>
      </c>
      <c r="P4467" s="114">
        <v>18.971158054822332</v>
      </c>
      <c r="Q4467" s="114">
        <v>23.690030503818353</v>
      </c>
      <c r="R4467" s="114">
        <v>27.840535535182386</v>
      </c>
      <c r="S4467" s="114">
        <v>32.06398433329214</v>
      </c>
      <c r="T4467" s="114">
        <v>10.677318788482236</v>
      </c>
      <c r="U4467" s="114">
        <v>20.337225566561315</v>
      </c>
      <c r="V4467" s="114">
        <v>20.760416990901444</v>
      </c>
      <c r="W4467" s="114">
        <v>15.753708774560732</v>
      </c>
      <c r="X4467" s="114">
        <v>26.368488436006736</v>
      </c>
      <c r="Y4467" s="114">
        <v>50.790538566271138</v>
      </c>
      <c r="Z4467" s="114">
        <v>93.838663208955779</v>
      </c>
      <c r="AA4467" s="106">
        <v>3</v>
      </c>
      <c r="AB4467" s="114">
        <v>0.60000000000000009</v>
      </c>
      <c r="AC4467" s="114">
        <v>0.60000000000000009</v>
      </c>
      <c r="AD4467" s="114">
        <v>0.30000000000000004</v>
      </c>
      <c r="AE4467" s="114">
        <v>0.30000000000000004</v>
      </c>
      <c r="AF4467" s="117">
        <v>0.90000000000000013</v>
      </c>
      <c r="AG4467" s="117">
        <v>0.90000000000000013</v>
      </c>
    </row>
    <row r="4468" spans="2:33" x14ac:dyDescent="0.2">
      <c r="B4468" s="106">
        <v>4428</v>
      </c>
      <c r="C4468" s="113">
        <v>-0.72</v>
      </c>
      <c r="D4468" s="113">
        <v>-0.96</v>
      </c>
      <c r="E4468" s="114">
        <v>18.008770969695323</v>
      </c>
      <c r="F4468" s="114">
        <v>12.195947456602443</v>
      </c>
      <c r="G4468" s="114">
        <v>18.154920658580565</v>
      </c>
      <c r="H4468" s="114">
        <v>21.048486131519567</v>
      </c>
      <c r="I4468" s="114">
        <v>24.474142860422013</v>
      </c>
      <c r="J4468" s="114">
        <v>35.421729379343319</v>
      </c>
      <c r="K4468" s="114">
        <v>32.085071161193945</v>
      </c>
      <c r="L4468" s="114">
        <v>42.128192368909566</v>
      </c>
      <c r="M4468" s="114">
        <v>48.22915012878228</v>
      </c>
      <c r="N4468" s="114">
        <v>58.437214729843411</v>
      </c>
      <c r="O4468" s="114">
        <v>17.412958409647995</v>
      </c>
      <c r="P4468" s="114">
        <v>19.889123704591501</v>
      </c>
      <c r="Q4468" s="114">
        <v>23.973271710329001</v>
      </c>
      <c r="R4468" s="114">
        <v>27.180663997262712</v>
      </c>
      <c r="S4468" s="114">
        <v>33.963071869421398</v>
      </c>
      <c r="T4468" s="114">
        <v>18.008770969695323</v>
      </c>
      <c r="U4468" s="114">
        <v>12.195947456602443</v>
      </c>
      <c r="V4468" s="114">
        <v>18.154920658580565</v>
      </c>
      <c r="W4468" s="114">
        <v>21.048486131519567</v>
      </c>
      <c r="X4468" s="114">
        <v>24.474142860422013</v>
      </c>
      <c r="Y4468" s="114">
        <v>51.427765605561255</v>
      </c>
      <c r="Z4468" s="114">
        <v>88.554526135619625</v>
      </c>
      <c r="AA4468" s="106">
        <v>4</v>
      </c>
      <c r="AB4468" s="114">
        <v>0.44999999999999996</v>
      </c>
      <c r="AC4468" s="114">
        <v>0.6</v>
      </c>
      <c r="AD4468" s="114">
        <v>0.27</v>
      </c>
      <c r="AE4468" s="114">
        <v>0.36</v>
      </c>
      <c r="AF4468" s="117">
        <v>0.72</v>
      </c>
      <c r="AG4468" s="117">
        <v>0.96</v>
      </c>
    </row>
    <row r="4469" spans="2:33" x14ac:dyDescent="0.2">
      <c r="B4469" s="106">
        <v>4429</v>
      </c>
      <c r="C4469" s="113">
        <v>-1.2599999999999998</v>
      </c>
      <c r="D4469" s="113">
        <v>-0.84</v>
      </c>
      <c r="E4469" s="114">
        <v>18.06024832177571</v>
      </c>
      <c r="F4469" s="114">
        <v>18.577095460925626</v>
      </c>
      <c r="G4469" s="114">
        <v>19.562601272580643</v>
      </c>
      <c r="H4469" s="114">
        <v>21.786461965997763</v>
      </c>
      <c r="I4469" s="114">
        <v>21.560760247643085</v>
      </c>
      <c r="J4469" s="114">
        <v>33.187193169550596</v>
      </c>
      <c r="K4469" s="114">
        <v>37.541425059932273</v>
      </c>
      <c r="L4469" s="114">
        <v>41.46870554324601</v>
      </c>
      <c r="M4469" s="114">
        <v>46.085169007536862</v>
      </c>
      <c r="N4469" s="114">
        <v>50.794749260857564</v>
      </c>
      <c r="O4469" s="114">
        <v>15.126944847774887</v>
      </c>
      <c r="P4469" s="114">
        <v>18.964329599006646</v>
      </c>
      <c r="Q4469" s="114">
        <v>21.906104270665367</v>
      </c>
      <c r="R4469" s="114">
        <v>24.2987070415391</v>
      </c>
      <c r="S4469" s="114">
        <v>29.23398901321448</v>
      </c>
      <c r="T4469" s="114">
        <v>18.06024832177571</v>
      </c>
      <c r="U4469" s="114">
        <v>18.577095460925626</v>
      </c>
      <c r="V4469" s="114">
        <v>19.562601272580643</v>
      </c>
      <c r="W4469" s="114">
        <v>21.786461965997763</v>
      </c>
      <c r="X4469" s="114">
        <v>21.560760247643085</v>
      </c>
      <c r="Y4469" s="114">
        <v>55.148898662999834</v>
      </c>
      <c r="Z4469" s="114">
        <v>90.045898143598109</v>
      </c>
      <c r="AA4469" s="106">
        <v>2</v>
      </c>
      <c r="AB4469" s="114">
        <v>0.89999999999999991</v>
      </c>
      <c r="AC4469" s="114">
        <v>0.6</v>
      </c>
      <c r="AD4469" s="114">
        <v>0.36</v>
      </c>
      <c r="AE4469" s="114">
        <v>0.24</v>
      </c>
      <c r="AF4469" s="117">
        <v>1.2599999999999998</v>
      </c>
      <c r="AG4469" s="117">
        <v>0.84</v>
      </c>
    </row>
    <row r="4470" spans="2:33" x14ac:dyDescent="0.2">
      <c r="B4470" s="106">
        <v>4430</v>
      </c>
      <c r="C4470" s="113">
        <v>-1.2599999999999998</v>
      </c>
      <c r="D4470" s="113">
        <v>-0.84</v>
      </c>
      <c r="E4470" s="114">
        <v>13.982678258748727</v>
      </c>
      <c r="F4470" s="114">
        <v>16.280582489532222</v>
      </c>
      <c r="G4470" s="114">
        <v>16.59056884659438</v>
      </c>
      <c r="H4470" s="114">
        <v>17.125323865910101</v>
      </c>
      <c r="I4470" s="114">
        <v>17.791714579662763</v>
      </c>
      <c r="J4470" s="114">
        <v>29.401746709181751</v>
      </c>
      <c r="K4470" s="114">
        <v>33.159820740778471</v>
      </c>
      <c r="L4470" s="114">
        <v>36.555265415514789</v>
      </c>
      <c r="M4470" s="114">
        <v>40.078295032229889</v>
      </c>
      <c r="N4470" s="114">
        <v>45.26641982365858</v>
      </c>
      <c r="O4470" s="114">
        <v>15.419068450433024</v>
      </c>
      <c r="P4470" s="114">
        <v>16.87923825124625</v>
      </c>
      <c r="Q4470" s="114">
        <v>19.964696568920409</v>
      </c>
      <c r="R4470" s="114">
        <v>22.952971166319788</v>
      </c>
      <c r="S4470" s="114">
        <v>27.474705243995817</v>
      </c>
      <c r="T4470" s="114">
        <v>13.982678258748727</v>
      </c>
      <c r="U4470" s="114">
        <v>16.280582489532222</v>
      </c>
      <c r="V4470" s="114">
        <v>16.59056884659438</v>
      </c>
      <c r="W4470" s="114">
        <v>17.125323865910101</v>
      </c>
      <c r="X4470" s="114">
        <v>17.791714579662763</v>
      </c>
      <c r="Y4470" s="114">
        <v>44.909534263741001</v>
      </c>
      <c r="Z4470" s="114">
        <v>75.871379074717481</v>
      </c>
      <c r="AA4470" s="106">
        <v>2</v>
      </c>
      <c r="AB4470" s="114">
        <v>0.89999999999999991</v>
      </c>
      <c r="AC4470" s="114">
        <v>0.6</v>
      </c>
      <c r="AD4470" s="114">
        <v>0.36</v>
      </c>
      <c r="AE4470" s="114">
        <v>0.24</v>
      </c>
      <c r="AF4470" s="117">
        <v>1.2599999999999998</v>
      </c>
      <c r="AG4470" s="117">
        <v>0.84</v>
      </c>
    </row>
    <row r="4471" spans="2:33" x14ac:dyDescent="0.2">
      <c r="B4471" s="106">
        <v>4431</v>
      </c>
      <c r="C4471" s="113">
        <v>-1.2000000000000002</v>
      </c>
      <c r="D4471" s="113">
        <v>-0.60000000000000009</v>
      </c>
      <c r="E4471" s="114">
        <v>14.849655017732587</v>
      </c>
      <c r="F4471" s="114">
        <v>16.88865539075206</v>
      </c>
      <c r="G4471" s="114">
        <v>13.773333718737611</v>
      </c>
      <c r="H4471" s="114">
        <v>23.317043683110462</v>
      </c>
      <c r="I4471" s="114">
        <v>29.496373744907835</v>
      </c>
      <c r="J4471" s="114">
        <v>31.430215041123429</v>
      </c>
      <c r="K4471" s="114">
        <v>35.290117282887529</v>
      </c>
      <c r="L4471" s="114">
        <v>37.180087889846583</v>
      </c>
      <c r="M4471" s="114">
        <v>51.768270099086052</v>
      </c>
      <c r="N4471" s="114">
        <v>62.559140597839431</v>
      </c>
      <c r="O4471" s="114">
        <v>16.580560023390841</v>
      </c>
      <c r="P4471" s="114">
        <v>18.401461892135469</v>
      </c>
      <c r="Q4471" s="114">
        <v>23.406754171108972</v>
      </c>
      <c r="R4471" s="114">
        <v>28.45122641597559</v>
      </c>
      <c r="S4471" s="114">
        <v>33.062766852931595</v>
      </c>
      <c r="T4471" s="114">
        <v>14.849655017732587</v>
      </c>
      <c r="U4471" s="114">
        <v>16.88865539075206</v>
      </c>
      <c r="V4471" s="114">
        <v>13.773333718737611</v>
      </c>
      <c r="W4471" s="114">
        <v>23.317043683110462</v>
      </c>
      <c r="X4471" s="114">
        <v>29.496373744907835</v>
      </c>
      <c r="Y4471" s="114">
        <v>52.781345355886778</v>
      </c>
      <c r="Z4471" s="114">
        <v>111.64161245499164</v>
      </c>
      <c r="AA4471" s="106">
        <v>1</v>
      </c>
      <c r="AB4471" s="114">
        <v>0.8</v>
      </c>
      <c r="AC4471" s="114">
        <v>0.4</v>
      </c>
      <c r="AD4471" s="114">
        <v>0.4</v>
      </c>
      <c r="AE4471" s="114">
        <v>0.2</v>
      </c>
      <c r="AF4471" s="117">
        <v>1.2000000000000002</v>
      </c>
      <c r="AG4471" s="117">
        <v>0.60000000000000009</v>
      </c>
    </row>
    <row r="4472" spans="2:33" x14ac:dyDescent="0.2">
      <c r="B4472" s="106">
        <v>4432</v>
      </c>
      <c r="C4472" s="113">
        <v>-1.2599999999999998</v>
      </c>
      <c r="D4472" s="113">
        <v>-0.84</v>
      </c>
      <c r="E4472" s="114">
        <v>15.174044763129883</v>
      </c>
      <c r="F4472" s="114">
        <v>16.403427916487328</v>
      </c>
      <c r="G4472" s="114">
        <v>16.083649154337841</v>
      </c>
      <c r="H4472" s="114">
        <v>20.203389605997607</v>
      </c>
      <c r="I4472" s="114">
        <v>21.737588239093633</v>
      </c>
      <c r="J4472" s="114">
        <v>31.088446135125078</v>
      </c>
      <c r="K4472" s="114">
        <v>35.189823877604162</v>
      </c>
      <c r="L4472" s="114">
        <v>38.759707025842992</v>
      </c>
      <c r="M4472" s="114">
        <v>47.638025862700914</v>
      </c>
      <c r="N4472" s="114">
        <v>54.329790069616706</v>
      </c>
      <c r="O4472" s="114">
        <v>15.914401371995195</v>
      </c>
      <c r="P4472" s="114">
        <v>18.786395961116835</v>
      </c>
      <c r="Q4472" s="114">
        <v>22.676057871505151</v>
      </c>
      <c r="R4472" s="114">
        <v>27.434636256703307</v>
      </c>
      <c r="S4472" s="114">
        <v>32.592201830523074</v>
      </c>
      <c r="T4472" s="114">
        <v>15.174044763129883</v>
      </c>
      <c r="U4472" s="114">
        <v>16.403427916487328</v>
      </c>
      <c r="V4472" s="114">
        <v>16.083649154337841</v>
      </c>
      <c r="W4472" s="114">
        <v>20.203389605997607</v>
      </c>
      <c r="X4472" s="114">
        <v>21.737588239093633</v>
      </c>
      <c r="Y4472" s="114">
        <v>48.837571133101349</v>
      </c>
      <c r="Z4472" s="114">
        <v>93.860785301170225</v>
      </c>
      <c r="AA4472" s="106">
        <v>2</v>
      </c>
      <c r="AB4472" s="114">
        <v>0.89999999999999991</v>
      </c>
      <c r="AC4472" s="114">
        <v>0.6</v>
      </c>
      <c r="AD4472" s="114">
        <v>0.36</v>
      </c>
      <c r="AE4472" s="114">
        <v>0.24</v>
      </c>
      <c r="AF4472" s="117">
        <v>1.2599999999999998</v>
      </c>
      <c r="AG4472" s="117">
        <v>0.84</v>
      </c>
    </row>
    <row r="4473" spans="2:33" x14ac:dyDescent="0.2">
      <c r="B4473" s="106">
        <v>4433</v>
      </c>
      <c r="C4473" s="113">
        <v>-0.72</v>
      </c>
      <c r="D4473" s="113">
        <v>-0.96</v>
      </c>
      <c r="E4473" s="114">
        <v>14.513988796562984</v>
      </c>
      <c r="F4473" s="114">
        <v>12.215054045543376</v>
      </c>
      <c r="G4473" s="114">
        <v>16.00168521850355</v>
      </c>
      <c r="H4473" s="114">
        <v>23.080976828322722</v>
      </c>
      <c r="I4473" s="114">
        <v>22.22441066824458</v>
      </c>
      <c r="J4473" s="114">
        <v>31.432942811994106</v>
      </c>
      <c r="K4473" s="114">
        <v>31.515928308455141</v>
      </c>
      <c r="L4473" s="114">
        <v>39.319499615129487</v>
      </c>
      <c r="M4473" s="114">
        <v>50.092953150652804</v>
      </c>
      <c r="N4473" s="114">
        <v>54.226330962939315</v>
      </c>
      <c r="O4473" s="114">
        <v>16.918954015431122</v>
      </c>
      <c r="P4473" s="114">
        <v>19.300874262911766</v>
      </c>
      <c r="Q4473" s="114">
        <v>23.317814396625938</v>
      </c>
      <c r="R4473" s="114">
        <v>27.011976322330082</v>
      </c>
      <c r="S4473" s="114">
        <v>32.001920294694735</v>
      </c>
      <c r="T4473" s="114">
        <v>14.513988796562984</v>
      </c>
      <c r="U4473" s="114">
        <v>12.215054045543376</v>
      </c>
      <c r="V4473" s="114">
        <v>16.00168521850355</v>
      </c>
      <c r="W4473" s="114">
        <v>23.080976828322722</v>
      </c>
      <c r="X4473" s="114">
        <v>22.22441066824458</v>
      </c>
      <c r="Y4473" s="114">
        <v>47.604537516822461</v>
      </c>
      <c r="Z4473" s="114">
        <v>88.721263379454626</v>
      </c>
      <c r="AA4473" s="106">
        <v>4</v>
      </c>
      <c r="AB4473" s="114">
        <v>0.44999999999999996</v>
      </c>
      <c r="AC4473" s="114">
        <v>0.6</v>
      </c>
      <c r="AD4473" s="114">
        <v>0.27</v>
      </c>
      <c r="AE4473" s="114">
        <v>0.36</v>
      </c>
      <c r="AF4473" s="117">
        <v>0.72</v>
      </c>
      <c r="AG4473" s="117">
        <v>0.96</v>
      </c>
    </row>
    <row r="4474" spans="2:33" x14ac:dyDescent="0.2">
      <c r="B4474" s="106">
        <v>4434</v>
      </c>
      <c r="C4474" s="113">
        <v>-0.90000000000000013</v>
      </c>
      <c r="D4474" s="113">
        <v>-0.90000000000000013</v>
      </c>
      <c r="E4474" s="114">
        <v>15.410989841947956</v>
      </c>
      <c r="F4474" s="114">
        <v>10.910099352393683</v>
      </c>
      <c r="G4474" s="114">
        <v>14.148524470637831</v>
      </c>
      <c r="H4474" s="114">
        <v>24.008383698377461</v>
      </c>
      <c r="I4474" s="114">
        <v>32.615437661527864</v>
      </c>
      <c r="J4474" s="114">
        <v>32.220277946661774</v>
      </c>
      <c r="K4474" s="114">
        <v>32.494265686800617</v>
      </c>
      <c r="L4474" s="114">
        <v>38.869169367569611</v>
      </c>
      <c r="M4474" s="114">
        <v>54.189157267241775</v>
      </c>
      <c r="N4474" s="114">
        <v>66.959938201238799</v>
      </c>
      <c r="O4474" s="114">
        <v>16.809288104713819</v>
      </c>
      <c r="P4474" s="114">
        <v>21.584166334406934</v>
      </c>
      <c r="Q4474" s="114">
        <v>24.72064489693178</v>
      </c>
      <c r="R4474" s="114">
        <v>30.180773568864314</v>
      </c>
      <c r="S4474" s="114">
        <v>34.344500539710936</v>
      </c>
      <c r="T4474" s="114">
        <v>15.410989841947956</v>
      </c>
      <c r="U4474" s="114">
        <v>10.910099352393683</v>
      </c>
      <c r="V4474" s="114">
        <v>14.148524470637831</v>
      </c>
      <c r="W4474" s="114">
        <v>24.008383698377461</v>
      </c>
      <c r="X4474" s="114">
        <v>32.615437661527864</v>
      </c>
      <c r="Y4474" s="114">
        <v>51.19577530746497</v>
      </c>
      <c r="Z4474" s="114">
        <v>103.81897900116752</v>
      </c>
      <c r="AA4474" s="106">
        <v>3</v>
      </c>
      <c r="AB4474" s="114">
        <v>0.60000000000000009</v>
      </c>
      <c r="AC4474" s="114">
        <v>0.60000000000000009</v>
      </c>
      <c r="AD4474" s="114">
        <v>0.30000000000000004</v>
      </c>
      <c r="AE4474" s="114">
        <v>0.30000000000000004</v>
      </c>
      <c r="AF4474" s="117">
        <v>0.90000000000000013</v>
      </c>
      <c r="AG4474" s="117">
        <v>0.90000000000000013</v>
      </c>
    </row>
    <row r="4475" spans="2:33" x14ac:dyDescent="0.2">
      <c r="B4475" s="106">
        <v>4435</v>
      </c>
      <c r="C4475" s="113">
        <v>-1.2000000000000002</v>
      </c>
      <c r="D4475" s="113">
        <v>-0.60000000000000009</v>
      </c>
      <c r="E4475" s="114">
        <v>20.54430514132353</v>
      </c>
      <c r="F4475" s="114">
        <v>11.749430526117958</v>
      </c>
      <c r="G4475" s="114">
        <v>18.179579844010625</v>
      </c>
      <c r="H4475" s="114">
        <v>22.372783062649063</v>
      </c>
      <c r="I4475" s="114">
        <v>30.056238074028485</v>
      </c>
      <c r="J4475" s="114">
        <v>36.498317214172332</v>
      </c>
      <c r="K4475" s="114">
        <v>31.706320906912158</v>
      </c>
      <c r="L4475" s="114">
        <v>40.738694162770372</v>
      </c>
      <c r="M4475" s="114">
        <v>51.452846267946867</v>
      </c>
      <c r="N4475" s="114">
        <v>63.361747882056456</v>
      </c>
      <c r="O4475" s="114">
        <v>15.954012072848801</v>
      </c>
      <c r="P4475" s="114">
        <v>19.956890380794199</v>
      </c>
      <c r="Q4475" s="114">
        <v>22.559114318759747</v>
      </c>
      <c r="R4475" s="114">
        <v>29.080063205297805</v>
      </c>
      <c r="S4475" s="114">
        <v>33.305509808027971</v>
      </c>
      <c r="T4475" s="114">
        <v>20.54430514132353</v>
      </c>
      <c r="U4475" s="114">
        <v>11.749430526117958</v>
      </c>
      <c r="V4475" s="114">
        <v>18.179579844010625</v>
      </c>
      <c r="W4475" s="114">
        <v>22.372783062649063</v>
      </c>
      <c r="X4475" s="114">
        <v>30.056238074028485</v>
      </c>
      <c r="Y4475" s="114">
        <v>56.000061123596133</v>
      </c>
      <c r="Z4475" s="114">
        <v>125.99525241292216</v>
      </c>
      <c r="AA4475" s="106">
        <v>1</v>
      </c>
      <c r="AB4475" s="114">
        <v>0.8</v>
      </c>
      <c r="AC4475" s="114">
        <v>0.4</v>
      </c>
      <c r="AD4475" s="114">
        <v>0.4</v>
      </c>
      <c r="AE4475" s="114">
        <v>0.2</v>
      </c>
      <c r="AF4475" s="117">
        <v>1.2000000000000002</v>
      </c>
      <c r="AG4475" s="117">
        <v>0.60000000000000009</v>
      </c>
    </row>
    <row r="4476" spans="2:33" x14ac:dyDescent="0.2">
      <c r="B4476" s="106">
        <v>4436</v>
      </c>
      <c r="C4476" s="113">
        <v>-0.90000000000000013</v>
      </c>
      <c r="D4476" s="113">
        <v>-0.90000000000000013</v>
      </c>
      <c r="E4476" s="114">
        <v>12.474743090897885</v>
      </c>
      <c r="F4476" s="114">
        <v>15.090896791948758</v>
      </c>
      <c r="G4476" s="114">
        <v>20.822652944855125</v>
      </c>
      <c r="H4476" s="114">
        <v>18.549146055458859</v>
      </c>
      <c r="I4476" s="114">
        <v>26.797369054752668</v>
      </c>
      <c r="J4476" s="114">
        <v>28.717629083488049</v>
      </c>
      <c r="K4476" s="114">
        <v>33.749132119965843</v>
      </c>
      <c r="L4476" s="114">
        <v>42.866613960295247</v>
      </c>
      <c r="M4476" s="114">
        <v>42.751185791290894</v>
      </c>
      <c r="N4476" s="114">
        <v>55.617075571545598</v>
      </c>
      <c r="O4476" s="114">
        <v>16.242885992590164</v>
      </c>
      <c r="P4476" s="114">
        <v>18.658235328017085</v>
      </c>
      <c r="Q4476" s="114">
        <v>22.043961015440122</v>
      </c>
      <c r="R4476" s="114">
        <v>24.202039735832034</v>
      </c>
      <c r="S4476" s="114">
        <v>28.81970651679293</v>
      </c>
      <c r="T4476" s="114">
        <v>12.474743090897885</v>
      </c>
      <c r="U4476" s="114">
        <v>15.090896791948758</v>
      </c>
      <c r="V4476" s="114">
        <v>20.822652944855125</v>
      </c>
      <c r="W4476" s="114">
        <v>18.549146055458859</v>
      </c>
      <c r="X4476" s="114">
        <v>26.797369054752668</v>
      </c>
      <c r="Y4476" s="114">
        <v>50.310930156554448</v>
      </c>
      <c r="Z4476" s="114">
        <v>108.63636074204062</v>
      </c>
      <c r="AA4476" s="106">
        <v>3</v>
      </c>
      <c r="AB4476" s="114">
        <v>0.60000000000000009</v>
      </c>
      <c r="AC4476" s="114">
        <v>0.60000000000000009</v>
      </c>
      <c r="AD4476" s="114">
        <v>0.30000000000000004</v>
      </c>
      <c r="AE4476" s="114">
        <v>0.30000000000000004</v>
      </c>
      <c r="AF4476" s="117">
        <v>0.90000000000000013</v>
      </c>
      <c r="AG4476" s="117">
        <v>0.90000000000000013</v>
      </c>
    </row>
    <row r="4477" spans="2:33" x14ac:dyDescent="0.2">
      <c r="B4477" s="106">
        <v>4437</v>
      </c>
      <c r="C4477" s="113">
        <v>-1.2599999999999998</v>
      </c>
      <c r="D4477" s="113">
        <v>-0.84</v>
      </c>
      <c r="E4477" s="114">
        <v>11.141913406420226</v>
      </c>
      <c r="F4477" s="114">
        <v>11.233211436072651</v>
      </c>
      <c r="G4477" s="114">
        <v>14.042936015222896</v>
      </c>
      <c r="H4477" s="114">
        <v>20.57565586337213</v>
      </c>
      <c r="I4477" s="114">
        <v>23.954400931660672</v>
      </c>
      <c r="J4477" s="114">
        <v>27.753464290966384</v>
      </c>
      <c r="K4477" s="114">
        <v>29.026145583311678</v>
      </c>
      <c r="L4477" s="114">
        <v>35.932057378418094</v>
      </c>
      <c r="M4477" s="114">
        <v>45.771674297561859</v>
      </c>
      <c r="N4477" s="114">
        <v>53.698310452165096</v>
      </c>
      <c r="O4477" s="114">
        <v>16.611550884546158</v>
      </c>
      <c r="P4477" s="114">
        <v>17.792934147239027</v>
      </c>
      <c r="Q4477" s="114">
        <v>21.889121363195198</v>
      </c>
      <c r="R4477" s="114">
        <v>25.196018434189728</v>
      </c>
      <c r="S4477" s="114">
        <v>29.743909520504424</v>
      </c>
      <c r="T4477" s="114">
        <v>11.141913406420226</v>
      </c>
      <c r="U4477" s="114">
        <v>11.233211436072651</v>
      </c>
      <c r="V4477" s="114">
        <v>14.042936015222896</v>
      </c>
      <c r="W4477" s="114">
        <v>20.57565586337213</v>
      </c>
      <c r="X4477" s="114">
        <v>23.954400931660672</v>
      </c>
      <c r="Y4477" s="114">
        <v>42.365886344810107</v>
      </c>
      <c r="Z4477" s="114">
        <v>80.337878102142085</v>
      </c>
      <c r="AA4477" s="106">
        <v>2</v>
      </c>
      <c r="AB4477" s="114">
        <v>0.89999999999999991</v>
      </c>
      <c r="AC4477" s="114">
        <v>0.6</v>
      </c>
      <c r="AD4477" s="114">
        <v>0.36</v>
      </c>
      <c r="AE4477" s="114">
        <v>0.24</v>
      </c>
      <c r="AF4477" s="117">
        <v>1.2599999999999998</v>
      </c>
      <c r="AG4477" s="117">
        <v>0.84</v>
      </c>
    </row>
    <row r="4478" spans="2:33" x14ac:dyDescent="0.2">
      <c r="B4478" s="106">
        <v>4438</v>
      </c>
      <c r="C4478" s="113">
        <v>-0.90000000000000013</v>
      </c>
      <c r="D4478" s="113">
        <v>-0.90000000000000013</v>
      </c>
      <c r="E4478" s="114">
        <v>13.569651676581017</v>
      </c>
      <c r="F4478" s="114">
        <v>19.475900484428671</v>
      </c>
      <c r="G4478" s="114">
        <v>20.494073806408149</v>
      </c>
      <c r="H4478" s="114">
        <v>17.778880347100163</v>
      </c>
      <c r="I4478" s="114">
        <v>18.694297988810696</v>
      </c>
      <c r="J4478" s="114">
        <v>31.054837430547369</v>
      </c>
      <c r="K4478" s="114">
        <v>38.716150583658056</v>
      </c>
      <c r="L4478" s="114">
        <v>42.653331263988179</v>
      </c>
      <c r="M4478" s="114">
        <v>45.508267756003171</v>
      </c>
      <c r="N4478" s="114">
        <v>51.888873016114751</v>
      </c>
      <c r="O4478" s="114">
        <v>17.485185753966352</v>
      </c>
      <c r="P4478" s="114">
        <v>19.240250099229385</v>
      </c>
      <c r="Q4478" s="114">
        <v>22.159257457580029</v>
      </c>
      <c r="R4478" s="114">
        <v>27.729387408903008</v>
      </c>
      <c r="S4478" s="114">
        <v>33.194575027304055</v>
      </c>
      <c r="T4478" s="114">
        <v>13.569651676581017</v>
      </c>
      <c r="U4478" s="114">
        <v>19.475900484428671</v>
      </c>
      <c r="V4478" s="114">
        <v>20.494073806408149</v>
      </c>
      <c r="W4478" s="114">
        <v>17.778880347100163</v>
      </c>
      <c r="X4478" s="114">
        <v>18.694297988810696</v>
      </c>
      <c r="Y4478" s="114">
        <v>49.948043844492965</v>
      </c>
      <c r="Z4478" s="114">
        <v>110.84325418991793</v>
      </c>
      <c r="AA4478" s="106">
        <v>3</v>
      </c>
      <c r="AB4478" s="114">
        <v>0.60000000000000009</v>
      </c>
      <c r="AC4478" s="114">
        <v>0.60000000000000009</v>
      </c>
      <c r="AD4478" s="114">
        <v>0.30000000000000004</v>
      </c>
      <c r="AE4478" s="114">
        <v>0.30000000000000004</v>
      </c>
      <c r="AF4478" s="117">
        <v>0.90000000000000013</v>
      </c>
      <c r="AG4478" s="117">
        <v>0.90000000000000013</v>
      </c>
    </row>
    <row r="4479" spans="2:33" x14ac:dyDescent="0.2">
      <c r="B4479" s="106">
        <v>4439</v>
      </c>
      <c r="C4479" s="113">
        <v>-0.90000000000000013</v>
      </c>
      <c r="D4479" s="113">
        <v>-0.90000000000000013</v>
      </c>
      <c r="E4479" s="114">
        <v>14.785976439576384</v>
      </c>
      <c r="F4479" s="114">
        <v>18.053309215659834</v>
      </c>
      <c r="G4479" s="114">
        <v>20.071817334430119</v>
      </c>
      <c r="H4479" s="114">
        <v>26.513818403513415</v>
      </c>
      <c r="I4479" s="114">
        <v>20.864304361933357</v>
      </c>
      <c r="J4479" s="114">
        <v>31.259832039615919</v>
      </c>
      <c r="K4479" s="114">
        <v>37.299754256236938</v>
      </c>
      <c r="L4479" s="114">
        <v>44.251295889790789</v>
      </c>
      <c r="M4479" s="114">
        <v>53.180850532978972</v>
      </c>
      <c r="N4479" s="114">
        <v>53.517043028315072</v>
      </c>
      <c r="O4479" s="114">
        <v>16.473855600039535</v>
      </c>
      <c r="P4479" s="114">
        <v>19.246445040577104</v>
      </c>
      <c r="Q4479" s="114">
        <v>24.179478555360671</v>
      </c>
      <c r="R4479" s="114">
        <v>26.667032129465557</v>
      </c>
      <c r="S4479" s="114">
        <v>32.652738666381715</v>
      </c>
      <c r="T4479" s="114">
        <v>14.785976439576384</v>
      </c>
      <c r="U4479" s="114">
        <v>18.053309215659834</v>
      </c>
      <c r="V4479" s="114">
        <v>20.071817334430119</v>
      </c>
      <c r="W4479" s="114">
        <v>26.513818403513415</v>
      </c>
      <c r="X4479" s="114">
        <v>20.864304361933357</v>
      </c>
      <c r="Y4479" s="114">
        <v>54.971918376075756</v>
      </c>
      <c r="Z4479" s="114">
        <v>98.363908237496759</v>
      </c>
      <c r="AA4479" s="106">
        <v>3</v>
      </c>
      <c r="AB4479" s="114">
        <v>0.60000000000000009</v>
      </c>
      <c r="AC4479" s="114">
        <v>0.60000000000000009</v>
      </c>
      <c r="AD4479" s="114">
        <v>0.30000000000000004</v>
      </c>
      <c r="AE4479" s="114">
        <v>0.30000000000000004</v>
      </c>
      <c r="AF4479" s="117">
        <v>0.90000000000000013</v>
      </c>
      <c r="AG4479" s="117">
        <v>0.90000000000000013</v>
      </c>
    </row>
    <row r="4480" spans="2:33" x14ac:dyDescent="0.2">
      <c r="B4480" s="106">
        <v>4440</v>
      </c>
      <c r="C4480" s="113">
        <v>-1.2599999999999998</v>
      </c>
      <c r="D4480" s="113">
        <v>-0.84</v>
      </c>
      <c r="E4480" s="114">
        <v>15.095875163799857</v>
      </c>
      <c r="F4480" s="114">
        <v>13.502792221273896</v>
      </c>
      <c r="G4480" s="114">
        <v>14.7918870356208</v>
      </c>
      <c r="H4480" s="114">
        <v>23.198000380888111</v>
      </c>
      <c r="I4480" s="114">
        <v>20.072993368084855</v>
      </c>
      <c r="J4480" s="114">
        <v>31.566340860431055</v>
      </c>
      <c r="K4480" s="114">
        <v>32.670110376287298</v>
      </c>
      <c r="L4480" s="114">
        <v>37.750421628509379</v>
      </c>
      <c r="M4480" s="114">
        <v>50.083913534248467</v>
      </c>
      <c r="N4480" s="114">
        <v>51.757909612063031</v>
      </c>
      <c r="O4480" s="114">
        <v>16.470465696631198</v>
      </c>
      <c r="P4480" s="114">
        <v>19.167318155013401</v>
      </c>
      <c r="Q4480" s="114">
        <v>22.958534592888579</v>
      </c>
      <c r="R4480" s="114">
        <v>26.885913153360356</v>
      </c>
      <c r="S4480" s="114">
        <v>31.684916243978176</v>
      </c>
      <c r="T4480" s="114">
        <v>15.095875163799857</v>
      </c>
      <c r="U4480" s="114">
        <v>13.502792221273896</v>
      </c>
      <c r="V4480" s="114">
        <v>14.7918870356208</v>
      </c>
      <c r="W4480" s="114">
        <v>23.198000380888111</v>
      </c>
      <c r="X4480" s="114">
        <v>20.072993368084855</v>
      </c>
      <c r="Y4480" s="114">
        <v>46.901879957506956</v>
      </c>
      <c r="Z4480" s="114">
        <v>89.41340782229517</v>
      </c>
      <c r="AA4480" s="106">
        <v>2</v>
      </c>
      <c r="AB4480" s="114">
        <v>0.89999999999999991</v>
      </c>
      <c r="AC4480" s="114">
        <v>0.6</v>
      </c>
      <c r="AD4480" s="114">
        <v>0.36</v>
      </c>
      <c r="AE4480" s="114">
        <v>0.24</v>
      </c>
      <c r="AF4480" s="117">
        <v>1.2599999999999998</v>
      </c>
      <c r="AG4480" s="117">
        <v>0.84</v>
      </c>
    </row>
    <row r="4481" spans="2:33" x14ac:dyDescent="0.2">
      <c r="B4481" s="106">
        <v>4441</v>
      </c>
      <c r="C4481" s="113">
        <v>-1.2599999999999998</v>
      </c>
      <c r="D4481" s="113">
        <v>-0.84</v>
      </c>
      <c r="E4481" s="114">
        <v>11.364663111127228</v>
      </c>
      <c r="F4481" s="114">
        <v>14.934911289961768</v>
      </c>
      <c r="G4481" s="114">
        <v>14.759474379496378</v>
      </c>
      <c r="H4481" s="114">
        <v>23.733001121089984</v>
      </c>
      <c r="I4481" s="114">
        <v>30.077401993622434</v>
      </c>
      <c r="J4481" s="114">
        <v>28.62410253782144</v>
      </c>
      <c r="K4481" s="114">
        <v>32.729195253849845</v>
      </c>
      <c r="L4481" s="114">
        <v>38.448656489359323</v>
      </c>
      <c r="M4481" s="114">
        <v>50.750315165109214</v>
      </c>
      <c r="N4481" s="114">
        <v>59.99034319942858</v>
      </c>
      <c r="O4481" s="114">
        <v>17.259439426694211</v>
      </c>
      <c r="P4481" s="114">
        <v>17.794283963888077</v>
      </c>
      <c r="Q4481" s="114">
        <v>23.689182109862944</v>
      </c>
      <c r="R4481" s="114">
        <v>27.01731404401923</v>
      </c>
      <c r="S4481" s="114">
        <v>29.912941205806145</v>
      </c>
      <c r="T4481" s="114">
        <v>11.364663111127228</v>
      </c>
      <c r="U4481" s="114">
        <v>14.934911289961768</v>
      </c>
      <c r="V4481" s="114">
        <v>14.759474379496378</v>
      </c>
      <c r="W4481" s="114">
        <v>23.733001121089984</v>
      </c>
      <c r="X4481" s="114">
        <v>30.077401993622434</v>
      </c>
      <c r="Y4481" s="114">
        <v>49.594828936628566</v>
      </c>
      <c r="Z4481" s="114">
        <v>108.82416788345756</v>
      </c>
      <c r="AA4481" s="106">
        <v>2</v>
      </c>
      <c r="AB4481" s="114">
        <v>0.89999999999999991</v>
      </c>
      <c r="AC4481" s="114">
        <v>0.6</v>
      </c>
      <c r="AD4481" s="114">
        <v>0.36</v>
      </c>
      <c r="AE4481" s="114">
        <v>0.24</v>
      </c>
      <c r="AF4481" s="117">
        <v>1.2599999999999998</v>
      </c>
      <c r="AG4481" s="117">
        <v>0.84</v>
      </c>
    </row>
    <row r="4482" spans="2:33" x14ac:dyDescent="0.2">
      <c r="B4482" s="106">
        <v>4442</v>
      </c>
      <c r="C4482" s="113">
        <v>-0.60000000000000009</v>
      </c>
      <c r="D4482" s="113">
        <v>-1.2000000000000002</v>
      </c>
      <c r="E4482" s="114">
        <v>14.299468232367758</v>
      </c>
      <c r="F4482" s="114">
        <v>10.388711040862599</v>
      </c>
      <c r="G4482" s="114">
        <v>15.207885468673549</v>
      </c>
      <c r="H4482" s="114">
        <v>20.702931071768472</v>
      </c>
      <c r="I4482" s="114">
        <v>21.296149629383663</v>
      </c>
      <c r="J4482" s="114">
        <v>30.969824380460057</v>
      </c>
      <c r="K4482" s="114">
        <v>30.002925035139796</v>
      </c>
      <c r="L4482" s="114">
        <v>38.544590655036956</v>
      </c>
      <c r="M4482" s="114">
        <v>48.052050263601679</v>
      </c>
      <c r="N4482" s="114">
        <v>54.198544591661673</v>
      </c>
      <c r="O4482" s="114">
        <v>16.670356148092299</v>
      </c>
      <c r="P4482" s="114">
        <v>19.614213994277197</v>
      </c>
      <c r="Q4482" s="114">
        <v>23.336705186363407</v>
      </c>
      <c r="R4482" s="114">
        <v>27.349119191833207</v>
      </c>
      <c r="S4482" s="114">
        <v>32.902394962278009</v>
      </c>
      <c r="T4482" s="114">
        <v>14.299468232367758</v>
      </c>
      <c r="U4482" s="114">
        <v>10.388711040862599</v>
      </c>
      <c r="V4482" s="114">
        <v>15.207885468673549</v>
      </c>
      <c r="W4482" s="114">
        <v>20.702931071768472</v>
      </c>
      <c r="X4482" s="114">
        <v>21.296149629383663</v>
      </c>
      <c r="Y4482" s="114">
        <v>44.095428078304707</v>
      </c>
      <c r="Z4482" s="114">
        <v>79.545233454556836</v>
      </c>
      <c r="AA4482" s="106">
        <v>5</v>
      </c>
      <c r="AB4482" s="114">
        <v>0.4</v>
      </c>
      <c r="AC4482" s="114">
        <v>0.8</v>
      </c>
      <c r="AD4482" s="114">
        <v>0.2</v>
      </c>
      <c r="AE4482" s="114">
        <v>0.4</v>
      </c>
      <c r="AF4482" s="117">
        <v>0.60000000000000009</v>
      </c>
      <c r="AG4482" s="117">
        <v>1.2000000000000002</v>
      </c>
    </row>
    <row r="4483" spans="2:33" x14ac:dyDescent="0.2">
      <c r="B4483" s="106">
        <v>4443</v>
      </c>
      <c r="C4483" s="113">
        <v>-0.90000000000000013</v>
      </c>
      <c r="D4483" s="113">
        <v>-0.90000000000000013</v>
      </c>
      <c r="E4483" s="114">
        <v>20.083769159756446</v>
      </c>
      <c r="F4483" s="114">
        <v>13.910013039476151</v>
      </c>
      <c r="G4483" s="114">
        <v>23.332465751059662</v>
      </c>
      <c r="H4483" s="114">
        <v>18.473550547270381</v>
      </c>
      <c r="I4483" s="114">
        <v>25.921015928642483</v>
      </c>
      <c r="J4483" s="114">
        <v>36.691332334580295</v>
      </c>
      <c r="K4483" s="114">
        <v>34.843010346228716</v>
      </c>
      <c r="L4483" s="114">
        <v>47.285807637628992</v>
      </c>
      <c r="M4483" s="114">
        <v>49.177883359747973</v>
      </c>
      <c r="N4483" s="114">
        <v>59.487469611228491</v>
      </c>
      <c r="O4483" s="114">
        <v>16.607563174823849</v>
      </c>
      <c r="P4483" s="114">
        <v>20.932997306752565</v>
      </c>
      <c r="Q4483" s="114">
        <v>23.95334188656933</v>
      </c>
      <c r="R4483" s="114">
        <v>30.704332812477592</v>
      </c>
      <c r="S4483" s="114">
        <v>33.566453682586008</v>
      </c>
      <c r="T4483" s="114">
        <v>20.083769159756446</v>
      </c>
      <c r="U4483" s="114">
        <v>13.910013039476151</v>
      </c>
      <c r="V4483" s="114">
        <v>23.332465751059662</v>
      </c>
      <c r="W4483" s="114">
        <v>18.473550547270381</v>
      </c>
      <c r="X4483" s="114">
        <v>25.921015928642483</v>
      </c>
      <c r="Y4483" s="114">
        <v>56.306534446585317</v>
      </c>
      <c r="Z4483" s="114">
        <v>122.74642678939179</v>
      </c>
      <c r="AA4483" s="106">
        <v>3</v>
      </c>
      <c r="AB4483" s="114">
        <v>0.60000000000000009</v>
      </c>
      <c r="AC4483" s="114">
        <v>0.60000000000000009</v>
      </c>
      <c r="AD4483" s="114">
        <v>0.30000000000000004</v>
      </c>
      <c r="AE4483" s="114">
        <v>0.30000000000000004</v>
      </c>
      <c r="AF4483" s="117">
        <v>0.90000000000000013</v>
      </c>
      <c r="AG4483" s="117">
        <v>0.90000000000000013</v>
      </c>
    </row>
    <row r="4484" spans="2:33" x14ac:dyDescent="0.2">
      <c r="B4484" s="106">
        <v>4444</v>
      </c>
      <c r="C4484" s="113">
        <v>-0.90000000000000013</v>
      </c>
      <c r="D4484" s="113">
        <v>-0.90000000000000013</v>
      </c>
      <c r="E4484" s="114">
        <v>18.340514314652317</v>
      </c>
      <c r="F4484" s="114">
        <v>15.481094922548962</v>
      </c>
      <c r="G4484" s="114">
        <v>24.842902762949393</v>
      </c>
      <c r="H4484" s="114">
        <v>25.967326866560065</v>
      </c>
      <c r="I4484" s="114">
        <v>30.891099996111024</v>
      </c>
      <c r="J4484" s="114">
        <v>35.674182950381962</v>
      </c>
      <c r="K4484" s="114">
        <v>36.028459637207341</v>
      </c>
      <c r="L4484" s="114">
        <v>50.195087508774073</v>
      </c>
      <c r="M4484" s="114">
        <v>55.108942841456582</v>
      </c>
      <c r="N4484" s="114">
        <v>69.564949311137539</v>
      </c>
      <c r="O4484" s="114">
        <v>17.333668635729644</v>
      </c>
      <c r="P4484" s="114">
        <v>20.547364714658379</v>
      </c>
      <c r="Q4484" s="114">
        <v>25.35218474582468</v>
      </c>
      <c r="R4484" s="114">
        <v>29.141615974896517</v>
      </c>
      <c r="S4484" s="114">
        <v>38.673849315026516</v>
      </c>
      <c r="T4484" s="114">
        <v>18.340514314652317</v>
      </c>
      <c r="U4484" s="114">
        <v>15.481094922548962</v>
      </c>
      <c r="V4484" s="114">
        <v>24.842902762949393</v>
      </c>
      <c r="W4484" s="114">
        <v>25.967326866560065</v>
      </c>
      <c r="X4484" s="114">
        <v>30.891099996111024</v>
      </c>
      <c r="Y4484" s="114">
        <v>62.759428181234462</v>
      </c>
      <c r="Z4484" s="114">
        <v>130.61561031877355</v>
      </c>
      <c r="AA4484" s="106">
        <v>3</v>
      </c>
      <c r="AB4484" s="114">
        <v>0.60000000000000009</v>
      </c>
      <c r="AC4484" s="114">
        <v>0.60000000000000009</v>
      </c>
      <c r="AD4484" s="114">
        <v>0.30000000000000004</v>
      </c>
      <c r="AE4484" s="114">
        <v>0.30000000000000004</v>
      </c>
      <c r="AF4484" s="117">
        <v>0.90000000000000013</v>
      </c>
      <c r="AG4484" s="117">
        <v>0.90000000000000013</v>
      </c>
    </row>
    <row r="4485" spans="2:33" x14ac:dyDescent="0.2">
      <c r="B4485" s="106">
        <v>4445</v>
      </c>
      <c r="C4485" s="113">
        <v>-1.2599999999999998</v>
      </c>
      <c r="D4485" s="113">
        <v>-0.84</v>
      </c>
      <c r="E4485" s="114">
        <v>11.442197030088584</v>
      </c>
      <c r="F4485" s="114">
        <v>14.932612421938355</v>
      </c>
      <c r="G4485" s="114">
        <v>18.877299729720615</v>
      </c>
      <c r="H4485" s="114">
        <v>19.856719487116138</v>
      </c>
      <c r="I4485" s="114">
        <v>22.665795623315137</v>
      </c>
      <c r="J4485" s="114">
        <v>27.419895641692829</v>
      </c>
      <c r="K4485" s="114">
        <v>33.242541703051778</v>
      </c>
      <c r="L4485" s="114">
        <v>38.917571005408618</v>
      </c>
      <c r="M4485" s="114">
        <v>43.337858874396225</v>
      </c>
      <c r="N4485" s="114">
        <v>50.618636256653502</v>
      </c>
      <c r="O4485" s="114">
        <v>15.977698611604245</v>
      </c>
      <c r="P4485" s="114">
        <v>18.309929281113423</v>
      </c>
      <c r="Q4485" s="114">
        <v>20.040271275688003</v>
      </c>
      <c r="R4485" s="114">
        <v>23.481139387280088</v>
      </c>
      <c r="S4485" s="114">
        <v>27.952840633338365</v>
      </c>
      <c r="T4485" s="114">
        <v>11.442197030088584</v>
      </c>
      <c r="U4485" s="114">
        <v>14.932612421938355</v>
      </c>
      <c r="V4485" s="114">
        <v>18.877299729720615</v>
      </c>
      <c r="W4485" s="114">
        <v>19.856719487116138</v>
      </c>
      <c r="X4485" s="114">
        <v>22.665795623315137</v>
      </c>
      <c r="Y4485" s="114">
        <v>46.874885172392695</v>
      </c>
      <c r="Z4485" s="114">
        <v>85.177638253508846</v>
      </c>
      <c r="AA4485" s="106">
        <v>2</v>
      </c>
      <c r="AB4485" s="114">
        <v>0.89999999999999991</v>
      </c>
      <c r="AC4485" s="114">
        <v>0.6</v>
      </c>
      <c r="AD4485" s="114">
        <v>0.36</v>
      </c>
      <c r="AE4485" s="114">
        <v>0.24</v>
      </c>
      <c r="AF4485" s="117">
        <v>1.2599999999999998</v>
      </c>
      <c r="AG4485" s="117">
        <v>0.84</v>
      </c>
    </row>
    <row r="4486" spans="2:33" x14ac:dyDescent="0.2">
      <c r="B4486" s="106">
        <v>4446</v>
      </c>
      <c r="C4486" s="113">
        <v>-0.90000000000000013</v>
      </c>
      <c r="D4486" s="113">
        <v>-0.90000000000000013</v>
      </c>
      <c r="E4486" s="114">
        <v>13.346486245303826</v>
      </c>
      <c r="F4486" s="114">
        <v>13.972234219724356</v>
      </c>
      <c r="G4486" s="114">
        <v>21.821034328743163</v>
      </c>
      <c r="H4486" s="114">
        <v>21.91874283567396</v>
      </c>
      <c r="I4486" s="114">
        <v>21.619522520755936</v>
      </c>
      <c r="J4486" s="114">
        <v>29.993941835265318</v>
      </c>
      <c r="K4486" s="114">
        <v>33.522532645753046</v>
      </c>
      <c r="L4486" s="114">
        <v>44.150385780260407</v>
      </c>
      <c r="M4486" s="114">
        <v>48.895558068736278</v>
      </c>
      <c r="N4486" s="114">
        <v>54.614378454306106</v>
      </c>
      <c r="O4486" s="114">
        <v>16.647455589961492</v>
      </c>
      <c r="P4486" s="114">
        <v>19.550298426028689</v>
      </c>
      <c r="Q4486" s="114">
        <v>22.329351451517244</v>
      </c>
      <c r="R4486" s="114">
        <v>26.976815233062318</v>
      </c>
      <c r="S4486" s="114">
        <v>32.99485593355017</v>
      </c>
      <c r="T4486" s="114">
        <v>13.346486245303826</v>
      </c>
      <c r="U4486" s="114">
        <v>13.972234219724356</v>
      </c>
      <c r="V4486" s="114">
        <v>21.821034328743163</v>
      </c>
      <c r="W4486" s="114">
        <v>21.91874283567396</v>
      </c>
      <c r="X4486" s="114">
        <v>21.619522520755936</v>
      </c>
      <c r="Y4486" s="114">
        <v>50.24214140141099</v>
      </c>
      <c r="Z4486" s="114">
        <v>109.98628392699015</v>
      </c>
      <c r="AA4486" s="106">
        <v>3</v>
      </c>
      <c r="AB4486" s="114">
        <v>0.60000000000000009</v>
      </c>
      <c r="AC4486" s="114">
        <v>0.60000000000000009</v>
      </c>
      <c r="AD4486" s="114">
        <v>0.30000000000000004</v>
      </c>
      <c r="AE4486" s="114">
        <v>0.30000000000000004</v>
      </c>
      <c r="AF4486" s="117">
        <v>0.90000000000000013</v>
      </c>
      <c r="AG4486" s="117">
        <v>0.90000000000000013</v>
      </c>
    </row>
    <row r="4487" spans="2:33" x14ac:dyDescent="0.2">
      <c r="B4487" s="106">
        <v>4447</v>
      </c>
      <c r="C4487" s="113">
        <v>-0.90000000000000013</v>
      </c>
      <c r="D4487" s="113">
        <v>-0.90000000000000013</v>
      </c>
      <c r="E4487" s="114">
        <v>17.640209682233884</v>
      </c>
      <c r="F4487" s="114">
        <v>14.094706331400257</v>
      </c>
      <c r="G4487" s="114">
        <v>17.678277207773633</v>
      </c>
      <c r="H4487" s="114">
        <v>15.57142775661454</v>
      </c>
      <c r="I4487" s="114">
        <v>28.500077934863199</v>
      </c>
      <c r="J4487" s="114">
        <v>34.37913602264765</v>
      </c>
      <c r="K4487" s="114">
        <v>32.292709712343424</v>
      </c>
      <c r="L4487" s="114">
        <v>40.608781763162703</v>
      </c>
      <c r="M4487" s="114">
        <v>43.815570091185307</v>
      </c>
      <c r="N4487" s="114">
        <v>59.80157727948459</v>
      </c>
      <c r="O4487" s="114">
        <v>16.738926340413766</v>
      </c>
      <c r="P4487" s="114">
        <v>18.198003380943167</v>
      </c>
      <c r="Q4487" s="114">
        <v>22.930504555389071</v>
      </c>
      <c r="R4487" s="114">
        <v>28.244142334570768</v>
      </c>
      <c r="S4487" s="114">
        <v>31.301499344621391</v>
      </c>
      <c r="T4487" s="114">
        <v>17.640209682233884</v>
      </c>
      <c r="U4487" s="114">
        <v>14.094706331400257</v>
      </c>
      <c r="V4487" s="114">
        <v>17.678277207773633</v>
      </c>
      <c r="W4487" s="114">
        <v>15.57142775661454</v>
      </c>
      <c r="X4487" s="114">
        <v>28.500077934863199</v>
      </c>
      <c r="Y4487" s="114">
        <v>51.019622350999462</v>
      </c>
      <c r="Z4487" s="114">
        <v>98.707369028217073</v>
      </c>
      <c r="AA4487" s="106">
        <v>3</v>
      </c>
      <c r="AB4487" s="114">
        <v>0.60000000000000009</v>
      </c>
      <c r="AC4487" s="114">
        <v>0.60000000000000009</v>
      </c>
      <c r="AD4487" s="114">
        <v>0.30000000000000004</v>
      </c>
      <c r="AE4487" s="114">
        <v>0.30000000000000004</v>
      </c>
      <c r="AF4487" s="117">
        <v>0.90000000000000013</v>
      </c>
      <c r="AG4487" s="117">
        <v>0.90000000000000013</v>
      </c>
    </row>
    <row r="4488" spans="2:33" x14ac:dyDescent="0.2">
      <c r="B4488" s="106">
        <v>4448</v>
      </c>
      <c r="C4488" s="113">
        <v>-1.2599999999999998</v>
      </c>
      <c r="D4488" s="113">
        <v>-0.84</v>
      </c>
      <c r="E4488" s="114">
        <v>18.108671395759149</v>
      </c>
      <c r="F4488" s="114">
        <v>18.867864144386214</v>
      </c>
      <c r="G4488" s="114">
        <v>17.295941839022102</v>
      </c>
      <c r="H4488" s="114">
        <v>20.698476365791368</v>
      </c>
      <c r="I4488" s="114">
        <v>28.673180780881545</v>
      </c>
      <c r="J4488" s="114">
        <v>34.488719087928324</v>
      </c>
      <c r="K4488" s="114">
        <v>38.959946533474522</v>
      </c>
      <c r="L4488" s="114">
        <v>42.11630368790442</v>
      </c>
      <c r="M4488" s="114">
        <v>47.557206603352292</v>
      </c>
      <c r="N4488" s="114">
        <v>63.242583043484878</v>
      </c>
      <c r="O4488" s="114">
        <v>16.380047692169175</v>
      </c>
      <c r="P4488" s="114">
        <v>20.092082389088308</v>
      </c>
      <c r="Q4488" s="114">
        <v>24.820361848882317</v>
      </c>
      <c r="R4488" s="114">
        <v>26.858730237560923</v>
      </c>
      <c r="S4488" s="114">
        <v>34.569402262603333</v>
      </c>
      <c r="T4488" s="114">
        <v>18.108671395759149</v>
      </c>
      <c r="U4488" s="114">
        <v>18.867864144386214</v>
      </c>
      <c r="V4488" s="114">
        <v>17.295941839022102</v>
      </c>
      <c r="W4488" s="114">
        <v>20.698476365791368</v>
      </c>
      <c r="X4488" s="114">
        <v>28.673180780881545</v>
      </c>
      <c r="Y4488" s="114">
        <v>56.614703246695328</v>
      </c>
      <c r="Z4488" s="114">
        <v>105.9156602902689</v>
      </c>
      <c r="AA4488" s="106">
        <v>2</v>
      </c>
      <c r="AB4488" s="114">
        <v>0.89999999999999991</v>
      </c>
      <c r="AC4488" s="114">
        <v>0.6</v>
      </c>
      <c r="AD4488" s="114">
        <v>0.36</v>
      </c>
      <c r="AE4488" s="114">
        <v>0.24</v>
      </c>
      <c r="AF4488" s="117">
        <v>1.2599999999999998</v>
      </c>
      <c r="AG4488" s="117">
        <v>0.84</v>
      </c>
    </row>
    <row r="4489" spans="2:33" x14ac:dyDescent="0.2">
      <c r="B4489" s="106">
        <v>4449</v>
      </c>
      <c r="C4489" s="113">
        <v>-0.90000000000000013</v>
      </c>
      <c r="D4489" s="113">
        <v>-0.90000000000000013</v>
      </c>
      <c r="E4489" s="114">
        <v>17.075672751496839</v>
      </c>
      <c r="F4489" s="114">
        <v>15.044889435402418</v>
      </c>
      <c r="G4489" s="114">
        <v>19.68405858818857</v>
      </c>
      <c r="H4489" s="114">
        <v>15.060951234185136</v>
      </c>
      <c r="I4489" s="114">
        <v>24.186725990490846</v>
      </c>
      <c r="J4489" s="114">
        <v>33.490701484472496</v>
      </c>
      <c r="K4489" s="114">
        <v>33.712959196929582</v>
      </c>
      <c r="L4489" s="114">
        <v>41.030999843212534</v>
      </c>
      <c r="M4489" s="114">
        <v>41.490998608623741</v>
      </c>
      <c r="N4489" s="114">
        <v>54.662365297259996</v>
      </c>
      <c r="O4489" s="114">
        <v>16.415028732975657</v>
      </c>
      <c r="P4489" s="114">
        <v>18.668069761527164</v>
      </c>
      <c r="Q4489" s="114">
        <v>21.346941255023964</v>
      </c>
      <c r="R4489" s="114">
        <v>26.430047374438605</v>
      </c>
      <c r="S4489" s="114">
        <v>30.47563930676915</v>
      </c>
      <c r="T4489" s="114">
        <v>17.075672751496839</v>
      </c>
      <c r="U4489" s="114">
        <v>15.044889435402418</v>
      </c>
      <c r="V4489" s="114">
        <v>19.68405858818857</v>
      </c>
      <c r="W4489" s="114">
        <v>15.060951234185136</v>
      </c>
      <c r="X4489" s="114">
        <v>24.186725990490846</v>
      </c>
      <c r="Y4489" s="114">
        <v>50.245746027435018</v>
      </c>
      <c r="Z4489" s="114">
        <v>103.49350118768865</v>
      </c>
      <c r="AA4489" s="106">
        <v>3</v>
      </c>
      <c r="AB4489" s="114">
        <v>0.60000000000000009</v>
      </c>
      <c r="AC4489" s="114">
        <v>0.60000000000000009</v>
      </c>
      <c r="AD4489" s="114">
        <v>0.30000000000000004</v>
      </c>
      <c r="AE4489" s="114">
        <v>0.30000000000000004</v>
      </c>
      <c r="AF4489" s="117">
        <v>0.90000000000000013</v>
      </c>
      <c r="AG4489" s="117">
        <v>0.90000000000000013</v>
      </c>
    </row>
    <row r="4490" spans="2:33" x14ac:dyDescent="0.2">
      <c r="B4490" s="106">
        <v>4450</v>
      </c>
      <c r="C4490" s="113">
        <v>-0.60000000000000009</v>
      </c>
      <c r="D4490" s="113">
        <v>-1.2000000000000002</v>
      </c>
      <c r="E4490" s="114">
        <v>18.86714687302187</v>
      </c>
      <c r="F4490" s="114">
        <v>14.251880909170087</v>
      </c>
      <c r="G4490" s="114">
        <v>21.72670471805284</v>
      </c>
      <c r="H4490" s="114">
        <v>25.672799478009136</v>
      </c>
      <c r="I4490" s="114">
        <v>25.410285356538658</v>
      </c>
      <c r="J4490" s="114">
        <v>36.419082276012851</v>
      </c>
      <c r="K4490" s="114">
        <v>36.142762724417466</v>
      </c>
      <c r="L4490" s="114">
        <v>47.122843102757606</v>
      </c>
      <c r="M4490" s="114">
        <v>57.184511394477987</v>
      </c>
      <c r="N4490" s="114">
        <v>62.887653388184596</v>
      </c>
      <c r="O4490" s="114">
        <v>17.551935402990981</v>
      </c>
      <c r="P4490" s="114">
        <v>21.890881815247379</v>
      </c>
      <c r="Q4490" s="114">
        <v>25.396138384704766</v>
      </c>
      <c r="R4490" s="114">
        <v>31.511711916468851</v>
      </c>
      <c r="S4490" s="114">
        <v>37.477368031645938</v>
      </c>
      <c r="T4490" s="114">
        <v>18.86714687302187</v>
      </c>
      <c r="U4490" s="114">
        <v>14.251880909170087</v>
      </c>
      <c r="V4490" s="114">
        <v>21.72670471805284</v>
      </c>
      <c r="W4490" s="114">
        <v>25.672799478009136</v>
      </c>
      <c r="X4490" s="114">
        <v>25.410285356538658</v>
      </c>
      <c r="Y4490" s="114">
        <v>58.066059674255001</v>
      </c>
      <c r="Z4490" s="114">
        <v>104.27818358340531</v>
      </c>
      <c r="AA4490" s="106">
        <v>5</v>
      </c>
      <c r="AB4490" s="114">
        <v>0.4</v>
      </c>
      <c r="AC4490" s="114">
        <v>0.8</v>
      </c>
      <c r="AD4490" s="114">
        <v>0.2</v>
      </c>
      <c r="AE4490" s="114">
        <v>0.4</v>
      </c>
      <c r="AF4490" s="117">
        <v>0.60000000000000009</v>
      </c>
      <c r="AG4490" s="117">
        <v>1.2000000000000002</v>
      </c>
    </row>
    <row r="4491" spans="2:33" x14ac:dyDescent="0.2">
      <c r="B4491" s="106">
        <v>4451</v>
      </c>
      <c r="C4491" s="113">
        <v>-1.2599999999999998</v>
      </c>
      <c r="D4491" s="113">
        <v>-0.84</v>
      </c>
      <c r="E4491" s="114">
        <v>14.83800861065898</v>
      </c>
      <c r="F4491" s="114">
        <v>16.525110701275615</v>
      </c>
      <c r="G4491" s="114">
        <v>18.098045298396812</v>
      </c>
      <c r="H4491" s="114">
        <v>22.618577310499038</v>
      </c>
      <c r="I4491" s="114">
        <v>23.91213833635376</v>
      </c>
      <c r="J4491" s="114">
        <v>30.831659331778788</v>
      </c>
      <c r="K4491" s="114">
        <v>36.783842927508523</v>
      </c>
      <c r="L4491" s="114">
        <v>42.088236980860103</v>
      </c>
      <c r="M4491" s="114">
        <v>50.038332293652047</v>
      </c>
      <c r="N4491" s="114">
        <v>55.761431459479979</v>
      </c>
      <c r="O4491" s="114">
        <v>15.993650721119808</v>
      </c>
      <c r="P4491" s="114">
        <v>20.258732226232908</v>
      </c>
      <c r="Q4491" s="114">
        <v>23.990191682463291</v>
      </c>
      <c r="R4491" s="114">
        <v>27.419754983153009</v>
      </c>
      <c r="S4491" s="114">
        <v>31.84929312312622</v>
      </c>
      <c r="T4491" s="114">
        <v>14.83800861065898</v>
      </c>
      <c r="U4491" s="114">
        <v>16.525110701275615</v>
      </c>
      <c r="V4491" s="114">
        <v>18.098045298396812</v>
      </c>
      <c r="W4491" s="114">
        <v>22.618577310499038</v>
      </c>
      <c r="X4491" s="114">
        <v>23.91213833635376</v>
      </c>
      <c r="Y4491" s="114">
        <v>51.956118617703638</v>
      </c>
      <c r="Z4491" s="114">
        <v>110.29004514474045</v>
      </c>
      <c r="AA4491" s="106">
        <v>2</v>
      </c>
      <c r="AB4491" s="114">
        <v>0.89999999999999991</v>
      </c>
      <c r="AC4491" s="114">
        <v>0.6</v>
      </c>
      <c r="AD4491" s="114">
        <v>0.36</v>
      </c>
      <c r="AE4491" s="114">
        <v>0.24</v>
      </c>
      <c r="AF4491" s="117">
        <v>1.2599999999999998</v>
      </c>
      <c r="AG4491" s="117">
        <v>0.84</v>
      </c>
    </row>
    <row r="4492" spans="2:33" x14ac:dyDescent="0.2">
      <c r="B4492" s="106">
        <v>4452</v>
      </c>
      <c r="C4492" s="113">
        <v>-1.2599999999999998</v>
      </c>
      <c r="D4492" s="113">
        <v>-0.84</v>
      </c>
      <c r="E4492" s="114">
        <v>11.402962553544294</v>
      </c>
      <c r="F4492" s="114">
        <v>14.179651617276015</v>
      </c>
      <c r="G4492" s="114">
        <v>14.250892000047823</v>
      </c>
      <c r="H4492" s="114">
        <v>17.300765502713325</v>
      </c>
      <c r="I4492" s="114">
        <v>22.209928583947288</v>
      </c>
      <c r="J4492" s="114">
        <v>27.290624030641908</v>
      </c>
      <c r="K4492" s="114">
        <v>32.703079738973322</v>
      </c>
      <c r="L4492" s="114">
        <v>35.473019086166211</v>
      </c>
      <c r="M4492" s="114">
        <v>41.446856494772526</v>
      </c>
      <c r="N4492" s="114">
        <v>51.235204426160998</v>
      </c>
      <c r="O4492" s="114">
        <v>15.887661477097614</v>
      </c>
      <c r="P4492" s="114">
        <v>18.523428121697307</v>
      </c>
      <c r="Q4492" s="114">
        <v>21.222127086118387</v>
      </c>
      <c r="R4492" s="114">
        <v>24.1460909920592</v>
      </c>
      <c r="S4492" s="114">
        <v>29.025275842213709</v>
      </c>
      <c r="T4492" s="114">
        <v>11.402962553544294</v>
      </c>
      <c r="U4492" s="114">
        <v>14.179651617276015</v>
      </c>
      <c r="V4492" s="114">
        <v>14.250892000047823</v>
      </c>
      <c r="W4492" s="114">
        <v>17.300765502713325</v>
      </c>
      <c r="X4492" s="114">
        <v>22.209928583947288</v>
      </c>
      <c r="Y4492" s="114">
        <v>42.237125926363106</v>
      </c>
      <c r="Z4492" s="114">
        <v>85.968430705319378</v>
      </c>
      <c r="AA4492" s="106">
        <v>2</v>
      </c>
      <c r="AB4492" s="114">
        <v>0.89999999999999991</v>
      </c>
      <c r="AC4492" s="114">
        <v>0.6</v>
      </c>
      <c r="AD4492" s="114">
        <v>0.36</v>
      </c>
      <c r="AE4492" s="114">
        <v>0.24</v>
      </c>
      <c r="AF4492" s="117">
        <v>1.2599999999999998</v>
      </c>
      <c r="AG4492" s="117">
        <v>0.84</v>
      </c>
    </row>
    <row r="4493" spans="2:33" x14ac:dyDescent="0.2">
      <c r="B4493" s="106">
        <v>4453</v>
      </c>
      <c r="C4493" s="113">
        <v>-1.2599999999999998</v>
      </c>
      <c r="D4493" s="113">
        <v>-0.84</v>
      </c>
      <c r="E4493" s="114">
        <v>11.397293485911218</v>
      </c>
      <c r="F4493" s="114">
        <v>15.591980696893373</v>
      </c>
      <c r="G4493" s="114">
        <v>13.765774179796566</v>
      </c>
      <c r="H4493" s="114">
        <v>15.426349274356397</v>
      </c>
      <c r="I4493" s="114">
        <v>16.704676033306225</v>
      </c>
      <c r="J4493" s="114">
        <v>26.850550095996883</v>
      </c>
      <c r="K4493" s="114">
        <v>33.254296085271314</v>
      </c>
      <c r="L4493" s="114">
        <v>34.422788975408878</v>
      </c>
      <c r="M4493" s="114">
        <v>39.029384198578825</v>
      </c>
      <c r="N4493" s="114">
        <v>44.980037554457994</v>
      </c>
      <c r="O4493" s="114">
        <v>15.453256610085665</v>
      </c>
      <c r="P4493" s="114">
        <v>17.662315388377941</v>
      </c>
      <c r="Q4493" s="114">
        <v>20.657014795612312</v>
      </c>
      <c r="R4493" s="114">
        <v>23.603034924222428</v>
      </c>
      <c r="S4493" s="114">
        <v>28.275361521151769</v>
      </c>
      <c r="T4493" s="114">
        <v>11.397293485911218</v>
      </c>
      <c r="U4493" s="114">
        <v>15.591980696893373</v>
      </c>
      <c r="V4493" s="114">
        <v>13.765774179796566</v>
      </c>
      <c r="W4493" s="114">
        <v>15.426349274356397</v>
      </c>
      <c r="X4493" s="114">
        <v>16.704676033306225</v>
      </c>
      <c r="Y4493" s="114">
        <v>39.572112162824098</v>
      </c>
      <c r="Z4493" s="114">
        <v>71.691232673645104</v>
      </c>
      <c r="AA4493" s="106">
        <v>2</v>
      </c>
      <c r="AB4493" s="114">
        <v>0.89999999999999991</v>
      </c>
      <c r="AC4493" s="114">
        <v>0.6</v>
      </c>
      <c r="AD4493" s="114">
        <v>0.36</v>
      </c>
      <c r="AE4493" s="114">
        <v>0.24</v>
      </c>
      <c r="AF4493" s="117">
        <v>1.2599999999999998</v>
      </c>
      <c r="AG4493" s="117">
        <v>0.84</v>
      </c>
    </row>
    <row r="4494" spans="2:33" x14ac:dyDescent="0.2">
      <c r="B4494" s="106">
        <v>4454</v>
      </c>
      <c r="C4494" s="113">
        <v>-1.2000000000000002</v>
      </c>
      <c r="D4494" s="113">
        <v>-0.60000000000000009</v>
      </c>
      <c r="E4494" s="114">
        <v>11.840585792578558</v>
      </c>
      <c r="F4494" s="114">
        <v>20.86633362413292</v>
      </c>
      <c r="G4494" s="114">
        <v>19.950907690139498</v>
      </c>
      <c r="H4494" s="114">
        <v>20.60113631057018</v>
      </c>
      <c r="I4494" s="114">
        <v>23.658387141176128</v>
      </c>
      <c r="J4494" s="114">
        <v>28.258797677747971</v>
      </c>
      <c r="K4494" s="114">
        <v>40.275168706851836</v>
      </c>
      <c r="L4494" s="114">
        <v>43.221891489075041</v>
      </c>
      <c r="M4494" s="114">
        <v>48.430733499805669</v>
      </c>
      <c r="N4494" s="114">
        <v>55.693887512289322</v>
      </c>
      <c r="O4494" s="114">
        <v>16.418211885169413</v>
      </c>
      <c r="P4494" s="114">
        <v>19.408835082718916</v>
      </c>
      <c r="Q4494" s="114">
        <v>23.270983798935543</v>
      </c>
      <c r="R4494" s="114">
        <v>27.829597189235489</v>
      </c>
      <c r="S4494" s="114">
        <v>32.035500371113194</v>
      </c>
      <c r="T4494" s="114">
        <v>11.840585792578558</v>
      </c>
      <c r="U4494" s="114">
        <v>20.86633362413292</v>
      </c>
      <c r="V4494" s="114">
        <v>19.950907690139498</v>
      </c>
      <c r="W4494" s="114">
        <v>20.60113631057018</v>
      </c>
      <c r="X4494" s="114">
        <v>23.658387141176128</v>
      </c>
      <c r="Y4494" s="114">
        <v>52.779284016500966</v>
      </c>
      <c r="Z4494" s="114">
        <v>98.880906137469253</v>
      </c>
      <c r="AA4494" s="106">
        <v>1</v>
      </c>
      <c r="AB4494" s="114">
        <v>0.8</v>
      </c>
      <c r="AC4494" s="114">
        <v>0.4</v>
      </c>
      <c r="AD4494" s="114">
        <v>0.4</v>
      </c>
      <c r="AE4494" s="114">
        <v>0.2</v>
      </c>
      <c r="AF4494" s="117">
        <v>1.2000000000000002</v>
      </c>
      <c r="AG4494" s="117">
        <v>0.60000000000000009</v>
      </c>
    </row>
    <row r="4495" spans="2:33" x14ac:dyDescent="0.2">
      <c r="B4495" s="106">
        <v>4455</v>
      </c>
      <c r="C4495" s="113">
        <v>-0.72</v>
      </c>
      <c r="D4495" s="113">
        <v>-0.96</v>
      </c>
      <c r="E4495" s="114">
        <v>17.068936518569121</v>
      </c>
      <c r="F4495" s="114">
        <v>16.343648944696032</v>
      </c>
      <c r="G4495" s="114">
        <v>15.494751139136913</v>
      </c>
      <c r="H4495" s="114">
        <v>24.164377944466484</v>
      </c>
      <c r="I4495" s="114">
        <v>25.47186820127601</v>
      </c>
      <c r="J4495" s="114">
        <v>33.996503104062668</v>
      </c>
      <c r="K4495" s="114">
        <v>36.301661638489058</v>
      </c>
      <c r="L4495" s="114">
        <v>38.535524103438853</v>
      </c>
      <c r="M4495" s="114">
        <v>50.008567417997249</v>
      </c>
      <c r="N4495" s="114">
        <v>57.815230013720218</v>
      </c>
      <c r="O4495" s="114">
        <v>16.927566585493548</v>
      </c>
      <c r="P4495" s="114">
        <v>19.958012693793027</v>
      </c>
      <c r="Q4495" s="114">
        <v>23.04077296430194</v>
      </c>
      <c r="R4495" s="114">
        <v>25.844189473530765</v>
      </c>
      <c r="S4495" s="114">
        <v>32.343361812444208</v>
      </c>
      <c r="T4495" s="114">
        <v>17.068936518569121</v>
      </c>
      <c r="U4495" s="114">
        <v>16.343648944696032</v>
      </c>
      <c r="V4495" s="114">
        <v>15.494751139136913</v>
      </c>
      <c r="W4495" s="114">
        <v>24.164377944466484</v>
      </c>
      <c r="X4495" s="114">
        <v>25.47186820127601</v>
      </c>
      <c r="Y4495" s="114">
        <v>53.903829353264172</v>
      </c>
      <c r="Z4495" s="114">
        <v>97.387069398702238</v>
      </c>
      <c r="AA4495" s="106">
        <v>4</v>
      </c>
      <c r="AB4495" s="114">
        <v>0.44999999999999996</v>
      </c>
      <c r="AC4495" s="114">
        <v>0.6</v>
      </c>
      <c r="AD4495" s="114">
        <v>0.27</v>
      </c>
      <c r="AE4495" s="114">
        <v>0.36</v>
      </c>
      <c r="AF4495" s="117">
        <v>0.72</v>
      </c>
      <c r="AG4495" s="117">
        <v>0.96</v>
      </c>
    </row>
    <row r="4496" spans="2:33" x14ac:dyDescent="0.2">
      <c r="B4496" s="106">
        <v>4456</v>
      </c>
      <c r="C4496" s="113">
        <v>-0.60000000000000009</v>
      </c>
      <c r="D4496" s="113">
        <v>-1.2000000000000002</v>
      </c>
      <c r="E4496" s="114">
        <v>16.436124749706892</v>
      </c>
      <c r="F4496" s="114">
        <v>18.279308541581273</v>
      </c>
      <c r="G4496" s="114">
        <v>13.723932855272249</v>
      </c>
      <c r="H4496" s="114">
        <v>14.98822018491764</v>
      </c>
      <c r="I4496" s="114">
        <v>17.767740629603637</v>
      </c>
      <c r="J4496" s="114">
        <v>31.605648269897053</v>
      </c>
      <c r="K4496" s="114">
        <v>36.363451025493362</v>
      </c>
      <c r="L4496" s="114">
        <v>34.714467718670015</v>
      </c>
      <c r="M4496" s="114">
        <v>40.229865100538078</v>
      </c>
      <c r="N4496" s="114">
        <v>46.709851393286336</v>
      </c>
      <c r="O4496" s="114">
        <v>15.169523520190159</v>
      </c>
      <c r="P4496" s="114">
        <v>18.084142483912089</v>
      </c>
      <c r="Q4496" s="114">
        <v>20.990534863397766</v>
      </c>
      <c r="R4496" s="114">
        <v>25.241644915620437</v>
      </c>
      <c r="S4496" s="114">
        <v>28.942110763682699</v>
      </c>
      <c r="T4496" s="114">
        <v>16.436124749706892</v>
      </c>
      <c r="U4496" s="114">
        <v>18.279308541581273</v>
      </c>
      <c r="V4496" s="114">
        <v>13.723932855272249</v>
      </c>
      <c r="W4496" s="114">
        <v>14.98822018491764</v>
      </c>
      <c r="X4496" s="114">
        <v>17.767740629603637</v>
      </c>
      <c r="Y4496" s="114">
        <v>45.68413870820477</v>
      </c>
      <c r="Z4496" s="114">
        <v>90.224973482240927</v>
      </c>
      <c r="AA4496" s="106">
        <v>5</v>
      </c>
      <c r="AB4496" s="114">
        <v>0.4</v>
      </c>
      <c r="AC4496" s="114">
        <v>0.8</v>
      </c>
      <c r="AD4496" s="114">
        <v>0.2</v>
      </c>
      <c r="AE4496" s="114">
        <v>0.4</v>
      </c>
      <c r="AF4496" s="117">
        <v>0.60000000000000009</v>
      </c>
      <c r="AG4496" s="117">
        <v>1.2000000000000002</v>
      </c>
    </row>
    <row r="4497" spans="2:33" x14ac:dyDescent="0.2">
      <c r="B4497" s="106">
        <v>4457</v>
      </c>
      <c r="C4497" s="113">
        <v>-1.2599999999999998</v>
      </c>
      <c r="D4497" s="113">
        <v>-0.84</v>
      </c>
      <c r="E4497" s="114">
        <v>16.451843135495938</v>
      </c>
      <c r="F4497" s="114">
        <v>16.748951758161205</v>
      </c>
      <c r="G4497" s="114">
        <v>22.336538176254443</v>
      </c>
      <c r="H4497" s="114">
        <v>17.559446027107967</v>
      </c>
      <c r="I4497" s="114">
        <v>27.73238617455722</v>
      </c>
      <c r="J4497" s="114">
        <v>33.565408539312855</v>
      </c>
      <c r="K4497" s="114">
        <v>37.050967671692227</v>
      </c>
      <c r="L4497" s="114">
        <v>45.142337192605957</v>
      </c>
      <c r="M4497" s="114">
        <v>44.578464812710713</v>
      </c>
      <c r="N4497" s="114">
        <v>61.218529124027</v>
      </c>
      <c r="O4497" s="114">
        <v>17.113565403816917</v>
      </c>
      <c r="P4497" s="114">
        <v>20.302015913531022</v>
      </c>
      <c r="Q4497" s="114">
        <v>22.805799016351514</v>
      </c>
      <c r="R4497" s="114">
        <v>27.019018785602746</v>
      </c>
      <c r="S4497" s="114">
        <v>33.48614294946978</v>
      </c>
      <c r="T4497" s="114">
        <v>16.451843135495938</v>
      </c>
      <c r="U4497" s="114">
        <v>16.748951758161205</v>
      </c>
      <c r="V4497" s="114">
        <v>22.336538176254443</v>
      </c>
      <c r="W4497" s="114">
        <v>17.559446027107967</v>
      </c>
      <c r="X4497" s="114">
        <v>27.73238617455722</v>
      </c>
      <c r="Y4497" s="114">
        <v>54.883276750204089</v>
      </c>
      <c r="Z4497" s="114">
        <v>116.04325638888162</v>
      </c>
      <c r="AA4497" s="106">
        <v>2</v>
      </c>
      <c r="AB4497" s="114">
        <v>0.89999999999999991</v>
      </c>
      <c r="AC4497" s="114">
        <v>0.6</v>
      </c>
      <c r="AD4497" s="114">
        <v>0.36</v>
      </c>
      <c r="AE4497" s="114">
        <v>0.24</v>
      </c>
      <c r="AF4497" s="117">
        <v>1.2599999999999998</v>
      </c>
      <c r="AG4497" s="117">
        <v>0.84</v>
      </c>
    </row>
    <row r="4498" spans="2:33" x14ac:dyDescent="0.2">
      <c r="B4498" s="106">
        <v>4458</v>
      </c>
      <c r="C4498" s="113">
        <v>-0.90000000000000013</v>
      </c>
      <c r="D4498" s="113">
        <v>-0.90000000000000013</v>
      </c>
      <c r="E4498" s="114">
        <v>19.867993869848078</v>
      </c>
      <c r="F4498" s="114">
        <v>12.361542068145795</v>
      </c>
      <c r="G4498" s="114">
        <v>15.446910437883176</v>
      </c>
      <c r="H4498" s="114">
        <v>16.199047803169304</v>
      </c>
      <c r="I4498" s="114">
        <v>30.853200956460235</v>
      </c>
      <c r="J4498" s="114">
        <v>36.341148863663676</v>
      </c>
      <c r="K4498" s="114">
        <v>33.161262738201707</v>
      </c>
      <c r="L4498" s="114">
        <v>38.192338148221722</v>
      </c>
      <c r="M4498" s="114">
        <v>44.824325107568519</v>
      </c>
      <c r="N4498" s="114">
        <v>62.779645871093841</v>
      </c>
      <c r="O4498" s="114">
        <v>16.473154993815598</v>
      </c>
      <c r="P4498" s="114">
        <v>20.799720670055912</v>
      </c>
      <c r="Q4498" s="114">
        <v>22.745427710338546</v>
      </c>
      <c r="R4498" s="114">
        <v>28.625277304399216</v>
      </c>
      <c r="S4498" s="114">
        <v>31.926444914633606</v>
      </c>
      <c r="T4498" s="114">
        <v>19.867993869848078</v>
      </c>
      <c r="U4498" s="114">
        <v>12.361542068145795</v>
      </c>
      <c r="V4498" s="114">
        <v>15.446910437883176</v>
      </c>
      <c r="W4498" s="114">
        <v>16.199047803169304</v>
      </c>
      <c r="X4498" s="114">
        <v>30.853200956460235</v>
      </c>
      <c r="Y4498" s="114">
        <v>51.618130531778739</v>
      </c>
      <c r="Z4498" s="114">
        <v>106.87881796024982</v>
      </c>
      <c r="AA4498" s="106">
        <v>3</v>
      </c>
      <c r="AB4498" s="114">
        <v>0.60000000000000009</v>
      </c>
      <c r="AC4498" s="114">
        <v>0.60000000000000009</v>
      </c>
      <c r="AD4498" s="114">
        <v>0.30000000000000004</v>
      </c>
      <c r="AE4498" s="114">
        <v>0.30000000000000004</v>
      </c>
      <c r="AF4498" s="117">
        <v>0.90000000000000013</v>
      </c>
      <c r="AG4498" s="117">
        <v>0.90000000000000013</v>
      </c>
    </row>
    <row r="4499" spans="2:33" x14ac:dyDescent="0.2">
      <c r="B4499" s="106">
        <v>4459</v>
      </c>
      <c r="C4499" s="113">
        <v>-1.2000000000000002</v>
      </c>
      <c r="D4499" s="113">
        <v>-0.60000000000000009</v>
      </c>
      <c r="E4499" s="114">
        <v>19.106969695993641</v>
      </c>
      <c r="F4499" s="114">
        <v>18.581186140568164</v>
      </c>
      <c r="G4499" s="114">
        <v>21.422574129717841</v>
      </c>
      <c r="H4499" s="114">
        <v>21.744947347241574</v>
      </c>
      <c r="I4499" s="114">
        <v>25.287327323262119</v>
      </c>
      <c r="J4499" s="114">
        <v>35.899422450892231</v>
      </c>
      <c r="K4499" s="114">
        <v>38.728633063927326</v>
      </c>
      <c r="L4499" s="114">
        <v>44.115132509502757</v>
      </c>
      <c r="M4499" s="114">
        <v>47.939267670966373</v>
      </c>
      <c r="N4499" s="114">
        <v>56.87167433572705</v>
      </c>
      <c r="O4499" s="114">
        <v>16.792452754898591</v>
      </c>
      <c r="P4499" s="114">
        <v>20.147446923359162</v>
      </c>
      <c r="Q4499" s="114">
        <v>22.692558379784916</v>
      </c>
      <c r="R4499" s="114">
        <v>26.194320323724799</v>
      </c>
      <c r="S4499" s="114">
        <v>31.584347012464931</v>
      </c>
      <c r="T4499" s="114">
        <v>19.106969695993641</v>
      </c>
      <c r="U4499" s="114">
        <v>18.581186140568164</v>
      </c>
      <c r="V4499" s="114">
        <v>21.422574129717841</v>
      </c>
      <c r="W4499" s="114">
        <v>21.744947347241574</v>
      </c>
      <c r="X4499" s="114">
        <v>25.287327323262119</v>
      </c>
      <c r="Y4499" s="114">
        <v>58.885534718345312</v>
      </c>
      <c r="Z4499" s="114">
        <v>112.75053957284035</v>
      </c>
      <c r="AA4499" s="106">
        <v>1</v>
      </c>
      <c r="AB4499" s="114">
        <v>0.8</v>
      </c>
      <c r="AC4499" s="114">
        <v>0.4</v>
      </c>
      <c r="AD4499" s="114">
        <v>0.4</v>
      </c>
      <c r="AE4499" s="114">
        <v>0.2</v>
      </c>
      <c r="AF4499" s="117">
        <v>1.2000000000000002</v>
      </c>
      <c r="AG4499" s="117">
        <v>0.60000000000000009</v>
      </c>
    </row>
    <row r="4500" spans="2:33" x14ac:dyDescent="0.2">
      <c r="B4500" s="106">
        <v>4460</v>
      </c>
      <c r="C4500" s="113">
        <v>-1.2599999999999998</v>
      </c>
      <c r="D4500" s="113">
        <v>-0.84</v>
      </c>
      <c r="E4500" s="114">
        <v>10.816860113821882</v>
      </c>
      <c r="F4500" s="114">
        <v>14.590324250751618</v>
      </c>
      <c r="G4500" s="114">
        <v>22.857347986163699</v>
      </c>
      <c r="H4500" s="114">
        <v>22.453091243739962</v>
      </c>
      <c r="I4500" s="114">
        <v>30.198106367993617</v>
      </c>
      <c r="J4500" s="114">
        <v>28.81788033063037</v>
      </c>
      <c r="K4500" s="114">
        <v>34.870085884521487</v>
      </c>
      <c r="L4500" s="114">
        <v>46.720798087159942</v>
      </c>
      <c r="M4500" s="114">
        <v>52.752326471156195</v>
      </c>
      <c r="N4500" s="114">
        <v>64.49711029003808</v>
      </c>
      <c r="O4500" s="114">
        <v>18.001020216808488</v>
      </c>
      <c r="P4500" s="114">
        <v>20.279761633769869</v>
      </c>
      <c r="Q4500" s="114">
        <v>23.863450100996243</v>
      </c>
      <c r="R4500" s="114">
        <v>30.299235227416233</v>
      </c>
      <c r="S4500" s="114">
        <v>34.299003922044463</v>
      </c>
      <c r="T4500" s="114">
        <v>10.816860113821882</v>
      </c>
      <c r="U4500" s="114">
        <v>14.590324250751618</v>
      </c>
      <c r="V4500" s="114">
        <v>22.857347986163699</v>
      </c>
      <c r="W4500" s="114">
        <v>22.453091243739962</v>
      </c>
      <c r="X4500" s="114">
        <v>30.198106367993617</v>
      </c>
      <c r="Y4500" s="114">
        <v>52.99986753222877</v>
      </c>
      <c r="Z4500" s="114">
        <v>101.59716683591888</v>
      </c>
      <c r="AA4500" s="106">
        <v>2</v>
      </c>
      <c r="AB4500" s="114">
        <v>0.89999999999999991</v>
      </c>
      <c r="AC4500" s="114">
        <v>0.6</v>
      </c>
      <c r="AD4500" s="114">
        <v>0.36</v>
      </c>
      <c r="AE4500" s="114">
        <v>0.24</v>
      </c>
      <c r="AF4500" s="117">
        <v>1.2599999999999998</v>
      </c>
      <c r="AG4500" s="117">
        <v>0.84</v>
      </c>
    </row>
    <row r="4501" spans="2:33" x14ac:dyDescent="0.2">
      <c r="B4501" s="106">
        <v>4461</v>
      </c>
      <c r="C4501" s="113">
        <v>-0.90000000000000013</v>
      </c>
      <c r="D4501" s="113">
        <v>-0.90000000000000013</v>
      </c>
      <c r="E4501" s="114">
        <v>19.677564884405886</v>
      </c>
      <c r="F4501" s="114">
        <v>16.349308988695331</v>
      </c>
      <c r="G4501" s="114">
        <v>17.296530693699317</v>
      </c>
      <c r="H4501" s="114">
        <v>19.145816526614222</v>
      </c>
      <c r="I4501" s="114">
        <v>21.687753860703161</v>
      </c>
      <c r="J4501" s="114">
        <v>37.167193987530801</v>
      </c>
      <c r="K4501" s="114">
        <v>37.28979167177522</v>
      </c>
      <c r="L4501" s="114">
        <v>41.406463674048027</v>
      </c>
      <c r="M4501" s="114">
        <v>49.483086309185389</v>
      </c>
      <c r="N4501" s="114">
        <v>59.851441394740043</v>
      </c>
      <c r="O4501" s="114">
        <v>17.489629103124916</v>
      </c>
      <c r="P4501" s="114">
        <v>20.940482683079889</v>
      </c>
      <c r="Q4501" s="114">
        <v>24.109932980348709</v>
      </c>
      <c r="R4501" s="114">
        <v>30.337269782571166</v>
      </c>
      <c r="S4501" s="114">
        <v>38.163687534036882</v>
      </c>
      <c r="T4501" s="114">
        <v>19.677564884405886</v>
      </c>
      <c r="U4501" s="114">
        <v>16.349308988695331</v>
      </c>
      <c r="V4501" s="114">
        <v>17.296530693699317</v>
      </c>
      <c r="W4501" s="114">
        <v>19.145816526614222</v>
      </c>
      <c r="X4501" s="114">
        <v>21.687753860703161</v>
      </c>
      <c r="Y4501" s="114">
        <v>52.656275871399252</v>
      </c>
      <c r="Z4501" s="114">
        <v>111.18575856997194</v>
      </c>
      <c r="AA4501" s="106">
        <v>3</v>
      </c>
      <c r="AB4501" s="114">
        <v>0.60000000000000009</v>
      </c>
      <c r="AC4501" s="114">
        <v>0.60000000000000009</v>
      </c>
      <c r="AD4501" s="114">
        <v>0.30000000000000004</v>
      </c>
      <c r="AE4501" s="114">
        <v>0.30000000000000004</v>
      </c>
      <c r="AF4501" s="117">
        <v>0.90000000000000013</v>
      </c>
      <c r="AG4501" s="117">
        <v>0.90000000000000013</v>
      </c>
    </row>
    <row r="4502" spans="2:33" x14ac:dyDescent="0.2">
      <c r="B4502" s="106">
        <v>4462</v>
      </c>
      <c r="C4502" s="113">
        <v>-0.90000000000000013</v>
      </c>
      <c r="D4502" s="113">
        <v>-0.90000000000000013</v>
      </c>
      <c r="E4502" s="114">
        <v>14.077365403862235</v>
      </c>
      <c r="F4502" s="114">
        <v>17.782358527090658</v>
      </c>
      <c r="G4502" s="114">
        <v>16.098569292472529</v>
      </c>
      <c r="H4502" s="114">
        <v>20.104997692015111</v>
      </c>
      <c r="I4502" s="114">
        <v>31.032070611194495</v>
      </c>
      <c r="J4502" s="114">
        <v>30.768294210423441</v>
      </c>
      <c r="K4502" s="114">
        <v>36.038769879024898</v>
      </c>
      <c r="L4502" s="114">
        <v>39.628290823554693</v>
      </c>
      <c r="M4502" s="114">
        <v>46.377487473760944</v>
      </c>
      <c r="N4502" s="114">
        <v>62.140386376132852</v>
      </c>
      <c r="O4502" s="114">
        <v>16.690928806561207</v>
      </c>
      <c r="P4502" s="114">
        <v>18.25641135193424</v>
      </c>
      <c r="Q4502" s="114">
        <v>23.529721531082163</v>
      </c>
      <c r="R4502" s="114">
        <v>26.272489781745833</v>
      </c>
      <c r="S4502" s="114">
        <v>31.108315764938357</v>
      </c>
      <c r="T4502" s="114">
        <v>14.077365403862235</v>
      </c>
      <c r="U4502" s="114">
        <v>17.782358527090658</v>
      </c>
      <c r="V4502" s="114">
        <v>16.098569292472529</v>
      </c>
      <c r="W4502" s="114">
        <v>20.104997692015111</v>
      </c>
      <c r="X4502" s="114">
        <v>31.032070611194495</v>
      </c>
      <c r="Y4502" s="114">
        <v>53.19572406926455</v>
      </c>
      <c r="Z4502" s="114">
        <v>109.36234536500028</v>
      </c>
      <c r="AA4502" s="106">
        <v>3</v>
      </c>
      <c r="AB4502" s="114">
        <v>0.60000000000000009</v>
      </c>
      <c r="AC4502" s="114">
        <v>0.60000000000000009</v>
      </c>
      <c r="AD4502" s="114">
        <v>0.30000000000000004</v>
      </c>
      <c r="AE4502" s="114">
        <v>0.30000000000000004</v>
      </c>
      <c r="AF4502" s="117">
        <v>0.90000000000000013</v>
      </c>
      <c r="AG4502" s="117">
        <v>0.90000000000000013</v>
      </c>
    </row>
    <row r="4503" spans="2:33" x14ac:dyDescent="0.2">
      <c r="B4503" s="106">
        <v>4463</v>
      </c>
      <c r="C4503" s="113">
        <v>-0.90000000000000013</v>
      </c>
      <c r="D4503" s="113">
        <v>-0.90000000000000013</v>
      </c>
      <c r="E4503" s="114">
        <v>15.055326591909267</v>
      </c>
      <c r="F4503" s="114">
        <v>13.843076282573744</v>
      </c>
      <c r="G4503" s="114">
        <v>20.016052473847541</v>
      </c>
      <c r="H4503" s="114">
        <v>19.684620115608574</v>
      </c>
      <c r="I4503" s="114">
        <v>24.654045092074369</v>
      </c>
      <c r="J4503" s="114">
        <v>31.586520578318531</v>
      </c>
      <c r="K4503" s="114">
        <v>33.371937290242421</v>
      </c>
      <c r="L4503" s="114">
        <v>42.668351801947018</v>
      </c>
      <c r="M4503" s="114">
        <v>48.120920236458105</v>
      </c>
      <c r="N4503" s="114">
        <v>57.273107310352906</v>
      </c>
      <c r="O4503" s="114">
        <v>16.531193986409264</v>
      </c>
      <c r="P4503" s="114">
        <v>19.528861007668677</v>
      </c>
      <c r="Q4503" s="114">
        <v>22.652299328099478</v>
      </c>
      <c r="R4503" s="114">
        <v>28.436300120849531</v>
      </c>
      <c r="S4503" s="114">
        <v>32.619062218278536</v>
      </c>
      <c r="T4503" s="114">
        <v>15.055326591909267</v>
      </c>
      <c r="U4503" s="114">
        <v>13.843076282573744</v>
      </c>
      <c r="V4503" s="114">
        <v>20.016052473847541</v>
      </c>
      <c r="W4503" s="114">
        <v>19.684620115608574</v>
      </c>
      <c r="X4503" s="114">
        <v>24.654045092074369</v>
      </c>
      <c r="Y4503" s="114">
        <v>50.61849654170048</v>
      </c>
      <c r="Z4503" s="114">
        <v>87.532421006051337</v>
      </c>
      <c r="AA4503" s="106">
        <v>3</v>
      </c>
      <c r="AB4503" s="114">
        <v>0.60000000000000009</v>
      </c>
      <c r="AC4503" s="114">
        <v>0.60000000000000009</v>
      </c>
      <c r="AD4503" s="114">
        <v>0.30000000000000004</v>
      </c>
      <c r="AE4503" s="114">
        <v>0.30000000000000004</v>
      </c>
      <c r="AF4503" s="117">
        <v>0.90000000000000013</v>
      </c>
      <c r="AG4503" s="117">
        <v>0.90000000000000013</v>
      </c>
    </row>
    <row r="4504" spans="2:33" x14ac:dyDescent="0.2">
      <c r="B4504" s="106">
        <v>4464</v>
      </c>
      <c r="C4504" s="113">
        <v>-1.2000000000000002</v>
      </c>
      <c r="D4504" s="113">
        <v>-0.60000000000000009</v>
      </c>
      <c r="E4504" s="114">
        <v>16.219523731676542</v>
      </c>
      <c r="F4504" s="114">
        <v>18.234309765750137</v>
      </c>
      <c r="G4504" s="114">
        <v>15.737923558817002</v>
      </c>
      <c r="H4504" s="114">
        <v>17.888832712917086</v>
      </c>
      <c r="I4504" s="114">
        <v>31.570015276640781</v>
      </c>
      <c r="J4504" s="114">
        <v>32.791470641072017</v>
      </c>
      <c r="K4504" s="114">
        <v>38.894217763527394</v>
      </c>
      <c r="L4504" s="114">
        <v>38.025153436061139</v>
      </c>
      <c r="M4504" s="114">
        <v>45.08176306627422</v>
      </c>
      <c r="N4504" s="114">
        <v>65.389092039489427</v>
      </c>
      <c r="O4504" s="114">
        <v>16.571946909395475</v>
      </c>
      <c r="P4504" s="114">
        <v>20.659907997777257</v>
      </c>
      <c r="Q4504" s="114">
        <v>22.287229877244137</v>
      </c>
      <c r="R4504" s="114">
        <v>27.192930353357134</v>
      </c>
      <c r="S4504" s="114">
        <v>33.819076762848646</v>
      </c>
      <c r="T4504" s="114">
        <v>16.219523731676542</v>
      </c>
      <c r="U4504" s="114">
        <v>18.234309765750137</v>
      </c>
      <c r="V4504" s="114">
        <v>15.737923558817002</v>
      </c>
      <c r="W4504" s="114">
        <v>17.888832712917086</v>
      </c>
      <c r="X4504" s="114">
        <v>31.570015276640781</v>
      </c>
      <c r="Y4504" s="114">
        <v>54.022925370617706</v>
      </c>
      <c r="Z4504" s="114">
        <v>104.50331273789892</v>
      </c>
      <c r="AA4504" s="106">
        <v>1</v>
      </c>
      <c r="AB4504" s="114">
        <v>0.8</v>
      </c>
      <c r="AC4504" s="114">
        <v>0.4</v>
      </c>
      <c r="AD4504" s="114">
        <v>0.4</v>
      </c>
      <c r="AE4504" s="114">
        <v>0.2</v>
      </c>
      <c r="AF4504" s="117">
        <v>1.2000000000000002</v>
      </c>
      <c r="AG4504" s="117">
        <v>0.60000000000000009</v>
      </c>
    </row>
    <row r="4505" spans="2:33" x14ac:dyDescent="0.2">
      <c r="B4505" s="106">
        <v>4465</v>
      </c>
      <c r="C4505" s="113">
        <v>-0.60000000000000009</v>
      </c>
      <c r="D4505" s="113">
        <v>-1.2000000000000002</v>
      </c>
      <c r="E4505" s="114">
        <v>12.043102367893134</v>
      </c>
      <c r="F4505" s="114">
        <v>17.802050495438369</v>
      </c>
      <c r="G4505" s="114">
        <v>13.604504786411933</v>
      </c>
      <c r="H4505" s="114">
        <v>24.683152843634751</v>
      </c>
      <c r="I4505" s="114">
        <v>23.447570204136234</v>
      </c>
      <c r="J4505" s="114">
        <v>28.319021931242833</v>
      </c>
      <c r="K4505" s="114">
        <v>37.664985706033498</v>
      </c>
      <c r="L4505" s="114">
        <v>35.504822903446133</v>
      </c>
      <c r="M4505" s="114">
        <v>49.833008931884059</v>
      </c>
      <c r="N4505" s="114">
        <v>55.866963949245772</v>
      </c>
      <c r="O4505" s="114">
        <v>16.275919563349699</v>
      </c>
      <c r="P4505" s="114">
        <v>19.862935210595129</v>
      </c>
      <c r="Q4505" s="114">
        <v>21.9003181170342</v>
      </c>
      <c r="R4505" s="114">
        <v>25.149856088249308</v>
      </c>
      <c r="S4505" s="114">
        <v>32.419393745109538</v>
      </c>
      <c r="T4505" s="114">
        <v>12.043102367893134</v>
      </c>
      <c r="U4505" s="114">
        <v>17.802050495438369</v>
      </c>
      <c r="V4505" s="114">
        <v>13.604504786411933</v>
      </c>
      <c r="W4505" s="114">
        <v>24.683152843634751</v>
      </c>
      <c r="X4505" s="114">
        <v>23.447570204136234</v>
      </c>
      <c r="Y4505" s="114">
        <v>49.255936388862494</v>
      </c>
      <c r="Z4505" s="114">
        <v>87.370012503364592</v>
      </c>
      <c r="AA4505" s="106">
        <v>5</v>
      </c>
      <c r="AB4505" s="114">
        <v>0.4</v>
      </c>
      <c r="AC4505" s="114">
        <v>0.8</v>
      </c>
      <c r="AD4505" s="114">
        <v>0.2</v>
      </c>
      <c r="AE4505" s="114">
        <v>0.4</v>
      </c>
      <c r="AF4505" s="117">
        <v>0.60000000000000009</v>
      </c>
      <c r="AG4505" s="117">
        <v>1.2000000000000002</v>
      </c>
    </row>
    <row r="4506" spans="2:33" x14ac:dyDescent="0.2">
      <c r="B4506" s="106">
        <v>4466</v>
      </c>
      <c r="C4506" s="113">
        <v>-0.60000000000000009</v>
      </c>
      <c r="D4506" s="113">
        <v>-1.2000000000000002</v>
      </c>
      <c r="E4506" s="114">
        <v>15.244497908875417</v>
      </c>
      <c r="F4506" s="114">
        <v>18.978698418731046</v>
      </c>
      <c r="G4506" s="114">
        <v>23.918804275047666</v>
      </c>
      <c r="H4506" s="114">
        <v>17.142290779660808</v>
      </c>
      <c r="I4506" s="114">
        <v>29.037129722671235</v>
      </c>
      <c r="J4506" s="114">
        <v>31.997707498126363</v>
      </c>
      <c r="K4506" s="114">
        <v>39.207821723164997</v>
      </c>
      <c r="L4506" s="114">
        <v>45.121960185100384</v>
      </c>
      <c r="M4506" s="114">
        <v>44.446518361193192</v>
      </c>
      <c r="N4506" s="114">
        <v>59.0679335083071</v>
      </c>
      <c r="O4506" s="114">
        <v>16.753209589250947</v>
      </c>
      <c r="P4506" s="114">
        <v>20.229123304433951</v>
      </c>
      <c r="Q4506" s="114">
        <v>21.203155910052718</v>
      </c>
      <c r="R4506" s="114">
        <v>27.304227581532384</v>
      </c>
      <c r="S4506" s="114">
        <v>30.030803785635865</v>
      </c>
      <c r="T4506" s="114">
        <v>15.244497908875417</v>
      </c>
      <c r="U4506" s="114">
        <v>18.978698418731046</v>
      </c>
      <c r="V4506" s="114">
        <v>23.918804275047666</v>
      </c>
      <c r="W4506" s="114">
        <v>17.142290779660808</v>
      </c>
      <c r="X4506" s="114">
        <v>29.037129722671235</v>
      </c>
      <c r="Y4506" s="114">
        <v>57.014930318308295</v>
      </c>
      <c r="Z4506" s="114">
        <v>104.62810527112646</v>
      </c>
      <c r="AA4506" s="106">
        <v>5</v>
      </c>
      <c r="AB4506" s="114">
        <v>0.4</v>
      </c>
      <c r="AC4506" s="114">
        <v>0.8</v>
      </c>
      <c r="AD4506" s="114">
        <v>0.2</v>
      </c>
      <c r="AE4506" s="114">
        <v>0.4</v>
      </c>
      <c r="AF4506" s="117">
        <v>0.60000000000000009</v>
      </c>
      <c r="AG4506" s="117">
        <v>1.2000000000000002</v>
      </c>
    </row>
    <row r="4507" spans="2:33" x14ac:dyDescent="0.2">
      <c r="B4507" s="106">
        <v>4467</v>
      </c>
      <c r="C4507" s="113">
        <v>-1.2000000000000002</v>
      </c>
      <c r="D4507" s="113">
        <v>-0.60000000000000009</v>
      </c>
      <c r="E4507" s="114">
        <v>12.782335860786748</v>
      </c>
      <c r="F4507" s="114">
        <v>17.906573909555323</v>
      </c>
      <c r="G4507" s="114">
        <v>21.309289806788698</v>
      </c>
      <c r="H4507" s="114">
        <v>17.806195153959791</v>
      </c>
      <c r="I4507" s="114">
        <v>29.240285630481701</v>
      </c>
      <c r="J4507" s="114">
        <v>29.894884062255233</v>
      </c>
      <c r="K4507" s="114">
        <v>36.717436657062734</v>
      </c>
      <c r="L4507" s="114">
        <v>43.662694580285297</v>
      </c>
      <c r="M4507" s="114">
        <v>44.013832079089518</v>
      </c>
      <c r="N4507" s="114">
        <v>62.786691409246181</v>
      </c>
      <c r="O4507" s="114">
        <v>17.112548201468485</v>
      </c>
      <c r="P4507" s="114">
        <v>18.810862747507411</v>
      </c>
      <c r="Q4507" s="114">
        <v>22.353404773496599</v>
      </c>
      <c r="R4507" s="114">
        <v>26.207636925129727</v>
      </c>
      <c r="S4507" s="114">
        <v>33.54640577876448</v>
      </c>
      <c r="T4507" s="114">
        <v>12.782335860786748</v>
      </c>
      <c r="U4507" s="114">
        <v>17.906573909555323</v>
      </c>
      <c r="V4507" s="114">
        <v>21.309289806788698</v>
      </c>
      <c r="W4507" s="114">
        <v>17.806195153959791</v>
      </c>
      <c r="X4507" s="114">
        <v>29.240285630481701</v>
      </c>
      <c r="Y4507" s="114">
        <v>53.345580729179026</v>
      </c>
      <c r="Z4507" s="114">
        <v>104.97252137281288</v>
      </c>
      <c r="AA4507" s="106">
        <v>1</v>
      </c>
      <c r="AB4507" s="114">
        <v>0.8</v>
      </c>
      <c r="AC4507" s="114">
        <v>0.4</v>
      </c>
      <c r="AD4507" s="114">
        <v>0.4</v>
      </c>
      <c r="AE4507" s="114">
        <v>0.2</v>
      </c>
      <c r="AF4507" s="117">
        <v>1.2000000000000002</v>
      </c>
      <c r="AG4507" s="117">
        <v>0.60000000000000009</v>
      </c>
    </row>
    <row r="4508" spans="2:33" x14ac:dyDescent="0.2">
      <c r="B4508" s="106">
        <v>4468</v>
      </c>
      <c r="C4508" s="113">
        <v>-1.2599999999999998</v>
      </c>
      <c r="D4508" s="113">
        <v>-0.84</v>
      </c>
      <c r="E4508" s="114">
        <v>11.238114364050634</v>
      </c>
      <c r="F4508" s="114">
        <v>10.442107531668981</v>
      </c>
      <c r="G4508" s="114">
        <v>15.531452068331021</v>
      </c>
      <c r="H4508" s="114">
        <v>20.279989743667581</v>
      </c>
      <c r="I4508" s="114">
        <v>22.683072897380164</v>
      </c>
      <c r="J4508" s="114">
        <v>27.562905122522</v>
      </c>
      <c r="K4508" s="114">
        <v>29.90497713759364</v>
      </c>
      <c r="L4508" s="114">
        <v>39.399801366791827</v>
      </c>
      <c r="M4508" s="114">
        <v>48.166223547753503</v>
      </c>
      <c r="N4508" s="114">
        <v>53.251807604352578</v>
      </c>
      <c r="O4508" s="114">
        <v>16.324790758471366</v>
      </c>
      <c r="P4508" s="114">
        <v>19.462869605924659</v>
      </c>
      <c r="Q4508" s="114">
        <v>23.868349298460807</v>
      </c>
      <c r="R4508" s="114">
        <v>27.886233804085922</v>
      </c>
      <c r="S4508" s="114">
        <v>30.568734706972414</v>
      </c>
      <c r="T4508" s="114">
        <v>11.238114364050634</v>
      </c>
      <c r="U4508" s="114">
        <v>10.442107531668981</v>
      </c>
      <c r="V4508" s="114">
        <v>15.531452068331021</v>
      </c>
      <c r="W4508" s="114">
        <v>20.279989743667581</v>
      </c>
      <c r="X4508" s="114">
        <v>22.683072897380164</v>
      </c>
      <c r="Y4508" s="114">
        <v>42.072899806697912</v>
      </c>
      <c r="Z4508" s="114">
        <v>87.487388935031504</v>
      </c>
      <c r="AA4508" s="106">
        <v>2</v>
      </c>
      <c r="AB4508" s="114">
        <v>0.89999999999999991</v>
      </c>
      <c r="AC4508" s="114">
        <v>0.6</v>
      </c>
      <c r="AD4508" s="114">
        <v>0.36</v>
      </c>
      <c r="AE4508" s="114">
        <v>0.24</v>
      </c>
      <c r="AF4508" s="117">
        <v>1.2599999999999998</v>
      </c>
      <c r="AG4508" s="117">
        <v>0.84</v>
      </c>
    </row>
    <row r="4509" spans="2:33" x14ac:dyDescent="0.2">
      <c r="B4509" s="106">
        <v>4469</v>
      </c>
      <c r="C4509" s="113">
        <v>-0.72</v>
      </c>
      <c r="D4509" s="113">
        <v>-0.96</v>
      </c>
      <c r="E4509" s="114">
        <v>18.36341535298163</v>
      </c>
      <c r="F4509" s="114">
        <v>20.433860184159851</v>
      </c>
      <c r="G4509" s="114">
        <v>19.002787511734269</v>
      </c>
      <c r="H4509" s="114">
        <v>23.156752456317427</v>
      </c>
      <c r="I4509" s="114">
        <v>21.298431142902807</v>
      </c>
      <c r="J4509" s="114">
        <v>34.54066646836165</v>
      </c>
      <c r="K4509" s="114">
        <v>38.785058013957659</v>
      </c>
      <c r="L4509" s="114">
        <v>42.396188673513294</v>
      </c>
      <c r="M4509" s="114">
        <v>48.950435946260882</v>
      </c>
      <c r="N4509" s="114">
        <v>52.246031971492336</v>
      </c>
      <c r="O4509" s="114">
        <v>16.17725111538002</v>
      </c>
      <c r="P4509" s="114">
        <v>18.351197829797808</v>
      </c>
      <c r="Q4509" s="114">
        <v>23.393401161779025</v>
      </c>
      <c r="R4509" s="114">
        <v>25.793683489943454</v>
      </c>
      <c r="S4509" s="114">
        <v>30.947600828589529</v>
      </c>
      <c r="T4509" s="114">
        <v>18.36341535298163</v>
      </c>
      <c r="U4509" s="114">
        <v>20.433860184159851</v>
      </c>
      <c r="V4509" s="114">
        <v>19.002787511734269</v>
      </c>
      <c r="W4509" s="114">
        <v>23.156752456317427</v>
      </c>
      <c r="X4509" s="114">
        <v>21.298431142902807</v>
      </c>
      <c r="Y4509" s="114">
        <v>57.272492831333111</v>
      </c>
      <c r="Z4509" s="114">
        <v>93.242018581943967</v>
      </c>
      <c r="AA4509" s="106">
        <v>4</v>
      </c>
      <c r="AB4509" s="114">
        <v>0.44999999999999996</v>
      </c>
      <c r="AC4509" s="114">
        <v>0.6</v>
      </c>
      <c r="AD4509" s="114">
        <v>0.27</v>
      </c>
      <c r="AE4509" s="114">
        <v>0.36</v>
      </c>
      <c r="AF4509" s="117">
        <v>0.72</v>
      </c>
      <c r="AG4509" s="117">
        <v>0.96</v>
      </c>
    </row>
    <row r="4510" spans="2:33" x14ac:dyDescent="0.2">
      <c r="B4510" s="106">
        <v>4470</v>
      </c>
      <c r="C4510" s="113">
        <v>-0.72</v>
      </c>
      <c r="D4510" s="113">
        <v>-0.96</v>
      </c>
      <c r="E4510" s="114">
        <v>17.585108338359287</v>
      </c>
      <c r="F4510" s="114">
        <v>17.729448794396699</v>
      </c>
      <c r="G4510" s="114">
        <v>16.36678762978644</v>
      </c>
      <c r="H4510" s="114">
        <v>23.525091567028124</v>
      </c>
      <c r="I4510" s="114">
        <v>22.363382355782889</v>
      </c>
      <c r="J4510" s="114">
        <v>34.759430292319053</v>
      </c>
      <c r="K4510" s="114">
        <v>37.900063145282424</v>
      </c>
      <c r="L4510" s="114">
        <v>40.965532718970508</v>
      </c>
      <c r="M4510" s="114">
        <v>53.417531314234616</v>
      </c>
      <c r="N4510" s="114">
        <v>59.207005300865923</v>
      </c>
      <c r="O4510" s="114">
        <v>17.174321953959765</v>
      </c>
      <c r="P4510" s="114">
        <v>20.170614350885725</v>
      </c>
      <c r="Q4510" s="114">
        <v>24.598745089184067</v>
      </c>
      <c r="R4510" s="114">
        <v>29.892439747206492</v>
      </c>
      <c r="S4510" s="114">
        <v>36.843622945083034</v>
      </c>
      <c r="T4510" s="114">
        <v>17.585108338359287</v>
      </c>
      <c r="U4510" s="114">
        <v>17.729448794396699</v>
      </c>
      <c r="V4510" s="114">
        <v>16.36678762978644</v>
      </c>
      <c r="W4510" s="114">
        <v>23.525091567028124</v>
      </c>
      <c r="X4510" s="114">
        <v>22.363382355782889</v>
      </c>
      <c r="Y4510" s="114">
        <v>54.042182469357364</v>
      </c>
      <c r="Z4510" s="114">
        <v>109.4665432638017</v>
      </c>
      <c r="AA4510" s="106">
        <v>4</v>
      </c>
      <c r="AB4510" s="114">
        <v>0.44999999999999996</v>
      </c>
      <c r="AC4510" s="114">
        <v>0.6</v>
      </c>
      <c r="AD4510" s="114">
        <v>0.27</v>
      </c>
      <c r="AE4510" s="114">
        <v>0.36</v>
      </c>
      <c r="AF4510" s="117">
        <v>0.72</v>
      </c>
      <c r="AG4510" s="117">
        <v>0.96</v>
      </c>
    </row>
    <row r="4511" spans="2:33" x14ac:dyDescent="0.2">
      <c r="B4511" s="106">
        <v>4471</v>
      </c>
      <c r="C4511" s="113">
        <v>-0.90000000000000013</v>
      </c>
      <c r="D4511" s="113">
        <v>-0.90000000000000013</v>
      </c>
      <c r="E4511" s="114">
        <v>15.349069956675093</v>
      </c>
      <c r="F4511" s="114">
        <v>12.176639737549035</v>
      </c>
      <c r="G4511" s="114">
        <v>12.930884443077165</v>
      </c>
      <c r="H4511" s="114">
        <v>15.231176090009228</v>
      </c>
      <c r="I4511" s="114">
        <v>18.682817543271181</v>
      </c>
      <c r="J4511" s="114">
        <v>30.763744579317962</v>
      </c>
      <c r="K4511" s="114">
        <v>29.237463827718415</v>
      </c>
      <c r="L4511" s="114">
        <v>33.535626937167862</v>
      </c>
      <c r="M4511" s="114">
        <v>40.015374867491616</v>
      </c>
      <c r="N4511" s="114">
        <v>44.239597825103587</v>
      </c>
      <c r="O4511" s="114">
        <v>15.414674622642869</v>
      </c>
      <c r="P4511" s="114">
        <v>17.06082409016938</v>
      </c>
      <c r="Q4511" s="114">
        <v>20.604742494090697</v>
      </c>
      <c r="R4511" s="114">
        <v>24.784198777482388</v>
      </c>
      <c r="S4511" s="114">
        <v>25.556780281832406</v>
      </c>
      <c r="T4511" s="114">
        <v>15.349069956675093</v>
      </c>
      <c r="U4511" s="114">
        <v>12.176639737549035</v>
      </c>
      <c r="V4511" s="114">
        <v>12.930884443077165</v>
      </c>
      <c r="W4511" s="114">
        <v>15.231176090009228</v>
      </c>
      <c r="X4511" s="114">
        <v>18.682817543271181</v>
      </c>
      <c r="Y4511" s="114">
        <v>40.898256618645924</v>
      </c>
      <c r="Z4511" s="114">
        <v>71.37644701128842</v>
      </c>
      <c r="AA4511" s="106">
        <v>3</v>
      </c>
      <c r="AB4511" s="114">
        <v>0.60000000000000009</v>
      </c>
      <c r="AC4511" s="114">
        <v>0.60000000000000009</v>
      </c>
      <c r="AD4511" s="114">
        <v>0.30000000000000004</v>
      </c>
      <c r="AE4511" s="114">
        <v>0.30000000000000004</v>
      </c>
      <c r="AF4511" s="117">
        <v>0.90000000000000013</v>
      </c>
      <c r="AG4511" s="117">
        <v>0.90000000000000013</v>
      </c>
    </row>
    <row r="4512" spans="2:33" x14ac:dyDescent="0.2">
      <c r="B4512" s="106">
        <v>4472</v>
      </c>
      <c r="C4512" s="113">
        <v>-1.2000000000000002</v>
      </c>
      <c r="D4512" s="113">
        <v>-0.60000000000000009</v>
      </c>
      <c r="E4512" s="114">
        <v>17.70589174248374</v>
      </c>
      <c r="F4512" s="114">
        <v>12.714704546206221</v>
      </c>
      <c r="G4512" s="114">
        <v>15.642538687779567</v>
      </c>
      <c r="H4512" s="114">
        <v>16.822656857307035</v>
      </c>
      <c r="I4512" s="114">
        <v>23.613317182136477</v>
      </c>
      <c r="J4512" s="114">
        <v>34.376185439239649</v>
      </c>
      <c r="K4512" s="114">
        <v>32.122307484108234</v>
      </c>
      <c r="L4512" s="114">
        <v>37.659040545922686</v>
      </c>
      <c r="M4512" s="114">
        <v>43.06415220221227</v>
      </c>
      <c r="N4512" s="114">
        <v>52.48382775551817</v>
      </c>
      <c r="O4512" s="114">
        <v>16.670293696755909</v>
      </c>
      <c r="P4512" s="114">
        <v>19.407602937902013</v>
      </c>
      <c r="Q4512" s="114">
        <v>22.016501858143119</v>
      </c>
      <c r="R4512" s="114">
        <v>26.241495344905235</v>
      </c>
      <c r="S4512" s="114">
        <v>28.870510573381694</v>
      </c>
      <c r="T4512" s="114">
        <v>17.70589174248374</v>
      </c>
      <c r="U4512" s="114">
        <v>12.714704546206221</v>
      </c>
      <c r="V4512" s="114">
        <v>15.642538687779567</v>
      </c>
      <c r="W4512" s="114">
        <v>16.822656857307035</v>
      </c>
      <c r="X4512" s="114">
        <v>23.613317182136477</v>
      </c>
      <c r="Y4512" s="114">
        <v>47.493088501462339</v>
      </c>
      <c r="Z4512" s="114">
        <v>90.912418265364863</v>
      </c>
      <c r="AA4512" s="106">
        <v>1</v>
      </c>
      <c r="AB4512" s="114">
        <v>0.8</v>
      </c>
      <c r="AC4512" s="114">
        <v>0.4</v>
      </c>
      <c r="AD4512" s="114">
        <v>0.4</v>
      </c>
      <c r="AE4512" s="114">
        <v>0.2</v>
      </c>
      <c r="AF4512" s="117">
        <v>1.2000000000000002</v>
      </c>
      <c r="AG4512" s="117">
        <v>0.60000000000000009</v>
      </c>
    </row>
    <row r="4513" spans="2:33" x14ac:dyDescent="0.2">
      <c r="B4513" s="106">
        <v>4473</v>
      </c>
      <c r="C4513" s="113">
        <v>-0.90000000000000013</v>
      </c>
      <c r="D4513" s="113">
        <v>-0.90000000000000013</v>
      </c>
      <c r="E4513" s="114">
        <v>15.780081030882304</v>
      </c>
      <c r="F4513" s="114">
        <v>13.208830260201768</v>
      </c>
      <c r="G4513" s="114">
        <v>14.652164965989375</v>
      </c>
      <c r="H4513" s="114">
        <v>26.252940598235668</v>
      </c>
      <c r="I4513" s="114">
        <v>29.092631725423431</v>
      </c>
      <c r="J4513" s="114">
        <v>32.940097932876036</v>
      </c>
      <c r="K4513" s="114">
        <v>33.932710823019505</v>
      </c>
      <c r="L4513" s="114">
        <v>39.785289364558885</v>
      </c>
      <c r="M4513" s="114">
        <v>55.396034815152703</v>
      </c>
      <c r="N4513" s="114">
        <v>63.160019841243383</v>
      </c>
      <c r="O4513" s="114">
        <v>17.160016901993732</v>
      </c>
      <c r="P4513" s="114">
        <v>20.723880562817737</v>
      </c>
      <c r="Q4513" s="114">
        <v>25.13312439856951</v>
      </c>
      <c r="R4513" s="114">
        <v>29.143094216917035</v>
      </c>
      <c r="S4513" s="114">
        <v>34.067388115819952</v>
      </c>
      <c r="T4513" s="114">
        <v>15.780081030882304</v>
      </c>
      <c r="U4513" s="114">
        <v>13.208830260201768</v>
      </c>
      <c r="V4513" s="114">
        <v>14.652164965989375</v>
      </c>
      <c r="W4513" s="114">
        <v>26.252940598235668</v>
      </c>
      <c r="X4513" s="114">
        <v>29.092631725423431</v>
      </c>
      <c r="Y4513" s="114">
        <v>52.86720749678274</v>
      </c>
      <c r="Z4513" s="114">
        <v>97.021915367914744</v>
      </c>
      <c r="AA4513" s="106">
        <v>3</v>
      </c>
      <c r="AB4513" s="114">
        <v>0.60000000000000009</v>
      </c>
      <c r="AC4513" s="114">
        <v>0.60000000000000009</v>
      </c>
      <c r="AD4513" s="114">
        <v>0.30000000000000004</v>
      </c>
      <c r="AE4513" s="114">
        <v>0.30000000000000004</v>
      </c>
      <c r="AF4513" s="117">
        <v>0.90000000000000013</v>
      </c>
      <c r="AG4513" s="117">
        <v>0.90000000000000013</v>
      </c>
    </row>
    <row r="4514" spans="2:33" x14ac:dyDescent="0.2">
      <c r="B4514" s="106">
        <v>4474</v>
      </c>
      <c r="C4514" s="113">
        <v>-0.90000000000000013</v>
      </c>
      <c r="D4514" s="113">
        <v>-0.90000000000000013</v>
      </c>
      <c r="E4514" s="114">
        <v>11.483729638950997</v>
      </c>
      <c r="F4514" s="114">
        <v>15.308531163942948</v>
      </c>
      <c r="G4514" s="114">
        <v>19.481683173225171</v>
      </c>
      <c r="H4514" s="114">
        <v>16.289421242831594</v>
      </c>
      <c r="I4514" s="114">
        <v>20.039506182564896</v>
      </c>
      <c r="J4514" s="114">
        <v>26.42647134683293</v>
      </c>
      <c r="K4514" s="114">
        <v>33.580921240546424</v>
      </c>
      <c r="L4514" s="114">
        <v>40.563484651402582</v>
      </c>
      <c r="M4514" s="114">
        <v>40.451478567179173</v>
      </c>
      <c r="N4514" s="114">
        <v>48.618888067682995</v>
      </c>
      <c r="O4514" s="114">
        <v>14.942741707881932</v>
      </c>
      <c r="P4514" s="114">
        <v>18.272390076603475</v>
      </c>
      <c r="Q4514" s="114">
        <v>21.081801478177411</v>
      </c>
      <c r="R4514" s="114">
        <v>24.162057324347579</v>
      </c>
      <c r="S4514" s="114">
        <v>28.579381885118099</v>
      </c>
      <c r="T4514" s="114">
        <v>11.483729638950997</v>
      </c>
      <c r="U4514" s="114">
        <v>15.308531163942948</v>
      </c>
      <c r="V4514" s="114">
        <v>19.481683173225171</v>
      </c>
      <c r="W4514" s="114">
        <v>16.289421242831594</v>
      </c>
      <c r="X4514" s="114">
        <v>20.039506182564896</v>
      </c>
      <c r="Y4514" s="114">
        <v>44.89288270976116</v>
      </c>
      <c r="Z4514" s="114">
        <v>87.109839310484432</v>
      </c>
      <c r="AA4514" s="106">
        <v>3</v>
      </c>
      <c r="AB4514" s="114">
        <v>0.60000000000000009</v>
      </c>
      <c r="AC4514" s="114">
        <v>0.60000000000000009</v>
      </c>
      <c r="AD4514" s="114">
        <v>0.30000000000000004</v>
      </c>
      <c r="AE4514" s="114">
        <v>0.30000000000000004</v>
      </c>
      <c r="AF4514" s="117">
        <v>0.90000000000000013</v>
      </c>
      <c r="AG4514" s="117">
        <v>0.90000000000000013</v>
      </c>
    </row>
    <row r="4515" spans="2:33" x14ac:dyDescent="0.2">
      <c r="B4515" s="106">
        <v>4475</v>
      </c>
      <c r="C4515" s="113">
        <v>-1.2000000000000002</v>
      </c>
      <c r="D4515" s="113">
        <v>-0.60000000000000009</v>
      </c>
      <c r="E4515" s="114">
        <v>12.686887651056324</v>
      </c>
      <c r="F4515" s="114">
        <v>13.165897747831703</v>
      </c>
      <c r="G4515" s="114">
        <v>13.699803186783267</v>
      </c>
      <c r="H4515" s="114">
        <v>19.567130702050253</v>
      </c>
      <c r="I4515" s="114">
        <v>22.103346334546778</v>
      </c>
      <c r="J4515" s="114">
        <v>28.537644896123759</v>
      </c>
      <c r="K4515" s="114">
        <v>32.054544735341132</v>
      </c>
      <c r="L4515" s="114">
        <v>35.514032552403712</v>
      </c>
      <c r="M4515" s="114">
        <v>43.115539016783806</v>
      </c>
      <c r="N4515" s="114">
        <v>47.602074055747565</v>
      </c>
      <c r="O4515" s="114">
        <v>15.850757245067435</v>
      </c>
      <c r="P4515" s="114">
        <v>18.888646987509428</v>
      </c>
      <c r="Q4515" s="114">
        <v>21.814229365620445</v>
      </c>
      <c r="R4515" s="114">
        <v>23.548408314733553</v>
      </c>
      <c r="S4515" s="114">
        <v>25.498727721200787</v>
      </c>
      <c r="T4515" s="114">
        <v>12.686887651056324</v>
      </c>
      <c r="U4515" s="114">
        <v>13.165897747831703</v>
      </c>
      <c r="V4515" s="114">
        <v>13.699803186783267</v>
      </c>
      <c r="W4515" s="114">
        <v>19.567130702050253</v>
      </c>
      <c r="X4515" s="114">
        <v>22.103346334546778</v>
      </c>
      <c r="Y4515" s="114">
        <v>43.595588347407087</v>
      </c>
      <c r="Z4515" s="114">
        <v>88.688573185463554</v>
      </c>
      <c r="AA4515" s="106">
        <v>1</v>
      </c>
      <c r="AB4515" s="114">
        <v>0.8</v>
      </c>
      <c r="AC4515" s="114">
        <v>0.4</v>
      </c>
      <c r="AD4515" s="114">
        <v>0.4</v>
      </c>
      <c r="AE4515" s="114">
        <v>0.2</v>
      </c>
      <c r="AF4515" s="117">
        <v>1.2000000000000002</v>
      </c>
      <c r="AG4515" s="117">
        <v>0.60000000000000009</v>
      </c>
    </row>
    <row r="4516" spans="2:33" x14ac:dyDescent="0.2">
      <c r="B4516" s="106">
        <v>4476</v>
      </c>
      <c r="C4516" s="113">
        <v>-0.90000000000000013</v>
      </c>
      <c r="D4516" s="113">
        <v>-0.90000000000000013</v>
      </c>
      <c r="E4516" s="114">
        <v>16.973150170654048</v>
      </c>
      <c r="F4516" s="114">
        <v>13.046715752873201</v>
      </c>
      <c r="G4516" s="114">
        <v>19.37082114161969</v>
      </c>
      <c r="H4516" s="114">
        <v>19.055746748846527</v>
      </c>
      <c r="I4516" s="114">
        <v>24.707062368349405</v>
      </c>
      <c r="J4516" s="114">
        <v>34.112327040418215</v>
      </c>
      <c r="K4516" s="114">
        <v>34.04788919309528</v>
      </c>
      <c r="L4516" s="114">
        <v>45.216333833807475</v>
      </c>
      <c r="M4516" s="114">
        <v>49.8545738336867</v>
      </c>
      <c r="N4516" s="114">
        <v>61.686593157950277</v>
      </c>
      <c r="O4516" s="114">
        <v>17.139176869764167</v>
      </c>
      <c r="P4516" s="114">
        <v>21.001173440222079</v>
      </c>
      <c r="Q4516" s="114">
        <v>25.845512692187786</v>
      </c>
      <c r="R4516" s="114">
        <v>30.798827084840173</v>
      </c>
      <c r="S4516" s="114">
        <v>36.979530789600872</v>
      </c>
      <c r="T4516" s="114">
        <v>16.973150170654048</v>
      </c>
      <c r="U4516" s="114">
        <v>13.046715752873201</v>
      </c>
      <c r="V4516" s="114">
        <v>19.37082114161969</v>
      </c>
      <c r="W4516" s="114">
        <v>19.055746748846527</v>
      </c>
      <c r="X4516" s="114">
        <v>24.707062368349405</v>
      </c>
      <c r="Y4516" s="114">
        <v>50.886373236445934</v>
      </c>
      <c r="Z4516" s="114">
        <v>104.92881792056983</v>
      </c>
      <c r="AA4516" s="106">
        <v>3</v>
      </c>
      <c r="AB4516" s="114">
        <v>0.60000000000000009</v>
      </c>
      <c r="AC4516" s="114">
        <v>0.60000000000000009</v>
      </c>
      <c r="AD4516" s="114">
        <v>0.30000000000000004</v>
      </c>
      <c r="AE4516" s="114">
        <v>0.30000000000000004</v>
      </c>
      <c r="AF4516" s="117">
        <v>0.90000000000000013</v>
      </c>
      <c r="AG4516" s="117">
        <v>0.90000000000000013</v>
      </c>
    </row>
    <row r="4517" spans="2:33" x14ac:dyDescent="0.2">
      <c r="B4517" s="106">
        <v>4477</v>
      </c>
      <c r="C4517" s="113">
        <v>-0.60000000000000009</v>
      </c>
      <c r="D4517" s="113">
        <v>-1.2000000000000002</v>
      </c>
      <c r="E4517" s="114">
        <v>18.419848059579952</v>
      </c>
      <c r="F4517" s="114">
        <v>14.59284115466285</v>
      </c>
      <c r="G4517" s="114">
        <v>12.458757164016397</v>
      </c>
      <c r="H4517" s="114">
        <v>16.993027482340114</v>
      </c>
      <c r="I4517" s="114">
        <v>25.731941962619445</v>
      </c>
      <c r="J4517" s="114">
        <v>34.916152902719446</v>
      </c>
      <c r="K4517" s="114">
        <v>33.661337241060664</v>
      </c>
      <c r="L4517" s="114">
        <v>35.903722748023931</v>
      </c>
      <c r="M4517" s="114">
        <v>42.861968447536995</v>
      </c>
      <c r="N4517" s="114">
        <v>54.532043271747725</v>
      </c>
      <c r="O4517" s="114">
        <v>16.496304843139495</v>
      </c>
      <c r="P4517" s="114">
        <v>19.068496086397815</v>
      </c>
      <c r="Q4517" s="114">
        <v>23.444965584007534</v>
      </c>
      <c r="R4517" s="114">
        <v>25.868940965196881</v>
      </c>
      <c r="S4517" s="114">
        <v>28.80010130912828</v>
      </c>
      <c r="T4517" s="114">
        <v>18.419848059579952</v>
      </c>
      <c r="U4517" s="114">
        <v>14.59284115466285</v>
      </c>
      <c r="V4517" s="114">
        <v>12.458757164016397</v>
      </c>
      <c r="W4517" s="114">
        <v>16.993027482340114</v>
      </c>
      <c r="X4517" s="114">
        <v>25.731941962619445</v>
      </c>
      <c r="Y4517" s="114">
        <v>48.476725634376386</v>
      </c>
      <c r="Z4517" s="114">
        <v>86.86121195684062</v>
      </c>
      <c r="AA4517" s="106">
        <v>5</v>
      </c>
      <c r="AB4517" s="114">
        <v>0.4</v>
      </c>
      <c r="AC4517" s="114">
        <v>0.8</v>
      </c>
      <c r="AD4517" s="114">
        <v>0.2</v>
      </c>
      <c r="AE4517" s="114">
        <v>0.4</v>
      </c>
      <c r="AF4517" s="117">
        <v>0.60000000000000009</v>
      </c>
      <c r="AG4517" s="117">
        <v>1.2000000000000002</v>
      </c>
    </row>
    <row r="4518" spans="2:33" x14ac:dyDescent="0.2">
      <c r="B4518" s="106">
        <v>4478</v>
      </c>
      <c r="C4518" s="113">
        <v>-1.2000000000000002</v>
      </c>
      <c r="D4518" s="113">
        <v>-0.60000000000000009</v>
      </c>
      <c r="E4518" s="114">
        <v>16.159808766188632</v>
      </c>
      <c r="F4518" s="114">
        <v>14.10549158868594</v>
      </c>
      <c r="G4518" s="114">
        <v>15.166591734664909</v>
      </c>
      <c r="H4518" s="114">
        <v>18.756221862430362</v>
      </c>
      <c r="I4518" s="114">
        <v>21.680668285536225</v>
      </c>
      <c r="J4518" s="114">
        <v>32.227399720510832</v>
      </c>
      <c r="K4518" s="114">
        <v>32.172037772298559</v>
      </c>
      <c r="L4518" s="114">
        <v>37.489739596358021</v>
      </c>
      <c r="M4518" s="114">
        <v>45.427358498628294</v>
      </c>
      <c r="N4518" s="114">
        <v>50.966473032903671</v>
      </c>
      <c r="O4518" s="114">
        <v>16.067590954322199</v>
      </c>
      <c r="P4518" s="114">
        <v>18.066546183612619</v>
      </c>
      <c r="Q4518" s="114">
        <v>22.323147861693112</v>
      </c>
      <c r="R4518" s="114">
        <v>26.671136636197932</v>
      </c>
      <c r="S4518" s="114">
        <v>29.285804747367447</v>
      </c>
      <c r="T4518" s="114">
        <v>16.159808766188632</v>
      </c>
      <c r="U4518" s="114">
        <v>14.10549158868594</v>
      </c>
      <c r="V4518" s="114">
        <v>15.166591734664909</v>
      </c>
      <c r="W4518" s="114">
        <v>18.756221862430362</v>
      </c>
      <c r="X4518" s="114">
        <v>21.680668285536225</v>
      </c>
      <c r="Y4518" s="114">
        <v>47.092154576460416</v>
      </c>
      <c r="Z4518" s="114">
        <v>90.739989238140794</v>
      </c>
      <c r="AA4518" s="106">
        <v>1</v>
      </c>
      <c r="AB4518" s="114">
        <v>0.8</v>
      </c>
      <c r="AC4518" s="114">
        <v>0.4</v>
      </c>
      <c r="AD4518" s="114">
        <v>0.4</v>
      </c>
      <c r="AE4518" s="114">
        <v>0.2</v>
      </c>
      <c r="AF4518" s="117">
        <v>1.2000000000000002</v>
      </c>
      <c r="AG4518" s="117">
        <v>0.60000000000000009</v>
      </c>
    </row>
    <row r="4519" spans="2:33" x14ac:dyDescent="0.2">
      <c r="B4519" s="106">
        <v>4479</v>
      </c>
      <c r="C4519" s="113">
        <v>-1.2599999999999998</v>
      </c>
      <c r="D4519" s="113">
        <v>-0.84</v>
      </c>
      <c r="E4519" s="114">
        <v>16.777756282979553</v>
      </c>
      <c r="F4519" s="114">
        <v>16.845273608791086</v>
      </c>
      <c r="G4519" s="114">
        <v>22.509568980833301</v>
      </c>
      <c r="H4519" s="114">
        <v>26.444042708769864</v>
      </c>
      <c r="I4519" s="114">
        <v>34.27995606033334</v>
      </c>
      <c r="J4519" s="114">
        <v>34.157376334566607</v>
      </c>
      <c r="K4519" s="114">
        <v>38.391010790484401</v>
      </c>
      <c r="L4519" s="114">
        <v>49.344034628563392</v>
      </c>
      <c r="M4519" s="114">
        <v>56.351868199205896</v>
      </c>
      <c r="N4519" s="114">
        <v>68.927527831321683</v>
      </c>
      <c r="O4519" s="114">
        <v>17.379620051587054</v>
      </c>
      <c r="P4519" s="114">
        <v>21.545737181693315</v>
      </c>
      <c r="Q4519" s="114">
        <v>26.834465647730092</v>
      </c>
      <c r="R4519" s="114">
        <v>29.907825490436032</v>
      </c>
      <c r="S4519" s="114">
        <v>34.647571770988343</v>
      </c>
      <c r="T4519" s="114">
        <v>16.777756282979553</v>
      </c>
      <c r="U4519" s="114">
        <v>16.845273608791086</v>
      </c>
      <c r="V4519" s="114">
        <v>22.509568980833301</v>
      </c>
      <c r="W4519" s="114">
        <v>26.444042708769864</v>
      </c>
      <c r="X4519" s="114">
        <v>34.27995606033334</v>
      </c>
      <c r="Y4519" s="114">
        <v>62.539887937606338</v>
      </c>
      <c r="Z4519" s="114">
        <v>133.99913480810392</v>
      </c>
      <c r="AA4519" s="106">
        <v>2</v>
      </c>
      <c r="AB4519" s="114">
        <v>0.89999999999999991</v>
      </c>
      <c r="AC4519" s="114">
        <v>0.6</v>
      </c>
      <c r="AD4519" s="114">
        <v>0.36</v>
      </c>
      <c r="AE4519" s="114">
        <v>0.24</v>
      </c>
      <c r="AF4519" s="117">
        <v>1.2599999999999998</v>
      </c>
      <c r="AG4519" s="117">
        <v>0.84</v>
      </c>
    </row>
    <row r="4520" spans="2:33" x14ac:dyDescent="0.2">
      <c r="B4520" s="106">
        <v>4480</v>
      </c>
      <c r="C4520" s="113">
        <v>-1.2599999999999998</v>
      </c>
      <c r="D4520" s="113">
        <v>-0.84</v>
      </c>
      <c r="E4520" s="114">
        <v>19.675992419308493</v>
      </c>
      <c r="F4520" s="114">
        <v>15.800002758540533</v>
      </c>
      <c r="G4520" s="114">
        <v>15.160309212822227</v>
      </c>
      <c r="H4520" s="114">
        <v>19.001826368652502</v>
      </c>
      <c r="I4520" s="114">
        <v>24.674279625548934</v>
      </c>
      <c r="J4520" s="114">
        <v>35.840502439008269</v>
      </c>
      <c r="K4520" s="114">
        <v>36.271815606170925</v>
      </c>
      <c r="L4520" s="114">
        <v>38.213697856345341</v>
      </c>
      <c r="M4520" s="114">
        <v>47.157078889147279</v>
      </c>
      <c r="N4520" s="114">
        <v>57.892567098127124</v>
      </c>
      <c r="O4520" s="114">
        <v>16.164510019699776</v>
      </c>
      <c r="P4520" s="114">
        <v>20.471812847630392</v>
      </c>
      <c r="Q4520" s="114">
        <v>23.053388643523114</v>
      </c>
      <c r="R4520" s="114">
        <v>28.155252520494777</v>
      </c>
      <c r="S4520" s="114">
        <v>33.21828747257819</v>
      </c>
      <c r="T4520" s="114">
        <v>19.675992419308493</v>
      </c>
      <c r="U4520" s="114">
        <v>15.800002758540533</v>
      </c>
      <c r="V4520" s="114">
        <v>15.160309212822227</v>
      </c>
      <c r="W4520" s="114">
        <v>19.001826368652502</v>
      </c>
      <c r="X4520" s="114">
        <v>24.674279625548934</v>
      </c>
      <c r="Y4520" s="114">
        <v>51.989229338510043</v>
      </c>
      <c r="Z4520" s="114">
        <v>98.884345385635584</v>
      </c>
      <c r="AA4520" s="106">
        <v>2</v>
      </c>
      <c r="AB4520" s="114">
        <v>0.89999999999999991</v>
      </c>
      <c r="AC4520" s="114">
        <v>0.6</v>
      </c>
      <c r="AD4520" s="114">
        <v>0.36</v>
      </c>
      <c r="AE4520" s="114">
        <v>0.24</v>
      </c>
      <c r="AF4520" s="117">
        <v>1.2599999999999998</v>
      </c>
      <c r="AG4520" s="117">
        <v>0.84</v>
      </c>
    </row>
    <row r="4521" spans="2:33" x14ac:dyDescent="0.2">
      <c r="B4521" s="106">
        <v>4481</v>
      </c>
      <c r="C4521" s="113">
        <v>-0.60000000000000009</v>
      </c>
      <c r="D4521" s="113">
        <v>-1.2000000000000002</v>
      </c>
      <c r="E4521" s="114">
        <v>11.239995553460961</v>
      </c>
      <c r="F4521" s="114">
        <v>15.42052729299721</v>
      </c>
      <c r="G4521" s="114">
        <v>17.998814582430626</v>
      </c>
      <c r="H4521" s="114">
        <v>20.576463310874669</v>
      </c>
      <c r="I4521" s="114">
        <v>26.444979771182457</v>
      </c>
      <c r="J4521" s="114">
        <v>27.025546907648337</v>
      </c>
      <c r="K4521" s="114">
        <v>34.076976294660305</v>
      </c>
      <c r="L4521" s="114">
        <v>39.722548381080308</v>
      </c>
      <c r="M4521" s="114">
        <v>46.864203083761829</v>
      </c>
      <c r="N4521" s="114">
        <v>54.798456307719853</v>
      </c>
      <c r="O4521" s="114">
        <v>15.785551354187376</v>
      </c>
      <c r="P4521" s="114">
        <v>18.656449001663095</v>
      </c>
      <c r="Q4521" s="114">
        <v>21.723733798649683</v>
      </c>
      <c r="R4521" s="114">
        <v>26.287739772887161</v>
      </c>
      <c r="S4521" s="114">
        <v>28.353476536537396</v>
      </c>
      <c r="T4521" s="114">
        <v>11.239995553460961</v>
      </c>
      <c r="U4521" s="114">
        <v>15.42052729299721</v>
      </c>
      <c r="V4521" s="114">
        <v>17.998814582430626</v>
      </c>
      <c r="W4521" s="114">
        <v>20.576463310874669</v>
      </c>
      <c r="X4521" s="114">
        <v>26.444979771182457</v>
      </c>
      <c r="Y4521" s="114">
        <v>48.849355358765266</v>
      </c>
      <c r="Z4521" s="114">
        <v>102.23321163051835</v>
      </c>
      <c r="AA4521" s="106">
        <v>5</v>
      </c>
      <c r="AB4521" s="114">
        <v>0.4</v>
      </c>
      <c r="AC4521" s="114">
        <v>0.8</v>
      </c>
      <c r="AD4521" s="114">
        <v>0.2</v>
      </c>
      <c r="AE4521" s="114">
        <v>0.4</v>
      </c>
      <c r="AF4521" s="117">
        <v>0.60000000000000009</v>
      </c>
      <c r="AG4521" s="117">
        <v>1.2000000000000002</v>
      </c>
    </row>
    <row r="4522" spans="2:33" x14ac:dyDescent="0.2">
      <c r="B4522" s="106">
        <v>4482</v>
      </c>
      <c r="C4522" s="113">
        <v>-1.2000000000000002</v>
      </c>
      <c r="D4522" s="113">
        <v>-0.60000000000000009</v>
      </c>
      <c r="E4522" s="114">
        <v>12.27013789842092</v>
      </c>
      <c r="F4522" s="114">
        <v>16.821433840813416</v>
      </c>
      <c r="G4522" s="114">
        <v>19.826009395916682</v>
      </c>
      <c r="H4522" s="114">
        <v>18.822865495345617</v>
      </c>
      <c r="I4522" s="114">
        <v>21.675982168286424</v>
      </c>
      <c r="J4522" s="114">
        <v>29.433759097968419</v>
      </c>
      <c r="K4522" s="114">
        <v>37.822344771865971</v>
      </c>
      <c r="L4522" s="114">
        <v>43.993315123016572</v>
      </c>
      <c r="M4522" s="114">
        <v>48.471753383067039</v>
      </c>
      <c r="N4522" s="114">
        <v>59.397733489957453</v>
      </c>
      <c r="O4522" s="114">
        <v>17.163621199547499</v>
      </c>
      <c r="P4522" s="114">
        <v>21.000910931052555</v>
      </c>
      <c r="Q4522" s="114">
        <v>24.16730572709989</v>
      </c>
      <c r="R4522" s="114">
        <v>29.648887887721422</v>
      </c>
      <c r="S4522" s="114">
        <v>37.721751321671029</v>
      </c>
      <c r="T4522" s="114">
        <v>12.27013789842092</v>
      </c>
      <c r="U4522" s="114">
        <v>16.821433840813416</v>
      </c>
      <c r="V4522" s="114">
        <v>19.826009395916682</v>
      </c>
      <c r="W4522" s="114">
        <v>18.822865495345617</v>
      </c>
      <c r="X4522" s="114">
        <v>21.675982168286424</v>
      </c>
      <c r="Y4522" s="114">
        <v>48.631925595481434</v>
      </c>
      <c r="Z4522" s="114">
        <v>95.988321628158161</v>
      </c>
      <c r="AA4522" s="106">
        <v>1</v>
      </c>
      <c r="AB4522" s="114">
        <v>0.8</v>
      </c>
      <c r="AC4522" s="114">
        <v>0.4</v>
      </c>
      <c r="AD4522" s="114">
        <v>0.4</v>
      </c>
      <c r="AE4522" s="114">
        <v>0.2</v>
      </c>
      <c r="AF4522" s="117">
        <v>1.2000000000000002</v>
      </c>
      <c r="AG4522" s="117">
        <v>0.60000000000000009</v>
      </c>
    </row>
    <row r="4523" spans="2:33" x14ac:dyDescent="0.2">
      <c r="B4523" s="106">
        <v>4483</v>
      </c>
      <c r="C4523" s="113">
        <v>-1.2599999999999998</v>
      </c>
      <c r="D4523" s="113">
        <v>-0.84</v>
      </c>
      <c r="E4523" s="114">
        <v>12.013389310081692</v>
      </c>
      <c r="F4523" s="114">
        <v>14.358635087152088</v>
      </c>
      <c r="G4523" s="114">
        <v>17.128668174093427</v>
      </c>
      <c r="H4523" s="114">
        <v>13.610495912282659</v>
      </c>
      <c r="I4523" s="114">
        <v>22.758485294564661</v>
      </c>
      <c r="J4523" s="114">
        <v>27.340170085803219</v>
      </c>
      <c r="K4523" s="114">
        <v>32.077155224958673</v>
      </c>
      <c r="L4523" s="114">
        <v>36.867843774400548</v>
      </c>
      <c r="M4523" s="114">
        <v>35.309549967677505</v>
      </c>
      <c r="N4523" s="114">
        <v>46.786424378081996</v>
      </c>
      <c r="O4523" s="114">
        <v>15.326780775721527</v>
      </c>
      <c r="P4523" s="114">
        <v>17.718520137806586</v>
      </c>
      <c r="Q4523" s="114">
        <v>19.739175600307121</v>
      </c>
      <c r="R4523" s="114">
        <v>21.699054055394846</v>
      </c>
      <c r="S4523" s="114">
        <v>24.027939083517335</v>
      </c>
      <c r="T4523" s="114">
        <v>12.013389310081692</v>
      </c>
      <c r="U4523" s="114">
        <v>14.358635087152088</v>
      </c>
      <c r="V4523" s="114">
        <v>17.128668174093427</v>
      </c>
      <c r="W4523" s="114">
        <v>13.610495912282659</v>
      </c>
      <c r="X4523" s="114">
        <v>22.758485294564661</v>
      </c>
      <c r="Y4523" s="114">
        <v>42.864198673630256</v>
      </c>
      <c r="Z4523" s="114">
        <v>84.517062920267932</v>
      </c>
      <c r="AA4523" s="106">
        <v>2</v>
      </c>
      <c r="AB4523" s="114">
        <v>0.89999999999999991</v>
      </c>
      <c r="AC4523" s="114">
        <v>0.6</v>
      </c>
      <c r="AD4523" s="114">
        <v>0.36</v>
      </c>
      <c r="AE4523" s="114">
        <v>0.24</v>
      </c>
      <c r="AF4523" s="117">
        <v>1.2599999999999998</v>
      </c>
      <c r="AG4523" s="117">
        <v>0.84</v>
      </c>
    </row>
    <row r="4524" spans="2:33" x14ac:dyDescent="0.2">
      <c r="B4524" s="106">
        <v>4484</v>
      </c>
      <c r="C4524" s="113">
        <v>-0.60000000000000009</v>
      </c>
      <c r="D4524" s="113">
        <v>-1.2000000000000002</v>
      </c>
      <c r="E4524" s="114">
        <v>15.869150357280311</v>
      </c>
      <c r="F4524" s="114">
        <v>11.574865727065671</v>
      </c>
      <c r="G4524" s="114">
        <v>14.311945569887467</v>
      </c>
      <c r="H4524" s="114">
        <v>25.088581963203165</v>
      </c>
      <c r="I4524" s="114">
        <v>23.181805439869823</v>
      </c>
      <c r="J4524" s="114">
        <v>32.439292258557074</v>
      </c>
      <c r="K4524" s="114">
        <v>30.534924622115788</v>
      </c>
      <c r="L4524" s="114">
        <v>38.430595112138377</v>
      </c>
      <c r="M4524" s="114">
        <v>50.217138468313429</v>
      </c>
      <c r="N4524" s="114">
        <v>55.158896036202016</v>
      </c>
      <c r="O4524" s="114">
        <v>16.570141901276763</v>
      </c>
      <c r="P4524" s="114">
        <v>18.960058895050118</v>
      </c>
      <c r="Q4524" s="114">
        <v>24.11864954225091</v>
      </c>
      <c r="R4524" s="114">
        <v>25.128556505110264</v>
      </c>
      <c r="S4524" s="114">
        <v>31.977090596332193</v>
      </c>
      <c r="T4524" s="114">
        <v>15.869150357280311</v>
      </c>
      <c r="U4524" s="114">
        <v>11.574865727065671</v>
      </c>
      <c r="V4524" s="114">
        <v>14.311945569887467</v>
      </c>
      <c r="W4524" s="114">
        <v>25.088581963203165</v>
      </c>
      <c r="X4524" s="114">
        <v>23.181805439869823</v>
      </c>
      <c r="Y4524" s="114">
        <v>48.54565732771853</v>
      </c>
      <c r="Z4524" s="114">
        <v>107.03610733200352</v>
      </c>
      <c r="AA4524" s="106">
        <v>5</v>
      </c>
      <c r="AB4524" s="114">
        <v>0.4</v>
      </c>
      <c r="AC4524" s="114">
        <v>0.8</v>
      </c>
      <c r="AD4524" s="114">
        <v>0.2</v>
      </c>
      <c r="AE4524" s="114">
        <v>0.4</v>
      </c>
      <c r="AF4524" s="117">
        <v>0.60000000000000009</v>
      </c>
      <c r="AG4524" s="117">
        <v>1.2000000000000002</v>
      </c>
    </row>
    <row r="4525" spans="2:33" x14ac:dyDescent="0.2">
      <c r="B4525" s="106">
        <v>4485</v>
      </c>
      <c r="C4525" s="113">
        <v>-0.72</v>
      </c>
      <c r="D4525" s="113">
        <v>-0.96</v>
      </c>
      <c r="E4525" s="114">
        <v>15.386678722770608</v>
      </c>
      <c r="F4525" s="114">
        <v>14.997734560204016</v>
      </c>
      <c r="G4525" s="114">
        <v>17.480766162275739</v>
      </c>
      <c r="H4525" s="114">
        <v>18.002472009582497</v>
      </c>
      <c r="I4525" s="114">
        <v>29.345839865876968</v>
      </c>
      <c r="J4525" s="114">
        <v>32.168129896107374</v>
      </c>
      <c r="K4525" s="114">
        <v>32.770906580347457</v>
      </c>
      <c r="L4525" s="114">
        <v>40.680784467911373</v>
      </c>
      <c r="M4525" s="114">
        <v>43.401910280982783</v>
      </c>
      <c r="N4525" s="114">
        <v>59.280740148598738</v>
      </c>
      <c r="O4525" s="114">
        <v>16.781451173336766</v>
      </c>
      <c r="P4525" s="114">
        <v>17.773172020143441</v>
      </c>
      <c r="Q4525" s="114">
        <v>23.200018305635634</v>
      </c>
      <c r="R4525" s="114">
        <v>25.399438271400285</v>
      </c>
      <c r="S4525" s="114">
        <v>29.93490028272177</v>
      </c>
      <c r="T4525" s="114">
        <v>15.386678722770608</v>
      </c>
      <c r="U4525" s="114">
        <v>14.997734560204016</v>
      </c>
      <c r="V4525" s="114">
        <v>17.480766162275739</v>
      </c>
      <c r="W4525" s="114">
        <v>18.002472009582497</v>
      </c>
      <c r="X4525" s="114">
        <v>29.345839865876968</v>
      </c>
      <c r="Y4525" s="114">
        <v>51.49361933468505</v>
      </c>
      <c r="Z4525" s="114">
        <v>91.584240271248291</v>
      </c>
      <c r="AA4525" s="106">
        <v>4</v>
      </c>
      <c r="AB4525" s="114">
        <v>0.44999999999999996</v>
      </c>
      <c r="AC4525" s="114">
        <v>0.6</v>
      </c>
      <c r="AD4525" s="114">
        <v>0.27</v>
      </c>
      <c r="AE4525" s="114">
        <v>0.36</v>
      </c>
      <c r="AF4525" s="117">
        <v>0.72</v>
      </c>
      <c r="AG4525" s="117">
        <v>0.96</v>
      </c>
    </row>
    <row r="4526" spans="2:33" x14ac:dyDescent="0.2">
      <c r="B4526" s="106">
        <v>4486</v>
      </c>
      <c r="C4526" s="113">
        <v>-1.2599999999999998</v>
      </c>
      <c r="D4526" s="113">
        <v>-0.84</v>
      </c>
      <c r="E4526" s="114">
        <v>12.685964849605181</v>
      </c>
      <c r="F4526" s="114">
        <v>19.605411466739042</v>
      </c>
      <c r="G4526" s="114">
        <v>16.950851281591437</v>
      </c>
      <c r="H4526" s="114">
        <v>18.719062947012521</v>
      </c>
      <c r="I4526" s="114">
        <v>30.016629300989656</v>
      </c>
      <c r="J4526" s="114">
        <v>28.651022241197424</v>
      </c>
      <c r="K4526" s="114">
        <v>38.49128698968768</v>
      </c>
      <c r="L4526" s="114">
        <v>40.0147609769148</v>
      </c>
      <c r="M4526" s="114">
        <v>45.76695139493053</v>
      </c>
      <c r="N4526" s="114">
        <v>59.725358162849595</v>
      </c>
      <c r="O4526" s="114">
        <v>15.965057391592243</v>
      </c>
      <c r="P4526" s="114">
        <v>18.885875522948638</v>
      </c>
      <c r="Q4526" s="114">
        <v>23.063909695323364</v>
      </c>
      <c r="R4526" s="114">
        <v>27.047888447918009</v>
      </c>
      <c r="S4526" s="114">
        <v>29.708728861859939</v>
      </c>
      <c r="T4526" s="114">
        <v>12.685964849605181</v>
      </c>
      <c r="U4526" s="114">
        <v>19.605411466739042</v>
      </c>
      <c r="V4526" s="114">
        <v>16.950851281591437</v>
      </c>
      <c r="W4526" s="114">
        <v>18.719062947012521</v>
      </c>
      <c r="X4526" s="114">
        <v>30.016629300989656</v>
      </c>
      <c r="Y4526" s="114">
        <v>52.398692290186595</v>
      </c>
      <c r="Z4526" s="114">
        <v>107.46589732373435</v>
      </c>
      <c r="AA4526" s="106">
        <v>2</v>
      </c>
      <c r="AB4526" s="114">
        <v>0.89999999999999991</v>
      </c>
      <c r="AC4526" s="114">
        <v>0.6</v>
      </c>
      <c r="AD4526" s="114">
        <v>0.36</v>
      </c>
      <c r="AE4526" s="114">
        <v>0.24</v>
      </c>
      <c r="AF4526" s="117">
        <v>1.2599999999999998</v>
      </c>
      <c r="AG4526" s="117">
        <v>0.84</v>
      </c>
    </row>
    <row r="4527" spans="2:33" x14ac:dyDescent="0.2">
      <c r="B4527" s="106">
        <v>4487</v>
      </c>
      <c r="C4527" s="113">
        <v>-0.72</v>
      </c>
      <c r="D4527" s="113">
        <v>-0.96</v>
      </c>
      <c r="E4527" s="114">
        <v>14.683616104668324</v>
      </c>
      <c r="F4527" s="114">
        <v>14.30480344931814</v>
      </c>
      <c r="G4527" s="114">
        <v>13.602339385746962</v>
      </c>
      <c r="H4527" s="114">
        <v>22.746780052042894</v>
      </c>
      <c r="I4527" s="114">
        <v>32.098694388713881</v>
      </c>
      <c r="J4527" s="114">
        <v>31.747929151108615</v>
      </c>
      <c r="K4527" s="114">
        <v>33.97116133359178</v>
      </c>
      <c r="L4527" s="114">
        <v>38.508090313783931</v>
      </c>
      <c r="M4527" s="114">
        <v>52.595374034611339</v>
      </c>
      <c r="N4527" s="114">
        <v>69.635886836282566</v>
      </c>
      <c r="O4527" s="114">
        <v>17.06431304644029</v>
      </c>
      <c r="P4527" s="114">
        <v>19.666357884273641</v>
      </c>
      <c r="Q4527" s="114">
        <v>24.905750928036969</v>
      </c>
      <c r="R4527" s="114">
        <v>29.848593982568445</v>
      </c>
      <c r="S4527" s="114">
        <v>37.537192447568685</v>
      </c>
      <c r="T4527" s="114">
        <v>14.683616104668324</v>
      </c>
      <c r="U4527" s="114">
        <v>14.30480344931814</v>
      </c>
      <c r="V4527" s="114">
        <v>13.602339385746962</v>
      </c>
      <c r="W4527" s="114">
        <v>22.746780052042894</v>
      </c>
      <c r="X4527" s="114">
        <v>32.098694388713881</v>
      </c>
      <c r="Y4527" s="114">
        <v>51.837780999206274</v>
      </c>
      <c r="Z4527" s="114">
        <v>117.64169524120454</v>
      </c>
      <c r="AA4527" s="106">
        <v>4</v>
      </c>
      <c r="AB4527" s="114">
        <v>0.44999999999999996</v>
      </c>
      <c r="AC4527" s="114">
        <v>0.6</v>
      </c>
      <c r="AD4527" s="114">
        <v>0.27</v>
      </c>
      <c r="AE4527" s="114">
        <v>0.36</v>
      </c>
      <c r="AF4527" s="117">
        <v>0.72</v>
      </c>
      <c r="AG4527" s="117">
        <v>0.96</v>
      </c>
    </row>
    <row r="4528" spans="2:33" x14ac:dyDescent="0.2">
      <c r="B4528" s="106">
        <v>4488</v>
      </c>
      <c r="C4528" s="113">
        <v>-0.90000000000000013</v>
      </c>
      <c r="D4528" s="113">
        <v>-0.90000000000000013</v>
      </c>
      <c r="E4528" s="114">
        <v>14.444389024542243</v>
      </c>
      <c r="F4528" s="114">
        <v>19.041048282938039</v>
      </c>
      <c r="G4528" s="114">
        <v>15.044512235281875</v>
      </c>
      <c r="H4528" s="114">
        <v>21.289537046323037</v>
      </c>
      <c r="I4528" s="114">
        <v>21.672672613893184</v>
      </c>
      <c r="J4528" s="114">
        <v>30.470924480321738</v>
      </c>
      <c r="K4528" s="114">
        <v>39.090503757004505</v>
      </c>
      <c r="L4528" s="114">
        <v>36.929486633607198</v>
      </c>
      <c r="M4528" s="114">
        <v>47.096790148293977</v>
      </c>
      <c r="N4528" s="114">
        <v>53.285453468821892</v>
      </c>
      <c r="O4528" s="114">
        <v>16.026535455779495</v>
      </c>
      <c r="P4528" s="114">
        <v>20.049455474066466</v>
      </c>
      <c r="Q4528" s="114">
        <v>21.884974398325323</v>
      </c>
      <c r="R4528" s="114">
        <v>25.807253101970939</v>
      </c>
      <c r="S4528" s="114">
        <v>31.612780854928708</v>
      </c>
      <c r="T4528" s="114">
        <v>14.444389024542243</v>
      </c>
      <c r="U4528" s="114">
        <v>19.041048282938039</v>
      </c>
      <c r="V4528" s="114">
        <v>15.044512235281875</v>
      </c>
      <c r="W4528" s="114">
        <v>21.289537046323037</v>
      </c>
      <c r="X4528" s="114">
        <v>21.672672613893184</v>
      </c>
      <c r="Y4528" s="114">
        <v>50.240794432021033</v>
      </c>
      <c r="Z4528" s="114">
        <v>93.359793855091667</v>
      </c>
      <c r="AA4528" s="106">
        <v>3</v>
      </c>
      <c r="AB4528" s="114">
        <v>0.60000000000000009</v>
      </c>
      <c r="AC4528" s="114">
        <v>0.60000000000000009</v>
      </c>
      <c r="AD4528" s="114">
        <v>0.30000000000000004</v>
      </c>
      <c r="AE4528" s="114">
        <v>0.30000000000000004</v>
      </c>
      <c r="AF4528" s="117">
        <v>0.90000000000000013</v>
      </c>
      <c r="AG4528" s="117">
        <v>0.90000000000000013</v>
      </c>
    </row>
    <row r="4529" spans="2:33" x14ac:dyDescent="0.2">
      <c r="B4529" s="106">
        <v>4489</v>
      </c>
      <c r="C4529" s="113">
        <v>-0.90000000000000013</v>
      </c>
      <c r="D4529" s="113">
        <v>-0.90000000000000013</v>
      </c>
      <c r="E4529" s="114">
        <v>18.193989648775009</v>
      </c>
      <c r="F4529" s="114">
        <v>12.12212385671873</v>
      </c>
      <c r="G4529" s="114">
        <v>15.953313241611522</v>
      </c>
      <c r="H4529" s="114">
        <v>21.437897128750077</v>
      </c>
      <c r="I4529" s="114">
        <v>25.60734923770978</v>
      </c>
      <c r="J4529" s="114">
        <v>34.458517365379926</v>
      </c>
      <c r="K4529" s="114">
        <v>31.270898804249349</v>
      </c>
      <c r="L4529" s="114">
        <v>38.970901134071951</v>
      </c>
      <c r="M4529" s="114">
        <v>48.269417527358058</v>
      </c>
      <c r="N4529" s="114">
        <v>55.064301171896744</v>
      </c>
      <c r="O4529" s="114">
        <v>16.264527716604917</v>
      </c>
      <c r="P4529" s="114">
        <v>19.148774947530619</v>
      </c>
      <c r="Q4529" s="114">
        <v>23.01758789246043</v>
      </c>
      <c r="R4529" s="114">
        <v>26.831520398607982</v>
      </c>
      <c r="S4529" s="114">
        <v>29.456951934186964</v>
      </c>
      <c r="T4529" s="114">
        <v>18.193989648775009</v>
      </c>
      <c r="U4529" s="114">
        <v>12.12212385671873</v>
      </c>
      <c r="V4529" s="114">
        <v>15.953313241611522</v>
      </c>
      <c r="W4529" s="114">
        <v>21.437897128750077</v>
      </c>
      <c r="X4529" s="114">
        <v>25.60734923770978</v>
      </c>
      <c r="Y4529" s="114">
        <v>50.821166469578216</v>
      </c>
      <c r="Z4529" s="114">
        <v>103.88218595157274</v>
      </c>
      <c r="AA4529" s="106">
        <v>3</v>
      </c>
      <c r="AB4529" s="114">
        <v>0.60000000000000009</v>
      </c>
      <c r="AC4529" s="114">
        <v>0.60000000000000009</v>
      </c>
      <c r="AD4529" s="114">
        <v>0.30000000000000004</v>
      </c>
      <c r="AE4529" s="114">
        <v>0.30000000000000004</v>
      </c>
      <c r="AF4529" s="117">
        <v>0.90000000000000013</v>
      </c>
      <c r="AG4529" s="117">
        <v>0.90000000000000013</v>
      </c>
    </row>
    <row r="4530" spans="2:33" x14ac:dyDescent="0.2">
      <c r="B4530" s="106">
        <v>4490</v>
      </c>
      <c r="C4530" s="113">
        <v>-0.90000000000000013</v>
      </c>
      <c r="D4530" s="113">
        <v>-0.90000000000000013</v>
      </c>
      <c r="E4530" s="114">
        <v>14.712518977167708</v>
      </c>
      <c r="F4530" s="114">
        <v>11.86604900769234</v>
      </c>
      <c r="G4530" s="114">
        <v>19.09654036771952</v>
      </c>
      <c r="H4530" s="114">
        <v>13.970061559772329</v>
      </c>
      <c r="I4530" s="114">
        <v>17.153648686073275</v>
      </c>
      <c r="J4530" s="114">
        <v>30.940013785345904</v>
      </c>
      <c r="K4530" s="114">
        <v>31.016181137531824</v>
      </c>
      <c r="L4530" s="114">
        <v>40.625539557684448</v>
      </c>
      <c r="M4530" s="114">
        <v>39.231079016480315</v>
      </c>
      <c r="N4530" s="114">
        <v>45.306815694996381</v>
      </c>
      <c r="O4530" s="114">
        <v>16.227494808178196</v>
      </c>
      <c r="P4530" s="114">
        <v>19.150132129839484</v>
      </c>
      <c r="Q4530" s="114">
        <v>21.528999189964928</v>
      </c>
      <c r="R4530" s="114">
        <v>25.261017456707986</v>
      </c>
      <c r="S4530" s="114">
        <v>28.153167008923106</v>
      </c>
      <c r="T4530" s="114">
        <v>14.712518977167708</v>
      </c>
      <c r="U4530" s="114">
        <v>11.86604900769234</v>
      </c>
      <c r="V4530" s="114">
        <v>19.09654036771952</v>
      </c>
      <c r="W4530" s="114">
        <v>13.970061559772329</v>
      </c>
      <c r="X4530" s="114">
        <v>17.153648686073275</v>
      </c>
      <c r="Y4530" s="114">
        <v>42.449849265424746</v>
      </c>
      <c r="Z4530" s="114">
        <v>92.675480488138192</v>
      </c>
      <c r="AA4530" s="106">
        <v>3</v>
      </c>
      <c r="AB4530" s="114">
        <v>0.60000000000000009</v>
      </c>
      <c r="AC4530" s="114">
        <v>0.60000000000000009</v>
      </c>
      <c r="AD4530" s="114">
        <v>0.30000000000000004</v>
      </c>
      <c r="AE4530" s="114">
        <v>0.30000000000000004</v>
      </c>
      <c r="AF4530" s="117">
        <v>0.90000000000000013</v>
      </c>
      <c r="AG4530" s="117">
        <v>0.90000000000000013</v>
      </c>
    </row>
    <row r="4531" spans="2:33" x14ac:dyDescent="0.2">
      <c r="B4531" s="106">
        <v>4491</v>
      </c>
      <c r="C4531" s="113">
        <v>-0.72</v>
      </c>
      <c r="D4531" s="113">
        <v>-0.96</v>
      </c>
      <c r="E4531" s="114">
        <v>14.471534426527349</v>
      </c>
      <c r="F4531" s="114">
        <v>14.304512103227498</v>
      </c>
      <c r="G4531" s="114">
        <v>22.791202131560681</v>
      </c>
      <c r="H4531" s="114">
        <v>19.391146896715178</v>
      </c>
      <c r="I4531" s="114">
        <v>29.133572910682005</v>
      </c>
      <c r="J4531" s="114">
        <v>30.613821148889695</v>
      </c>
      <c r="K4531" s="114">
        <v>34.038714697278394</v>
      </c>
      <c r="L4531" s="114">
        <v>48.256859213440748</v>
      </c>
      <c r="M4531" s="114">
        <v>49.596539548275715</v>
      </c>
      <c r="N4531" s="114">
        <v>64.77880650787553</v>
      </c>
      <c r="O4531" s="114">
        <v>16.142286722362346</v>
      </c>
      <c r="P4531" s="114">
        <v>19.734202594050895</v>
      </c>
      <c r="Q4531" s="114">
        <v>25.465657081880067</v>
      </c>
      <c r="R4531" s="114">
        <v>30.205392651560537</v>
      </c>
      <c r="S4531" s="114">
        <v>35.645233597193524</v>
      </c>
      <c r="T4531" s="114">
        <v>14.471534426527349</v>
      </c>
      <c r="U4531" s="114">
        <v>14.304512103227498</v>
      </c>
      <c r="V4531" s="114">
        <v>22.791202131560681</v>
      </c>
      <c r="W4531" s="114">
        <v>19.391146896715178</v>
      </c>
      <c r="X4531" s="114">
        <v>29.133572910682005</v>
      </c>
      <c r="Y4531" s="114">
        <v>53.980740737566592</v>
      </c>
      <c r="Z4531" s="114">
        <v>123.87495938852254</v>
      </c>
      <c r="AA4531" s="106">
        <v>4</v>
      </c>
      <c r="AB4531" s="114">
        <v>0.44999999999999996</v>
      </c>
      <c r="AC4531" s="114">
        <v>0.6</v>
      </c>
      <c r="AD4531" s="114">
        <v>0.27</v>
      </c>
      <c r="AE4531" s="114">
        <v>0.36</v>
      </c>
      <c r="AF4531" s="117">
        <v>0.72</v>
      </c>
      <c r="AG4531" s="117">
        <v>0.96</v>
      </c>
    </row>
    <row r="4532" spans="2:33" x14ac:dyDescent="0.2">
      <c r="B4532" s="106">
        <v>4492</v>
      </c>
      <c r="C4532" s="113">
        <v>-0.72</v>
      </c>
      <c r="D4532" s="113">
        <v>-0.96</v>
      </c>
      <c r="E4532" s="114">
        <v>12.936013613844297</v>
      </c>
      <c r="F4532" s="114">
        <v>14.057285853420655</v>
      </c>
      <c r="G4532" s="114">
        <v>18.295563664965091</v>
      </c>
      <c r="H4532" s="114">
        <v>23.887387180465332</v>
      </c>
      <c r="I4532" s="114">
        <v>24.675041180890652</v>
      </c>
      <c r="J4532" s="114">
        <v>28.85510578672271</v>
      </c>
      <c r="K4532" s="114">
        <v>34.29976533638672</v>
      </c>
      <c r="L4532" s="114">
        <v>43.061473708480001</v>
      </c>
      <c r="M4532" s="114">
        <v>53.209742831498204</v>
      </c>
      <c r="N4532" s="114">
        <v>57.103012580804553</v>
      </c>
      <c r="O4532" s="114">
        <v>15.919092172878413</v>
      </c>
      <c r="P4532" s="114">
        <v>20.242479482966065</v>
      </c>
      <c r="Q4532" s="114">
        <v>24.765910043514911</v>
      </c>
      <c r="R4532" s="114">
        <v>29.322355651032872</v>
      </c>
      <c r="S4532" s="114">
        <v>32.427971399913901</v>
      </c>
      <c r="T4532" s="114">
        <v>12.936013613844297</v>
      </c>
      <c r="U4532" s="114">
        <v>14.057285853420655</v>
      </c>
      <c r="V4532" s="114">
        <v>18.295563664965091</v>
      </c>
      <c r="W4532" s="114">
        <v>23.887387180465332</v>
      </c>
      <c r="X4532" s="114">
        <v>24.675041180890652</v>
      </c>
      <c r="Y4532" s="114">
        <v>50.394595003789156</v>
      </c>
      <c r="Z4532" s="114">
        <v>104.19441620936919</v>
      </c>
      <c r="AA4532" s="106">
        <v>4</v>
      </c>
      <c r="AB4532" s="114">
        <v>0.44999999999999996</v>
      </c>
      <c r="AC4532" s="114">
        <v>0.6</v>
      </c>
      <c r="AD4532" s="114">
        <v>0.27</v>
      </c>
      <c r="AE4532" s="114">
        <v>0.36</v>
      </c>
      <c r="AF4532" s="117">
        <v>0.72</v>
      </c>
      <c r="AG4532" s="117">
        <v>0.96</v>
      </c>
    </row>
    <row r="4533" spans="2:33" x14ac:dyDescent="0.2">
      <c r="B4533" s="106">
        <v>4493</v>
      </c>
      <c r="C4533" s="113">
        <v>-0.90000000000000013</v>
      </c>
      <c r="D4533" s="113">
        <v>-0.90000000000000013</v>
      </c>
      <c r="E4533" s="114">
        <v>12.523953639001043</v>
      </c>
      <c r="F4533" s="114">
        <v>19.82379018607211</v>
      </c>
      <c r="G4533" s="114">
        <v>22.452034991699186</v>
      </c>
      <c r="H4533" s="114">
        <v>15.001822936595691</v>
      </c>
      <c r="I4533" s="114">
        <v>20.044367948975065</v>
      </c>
      <c r="J4533" s="114">
        <v>29.201201734274623</v>
      </c>
      <c r="K4533" s="114">
        <v>38.384437844067698</v>
      </c>
      <c r="L4533" s="114">
        <v>43.936797257487704</v>
      </c>
      <c r="M4533" s="114">
        <v>42.893899911770319</v>
      </c>
      <c r="N4533" s="114">
        <v>50.188962890274524</v>
      </c>
      <c r="O4533" s="114">
        <v>16.67724809527358</v>
      </c>
      <c r="P4533" s="114">
        <v>18.560647657995588</v>
      </c>
      <c r="Q4533" s="114">
        <v>21.484762265788518</v>
      </c>
      <c r="R4533" s="114">
        <v>27.892076975174628</v>
      </c>
      <c r="S4533" s="114">
        <v>30.144594941299459</v>
      </c>
      <c r="T4533" s="114">
        <v>12.523953639001043</v>
      </c>
      <c r="U4533" s="114">
        <v>19.82379018607211</v>
      </c>
      <c r="V4533" s="114">
        <v>22.452034991699186</v>
      </c>
      <c r="W4533" s="114">
        <v>15.001822936595691</v>
      </c>
      <c r="X4533" s="114">
        <v>20.044367948975065</v>
      </c>
      <c r="Y4533" s="114">
        <v>49.708543846933743</v>
      </c>
      <c r="Z4533" s="114">
        <v>99.702798164286037</v>
      </c>
      <c r="AA4533" s="106">
        <v>3</v>
      </c>
      <c r="AB4533" s="114">
        <v>0.60000000000000009</v>
      </c>
      <c r="AC4533" s="114">
        <v>0.60000000000000009</v>
      </c>
      <c r="AD4533" s="114">
        <v>0.30000000000000004</v>
      </c>
      <c r="AE4533" s="114">
        <v>0.30000000000000004</v>
      </c>
      <c r="AF4533" s="117">
        <v>0.90000000000000013</v>
      </c>
      <c r="AG4533" s="117">
        <v>0.90000000000000013</v>
      </c>
    </row>
    <row r="4534" spans="2:33" x14ac:dyDescent="0.2">
      <c r="B4534" s="106">
        <v>4494</v>
      </c>
      <c r="C4534" s="113">
        <v>-0.90000000000000013</v>
      </c>
      <c r="D4534" s="113">
        <v>-0.90000000000000013</v>
      </c>
      <c r="E4534" s="114">
        <v>13.667330162386911</v>
      </c>
      <c r="F4534" s="114">
        <v>16.523481420997129</v>
      </c>
      <c r="G4534" s="114">
        <v>24.259166222289096</v>
      </c>
      <c r="H4534" s="114">
        <v>20.561193514359399</v>
      </c>
      <c r="I4534" s="114">
        <v>29.918860225351182</v>
      </c>
      <c r="J4534" s="114">
        <v>30.248938775459511</v>
      </c>
      <c r="K4534" s="114">
        <v>36.012018464273673</v>
      </c>
      <c r="L4534" s="114">
        <v>46.815835993027655</v>
      </c>
      <c r="M4534" s="114">
        <v>47.161870770422475</v>
      </c>
      <c r="N4534" s="114">
        <v>61.969628802465635</v>
      </c>
      <c r="O4534" s="114">
        <v>16.5816086130726</v>
      </c>
      <c r="P4534" s="114">
        <v>19.488537043276544</v>
      </c>
      <c r="Q4534" s="114">
        <v>22.556669770738559</v>
      </c>
      <c r="R4534" s="114">
        <v>26.600677256063076</v>
      </c>
      <c r="S4534" s="114">
        <v>32.050768577114454</v>
      </c>
      <c r="T4534" s="114">
        <v>13.667330162386911</v>
      </c>
      <c r="U4534" s="114">
        <v>16.523481420997129</v>
      </c>
      <c r="V4534" s="114">
        <v>24.259166222289096</v>
      </c>
      <c r="W4534" s="114">
        <v>20.561193514359399</v>
      </c>
      <c r="X4534" s="114">
        <v>29.918860225351182</v>
      </c>
      <c r="Y4534" s="114">
        <v>56.469332546514572</v>
      </c>
      <c r="Z4534" s="114">
        <v>117.3326299176332</v>
      </c>
      <c r="AA4534" s="106">
        <v>3</v>
      </c>
      <c r="AB4534" s="114">
        <v>0.60000000000000009</v>
      </c>
      <c r="AC4534" s="114">
        <v>0.60000000000000009</v>
      </c>
      <c r="AD4534" s="114">
        <v>0.30000000000000004</v>
      </c>
      <c r="AE4534" s="114">
        <v>0.30000000000000004</v>
      </c>
      <c r="AF4534" s="117">
        <v>0.90000000000000013</v>
      </c>
      <c r="AG4534" s="117">
        <v>0.90000000000000013</v>
      </c>
    </row>
    <row r="4535" spans="2:33" x14ac:dyDescent="0.2">
      <c r="B4535" s="106">
        <v>4495</v>
      </c>
      <c r="C4535" s="113">
        <v>-0.90000000000000013</v>
      </c>
      <c r="D4535" s="113">
        <v>-0.90000000000000013</v>
      </c>
      <c r="E4535" s="114">
        <v>18.288159477003081</v>
      </c>
      <c r="F4535" s="114">
        <v>19.720295905943306</v>
      </c>
      <c r="G4535" s="114">
        <v>19.013412385374412</v>
      </c>
      <c r="H4535" s="114">
        <v>25.119488458931649</v>
      </c>
      <c r="I4535" s="114">
        <v>25.50908901285375</v>
      </c>
      <c r="J4535" s="114">
        <v>36.447208863947445</v>
      </c>
      <c r="K4535" s="114">
        <v>40.588076394475586</v>
      </c>
      <c r="L4535" s="114">
        <v>42.043865455860264</v>
      </c>
      <c r="M4535" s="114">
        <v>56.086187037347251</v>
      </c>
      <c r="N4535" s="114">
        <v>61.785460310356605</v>
      </c>
      <c r="O4535" s="114">
        <v>18.159049386944364</v>
      </c>
      <c r="P4535" s="114">
        <v>20.867780488532279</v>
      </c>
      <c r="Q4535" s="114">
        <v>23.030453070485851</v>
      </c>
      <c r="R4535" s="114">
        <v>30.966698578415603</v>
      </c>
      <c r="S4535" s="114">
        <v>36.276371297502855</v>
      </c>
      <c r="T4535" s="114">
        <v>18.288159477003081</v>
      </c>
      <c r="U4535" s="114">
        <v>19.720295905943306</v>
      </c>
      <c r="V4535" s="114">
        <v>19.013412385374412</v>
      </c>
      <c r="W4535" s="114">
        <v>25.119488458931649</v>
      </c>
      <c r="X4535" s="114">
        <v>25.50908901285375</v>
      </c>
      <c r="Y4535" s="114">
        <v>59.425836416758806</v>
      </c>
      <c r="Z4535" s="114">
        <v>106.25157135819553</v>
      </c>
      <c r="AA4535" s="106">
        <v>3</v>
      </c>
      <c r="AB4535" s="114">
        <v>0.60000000000000009</v>
      </c>
      <c r="AC4535" s="114">
        <v>0.60000000000000009</v>
      </c>
      <c r="AD4535" s="114">
        <v>0.30000000000000004</v>
      </c>
      <c r="AE4535" s="114">
        <v>0.30000000000000004</v>
      </c>
      <c r="AF4535" s="117">
        <v>0.90000000000000013</v>
      </c>
      <c r="AG4535" s="117">
        <v>0.90000000000000013</v>
      </c>
    </row>
    <row r="4536" spans="2:33" x14ac:dyDescent="0.2">
      <c r="B4536" s="106">
        <v>4496</v>
      </c>
      <c r="C4536" s="113">
        <v>-0.72</v>
      </c>
      <c r="D4536" s="113">
        <v>-0.96</v>
      </c>
      <c r="E4536" s="114">
        <v>15.501925328147305</v>
      </c>
      <c r="F4536" s="114">
        <v>16.266314503150657</v>
      </c>
      <c r="G4536" s="114">
        <v>17.334829401844399</v>
      </c>
      <c r="H4536" s="114">
        <v>20.038116104178666</v>
      </c>
      <c r="I4536" s="114">
        <v>22.159241371651483</v>
      </c>
      <c r="J4536" s="114">
        <v>31.901541650642049</v>
      </c>
      <c r="K4536" s="114">
        <v>34.787219690194085</v>
      </c>
      <c r="L4536" s="114">
        <v>41.27056338317815</v>
      </c>
      <c r="M4536" s="114">
        <v>46.649019807536391</v>
      </c>
      <c r="N4536" s="114">
        <v>52.780201966357346</v>
      </c>
      <c r="O4536" s="114">
        <v>16.399616322494744</v>
      </c>
      <c r="P4536" s="114">
        <v>18.520905187043429</v>
      </c>
      <c r="Q4536" s="114">
        <v>23.935733981333751</v>
      </c>
      <c r="R4536" s="114">
        <v>26.610903703357724</v>
      </c>
      <c r="S4536" s="114">
        <v>30.620960594705863</v>
      </c>
      <c r="T4536" s="114">
        <v>15.501925328147305</v>
      </c>
      <c r="U4536" s="114">
        <v>16.266314503150657</v>
      </c>
      <c r="V4536" s="114">
        <v>17.334829401844399</v>
      </c>
      <c r="W4536" s="114">
        <v>20.038116104178666</v>
      </c>
      <c r="X4536" s="114">
        <v>22.159241371651483</v>
      </c>
      <c r="Y4536" s="114">
        <v>50.236544449105658</v>
      </c>
      <c r="Z4536" s="114">
        <v>95.351802562559044</v>
      </c>
      <c r="AA4536" s="106">
        <v>4</v>
      </c>
      <c r="AB4536" s="114">
        <v>0.44999999999999996</v>
      </c>
      <c r="AC4536" s="114">
        <v>0.6</v>
      </c>
      <c r="AD4536" s="114">
        <v>0.27</v>
      </c>
      <c r="AE4536" s="114">
        <v>0.36</v>
      </c>
      <c r="AF4536" s="117">
        <v>0.72</v>
      </c>
      <c r="AG4536" s="117">
        <v>0.96</v>
      </c>
    </row>
    <row r="4537" spans="2:33" x14ac:dyDescent="0.2">
      <c r="B4537" s="106">
        <v>4497</v>
      </c>
      <c r="C4537" s="113">
        <v>-0.72</v>
      </c>
      <c r="D4537" s="113">
        <v>-0.96</v>
      </c>
      <c r="E4537" s="114">
        <v>18.08342317449214</v>
      </c>
      <c r="F4537" s="114">
        <v>10.935560113104</v>
      </c>
      <c r="G4537" s="114">
        <v>19.724002745863679</v>
      </c>
      <c r="H4537" s="114">
        <v>23.350399874097924</v>
      </c>
      <c r="I4537" s="114">
        <v>18.304468040419586</v>
      </c>
      <c r="J4537" s="114">
        <v>34.765324771568409</v>
      </c>
      <c r="K4537" s="114">
        <v>31.49586566647433</v>
      </c>
      <c r="L4537" s="114">
        <v>43.530893038389742</v>
      </c>
      <c r="M4537" s="114">
        <v>51.838444805480485</v>
      </c>
      <c r="N4537" s="114">
        <v>53.236973109703079</v>
      </c>
      <c r="O4537" s="114">
        <v>16.681901597076269</v>
      </c>
      <c r="P4537" s="114">
        <v>20.560305553370331</v>
      </c>
      <c r="Q4537" s="114">
        <v>23.806890292526063</v>
      </c>
      <c r="R4537" s="114">
        <v>28.488044931382561</v>
      </c>
      <c r="S4537" s="114">
        <v>34.932505069283494</v>
      </c>
      <c r="T4537" s="114">
        <v>18.08342317449214</v>
      </c>
      <c r="U4537" s="114">
        <v>10.935560113104</v>
      </c>
      <c r="V4537" s="114">
        <v>19.724002745863679</v>
      </c>
      <c r="W4537" s="114">
        <v>23.350399874097924</v>
      </c>
      <c r="X4537" s="114">
        <v>18.304468040419586</v>
      </c>
      <c r="Y4537" s="114">
        <v>50.029753312957723</v>
      </c>
      <c r="Z4537" s="114">
        <v>91.143113728670016</v>
      </c>
      <c r="AA4537" s="106">
        <v>4</v>
      </c>
      <c r="AB4537" s="114">
        <v>0.44999999999999996</v>
      </c>
      <c r="AC4537" s="114">
        <v>0.6</v>
      </c>
      <c r="AD4537" s="114">
        <v>0.27</v>
      </c>
      <c r="AE4537" s="114">
        <v>0.36</v>
      </c>
      <c r="AF4537" s="117">
        <v>0.72</v>
      </c>
      <c r="AG4537" s="117">
        <v>0.96</v>
      </c>
    </row>
    <row r="4538" spans="2:33" x14ac:dyDescent="0.2">
      <c r="B4538" s="106">
        <v>4498</v>
      </c>
      <c r="C4538" s="113">
        <v>-0.72</v>
      </c>
      <c r="D4538" s="113">
        <v>-0.96</v>
      </c>
      <c r="E4538" s="114">
        <v>11.777882338746487</v>
      </c>
      <c r="F4538" s="114">
        <v>18.17971847822</v>
      </c>
      <c r="G4538" s="114">
        <v>13.972577734306341</v>
      </c>
      <c r="H4538" s="114">
        <v>23.859268469786151</v>
      </c>
      <c r="I4538" s="114">
        <v>26.066263344324369</v>
      </c>
      <c r="J4538" s="114">
        <v>29.3741554586524</v>
      </c>
      <c r="K4538" s="114">
        <v>38.792551299739692</v>
      </c>
      <c r="L4538" s="114">
        <v>38.353230279575065</v>
      </c>
      <c r="M4538" s="114">
        <v>52.728843825163111</v>
      </c>
      <c r="N4538" s="114">
        <v>62.552603648007434</v>
      </c>
      <c r="O4538" s="114">
        <v>17.596273119905913</v>
      </c>
      <c r="P4538" s="114">
        <v>20.612832821519692</v>
      </c>
      <c r="Q4538" s="114">
        <v>24.380652545268724</v>
      </c>
      <c r="R4538" s="114">
        <v>28.869575355376959</v>
      </c>
      <c r="S4538" s="114">
        <v>36.486340303683065</v>
      </c>
      <c r="T4538" s="114">
        <v>11.777882338746487</v>
      </c>
      <c r="U4538" s="114">
        <v>18.17971847822</v>
      </c>
      <c r="V4538" s="114">
        <v>13.972577734306341</v>
      </c>
      <c r="W4538" s="114">
        <v>23.859268469786151</v>
      </c>
      <c r="X4538" s="114">
        <v>26.066263344324369</v>
      </c>
      <c r="Y4538" s="114">
        <v>50.345250270151112</v>
      </c>
      <c r="Z4538" s="114">
        <v>97.645126756624705</v>
      </c>
      <c r="AA4538" s="106">
        <v>4</v>
      </c>
      <c r="AB4538" s="114">
        <v>0.44999999999999996</v>
      </c>
      <c r="AC4538" s="114">
        <v>0.6</v>
      </c>
      <c r="AD4538" s="114">
        <v>0.27</v>
      </c>
      <c r="AE4538" s="114">
        <v>0.36</v>
      </c>
      <c r="AF4538" s="117">
        <v>0.72</v>
      </c>
      <c r="AG4538" s="117">
        <v>0.96</v>
      </c>
    </row>
    <row r="4539" spans="2:33" x14ac:dyDescent="0.2">
      <c r="B4539" s="106">
        <v>4499</v>
      </c>
      <c r="C4539" s="113">
        <v>-0.72</v>
      </c>
      <c r="D4539" s="113">
        <v>-0.96</v>
      </c>
      <c r="E4539" s="114">
        <v>12.879530318166331</v>
      </c>
      <c r="F4539" s="114">
        <v>16.800254615217508</v>
      </c>
      <c r="G4539" s="114">
        <v>18.116015099093513</v>
      </c>
      <c r="H4539" s="114">
        <v>24.948752661596387</v>
      </c>
      <c r="I4539" s="114">
        <v>20.262771497836972</v>
      </c>
      <c r="J4539" s="114">
        <v>30.04620465545559</v>
      </c>
      <c r="K4539" s="114">
        <v>37.512799371891205</v>
      </c>
      <c r="L4539" s="114">
        <v>42.367306476543952</v>
      </c>
      <c r="M4539" s="114">
        <v>57.123031758175983</v>
      </c>
      <c r="N4539" s="114">
        <v>57.095905702871526</v>
      </c>
      <c r="O4539" s="114">
        <v>17.166674337289258</v>
      </c>
      <c r="P4539" s="114">
        <v>20.712544756673697</v>
      </c>
      <c r="Q4539" s="114">
        <v>24.251291377450439</v>
      </c>
      <c r="R4539" s="114">
        <v>32.174279096579596</v>
      </c>
      <c r="S4539" s="114">
        <v>36.833134205034554</v>
      </c>
      <c r="T4539" s="114">
        <v>12.879530318166331</v>
      </c>
      <c r="U4539" s="114">
        <v>16.800254615217508</v>
      </c>
      <c r="V4539" s="114">
        <v>18.116015099093513</v>
      </c>
      <c r="W4539" s="114">
        <v>24.948752661596387</v>
      </c>
      <c r="X4539" s="114">
        <v>20.262771497836972</v>
      </c>
      <c r="Y4539" s="114">
        <v>50.672914808389855</v>
      </c>
      <c r="Z4539" s="114">
        <v>122.36818001331082</v>
      </c>
      <c r="AA4539" s="106">
        <v>4</v>
      </c>
      <c r="AB4539" s="114">
        <v>0.44999999999999996</v>
      </c>
      <c r="AC4539" s="114">
        <v>0.6</v>
      </c>
      <c r="AD4539" s="114">
        <v>0.27</v>
      </c>
      <c r="AE4539" s="114">
        <v>0.36</v>
      </c>
      <c r="AF4539" s="117">
        <v>0.72</v>
      </c>
      <c r="AG4539" s="117">
        <v>0.96</v>
      </c>
    </row>
    <row r="4540" spans="2:33" x14ac:dyDescent="0.2">
      <c r="B4540" s="106">
        <v>4500</v>
      </c>
      <c r="C4540" s="113">
        <v>-0.90000000000000013</v>
      </c>
      <c r="D4540" s="113">
        <v>-0.90000000000000013</v>
      </c>
      <c r="E4540" s="114">
        <v>16.17010970057661</v>
      </c>
      <c r="F4540" s="114">
        <v>12.254735463284572</v>
      </c>
      <c r="G4540" s="114">
        <v>24.287896957821744</v>
      </c>
      <c r="H4540" s="114">
        <v>19.732995441574399</v>
      </c>
      <c r="I4540" s="114">
        <v>26.522260079434666</v>
      </c>
      <c r="J4540" s="114">
        <v>33.975493634368931</v>
      </c>
      <c r="K4540" s="114">
        <v>33.171471895980659</v>
      </c>
      <c r="L4540" s="114">
        <v>46.853831454645032</v>
      </c>
      <c r="M4540" s="114">
        <v>48.450734089753453</v>
      </c>
      <c r="N4540" s="114">
        <v>61.033521177162022</v>
      </c>
      <c r="O4540" s="114">
        <v>17.805383933792321</v>
      </c>
      <c r="P4540" s="114">
        <v>20.916736432696087</v>
      </c>
      <c r="Q4540" s="114">
        <v>22.565934496823289</v>
      </c>
      <c r="R4540" s="114">
        <v>28.717738648179054</v>
      </c>
      <c r="S4540" s="114">
        <v>34.511261097727356</v>
      </c>
      <c r="T4540" s="114">
        <v>16.17010970057661</v>
      </c>
      <c r="U4540" s="114">
        <v>12.254735463284572</v>
      </c>
      <c r="V4540" s="114">
        <v>24.287896957821744</v>
      </c>
      <c r="W4540" s="114">
        <v>19.732995441574399</v>
      </c>
      <c r="X4540" s="114">
        <v>26.522260079434666</v>
      </c>
      <c r="Y4540" s="114">
        <v>53.691245787556809</v>
      </c>
      <c r="Z4540" s="114">
        <v>109.38429216983542</v>
      </c>
      <c r="AA4540" s="106">
        <v>3</v>
      </c>
      <c r="AB4540" s="114">
        <v>0.60000000000000009</v>
      </c>
      <c r="AC4540" s="114">
        <v>0.60000000000000009</v>
      </c>
      <c r="AD4540" s="114">
        <v>0.30000000000000004</v>
      </c>
      <c r="AE4540" s="114">
        <v>0.30000000000000004</v>
      </c>
      <c r="AF4540" s="117">
        <v>0.90000000000000013</v>
      </c>
      <c r="AG4540" s="117">
        <v>0.90000000000000013</v>
      </c>
    </row>
    <row r="4541" spans="2:33" x14ac:dyDescent="0.2">
      <c r="B4541" s="106">
        <v>4501</v>
      </c>
      <c r="C4541" s="113">
        <v>-0.60000000000000009</v>
      </c>
      <c r="D4541" s="113">
        <v>-1.2000000000000002</v>
      </c>
      <c r="E4541" s="114">
        <v>11.82180237105916</v>
      </c>
      <c r="F4541" s="114">
        <v>13.630566734601796</v>
      </c>
      <c r="G4541" s="114">
        <v>18.792261358329171</v>
      </c>
      <c r="H4541" s="114">
        <v>21.892715419383901</v>
      </c>
      <c r="I4541" s="114">
        <v>18.662784934817765</v>
      </c>
      <c r="J4541" s="114">
        <v>28.342668720840628</v>
      </c>
      <c r="K4541" s="114">
        <v>32.494722165936039</v>
      </c>
      <c r="L4541" s="114">
        <v>41.980549206023923</v>
      </c>
      <c r="M4541" s="114">
        <v>46.974400675293829</v>
      </c>
      <c r="N4541" s="114">
        <v>48.795878061551356</v>
      </c>
      <c r="O4541" s="114">
        <v>16.520866349781468</v>
      </c>
      <c r="P4541" s="114">
        <v>18.864155431334243</v>
      </c>
      <c r="Q4541" s="114">
        <v>23.188287847694752</v>
      </c>
      <c r="R4541" s="114">
        <v>25.081685255909928</v>
      </c>
      <c r="S4541" s="114">
        <v>30.133093126733591</v>
      </c>
      <c r="T4541" s="114">
        <v>11.82180237105916</v>
      </c>
      <c r="U4541" s="114">
        <v>13.630566734601796</v>
      </c>
      <c r="V4541" s="114">
        <v>18.792261358329171</v>
      </c>
      <c r="W4541" s="114">
        <v>21.892715419383901</v>
      </c>
      <c r="X4541" s="114">
        <v>18.662784934817765</v>
      </c>
      <c r="Y4541" s="114">
        <v>45.855964887866783</v>
      </c>
      <c r="Z4541" s="114">
        <v>93.352620930703068</v>
      </c>
      <c r="AA4541" s="106">
        <v>5</v>
      </c>
      <c r="AB4541" s="114">
        <v>0.4</v>
      </c>
      <c r="AC4541" s="114">
        <v>0.8</v>
      </c>
      <c r="AD4541" s="114">
        <v>0.2</v>
      </c>
      <c r="AE4541" s="114">
        <v>0.4</v>
      </c>
      <c r="AF4541" s="117">
        <v>0.60000000000000009</v>
      </c>
      <c r="AG4541" s="117">
        <v>1.2000000000000002</v>
      </c>
    </row>
    <row r="4542" spans="2:33" x14ac:dyDescent="0.2">
      <c r="B4542" s="106">
        <v>4502</v>
      </c>
      <c r="C4542" s="113">
        <v>-0.72</v>
      </c>
      <c r="D4542" s="113">
        <v>-0.96</v>
      </c>
      <c r="E4542" s="114">
        <v>11.44496642464766</v>
      </c>
      <c r="F4542" s="114">
        <v>16.454491582522099</v>
      </c>
      <c r="G4542" s="114">
        <v>14.139523445434339</v>
      </c>
      <c r="H4542" s="114">
        <v>19.830410465220844</v>
      </c>
      <c r="I4542" s="114">
        <v>25.56462279666458</v>
      </c>
      <c r="J4542" s="114">
        <v>28.413734802039745</v>
      </c>
      <c r="K4542" s="114">
        <v>36.04046961262879</v>
      </c>
      <c r="L4542" s="114">
        <v>37.317667214632202</v>
      </c>
      <c r="M4542" s="114">
        <v>47.166014991307712</v>
      </c>
      <c r="N4542" s="114">
        <v>60.991679232115587</v>
      </c>
      <c r="O4542" s="114">
        <v>16.968768377392085</v>
      </c>
      <c r="P4542" s="114">
        <v>19.585978030106691</v>
      </c>
      <c r="Q4542" s="114">
        <v>23.178143769197863</v>
      </c>
      <c r="R4542" s="114">
        <v>27.335604526086868</v>
      </c>
      <c r="S4542" s="114">
        <v>35.427056435451007</v>
      </c>
      <c r="T4542" s="114">
        <v>11.44496642464766</v>
      </c>
      <c r="U4542" s="114">
        <v>16.454491582522099</v>
      </c>
      <c r="V4542" s="114">
        <v>14.139523445434339</v>
      </c>
      <c r="W4542" s="114">
        <v>19.830410465220844</v>
      </c>
      <c r="X4542" s="114">
        <v>25.56462279666458</v>
      </c>
      <c r="Y4542" s="114">
        <v>46.83467755191694</v>
      </c>
      <c r="Z4542" s="114">
        <v>89.643110269062461</v>
      </c>
      <c r="AA4542" s="106">
        <v>4</v>
      </c>
      <c r="AB4542" s="114">
        <v>0.44999999999999996</v>
      </c>
      <c r="AC4542" s="114">
        <v>0.6</v>
      </c>
      <c r="AD4542" s="114">
        <v>0.27</v>
      </c>
      <c r="AE4542" s="114">
        <v>0.36</v>
      </c>
      <c r="AF4542" s="117">
        <v>0.72</v>
      </c>
      <c r="AG4542" s="117">
        <v>0.96</v>
      </c>
    </row>
    <row r="4543" spans="2:33" x14ac:dyDescent="0.2">
      <c r="B4543" s="106">
        <v>4503</v>
      </c>
      <c r="C4543" s="113">
        <v>-1.2000000000000002</v>
      </c>
      <c r="D4543" s="113">
        <v>-0.60000000000000009</v>
      </c>
      <c r="E4543" s="114">
        <v>15.371881999716987</v>
      </c>
      <c r="F4543" s="114">
        <v>21.430724109876301</v>
      </c>
      <c r="G4543" s="114">
        <v>22.224105248505655</v>
      </c>
      <c r="H4543" s="114">
        <v>22.209311095335444</v>
      </c>
      <c r="I4543" s="114">
        <v>20.970514831334683</v>
      </c>
      <c r="J4543" s="114">
        <v>32.470819343828886</v>
      </c>
      <c r="K4543" s="114">
        <v>41.406973078871566</v>
      </c>
      <c r="L4543" s="114">
        <v>46.139828837251827</v>
      </c>
      <c r="M4543" s="114">
        <v>50.587002000520926</v>
      </c>
      <c r="N4543" s="114">
        <v>57.344812152806632</v>
      </c>
      <c r="O4543" s="114">
        <v>17.098937344111899</v>
      </c>
      <c r="P4543" s="114">
        <v>19.976248968995264</v>
      </c>
      <c r="Q4543" s="114">
        <v>23.915723588746172</v>
      </c>
      <c r="R4543" s="114">
        <v>28.377690905185482</v>
      </c>
      <c r="S4543" s="114">
        <v>36.37429732147195</v>
      </c>
      <c r="T4543" s="114">
        <v>15.371881999716987</v>
      </c>
      <c r="U4543" s="114">
        <v>21.430724109876301</v>
      </c>
      <c r="V4543" s="114">
        <v>22.224105248505655</v>
      </c>
      <c r="W4543" s="114">
        <v>22.209311095335444</v>
      </c>
      <c r="X4543" s="114">
        <v>20.970514831334683</v>
      </c>
      <c r="Y4543" s="114">
        <v>56.757760984001933</v>
      </c>
      <c r="Z4543" s="114">
        <v>107.87373501815952</v>
      </c>
      <c r="AA4543" s="106">
        <v>1</v>
      </c>
      <c r="AB4543" s="114">
        <v>0.8</v>
      </c>
      <c r="AC4543" s="114">
        <v>0.4</v>
      </c>
      <c r="AD4543" s="114">
        <v>0.4</v>
      </c>
      <c r="AE4543" s="114">
        <v>0.2</v>
      </c>
      <c r="AF4543" s="117">
        <v>1.2000000000000002</v>
      </c>
      <c r="AG4543" s="117">
        <v>0.60000000000000009</v>
      </c>
    </row>
    <row r="4544" spans="2:33" x14ac:dyDescent="0.2">
      <c r="B4544" s="106">
        <v>4504</v>
      </c>
      <c r="C4544" s="113">
        <v>-0.72</v>
      </c>
      <c r="D4544" s="113">
        <v>-0.96</v>
      </c>
      <c r="E4544" s="114">
        <v>17.42615102355721</v>
      </c>
      <c r="F4544" s="114">
        <v>14.228576642571987</v>
      </c>
      <c r="G4544" s="114">
        <v>20.175544278725457</v>
      </c>
      <c r="H4544" s="114">
        <v>19.080174844103912</v>
      </c>
      <c r="I4544" s="114">
        <v>21.673351634912628</v>
      </c>
      <c r="J4544" s="114">
        <v>34.231870185963544</v>
      </c>
      <c r="K4544" s="114">
        <v>34.873955881145271</v>
      </c>
      <c r="L4544" s="114">
        <v>43.046543608551033</v>
      </c>
      <c r="M4544" s="114">
        <v>46.815659879732699</v>
      </c>
      <c r="N4544" s="114">
        <v>54.006388242631722</v>
      </c>
      <c r="O4544" s="114">
        <v>16.805719162406334</v>
      </c>
      <c r="P4544" s="114">
        <v>20.645379238573284</v>
      </c>
      <c r="Q4544" s="114">
        <v>22.870999329825576</v>
      </c>
      <c r="R4544" s="114">
        <v>27.735485035628788</v>
      </c>
      <c r="S4544" s="114">
        <v>32.333036607719094</v>
      </c>
      <c r="T4544" s="114">
        <v>17.42615102355721</v>
      </c>
      <c r="U4544" s="114">
        <v>14.228576642571987</v>
      </c>
      <c r="V4544" s="114">
        <v>20.175544278725457</v>
      </c>
      <c r="W4544" s="114">
        <v>19.080174844103912</v>
      </c>
      <c r="X4544" s="114">
        <v>21.673351634912628</v>
      </c>
      <c r="Y4544" s="114">
        <v>51.289548102975154</v>
      </c>
      <c r="Z4544" s="114">
        <v>98.097142778865717</v>
      </c>
      <c r="AA4544" s="106">
        <v>4</v>
      </c>
      <c r="AB4544" s="114">
        <v>0.44999999999999996</v>
      </c>
      <c r="AC4544" s="114">
        <v>0.6</v>
      </c>
      <c r="AD4544" s="114">
        <v>0.27</v>
      </c>
      <c r="AE4544" s="114">
        <v>0.36</v>
      </c>
      <c r="AF4544" s="117">
        <v>0.72</v>
      </c>
      <c r="AG4544" s="117">
        <v>0.96</v>
      </c>
    </row>
    <row r="4545" spans="2:33" x14ac:dyDescent="0.2">
      <c r="B4545" s="106">
        <v>4505</v>
      </c>
      <c r="C4545" s="113">
        <v>-0.72</v>
      </c>
      <c r="D4545" s="113">
        <v>-0.96</v>
      </c>
      <c r="E4545" s="114">
        <v>17.600848390272155</v>
      </c>
      <c r="F4545" s="114">
        <v>21.691370284373082</v>
      </c>
      <c r="G4545" s="114">
        <v>20.977154714843348</v>
      </c>
      <c r="H4545" s="114">
        <v>26.590042707177549</v>
      </c>
      <c r="I4545" s="114">
        <v>21.270647660172592</v>
      </c>
      <c r="J4545" s="114">
        <v>34.574151248684821</v>
      </c>
      <c r="K4545" s="114">
        <v>40.437409438042209</v>
      </c>
      <c r="L4545" s="114">
        <v>46.453154397577919</v>
      </c>
      <c r="M4545" s="114">
        <v>54.928274338858735</v>
      </c>
      <c r="N4545" s="114">
        <v>55.336616753793244</v>
      </c>
      <c r="O4545" s="114">
        <v>16.973302858412666</v>
      </c>
      <c r="P4545" s="114">
        <v>18.746039153669127</v>
      </c>
      <c r="Q4545" s="114">
        <v>25.475999682734571</v>
      </c>
      <c r="R4545" s="114">
        <v>28.338231631681186</v>
      </c>
      <c r="S4545" s="114">
        <v>34.065969093620652</v>
      </c>
      <c r="T4545" s="114">
        <v>17.600848390272155</v>
      </c>
      <c r="U4545" s="114">
        <v>21.691370284373082</v>
      </c>
      <c r="V4545" s="114">
        <v>20.977154714843348</v>
      </c>
      <c r="W4545" s="114">
        <v>26.590042707177549</v>
      </c>
      <c r="X4545" s="114">
        <v>21.270647660172592</v>
      </c>
      <c r="Y4545" s="114">
        <v>60.346507283257303</v>
      </c>
      <c r="Z4545" s="114">
        <v>106.29080917226052</v>
      </c>
      <c r="AA4545" s="106">
        <v>4</v>
      </c>
      <c r="AB4545" s="114">
        <v>0.44999999999999996</v>
      </c>
      <c r="AC4545" s="114">
        <v>0.6</v>
      </c>
      <c r="AD4545" s="114">
        <v>0.27</v>
      </c>
      <c r="AE4545" s="114">
        <v>0.36</v>
      </c>
      <c r="AF4545" s="117">
        <v>0.72</v>
      </c>
      <c r="AG4545" s="117">
        <v>0.96</v>
      </c>
    </row>
    <row r="4546" spans="2:33" x14ac:dyDescent="0.2">
      <c r="B4546" s="106">
        <v>4506</v>
      </c>
      <c r="C4546" s="113">
        <v>-0.72</v>
      </c>
      <c r="D4546" s="113">
        <v>-0.96</v>
      </c>
      <c r="E4546" s="114">
        <v>10.986177788815549</v>
      </c>
      <c r="F4546" s="114">
        <v>11.884677915147812</v>
      </c>
      <c r="G4546" s="114">
        <v>13.595755858706145</v>
      </c>
      <c r="H4546" s="114">
        <v>18.648289910651247</v>
      </c>
      <c r="I4546" s="114">
        <v>17.834157675786674</v>
      </c>
      <c r="J4546" s="114">
        <v>27.345349635747347</v>
      </c>
      <c r="K4546" s="114">
        <v>31.274846536902395</v>
      </c>
      <c r="L4546" s="114">
        <v>34.785990285567522</v>
      </c>
      <c r="M4546" s="114">
        <v>44.583472844214612</v>
      </c>
      <c r="N4546" s="114">
        <v>47.913568083852951</v>
      </c>
      <c r="O4546" s="114">
        <v>16.359171846931797</v>
      </c>
      <c r="P4546" s="114">
        <v>19.390168621754583</v>
      </c>
      <c r="Q4546" s="114">
        <v>21.190234426861377</v>
      </c>
      <c r="R4546" s="114">
        <v>25.935182933563365</v>
      </c>
      <c r="S4546" s="114">
        <v>30.079410408066277</v>
      </c>
      <c r="T4546" s="114">
        <v>10.986177788815549</v>
      </c>
      <c r="U4546" s="114">
        <v>11.884677915147812</v>
      </c>
      <c r="V4546" s="114">
        <v>13.595755858706145</v>
      </c>
      <c r="W4546" s="114">
        <v>18.648289910651247</v>
      </c>
      <c r="X4546" s="114">
        <v>17.834157675786674</v>
      </c>
      <c r="Y4546" s="114">
        <v>39.242323643219265</v>
      </c>
      <c r="Z4546" s="114">
        <v>80.581555055083385</v>
      </c>
      <c r="AA4546" s="106">
        <v>4</v>
      </c>
      <c r="AB4546" s="114">
        <v>0.44999999999999996</v>
      </c>
      <c r="AC4546" s="114">
        <v>0.6</v>
      </c>
      <c r="AD4546" s="114">
        <v>0.27</v>
      </c>
      <c r="AE4546" s="114">
        <v>0.36</v>
      </c>
      <c r="AF4546" s="117">
        <v>0.72</v>
      </c>
      <c r="AG4546" s="117">
        <v>0.96</v>
      </c>
    </row>
    <row r="4547" spans="2:33" x14ac:dyDescent="0.2">
      <c r="B4547" s="106">
        <v>4507</v>
      </c>
      <c r="C4547" s="113">
        <v>-0.72</v>
      </c>
      <c r="D4547" s="113">
        <v>-0.96</v>
      </c>
      <c r="E4547" s="114">
        <v>18.900148758971842</v>
      </c>
      <c r="F4547" s="114">
        <v>14.178729230771332</v>
      </c>
      <c r="G4547" s="114">
        <v>13.106933318088206</v>
      </c>
      <c r="H4547" s="114">
        <v>19.215481819875254</v>
      </c>
      <c r="I4547" s="114">
        <v>30.228947641234242</v>
      </c>
      <c r="J4547" s="114">
        <v>35.032570315436004</v>
      </c>
      <c r="K4547" s="114">
        <v>33.297087476039074</v>
      </c>
      <c r="L4547" s="114">
        <v>37.119208271299755</v>
      </c>
      <c r="M4547" s="114">
        <v>44.912599905409067</v>
      </c>
      <c r="N4547" s="114">
        <v>62.040085421346859</v>
      </c>
      <c r="O4547" s="114">
        <v>16.132421556464163</v>
      </c>
      <c r="P4547" s="114">
        <v>19.118358245267743</v>
      </c>
      <c r="Q4547" s="114">
        <v>24.012274953211548</v>
      </c>
      <c r="R4547" s="114">
        <v>25.697118085533813</v>
      </c>
      <c r="S4547" s="114">
        <v>31.811137780112617</v>
      </c>
      <c r="T4547" s="114">
        <v>18.900148758971842</v>
      </c>
      <c r="U4547" s="114">
        <v>14.178729230771332</v>
      </c>
      <c r="V4547" s="114">
        <v>13.106933318088206</v>
      </c>
      <c r="W4547" s="114">
        <v>19.215481819875254</v>
      </c>
      <c r="X4547" s="114">
        <v>30.228947641234242</v>
      </c>
      <c r="Y4547" s="114">
        <v>52.095917148716865</v>
      </c>
      <c r="Z4547" s="114">
        <v>103.41537797862946</v>
      </c>
      <c r="AA4547" s="106">
        <v>4</v>
      </c>
      <c r="AB4547" s="114">
        <v>0.44999999999999996</v>
      </c>
      <c r="AC4547" s="114">
        <v>0.6</v>
      </c>
      <c r="AD4547" s="114">
        <v>0.27</v>
      </c>
      <c r="AE4547" s="114">
        <v>0.36</v>
      </c>
      <c r="AF4547" s="117">
        <v>0.72</v>
      </c>
      <c r="AG4547" s="117">
        <v>0.96</v>
      </c>
    </row>
    <row r="4548" spans="2:33" x14ac:dyDescent="0.2">
      <c r="B4548" s="106">
        <v>4508</v>
      </c>
      <c r="C4548" s="113">
        <v>-0.90000000000000013</v>
      </c>
      <c r="D4548" s="113">
        <v>-0.90000000000000013</v>
      </c>
      <c r="E4548" s="114">
        <v>14.861883024970993</v>
      </c>
      <c r="F4548" s="114">
        <v>15.252405059627673</v>
      </c>
      <c r="G4548" s="114">
        <v>16.849516900833159</v>
      </c>
      <c r="H4548" s="114">
        <v>22.389670177175724</v>
      </c>
      <c r="I4548" s="114">
        <v>26.723198825909165</v>
      </c>
      <c r="J4548" s="114">
        <v>31.193102547080283</v>
      </c>
      <c r="K4548" s="114">
        <v>35.343526006237006</v>
      </c>
      <c r="L4548" s="114">
        <v>41.188235707490968</v>
      </c>
      <c r="M4548" s="114">
        <v>50.122164218331847</v>
      </c>
      <c r="N4548" s="114">
        <v>61.066518578577117</v>
      </c>
      <c r="O4548" s="114">
        <v>16.33121952210929</v>
      </c>
      <c r="P4548" s="114">
        <v>20.091120946609333</v>
      </c>
      <c r="Q4548" s="114">
        <v>24.338718806657809</v>
      </c>
      <c r="R4548" s="114">
        <v>27.732494041156123</v>
      </c>
      <c r="S4548" s="114">
        <v>34.343319752667952</v>
      </c>
      <c r="T4548" s="114">
        <v>14.861883024970993</v>
      </c>
      <c r="U4548" s="114">
        <v>15.252405059627673</v>
      </c>
      <c r="V4548" s="114">
        <v>16.849516900833159</v>
      </c>
      <c r="W4548" s="114">
        <v>22.389670177175724</v>
      </c>
      <c r="X4548" s="114">
        <v>26.723198825909165</v>
      </c>
      <c r="Y4548" s="114">
        <v>51.827845187919131</v>
      </c>
      <c r="Z4548" s="114">
        <v>110.82740358477261</v>
      </c>
      <c r="AA4548" s="106">
        <v>3</v>
      </c>
      <c r="AB4548" s="114">
        <v>0.60000000000000009</v>
      </c>
      <c r="AC4548" s="114">
        <v>0.60000000000000009</v>
      </c>
      <c r="AD4548" s="114">
        <v>0.30000000000000004</v>
      </c>
      <c r="AE4548" s="114">
        <v>0.30000000000000004</v>
      </c>
      <c r="AF4548" s="117">
        <v>0.90000000000000013</v>
      </c>
      <c r="AG4548" s="117">
        <v>0.90000000000000013</v>
      </c>
    </row>
    <row r="4549" spans="2:33" x14ac:dyDescent="0.2">
      <c r="B4549" s="106">
        <v>4509</v>
      </c>
      <c r="C4549" s="113">
        <v>-0.90000000000000013</v>
      </c>
      <c r="D4549" s="113">
        <v>-0.90000000000000013</v>
      </c>
      <c r="E4549" s="114">
        <v>13.640724925027785</v>
      </c>
      <c r="F4549" s="114">
        <v>16.72801311166242</v>
      </c>
      <c r="G4549" s="114">
        <v>17.157190836343112</v>
      </c>
      <c r="H4549" s="114">
        <v>20.072905748957002</v>
      </c>
      <c r="I4549" s="114">
        <v>19.923563808708245</v>
      </c>
      <c r="J4549" s="114">
        <v>29.051525914765243</v>
      </c>
      <c r="K4549" s="114">
        <v>34.953821932967635</v>
      </c>
      <c r="L4549" s="114">
        <v>38.24978677116097</v>
      </c>
      <c r="M4549" s="114">
        <v>46.115777809202513</v>
      </c>
      <c r="N4549" s="114">
        <v>49.050228658354193</v>
      </c>
      <c r="O4549" s="114">
        <v>15.410800989737458</v>
      </c>
      <c r="P4549" s="114">
        <v>18.225808821305215</v>
      </c>
      <c r="Q4549" s="114">
        <v>21.092595934817858</v>
      </c>
      <c r="R4549" s="114">
        <v>26.042872060245511</v>
      </c>
      <c r="S4549" s="114">
        <v>29.126664849645948</v>
      </c>
      <c r="T4549" s="114">
        <v>13.640724925027785</v>
      </c>
      <c r="U4549" s="114">
        <v>16.72801311166242</v>
      </c>
      <c r="V4549" s="114">
        <v>17.157190836343112</v>
      </c>
      <c r="W4549" s="114">
        <v>20.072905748957002</v>
      </c>
      <c r="X4549" s="114">
        <v>19.923563808708245</v>
      </c>
      <c r="Y4549" s="114">
        <v>47.959112807071783</v>
      </c>
      <c r="Z4549" s="114">
        <v>102.34546695910481</v>
      </c>
      <c r="AA4549" s="106">
        <v>3</v>
      </c>
      <c r="AB4549" s="114">
        <v>0.60000000000000009</v>
      </c>
      <c r="AC4549" s="114">
        <v>0.60000000000000009</v>
      </c>
      <c r="AD4549" s="114">
        <v>0.30000000000000004</v>
      </c>
      <c r="AE4549" s="114">
        <v>0.30000000000000004</v>
      </c>
      <c r="AF4549" s="117">
        <v>0.90000000000000013</v>
      </c>
      <c r="AG4549" s="117">
        <v>0.90000000000000013</v>
      </c>
    </row>
    <row r="4550" spans="2:33" x14ac:dyDescent="0.2">
      <c r="B4550" s="106">
        <v>4510</v>
      </c>
      <c r="C4550" s="113">
        <v>-0.72</v>
      </c>
      <c r="D4550" s="113">
        <v>-0.96</v>
      </c>
      <c r="E4550" s="114">
        <v>14.471326189619759</v>
      </c>
      <c r="F4550" s="114">
        <v>9.5548714389477958</v>
      </c>
      <c r="G4550" s="114">
        <v>16.343419060748545</v>
      </c>
      <c r="H4550" s="114">
        <v>20.804611149636958</v>
      </c>
      <c r="I4550" s="114">
        <v>17.672858280601393</v>
      </c>
      <c r="J4550" s="114">
        <v>30.326830121930065</v>
      </c>
      <c r="K4550" s="114">
        <v>28.408405735819013</v>
      </c>
      <c r="L4550" s="114">
        <v>36.980349186758922</v>
      </c>
      <c r="M4550" s="114">
        <v>44.158623333540483</v>
      </c>
      <c r="N4550" s="114">
        <v>46.207890458495314</v>
      </c>
      <c r="O4550" s="114">
        <v>15.855503932310306</v>
      </c>
      <c r="P4550" s="114">
        <v>18.853534296871217</v>
      </c>
      <c r="Q4550" s="114">
        <v>20.636930126010377</v>
      </c>
      <c r="R4550" s="114">
        <v>23.354012183903524</v>
      </c>
      <c r="S4550" s="114">
        <v>28.535032177893921</v>
      </c>
      <c r="T4550" s="114">
        <v>14.471326189619759</v>
      </c>
      <c r="U4550" s="114">
        <v>9.5548714389477958</v>
      </c>
      <c r="V4550" s="114">
        <v>16.343419060748545</v>
      </c>
      <c r="W4550" s="114">
        <v>20.804611149636958</v>
      </c>
      <c r="X4550" s="114">
        <v>17.672858280601393</v>
      </c>
      <c r="Y4550" s="114">
        <v>42.919034887225344</v>
      </c>
      <c r="Z4550" s="114">
        <v>86.219277180759519</v>
      </c>
      <c r="AA4550" s="106">
        <v>4</v>
      </c>
      <c r="AB4550" s="114">
        <v>0.44999999999999996</v>
      </c>
      <c r="AC4550" s="114">
        <v>0.6</v>
      </c>
      <c r="AD4550" s="114">
        <v>0.27</v>
      </c>
      <c r="AE4550" s="114">
        <v>0.36</v>
      </c>
      <c r="AF4550" s="117">
        <v>0.72</v>
      </c>
      <c r="AG4550" s="117">
        <v>0.96</v>
      </c>
    </row>
    <row r="4551" spans="2:33" x14ac:dyDescent="0.2">
      <c r="B4551" s="106">
        <v>4511</v>
      </c>
      <c r="C4551" s="113">
        <v>-0.90000000000000013</v>
      </c>
      <c r="D4551" s="113">
        <v>-0.90000000000000013</v>
      </c>
      <c r="E4551" s="114">
        <v>13.049963529490311</v>
      </c>
      <c r="F4551" s="114">
        <v>9.2460835273875688</v>
      </c>
      <c r="G4551" s="114">
        <v>13.545088049613092</v>
      </c>
      <c r="H4551" s="114">
        <v>19.548296150947827</v>
      </c>
      <c r="I4551" s="114">
        <v>25.063631131311407</v>
      </c>
      <c r="J4551" s="114">
        <v>27.993293030969877</v>
      </c>
      <c r="K4551" s="114">
        <v>28.443822689586337</v>
      </c>
      <c r="L4551" s="114">
        <v>33.369069796640403</v>
      </c>
      <c r="M4551" s="114">
        <v>42.934476455684525</v>
      </c>
      <c r="N4551" s="114">
        <v>52.033939482982639</v>
      </c>
      <c r="O4551" s="114">
        <v>14.943329501479566</v>
      </c>
      <c r="P4551" s="114">
        <v>19.197739162198769</v>
      </c>
      <c r="Q4551" s="114">
        <v>19.823981747027311</v>
      </c>
      <c r="R4551" s="114">
        <v>23.386180304736698</v>
      </c>
      <c r="S4551" s="114">
        <v>26.970308351671232</v>
      </c>
      <c r="T4551" s="114">
        <v>13.049963529490311</v>
      </c>
      <c r="U4551" s="114">
        <v>9.2460835273875688</v>
      </c>
      <c r="V4551" s="114">
        <v>13.545088049613092</v>
      </c>
      <c r="W4551" s="114">
        <v>19.548296150947827</v>
      </c>
      <c r="X4551" s="114">
        <v>25.063631131311407</v>
      </c>
      <c r="Y4551" s="114">
        <v>42.48905993681057</v>
      </c>
      <c r="Z4551" s="114">
        <v>86.284695429114407</v>
      </c>
      <c r="AA4551" s="106">
        <v>3</v>
      </c>
      <c r="AB4551" s="114">
        <v>0.60000000000000009</v>
      </c>
      <c r="AC4551" s="114">
        <v>0.60000000000000009</v>
      </c>
      <c r="AD4551" s="114">
        <v>0.30000000000000004</v>
      </c>
      <c r="AE4551" s="114">
        <v>0.30000000000000004</v>
      </c>
      <c r="AF4551" s="117">
        <v>0.90000000000000013</v>
      </c>
      <c r="AG4551" s="117">
        <v>0.90000000000000013</v>
      </c>
    </row>
    <row r="4552" spans="2:33" x14ac:dyDescent="0.2">
      <c r="B4552" s="106">
        <v>4512</v>
      </c>
      <c r="C4552" s="113">
        <v>-0.60000000000000009</v>
      </c>
      <c r="D4552" s="113">
        <v>-1.2000000000000002</v>
      </c>
      <c r="E4552" s="114">
        <v>15.002711938650886</v>
      </c>
      <c r="F4552" s="114">
        <v>15.494792247036475</v>
      </c>
      <c r="G4552" s="114">
        <v>19.058297986110723</v>
      </c>
      <c r="H4552" s="114">
        <v>20.368095534695946</v>
      </c>
      <c r="I4552" s="114">
        <v>22.905122952041495</v>
      </c>
      <c r="J4552" s="114">
        <v>31.170421087735164</v>
      </c>
      <c r="K4552" s="114">
        <v>33.54972290207894</v>
      </c>
      <c r="L4552" s="114">
        <v>40.639385214847195</v>
      </c>
      <c r="M4552" s="114">
        <v>45.124988580693866</v>
      </c>
      <c r="N4552" s="114">
        <v>50.773906378970302</v>
      </c>
      <c r="O4552" s="114">
        <v>16.167709149084278</v>
      </c>
      <c r="P4552" s="114">
        <v>18.054930655042465</v>
      </c>
      <c r="Q4552" s="114">
        <v>21.581087228736472</v>
      </c>
      <c r="R4552" s="114">
        <v>24.75689304599792</v>
      </c>
      <c r="S4552" s="114">
        <v>27.868783426928808</v>
      </c>
      <c r="T4552" s="114">
        <v>15.002711938650886</v>
      </c>
      <c r="U4552" s="114">
        <v>15.494792247036475</v>
      </c>
      <c r="V4552" s="114">
        <v>19.058297986110723</v>
      </c>
      <c r="W4552" s="114">
        <v>20.368095534695946</v>
      </c>
      <c r="X4552" s="114">
        <v>22.905122952041495</v>
      </c>
      <c r="Y4552" s="114">
        <v>50.715129613555916</v>
      </c>
      <c r="Z4552" s="114">
        <v>93.192002672634374</v>
      </c>
      <c r="AA4552" s="106">
        <v>5</v>
      </c>
      <c r="AB4552" s="114">
        <v>0.4</v>
      </c>
      <c r="AC4552" s="114">
        <v>0.8</v>
      </c>
      <c r="AD4552" s="114">
        <v>0.2</v>
      </c>
      <c r="AE4552" s="114">
        <v>0.4</v>
      </c>
      <c r="AF4552" s="117">
        <v>0.60000000000000009</v>
      </c>
      <c r="AG4552" s="117">
        <v>1.2000000000000002</v>
      </c>
    </row>
    <row r="4553" spans="2:33" x14ac:dyDescent="0.2">
      <c r="B4553" s="106">
        <v>4513</v>
      </c>
      <c r="C4553" s="113">
        <v>-1.2599999999999998</v>
      </c>
      <c r="D4553" s="113">
        <v>-0.84</v>
      </c>
      <c r="E4553" s="114">
        <v>19.082274423399909</v>
      </c>
      <c r="F4553" s="114">
        <v>19.278822964319044</v>
      </c>
      <c r="G4553" s="114">
        <v>14.786907112604307</v>
      </c>
      <c r="H4553" s="114">
        <v>14.346701104245469</v>
      </c>
      <c r="I4553" s="114">
        <v>18.924481645208566</v>
      </c>
      <c r="J4553" s="114">
        <v>34.653441066366042</v>
      </c>
      <c r="K4553" s="114">
        <v>37.362873974386531</v>
      </c>
      <c r="L4553" s="114">
        <v>36.227965115057536</v>
      </c>
      <c r="M4553" s="114">
        <v>41.102355669280023</v>
      </c>
      <c r="N4553" s="114">
        <v>47.963632949164406</v>
      </c>
      <c r="O4553" s="114">
        <v>15.571166642966134</v>
      </c>
      <c r="P4553" s="114">
        <v>18.084051010067487</v>
      </c>
      <c r="Q4553" s="114">
        <v>21.441058002453229</v>
      </c>
      <c r="R4553" s="114">
        <v>26.755654565034554</v>
      </c>
      <c r="S4553" s="114">
        <v>29.03915130395584</v>
      </c>
      <c r="T4553" s="114">
        <v>19.082274423399909</v>
      </c>
      <c r="U4553" s="114">
        <v>19.278822964319044</v>
      </c>
      <c r="V4553" s="114">
        <v>14.786907112604307</v>
      </c>
      <c r="W4553" s="114">
        <v>14.346701104245469</v>
      </c>
      <c r="X4553" s="114">
        <v>18.924481645208566</v>
      </c>
      <c r="Y4553" s="114">
        <v>48.813963808864386</v>
      </c>
      <c r="Z4553" s="114">
        <v>89.649486656814631</v>
      </c>
      <c r="AA4553" s="106">
        <v>2</v>
      </c>
      <c r="AB4553" s="114">
        <v>0.89999999999999991</v>
      </c>
      <c r="AC4553" s="114">
        <v>0.6</v>
      </c>
      <c r="AD4553" s="114">
        <v>0.36</v>
      </c>
      <c r="AE4553" s="114">
        <v>0.24</v>
      </c>
      <c r="AF4553" s="117">
        <v>1.2599999999999998</v>
      </c>
      <c r="AG4553" s="117">
        <v>0.84</v>
      </c>
    </row>
    <row r="4554" spans="2:33" x14ac:dyDescent="0.2">
      <c r="B4554" s="106">
        <v>4514</v>
      </c>
      <c r="C4554" s="113">
        <v>-0.90000000000000013</v>
      </c>
      <c r="D4554" s="113">
        <v>-0.90000000000000013</v>
      </c>
      <c r="E4554" s="114">
        <v>13.554340816312262</v>
      </c>
      <c r="F4554" s="114">
        <v>15.213506535776055</v>
      </c>
      <c r="G4554" s="114">
        <v>19.413162570821822</v>
      </c>
      <c r="H4554" s="114">
        <v>19.051220545417106</v>
      </c>
      <c r="I4554" s="114">
        <v>23.009011124171728</v>
      </c>
      <c r="J4554" s="114">
        <v>30.065881436281447</v>
      </c>
      <c r="K4554" s="114">
        <v>36.14654856999622</v>
      </c>
      <c r="L4554" s="114">
        <v>43.112507005773004</v>
      </c>
      <c r="M4554" s="114">
        <v>47.925377368486352</v>
      </c>
      <c r="N4554" s="114">
        <v>58.18298032874965</v>
      </c>
      <c r="O4554" s="114">
        <v>16.511540619969185</v>
      </c>
      <c r="P4554" s="114">
        <v>20.933042034220165</v>
      </c>
      <c r="Q4554" s="114">
        <v>23.699344434951183</v>
      </c>
      <c r="R4554" s="114">
        <v>28.874156823069246</v>
      </c>
      <c r="S4554" s="114">
        <v>35.173969204577922</v>
      </c>
      <c r="T4554" s="114">
        <v>13.554340816312262</v>
      </c>
      <c r="U4554" s="114">
        <v>15.213506535776055</v>
      </c>
      <c r="V4554" s="114">
        <v>19.413162570821822</v>
      </c>
      <c r="W4554" s="114">
        <v>19.051220545417106</v>
      </c>
      <c r="X4554" s="114">
        <v>23.009011124171728</v>
      </c>
      <c r="Y4554" s="114">
        <v>49.013806419903091</v>
      </c>
      <c r="Z4554" s="114">
        <v>115.9057364613107</v>
      </c>
      <c r="AA4554" s="106">
        <v>3</v>
      </c>
      <c r="AB4554" s="114">
        <v>0.60000000000000009</v>
      </c>
      <c r="AC4554" s="114">
        <v>0.60000000000000009</v>
      </c>
      <c r="AD4554" s="114">
        <v>0.30000000000000004</v>
      </c>
      <c r="AE4554" s="114">
        <v>0.30000000000000004</v>
      </c>
      <c r="AF4554" s="117">
        <v>0.90000000000000013</v>
      </c>
      <c r="AG4554" s="117">
        <v>0.90000000000000013</v>
      </c>
    </row>
    <row r="4555" spans="2:33" x14ac:dyDescent="0.2">
      <c r="B4555" s="106">
        <v>4515</v>
      </c>
      <c r="C4555" s="113">
        <v>-1.2599999999999998</v>
      </c>
      <c r="D4555" s="113">
        <v>-0.84</v>
      </c>
      <c r="E4555" s="114">
        <v>11.981985143837232</v>
      </c>
      <c r="F4555" s="114">
        <v>19.175955780833199</v>
      </c>
      <c r="G4555" s="114">
        <v>19.93440427414415</v>
      </c>
      <c r="H4555" s="114">
        <v>21.214853411469374</v>
      </c>
      <c r="I4555" s="114">
        <v>20.778533603211191</v>
      </c>
      <c r="J4555" s="114">
        <v>27.854363524799819</v>
      </c>
      <c r="K4555" s="114">
        <v>37.602226454113328</v>
      </c>
      <c r="L4555" s="114">
        <v>40.71827053775629</v>
      </c>
      <c r="M4555" s="114">
        <v>45.591507709202105</v>
      </c>
      <c r="N4555" s="114">
        <v>52.002674076501989</v>
      </c>
      <c r="O4555" s="114">
        <v>15.872378380962587</v>
      </c>
      <c r="P4555" s="114">
        <v>18.426270673280129</v>
      </c>
      <c r="Q4555" s="114">
        <v>20.78386626361214</v>
      </c>
      <c r="R4555" s="114">
        <v>24.376654297732731</v>
      </c>
      <c r="S4555" s="114">
        <v>31.224140473290799</v>
      </c>
      <c r="T4555" s="114">
        <v>11.981985143837232</v>
      </c>
      <c r="U4555" s="114">
        <v>19.175955780833199</v>
      </c>
      <c r="V4555" s="114">
        <v>19.93440427414415</v>
      </c>
      <c r="W4555" s="114">
        <v>21.214853411469374</v>
      </c>
      <c r="X4555" s="114">
        <v>20.778533603211191</v>
      </c>
      <c r="Y4555" s="114">
        <v>50.536829767348024</v>
      </c>
      <c r="Z4555" s="114">
        <v>96.765294225662871</v>
      </c>
      <c r="AA4555" s="106">
        <v>2</v>
      </c>
      <c r="AB4555" s="114">
        <v>0.89999999999999991</v>
      </c>
      <c r="AC4555" s="114">
        <v>0.6</v>
      </c>
      <c r="AD4555" s="114">
        <v>0.36</v>
      </c>
      <c r="AE4555" s="114">
        <v>0.24</v>
      </c>
      <c r="AF4555" s="117">
        <v>1.2599999999999998</v>
      </c>
      <c r="AG4555" s="117">
        <v>0.84</v>
      </c>
    </row>
    <row r="4556" spans="2:33" x14ac:dyDescent="0.2">
      <c r="B4556" s="106">
        <v>4516</v>
      </c>
      <c r="C4556" s="113">
        <v>-1.2599999999999998</v>
      </c>
      <c r="D4556" s="113">
        <v>-0.84</v>
      </c>
      <c r="E4556" s="114">
        <v>17.895238356269662</v>
      </c>
      <c r="F4556" s="114">
        <v>14.036551637356006</v>
      </c>
      <c r="G4556" s="114">
        <v>17.209071800267832</v>
      </c>
      <c r="H4556" s="114">
        <v>22.348418485991797</v>
      </c>
      <c r="I4556" s="114">
        <v>21.549130672064159</v>
      </c>
      <c r="J4556" s="114">
        <v>33.717592401462447</v>
      </c>
      <c r="K4556" s="114">
        <v>33.727323115964829</v>
      </c>
      <c r="L4556" s="114">
        <v>38.552257046249153</v>
      </c>
      <c r="M4556" s="114">
        <v>48.115032751652933</v>
      </c>
      <c r="N4556" s="114">
        <v>51.514995682961654</v>
      </c>
      <c r="O4556" s="114">
        <v>15.822354045192785</v>
      </c>
      <c r="P4556" s="114">
        <v>19.690771478608823</v>
      </c>
      <c r="Q4556" s="114">
        <v>21.343185245981321</v>
      </c>
      <c r="R4556" s="114">
        <v>25.766614265661136</v>
      </c>
      <c r="S4556" s="114">
        <v>29.965865010897495</v>
      </c>
      <c r="T4556" s="114">
        <v>17.895238356269662</v>
      </c>
      <c r="U4556" s="114">
        <v>14.036551637356006</v>
      </c>
      <c r="V4556" s="114">
        <v>17.209071800267832</v>
      </c>
      <c r="W4556" s="114">
        <v>22.348418485991797</v>
      </c>
      <c r="X4556" s="114">
        <v>21.549130672064159</v>
      </c>
      <c r="Y4556" s="114">
        <v>50.967371961620756</v>
      </c>
      <c r="Z4556" s="114">
        <v>106.67200416307816</v>
      </c>
      <c r="AA4556" s="106">
        <v>2</v>
      </c>
      <c r="AB4556" s="114">
        <v>0.89999999999999991</v>
      </c>
      <c r="AC4556" s="114">
        <v>0.6</v>
      </c>
      <c r="AD4556" s="114">
        <v>0.36</v>
      </c>
      <c r="AE4556" s="114">
        <v>0.24</v>
      </c>
      <c r="AF4556" s="117">
        <v>1.2599999999999998</v>
      </c>
      <c r="AG4556" s="117">
        <v>0.84</v>
      </c>
    </row>
    <row r="4557" spans="2:33" x14ac:dyDescent="0.2">
      <c r="B4557" s="106">
        <v>4517</v>
      </c>
      <c r="C4557" s="113">
        <v>-1.2000000000000002</v>
      </c>
      <c r="D4557" s="113">
        <v>-0.60000000000000009</v>
      </c>
      <c r="E4557" s="114">
        <v>15.561316907765352</v>
      </c>
      <c r="F4557" s="114">
        <v>17.145164968106894</v>
      </c>
      <c r="G4557" s="114">
        <v>22.632662309382205</v>
      </c>
      <c r="H4557" s="114">
        <v>23.115335042839138</v>
      </c>
      <c r="I4557" s="114">
        <v>29.470842326949601</v>
      </c>
      <c r="J4557" s="114">
        <v>32.351225563480767</v>
      </c>
      <c r="K4557" s="114">
        <v>37.30848917864769</v>
      </c>
      <c r="L4557" s="114">
        <v>44.387785696922656</v>
      </c>
      <c r="M4557" s="114">
        <v>49.951840690012929</v>
      </c>
      <c r="N4557" s="114">
        <v>60.419504825736603</v>
      </c>
      <c r="O4557" s="114">
        <v>16.789908655715415</v>
      </c>
      <c r="P4557" s="114">
        <v>20.163324210540797</v>
      </c>
      <c r="Q4557" s="114">
        <v>21.755123387540451</v>
      </c>
      <c r="R4557" s="114">
        <v>26.836505647173791</v>
      </c>
      <c r="S4557" s="114">
        <v>30.948662498787002</v>
      </c>
      <c r="T4557" s="114">
        <v>15.561316907765352</v>
      </c>
      <c r="U4557" s="114">
        <v>17.145164968106894</v>
      </c>
      <c r="V4557" s="114">
        <v>22.632662309382205</v>
      </c>
      <c r="W4557" s="114">
        <v>23.115335042839138</v>
      </c>
      <c r="X4557" s="114">
        <v>29.470842326949601</v>
      </c>
      <c r="Y4557" s="114">
        <v>58.44215029385515</v>
      </c>
      <c r="Z4557" s="114">
        <v>119.42331384276778</v>
      </c>
      <c r="AA4557" s="106">
        <v>1</v>
      </c>
      <c r="AB4557" s="114">
        <v>0.8</v>
      </c>
      <c r="AC4557" s="114">
        <v>0.4</v>
      </c>
      <c r="AD4557" s="114">
        <v>0.4</v>
      </c>
      <c r="AE4557" s="114">
        <v>0.2</v>
      </c>
      <c r="AF4557" s="117">
        <v>1.2000000000000002</v>
      </c>
      <c r="AG4557" s="117">
        <v>0.60000000000000009</v>
      </c>
    </row>
    <row r="4558" spans="2:33" x14ac:dyDescent="0.2">
      <c r="B4558" s="106">
        <v>4518</v>
      </c>
      <c r="C4558" s="113">
        <v>-0.60000000000000009</v>
      </c>
      <c r="D4558" s="113">
        <v>-1.2000000000000002</v>
      </c>
      <c r="E4558" s="114">
        <v>12.740324321040564</v>
      </c>
      <c r="F4558" s="114">
        <v>13.897371443220869</v>
      </c>
      <c r="G4558" s="114">
        <v>16.388839982787296</v>
      </c>
      <c r="H4558" s="114">
        <v>20.389208336239903</v>
      </c>
      <c r="I4558" s="114">
        <v>29.253716184325881</v>
      </c>
      <c r="J4558" s="114">
        <v>29.800308500315598</v>
      </c>
      <c r="K4558" s="114">
        <v>33.231352157829903</v>
      </c>
      <c r="L4558" s="114">
        <v>41.029242009405912</v>
      </c>
      <c r="M4558" s="114">
        <v>50.729192535639044</v>
      </c>
      <c r="N4558" s="114">
        <v>64.268034479759407</v>
      </c>
      <c r="O4558" s="114">
        <v>17.059984179275034</v>
      </c>
      <c r="P4558" s="114">
        <v>19.333980714609034</v>
      </c>
      <c r="Q4558" s="114">
        <v>24.640402026618617</v>
      </c>
      <c r="R4558" s="114">
        <v>30.33998419939914</v>
      </c>
      <c r="S4558" s="114">
        <v>35.014318295433526</v>
      </c>
      <c r="T4558" s="114">
        <v>12.740324321040564</v>
      </c>
      <c r="U4558" s="114">
        <v>13.897371443220869</v>
      </c>
      <c r="V4558" s="114">
        <v>16.388839982787296</v>
      </c>
      <c r="W4558" s="114">
        <v>20.389208336239903</v>
      </c>
      <c r="X4558" s="114">
        <v>29.253716184325881</v>
      </c>
      <c r="Y4558" s="114">
        <v>49.183007000899941</v>
      </c>
      <c r="Z4558" s="114">
        <v>106.8006884197216</v>
      </c>
      <c r="AA4558" s="106">
        <v>5</v>
      </c>
      <c r="AB4558" s="114">
        <v>0.4</v>
      </c>
      <c r="AC4558" s="114">
        <v>0.8</v>
      </c>
      <c r="AD4558" s="114">
        <v>0.2</v>
      </c>
      <c r="AE4558" s="114">
        <v>0.4</v>
      </c>
      <c r="AF4558" s="117">
        <v>0.60000000000000009</v>
      </c>
      <c r="AG4558" s="117">
        <v>1.2000000000000002</v>
      </c>
    </row>
    <row r="4559" spans="2:33" x14ac:dyDescent="0.2">
      <c r="B4559" s="106">
        <v>4519</v>
      </c>
      <c r="C4559" s="113">
        <v>-0.60000000000000009</v>
      </c>
      <c r="D4559" s="113">
        <v>-1.2000000000000002</v>
      </c>
      <c r="E4559" s="114">
        <v>15.743320921543717</v>
      </c>
      <c r="F4559" s="114">
        <v>12.602509181064981</v>
      </c>
      <c r="G4559" s="114">
        <v>13.874693565566105</v>
      </c>
      <c r="H4559" s="114">
        <v>18.938868685736423</v>
      </c>
      <c r="I4559" s="114">
        <v>27.798418725939548</v>
      </c>
      <c r="J4559" s="114">
        <v>32.343268785514482</v>
      </c>
      <c r="K4559" s="114">
        <v>32.343365940502075</v>
      </c>
      <c r="L4559" s="114">
        <v>36.875580665762442</v>
      </c>
      <c r="M4559" s="114">
        <v>46.240561144799969</v>
      </c>
      <c r="N4559" s="114">
        <v>61.391014442295088</v>
      </c>
      <c r="O4559" s="114">
        <v>16.599947863970765</v>
      </c>
      <c r="P4559" s="114">
        <v>19.740856759437094</v>
      </c>
      <c r="Q4559" s="114">
        <v>23.000887100196337</v>
      </c>
      <c r="R4559" s="114">
        <v>27.301692459063545</v>
      </c>
      <c r="S4559" s="114">
        <v>33.59259571635554</v>
      </c>
      <c r="T4559" s="114">
        <v>15.743320921543717</v>
      </c>
      <c r="U4559" s="114">
        <v>12.602509181064981</v>
      </c>
      <c r="V4559" s="114">
        <v>13.874693565566105</v>
      </c>
      <c r="W4559" s="114">
        <v>18.938868685736423</v>
      </c>
      <c r="X4559" s="114">
        <v>27.798418725939548</v>
      </c>
      <c r="Y4559" s="114">
        <v>47.814599149179415</v>
      </c>
      <c r="Z4559" s="114">
        <v>86.576977715146484</v>
      </c>
      <c r="AA4559" s="106">
        <v>5</v>
      </c>
      <c r="AB4559" s="114">
        <v>0.4</v>
      </c>
      <c r="AC4559" s="114">
        <v>0.8</v>
      </c>
      <c r="AD4559" s="114">
        <v>0.2</v>
      </c>
      <c r="AE4559" s="114">
        <v>0.4</v>
      </c>
      <c r="AF4559" s="117">
        <v>0.60000000000000009</v>
      </c>
      <c r="AG4559" s="117">
        <v>1.2000000000000002</v>
      </c>
    </row>
    <row r="4560" spans="2:33" x14ac:dyDescent="0.2">
      <c r="B4560" s="106">
        <v>4520</v>
      </c>
      <c r="C4560" s="113">
        <v>-1.2599999999999998</v>
      </c>
      <c r="D4560" s="113">
        <v>-0.84</v>
      </c>
      <c r="E4560" s="114">
        <v>14.665058952185014</v>
      </c>
      <c r="F4560" s="114">
        <v>17.600913093585792</v>
      </c>
      <c r="G4560" s="114">
        <v>15.427338158078491</v>
      </c>
      <c r="H4560" s="114">
        <v>20.034935179973392</v>
      </c>
      <c r="I4560" s="114">
        <v>27.867521709444063</v>
      </c>
      <c r="J4560" s="114">
        <v>30.760349431766794</v>
      </c>
      <c r="K4560" s="114">
        <v>36.647069702221138</v>
      </c>
      <c r="L4560" s="114">
        <v>38.018148663893186</v>
      </c>
      <c r="M4560" s="114">
        <v>47.521243686721576</v>
      </c>
      <c r="N4560" s="114">
        <v>59.603743603631699</v>
      </c>
      <c r="O4560" s="114">
        <v>16.095290479581781</v>
      </c>
      <c r="P4560" s="114">
        <v>19.046156608635346</v>
      </c>
      <c r="Q4560" s="114">
        <v>22.590810505814694</v>
      </c>
      <c r="R4560" s="114">
        <v>27.486308506748184</v>
      </c>
      <c r="S4560" s="114">
        <v>31.736221894187636</v>
      </c>
      <c r="T4560" s="114">
        <v>14.665058952185014</v>
      </c>
      <c r="U4560" s="114">
        <v>17.600913093585792</v>
      </c>
      <c r="V4560" s="114">
        <v>15.427338158078491</v>
      </c>
      <c r="W4560" s="114">
        <v>20.034935179973392</v>
      </c>
      <c r="X4560" s="114">
        <v>27.867521709444063</v>
      </c>
      <c r="Y4560" s="114">
        <v>51.431210513977838</v>
      </c>
      <c r="Z4560" s="114">
        <v>95.574152478111301</v>
      </c>
      <c r="AA4560" s="106">
        <v>2</v>
      </c>
      <c r="AB4560" s="114">
        <v>0.89999999999999991</v>
      </c>
      <c r="AC4560" s="114">
        <v>0.6</v>
      </c>
      <c r="AD4560" s="114">
        <v>0.36</v>
      </c>
      <c r="AE4560" s="114">
        <v>0.24</v>
      </c>
      <c r="AF4560" s="117">
        <v>1.2599999999999998</v>
      </c>
      <c r="AG4560" s="117">
        <v>0.84</v>
      </c>
    </row>
    <row r="4561" spans="2:33" x14ac:dyDescent="0.2">
      <c r="B4561" s="106">
        <v>4521</v>
      </c>
      <c r="C4561" s="113">
        <v>-0.90000000000000013</v>
      </c>
      <c r="D4561" s="113">
        <v>-0.90000000000000013</v>
      </c>
      <c r="E4561" s="114">
        <v>15.418884172435916</v>
      </c>
      <c r="F4561" s="114">
        <v>16.543593204928261</v>
      </c>
      <c r="G4561" s="114">
        <v>13.894216960533658</v>
      </c>
      <c r="H4561" s="114">
        <v>23.810346835793776</v>
      </c>
      <c r="I4561" s="114">
        <v>33.278217869853229</v>
      </c>
      <c r="J4561" s="114">
        <v>32.707303986195392</v>
      </c>
      <c r="K4561" s="114">
        <v>36.382726611114883</v>
      </c>
      <c r="L4561" s="114">
        <v>38.029212654266125</v>
      </c>
      <c r="M4561" s="114">
        <v>51.573941632772495</v>
      </c>
      <c r="N4561" s="114">
        <v>67.626619693288873</v>
      </c>
      <c r="O4561" s="114">
        <v>17.288419813759475</v>
      </c>
      <c r="P4561" s="114">
        <v>19.839133406186622</v>
      </c>
      <c r="Q4561" s="114">
        <v>24.134995693732467</v>
      </c>
      <c r="R4561" s="114">
        <v>27.763594796978719</v>
      </c>
      <c r="S4561" s="114">
        <v>34.348401823435644</v>
      </c>
      <c r="T4561" s="114">
        <v>15.418884172435916</v>
      </c>
      <c r="U4561" s="114">
        <v>16.543593204928261</v>
      </c>
      <c r="V4561" s="114">
        <v>13.894216960533658</v>
      </c>
      <c r="W4561" s="114">
        <v>23.810346835793776</v>
      </c>
      <c r="X4561" s="114">
        <v>33.278217869853229</v>
      </c>
      <c r="Y4561" s="114">
        <v>54.948535917812535</v>
      </c>
      <c r="Z4561" s="114">
        <v>109.24898552258014</v>
      </c>
      <c r="AA4561" s="106">
        <v>3</v>
      </c>
      <c r="AB4561" s="114">
        <v>0.60000000000000009</v>
      </c>
      <c r="AC4561" s="114">
        <v>0.60000000000000009</v>
      </c>
      <c r="AD4561" s="114">
        <v>0.30000000000000004</v>
      </c>
      <c r="AE4561" s="114">
        <v>0.30000000000000004</v>
      </c>
      <c r="AF4561" s="117">
        <v>0.90000000000000013</v>
      </c>
      <c r="AG4561" s="117">
        <v>0.90000000000000013</v>
      </c>
    </row>
    <row r="4562" spans="2:33" x14ac:dyDescent="0.2">
      <c r="B4562" s="106">
        <v>4522</v>
      </c>
      <c r="C4562" s="113">
        <v>-0.90000000000000013</v>
      </c>
      <c r="D4562" s="113">
        <v>-0.90000000000000013</v>
      </c>
      <c r="E4562" s="114">
        <v>10.943376476844875</v>
      </c>
      <c r="F4562" s="114">
        <v>14.70730542431572</v>
      </c>
      <c r="G4562" s="114">
        <v>11.346126703022573</v>
      </c>
      <c r="H4562" s="114">
        <v>21.970216980222826</v>
      </c>
      <c r="I4562" s="114">
        <v>17.732884311256996</v>
      </c>
      <c r="J4562" s="114">
        <v>27.429561446307776</v>
      </c>
      <c r="K4562" s="114">
        <v>33.52312577214758</v>
      </c>
      <c r="L4562" s="114">
        <v>34.327835831158517</v>
      </c>
      <c r="M4562" s="114">
        <v>46.378968782545222</v>
      </c>
      <c r="N4562" s="114">
        <v>49.859055295376216</v>
      </c>
      <c r="O4562" s="114">
        <v>16.486184969462901</v>
      </c>
      <c r="P4562" s="114">
        <v>18.81582034783186</v>
      </c>
      <c r="Q4562" s="114">
        <v>22.981709128135943</v>
      </c>
      <c r="R4562" s="114">
        <v>24.408751802322396</v>
      </c>
      <c r="S4562" s="114">
        <v>32.12617098411922</v>
      </c>
      <c r="T4562" s="114">
        <v>10.943376476844875</v>
      </c>
      <c r="U4562" s="114">
        <v>14.70730542431572</v>
      </c>
      <c r="V4562" s="114">
        <v>11.346126703022573</v>
      </c>
      <c r="W4562" s="114">
        <v>21.970216980222826</v>
      </c>
      <c r="X4562" s="114">
        <v>17.732884311256996</v>
      </c>
      <c r="Y4562" s="114">
        <v>41.264594778739308</v>
      </c>
      <c r="Z4562" s="114">
        <v>91.229188800074937</v>
      </c>
      <c r="AA4562" s="106">
        <v>3</v>
      </c>
      <c r="AB4562" s="114">
        <v>0.60000000000000009</v>
      </c>
      <c r="AC4562" s="114">
        <v>0.60000000000000009</v>
      </c>
      <c r="AD4562" s="114">
        <v>0.30000000000000004</v>
      </c>
      <c r="AE4562" s="114">
        <v>0.30000000000000004</v>
      </c>
      <c r="AF4562" s="117">
        <v>0.90000000000000013</v>
      </c>
      <c r="AG4562" s="117">
        <v>0.90000000000000013</v>
      </c>
    </row>
    <row r="4563" spans="2:33" x14ac:dyDescent="0.2">
      <c r="B4563" s="106">
        <v>4523</v>
      </c>
      <c r="C4563" s="113">
        <v>-0.90000000000000013</v>
      </c>
      <c r="D4563" s="113">
        <v>-0.90000000000000013</v>
      </c>
      <c r="E4563" s="114">
        <v>18.008470744620688</v>
      </c>
      <c r="F4563" s="114">
        <v>17.604798170977102</v>
      </c>
      <c r="G4563" s="114">
        <v>21.395082834470038</v>
      </c>
      <c r="H4563" s="114">
        <v>16.41411974421888</v>
      </c>
      <c r="I4563" s="114">
        <v>20.049558846303206</v>
      </c>
      <c r="J4563" s="114">
        <v>34.119301210887663</v>
      </c>
      <c r="K4563" s="114">
        <v>37.759483762159405</v>
      </c>
      <c r="L4563" s="114">
        <v>44.139284823843781</v>
      </c>
      <c r="M4563" s="114">
        <v>44.421811971935298</v>
      </c>
      <c r="N4563" s="114">
        <v>49.991551503220791</v>
      </c>
      <c r="O4563" s="114">
        <v>16.110830466266975</v>
      </c>
      <c r="P4563" s="114">
        <v>20.154685591182304</v>
      </c>
      <c r="Q4563" s="114">
        <v>22.744201989373742</v>
      </c>
      <c r="R4563" s="114">
        <v>28.007692227716419</v>
      </c>
      <c r="S4563" s="114">
        <v>29.941992656917584</v>
      </c>
      <c r="T4563" s="114">
        <v>18.008470744620688</v>
      </c>
      <c r="U4563" s="114">
        <v>17.604798170977102</v>
      </c>
      <c r="V4563" s="114">
        <v>21.395082834470038</v>
      </c>
      <c r="W4563" s="114">
        <v>16.41411974421888</v>
      </c>
      <c r="X4563" s="114">
        <v>20.049558846303206</v>
      </c>
      <c r="Y4563" s="114">
        <v>52.496692912883475</v>
      </c>
      <c r="Z4563" s="114">
        <v>107.62684100891693</v>
      </c>
      <c r="AA4563" s="106">
        <v>3</v>
      </c>
      <c r="AB4563" s="114">
        <v>0.60000000000000009</v>
      </c>
      <c r="AC4563" s="114">
        <v>0.60000000000000009</v>
      </c>
      <c r="AD4563" s="114">
        <v>0.30000000000000004</v>
      </c>
      <c r="AE4563" s="114">
        <v>0.30000000000000004</v>
      </c>
      <c r="AF4563" s="117">
        <v>0.90000000000000013</v>
      </c>
      <c r="AG4563" s="117">
        <v>0.90000000000000013</v>
      </c>
    </row>
    <row r="4564" spans="2:33" x14ac:dyDescent="0.2">
      <c r="B4564" s="106">
        <v>4524</v>
      </c>
      <c r="C4564" s="113">
        <v>-0.72</v>
      </c>
      <c r="D4564" s="113">
        <v>-0.96</v>
      </c>
      <c r="E4564" s="114">
        <v>18.943053089539038</v>
      </c>
      <c r="F4564" s="114">
        <v>13.274032261153813</v>
      </c>
      <c r="G4564" s="114">
        <v>19.999600745953078</v>
      </c>
      <c r="H4564" s="114">
        <v>18.406660991560589</v>
      </c>
      <c r="I4564" s="114">
        <v>30.872246730928474</v>
      </c>
      <c r="J4564" s="114">
        <v>36.345491632479231</v>
      </c>
      <c r="K4564" s="114">
        <v>34.334993813206985</v>
      </c>
      <c r="L4564" s="114">
        <v>44.495867948965227</v>
      </c>
      <c r="M4564" s="114">
        <v>49.419709899789005</v>
      </c>
      <c r="N4564" s="114">
        <v>65.76821613102463</v>
      </c>
      <c r="O4564" s="114">
        <v>17.402438542940192</v>
      </c>
      <c r="P4564" s="114">
        <v>21.060961552053172</v>
      </c>
      <c r="Q4564" s="114">
        <v>24.496267203012149</v>
      </c>
      <c r="R4564" s="114">
        <v>31.013048908228416</v>
      </c>
      <c r="S4564" s="114">
        <v>34.895969400096156</v>
      </c>
      <c r="T4564" s="114">
        <v>18.943053089539038</v>
      </c>
      <c r="U4564" s="114">
        <v>13.274032261153813</v>
      </c>
      <c r="V4564" s="114">
        <v>19.999600745953078</v>
      </c>
      <c r="W4564" s="114">
        <v>18.406660991560589</v>
      </c>
      <c r="X4564" s="114">
        <v>30.872246730928474</v>
      </c>
      <c r="Y4564" s="114">
        <v>55.350400066331297</v>
      </c>
      <c r="Z4564" s="114">
        <v>114.58899212041155</v>
      </c>
      <c r="AA4564" s="106">
        <v>4</v>
      </c>
      <c r="AB4564" s="114">
        <v>0.44999999999999996</v>
      </c>
      <c r="AC4564" s="114">
        <v>0.6</v>
      </c>
      <c r="AD4564" s="114">
        <v>0.27</v>
      </c>
      <c r="AE4564" s="114">
        <v>0.36</v>
      </c>
      <c r="AF4564" s="117">
        <v>0.72</v>
      </c>
      <c r="AG4564" s="117">
        <v>0.96</v>
      </c>
    </row>
    <row r="4565" spans="2:33" x14ac:dyDescent="0.2">
      <c r="B4565" s="106">
        <v>4525</v>
      </c>
      <c r="C4565" s="113">
        <v>-1.2599999999999998</v>
      </c>
      <c r="D4565" s="113">
        <v>-0.84</v>
      </c>
      <c r="E4565" s="114">
        <v>11.177388732635341</v>
      </c>
      <c r="F4565" s="114">
        <v>11.92776524877517</v>
      </c>
      <c r="G4565" s="114">
        <v>16.250894534632806</v>
      </c>
      <c r="H4565" s="114">
        <v>19.792668766185614</v>
      </c>
      <c r="I4565" s="114">
        <v>22.34564727808193</v>
      </c>
      <c r="J4565" s="114">
        <v>26.153583401627902</v>
      </c>
      <c r="K4565" s="114">
        <v>29.426918953550388</v>
      </c>
      <c r="L4565" s="114">
        <v>36.533232483528074</v>
      </c>
      <c r="M4565" s="114">
        <v>42.882853677676209</v>
      </c>
      <c r="N4565" s="114">
        <v>48.797371299836676</v>
      </c>
      <c r="O4565" s="114">
        <v>14.97619466899256</v>
      </c>
      <c r="P4565" s="114">
        <v>17.499153704775217</v>
      </c>
      <c r="Q4565" s="114">
        <v>20.282337948895268</v>
      </c>
      <c r="R4565" s="114">
        <v>23.090184911490596</v>
      </c>
      <c r="S4565" s="114">
        <v>26.451724021754746</v>
      </c>
      <c r="T4565" s="114">
        <v>11.177388732635341</v>
      </c>
      <c r="U4565" s="114">
        <v>11.92776524877517</v>
      </c>
      <c r="V4565" s="114">
        <v>16.250894534632806</v>
      </c>
      <c r="W4565" s="114">
        <v>19.792668766185614</v>
      </c>
      <c r="X4565" s="114">
        <v>22.34564727808193</v>
      </c>
      <c r="Y4565" s="114">
        <v>43.027007075604274</v>
      </c>
      <c r="Z4565" s="114">
        <v>87.220624044466661</v>
      </c>
      <c r="AA4565" s="106">
        <v>2</v>
      </c>
      <c r="AB4565" s="114">
        <v>0.89999999999999991</v>
      </c>
      <c r="AC4565" s="114">
        <v>0.6</v>
      </c>
      <c r="AD4565" s="114">
        <v>0.36</v>
      </c>
      <c r="AE4565" s="114">
        <v>0.24</v>
      </c>
      <c r="AF4565" s="117">
        <v>1.2599999999999998</v>
      </c>
      <c r="AG4565" s="117">
        <v>0.84</v>
      </c>
    </row>
    <row r="4566" spans="2:33" x14ac:dyDescent="0.2">
      <c r="B4566" s="106">
        <v>4526</v>
      </c>
      <c r="C4566" s="113">
        <v>-0.90000000000000013</v>
      </c>
      <c r="D4566" s="113">
        <v>-0.90000000000000013</v>
      </c>
      <c r="E4566" s="114">
        <v>15.894697146174398</v>
      </c>
      <c r="F4566" s="114">
        <v>15.072095727370495</v>
      </c>
      <c r="G4566" s="114">
        <v>11.374182590127255</v>
      </c>
      <c r="H4566" s="114">
        <v>12.950794716551396</v>
      </c>
      <c r="I4566" s="114">
        <v>23.199038160884932</v>
      </c>
      <c r="J4566" s="114">
        <v>31.486947303317763</v>
      </c>
      <c r="K4566" s="114">
        <v>32.756345838604489</v>
      </c>
      <c r="L4566" s="114">
        <v>32.677692282538594</v>
      </c>
      <c r="M4566" s="114">
        <v>36.443310369342726</v>
      </c>
      <c r="N4566" s="114">
        <v>50.051705162021939</v>
      </c>
      <c r="O4566" s="114">
        <v>15.592250157143365</v>
      </c>
      <c r="P4566" s="114">
        <v>17.684250111233993</v>
      </c>
      <c r="Q4566" s="114">
        <v>21.303509692411339</v>
      </c>
      <c r="R4566" s="114">
        <v>23.492515652791329</v>
      </c>
      <c r="S4566" s="114">
        <v>26.852667001137007</v>
      </c>
      <c r="T4566" s="114">
        <v>15.894697146174398</v>
      </c>
      <c r="U4566" s="114">
        <v>15.072095727370495</v>
      </c>
      <c r="V4566" s="114">
        <v>11.374182590127255</v>
      </c>
      <c r="W4566" s="114">
        <v>12.950794716551396</v>
      </c>
      <c r="X4566" s="114">
        <v>23.199038160884932</v>
      </c>
      <c r="Y4566" s="114">
        <v>43.143323375174369</v>
      </c>
      <c r="Z4566" s="114">
        <v>86.941162415673233</v>
      </c>
      <c r="AA4566" s="106">
        <v>3</v>
      </c>
      <c r="AB4566" s="114">
        <v>0.60000000000000009</v>
      </c>
      <c r="AC4566" s="114">
        <v>0.60000000000000009</v>
      </c>
      <c r="AD4566" s="114">
        <v>0.30000000000000004</v>
      </c>
      <c r="AE4566" s="114">
        <v>0.30000000000000004</v>
      </c>
      <c r="AF4566" s="117">
        <v>0.90000000000000013</v>
      </c>
      <c r="AG4566" s="117">
        <v>0.90000000000000013</v>
      </c>
    </row>
    <row r="4567" spans="2:33" x14ac:dyDescent="0.2">
      <c r="B4567" s="106">
        <v>4527</v>
      </c>
      <c r="C4567" s="113">
        <v>-0.90000000000000013</v>
      </c>
      <c r="D4567" s="113">
        <v>-0.90000000000000013</v>
      </c>
      <c r="E4567" s="114">
        <v>17.779500572410338</v>
      </c>
      <c r="F4567" s="114">
        <v>18.10775822728565</v>
      </c>
      <c r="G4567" s="114">
        <v>14.456787171784505</v>
      </c>
      <c r="H4567" s="114">
        <v>18.379165544981582</v>
      </c>
      <c r="I4567" s="114">
        <v>23.766899852063368</v>
      </c>
      <c r="J4567" s="114">
        <v>34.848305783624546</v>
      </c>
      <c r="K4567" s="114">
        <v>36.886237534715541</v>
      </c>
      <c r="L4567" s="114">
        <v>37.434820235872692</v>
      </c>
      <c r="M4567" s="114">
        <v>45.964403920795057</v>
      </c>
      <c r="N4567" s="114">
        <v>58.052749462515052</v>
      </c>
      <c r="O4567" s="114">
        <v>17.068805211214208</v>
      </c>
      <c r="P4567" s="114">
        <v>18.77847930742989</v>
      </c>
      <c r="Q4567" s="114">
        <v>22.978033064088187</v>
      </c>
      <c r="R4567" s="114">
        <v>27.585238375813475</v>
      </c>
      <c r="S4567" s="114">
        <v>34.285849610451685</v>
      </c>
      <c r="T4567" s="114">
        <v>17.779500572410338</v>
      </c>
      <c r="U4567" s="114">
        <v>18.10775822728565</v>
      </c>
      <c r="V4567" s="114">
        <v>14.456787171784505</v>
      </c>
      <c r="W4567" s="114">
        <v>18.379165544981582</v>
      </c>
      <c r="X4567" s="114">
        <v>23.766899852063368</v>
      </c>
      <c r="Y4567" s="114">
        <v>51.271354060568569</v>
      </c>
      <c r="Z4567" s="114">
        <v>111.04983131775415</v>
      </c>
      <c r="AA4567" s="106">
        <v>3</v>
      </c>
      <c r="AB4567" s="114">
        <v>0.60000000000000009</v>
      </c>
      <c r="AC4567" s="114">
        <v>0.60000000000000009</v>
      </c>
      <c r="AD4567" s="114">
        <v>0.30000000000000004</v>
      </c>
      <c r="AE4567" s="114">
        <v>0.30000000000000004</v>
      </c>
      <c r="AF4567" s="117">
        <v>0.90000000000000013</v>
      </c>
      <c r="AG4567" s="117">
        <v>0.90000000000000013</v>
      </c>
    </row>
    <row r="4568" spans="2:33" x14ac:dyDescent="0.2">
      <c r="B4568" s="106">
        <v>4528</v>
      </c>
      <c r="C4568" s="113">
        <v>-0.90000000000000013</v>
      </c>
      <c r="D4568" s="113">
        <v>-0.90000000000000013</v>
      </c>
      <c r="E4568" s="114">
        <v>11.527898346983978</v>
      </c>
      <c r="F4568" s="114">
        <v>14.489852607705682</v>
      </c>
      <c r="G4568" s="114">
        <v>16.392080380143671</v>
      </c>
      <c r="H4568" s="114">
        <v>23.185947882365181</v>
      </c>
      <c r="I4568" s="114">
        <v>23.8025570164722</v>
      </c>
      <c r="J4568" s="114">
        <v>27.620947065395193</v>
      </c>
      <c r="K4568" s="114">
        <v>33.585306013343512</v>
      </c>
      <c r="L4568" s="114">
        <v>40.538719095102479</v>
      </c>
      <c r="M4568" s="114">
        <v>50.579602214737797</v>
      </c>
      <c r="N4568" s="114">
        <v>54.677830007340191</v>
      </c>
      <c r="O4568" s="114">
        <v>16.093048718411215</v>
      </c>
      <c r="P4568" s="114">
        <v>19.09545340563783</v>
      </c>
      <c r="Q4568" s="114">
        <v>24.146638714958808</v>
      </c>
      <c r="R4568" s="114">
        <v>27.393654332372616</v>
      </c>
      <c r="S4568" s="114">
        <v>30.875272990867991</v>
      </c>
      <c r="T4568" s="114">
        <v>11.527898346983978</v>
      </c>
      <c r="U4568" s="114">
        <v>14.489852607705682</v>
      </c>
      <c r="V4568" s="114">
        <v>16.392080380143671</v>
      </c>
      <c r="W4568" s="114">
        <v>23.185947882365181</v>
      </c>
      <c r="X4568" s="114">
        <v>23.8025570164722</v>
      </c>
      <c r="Y4568" s="114">
        <v>47.677159054082459</v>
      </c>
      <c r="Z4568" s="114">
        <v>90.10959489007783</v>
      </c>
      <c r="AA4568" s="106">
        <v>3</v>
      </c>
      <c r="AB4568" s="114">
        <v>0.60000000000000009</v>
      </c>
      <c r="AC4568" s="114">
        <v>0.60000000000000009</v>
      </c>
      <c r="AD4568" s="114">
        <v>0.30000000000000004</v>
      </c>
      <c r="AE4568" s="114">
        <v>0.30000000000000004</v>
      </c>
      <c r="AF4568" s="117">
        <v>0.90000000000000013</v>
      </c>
      <c r="AG4568" s="117">
        <v>0.90000000000000013</v>
      </c>
    </row>
    <row r="4569" spans="2:33" x14ac:dyDescent="0.2">
      <c r="B4569" s="106">
        <v>4529</v>
      </c>
      <c r="C4569" s="113">
        <v>-1.2599999999999998</v>
      </c>
      <c r="D4569" s="113">
        <v>-0.84</v>
      </c>
      <c r="E4569" s="114">
        <v>11.061424085731996</v>
      </c>
      <c r="F4569" s="114">
        <v>14.626645367009939</v>
      </c>
      <c r="G4569" s="114">
        <v>18.581354664289869</v>
      </c>
      <c r="H4569" s="114">
        <v>24.93733815008175</v>
      </c>
      <c r="I4569" s="114">
        <v>27.272943899894198</v>
      </c>
      <c r="J4569" s="114">
        <v>27.812644457681323</v>
      </c>
      <c r="K4569" s="114">
        <v>34.232356998963574</v>
      </c>
      <c r="L4569" s="114">
        <v>41.866577757794857</v>
      </c>
      <c r="M4569" s="114">
        <v>51.3895710857919</v>
      </c>
      <c r="N4569" s="114">
        <v>58.830343762151685</v>
      </c>
      <c r="O4569" s="114">
        <v>16.751220371949326</v>
      </c>
      <c r="P4569" s="114">
        <v>19.605711631953636</v>
      </c>
      <c r="Q4569" s="114">
        <v>23.285223093504989</v>
      </c>
      <c r="R4569" s="114">
        <v>26.45223293571015</v>
      </c>
      <c r="S4569" s="114">
        <v>31.557399862257487</v>
      </c>
      <c r="T4569" s="114">
        <v>11.061424085731996</v>
      </c>
      <c r="U4569" s="114">
        <v>14.626645367009939</v>
      </c>
      <c r="V4569" s="114">
        <v>18.581354664289869</v>
      </c>
      <c r="W4569" s="114">
        <v>24.93733815008175</v>
      </c>
      <c r="X4569" s="114">
        <v>27.272943899894198</v>
      </c>
      <c r="Y4569" s="114">
        <v>50.734343003527698</v>
      </c>
      <c r="Z4569" s="114">
        <v>113.27753845136769</v>
      </c>
      <c r="AA4569" s="106">
        <v>2</v>
      </c>
      <c r="AB4569" s="114">
        <v>0.89999999999999991</v>
      </c>
      <c r="AC4569" s="114">
        <v>0.6</v>
      </c>
      <c r="AD4569" s="114">
        <v>0.36</v>
      </c>
      <c r="AE4569" s="114">
        <v>0.24</v>
      </c>
      <c r="AF4569" s="117">
        <v>1.2599999999999998</v>
      </c>
      <c r="AG4569" s="117">
        <v>0.84</v>
      </c>
    </row>
    <row r="4570" spans="2:33" x14ac:dyDescent="0.2">
      <c r="B4570" s="106">
        <v>4530</v>
      </c>
      <c r="C4570" s="113">
        <v>-0.60000000000000009</v>
      </c>
      <c r="D4570" s="113">
        <v>-1.2000000000000002</v>
      </c>
      <c r="E4570" s="114">
        <v>15.822602648879993</v>
      </c>
      <c r="F4570" s="114">
        <v>15.288009651451709</v>
      </c>
      <c r="G4570" s="114">
        <v>18.41754672028884</v>
      </c>
      <c r="H4570" s="114">
        <v>21.89919896534488</v>
      </c>
      <c r="I4570" s="114">
        <v>33.750190880184967</v>
      </c>
      <c r="J4570" s="114">
        <v>33.222969313802516</v>
      </c>
      <c r="K4570" s="114">
        <v>35.889276253724191</v>
      </c>
      <c r="L4570" s="114">
        <v>44.68386944496892</v>
      </c>
      <c r="M4570" s="114">
        <v>50.111432868683828</v>
      </c>
      <c r="N4570" s="114">
        <v>70.618675738277346</v>
      </c>
      <c r="O4570" s="114">
        <v>17.400366664922522</v>
      </c>
      <c r="P4570" s="114">
        <v>20.601266602272482</v>
      </c>
      <c r="Q4570" s="114">
        <v>26.26632272468008</v>
      </c>
      <c r="R4570" s="114">
        <v>28.212233903338948</v>
      </c>
      <c r="S4570" s="114">
        <v>36.86848485809238</v>
      </c>
      <c r="T4570" s="114">
        <v>15.822602648879993</v>
      </c>
      <c r="U4570" s="114">
        <v>15.288009651451709</v>
      </c>
      <c r="V4570" s="114">
        <v>18.41754672028884</v>
      </c>
      <c r="W4570" s="114">
        <v>21.89919896534488</v>
      </c>
      <c r="X4570" s="114">
        <v>33.750190880184967</v>
      </c>
      <c r="Y4570" s="114">
        <v>56.282621402864052</v>
      </c>
      <c r="Z4570" s="114">
        <v>111.53045730342643</v>
      </c>
      <c r="AA4570" s="106">
        <v>5</v>
      </c>
      <c r="AB4570" s="114">
        <v>0.4</v>
      </c>
      <c r="AC4570" s="114">
        <v>0.8</v>
      </c>
      <c r="AD4570" s="114">
        <v>0.2</v>
      </c>
      <c r="AE4570" s="114">
        <v>0.4</v>
      </c>
      <c r="AF4570" s="117">
        <v>0.60000000000000009</v>
      </c>
      <c r="AG4570" s="117">
        <v>1.2000000000000002</v>
      </c>
    </row>
    <row r="4571" spans="2:33" x14ac:dyDescent="0.2">
      <c r="B4571" s="106">
        <v>4531</v>
      </c>
      <c r="C4571" s="113">
        <v>-0.60000000000000009</v>
      </c>
      <c r="D4571" s="113">
        <v>-1.2000000000000002</v>
      </c>
      <c r="E4571" s="114">
        <v>15.261733430032619</v>
      </c>
      <c r="F4571" s="114">
        <v>14.571042323258386</v>
      </c>
      <c r="G4571" s="114">
        <v>20.108956808849879</v>
      </c>
      <c r="H4571" s="114">
        <v>15.384146384571821</v>
      </c>
      <c r="I4571" s="114">
        <v>22.373008206118758</v>
      </c>
      <c r="J4571" s="114">
        <v>30.961945384117534</v>
      </c>
      <c r="K4571" s="114">
        <v>32.859429686586871</v>
      </c>
      <c r="L4571" s="114">
        <v>41.12020439667775</v>
      </c>
      <c r="M4571" s="114">
        <v>40.824267015695206</v>
      </c>
      <c r="N4571" s="114">
        <v>53.512080811719997</v>
      </c>
      <c r="O4571" s="114">
        <v>15.700211954084915</v>
      </c>
      <c r="P4571" s="114">
        <v>18.288387363328486</v>
      </c>
      <c r="Q4571" s="114">
        <v>21.011247587827871</v>
      </c>
      <c r="R4571" s="114">
        <v>25.440120631123385</v>
      </c>
      <c r="S4571" s="114">
        <v>31.139072605601239</v>
      </c>
      <c r="T4571" s="114">
        <v>15.261733430032619</v>
      </c>
      <c r="U4571" s="114">
        <v>14.571042323258386</v>
      </c>
      <c r="V4571" s="114">
        <v>20.108956808849879</v>
      </c>
      <c r="W4571" s="114">
        <v>15.384146384571821</v>
      </c>
      <c r="X4571" s="114">
        <v>22.373008206118758</v>
      </c>
      <c r="Y4571" s="114">
        <v>48.196372640072887</v>
      </c>
      <c r="Z4571" s="114">
        <v>89.583289731169103</v>
      </c>
      <c r="AA4571" s="106">
        <v>5</v>
      </c>
      <c r="AB4571" s="114">
        <v>0.4</v>
      </c>
      <c r="AC4571" s="114">
        <v>0.8</v>
      </c>
      <c r="AD4571" s="114">
        <v>0.2</v>
      </c>
      <c r="AE4571" s="114">
        <v>0.4</v>
      </c>
      <c r="AF4571" s="117">
        <v>0.60000000000000009</v>
      </c>
      <c r="AG4571" s="117">
        <v>1.2000000000000002</v>
      </c>
    </row>
    <row r="4572" spans="2:33" x14ac:dyDescent="0.2">
      <c r="B4572" s="106">
        <v>4532</v>
      </c>
      <c r="C4572" s="113">
        <v>-1.2000000000000002</v>
      </c>
      <c r="D4572" s="113">
        <v>-0.60000000000000009</v>
      </c>
      <c r="E4572" s="114">
        <v>14.248627448124086</v>
      </c>
      <c r="F4572" s="114">
        <v>10.492607651111765</v>
      </c>
      <c r="G4572" s="114">
        <v>18.065545240134281</v>
      </c>
      <c r="H4572" s="114">
        <v>20.008078572445775</v>
      </c>
      <c r="I4572" s="114">
        <v>21.402154018043259</v>
      </c>
      <c r="J4572" s="114">
        <v>30.690261528253096</v>
      </c>
      <c r="K4572" s="114">
        <v>28.947138474714283</v>
      </c>
      <c r="L4572" s="114">
        <v>40.528913417796716</v>
      </c>
      <c r="M4572" s="114">
        <v>43.253343751463703</v>
      </c>
      <c r="N4572" s="114">
        <v>49.859331442905862</v>
      </c>
      <c r="O4572" s="114">
        <v>16.44163408012901</v>
      </c>
      <c r="P4572" s="114">
        <v>18.454530823602518</v>
      </c>
      <c r="Q4572" s="114">
        <v>22.463368177662435</v>
      </c>
      <c r="R4572" s="114">
        <v>23.245265179017927</v>
      </c>
      <c r="S4572" s="114">
        <v>28.457177424862603</v>
      </c>
      <c r="T4572" s="114">
        <v>14.248627448124086</v>
      </c>
      <c r="U4572" s="114">
        <v>10.492607651111765</v>
      </c>
      <c r="V4572" s="114">
        <v>18.065545240134281</v>
      </c>
      <c r="W4572" s="114">
        <v>20.008078572445775</v>
      </c>
      <c r="X4572" s="114">
        <v>21.402154018043259</v>
      </c>
      <c r="Y4572" s="114">
        <v>45.430967794932002</v>
      </c>
      <c r="Z4572" s="114">
        <v>79.959394769227472</v>
      </c>
      <c r="AA4572" s="106">
        <v>1</v>
      </c>
      <c r="AB4572" s="114">
        <v>0.8</v>
      </c>
      <c r="AC4572" s="114">
        <v>0.4</v>
      </c>
      <c r="AD4572" s="114">
        <v>0.4</v>
      </c>
      <c r="AE4572" s="114">
        <v>0.2</v>
      </c>
      <c r="AF4572" s="117">
        <v>1.2000000000000002</v>
      </c>
      <c r="AG4572" s="117">
        <v>0.60000000000000009</v>
      </c>
    </row>
    <row r="4573" spans="2:33" x14ac:dyDescent="0.2">
      <c r="B4573" s="106">
        <v>4533</v>
      </c>
      <c r="C4573" s="113">
        <v>-0.60000000000000009</v>
      </c>
      <c r="D4573" s="113">
        <v>-1.2000000000000002</v>
      </c>
      <c r="E4573" s="114">
        <v>15.052152914547548</v>
      </c>
      <c r="F4573" s="114">
        <v>18.602083337646512</v>
      </c>
      <c r="G4573" s="114">
        <v>22.186965911661666</v>
      </c>
      <c r="H4573" s="114">
        <v>24.40352387034865</v>
      </c>
      <c r="I4573" s="114">
        <v>25.012876823872382</v>
      </c>
      <c r="J4573" s="114">
        <v>31.098101889393018</v>
      </c>
      <c r="K4573" s="114">
        <v>38.610847334216395</v>
      </c>
      <c r="L4573" s="114">
        <v>43.156360263837833</v>
      </c>
      <c r="M4573" s="114">
        <v>48.949058825881863</v>
      </c>
      <c r="N4573" s="114">
        <v>55.687588155314018</v>
      </c>
      <c r="O4573" s="114">
        <v>16.045948974845469</v>
      </c>
      <c r="P4573" s="114">
        <v>20.008763996569883</v>
      </c>
      <c r="Q4573" s="114">
        <v>20.969394352176167</v>
      </c>
      <c r="R4573" s="114">
        <v>24.545534955533213</v>
      </c>
      <c r="S4573" s="114">
        <v>30.674711331441635</v>
      </c>
      <c r="T4573" s="114">
        <v>15.052152914547548</v>
      </c>
      <c r="U4573" s="114">
        <v>18.602083337646512</v>
      </c>
      <c r="V4573" s="114">
        <v>22.186965911661666</v>
      </c>
      <c r="W4573" s="114">
        <v>24.40352387034865</v>
      </c>
      <c r="X4573" s="114">
        <v>25.012876823872382</v>
      </c>
      <c r="Y4573" s="114">
        <v>57.501995715801073</v>
      </c>
      <c r="Z4573" s="114">
        <v>116.57459813922071</v>
      </c>
      <c r="AA4573" s="106">
        <v>5</v>
      </c>
      <c r="AB4573" s="114">
        <v>0.4</v>
      </c>
      <c r="AC4573" s="114">
        <v>0.8</v>
      </c>
      <c r="AD4573" s="114">
        <v>0.2</v>
      </c>
      <c r="AE4573" s="114">
        <v>0.4</v>
      </c>
      <c r="AF4573" s="117">
        <v>0.60000000000000009</v>
      </c>
      <c r="AG4573" s="117">
        <v>1.2000000000000002</v>
      </c>
    </row>
    <row r="4574" spans="2:33" x14ac:dyDescent="0.2">
      <c r="B4574" s="106">
        <v>4534</v>
      </c>
      <c r="C4574" s="113">
        <v>-1.2000000000000002</v>
      </c>
      <c r="D4574" s="113">
        <v>-0.60000000000000009</v>
      </c>
      <c r="E4574" s="114">
        <v>16.062724865920082</v>
      </c>
      <c r="F4574" s="114">
        <v>13.235009151413092</v>
      </c>
      <c r="G4574" s="114">
        <v>13.458605701964697</v>
      </c>
      <c r="H4574" s="114">
        <v>21.468237706644029</v>
      </c>
      <c r="I4574" s="114">
        <v>23.279587153303162</v>
      </c>
      <c r="J4574" s="114">
        <v>31.659046219035677</v>
      </c>
      <c r="K4574" s="114">
        <v>31.623695013140093</v>
      </c>
      <c r="L4574" s="114">
        <v>34.880433433737508</v>
      </c>
      <c r="M4574" s="114">
        <v>46.256468622999527</v>
      </c>
      <c r="N4574" s="114">
        <v>51.487416824885415</v>
      </c>
      <c r="O4574" s="114">
        <v>15.596321353115597</v>
      </c>
      <c r="P4574" s="114">
        <v>18.388685861727001</v>
      </c>
      <c r="Q4574" s="114">
        <v>21.421827731772812</v>
      </c>
      <c r="R4574" s="114">
        <v>24.788230916355499</v>
      </c>
      <c r="S4574" s="114">
        <v>28.207829671582253</v>
      </c>
      <c r="T4574" s="114">
        <v>16.062724865920082</v>
      </c>
      <c r="U4574" s="114">
        <v>13.235009151413092</v>
      </c>
      <c r="V4574" s="114">
        <v>13.458605701964697</v>
      </c>
      <c r="W4574" s="114">
        <v>21.468237706644029</v>
      </c>
      <c r="X4574" s="114">
        <v>23.279587153303162</v>
      </c>
      <c r="Y4574" s="114">
        <v>47.509450243560799</v>
      </c>
      <c r="Z4574" s="114">
        <v>93.306834233042906</v>
      </c>
      <c r="AA4574" s="106">
        <v>1</v>
      </c>
      <c r="AB4574" s="114">
        <v>0.8</v>
      </c>
      <c r="AC4574" s="114">
        <v>0.4</v>
      </c>
      <c r="AD4574" s="114">
        <v>0.4</v>
      </c>
      <c r="AE4574" s="114">
        <v>0.2</v>
      </c>
      <c r="AF4574" s="117">
        <v>1.2000000000000002</v>
      </c>
      <c r="AG4574" s="117">
        <v>0.60000000000000009</v>
      </c>
    </row>
    <row r="4575" spans="2:33" x14ac:dyDescent="0.2">
      <c r="B4575" s="106">
        <v>4535</v>
      </c>
      <c r="C4575" s="113">
        <v>-0.90000000000000013</v>
      </c>
      <c r="D4575" s="113">
        <v>-0.90000000000000013</v>
      </c>
      <c r="E4575" s="114">
        <v>14.068892996928266</v>
      </c>
      <c r="F4575" s="114">
        <v>17.731850562555184</v>
      </c>
      <c r="G4575" s="114">
        <v>19.388235487960415</v>
      </c>
      <c r="H4575" s="114">
        <v>20.97261412670078</v>
      </c>
      <c r="I4575" s="114">
        <v>25.321206906439414</v>
      </c>
      <c r="J4575" s="114">
        <v>30.454360160838899</v>
      </c>
      <c r="K4575" s="114">
        <v>35.903991990510605</v>
      </c>
      <c r="L4575" s="114">
        <v>41.997078563693911</v>
      </c>
      <c r="M4575" s="114">
        <v>47.264072061775025</v>
      </c>
      <c r="N4575" s="114">
        <v>55.416003843771627</v>
      </c>
      <c r="O4575" s="114">
        <v>16.385467163910633</v>
      </c>
      <c r="P4575" s="114">
        <v>18.17214142795542</v>
      </c>
      <c r="Q4575" s="114">
        <v>22.608843075733496</v>
      </c>
      <c r="R4575" s="114">
        <v>26.291457935074245</v>
      </c>
      <c r="S4575" s="114">
        <v>30.094796937332212</v>
      </c>
      <c r="T4575" s="114">
        <v>14.068892996928266</v>
      </c>
      <c r="U4575" s="114">
        <v>17.731850562555184</v>
      </c>
      <c r="V4575" s="114">
        <v>19.388235487960415</v>
      </c>
      <c r="W4575" s="114">
        <v>20.97261412670078</v>
      </c>
      <c r="X4575" s="114">
        <v>25.321206906439414</v>
      </c>
      <c r="Y4575" s="114">
        <v>52.999379960486216</v>
      </c>
      <c r="Z4575" s="114">
        <v>98.005127168297264</v>
      </c>
      <c r="AA4575" s="106">
        <v>3</v>
      </c>
      <c r="AB4575" s="114">
        <v>0.60000000000000009</v>
      </c>
      <c r="AC4575" s="114">
        <v>0.60000000000000009</v>
      </c>
      <c r="AD4575" s="114">
        <v>0.30000000000000004</v>
      </c>
      <c r="AE4575" s="114">
        <v>0.30000000000000004</v>
      </c>
      <c r="AF4575" s="117">
        <v>0.90000000000000013</v>
      </c>
      <c r="AG4575" s="117">
        <v>0.90000000000000013</v>
      </c>
    </row>
    <row r="4576" spans="2:33" x14ac:dyDescent="0.2">
      <c r="B4576" s="106">
        <v>4536</v>
      </c>
      <c r="C4576" s="113">
        <v>-1.2599999999999998</v>
      </c>
      <c r="D4576" s="113">
        <v>-0.84</v>
      </c>
      <c r="E4576" s="114">
        <v>18.079988405292674</v>
      </c>
      <c r="F4576" s="114">
        <v>15.198611204194457</v>
      </c>
      <c r="G4576" s="114">
        <v>16.302068635351784</v>
      </c>
      <c r="H4576" s="114">
        <v>16.825719702051785</v>
      </c>
      <c r="I4576" s="114">
        <v>24.787770075858379</v>
      </c>
      <c r="J4576" s="114">
        <v>33.591485220998905</v>
      </c>
      <c r="K4576" s="114">
        <v>34.019644627163267</v>
      </c>
      <c r="L4576" s="114">
        <v>38.887295080881714</v>
      </c>
      <c r="M4576" s="114">
        <v>41.113540822234114</v>
      </c>
      <c r="N4576" s="114">
        <v>54.697514724302316</v>
      </c>
      <c r="O4576" s="114">
        <v>15.511496815706231</v>
      </c>
      <c r="P4576" s="114">
        <v>18.82103342296881</v>
      </c>
      <c r="Q4576" s="114">
        <v>22.58522644552993</v>
      </c>
      <c r="R4576" s="114">
        <v>24.287821120182329</v>
      </c>
      <c r="S4576" s="114">
        <v>29.909744648443937</v>
      </c>
      <c r="T4576" s="114">
        <v>18.079988405292674</v>
      </c>
      <c r="U4576" s="114">
        <v>15.198611204194457</v>
      </c>
      <c r="V4576" s="114">
        <v>16.302068635351784</v>
      </c>
      <c r="W4576" s="114">
        <v>16.825719702051785</v>
      </c>
      <c r="X4576" s="114">
        <v>24.787770075858379</v>
      </c>
      <c r="Y4576" s="114">
        <v>50.006956402199194</v>
      </c>
      <c r="Z4576" s="114">
        <v>84.263004659670258</v>
      </c>
      <c r="AA4576" s="106">
        <v>2</v>
      </c>
      <c r="AB4576" s="114">
        <v>0.89999999999999991</v>
      </c>
      <c r="AC4576" s="114">
        <v>0.6</v>
      </c>
      <c r="AD4576" s="114">
        <v>0.36</v>
      </c>
      <c r="AE4576" s="114">
        <v>0.24</v>
      </c>
      <c r="AF4576" s="117">
        <v>1.2599999999999998</v>
      </c>
      <c r="AG4576" s="117">
        <v>0.84</v>
      </c>
    </row>
    <row r="4577" spans="2:33" x14ac:dyDescent="0.2">
      <c r="B4577" s="106">
        <v>4537</v>
      </c>
      <c r="C4577" s="113">
        <v>-0.90000000000000013</v>
      </c>
      <c r="D4577" s="113">
        <v>-0.90000000000000013</v>
      </c>
      <c r="E4577" s="114">
        <v>15.276802316331445</v>
      </c>
      <c r="F4577" s="114">
        <v>15.97948354670849</v>
      </c>
      <c r="G4577" s="114">
        <v>19.12850448752501</v>
      </c>
      <c r="H4577" s="114">
        <v>15.477260299646236</v>
      </c>
      <c r="I4577" s="114">
        <v>27.115667577199368</v>
      </c>
      <c r="J4577" s="114">
        <v>31.736173527886915</v>
      </c>
      <c r="K4577" s="114">
        <v>34.435767525654555</v>
      </c>
      <c r="L4577" s="114">
        <v>41.252792026891733</v>
      </c>
      <c r="M4577" s="114">
        <v>40.141748356545968</v>
      </c>
      <c r="N4577" s="114">
        <v>55.990903851364841</v>
      </c>
      <c r="O4577" s="114">
        <v>16.459371211555471</v>
      </c>
      <c r="P4577" s="114">
        <v>18.456283978946065</v>
      </c>
      <c r="Q4577" s="114">
        <v>22.124287539366723</v>
      </c>
      <c r="R4577" s="114">
        <v>24.664488056899732</v>
      </c>
      <c r="S4577" s="114">
        <v>28.875236274165474</v>
      </c>
      <c r="T4577" s="114">
        <v>15.276802316331445</v>
      </c>
      <c r="U4577" s="114">
        <v>15.97948354670849</v>
      </c>
      <c r="V4577" s="114">
        <v>19.12850448752501</v>
      </c>
      <c r="W4577" s="114">
        <v>15.477260299646236</v>
      </c>
      <c r="X4577" s="114">
        <v>27.115667577199368</v>
      </c>
      <c r="Y4577" s="114">
        <v>50.655653935147569</v>
      </c>
      <c r="Z4577" s="114">
        <v>95.733146770248851</v>
      </c>
      <c r="AA4577" s="106">
        <v>3</v>
      </c>
      <c r="AB4577" s="114">
        <v>0.60000000000000009</v>
      </c>
      <c r="AC4577" s="114">
        <v>0.60000000000000009</v>
      </c>
      <c r="AD4577" s="114">
        <v>0.30000000000000004</v>
      </c>
      <c r="AE4577" s="114">
        <v>0.30000000000000004</v>
      </c>
      <c r="AF4577" s="117">
        <v>0.90000000000000013</v>
      </c>
      <c r="AG4577" s="117">
        <v>0.90000000000000013</v>
      </c>
    </row>
    <row r="4578" spans="2:33" x14ac:dyDescent="0.2">
      <c r="B4578" s="106">
        <v>4538</v>
      </c>
      <c r="C4578" s="113">
        <v>-0.60000000000000009</v>
      </c>
      <c r="D4578" s="113">
        <v>-1.2000000000000002</v>
      </c>
      <c r="E4578" s="114">
        <v>11.473537912815654</v>
      </c>
      <c r="F4578" s="114">
        <v>18.643502163764364</v>
      </c>
      <c r="G4578" s="114">
        <v>11.97487573288906</v>
      </c>
      <c r="H4578" s="114">
        <v>15.64303307803381</v>
      </c>
      <c r="I4578" s="114">
        <v>21.361429564422114</v>
      </c>
      <c r="J4578" s="114">
        <v>27.560339146451582</v>
      </c>
      <c r="K4578" s="114">
        <v>37.141624037918625</v>
      </c>
      <c r="L4578" s="114">
        <v>34.031379163881709</v>
      </c>
      <c r="M4578" s="114">
        <v>41.448137526915772</v>
      </c>
      <c r="N4578" s="114">
        <v>50.106957523428989</v>
      </c>
      <c r="O4578" s="114">
        <v>16.086801233635928</v>
      </c>
      <c r="P4578" s="114">
        <v>18.498121874154261</v>
      </c>
      <c r="Q4578" s="114">
        <v>22.056503430992649</v>
      </c>
      <c r="R4578" s="114">
        <v>25.805104448881963</v>
      </c>
      <c r="S4578" s="114">
        <v>28.745527959006875</v>
      </c>
      <c r="T4578" s="114">
        <v>11.473537912815654</v>
      </c>
      <c r="U4578" s="114">
        <v>18.643502163764364</v>
      </c>
      <c r="V4578" s="114">
        <v>11.97487573288906</v>
      </c>
      <c r="W4578" s="114">
        <v>15.64303307803381</v>
      </c>
      <c r="X4578" s="114">
        <v>21.361429564422114</v>
      </c>
      <c r="Y4578" s="114">
        <v>43.050352864037215</v>
      </c>
      <c r="Z4578" s="114">
        <v>83.587174581676777</v>
      </c>
      <c r="AA4578" s="106">
        <v>5</v>
      </c>
      <c r="AB4578" s="114">
        <v>0.4</v>
      </c>
      <c r="AC4578" s="114">
        <v>0.8</v>
      </c>
      <c r="AD4578" s="114">
        <v>0.2</v>
      </c>
      <c r="AE4578" s="114">
        <v>0.4</v>
      </c>
      <c r="AF4578" s="117">
        <v>0.60000000000000009</v>
      </c>
      <c r="AG4578" s="117">
        <v>1.2000000000000002</v>
      </c>
    </row>
    <row r="4579" spans="2:33" x14ac:dyDescent="0.2">
      <c r="B4579" s="106">
        <v>4539</v>
      </c>
      <c r="C4579" s="113">
        <v>-0.72</v>
      </c>
      <c r="D4579" s="113">
        <v>-0.96</v>
      </c>
      <c r="E4579" s="114">
        <v>19.62031817252371</v>
      </c>
      <c r="F4579" s="114">
        <v>20.388206910224493</v>
      </c>
      <c r="G4579" s="114">
        <v>16.276587587354772</v>
      </c>
      <c r="H4579" s="114">
        <v>18.224997730913636</v>
      </c>
      <c r="I4579" s="114">
        <v>23.153094128728419</v>
      </c>
      <c r="J4579" s="114">
        <v>36.013911457962799</v>
      </c>
      <c r="K4579" s="114">
        <v>39.213367785928973</v>
      </c>
      <c r="L4579" s="114">
        <v>38.668958554600856</v>
      </c>
      <c r="M4579" s="114">
        <v>46.922123571980208</v>
      </c>
      <c r="N4579" s="114">
        <v>56.2475327700934</v>
      </c>
      <c r="O4579" s="114">
        <v>16.393593285439088</v>
      </c>
      <c r="P4579" s="114">
        <v>18.82516087570448</v>
      </c>
      <c r="Q4579" s="114">
        <v>22.392370967246084</v>
      </c>
      <c r="R4579" s="114">
        <v>28.697125841066573</v>
      </c>
      <c r="S4579" s="114">
        <v>33.094438641364981</v>
      </c>
      <c r="T4579" s="114">
        <v>19.62031817252371</v>
      </c>
      <c r="U4579" s="114">
        <v>20.388206910224493</v>
      </c>
      <c r="V4579" s="114">
        <v>16.276587587354772</v>
      </c>
      <c r="W4579" s="114">
        <v>18.224997730913636</v>
      </c>
      <c r="X4579" s="114">
        <v>23.153094128728419</v>
      </c>
      <c r="Y4579" s="114">
        <v>54.984028791381668</v>
      </c>
      <c r="Z4579" s="114">
        <v>119.92240720993129</v>
      </c>
      <c r="AA4579" s="106">
        <v>4</v>
      </c>
      <c r="AB4579" s="114">
        <v>0.44999999999999996</v>
      </c>
      <c r="AC4579" s="114">
        <v>0.6</v>
      </c>
      <c r="AD4579" s="114">
        <v>0.27</v>
      </c>
      <c r="AE4579" s="114">
        <v>0.36</v>
      </c>
      <c r="AF4579" s="117">
        <v>0.72</v>
      </c>
      <c r="AG4579" s="117">
        <v>0.96</v>
      </c>
    </row>
    <row r="4580" spans="2:33" x14ac:dyDescent="0.2">
      <c r="B4580" s="106">
        <v>4540</v>
      </c>
      <c r="C4580" s="113">
        <v>-0.60000000000000009</v>
      </c>
      <c r="D4580" s="113">
        <v>-1.2000000000000002</v>
      </c>
      <c r="E4580" s="114">
        <v>11.982206240798185</v>
      </c>
      <c r="F4580" s="114">
        <v>18.056801724958863</v>
      </c>
      <c r="G4580" s="114">
        <v>12.848362078198434</v>
      </c>
      <c r="H4580" s="114">
        <v>24.067982015015009</v>
      </c>
      <c r="I4580" s="114">
        <v>19.547597957970041</v>
      </c>
      <c r="J4580" s="114">
        <v>27.379771431308583</v>
      </c>
      <c r="K4580" s="114">
        <v>36.745216402770694</v>
      </c>
      <c r="L4580" s="114">
        <v>34.3909586721091</v>
      </c>
      <c r="M4580" s="114">
        <v>49.563916064428987</v>
      </c>
      <c r="N4580" s="114">
        <v>49.025985037335161</v>
      </c>
      <c r="O4580" s="114">
        <v>15.397565190510399</v>
      </c>
      <c r="P4580" s="114">
        <v>18.688414677811831</v>
      </c>
      <c r="Q4580" s="114">
        <v>21.542596593910666</v>
      </c>
      <c r="R4580" s="114">
        <v>25.495934049413979</v>
      </c>
      <c r="S4580" s="114">
        <v>29.47838707936512</v>
      </c>
      <c r="T4580" s="114">
        <v>11.982206240798185</v>
      </c>
      <c r="U4580" s="114">
        <v>18.056801724958863</v>
      </c>
      <c r="V4580" s="114">
        <v>12.848362078198434</v>
      </c>
      <c r="W4580" s="114">
        <v>24.067982015015009</v>
      </c>
      <c r="X4580" s="114">
        <v>19.547597957970041</v>
      </c>
      <c r="Y4580" s="114">
        <v>46.953151939555177</v>
      </c>
      <c r="Z4580" s="114">
        <v>97.640242311669141</v>
      </c>
      <c r="AA4580" s="106">
        <v>5</v>
      </c>
      <c r="AB4580" s="114">
        <v>0.4</v>
      </c>
      <c r="AC4580" s="114">
        <v>0.8</v>
      </c>
      <c r="AD4580" s="114">
        <v>0.2</v>
      </c>
      <c r="AE4580" s="114">
        <v>0.4</v>
      </c>
      <c r="AF4580" s="117">
        <v>0.60000000000000009</v>
      </c>
      <c r="AG4580" s="117">
        <v>1.2000000000000002</v>
      </c>
    </row>
    <row r="4581" spans="2:33" x14ac:dyDescent="0.2">
      <c r="B4581" s="106">
        <v>4541</v>
      </c>
      <c r="C4581" s="113">
        <v>-0.72</v>
      </c>
      <c r="D4581" s="113">
        <v>-0.96</v>
      </c>
      <c r="E4581" s="114">
        <v>19.371835173400605</v>
      </c>
      <c r="F4581" s="114">
        <v>19.116505173866184</v>
      </c>
      <c r="G4581" s="114">
        <v>20.929245089624814</v>
      </c>
      <c r="H4581" s="114">
        <v>19.77387452231266</v>
      </c>
      <c r="I4581" s="114">
        <v>30.911871613741326</v>
      </c>
      <c r="J4581" s="114">
        <v>35.824705991321309</v>
      </c>
      <c r="K4581" s="114">
        <v>38.672071297979791</v>
      </c>
      <c r="L4581" s="114">
        <v>45.770463711729107</v>
      </c>
      <c r="M4581" s="114">
        <v>49.528939224636467</v>
      </c>
      <c r="N4581" s="114">
        <v>65.492889563426672</v>
      </c>
      <c r="O4581" s="114">
        <v>16.452870817920704</v>
      </c>
      <c r="P4581" s="114">
        <v>19.555566124113607</v>
      </c>
      <c r="Q4581" s="114">
        <v>24.841218622104293</v>
      </c>
      <c r="R4581" s="114">
        <v>29.755064702323807</v>
      </c>
      <c r="S4581" s="114">
        <v>34.581017949685346</v>
      </c>
      <c r="T4581" s="114">
        <v>19.371835173400605</v>
      </c>
      <c r="U4581" s="114">
        <v>19.116505173866184</v>
      </c>
      <c r="V4581" s="114">
        <v>20.929245089624814</v>
      </c>
      <c r="W4581" s="114">
        <v>19.77387452231266</v>
      </c>
      <c r="X4581" s="114">
        <v>30.911871613741326</v>
      </c>
      <c r="Y4581" s="114">
        <v>60.744546562087365</v>
      </c>
      <c r="Z4581" s="114">
        <v>111.44529534628356</v>
      </c>
      <c r="AA4581" s="106">
        <v>4</v>
      </c>
      <c r="AB4581" s="114">
        <v>0.44999999999999996</v>
      </c>
      <c r="AC4581" s="114">
        <v>0.6</v>
      </c>
      <c r="AD4581" s="114">
        <v>0.27</v>
      </c>
      <c r="AE4581" s="114">
        <v>0.36</v>
      </c>
      <c r="AF4581" s="117">
        <v>0.72</v>
      </c>
      <c r="AG4581" s="117">
        <v>0.96</v>
      </c>
    </row>
    <row r="4582" spans="2:33" x14ac:dyDescent="0.2">
      <c r="B4582" s="106">
        <v>4542</v>
      </c>
      <c r="C4582" s="113">
        <v>-1.2599999999999998</v>
      </c>
      <c r="D4582" s="113">
        <v>-0.84</v>
      </c>
      <c r="E4582" s="114">
        <v>14.965384861310618</v>
      </c>
      <c r="F4582" s="114">
        <v>15.466672146626902</v>
      </c>
      <c r="G4582" s="114">
        <v>17.507781523394147</v>
      </c>
      <c r="H4582" s="114">
        <v>15.180607950174355</v>
      </c>
      <c r="I4582" s="114">
        <v>25.726605575229271</v>
      </c>
      <c r="J4582" s="114">
        <v>31.673237377097628</v>
      </c>
      <c r="K4582" s="114">
        <v>35.400828213249213</v>
      </c>
      <c r="L4582" s="114">
        <v>41.691354629896168</v>
      </c>
      <c r="M4582" s="114">
        <v>44.664039634947912</v>
      </c>
      <c r="N4582" s="114">
        <v>60.420763844121979</v>
      </c>
      <c r="O4582" s="114">
        <v>16.70785251578701</v>
      </c>
      <c r="P4582" s="114">
        <v>19.934156066622311</v>
      </c>
      <c r="Q4582" s="114">
        <v>24.183573106502021</v>
      </c>
      <c r="R4582" s="114">
        <v>29.483431684773556</v>
      </c>
      <c r="S4582" s="114">
        <v>34.694158268892707</v>
      </c>
      <c r="T4582" s="114">
        <v>14.965384861310618</v>
      </c>
      <c r="U4582" s="114">
        <v>15.466672146626902</v>
      </c>
      <c r="V4582" s="114">
        <v>17.507781523394147</v>
      </c>
      <c r="W4582" s="114">
        <v>15.180607950174355</v>
      </c>
      <c r="X4582" s="114">
        <v>25.726605575229271</v>
      </c>
      <c r="Y4582" s="114">
        <v>48.105466538599131</v>
      </c>
      <c r="Z4582" s="114">
        <v>110.77751450553406</v>
      </c>
      <c r="AA4582" s="106">
        <v>2</v>
      </c>
      <c r="AB4582" s="114">
        <v>0.89999999999999991</v>
      </c>
      <c r="AC4582" s="114">
        <v>0.6</v>
      </c>
      <c r="AD4582" s="114">
        <v>0.36</v>
      </c>
      <c r="AE4582" s="114">
        <v>0.24</v>
      </c>
      <c r="AF4582" s="117">
        <v>1.2599999999999998</v>
      </c>
      <c r="AG4582" s="117">
        <v>0.84</v>
      </c>
    </row>
    <row r="4583" spans="2:33" x14ac:dyDescent="0.2">
      <c r="B4583" s="106">
        <v>4543</v>
      </c>
      <c r="C4583" s="113">
        <v>-0.72</v>
      </c>
      <c r="D4583" s="113">
        <v>-0.96</v>
      </c>
      <c r="E4583" s="114">
        <v>13.977828860681754</v>
      </c>
      <c r="F4583" s="114">
        <v>12.562924600780189</v>
      </c>
      <c r="G4583" s="114">
        <v>12.619182919029903</v>
      </c>
      <c r="H4583" s="114">
        <v>15.869533646207131</v>
      </c>
      <c r="I4583" s="114">
        <v>27.880504671772417</v>
      </c>
      <c r="J4583" s="114">
        <v>29.986514252392219</v>
      </c>
      <c r="K4583" s="114">
        <v>31.660424026660806</v>
      </c>
      <c r="L4583" s="114">
        <v>34.2147233848656</v>
      </c>
      <c r="M4583" s="114">
        <v>40.229433924282084</v>
      </c>
      <c r="N4583" s="114">
        <v>57.796093192149804</v>
      </c>
      <c r="O4583" s="114">
        <v>16.008685391710465</v>
      </c>
      <c r="P4583" s="114">
        <v>19.097499425880617</v>
      </c>
      <c r="Q4583" s="114">
        <v>21.595540465835697</v>
      </c>
      <c r="R4583" s="114">
        <v>24.359900278074953</v>
      </c>
      <c r="S4583" s="114">
        <v>29.915588520377387</v>
      </c>
      <c r="T4583" s="114">
        <v>13.977828860681754</v>
      </c>
      <c r="U4583" s="114">
        <v>12.562924600780189</v>
      </c>
      <c r="V4583" s="114">
        <v>12.619182919029903</v>
      </c>
      <c r="W4583" s="114">
        <v>15.869533646207131</v>
      </c>
      <c r="X4583" s="114">
        <v>27.880504671772417</v>
      </c>
      <c r="Y4583" s="114">
        <v>44.353821190272612</v>
      </c>
      <c r="Z4583" s="114">
        <v>99.440370293654524</v>
      </c>
      <c r="AA4583" s="106">
        <v>4</v>
      </c>
      <c r="AB4583" s="114">
        <v>0.44999999999999996</v>
      </c>
      <c r="AC4583" s="114">
        <v>0.6</v>
      </c>
      <c r="AD4583" s="114">
        <v>0.27</v>
      </c>
      <c r="AE4583" s="114">
        <v>0.36</v>
      </c>
      <c r="AF4583" s="117">
        <v>0.72</v>
      </c>
      <c r="AG4583" s="117">
        <v>0.96</v>
      </c>
    </row>
    <row r="4584" spans="2:33" x14ac:dyDescent="0.2">
      <c r="B4584" s="106">
        <v>4544</v>
      </c>
      <c r="C4584" s="113">
        <v>-1.2000000000000002</v>
      </c>
      <c r="D4584" s="113">
        <v>-0.60000000000000009</v>
      </c>
      <c r="E4584" s="114">
        <v>10.050855588640726</v>
      </c>
      <c r="F4584" s="114">
        <v>14.443980533684879</v>
      </c>
      <c r="G4584" s="114">
        <v>14.35102485271085</v>
      </c>
      <c r="H4584" s="114">
        <v>15.900739100000401</v>
      </c>
      <c r="I4584" s="114">
        <v>20.627886042970641</v>
      </c>
      <c r="J4584" s="114">
        <v>26.300313450180415</v>
      </c>
      <c r="K4584" s="114">
        <v>32.511199704332796</v>
      </c>
      <c r="L4584" s="114">
        <v>35.811678113037196</v>
      </c>
      <c r="M4584" s="114">
        <v>40.149648122657297</v>
      </c>
      <c r="N4584" s="114">
        <v>47.432306223000651</v>
      </c>
      <c r="O4584" s="114">
        <v>16.249457861539689</v>
      </c>
      <c r="P4584" s="114">
        <v>18.067219170647917</v>
      </c>
      <c r="Q4584" s="114">
        <v>21.460653260326346</v>
      </c>
      <c r="R4584" s="114">
        <v>24.248909022656896</v>
      </c>
      <c r="S4584" s="114">
        <v>26.804420180030011</v>
      </c>
      <c r="T4584" s="114">
        <v>10.050855588640726</v>
      </c>
      <c r="U4584" s="114">
        <v>14.443980533684879</v>
      </c>
      <c r="V4584" s="114">
        <v>14.35102485271085</v>
      </c>
      <c r="W4584" s="114">
        <v>15.900739100000401</v>
      </c>
      <c r="X4584" s="114">
        <v>20.627886042970641</v>
      </c>
      <c r="Y4584" s="114">
        <v>40.354340868052915</v>
      </c>
      <c r="Z4584" s="114">
        <v>75.561992042583142</v>
      </c>
      <c r="AA4584" s="106">
        <v>1</v>
      </c>
      <c r="AB4584" s="114">
        <v>0.8</v>
      </c>
      <c r="AC4584" s="114">
        <v>0.4</v>
      </c>
      <c r="AD4584" s="114">
        <v>0.4</v>
      </c>
      <c r="AE4584" s="114">
        <v>0.2</v>
      </c>
      <c r="AF4584" s="117">
        <v>1.2000000000000002</v>
      </c>
      <c r="AG4584" s="117">
        <v>0.60000000000000009</v>
      </c>
    </row>
    <row r="4585" spans="2:33" x14ac:dyDescent="0.2">
      <c r="B4585" s="106">
        <v>4545</v>
      </c>
      <c r="C4585" s="113">
        <v>-0.72</v>
      </c>
      <c r="D4585" s="113">
        <v>-0.96</v>
      </c>
      <c r="E4585" s="114">
        <v>13.219717624165582</v>
      </c>
      <c r="F4585" s="114">
        <v>13.390365220275587</v>
      </c>
      <c r="G4585" s="114">
        <v>17.450987423180525</v>
      </c>
      <c r="H4585" s="114">
        <v>19.26933033117384</v>
      </c>
      <c r="I4585" s="114">
        <v>27.350308750522025</v>
      </c>
      <c r="J4585" s="114">
        <v>29.615710766678593</v>
      </c>
      <c r="K4585" s="114">
        <v>31.137853713804393</v>
      </c>
      <c r="L4585" s="114">
        <v>40.026972355325711</v>
      </c>
      <c r="M4585" s="114">
        <v>45.038174414727614</v>
      </c>
      <c r="N4585" s="114">
        <v>59.012623310195401</v>
      </c>
      <c r="O4585" s="114">
        <v>16.39599314251301</v>
      </c>
      <c r="P4585" s="114">
        <v>17.747488493528806</v>
      </c>
      <c r="Q4585" s="114">
        <v>22.575984932145186</v>
      </c>
      <c r="R4585" s="114">
        <v>25.768844083553773</v>
      </c>
      <c r="S4585" s="114">
        <v>31.662314559673376</v>
      </c>
      <c r="T4585" s="114">
        <v>13.219717624165582</v>
      </c>
      <c r="U4585" s="114">
        <v>13.390365220275587</v>
      </c>
      <c r="V4585" s="114">
        <v>17.450987423180525</v>
      </c>
      <c r="W4585" s="114">
        <v>19.26933033117384</v>
      </c>
      <c r="X4585" s="114">
        <v>27.350308750522025</v>
      </c>
      <c r="Y4585" s="114">
        <v>48.548317214198732</v>
      </c>
      <c r="Z4585" s="114">
        <v>94.769343894647719</v>
      </c>
      <c r="AA4585" s="106">
        <v>4</v>
      </c>
      <c r="AB4585" s="114">
        <v>0.44999999999999996</v>
      </c>
      <c r="AC4585" s="114">
        <v>0.6</v>
      </c>
      <c r="AD4585" s="114">
        <v>0.27</v>
      </c>
      <c r="AE4585" s="114">
        <v>0.36</v>
      </c>
      <c r="AF4585" s="117">
        <v>0.72</v>
      </c>
      <c r="AG4585" s="117">
        <v>0.96</v>
      </c>
    </row>
    <row r="4586" spans="2:33" x14ac:dyDescent="0.2">
      <c r="B4586" s="106">
        <v>4546</v>
      </c>
      <c r="C4586" s="113">
        <v>-1.2599999999999998</v>
      </c>
      <c r="D4586" s="113">
        <v>-0.84</v>
      </c>
      <c r="E4586" s="114">
        <v>18.194494300209328</v>
      </c>
      <c r="F4586" s="114">
        <v>12.110667346280856</v>
      </c>
      <c r="G4586" s="114">
        <v>13.252252446723254</v>
      </c>
      <c r="H4586" s="114">
        <v>23.308879722091966</v>
      </c>
      <c r="I4586" s="114">
        <v>23.699572525348206</v>
      </c>
      <c r="J4586" s="114">
        <v>33.718058591504949</v>
      </c>
      <c r="K4586" s="114">
        <v>31.272442862322691</v>
      </c>
      <c r="L4586" s="114">
        <v>34.859839509030714</v>
      </c>
      <c r="M4586" s="114">
        <v>46.20823833673029</v>
      </c>
      <c r="N4586" s="114">
        <v>51.913077775376422</v>
      </c>
      <c r="O4586" s="114">
        <v>15.523564291295623</v>
      </c>
      <c r="P4586" s="114">
        <v>19.161775516041835</v>
      </c>
      <c r="Q4586" s="114">
        <v>21.607587062307459</v>
      </c>
      <c r="R4586" s="114">
        <v>22.899358614638324</v>
      </c>
      <c r="S4586" s="114">
        <v>28.213505250028216</v>
      </c>
      <c r="T4586" s="114">
        <v>18.194494300209328</v>
      </c>
      <c r="U4586" s="114">
        <v>12.110667346280856</v>
      </c>
      <c r="V4586" s="114">
        <v>13.252252446723254</v>
      </c>
      <c r="W4586" s="114">
        <v>23.308879722091966</v>
      </c>
      <c r="X4586" s="114">
        <v>23.699572525348206</v>
      </c>
      <c r="Y4586" s="114">
        <v>49.072242296072254</v>
      </c>
      <c r="Z4586" s="114">
        <v>91.719292887361547</v>
      </c>
      <c r="AA4586" s="106">
        <v>2</v>
      </c>
      <c r="AB4586" s="114">
        <v>0.89999999999999991</v>
      </c>
      <c r="AC4586" s="114">
        <v>0.6</v>
      </c>
      <c r="AD4586" s="114">
        <v>0.36</v>
      </c>
      <c r="AE4586" s="114">
        <v>0.24</v>
      </c>
      <c r="AF4586" s="117">
        <v>1.2599999999999998</v>
      </c>
      <c r="AG4586" s="117">
        <v>0.84</v>
      </c>
    </row>
    <row r="4587" spans="2:33" x14ac:dyDescent="0.2">
      <c r="B4587" s="106">
        <v>4547</v>
      </c>
      <c r="C4587" s="113">
        <v>-1.2599999999999998</v>
      </c>
      <c r="D4587" s="113">
        <v>-0.84</v>
      </c>
      <c r="E4587" s="114">
        <v>18.347314271500981</v>
      </c>
      <c r="F4587" s="114">
        <v>13.927527400296107</v>
      </c>
      <c r="G4587" s="114">
        <v>24.108989961714091</v>
      </c>
      <c r="H4587" s="114">
        <v>20.783177584930613</v>
      </c>
      <c r="I4587" s="114">
        <v>20.050138442397973</v>
      </c>
      <c r="J4587" s="114">
        <v>35.289305983823951</v>
      </c>
      <c r="K4587" s="114">
        <v>34.054044811215114</v>
      </c>
      <c r="L4587" s="114">
        <v>47.159395280318144</v>
      </c>
      <c r="M4587" s="114">
        <v>50.073708803899457</v>
      </c>
      <c r="N4587" s="114">
        <v>53.395426721340584</v>
      </c>
      <c r="O4587" s="114">
        <v>16.94199171232297</v>
      </c>
      <c r="P4587" s="114">
        <v>20.126517410919007</v>
      </c>
      <c r="Q4587" s="114">
        <v>23.050405318604053</v>
      </c>
      <c r="R4587" s="114">
        <v>29.290531218968844</v>
      </c>
      <c r="S4587" s="114">
        <v>33.345288278942611</v>
      </c>
      <c r="T4587" s="114">
        <v>18.347314271500981</v>
      </c>
      <c r="U4587" s="114">
        <v>13.927527400296107</v>
      </c>
      <c r="V4587" s="114">
        <v>24.108989961714091</v>
      </c>
      <c r="W4587" s="114">
        <v>20.783177584930613</v>
      </c>
      <c r="X4587" s="114">
        <v>20.050138442397973</v>
      </c>
      <c r="Y4587" s="114">
        <v>53.756314631511493</v>
      </c>
      <c r="Z4587" s="114">
        <v>107.07192472222891</v>
      </c>
      <c r="AA4587" s="106">
        <v>2</v>
      </c>
      <c r="AB4587" s="114">
        <v>0.89999999999999991</v>
      </c>
      <c r="AC4587" s="114">
        <v>0.6</v>
      </c>
      <c r="AD4587" s="114">
        <v>0.36</v>
      </c>
      <c r="AE4587" s="114">
        <v>0.24</v>
      </c>
      <c r="AF4587" s="117">
        <v>1.2599999999999998</v>
      </c>
      <c r="AG4587" s="117">
        <v>0.84</v>
      </c>
    </row>
    <row r="4588" spans="2:33" x14ac:dyDescent="0.2">
      <c r="B4588" s="106">
        <v>4548</v>
      </c>
      <c r="C4588" s="113">
        <v>-0.72</v>
      </c>
      <c r="D4588" s="113">
        <v>-0.96</v>
      </c>
      <c r="E4588" s="114">
        <v>16.736383439065147</v>
      </c>
      <c r="F4588" s="114">
        <v>19.941970675420723</v>
      </c>
      <c r="G4588" s="114">
        <v>24.529488799492096</v>
      </c>
      <c r="H4588" s="114">
        <v>24.535266930703649</v>
      </c>
      <c r="I4588" s="114">
        <v>32.208478950373618</v>
      </c>
      <c r="J4588" s="114">
        <v>33.270532168723228</v>
      </c>
      <c r="K4588" s="114">
        <v>39.617243505132244</v>
      </c>
      <c r="L4588" s="114">
        <v>49.05910378535782</v>
      </c>
      <c r="M4588" s="114">
        <v>53.597059401253013</v>
      </c>
      <c r="N4588" s="114">
        <v>67.760896284767796</v>
      </c>
      <c r="O4588" s="114">
        <v>16.534148729658082</v>
      </c>
      <c r="P4588" s="114">
        <v>19.67527282971152</v>
      </c>
      <c r="Q4588" s="114">
        <v>24.529614985865724</v>
      </c>
      <c r="R4588" s="114">
        <v>29.061792470549364</v>
      </c>
      <c r="S4588" s="114">
        <v>35.552417334394178</v>
      </c>
      <c r="T4588" s="114">
        <v>16.736383439065147</v>
      </c>
      <c r="U4588" s="114">
        <v>19.941970675420723</v>
      </c>
      <c r="V4588" s="114">
        <v>24.529488799492096</v>
      </c>
      <c r="W4588" s="114">
        <v>24.535266930703649</v>
      </c>
      <c r="X4588" s="114">
        <v>32.208478950373618</v>
      </c>
      <c r="Y4588" s="114">
        <v>64.280787081095937</v>
      </c>
      <c r="Z4588" s="114">
        <v>116.50233372014338</v>
      </c>
      <c r="AA4588" s="106">
        <v>4</v>
      </c>
      <c r="AB4588" s="114">
        <v>0.44999999999999996</v>
      </c>
      <c r="AC4588" s="114">
        <v>0.6</v>
      </c>
      <c r="AD4588" s="114">
        <v>0.27</v>
      </c>
      <c r="AE4588" s="114">
        <v>0.36</v>
      </c>
      <c r="AF4588" s="117">
        <v>0.72</v>
      </c>
      <c r="AG4588" s="117">
        <v>0.96</v>
      </c>
    </row>
    <row r="4589" spans="2:33" x14ac:dyDescent="0.2">
      <c r="B4589" s="106">
        <v>4549</v>
      </c>
      <c r="C4589" s="113">
        <v>-1.2599999999999998</v>
      </c>
      <c r="D4589" s="113">
        <v>-0.84</v>
      </c>
      <c r="E4589" s="114">
        <v>17.640150608331965</v>
      </c>
      <c r="F4589" s="114">
        <v>20.554465082421636</v>
      </c>
      <c r="G4589" s="114">
        <v>16.105928257296334</v>
      </c>
      <c r="H4589" s="114">
        <v>23.463636201449429</v>
      </c>
      <c r="I4589" s="114">
        <v>30.540695380537855</v>
      </c>
      <c r="J4589" s="114">
        <v>35.290836733095794</v>
      </c>
      <c r="K4589" s="114">
        <v>40.575693494556155</v>
      </c>
      <c r="L4589" s="114">
        <v>38.782083859526075</v>
      </c>
      <c r="M4589" s="114">
        <v>50.317262140618197</v>
      </c>
      <c r="N4589" s="114">
        <v>63.701800827755569</v>
      </c>
      <c r="O4589" s="114">
        <v>17.65068612476383</v>
      </c>
      <c r="P4589" s="114">
        <v>20.021228412134519</v>
      </c>
      <c r="Q4589" s="114">
        <v>22.676155602229741</v>
      </c>
      <c r="R4589" s="114">
        <v>26.853625939168769</v>
      </c>
      <c r="S4589" s="114">
        <v>33.161105447217714</v>
      </c>
      <c r="T4589" s="114">
        <v>17.640150608331965</v>
      </c>
      <c r="U4589" s="114">
        <v>20.554465082421636</v>
      </c>
      <c r="V4589" s="114">
        <v>16.105928257296334</v>
      </c>
      <c r="W4589" s="114">
        <v>23.463636201449429</v>
      </c>
      <c r="X4589" s="114">
        <v>30.540695380537855</v>
      </c>
      <c r="Y4589" s="114">
        <v>58.871158823896735</v>
      </c>
      <c r="Z4589" s="114">
        <v>101.53817674407658</v>
      </c>
      <c r="AA4589" s="106">
        <v>2</v>
      </c>
      <c r="AB4589" s="114">
        <v>0.89999999999999991</v>
      </c>
      <c r="AC4589" s="114">
        <v>0.6</v>
      </c>
      <c r="AD4589" s="114">
        <v>0.36</v>
      </c>
      <c r="AE4589" s="114">
        <v>0.24</v>
      </c>
      <c r="AF4589" s="117">
        <v>1.2599999999999998</v>
      </c>
      <c r="AG4589" s="117">
        <v>0.84</v>
      </c>
    </row>
    <row r="4590" spans="2:33" x14ac:dyDescent="0.2">
      <c r="B4590" s="106">
        <v>4550</v>
      </c>
      <c r="C4590" s="113">
        <v>-0.72</v>
      </c>
      <c r="D4590" s="113">
        <v>-0.96</v>
      </c>
      <c r="E4590" s="114">
        <v>19.136518779922969</v>
      </c>
      <c r="F4590" s="114">
        <v>17.517192337416038</v>
      </c>
      <c r="G4590" s="114">
        <v>11.684966951392706</v>
      </c>
      <c r="H4590" s="114">
        <v>23.789579901087201</v>
      </c>
      <c r="I4590" s="114">
        <v>25.499146448547961</v>
      </c>
      <c r="J4590" s="114">
        <v>36.143680459513398</v>
      </c>
      <c r="K4590" s="114">
        <v>36.978254444112117</v>
      </c>
      <c r="L4590" s="114">
        <v>36.019517232027184</v>
      </c>
      <c r="M4590" s="114">
        <v>51.371381156732816</v>
      </c>
      <c r="N4590" s="114">
        <v>60.246880722887354</v>
      </c>
      <c r="O4590" s="114">
        <v>17.007161679590428</v>
      </c>
      <c r="P4590" s="114">
        <v>19.46106210669608</v>
      </c>
      <c r="Q4590" s="114">
        <v>24.334550280634478</v>
      </c>
      <c r="R4590" s="114">
        <v>27.581801255645615</v>
      </c>
      <c r="S4590" s="114">
        <v>34.747734274339393</v>
      </c>
      <c r="T4590" s="114">
        <v>19.136518779922969</v>
      </c>
      <c r="U4590" s="114">
        <v>17.517192337416038</v>
      </c>
      <c r="V4590" s="114">
        <v>11.684966951392706</v>
      </c>
      <c r="W4590" s="114">
        <v>23.789579901087201</v>
      </c>
      <c r="X4590" s="114">
        <v>25.499146448547961</v>
      </c>
      <c r="Y4590" s="114">
        <v>53.886038214087264</v>
      </c>
      <c r="Z4590" s="114">
        <v>112.84393861333996</v>
      </c>
      <c r="AA4590" s="106">
        <v>4</v>
      </c>
      <c r="AB4590" s="114">
        <v>0.44999999999999996</v>
      </c>
      <c r="AC4590" s="114">
        <v>0.6</v>
      </c>
      <c r="AD4590" s="114">
        <v>0.27</v>
      </c>
      <c r="AE4590" s="114">
        <v>0.36</v>
      </c>
      <c r="AF4590" s="117">
        <v>0.72</v>
      </c>
      <c r="AG4590" s="117">
        <v>0.96</v>
      </c>
    </row>
    <row r="4591" spans="2:33" x14ac:dyDescent="0.2">
      <c r="B4591" s="106">
        <v>4551</v>
      </c>
      <c r="C4591" s="113">
        <v>-0.90000000000000013</v>
      </c>
      <c r="D4591" s="113">
        <v>-0.90000000000000013</v>
      </c>
      <c r="E4591" s="114">
        <v>18.231794739534514</v>
      </c>
      <c r="F4591" s="114">
        <v>20.145589691641181</v>
      </c>
      <c r="G4591" s="114">
        <v>13.715377820012176</v>
      </c>
      <c r="H4591" s="114">
        <v>23.398814301874843</v>
      </c>
      <c r="I4591" s="114">
        <v>29.618275026435974</v>
      </c>
      <c r="J4591" s="114">
        <v>34.532552570864809</v>
      </c>
      <c r="K4591" s="114">
        <v>39.128056675392664</v>
      </c>
      <c r="L4591" s="114">
        <v>35.788045467040632</v>
      </c>
      <c r="M4591" s="114">
        <v>50.637312636065758</v>
      </c>
      <c r="N4591" s="114">
        <v>62.139700037047682</v>
      </c>
      <c r="O4591" s="114">
        <v>16.300757831330294</v>
      </c>
      <c r="P4591" s="114">
        <v>18.982466983751483</v>
      </c>
      <c r="Q4591" s="114">
        <v>22.072667647028457</v>
      </c>
      <c r="R4591" s="114">
        <v>27.238498334190915</v>
      </c>
      <c r="S4591" s="114">
        <v>32.521425010611708</v>
      </c>
      <c r="T4591" s="114">
        <v>18.231794739534514</v>
      </c>
      <c r="U4591" s="114">
        <v>20.145589691641181</v>
      </c>
      <c r="V4591" s="114">
        <v>13.715377820012176</v>
      </c>
      <c r="W4591" s="114">
        <v>23.398814301874843</v>
      </c>
      <c r="X4591" s="114">
        <v>29.618275026435974</v>
      </c>
      <c r="Y4591" s="114">
        <v>57.554721037589736</v>
      </c>
      <c r="Z4591" s="114">
        <v>113.29878320780185</v>
      </c>
      <c r="AA4591" s="106">
        <v>3</v>
      </c>
      <c r="AB4591" s="114">
        <v>0.60000000000000009</v>
      </c>
      <c r="AC4591" s="114">
        <v>0.60000000000000009</v>
      </c>
      <c r="AD4591" s="114">
        <v>0.30000000000000004</v>
      </c>
      <c r="AE4591" s="114">
        <v>0.30000000000000004</v>
      </c>
      <c r="AF4591" s="117">
        <v>0.90000000000000013</v>
      </c>
      <c r="AG4591" s="117">
        <v>0.90000000000000013</v>
      </c>
    </row>
    <row r="4592" spans="2:33" x14ac:dyDescent="0.2">
      <c r="B4592" s="106">
        <v>4552</v>
      </c>
      <c r="C4592" s="113">
        <v>-0.60000000000000009</v>
      </c>
      <c r="D4592" s="113">
        <v>-1.2000000000000002</v>
      </c>
      <c r="E4592" s="114">
        <v>17.765675451465345</v>
      </c>
      <c r="F4592" s="114">
        <v>11.969757513995148</v>
      </c>
      <c r="G4592" s="114">
        <v>14.500481995273031</v>
      </c>
      <c r="H4592" s="114">
        <v>15.761839984684674</v>
      </c>
      <c r="I4592" s="114">
        <v>18.985451810142575</v>
      </c>
      <c r="J4592" s="114">
        <v>33.759027693282427</v>
      </c>
      <c r="K4592" s="114">
        <v>29.716277546881084</v>
      </c>
      <c r="L4592" s="114">
        <v>37.509956927177242</v>
      </c>
      <c r="M4592" s="114">
        <v>39.761842929400707</v>
      </c>
      <c r="N4592" s="114">
        <v>48.275833191060364</v>
      </c>
      <c r="O4592" s="114">
        <v>15.993352241817082</v>
      </c>
      <c r="P4592" s="114">
        <v>17.746520032885936</v>
      </c>
      <c r="Q4592" s="114">
        <v>23.009474931904212</v>
      </c>
      <c r="R4592" s="114">
        <v>24.000002944716034</v>
      </c>
      <c r="S4592" s="114">
        <v>29.29038138091779</v>
      </c>
      <c r="T4592" s="114">
        <v>17.765675451465345</v>
      </c>
      <c r="U4592" s="114">
        <v>11.969757513995148</v>
      </c>
      <c r="V4592" s="114">
        <v>14.500481995273031</v>
      </c>
      <c r="W4592" s="114">
        <v>15.761839984684674</v>
      </c>
      <c r="X4592" s="114">
        <v>18.985451810142575</v>
      </c>
      <c r="Y4592" s="114">
        <v>43.895908236458844</v>
      </c>
      <c r="Z4592" s="114">
        <v>89.225307277974892</v>
      </c>
      <c r="AA4592" s="106">
        <v>5</v>
      </c>
      <c r="AB4592" s="114">
        <v>0.4</v>
      </c>
      <c r="AC4592" s="114">
        <v>0.8</v>
      </c>
      <c r="AD4592" s="114">
        <v>0.2</v>
      </c>
      <c r="AE4592" s="114">
        <v>0.4</v>
      </c>
      <c r="AF4592" s="117">
        <v>0.60000000000000009</v>
      </c>
      <c r="AG4592" s="117">
        <v>1.2000000000000002</v>
      </c>
    </row>
    <row r="4593" spans="2:33" x14ac:dyDescent="0.2">
      <c r="B4593" s="106">
        <v>4553</v>
      </c>
      <c r="C4593" s="113">
        <v>-0.60000000000000009</v>
      </c>
      <c r="D4593" s="113">
        <v>-1.2000000000000002</v>
      </c>
      <c r="E4593" s="114">
        <v>16.261069590321902</v>
      </c>
      <c r="F4593" s="114">
        <v>10.898297698641173</v>
      </c>
      <c r="G4593" s="114">
        <v>22.429967327965151</v>
      </c>
      <c r="H4593" s="114">
        <v>23.358793692222545</v>
      </c>
      <c r="I4593" s="114">
        <v>20.387485830792514</v>
      </c>
      <c r="J4593" s="114">
        <v>33.982618982309987</v>
      </c>
      <c r="K4593" s="114">
        <v>32.38658165401295</v>
      </c>
      <c r="L4593" s="114">
        <v>46.53420393128625</v>
      </c>
      <c r="M4593" s="114">
        <v>53.467323156424463</v>
      </c>
      <c r="N4593" s="114">
        <v>56.222128034767948</v>
      </c>
      <c r="O4593" s="114">
        <v>17.721549391988084</v>
      </c>
      <c r="P4593" s="114">
        <v>21.488283955371777</v>
      </c>
      <c r="Q4593" s="114">
        <v>24.104236603321098</v>
      </c>
      <c r="R4593" s="114">
        <v>30.108529464201919</v>
      </c>
      <c r="S4593" s="114">
        <v>35.834642203975434</v>
      </c>
      <c r="T4593" s="114">
        <v>16.261069590321902</v>
      </c>
      <c r="U4593" s="114">
        <v>10.898297698641173</v>
      </c>
      <c r="V4593" s="114">
        <v>22.429967327965151</v>
      </c>
      <c r="W4593" s="114">
        <v>23.358793692222545</v>
      </c>
      <c r="X4593" s="114">
        <v>20.387485830792514</v>
      </c>
      <c r="Y4593" s="114">
        <v>50.970583436692579</v>
      </c>
      <c r="Z4593" s="114">
        <v>112.98842962685806</v>
      </c>
      <c r="AA4593" s="106">
        <v>5</v>
      </c>
      <c r="AB4593" s="114">
        <v>0.4</v>
      </c>
      <c r="AC4593" s="114">
        <v>0.8</v>
      </c>
      <c r="AD4593" s="114">
        <v>0.2</v>
      </c>
      <c r="AE4593" s="114">
        <v>0.4</v>
      </c>
      <c r="AF4593" s="117">
        <v>0.60000000000000009</v>
      </c>
      <c r="AG4593" s="117">
        <v>1.2000000000000002</v>
      </c>
    </row>
    <row r="4594" spans="2:33" x14ac:dyDescent="0.2">
      <c r="B4594" s="106">
        <v>4554</v>
      </c>
      <c r="C4594" s="113">
        <v>-0.90000000000000013</v>
      </c>
      <c r="D4594" s="113">
        <v>-0.90000000000000013</v>
      </c>
      <c r="E4594" s="114">
        <v>14.121239938135489</v>
      </c>
      <c r="F4594" s="114">
        <v>18.773967217090799</v>
      </c>
      <c r="G4594" s="114">
        <v>15.425536493849933</v>
      </c>
      <c r="H4594" s="114">
        <v>19.49884889991635</v>
      </c>
      <c r="I4594" s="114">
        <v>26.85343734020201</v>
      </c>
      <c r="J4594" s="114">
        <v>30.179962581595252</v>
      </c>
      <c r="K4594" s="114">
        <v>38.165190204294383</v>
      </c>
      <c r="L4594" s="114">
        <v>39.066221762580689</v>
      </c>
      <c r="M4594" s="114">
        <v>47.858984012655611</v>
      </c>
      <c r="N4594" s="114">
        <v>57.748082388490069</v>
      </c>
      <c r="O4594" s="114">
        <v>16.058722643459763</v>
      </c>
      <c r="P4594" s="114">
        <v>19.391222987203584</v>
      </c>
      <c r="Q4594" s="114">
        <v>23.640685268730756</v>
      </c>
      <c r="R4594" s="114">
        <v>28.360135112739261</v>
      </c>
      <c r="S4594" s="114">
        <v>30.894645048288059</v>
      </c>
      <c r="T4594" s="114">
        <v>14.121239938135489</v>
      </c>
      <c r="U4594" s="114">
        <v>18.773967217090799</v>
      </c>
      <c r="V4594" s="114">
        <v>15.425536493849933</v>
      </c>
      <c r="W4594" s="114">
        <v>19.49884889991635</v>
      </c>
      <c r="X4594" s="114">
        <v>26.85343734020201</v>
      </c>
      <c r="Y4594" s="114">
        <v>51.388188089598657</v>
      </c>
      <c r="Z4594" s="114">
        <v>99.231163219169872</v>
      </c>
      <c r="AA4594" s="106">
        <v>3</v>
      </c>
      <c r="AB4594" s="114">
        <v>0.60000000000000009</v>
      </c>
      <c r="AC4594" s="114">
        <v>0.60000000000000009</v>
      </c>
      <c r="AD4594" s="114">
        <v>0.30000000000000004</v>
      </c>
      <c r="AE4594" s="114">
        <v>0.30000000000000004</v>
      </c>
      <c r="AF4594" s="117">
        <v>0.90000000000000013</v>
      </c>
      <c r="AG4594" s="117">
        <v>0.90000000000000013</v>
      </c>
    </row>
    <row r="4595" spans="2:33" x14ac:dyDescent="0.2">
      <c r="B4595" s="106">
        <v>4555</v>
      </c>
      <c r="C4595" s="113">
        <v>-0.72</v>
      </c>
      <c r="D4595" s="113">
        <v>-0.96</v>
      </c>
      <c r="E4595" s="114">
        <v>18.791517017921883</v>
      </c>
      <c r="F4595" s="114">
        <v>10.249449868820324</v>
      </c>
      <c r="G4595" s="114">
        <v>20.881054015654414</v>
      </c>
      <c r="H4595" s="114">
        <v>21.072561213751406</v>
      </c>
      <c r="I4595" s="114">
        <v>25.734871348374696</v>
      </c>
      <c r="J4595" s="114">
        <v>36.007545295576222</v>
      </c>
      <c r="K4595" s="114">
        <v>31.159320365210011</v>
      </c>
      <c r="L4595" s="114">
        <v>45.736013392470738</v>
      </c>
      <c r="M4595" s="114">
        <v>50.508418719147514</v>
      </c>
      <c r="N4595" s="114">
        <v>59.615092489770902</v>
      </c>
      <c r="O4595" s="114">
        <v>17.216028277654338</v>
      </c>
      <c r="P4595" s="114">
        <v>20.909870496389686</v>
      </c>
      <c r="Q4595" s="114">
        <v>24.854959376816325</v>
      </c>
      <c r="R4595" s="114">
        <v>29.435857505396108</v>
      </c>
      <c r="S4595" s="114">
        <v>33.880221141396206</v>
      </c>
      <c r="T4595" s="114">
        <v>18.791517017921883</v>
      </c>
      <c r="U4595" s="114">
        <v>10.249449868820324</v>
      </c>
      <c r="V4595" s="114">
        <v>20.881054015654414</v>
      </c>
      <c r="W4595" s="114">
        <v>21.072561213751406</v>
      </c>
      <c r="X4595" s="114">
        <v>25.734871348374696</v>
      </c>
      <c r="Y4595" s="114">
        <v>52.855473194579169</v>
      </c>
      <c r="Z4595" s="114">
        <v>111.11427324015675</v>
      </c>
      <c r="AA4595" s="106">
        <v>4</v>
      </c>
      <c r="AB4595" s="114">
        <v>0.44999999999999996</v>
      </c>
      <c r="AC4595" s="114">
        <v>0.6</v>
      </c>
      <c r="AD4595" s="114">
        <v>0.27</v>
      </c>
      <c r="AE4595" s="114">
        <v>0.36</v>
      </c>
      <c r="AF4595" s="117">
        <v>0.72</v>
      </c>
      <c r="AG4595" s="117">
        <v>0.96</v>
      </c>
    </row>
    <row r="4596" spans="2:33" x14ac:dyDescent="0.2">
      <c r="B4596" s="106">
        <v>4556</v>
      </c>
      <c r="C4596" s="113">
        <v>-1.2000000000000002</v>
      </c>
      <c r="D4596" s="113">
        <v>-0.60000000000000009</v>
      </c>
      <c r="E4596" s="114">
        <v>11.058560615736244</v>
      </c>
      <c r="F4596" s="114">
        <v>15.381374842262659</v>
      </c>
      <c r="G4596" s="114">
        <v>20.030998300702663</v>
      </c>
      <c r="H4596" s="114">
        <v>18.495692932945047</v>
      </c>
      <c r="I4596" s="114">
        <v>27.339145018234461</v>
      </c>
      <c r="J4596" s="114">
        <v>27.263358199535887</v>
      </c>
      <c r="K4596" s="114">
        <v>33.659045439731472</v>
      </c>
      <c r="L4596" s="114">
        <v>42.036648146286176</v>
      </c>
      <c r="M4596" s="114">
        <v>45.284491286043973</v>
      </c>
      <c r="N4596" s="114">
        <v>58.126726120371607</v>
      </c>
      <c r="O4596" s="114">
        <v>16.204797583799643</v>
      </c>
      <c r="P4596" s="114">
        <v>18.277670597468813</v>
      </c>
      <c r="Q4596" s="114">
        <v>22.005649845583513</v>
      </c>
      <c r="R4596" s="114">
        <v>26.788798353098926</v>
      </c>
      <c r="S4596" s="114">
        <v>30.787581102137146</v>
      </c>
      <c r="T4596" s="114">
        <v>11.058560615736244</v>
      </c>
      <c r="U4596" s="114">
        <v>15.381374842262659</v>
      </c>
      <c r="V4596" s="114">
        <v>20.030998300702663</v>
      </c>
      <c r="W4596" s="114">
        <v>18.495692932945047</v>
      </c>
      <c r="X4596" s="114">
        <v>27.339145018234461</v>
      </c>
      <c r="Y4596" s="114">
        <v>49.17181900387402</v>
      </c>
      <c r="Z4596" s="114">
        <v>98.071628662503286</v>
      </c>
      <c r="AA4596" s="106">
        <v>1</v>
      </c>
      <c r="AB4596" s="114">
        <v>0.8</v>
      </c>
      <c r="AC4596" s="114">
        <v>0.4</v>
      </c>
      <c r="AD4596" s="114">
        <v>0.4</v>
      </c>
      <c r="AE4596" s="114">
        <v>0.2</v>
      </c>
      <c r="AF4596" s="117">
        <v>1.2000000000000002</v>
      </c>
      <c r="AG4596" s="117">
        <v>0.60000000000000009</v>
      </c>
    </row>
    <row r="4597" spans="2:33" x14ac:dyDescent="0.2">
      <c r="B4597" s="106">
        <v>4557</v>
      </c>
      <c r="C4597" s="113">
        <v>-0.90000000000000013</v>
      </c>
      <c r="D4597" s="113">
        <v>-0.90000000000000013</v>
      </c>
      <c r="E4597" s="114">
        <v>14.461655625301356</v>
      </c>
      <c r="F4597" s="114">
        <v>17.423381598334942</v>
      </c>
      <c r="G4597" s="114">
        <v>11.370590355754405</v>
      </c>
      <c r="H4597" s="114">
        <v>12.7075550893125</v>
      </c>
      <c r="I4597" s="114">
        <v>16.69043478353278</v>
      </c>
      <c r="J4597" s="114">
        <v>29.637410960040221</v>
      </c>
      <c r="K4597" s="114">
        <v>36.380949574159189</v>
      </c>
      <c r="L4597" s="114">
        <v>31.807455819901975</v>
      </c>
      <c r="M4597" s="114">
        <v>36.045681262300164</v>
      </c>
      <c r="N4597" s="114">
        <v>42.255990811900624</v>
      </c>
      <c r="O4597" s="114">
        <v>15.175755334738865</v>
      </c>
      <c r="P4597" s="114">
        <v>18.957567975824247</v>
      </c>
      <c r="Q4597" s="114">
        <v>20.436865464147569</v>
      </c>
      <c r="R4597" s="114">
        <v>23.338126172987664</v>
      </c>
      <c r="S4597" s="114">
        <v>25.565556028367844</v>
      </c>
      <c r="T4597" s="114">
        <v>14.461655625301356</v>
      </c>
      <c r="U4597" s="114">
        <v>17.423381598334942</v>
      </c>
      <c r="V4597" s="114">
        <v>11.370590355754405</v>
      </c>
      <c r="W4597" s="114">
        <v>12.7075550893125</v>
      </c>
      <c r="X4597" s="114">
        <v>16.69043478353278</v>
      </c>
      <c r="Y4597" s="114">
        <v>40.668910925140068</v>
      </c>
      <c r="Z4597" s="114">
        <v>71.09104556022713</v>
      </c>
      <c r="AA4597" s="106">
        <v>3</v>
      </c>
      <c r="AB4597" s="114">
        <v>0.60000000000000009</v>
      </c>
      <c r="AC4597" s="114">
        <v>0.60000000000000009</v>
      </c>
      <c r="AD4597" s="114">
        <v>0.30000000000000004</v>
      </c>
      <c r="AE4597" s="114">
        <v>0.30000000000000004</v>
      </c>
      <c r="AF4597" s="117">
        <v>0.90000000000000013</v>
      </c>
      <c r="AG4597" s="117">
        <v>0.90000000000000013</v>
      </c>
    </row>
    <row r="4598" spans="2:33" x14ac:dyDescent="0.2">
      <c r="B4598" s="106">
        <v>4558</v>
      </c>
      <c r="C4598" s="113">
        <v>-0.72</v>
      </c>
      <c r="D4598" s="113">
        <v>-0.96</v>
      </c>
      <c r="E4598" s="114">
        <v>13.782157157798721</v>
      </c>
      <c r="F4598" s="114">
        <v>10.740354261888381</v>
      </c>
      <c r="G4598" s="114">
        <v>14.860871552155057</v>
      </c>
      <c r="H4598" s="114">
        <v>19.147498120618703</v>
      </c>
      <c r="I4598" s="114">
        <v>25.641877007084148</v>
      </c>
      <c r="J4598" s="114">
        <v>30.238034003334548</v>
      </c>
      <c r="K4598" s="114">
        <v>29.913858755962163</v>
      </c>
      <c r="L4598" s="114">
        <v>38.672809741027422</v>
      </c>
      <c r="M4598" s="114">
        <v>44.571306270126669</v>
      </c>
      <c r="N4598" s="114">
        <v>57.554456684009942</v>
      </c>
      <c r="O4598" s="114">
        <v>16.455876845535826</v>
      </c>
      <c r="P4598" s="114">
        <v>19.173504494073782</v>
      </c>
      <c r="Q4598" s="114">
        <v>23.811938188872364</v>
      </c>
      <c r="R4598" s="114">
        <v>25.423808149507966</v>
      </c>
      <c r="S4598" s="114">
        <v>31.912579676925795</v>
      </c>
      <c r="T4598" s="114">
        <v>13.782157157798721</v>
      </c>
      <c r="U4598" s="114">
        <v>10.740354261888381</v>
      </c>
      <c r="V4598" s="114">
        <v>14.860871552155057</v>
      </c>
      <c r="W4598" s="114">
        <v>19.147498120618703</v>
      </c>
      <c r="X4598" s="114">
        <v>25.641877007084148</v>
      </c>
      <c r="Y4598" s="114">
        <v>44.951095599692252</v>
      </c>
      <c r="Z4598" s="114">
        <v>100.40022827280376</v>
      </c>
      <c r="AA4598" s="106">
        <v>4</v>
      </c>
      <c r="AB4598" s="114">
        <v>0.44999999999999996</v>
      </c>
      <c r="AC4598" s="114">
        <v>0.6</v>
      </c>
      <c r="AD4598" s="114">
        <v>0.27</v>
      </c>
      <c r="AE4598" s="114">
        <v>0.36</v>
      </c>
      <c r="AF4598" s="117">
        <v>0.72</v>
      </c>
      <c r="AG4598" s="117">
        <v>0.96</v>
      </c>
    </row>
    <row r="4599" spans="2:33" x14ac:dyDescent="0.2">
      <c r="B4599" s="106">
        <v>4559</v>
      </c>
      <c r="C4599" s="113">
        <v>-1.2599999999999998</v>
      </c>
      <c r="D4599" s="113">
        <v>-0.84</v>
      </c>
      <c r="E4599" s="114">
        <v>10.996784951666633</v>
      </c>
      <c r="F4599" s="114">
        <v>17.527141044901377</v>
      </c>
      <c r="G4599" s="114">
        <v>14.575778759504896</v>
      </c>
      <c r="H4599" s="114">
        <v>16.636227622991719</v>
      </c>
      <c r="I4599" s="114">
        <v>17.648081914915863</v>
      </c>
      <c r="J4599" s="114">
        <v>26.714156271036174</v>
      </c>
      <c r="K4599" s="114">
        <v>36.028005688165372</v>
      </c>
      <c r="L4599" s="114">
        <v>36.469864154287265</v>
      </c>
      <c r="M4599" s="114">
        <v>39.917552824581222</v>
      </c>
      <c r="N4599" s="114">
        <v>44.847353777933101</v>
      </c>
      <c r="O4599" s="114">
        <v>15.717371319369541</v>
      </c>
      <c r="P4599" s="114">
        <v>18.500864643263995</v>
      </c>
      <c r="Q4599" s="114">
        <v>21.894085394782369</v>
      </c>
      <c r="R4599" s="114">
        <v>23.281325201589503</v>
      </c>
      <c r="S4599" s="114">
        <v>27.199271863017238</v>
      </c>
      <c r="T4599" s="114">
        <v>10.996784951666633</v>
      </c>
      <c r="U4599" s="114">
        <v>17.527141044901377</v>
      </c>
      <c r="V4599" s="114">
        <v>14.575778759504896</v>
      </c>
      <c r="W4599" s="114">
        <v>16.636227622991719</v>
      </c>
      <c r="X4599" s="114">
        <v>17.648081914915863</v>
      </c>
      <c r="Y4599" s="114">
        <v>42.01417602377191</v>
      </c>
      <c r="Z4599" s="114">
        <v>91.89481707478717</v>
      </c>
      <c r="AA4599" s="106">
        <v>2</v>
      </c>
      <c r="AB4599" s="114">
        <v>0.89999999999999991</v>
      </c>
      <c r="AC4599" s="114">
        <v>0.6</v>
      </c>
      <c r="AD4599" s="114">
        <v>0.36</v>
      </c>
      <c r="AE4599" s="114">
        <v>0.24</v>
      </c>
      <c r="AF4599" s="117">
        <v>1.2599999999999998</v>
      </c>
      <c r="AG4599" s="117">
        <v>0.84</v>
      </c>
    </row>
    <row r="4600" spans="2:33" x14ac:dyDescent="0.2">
      <c r="B4600" s="106">
        <v>4560</v>
      </c>
      <c r="C4600" s="113">
        <v>-1.2000000000000002</v>
      </c>
      <c r="D4600" s="113">
        <v>-0.60000000000000009</v>
      </c>
      <c r="E4600" s="114">
        <v>16.458730698507701</v>
      </c>
      <c r="F4600" s="114">
        <v>18.238339886175961</v>
      </c>
      <c r="G4600" s="114">
        <v>13.417826675300663</v>
      </c>
      <c r="H4600" s="114">
        <v>17.454837211819964</v>
      </c>
      <c r="I4600" s="114">
        <v>27.730131110930369</v>
      </c>
      <c r="J4600" s="114">
        <v>32.285577459817276</v>
      </c>
      <c r="K4600" s="114">
        <v>36.695705174450957</v>
      </c>
      <c r="L4600" s="114">
        <v>35.824323168140964</v>
      </c>
      <c r="M4600" s="114">
        <v>43.088638388195406</v>
      </c>
      <c r="N4600" s="114">
        <v>56.819481131183942</v>
      </c>
      <c r="O4600" s="114">
        <v>15.826846761309575</v>
      </c>
      <c r="P4600" s="114">
        <v>18.457365288274996</v>
      </c>
      <c r="Q4600" s="114">
        <v>22.406496492840301</v>
      </c>
      <c r="R4600" s="114">
        <v>25.633801176375442</v>
      </c>
      <c r="S4600" s="114">
        <v>29.089350020253573</v>
      </c>
      <c r="T4600" s="114">
        <v>16.458730698507701</v>
      </c>
      <c r="U4600" s="114">
        <v>18.238339886175961</v>
      </c>
      <c r="V4600" s="114">
        <v>13.417826675300663</v>
      </c>
      <c r="W4600" s="114">
        <v>17.454837211819964</v>
      </c>
      <c r="X4600" s="114">
        <v>27.730131110930369</v>
      </c>
      <c r="Y4600" s="114">
        <v>51.004066793808192</v>
      </c>
      <c r="Z4600" s="114">
        <v>86.97703550599357</v>
      </c>
      <c r="AA4600" s="106">
        <v>1</v>
      </c>
      <c r="AB4600" s="114">
        <v>0.8</v>
      </c>
      <c r="AC4600" s="114">
        <v>0.4</v>
      </c>
      <c r="AD4600" s="114">
        <v>0.4</v>
      </c>
      <c r="AE4600" s="114">
        <v>0.2</v>
      </c>
      <c r="AF4600" s="117">
        <v>1.2000000000000002</v>
      </c>
      <c r="AG4600" s="117">
        <v>0.60000000000000009</v>
      </c>
    </row>
    <row r="4601" spans="2:33" x14ac:dyDescent="0.2">
      <c r="B4601" s="106">
        <v>4561</v>
      </c>
      <c r="C4601" s="113">
        <v>-0.90000000000000013</v>
      </c>
      <c r="D4601" s="113">
        <v>-0.90000000000000013</v>
      </c>
      <c r="E4601" s="114">
        <v>18.333815045459986</v>
      </c>
      <c r="F4601" s="114">
        <v>20.494744820795951</v>
      </c>
      <c r="G4601" s="114">
        <v>14.498102489692386</v>
      </c>
      <c r="H4601" s="114">
        <v>18.901669077264383</v>
      </c>
      <c r="I4601" s="114">
        <v>19.712474917386437</v>
      </c>
      <c r="J4601" s="114">
        <v>34.364735486746447</v>
      </c>
      <c r="K4601" s="114">
        <v>39.573677779601631</v>
      </c>
      <c r="L4601" s="114">
        <v>38.367758875481002</v>
      </c>
      <c r="M4601" s="114">
        <v>44.772495982427074</v>
      </c>
      <c r="N4601" s="114">
        <v>51.922882671364668</v>
      </c>
      <c r="O4601" s="114">
        <v>16.030920441286462</v>
      </c>
      <c r="P4601" s="114">
        <v>19.07893295880568</v>
      </c>
      <c r="Q4601" s="114">
        <v>23.869656385788616</v>
      </c>
      <c r="R4601" s="114">
        <v>25.870826905162691</v>
      </c>
      <c r="S4601" s="114">
        <v>32.210407753978231</v>
      </c>
      <c r="T4601" s="114">
        <v>18.333815045459986</v>
      </c>
      <c r="U4601" s="114">
        <v>20.494744820795951</v>
      </c>
      <c r="V4601" s="114">
        <v>14.498102489692386</v>
      </c>
      <c r="W4601" s="114">
        <v>18.901669077264383</v>
      </c>
      <c r="X4601" s="114">
        <v>19.712474917386437</v>
      </c>
      <c r="Y4601" s="114">
        <v>51.790536853542562</v>
      </c>
      <c r="Z4601" s="114">
        <v>109.11700152335493</v>
      </c>
      <c r="AA4601" s="106">
        <v>3</v>
      </c>
      <c r="AB4601" s="114">
        <v>0.60000000000000009</v>
      </c>
      <c r="AC4601" s="114">
        <v>0.60000000000000009</v>
      </c>
      <c r="AD4601" s="114">
        <v>0.30000000000000004</v>
      </c>
      <c r="AE4601" s="114">
        <v>0.30000000000000004</v>
      </c>
      <c r="AF4601" s="117">
        <v>0.90000000000000013</v>
      </c>
      <c r="AG4601" s="117">
        <v>0.90000000000000013</v>
      </c>
    </row>
    <row r="4602" spans="2:33" x14ac:dyDescent="0.2">
      <c r="B4602" s="106">
        <v>4562</v>
      </c>
      <c r="C4602" s="113">
        <v>-0.90000000000000013</v>
      </c>
      <c r="D4602" s="113">
        <v>-0.90000000000000013</v>
      </c>
      <c r="E4602" s="114">
        <v>14.143608296525976</v>
      </c>
      <c r="F4602" s="114">
        <v>15.917429044715668</v>
      </c>
      <c r="G4602" s="114">
        <v>18.356981862083259</v>
      </c>
      <c r="H4602" s="114">
        <v>23.066476127032089</v>
      </c>
      <c r="I4602" s="114">
        <v>24.346435037462747</v>
      </c>
      <c r="J4602" s="114">
        <v>30.450462530506424</v>
      </c>
      <c r="K4602" s="114">
        <v>33.513871536092473</v>
      </c>
      <c r="L4602" s="114">
        <v>40.921597997047691</v>
      </c>
      <c r="M4602" s="114">
        <v>49.239482670599777</v>
      </c>
      <c r="N4602" s="114">
        <v>54.171348482932629</v>
      </c>
      <c r="O4602" s="114">
        <v>16.306854233980449</v>
      </c>
      <c r="P4602" s="114">
        <v>17.596442491376806</v>
      </c>
      <c r="Q4602" s="114">
        <v>22.564616134964432</v>
      </c>
      <c r="R4602" s="114">
        <v>26.173006543567688</v>
      </c>
      <c r="S4602" s="114">
        <v>29.824913445469882</v>
      </c>
      <c r="T4602" s="114">
        <v>14.143608296525976</v>
      </c>
      <c r="U4602" s="114">
        <v>15.917429044715668</v>
      </c>
      <c r="V4602" s="114">
        <v>18.356981862083259</v>
      </c>
      <c r="W4602" s="114">
        <v>23.066476127032089</v>
      </c>
      <c r="X4602" s="114">
        <v>24.346435037462747</v>
      </c>
      <c r="Y4602" s="114">
        <v>51.892839947861958</v>
      </c>
      <c r="Z4602" s="114">
        <v>94.553522044486868</v>
      </c>
      <c r="AA4602" s="106">
        <v>3</v>
      </c>
      <c r="AB4602" s="114">
        <v>0.60000000000000009</v>
      </c>
      <c r="AC4602" s="114">
        <v>0.60000000000000009</v>
      </c>
      <c r="AD4602" s="114">
        <v>0.30000000000000004</v>
      </c>
      <c r="AE4602" s="114">
        <v>0.30000000000000004</v>
      </c>
      <c r="AF4602" s="117">
        <v>0.90000000000000013</v>
      </c>
      <c r="AG4602" s="117">
        <v>0.90000000000000013</v>
      </c>
    </row>
    <row r="4603" spans="2:33" x14ac:dyDescent="0.2">
      <c r="B4603" s="106">
        <v>4563</v>
      </c>
      <c r="C4603" s="113">
        <v>-1.2000000000000002</v>
      </c>
      <c r="D4603" s="113">
        <v>-0.60000000000000009</v>
      </c>
      <c r="E4603" s="114">
        <v>18.858008998623184</v>
      </c>
      <c r="F4603" s="114">
        <v>12.649983475160489</v>
      </c>
      <c r="G4603" s="114">
        <v>21.535898556880415</v>
      </c>
      <c r="H4603" s="114">
        <v>24.58639456738392</v>
      </c>
      <c r="I4603" s="114">
        <v>23.221149250455127</v>
      </c>
      <c r="J4603" s="114">
        <v>35.764553658147364</v>
      </c>
      <c r="K4603" s="114">
        <v>31.762060966035037</v>
      </c>
      <c r="L4603" s="114">
        <v>43.874637664348029</v>
      </c>
      <c r="M4603" s="114">
        <v>51.520383040898835</v>
      </c>
      <c r="N4603" s="114">
        <v>56.980877966810937</v>
      </c>
      <c r="O4603" s="114">
        <v>16.90654465952418</v>
      </c>
      <c r="P4603" s="114">
        <v>19.112077490874547</v>
      </c>
      <c r="Q4603" s="114">
        <v>22.338739107467614</v>
      </c>
      <c r="R4603" s="114">
        <v>26.933988473514916</v>
      </c>
      <c r="S4603" s="114">
        <v>33.759728716355809</v>
      </c>
      <c r="T4603" s="114">
        <v>18.858008998623184</v>
      </c>
      <c r="U4603" s="114">
        <v>12.649983475160489</v>
      </c>
      <c r="V4603" s="114">
        <v>21.535898556880415</v>
      </c>
      <c r="W4603" s="114">
        <v>24.58639456738392</v>
      </c>
      <c r="X4603" s="114">
        <v>23.221149250455127</v>
      </c>
      <c r="Y4603" s="114">
        <v>55.38165189579955</v>
      </c>
      <c r="Z4603" s="114">
        <v>110.71447328828512</v>
      </c>
      <c r="AA4603" s="106">
        <v>1</v>
      </c>
      <c r="AB4603" s="114">
        <v>0.8</v>
      </c>
      <c r="AC4603" s="114">
        <v>0.4</v>
      </c>
      <c r="AD4603" s="114">
        <v>0.4</v>
      </c>
      <c r="AE4603" s="114">
        <v>0.2</v>
      </c>
      <c r="AF4603" s="117">
        <v>1.2000000000000002</v>
      </c>
      <c r="AG4603" s="117">
        <v>0.60000000000000009</v>
      </c>
    </row>
    <row r="4604" spans="2:33" x14ac:dyDescent="0.2">
      <c r="B4604" s="106">
        <v>4564</v>
      </c>
      <c r="C4604" s="113">
        <v>-0.60000000000000009</v>
      </c>
      <c r="D4604" s="113">
        <v>-1.2000000000000002</v>
      </c>
      <c r="E4604" s="114">
        <v>12.204615156361488</v>
      </c>
      <c r="F4604" s="114">
        <v>20.633779059604173</v>
      </c>
      <c r="G4604" s="114">
        <v>14.033863933476098</v>
      </c>
      <c r="H4604" s="114">
        <v>17.062004427179367</v>
      </c>
      <c r="I4604" s="114">
        <v>22.09177482834184</v>
      </c>
      <c r="J4604" s="114">
        <v>29.777199660912643</v>
      </c>
      <c r="K4604" s="114">
        <v>40.201645345283247</v>
      </c>
      <c r="L4604" s="114">
        <v>39.379151611972169</v>
      </c>
      <c r="M4604" s="114">
        <v>45.739128648016461</v>
      </c>
      <c r="N4604" s="114">
        <v>57.252543058423754</v>
      </c>
      <c r="O4604" s="114">
        <v>17.572584504551156</v>
      </c>
      <c r="P4604" s="114">
        <v>19.567866285679074</v>
      </c>
      <c r="Q4604" s="114">
        <v>25.345287678496071</v>
      </c>
      <c r="R4604" s="114">
        <v>28.677124220837094</v>
      </c>
      <c r="S4604" s="114">
        <v>35.160768230081914</v>
      </c>
      <c r="T4604" s="114">
        <v>12.204615156361488</v>
      </c>
      <c r="U4604" s="114">
        <v>20.633779059604173</v>
      </c>
      <c r="V4604" s="114">
        <v>14.033863933476098</v>
      </c>
      <c r="W4604" s="114">
        <v>17.062004427179367</v>
      </c>
      <c r="X4604" s="114">
        <v>22.09177482834184</v>
      </c>
      <c r="Y4604" s="114">
        <v>47.110252799407412</v>
      </c>
      <c r="Z4604" s="114">
        <v>107.05119137130808</v>
      </c>
      <c r="AA4604" s="106">
        <v>5</v>
      </c>
      <c r="AB4604" s="114">
        <v>0.4</v>
      </c>
      <c r="AC4604" s="114">
        <v>0.8</v>
      </c>
      <c r="AD4604" s="114">
        <v>0.2</v>
      </c>
      <c r="AE4604" s="114">
        <v>0.4</v>
      </c>
      <c r="AF4604" s="117">
        <v>0.60000000000000009</v>
      </c>
      <c r="AG4604" s="117">
        <v>1.2000000000000002</v>
      </c>
    </row>
    <row r="4605" spans="2:33" x14ac:dyDescent="0.2">
      <c r="B4605" s="106">
        <v>4565</v>
      </c>
      <c r="C4605" s="113">
        <v>-0.90000000000000013</v>
      </c>
      <c r="D4605" s="113">
        <v>-0.90000000000000013</v>
      </c>
      <c r="E4605" s="114">
        <v>19.582106000524956</v>
      </c>
      <c r="F4605" s="114">
        <v>17.170234505611191</v>
      </c>
      <c r="G4605" s="114">
        <v>13.596152931511487</v>
      </c>
      <c r="H4605" s="114">
        <v>15.81565927487247</v>
      </c>
      <c r="I4605" s="114">
        <v>17.989909086137494</v>
      </c>
      <c r="J4605" s="114">
        <v>35.931174374096713</v>
      </c>
      <c r="K4605" s="114">
        <v>36.441175974416836</v>
      </c>
      <c r="L4605" s="114">
        <v>36.832412352012668</v>
      </c>
      <c r="M4605" s="114">
        <v>43.296463945917999</v>
      </c>
      <c r="N4605" s="114">
        <v>51.390934394705575</v>
      </c>
      <c r="O4605" s="114">
        <v>16.349068373571757</v>
      </c>
      <c r="P4605" s="114">
        <v>19.270941468805646</v>
      </c>
      <c r="Q4605" s="114">
        <v>23.236259420501181</v>
      </c>
      <c r="R4605" s="114">
        <v>27.480804671045529</v>
      </c>
      <c r="S4605" s="114">
        <v>33.40102530856808</v>
      </c>
      <c r="T4605" s="114">
        <v>19.582106000524956</v>
      </c>
      <c r="U4605" s="114">
        <v>17.170234505611191</v>
      </c>
      <c r="V4605" s="114">
        <v>13.596152931511487</v>
      </c>
      <c r="W4605" s="114">
        <v>15.81565927487247</v>
      </c>
      <c r="X4605" s="114">
        <v>17.989909086137494</v>
      </c>
      <c r="Y4605" s="114">
        <v>47.75380704651112</v>
      </c>
      <c r="Z4605" s="114">
        <v>101.03644630834748</v>
      </c>
      <c r="AA4605" s="106">
        <v>3</v>
      </c>
      <c r="AB4605" s="114">
        <v>0.60000000000000009</v>
      </c>
      <c r="AC4605" s="114">
        <v>0.60000000000000009</v>
      </c>
      <c r="AD4605" s="114">
        <v>0.30000000000000004</v>
      </c>
      <c r="AE4605" s="114">
        <v>0.30000000000000004</v>
      </c>
      <c r="AF4605" s="117">
        <v>0.90000000000000013</v>
      </c>
      <c r="AG4605" s="117">
        <v>0.90000000000000013</v>
      </c>
    </row>
    <row r="4606" spans="2:33" x14ac:dyDescent="0.2">
      <c r="B4606" s="106">
        <v>4566</v>
      </c>
      <c r="C4606" s="113">
        <v>-0.72</v>
      </c>
      <c r="D4606" s="113">
        <v>-0.96</v>
      </c>
      <c r="E4606" s="114">
        <v>12.069028478355342</v>
      </c>
      <c r="F4606" s="114">
        <v>19.833171523352298</v>
      </c>
      <c r="G4606" s="114">
        <v>16.932399867114142</v>
      </c>
      <c r="H4606" s="114">
        <v>17.919901393350749</v>
      </c>
      <c r="I4606" s="114">
        <v>23.543680195526967</v>
      </c>
      <c r="J4606" s="114">
        <v>28.564255103905651</v>
      </c>
      <c r="K4606" s="114">
        <v>37.865002828956825</v>
      </c>
      <c r="L4606" s="114">
        <v>38.797002527373856</v>
      </c>
      <c r="M4606" s="114">
        <v>44.124841127172012</v>
      </c>
      <c r="N4606" s="114">
        <v>52.533112983254306</v>
      </c>
      <c r="O4606" s="114">
        <v>16.495226625550309</v>
      </c>
      <c r="P4606" s="114">
        <v>18.031831305604527</v>
      </c>
      <c r="Q4606" s="114">
        <v>21.864602660259713</v>
      </c>
      <c r="R4606" s="114">
        <v>26.204939733821263</v>
      </c>
      <c r="S4606" s="114">
        <v>28.989432787727338</v>
      </c>
      <c r="T4606" s="114">
        <v>12.069028478355342</v>
      </c>
      <c r="U4606" s="114">
        <v>19.833171523352298</v>
      </c>
      <c r="V4606" s="114">
        <v>16.932399867114142</v>
      </c>
      <c r="W4606" s="114">
        <v>17.919901393350749</v>
      </c>
      <c r="X4606" s="114">
        <v>23.543680195526967</v>
      </c>
      <c r="Y4606" s="114">
        <v>49.301361266416905</v>
      </c>
      <c r="Z4606" s="114">
        <v>84.048015074515064</v>
      </c>
      <c r="AA4606" s="106">
        <v>4</v>
      </c>
      <c r="AB4606" s="114">
        <v>0.44999999999999996</v>
      </c>
      <c r="AC4606" s="114">
        <v>0.6</v>
      </c>
      <c r="AD4606" s="114">
        <v>0.27</v>
      </c>
      <c r="AE4606" s="114">
        <v>0.36</v>
      </c>
      <c r="AF4606" s="117">
        <v>0.72</v>
      </c>
      <c r="AG4606" s="117">
        <v>0.96</v>
      </c>
    </row>
    <row r="4607" spans="2:33" x14ac:dyDescent="0.2">
      <c r="B4607" s="106">
        <v>4567</v>
      </c>
      <c r="C4607" s="113">
        <v>-1.2599999999999998</v>
      </c>
      <c r="D4607" s="113">
        <v>-0.84</v>
      </c>
      <c r="E4607" s="114">
        <v>20.449995895383907</v>
      </c>
      <c r="F4607" s="114">
        <v>21.30853867912538</v>
      </c>
      <c r="G4607" s="114">
        <v>23.712794551336739</v>
      </c>
      <c r="H4607" s="114">
        <v>17.671510090689409</v>
      </c>
      <c r="I4607" s="114">
        <v>29.278650726398865</v>
      </c>
      <c r="J4607" s="114">
        <v>38.357419263266969</v>
      </c>
      <c r="K4607" s="114">
        <v>41.796620381939242</v>
      </c>
      <c r="L4607" s="114">
        <v>48.787623558644754</v>
      </c>
      <c r="M4607" s="114">
        <v>49.926093152413088</v>
      </c>
      <c r="N4607" s="114">
        <v>68.765146185309789</v>
      </c>
      <c r="O4607" s="114">
        <v>17.907423367883062</v>
      </c>
      <c r="P4607" s="114">
        <v>20.488081702813862</v>
      </c>
      <c r="Q4607" s="114">
        <v>25.074829007308015</v>
      </c>
      <c r="R4607" s="114">
        <v>32.254583061723679</v>
      </c>
      <c r="S4607" s="114">
        <v>39.486495458910923</v>
      </c>
      <c r="T4607" s="114">
        <v>20.449995895383907</v>
      </c>
      <c r="U4607" s="114">
        <v>21.30853867912538</v>
      </c>
      <c r="V4607" s="114">
        <v>23.712794551336739</v>
      </c>
      <c r="W4607" s="114">
        <v>17.671510090689409</v>
      </c>
      <c r="X4607" s="114">
        <v>29.278650726398865</v>
      </c>
      <c r="Y4607" s="114">
        <v>62.415544585035136</v>
      </c>
      <c r="Z4607" s="114">
        <v>130.61686106304674</v>
      </c>
      <c r="AA4607" s="106">
        <v>2</v>
      </c>
      <c r="AB4607" s="114">
        <v>0.89999999999999991</v>
      </c>
      <c r="AC4607" s="114">
        <v>0.6</v>
      </c>
      <c r="AD4607" s="114">
        <v>0.36</v>
      </c>
      <c r="AE4607" s="114">
        <v>0.24</v>
      </c>
      <c r="AF4607" s="117">
        <v>1.2599999999999998</v>
      </c>
      <c r="AG4607" s="117">
        <v>0.84</v>
      </c>
    </row>
    <row r="4608" spans="2:33" x14ac:dyDescent="0.2">
      <c r="B4608" s="106">
        <v>4568</v>
      </c>
      <c r="C4608" s="113">
        <v>-0.72</v>
      </c>
      <c r="D4608" s="113">
        <v>-0.96</v>
      </c>
      <c r="E4608" s="114">
        <v>13.98469089289965</v>
      </c>
      <c r="F4608" s="114">
        <v>19.976137526419162</v>
      </c>
      <c r="G4608" s="114">
        <v>15.541803467638516</v>
      </c>
      <c r="H4608" s="114">
        <v>14.786271097931198</v>
      </c>
      <c r="I4608" s="114">
        <v>24.399920494541671</v>
      </c>
      <c r="J4608" s="114">
        <v>30.28547751794585</v>
      </c>
      <c r="K4608" s="114">
        <v>38.735679098521238</v>
      </c>
      <c r="L4608" s="114">
        <v>38.134237911824464</v>
      </c>
      <c r="M4608" s="114">
        <v>41.688846741370789</v>
      </c>
      <c r="N4608" s="114">
        <v>56.105817313121619</v>
      </c>
      <c r="O4608" s="114">
        <v>16.3007866250462</v>
      </c>
      <c r="P4608" s="114">
        <v>18.759541572102076</v>
      </c>
      <c r="Q4608" s="114">
        <v>22.592434444185947</v>
      </c>
      <c r="R4608" s="114">
        <v>26.90257564343959</v>
      </c>
      <c r="S4608" s="114">
        <v>31.705896818579948</v>
      </c>
      <c r="T4608" s="114">
        <v>13.98469089289965</v>
      </c>
      <c r="U4608" s="114">
        <v>19.976137526419162</v>
      </c>
      <c r="V4608" s="114">
        <v>15.541803467638516</v>
      </c>
      <c r="W4608" s="114">
        <v>14.786271097931198</v>
      </c>
      <c r="X4608" s="114">
        <v>24.399920494541671</v>
      </c>
      <c r="Y4608" s="114">
        <v>48.861009962932378</v>
      </c>
      <c r="Z4608" s="114">
        <v>90.21159307995471</v>
      </c>
      <c r="AA4608" s="106">
        <v>4</v>
      </c>
      <c r="AB4608" s="114">
        <v>0.44999999999999996</v>
      </c>
      <c r="AC4608" s="114">
        <v>0.6</v>
      </c>
      <c r="AD4608" s="114">
        <v>0.27</v>
      </c>
      <c r="AE4608" s="114">
        <v>0.36</v>
      </c>
      <c r="AF4608" s="117">
        <v>0.72</v>
      </c>
      <c r="AG4608" s="117">
        <v>0.96</v>
      </c>
    </row>
    <row r="4609" spans="2:33" x14ac:dyDescent="0.2">
      <c r="B4609" s="106">
        <v>4569</v>
      </c>
      <c r="C4609" s="113">
        <v>-0.72</v>
      </c>
      <c r="D4609" s="113">
        <v>-0.96</v>
      </c>
      <c r="E4609" s="114">
        <v>18.07495589447301</v>
      </c>
      <c r="F4609" s="114">
        <v>15.424373310214328</v>
      </c>
      <c r="G4609" s="114">
        <v>17.437432725600804</v>
      </c>
      <c r="H4609" s="114">
        <v>22.406846991935836</v>
      </c>
      <c r="I4609" s="114">
        <v>24.504751169125058</v>
      </c>
      <c r="J4609" s="114">
        <v>35.172170765082278</v>
      </c>
      <c r="K4609" s="114">
        <v>35.922572677463016</v>
      </c>
      <c r="L4609" s="114">
        <v>40.900521634031421</v>
      </c>
      <c r="M4609" s="114">
        <v>51.876978843639115</v>
      </c>
      <c r="N4609" s="114">
        <v>58.03094473400985</v>
      </c>
      <c r="O4609" s="114">
        <v>17.097214870609267</v>
      </c>
      <c r="P4609" s="114">
        <v>20.498199367248688</v>
      </c>
      <c r="Q4609" s="114">
        <v>23.463088908430617</v>
      </c>
      <c r="R4609" s="114">
        <v>29.470131851703279</v>
      </c>
      <c r="S4609" s="114">
        <v>33.526193564884792</v>
      </c>
      <c r="T4609" s="114">
        <v>18.07495589447301</v>
      </c>
      <c r="U4609" s="114">
        <v>15.424373310214328</v>
      </c>
      <c r="V4609" s="114">
        <v>17.437432725600804</v>
      </c>
      <c r="W4609" s="114">
        <v>22.406846991935836</v>
      </c>
      <c r="X4609" s="114">
        <v>24.504751169125058</v>
      </c>
      <c r="Y4609" s="114">
        <v>53.878905501355561</v>
      </c>
      <c r="Z4609" s="114">
        <v>119.38574331225126</v>
      </c>
      <c r="AA4609" s="106">
        <v>4</v>
      </c>
      <c r="AB4609" s="114">
        <v>0.44999999999999996</v>
      </c>
      <c r="AC4609" s="114">
        <v>0.6</v>
      </c>
      <c r="AD4609" s="114">
        <v>0.27</v>
      </c>
      <c r="AE4609" s="114">
        <v>0.36</v>
      </c>
      <c r="AF4609" s="117">
        <v>0.72</v>
      </c>
      <c r="AG4609" s="117">
        <v>0.96</v>
      </c>
    </row>
    <row r="4610" spans="2:33" x14ac:dyDescent="0.2">
      <c r="B4610" s="106">
        <v>4570</v>
      </c>
      <c r="C4610" s="113">
        <v>-1.2599999999999998</v>
      </c>
      <c r="D4610" s="113">
        <v>-0.84</v>
      </c>
      <c r="E4610" s="114">
        <v>16.000227027252325</v>
      </c>
      <c r="F4610" s="114">
        <v>16.994546079374999</v>
      </c>
      <c r="G4610" s="114">
        <v>17.767487140831577</v>
      </c>
      <c r="H4610" s="114">
        <v>19.925612973497575</v>
      </c>
      <c r="I4610" s="114">
        <v>25.556457395700733</v>
      </c>
      <c r="J4610" s="114">
        <v>32.877001577086027</v>
      </c>
      <c r="K4610" s="114">
        <v>37.703442564322728</v>
      </c>
      <c r="L4610" s="114">
        <v>42.428440146695465</v>
      </c>
      <c r="M4610" s="114">
        <v>48.849249867221189</v>
      </c>
      <c r="N4610" s="114">
        <v>58.732019892897327</v>
      </c>
      <c r="O4610" s="114">
        <v>16.876774549833701</v>
      </c>
      <c r="P4610" s="114">
        <v>20.708896484947729</v>
      </c>
      <c r="Q4610" s="114">
        <v>24.660953005863888</v>
      </c>
      <c r="R4610" s="114">
        <v>28.923636893723614</v>
      </c>
      <c r="S4610" s="114">
        <v>33.175562497196594</v>
      </c>
      <c r="T4610" s="114">
        <v>16.000227027252325</v>
      </c>
      <c r="U4610" s="114">
        <v>16.994546079374999</v>
      </c>
      <c r="V4610" s="114">
        <v>17.767487140831577</v>
      </c>
      <c r="W4610" s="114">
        <v>19.925612973497575</v>
      </c>
      <c r="X4610" s="114">
        <v>25.556457395700733</v>
      </c>
      <c r="Y4610" s="114">
        <v>52.326591683653334</v>
      </c>
      <c r="Z4610" s="114">
        <v>101.60337272075932</v>
      </c>
      <c r="AA4610" s="106">
        <v>2</v>
      </c>
      <c r="AB4610" s="114">
        <v>0.89999999999999991</v>
      </c>
      <c r="AC4610" s="114">
        <v>0.6</v>
      </c>
      <c r="AD4610" s="114">
        <v>0.36</v>
      </c>
      <c r="AE4610" s="114">
        <v>0.24</v>
      </c>
      <c r="AF4610" s="117">
        <v>1.2599999999999998</v>
      </c>
      <c r="AG4610" s="117">
        <v>0.84</v>
      </c>
    </row>
    <row r="4611" spans="2:33" x14ac:dyDescent="0.2">
      <c r="B4611" s="106">
        <v>4571</v>
      </c>
      <c r="C4611" s="113">
        <v>-1.2599999999999998</v>
      </c>
      <c r="D4611" s="113">
        <v>-0.84</v>
      </c>
      <c r="E4611" s="114">
        <v>16.415229727543611</v>
      </c>
      <c r="F4611" s="114">
        <v>12.892427733440904</v>
      </c>
      <c r="G4611" s="114">
        <v>14.576936039356415</v>
      </c>
      <c r="H4611" s="114">
        <v>17.933915554805029</v>
      </c>
      <c r="I4611" s="114">
        <v>25.200202597423555</v>
      </c>
      <c r="J4611" s="114">
        <v>32.669085461466047</v>
      </c>
      <c r="K4611" s="114">
        <v>31.600311343370048</v>
      </c>
      <c r="L4611" s="114">
        <v>36.381674381379732</v>
      </c>
      <c r="M4611" s="114">
        <v>42.815456604814777</v>
      </c>
      <c r="N4611" s="114">
        <v>54.738189871976594</v>
      </c>
      <c r="O4611" s="114">
        <v>16.253855733922435</v>
      </c>
      <c r="P4611" s="114">
        <v>18.707883609929144</v>
      </c>
      <c r="Q4611" s="114">
        <v>21.804738342023317</v>
      </c>
      <c r="R4611" s="114">
        <v>24.881541050009748</v>
      </c>
      <c r="S4611" s="114">
        <v>29.537987274553039</v>
      </c>
      <c r="T4611" s="114">
        <v>16.415229727543611</v>
      </c>
      <c r="U4611" s="114">
        <v>12.892427733440904</v>
      </c>
      <c r="V4611" s="114">
        <v>14.576936039356415</v>
      </c>
      <c r="W4611" s="114">
        <v>17.933915554805029</v>
      </c>
      <c r="X4611" s="114">
        <v>25.200202597423555</v>
      </c>
      <c r="Y4611" s="114">
        <v>46.974731599283359</v>
      </c>
      <c r="Z4611" s="114">
        <v>101.69717407777628</v>
      </c>
      <c r="AA4611" s="106">
        <v>2</v>
      </c>
      <c r="AB4611" s="114">
        <v>0.89999999999999991</v>
      </c>
      <c r="AC4611" s="114">
        <v>0.6</v>
      </c>
      <c r="AD4611" s="114">
        <v>0.36</v>
      </c>
      <c r="AE4611" s="114">
        <v>0.24</v>
      </c>
      <c r="AF4611" s="117">
        <v>1.2599999999999998</v>
      </c>
      <c r="AG4611" s="117">
        <v>0.84</v>
      </c>
    </row>
    <row r="4612" spans="2:33" x14ac:dyDescent="0.2">
      <c r="B4612" s="106">
        <v>4572</v>
      </c>
      <c r="C4612" s="113">
        <v>-0.72</v>
      </c>
      <c r="D4612" s="113">
        <v>-0.96</v>
      </c>
      <c r="E4612" s="114">
        <v>15.023205752277534</v>
      </c>
      <c r="F4612" s="114">
        <v>15.989592661812189</v>
      </c>
      <c r="G4612" s="114">
        <v>16.087556430967528</v>
      </c>
      <c r="H4612" s="114">
        <v>20.600963625154986</v>
      </c>
      <c r="I4612" s="114">
        <v>27.097867593324715</v>
      </c>
      <c r="J4612" s="114">
        <v>31.946102091981643</v>
      </c>
      <c r="K4612" s="114">
        <v>35.30511034104024</v>
      </c>
      <c r="L4612" s="114">
        <v>39.125182097264712</v>
      </c>
      <c r="M4612" s="114">
        <v>49.265607401868991</v>
      </c>
      <c r="N4612" s="114">
        <v>59.948985403097268</v>
      </c>
      <c r="O4612" s="114">
        <v>16.92289633970411</v>
      </c>
      <c r="P4612" s="114">
        <v>19.315517679228051</v>
      </c>
      <c r="Q4612" s="114">
        <v>23.037625666297185</v>
      </c>
      <c r="R4612" s="114">
        <v>28.664643776714005</v>
      </c>
      <c r="S4612" s="114">
        <v>32.851117809772553</v>
      </c>
      <c r="T4612" s="114">
        <v>15.023205752277534</v>
      </c>
      <c r="U4612" s="114">
        <v>15.989592661812189</v>
      </c>
      <c r="V4612" s="114">
        <v>16.087556430967528</v>
      </c>
      <c r="W4612" s="114">
        <v>20.600963625154986</v>
      </c>
      <c r="X4612" s="114">
        <v>27.097867593324715</v>
      </c>
      <c r="Y4612" s="114">
        <v>51.394421296084403</v>
      </c>
      <c r="Z4612" s="114">
        <v>102.72397525057076</v>
      </c>
      <c r="AA4612" s="106">
        <v>4</v>
      </c>
      <c r="AB4612" s="114">
        <v>0.44999999999999996</v>
      </c>
      <c r="AC4612" s="114">
        <v>0.6</v>
      </c>
      <c r="AD4612" s="114">
        <v>0.27</v>
      </c>
      <c r="AE4612" s="114">
        <v>0.36</v>
      </c>
      <c r="AF4612" s="117">
        <v>0.72</v>
      </c>
      <c r="AG4612" s="117">
        <v>0.96</v>
      </c>
    </row>
    <row r="4613" spans="2:33" x14ac:dyDescent="0.2">
      <c r="B4613" s="106">
        <v>4573</v>
      </c>
      <c r="C4613" s="113">
        <v>-0.60000000000000009</v>
      </c>
      <c r="D4613" s="113">
        <v>-1.2000000000000002</v>
      </c>
      <c r="E4613" s="114">
        <v>14.125228783568421</v>
      </c>
      <c r="F4613" s="114">
        <v>17.503380573400516</v>
      </c>
      <c r="G4613" s="114">
        <v>22.602718523253653</v>
      </c>
      <c r="H4613" s="114">
        <v>20.607251294472423</v>
      </c>
      <c r="I4613" s="114">
        <v>26.330593662646429</v>
      </c>
      <c r="J4613" s="114">
        <v>30.61478156977298</v>
      </c>
      <c r="K4613" s="114">
        <v>36.854490045087246</v>
      </c>
      <c r="L4613" s="114">
        <v>44.187309313809884</v>
      </c>
      <c r="M4613" s="114">
        <v>48.249014533172335</v>
      </c>
      <c r="N4613" s="114">
        <v>58.039927478141252</v>
      </c>
      <c r="O4613" s="114">
        <v>16.489552786204559</v>
      </c>
      <c r="P4613" s="114">
        <v>19.35110947168673</v>
      </c>
      <c r="Q4613" s="114">
        <v>21.584590790556231</v>
      </c>
      <c r="R4613" s="114">
        <v>27.641763238699912</v>
      </c>
      <c r="S4613" s="114">
        <v>31.709333815494823</v>
      </c>
      <c r="T4613" s="114">
        <v>14.125228783568421</v>
      </c>
      <c r="U4613" s="114">
        <v>17.503380573400516</v>
      </c>
      <c r="V4613" s="114">
        <v>22.602718523253653</v>
      </c>
      <c r="W4613" s="114">
        <v>20.607251294472423</v>
      </c>
      <c r="X4613" s="114">
        <v>26.330593662646429</v>
      </c>
      <c r="Y4613" s="114">
        <v>54.998667854451277</v>
      </c>
      <c r="Z4613" s="114">
        <v>105.86119958254217</v>
      </c>
      <c r="AA4613" s="106">
        <v>5</v>
      </c>
      <c r="AB4613" s="114">
        <v>0.4</v>
      </c>
      <c r="AC4613" s="114">
        <v>0.8</v>
      </c>
      <c r="AD4613" s="114">
        <v>0.2</v>
      </c>
      <c r="AE4613" s="114">
        <v>0.4</v>
      </c>
      <c r="AF4613" s="117">
        <v>0.60000000000000009</v>
      </c>
      <c r="AG4613" s="117">
        <v>1.2000000000000002</v>
      </c>
    </row>
    <row r="4614" spans="2:33" x14ac:dyDescent="0.2">
      <c r="B4614" s="106">
        <v>4574</v>
      </c>
      <c r="C4614" s="113">
        <v>-0.72</v>
      </c>
      <c r="D4614" s="113">
        <v>-0.96</v>
      </c>
      <c r="E4614" s="114">
        <v>14.152573253395676</v>
      </c>
      <c r="F4614" s="114">
        <v>11.237495836080278</v>
      </c>
      <c r="G4614" s="114">
        <v>17.336503000624894</v>
      </c>
      <c r="H4614" s="114">
        <v>21.621437228142309</v>
      </c>
      <c r="I4614" s="114">
        <v>22.79513270847135</v>
      </c>
      <c r="J4614" s="114">
        <v>30.428061517245919</v>
      </c>
      <c r="K4614" s="114">
        <v>31.171542384922542</v>
      </c>
      <c r="L4614" s="114">
        <v>40.20106482298246</v>
      </c>
      <c r="M4614" s="114">
        <v>48.032059269946707</v>
      </c>
      <c r="N4614" s="114">
        <v>54.390795396494362</v>
      </c>
      <c r="O4614" s="114">
        <v>16.275488263850242</v>
      </c>
      <c r="P4614" s="114">
        <v>19.934046548842264</v>
      </c>
      <c r="Q4614" s="114">
        <v>22.864561822357565</v>
      </c>
      <c r="R4614" s="114">
        <v>26.410622041804398</v>
      </c>
      <c r="S4614" s="114">
        <v>31.595662688023012</v>
      </c>
      <c r="T4614" s="114">
        <v>14.152573253395676</v>
      </c>
      <c r="U4614" s="114">
        <v>11.237495836080278</v>
      </c>
      <c r="V4614" s="114">
        <v>17.336503000624894</v>
      </c>
      <c r="W4614" s="114">
        <v>21.621437228142309</v>
      </c>
      <c r="X4614" s="114">
        <v>22.79513270847135</v>
      </c>
      <c r="Y4614" s="114">
        <v>46.972771205056617</v>
      </c>
      <c r="Z4614" s="114">
        <v>87.668635755388124</v>
      </c>
      <c r="AA4614" s="106">
        <v>4</v>
      </c>
      <c r="AB4614" s="114">
        <v>0.44999999999999996</v>
      </c>
      <c r="AC4614" s="114">
        <v>0.6</v>
      </c>
      <c r="AD4614" s="114">
        <v>0.27</v>
      </c>
      <c r="AE4614" s="114">
        <v>0.36</v>
      </c>
      <c r="AF4614" s="117">
        <v>0.72</v>
      </c>
      <c r="AG4614" s="117">
        <v>0.96</v>
      </c>
    </row>
    <row r="4615" spans="2:33" x14ac:dyDescent="0.2">
      <c r="B4615" s="106">
        <v>4575</v>
      </c>
      <c r="C4615" s="113">
        <v>-0.90000000000000013</v>
      </c>
      <c r="D4615" s="113">
        <v>-0.90000000000000013</v>
      </c>
      <c r="E4615" s="114">
        <v>17.94868364071398</v>
      </c>
      <c r="F4615" s="114">
        <v>22.512760398255917</v>
      </c>
      <c r="G4615" s="114">
        <v>22.183599765098897</v>
      </c>
      <c r="H4615" s="114">
        <v>17.969979097151295</v>
      </c>
      <c r="I4615" s="114">
        <v>34.277238945881884</v>
      </c>
      <c r="J4615" s="114">
        <v>35.425232468049387</v>
      </c>
      <c r="K4615" s="114">
        <v>43.11222491070275</v>
      </c>
      <c r="L4615" s="114">
        <v>47.351435306191021</v>
      </c>
      <c r="M4615" s="114">
        <v>50.078991734502821</v>
      </c>
      <c r="N4615" s="114">
        <v>70.794930089364641</v>
      </c>
      <c r="O4615" s="114">
        <v>17.476548827335407</v>
      </c>
      <c r="P4615" s="114">
        <v>20.599464512446833</v>
      </c>
      <c r="Q4615" s="114">
        <v>25.167835541092124</v>
      </c>
      <c r="R4615" s="114">
        <v>32.109012637351526</v>
      </c>
      <c r="S4615" s="114">
        <v>36.517691143482757</v>
      </c>
      <c r="T4615" s="114">
        <v>17.94868364071398</v>
      </c>
      <c r="U4615" s="114">
        <v>22.512760398255917</v>
      </c>
      <c r="V4615" s="114">
        <v>22.183599765098897</v>
      </c>
      <c r="W4615" s="114">
        <v>17.969979097151295</v>
      </c>
      <c r="X4615" s="114">
        <v>34.277238945881884</v>
      </c>
      <c r="Y4615" s="114">
        <v>63.053943026293176</v>
      </c>
      <c r="Z4615" s="114">
        <v>113.2565174662211</v>
      </c>
      <c r="AA4615" s="106">
        <v>3</v>
      </c>
      <c r="AB4615" s="114">
        <v>0.60000000000000009</v>
      </c>
      <c r="AC4615" s="114">
        <v>0.60000000000000009</v>
      </c>
      <c r="AD4615" s="114">
        <v>0.30000000000000004</v>
      </c>
      <c r="AE4615" s="114">
        <v>0.30000000000000004</v>
      </c>
      <c r="AF4615" s="117">
        <v>0.90000000000000013</v>
      </c>
      <c r="AG4615" s="117">
        <v>0.90000000000000013</v>
      </c>
    </row>
    <row r="4616" spans="2:33" x14ac:dyDescent="0.2">
      <c r="B4616" s="106">
        <v>4576</v>
      </c>
      <c r="C4616" s="113">
        <v>-0.60000000000000009</v>
      </c>
      <c r="D4616" s="113">
        <v>-1.2000000000000002</v>
      </c>
      <c r="E4616" s="114">
        <v>13.278774605602781</v>
      </c>
      <c r="F4616" s="114">
        <v>9.963835603272976</v>
      </c>
      <c r="G4616" s="114">
        <v>23.426164063592211</v>
      </c>
      <c r="H4616" s="114">
        <v>22.064154612359914</v>
      </c>
      <c r="I4616" s="114">
        <v>20.162507478353682</v>
      </c>
      <c r="J4616" s="114">
        <v>29.297907860257652</v>
      </c>
      <c r="K4616" s="114">
        <v>29.921345644656547</v>
      </c>
      <c r="L4616" s="114">
        <v>45.079388945421023</v>
      </c>
      <c r="M4616" s="114">
        <v>48.772471483878142</v>
      </c>
      <c r="N4616" s="114">
        <v>52.850679295277452</v>
      </c>
      <c r="O4616" s="114">
        <v>16.019133254654871</v>
      </c>
      <c r="P4616" s="114">
        <v>19.957510041383571</v>
      </c>
      <c r="Q4616" s="114">
        <v>21.653224881828812</v>
      </c>
      <c r="R4616" s="114">
        <v>26.708316871518228</v>
      </c>
      <c r="S4616" s="114">
        <v>32.68817181692377</v>
      </c>
      <c r="T4616" s="114">
        <v>13.278774605602781</v>
      </c>
      <c r="U4616" s="114">
        <v>9.963835603272976</v>
      </c>
      <c r="V4616" s="114">
        <v>23.426164063592211</v>
      </c>
      <c r="W4616" s="114">
        <v>22.064154612359914</v>
      </c>
      <c r="X4616" s="114">
        <v>20.162507478353682</v>
      </c>
      <c r="Y4616" s="114">
        <v>47.929765909175494</v>
      </c>
      <c r="Z4616" s="114">
        <v>96.047879609819447</v>
      </c>
      <c r="AA4616" s="106">
        <v>5</v>
      </c>
      <c r="AB4616" s="114">
        <v>0.4</v>
      </c>
      <c r="AC4616" s="114">
        <v>0.8</v>
      </c>
      <c r="AD4616" s="114">
        <v>0.2</v>
      </c>
      <c r="AE4616" s="114">
        <v>0.4</v>
      </c>
      <c r="AF4616" s="117">
        <v>0.60000000000000009</v>
      </c>
      <c r="AG4616" s="117">
        <v>1.2000000000000002</v>
      </c>
    </row>
    <row r="4617" spans="2:33" x14ac:dyDescent="0.2">
      <c r="B4617" s="106">
        <v>4577</v>
      </c>
      <c r="C4617" s="113">
        <v>-0.90000000000000013</v>
      </c>
      <c r="D4617" s="113">
        <v>-0.90000000000000013</v>
      </c>
      <c r="E4617" s="114">
        <v>12.334067423041027</v>
      </c>
      <c r="F4617" s="114">
        <v>11.844890603411059</v>
      </c>
      <c r="G4617" s="114">
        <v>18.686463930270431</v>
      </c>
      <c r="H4617" s="114">
        <v>23.841820046417126</v>
      </c>
      <c r="I4617" s="114">
        <v>26.307564504310182</v>
      </c>
      <c r="J4617" s="114">
        <v>27.86416590413473</v>
      </c>
      <c r="K4617" s="114">
        <v>30.598783205515403</v>
      </c>
      <c r="L4617" s="114">
        <v>39.759842868327532</v>
      </c>
      <c r="M4617" s="114">
        <v>47.326072745853544</v>
      </c>
      <c r="N4617" s="114">
        <v>53.57742410940876</v>
      </c>
      <c r="O4617" s="114">
        <v>15.530098481093702</v>
      </c>
      <c r="P4617" s="114">
        <v>18.753892602104344</v>
      </c>
      <c r="Q4617" s="114">
        <v>21.0733789380571</v>
      </c>
      <c r="R4617" s="114">
        <v>23.484252699436418</v>
      </c>
      <c r="S4617" s="114">
        <v>27.269859605098578</v>
      </c>
      <c r="T4617" s="114">
        <v>12.334067423041027</v>
      </c>
      <c r="U4617" s="114">
        <v>11.844890603411059</v>
      </c>
      <c r="V4617" s="114">
        <v>18.686463930270431</v>
      </c>
      <c r="W4617" s="114">
        <v>23.841820046417126</v>
      </c>
      <c r="X4617" s="114">
        <v>26.307564504310182</v>
      </c>
      <c r="Y4617" s="114">
        <v>49.268522731397987</v>
      </c>
      <c r="Z4617" s="114">
        <v>79.648081961802987</v>
      </c>
      <c r="AA4617" s="106">
        <v>3</v>
      </c>
      <c r="AB4617" s="114">
        <v>0.60000000000000009</v>
      </c>
      <c r="AC4617" s="114">
        <v>0.60000000000000009</v>
      </c>
      <c r="AD4617" s="114">
        <v>0.30000000000000004</v>
      </c>
      <c r="AE4617" s="114">
        <v>0.30000000000000004</v>
      </c>
      <c r="AF4617" s="117">
        <v>0.90000000000000013</v>
      </c>
      <c r="AG4617" s="117">
        <v>0.90000000000000013</v>
      </c>
    </row>
    <row r="4618" spans="2:33" x14ac:dyDescent="0.2">
      <c r="B4618" s="106">
        <v>4578</v>
      </c>
      <c r="C4618" s="113">
        <v>-0.72</v>
      </c>
      <c r="D4618" s="113">
        <v>-0.96</v>
      </c>
      <c r="E4618" s="114">
        <v>13.299009459389039</v>
      </c>
      <c r="F4618" s="114">
        <v>12.172328910502475</v>
      </c>
      <c r="G4618" s="114">
        <v>16.463584560245717</v>
      </c>
      <c r="H4618" s="114">
        <v>16.81659344134961</v>
      </c>
      <c r="I4618" s="114">
        <v>22.026354782110246</v>
      </c>
      <c r="J4618" s="114">
        <v>29.26649793561668</v>
      </c>
      <c r="K4618" s="114">
        <v>30.450982042201804</v>
      </c>
      <c r="L4618" s="114">
        <v>36.811537003748469</v>
      </c>
      <c r="M4618" s="114">
        <v>41.478043945736012</v>
      </c>
      <c r="N4618" s="114">
        <v>48.761571250609876</v>
      </c>
      <c r="O4618" s="114">
        <v>15.967488476227642</v>
      </c>
      <c r="P4618" s="114">
        <v>18.278653131699329</v>
      </c>
      <c r="Q4618" s="114">
        <v>20.347952443502752</v>
      </c>
      <c r="R4618" s="114">
        <v>24.661450504386401</v>
      </c>
      <c r="S4618" s="114">
        <v>26.73521646849963</v>
      </c>
      <c r="T4618" s="114">
        <v>13.299009459389039</v>
      </c>
      <c r="U4618" s="114">
        <v>12.172328910502475</v>
      </c>
      <c r="V4618" s="114">
        <v>16.463584560245717</v>
      </c>
      <c r="W4618" s="114">
        <v>16.81659344134961</v>
      </c>
      <c r="X4618" s="114">
        <v>22.026354782110246</v>
      </c>
      <c r="Y4618" s="114">
        <v>43.721707856977339</v>
      </c>
      <c r="Z4618" s="114">
        <v>80.384396607601815</v>
      </c>
      <c r="AA4618" s="106">
        <v>4</v>
      </c>
      <c r="AB4618" s="114">
        <v>0.44999999999999996</v>
      </c>
      <c r="AC4618" s="114">
        <v>0.6</v>
      </c>
      <c r="AD4618" s="114">
        <v>0.27</v>
      </c>
      <c r="AE4618" s="114">
        <v>0.36</v>
      </c>
      <c r="AF4618" s="117">
        <v>0.72</v>
      </c>
      <c r="AG4618" s="117">
        <v>0.96</v>
      </c>
    </row>
    <row r="4619" spans="2:33" x14ac:dyDescent="0.2">
      <c r="B4619" s="106">
        <v>4579</v>
      </c>
      <c r="C4619" s="113">
        <v>-0.90000000000000013</v>
      </c>
      <c r="D4619" s="113">
        <v>-0.90000000000000013</v>
      </c>
      <c r="E4619" s="114">
        <v>20.139677356941853</v>
      </c>
      <c r="F4619" s="114">
        <v>13.310306885545209</v>
      </c>
      <c r="G4619" s="114">
        <v>16.18252307741615</v>
      </c>
      <c r="H4619" s="114">
        <v>23.365482812122288</v>
      </c>
      <c r="I4619" s="114">
        <v>24.58163626861667</v>
      </c>
      <c r="J4619" s="114">
        <v>36.661752499966987</v>
      </c>
      <c r="K4619" s="114">
        <v>34.310118085561221</v>
      </c>
      <c r="L4619" s="114">
        <v>40.447012843652011</v>
      </c>
      <c r="M4619" s="114">
        <v>52.342687305448408</v>
      </c>
      <c r="N4619" s="114">
        <v>60.310539442865107</v>
      </c>
      <c r="O4619" s="114">
        <v>16.522075143025134</v>
      </c>
      <c r="P4619" s="114">
        <v>20.999811200016012</v>
      </c>
      <c r="Q4619" s="114">
        <v>24.264489766235862</v>
      </c>
      <c r="R4619" s="114">
        <v>28.97720449332612</v>
      </c>
      <c r="S4619" s="114">
        <v>35.728903174248437</v>
      </c>
      <c r="T4619" s="114">
        <v>20.139677356941853</v>
      </c>
      <c r="U4619" s="114">
        <v>13.310306885545209</v>
      </c>
      <c r="V4619" s="114">
        <v>16.18252307741615</v>
      </c>
      <c r="W4619" s="114">
        <v>23.365482812122288</v>
      </c>
      <c r="X4619" s="114">
        <v>24.58163626861667</v>
      </c>
      <c r="Y4619" s="114">
        <v>53.719593739785928</v>
      </c>
      <c r="Z4619" s="114">
        <v>113.1318239217768</v>
      </c>
      <c r="AA4619" s="106">
        <v>3</v>
      </c>
      <c r="AB4619" s="114">
        <v>0.60000000000000009</v>
      </c>
      <c r="AC4619" s="114">
        <v>0.60000000000000009</v>
      </c>
      <c r="AD4619" s="114">
        <v>0.30000000000000004</v>
      </c>
      <c r="AE4619" s="114">
        <v>0.30000000000000004</v>
      </c>
      <c r="AF4619" s="117">
        <v>0.90000000000000013</v>
      </c>
      <c r="AG4619" s="117">
        <v>0.90000000000000013</v>
      </c>
    </row>
    <row r="4620" spans="2:33" x14ac:dyDescent="0.2">
      <c r="B4620" s="106">
        <v>4580</v>
      </c>
      <c r="C4620" s="113">
        <v>-0.90000000000000013</v>
      </c>
      <c r="D4620" s="113">
        <v>-0.90000000000000013</v>
      </c>
      <c r="E4620" s="114">
        <v>18.870934056943071</v>
      </c>
      <c r="F4620" s="114">
        <v>10.975433000320024</v>
      </c>
      <c r="G4620" s="114">
        <v>17.435382666000969</v>
      </c>
      <c r="H4620" s="114">
        <v>17.040426792051079</v>
      </c>
      <c r="I4620" s="114">
        <v>24.854713229072537</v>
      </c>
      <c r="J4620" s="114">
        <v>36.488986671365275</v>
      </c>
      <c r="K4620" s="114">
        <v>31.41697034252169</v>
      </c>
      <c r="L4620" s="114">
        <v>42.147128523041019</v>
      </c>
      <c r="M4620" s="114">
        <v>47.552443757531599</v>
      </c>
      <c r="N4620" s="114">
        <v>58.663185790656115</v>
      </c>
      <c r="O4620" s="114">
        <v>17.618052614422204</v>
      </c>
      <c r="P4620" s="114">
        <v>20.441537342201666</v>
      </c>
      <c r="Q4620" s="114">
        <v>24.71174585704005</v>
      </c>
      <c r="R4620" s="114">
        <v>30.51201696548052</v>
      </c>
      <c r="S4620" s="114">
        <v>33.808472561583578</v>
      </c>
      <c r="T4620" s="114">
        <v>18.870934056943071</v>
      </c>
      <c r="U4620" s="114">
        <v>10.975433000320024</v>
      </c>
      <c r="V4620" s="114">
        <v>17.435382666000969</v>
      </c>
      <c r="W4620" s="114">
        <v>17.040426792051079</v>
      </c>
      <c r="X4620" s="114">
        <v>24.854713229072537</v>
      </c>
      <c r="Y4620" s="114">
        <v>48.914738587070161</v>
      </c>
      <c r="Z4620" s="114">
        <v>91.071719453760807</v>
      </c>
      <c r="AA4620" s="106">
        <v>3</v>
      </c>
      <c r="AB4620" s="114">
        <v>0.60000000000000009</v>
      </c>
      <c r="AC4620" s="114">
        <v>0.60000000000000009</v>
      </c>
      <c r="AD4620" s="114">
        <v>0.30000000000000004</v>
      </c>
      <c r="AE4620" s="114">
        <v>0.30000000000000004</v>
      </c>
      <c r="AF4620" s="117">
        <v>0.90000000000000013</v>
      </c>
      <c r="AG4620" s="117">
        <v>0.90000000000000013</v>
      </c>
    </row>
    <row r="4621" spans="2:33" x14ac:dyDescent="0.2">
      <c r="B4621" s="106">
        <v>4581</v>
      </c>
      <c r="C4621" s="113">
        <v>-0.72</v>
      </c>
      <c r="D4621" s="113">
        <v>-0.96</v>
      </c>
      <c r="E4621" s="114">
        <v>13.014625084597705</v>
      </c>
      <c r="F4621" s="114">
        <v>15.997433246028052</v>
      </c>
      <c r="G4621" s="114">
        <v>14.336417476270878</v>
      </c>
      <c r="H4621" s="114">
        <v>18.465053441794389</v>
      </c>
      <c r="I4621" s="114">
        <v>16.411757683530762</v>
      </c>
      <c r="J4621" s="114">
        <v>27.745510554290956</v>
      </c>
      <c r="K4621" s="114">
        <v>35.127057754850163</v>
      </c>
      <c r="L4621" s="114">
        <v>35.551013733161291</v>
      </c>
      <c r="M4621" s="114">
        <v>41.391581698157772</v>
      </c>
      <c r="N4621" s="114">
        <v>41.734662693443113</v>
      </c>
      <c r="O4621" s="114">
        <v>14.73088546969325</v>
      </c>
      <c r="P4621" s="114">
        <v>19.129624508822111</v>
      </c>
      <c r="Q4621" s="114">
        <v>21.214596256890413</v>
      </c>
      <c r="R4621" s="114">
        <v>22.926528256363383</v>
      </c>
      <c r="S4621" s="114">
        <v>25.32290500991235</v>
      </c>
      <c r="T4621" s="114">
        <v>13.014625084597705</v>
      </c>
      <c r="U4621" s="114">
        <v>15.997433246028052</v>
      </c>
      <c r="V4621" s="114">
        <v>14.336417476270878</v>
      </c>
      <c r="W4621" s="114">
        <v>18.465053441794389</v>
      </c>
      <c r="X4621" s="114">
        <v>16.411757683530762</v>
      </c>
      <c r="Y4621" s="114">
        <v>43.197756615723556</v>
      </c>
      <c r="Z4621" s="114">
        <v>72.911817248420817</v>
      </c>
      <c r="AA4621" s="106">
        <v>4</v>
      </c>
      <c r="AB4621" s="114">
        <v>0.44999999999999996</v>
      </c>
      <c r="AC4621" s="114">
        <v>0.6</v>
      </c>
      <c r="AD4621" s="114">
        <v>0.27</v>
      </c>
      <c r="AE4621" s="114">
        <v>0.36</v>
      </c>
      <c r="AF4621" s="117">
        <v>0.72</v>
      </c>
      <c r="AG4621" s="117">
        <v>0.96</v>
      </c>
    </row>
    <row r="4622" spans="2:33" x14ac:dyDescent="0.2">
      <c r="B4622" s="106">
        <v>4582</v>
      </c>
      <c r="C4622" s="113">
        <v>-1.2599999999999998</v>
      </c>
      <c r="D4622" s="113">
        <v>-0.84</v>
      </c>
      <c r="E4622" s="114">
        <v>17.338823871919363</v>
      </c>
      <c r="F4622" s="114">
        <v>14.152518378000291</v>
      </c>
      <c r="G4622" s="114">
        <v>13.104843310706983</v>
      </c>
      <c r="H4622" s="114">
        <v>14.924624038758978</v>
      </c>
      <c r="I4622" s="114">
        <v>19.427757358463683</v>
      </c>
      <c r="J4622" s="114">
        <v>34.39093815592615</v>
      </c>
      <c r="K4622" s="114">
        <v>31.814177488088546</v>
      </c>
      <c r="L4622" s="114">
        <v>34.959606891546926</v>
      </c>
      <c r="M4622" s="114">
        <v>41.534956175748178</v>
      </c>
      <c r="N4622" s="114">
        <v>49.591449019847282</v>
      </c>
      <c r="O4622" s="114">
        <v>17.052114284006787</v>
      </c>
      <c r="P4622" s="114">
        <v>17.661659110088255</v>
      </c>
      <c r="Q4622" s="114">
        <v>21.854763580839943</v>
      </c>
      <c r="R4622" s="114">
        <v>26.6103321369892</v>
      </c>
      <c r="S4622" s="114">
        <v>30.163691661383599</v>
      </c>
      <c r="T4622" s="114">
        <v>17.338823871919363</v>
      </c>
      <c r="U4622" s="114">
        <v>14.152518378000291</v>
      </c>
      <c r="V4622" s="114">
        <v>13.104843310706983</v>
      </c>
      <c r="W4622" s="114">
        <v>14.924624038758978</v>
      </c>
      <c r="X4622" s="114">
        <v>19.427757358463683</v>
      </c>
      <c r="Y4622" s="114">
        <v>43.668220616220488</v>
      </c>
      <c r="Z4622" s="114">
        <v>92.860570769480688</v>
      </c>
      <c r="AA4622" s="106">
        <v>2</v>
      </c>
      <c r="AB4622" s="114">
        <v>0.89999999999999991</v>
      </c>
      <c r="AC4622" s="114">
        <v>0.6</v>
      </c>
      <c r="AD4622" s="114">
        <v>0.36</v>
      </c>
      <c r="AE4622" s="114">
        <v>0.24</v>
      </c>
      <c r="AF4622" s="117">
        <v>1.2599999999999998</v>
      </c>
      <c r="AG4622" s="117">
        <v>0.84</v>
      </c>
    </row>
    <row r="4623" spans="2:33" x14ac:dyDescent="0.2">
      <c r="B4623" s="106">
        <v>4583</v>
      </c>
      <c r="C4623" s="113">
        <v>-1.2599999999999998</v>
      </c>
      <c r="D4623" s="113">
        <v>-0.84</v>
      </c>
      <c r="E4623" s="114">
        <v>13.255038356786846</v>
      </c>
      <c r="F4623" s="114">
        <v>10.288798005596597</v>
      </c>
      <c r="G4623" s="114">
        <v>17.863665142470076</v>
      </c>
      <c r="H4623" s="114">
        <v>17.88266767230218</v>
      </c>
      <c r="I4623" s="114">
        <v>24.143126623523408</v>
      </c>
      <c r="J4623" s="114">
        <v>28.154972505309519</v>
      </c>
      <c r="K4623" s="114">
        <v>28.980334466076258</v>
      </c>
      <c r="L4623" s="114">
        <v>38.501028061993274</v>
      </c>
      <c r="M4623" s="114">
        <v>41.346715245740455</v>
      </c>
      <c r="N4623" s="114">
        <v>50.399832984118675</v>
      </c>
      <c r="O4623" s="114">
        <v>14.899934148522673</v>
      </c>
      <c r="P4623" s="114">
        <v>18.691536460479661</v>
      </c>
      <c r="Q4623" s="114">
        <v>20.637362919523198</v>
      </c>
      <c r="R4623" s="114">
        <v>23.464047573438275</v>
      </c>
      <c r="S4623" s="114">
        <v>26.256706360595267</v>
      </c>
      <c r="T4623" s="114">
        <v>13.255038356786846</v>
      </c>
      <c r="U4623" s="114">
        <v>10.288798005596597</v>
      </c>
      <c r="V4623" s="114">
        <v>17.863665142470076</v>
      </c>
      <c r="W4623" s="114">
        <v>17.88266767230218</v>
      </c>
      <c r="X4623" s="114">
        <v>24.143126623523408</v>
      </c>
      <c r="Y4623" s="114">
        <v>44.26995976022404</v>
      </c>
      <c r="Z4623" s="114">
        <v>89.727804794181125</v>
      </c>
      <c r="AA4623" s="106">
        <v>2</v>
      </c>
      <c r="AB4623" s="114">
        <v>0.89999999999999991</v>
      </c>
      <c r="AC4623" s="114">
        <v>0.6</v>
      </c>
      <c r="AD4623" s="114">
        <v>0.36</v>
      </c>
      <c r="AE4623" s="114">
        <v>0.24</v>
      </c>
      <c r="AF4623" s="117">
        <v>1.2599999999999998</v>
      </c>
      <c r="AG4623" s="117">
        <v>0.84</v>
      </c>
    </row>
    <row r="4624" spans="2:33" x14ac:dyDescent="0.2">
      <c r="B4624" s="106">
        <v>4584</v>
      </c>
      <c r="C4624" s="113">
        <v>-0.90000000000000013</v>
      </c>
      <c r="D4624" s="113">
        <v>-0.90000000000000013</v>
      </c>
      <c r="E4624" s="114">
        <v>18.028403562335473</v>
      </c>
      <c r="F4624" s="114">
        <v>19.166490589932415</v>
      </c>
      <c r="G4624" s="114">
        <v>18.837626654745478</v>
      </c>
      <c r="H4624" s="114">
        <v>23.671821942635528</v>
      </c>
      <c r="I4624" s="114">
        <v>27.088093604762818</v>
      </c>
      <c r="J4624" s="114">
        <v>34.268172420585849</v>
      </c>
      <c r="K4624" s="114">
        <v>37.726761815018691</v>
      </c>
      <c r="L4624" s="114">
        <v>40.253984216821337</v>
      </c>
      <c r="M4624" s="114">
        <v>49.442248452235489</v>
      </c>
      <c r="N4624" s="114">
        <v>56.993757434881118</v>
      </c>
      <c r="O4624" s="114">
        <v>16.239768858250375</v>
      </c>
      <c r="P4624" s="114">
        <v>18.560271225086275</v>
      </c>
      <c r="Q4624" s="114">
        <v>21.416357562075859</v>
      </c>
      <c r="R4624" s="114">
        <v>25.770426509599961</v>
      </c>
      <c r="S4624" s="114">
        <v>29.9056638301183</v>
      </c>
      <c r="T4624" s="114">
        <v>18.028403562335473</v>
      </c>
      <c r="U4624" s="114">
        <v>19.166490589932415</v>
      </c>
      <c r="V4624" s="114">
        <v>18.837626654745478</v>
      </c>
      <c r="W4624" s="114">
        <v>23.671821942635528</v>
      </c>
      <c r="X4624" s="114">
        <v>27.088093604762818</v>
      </c>
      <c r="Y4624" s="114">
        <v>58.727682726720282</v>
      </c>
      <c r="Z4624" s="114">
        <v>104.67800604045108</v>
      </c>
      <c r="AA4624" s="106">
        <v>3</v>
      </c>
      <c r="AB4624" s="114">
        <v>0.60000000000000009</v>
      </c>
      <c r="AC4624" s="114">
        <v>0.60000000000000009</v>
      </c>
      <c r="AD4624" s="114">
        <v>0.30000000000000004</v>
      </c>
      <c r="AE4624" s="114">
        <v>0.30000000000000004</v>
      </c>
      <c r="AF4624" s="117">
        <v>0.90000000000000013</v>
      </c>
      <c r="AG4624" s="117">
        <v>0.90000000000000013</v>
      </c>
    </row>
    <row r="4625" spans="2:33" x14ac:dyDescent="0.2">
      <c r="B4625" s="106">
        <v>4585</v>
      </c>
      <c r="C4625" s="113">
        <v>-1.2599999999999998</v>
      </c>
      <c r="D4625" s="113">
        <v>-0.84</v>
      </c>
      <c r="E4625" s="114">
        <v>18.947560152127554</v>
      </c>
      <c r="F4625" s="114">
        <v>18.700964811409257</v>
      </c>
      <c r="G4625" s="114">
        <v>20.720866106753828</v>
      </c>
      <c r="H4625" s="114">
        <v>19.771731882197574</v>
      </c>
      <c r="I4625" s="114">
        <v>25.699306644748205</v>
      </c>
      <c r="J4625" s="114">
        <v>36.25801911254846</v>
      </c>
      <c r="K4625" s="114">
        <v>39.236792858360019</v>
      </c>
      <c r="L4625" s="114">
        <v>43.307938279651523</v>
      </c>
      <c r="M4625" s="114">
        <v>49.526324917417305</v>
      </c>
      <c r="N4625" s="114">
        <v>60.893734644869454</v>
      </c>
      <c r="O4625" s="114">
        <v>17.310458960420906</v>
      </c>
      <c r="P4625" s="114">
        <v>20.535828046950762</v>
      </c>
      <c r="Q4625" s="114">
        <v>22.587072172897695</v>
      </c>
      <c r="R4625" s="114">
        <v>29.754593035219731</v>
      </c>
      <c r="S4625" s="114">
        <v>35.194428000121249</v>
      </c>
      <c r="T4625" s="114">
        <v>18.947560152127554</v>
      </c>
      <c r="U4625" s="114">
        <v>18.700964811409257</v>
      </c>
      <c r="V4625" s="114">
        <v>20.720866106753828</v>
      </c>
      <c r="W4625" s="114">
        <v>19.771731882197574</v>
      </c>
      <c r="X4625" s="114">
        <v>25.699306644748205</v>
      </c>
      <c r="Y4625" s="114">
        <v>57.351052560134363</v>
      </c>
      <c r="Z4625" s="114">
        <v>121.77825102444935</v>
      </c>
      <c r="AA4625" s="106">
        <v>2</v>
      </c>
      <c r="AB4625" s="114">
        <v>0.89999999999999991</v>
      </c>
      <c r="AC4625" s="114">
        <v>0.6</v>
      </c>
      <c r="AD4625" s="114">
        <v>0.36</v>
      </c>
      <c r="AE4625" s="114">
        <v>0.24</v>
      </c>
      <c r="AF4625" s="117">
        <v>1.2599999999999998</v>
      </c>
      <c r="AG4625" s="117">
        <v>0.84</v>
      </c>
    </row>
    <row r="4626" spans="2:33" x14ac:dyDescent="0.2">
      <c r="B4626" s="106">
        <v>4586</v>
      </c>
      <c r="C4626" s="113">
        <v>-0.60000000000000009</v>
      </c>
      <c r="D4626" s="113">
        <v>-1.2000000000000002</v>
      </c>
      <c r="E4626" s="114">
        <v>14.496674643663297</v>
      </c>
      <c r="F4626" s="114">
        <v>15.343102143668343</v>
      </c>
      <c r="G4626" s="114">
        <v>13.512128346577207</v>
      </c>
      <c r="H4626" s="114">
        <v>27.266495084474766</v>
      </c>
      <c r="I4626" s="114">
        <v>29.734341946762342</v>
      </c>
      <c r="J4626" s="114">
        <v>30.702873831596499</v>
      </c>
      <c r="K4626" s="114">
        <v>35.332986611056242</v>
      </c>
      <c r="L4626" s="114">
        <v>38.284569239439108</v>
      </c>
      <c r="M4626" s="114">
        <v>54.397876470017181</v>
      </c>
      <c r="N4626" s="114">
        <v>63.135331793090906</v>
      </c>
      <c r="O4626" s="114">
        <v>16.206199187933201</v>
      </c>
      <c r="P4626" s="114">
        <v>19.989884467387899</v>
      </c>
      <c r="Q4626" s="114">
        <v>24.772440892861901</v>
      </c>
      <c r="R4626" s="114">
        <v>27.131381385542415</v>
      </c>
      <c r="S4626" s="114">
        <v>33.400989846328564</v>
      </c>
      <c r="T4626" s="114">
        <v>14.496674643663297</v>
      </c>
      <c r="U4626" s="114">
        <v>15.343102143668343</v>
      </c>
      <c r="V4626" s="114">
        <v>13.512128346577207</v>
      </c>
      <c r="W4626" s="114">
        <v>27.266495084474766</v>
      </c>
      <c r="X4626" s="114">
        <v>29.734341946762342</v>
      </c>
      <c r="Y4626" s="114">
        <v>53.443897117141823</v>
      </c>
      <c r="Z4626" s="114">
        <v>122.84000971178335</v>
      </c>
      <c r="AA4626" s="106">
        <v>5</v>
      </c>
      <c r="AB4626" s="114">
        <v>0.4</v>
      </c>
      <c r="AC4626" s="114">
        <v>0.8</v>
      </c>
      <c r="AD4626" s="114">
        <v>0.2</v>
      </c>
      <c r="AE4626" s="114">
        <v>0.4</v>
      </c>
      <c r="AF4626" s="117">
        <v>0.60000000000000009</v>
      </c>
      <c r="AG4626" s="117">
        <v>1.2000000000000002</v>
      </c>
    </row>
    <row r="4627" spans="2:33" x14ac:dyDescent="0.2">
      <c r="B4627" s="106">
        <v>4587</v>
      </c>
      <c r="C4627" s="113">
        <v>-0.60000000000000009</v>
      </c>
      <c r="D4627" s="113">
        <v>-1.2000000000000002</v>
      </c>
      <c r="E4627" s="114">
        <v>16.504244836618795</v>
      </c>
      <c r="F4627" s="114">
        <v>14.642850710054304</v>
      </c>
      <c r="G4627" s="114">
        <v>14.663994611750127</v>
      </c>
      <c r="H4627" s="114">
        <v>21.997154551250475</v>
      </c>
      <c r="I4627" s="114">
        <v>24.891734727341614</v>
      </c>
      <c r="J4627" s="114">
        <v>33.989789399400316</v>
      </c>
      <c r="K4627" s="114">
        <v>34.02315184948705</v>
      </c>
      <c r="L4627" s="114">
        <v>40.172581128922211</v>
      </c>
      <c r="M4627" s="114">
        <v>51.420702444777007</v>
      </c>
      <c r="N4627" s="114">
        <v>60.010064031802507</v>
      </c>
      <c r="O4627" s="114">
        <v>17.48554456278152</v>
      </c>
      <c r="P4627" s="114">
        <v>19.380301139432746</v>
      </c>
      <c r="Q4627" s="114">
        <v>25.508586517172084</v>
      </c>
      <c r="R4627" s="114">
        <v>29.423547893526532</v>
      </c>
      <c r="S4627" s="114">
        <v>35.118329304460893</v>
      </c>
      <c r="T4627" s="114">
        <v>16.504244836618795</v>
      </c>
      <c r="U4627" s="114">
        <v>14.642850710054304</v>
      </c>
      <c r="V4627" s="114">
        <v>14.663994611750127</v>
      </c>
      <c r="W4627" s="114">
        <v>21.997154551250475</v>
      </c>
      <c r="X4627" s="114">
        <v>24.891734727341614</v>
      </c>
      <c r="Y4627" s="114">
        <v>50.446678935816138</v>
      </c>
      <c r="Z4627" s="114">
        <v>116.08723999418837</v>
      </c>
      <c r="AA4627" s="106">
        <v>5</v>
      </c>
      <c r="AB4627" s="114">
        <v>0.4</v>
      </c>
      <c r="AC4627" s="114">
        <v>0.8</v>
      </c>
      <c r="AD4627" s="114">
        <v>0.2</v>
      </c>
      <c r="AE4627" s="114">
        <v>0.4</v>
      </c>
      <c r="AF4627" s="117">
        <v>0.60000000000000009</v>
      </c>
      <c r="AG4627" s="117">
        <v>1.2000000000000002</v>
      </c>
    </row>
    <row r="4628" spans="2:33" x14ac:dyDescent="0.2">
      <c r="B4628" s="106">
        <v>4588</v>
      </c>
      <c r="C4628" s="113">
        <v>-0.60000000000000009</v>
      </c>
      <c r="D4628" s="113">
        <v>-1.2000000000000002</v>
      </c>
      <c r="E4628" s="114">
        <v>14.704455778298104</v>
      </c>
      <c r="F4628" s="114">
        <v>18.681370508000839</v>
      </c>
      <c r="G4628" s="114">
        <v>19.986911804257456</v>
      </c>
      <c r="H4628" s="114">
        <v>20.584656765154534</v>
      </c>
      <c r="I4628" s="114">
        <v>18.714940474194467</v>
      </c>
      <c r="J4628" s="114">
        <v>30.897322427023671</v>
      </c>
      <c r="K4628" s="114">
        <v>37.808587300737436</v>
      </c>
      <c r="L4628" s="114">
        <v>43.189452627926407</v>
      </c>
      <c r="M4628" s="114">
        <v>48.257875734837242</v>
      </c>
      <c r="N4628" s="114">
        <v>49.553235449561427</v>
      </c>
      <c r="O4628" s="114">
        <v>16.192866648725566</v>
      </c>
      <c r="P4628" s="114">
        <v>19.127216792736597</v>
      </c>
      <c r="Q4628" s="114">
        <v>23.202540823668951</v>
      </c>
      <c r="R4628" s="114">
        <v>27.673218969682708</v>
      </c>
      <c r="S4628" s="114">
        <v>30.83829497536696</v>
      </c>
      <c r="T4628" s="114">
        <v>14.704455778298104</v>
      </c>
      <c r="U4628" s="114">
        <v>18.681370508000839</v>
      </c>
      <c r="V4628" s="114">
        <v>19.986911804257456</v>
      </c>
      <c r="W4628" s="114">
        <v>20.584656765154534</v>
      </c>
      <c r="X4628" s="114">
        <v>18.714940474194467</v>
      </c>
      <c r="Y4628" s="114">
        <v>51.411907692073058</v>
      </c>
      <c r="Z4628" s="114">
        <v>105.54375569717264</v>
      </c>
      <c r="AA4628" s="106">
        <v>5</v>
      </c>
      <c r="AB4628" s="114">
        <v>0.4</v>
      </c>
      <c r="AC4628" s="114">
        <v>0.8</v>
      </c>
      <c r="AD4628" s="114">
        <v>0.2</v>
      </c>
      <c r="AE4628" s="114">
        <v>0.4</v>
      </c>
      <c r="AF4628" s="117">
        <v>0.60000000000000009</v>
      </c>
      <c r="AG4628" s="117">
        <v>1.2000000000000002</v>
      </c>
    </row>
    <row r="4629" spans="2:33" x14ac:dyDescent="0.2">
      <c r="B4629" s="106">
        <v>4589</v>
      </c>
      <c r="C4629" s="113">
        <v>-0.60000000000000009</v>
      </c>
      <c r="D4629" s="113">
        <v>-1.2000000000000002</v>
      </c>
      <c r="E4629" s="114">
        <v>18.336305706452379</v>
      </c>
      <c r="F4629" s="114">
        <v>15.096481548144297</v>
      </c>
      <c r="G4629" s="114">
        <v>14.247162682953579</v>
      </c>
      <c r="H4629" s="114">
        <v>18.758034249079181</v>
      </c>
      <c r="I4629" s="114">
        <v>30.560776931824549</v>
      </c>
      <c r="J4629" s="114">
        <v>35.629653729192484</v>
      </c>
      <c r="K4629" s="114">
        <v>35.013741291488799</v>
      </c>
      <c r="L4629" s="114">
        <v>37.242678403915342</v>
      </c>
      <c r="M4629" s="114">
        <v>46.664400018855993</v>
      </c>
      <c r="N4629" s="114">
        <v>63.850992414288527</v>
      </c>
      <c r="O4629" s="114">
        <v>17.293348022740105</v>
      </c>
      <c r="P4629" s="114">
        <v>19.917259743344502</v>
      </c>
      <c r="Q4629" s="114">
        <v>22.995515720961762</v>
      </c>
      <c r="R4629" s="114">
        <v>27.906365769776812</v>
      </c>
      <c r="S4629" s="114">
        <v>33.290215482463978</v>
      </c>
      <c r="T4629" s="114">
        <v>18.336305706452379</v>
      </c>
      <c r="U4629" s="114">
        <v>15.096481548144297</v>
      </c>
      <c r="V4629" s="114">
        <v>14.247162682953579</v>
      </c>
      <c r="W4629" s="114">
        <v>18.758034249079181</v>
      </c>
      <c r="X4629" s="114">
        <v>30.560776931824549</v>
      </c>
      <c r="Y4629" s="114">
        <v>52.732392922376036</v>
      </c>
      <c r="Z4629" s="114">
        <v>106.60925202068847</v>
      </c>
      <c r="AA4629" s="106">
        <v>5</v>
      </c>
      <c r="AB4629" s="114">
        <v>0.4</v>
      </c>
      <c r="AC4629" s="114">
        <v>0.8</v>
      </c>
      <c r="AD4629" s="114">
        <v>0.2</v>
      </c>
      <c r="AE4629" s="114">
        <v>0.4</v>
      </c>
      <c r="AF4629" s="117">
        <v>0.60000000000000009</v>
      </c>
      <c r="AG4629" s="117">
        <v>1.2000000000000002</v>
      </c>
    </row>
    <row r="4630" spans="2:33" x14ac:dyDescent="0.2">
      <c r="B4630" s="106">
        <v>4590</v>
      </c>
      <c r="C4630" s="113">
        <v>-0.90000000000000013</v>
      </c>
      <c r="D4630" s="113">
        <v>-0.90000000000000013</v>
      </c>
      <c r="E4630" s="114">
        <v>14.825062736593775</v>
      </c>
      <c r="F4630" s="114">
        <v>14.537852305572969</v>
      </c>
      <c r="G4630" s="114">
        <v>23.047057900225628</v>
      </c>
      <c r="H4630" s="114">
        <v>22.373778183895698</v>
      </c>
      <c r="I4630" s="114">
        <v>28.426120990747382</v>
      </c>
      <c r="J4630" s="114">
        <v>30.558159159608181</v>
      </c>
      <c r="K4630" s="114">
        <v>34.028275519702369</v>
      </c>
      <c r="L4630" s="114">
        <v>44.843999757521836</v>
      </c>
      <c r="M4630" s="114">
        <v>49.104281847718269</v>
      </c>
      <c r="N4630" s="114">
        <v>59.276651737499726</v>
      </c>
      <c r="O4630" s="114">
        <v>15.733096423014405</v>
      </c>
      <c r="P4630" s="114">
        <v>19.4904232141294</v>
      </c>
      <c r="Q4630" s="114">
        <v>21.796941857296208</v>
      </c>
      <c r="R4630" s="114">
        <v>26.730503663822571</v>
      </c>
      <c r="S4630" s="114">
        <v>30.850530746752344</v>
      </c>
      <c r="T4630" s="114">
        <v>14.825062736593775</v>
      </c>
      <c r="U4630" s="114">
        <v>14.537852305572969</v>
      </c>
      <c r="V4630" s="114">
        <v>23.047057900225628</v>
      </c>
      <c r="W4630" s="114">
        <v>22.373778183895698</v>
      </c>
      <c r="X4630" s="114">
        <v>28.426120990747382</v>
      </c>
      <c r="Y4630" s="114">
        <v>55.601957022625896</v>
      </c>
      <c r="Z4630" s="114">
        <v>111.71166349960689</v>
      </c>
      <c r="AA4630" s="106">
        <v>3</v>
      </c>
      <c r="AB4630" s="114">
        <v>0.60000000000000009</v>
      </c>
      <c r="AC4630" s="114">
        <v>0.60000000000000009</v>
      </c>
      <c r="AD4630" s="114">
        <v>0.30000000000000004</v>
      </c>
      <c r="AE4630" s="114">
        <v>0.30000000000000004</v>
      </c>
      <c r="AF4630" s="117">
        <v>0.90000000000000013</v>
      </c>
      <c r="AG4630" s="117">
        <v>0.90000000000000013</v>
      </c>
    </row>
    <row r="4631" spans="2:33" x14ac:dyDescent="0.2">
      <c r="B4631" s="106">
        <v>4591</v>
      </c>
      <c r="C4631" s="113">
        <v>-0.90000000000000013</v>
      </c>
      <c r="D4631" s="113">
        <v>-0.90000000000000013</v>
      </c>
      <c r="E4631" s="114">
        <v>15.617959132223408</v>
      </c>
      <c r="F4631" s="114">
        <v>17.127561657135995</v>
      </c>
      <c r="G4631" s="114">
        <v>19.076323966911339</v>
      </c>
      <c r="H4631" s="114">
        <v>14.732458548571312</v>
      </c>
      <c r="I4631" s="114">
        <v>22.045965445842839</v>
      </c>
      <c r="J4631" s="114">
        <v>32.131783719208059</v>
      </c>
      <c r="K4631" s="114">
        <v>34.852145812270024</v>
      </c>
      <c r="L4631" s="114">
        <v>39.750572695927609</v>
      </c>
      <c r="M4631" s="114">
        <v>39.512122943603913</v>
      </c>
      <c r="N4631" s="114">
        <v>48.331833293587295</v>
      </c>
      <c r="O4631" s="114">
        <v>16.513824586984651</v>
      </c>
      <c r="P4631" s="114">
        <v>17.724584155134028</v>
      </c>
      <c r="Q4631" s="114">
        <v>20.67424872901627</v>
      </c>
      <c r="R4631" s="114">
        <v>24.779664395032601</v>
      </c>
      <c r="S4631" s="114">
        <v>26.285867847744456</v>
      </c>
      <c r="T4631" s="114">
        <v>15.617959132223408</v>
      </c>
      <c r="U4631" s="114">
        <v>17.127561657135995</v>
      </c>
      <c r="V4631" s="114">
        <v>19.076323966911339</v>
      </c>
      <c r="W4631" s="114">
        <v>14.732458548571312</v>
      </c>
      <c r="X4631" s="114">
        <v>22.045965445842839</v>
      </c>
      <c r="Y4631" s="114">
        <v>49.076592875246803</v>
      </c>
      <c r="Z4631" s="114">
        <v>100.86428349237109</v>
      </c>
      <c r="AA4631" s="106">
        <v>3</v>
      </c>
      <c r="AB4631" s="114">
        <v>0.60000000000000009</v>
      </c>
      <c r="AC4631" s="114">
        <v>0.60000000000000009</v>
      </c>
      <c r="AD4631" s="114">
        <v>0.30000000000000004</v>
      </c>
      <c r="AE4631" s="114">
        <v>0.30000000000000004</v>
      </c>
      <c r="AF4631" s="117">
        <v>0.90000000000000013</v>
      </c>
      <c r="AG4631" s="117">
        <v>0.90000000000000013</v>
      </c>
    </row>
    <row r="4632" spans="2:33" x14ac:dyDescent="0.2">
      <c r="B4632" s="106">
        <v>4592</v>
      </c>
      <c r="C4632" s="113">
        <v>-0.72</v>
      </c>
      <c r="D4632" s="113">
        <v>-0.96</v>
      </c>
      <c r="E4632" s="114">
        <v>14.789479913816617</v>
      </c>
      <c r="F4632" s="114">
        <v>15.56565797406142</v>
      </c>
      <c r="G4632" s="114">
        <v>16.948234643972693</v>
      </c>
      <c r="H4632" s="114">
        <v>16.328540039969386</v>
      </c>
      <c r="I4632" s="114">
        <v>30.136111940309796</v>
      </c>
      <c r="J4632" s="114">
        <v>31.810974481105909</v>
      </c>
      <c r="K4632" s="114">
        <v>34.396129244487703</v>
      </c>
      <c r="L4632" s="114">
        <v>39.026460542635974</v>
      </c>
      <c r="M4632" s="114">
        <v>42.549811148483101</v>
      </c>
      <c r="N4632" s="114">
        <v>60.312589019930471</v>
      </c>
      <c r="O4632" s="114">
        <v>17.021494567289292</v>
      </c>
      <c r="P4632" s="114">
        <v>18.830471270426283</v>
      </c>
      <c r="Q4632" s="114">
        <v>22.07822589866328</v>
      </c>
      <c r="R4632" s="114">
        <v>26.221271108513715</v>
      </c>
      <c r="S4632" s="114">
        <v>30.176477079620675</v>
      </c>
      <c r="T4632" s="114">
        <v>14.789479913816617</v>
      </c>
      <c r="U4632" s="114">
        <v>15.56565797406142</v>
      </c>
      <c r="V4632" s="114">
        <v>16.948234643972693</v>
      </c>
      <c r="W4632" s="114">
        <v>16.328540039969386</v>
      </c>
      <c r="X4632" s="114">
        <v>30.136111940309796</v>
      </c>
      <c r="Y4632" s="114">
        <v>50.620409870888288</v>
      </c>
      <c r="Z4632" s="114">
        <v>103.00796947958217</v>
      </c>
      <c r="AA4632" s="106">
        <v>4</v>
      </c>
      <c r="AB4632" s="114">
        <v>0.44999999999999996</v>
      </c>
      <c r="AC4632" s="114">
        <v>0.6</v>
      </c>
      <c r="AD4632" s="114">
        <v>0.27</v>
      </c>
      <c r="AE4632" s="114">
        <v>0.36</v>
      </c>
      <c r="AF4632" s="117">
        <v>0.72</v>
      </c>
      <c r="AG4632" s="117">
        <v>0.96</v>
      </c>
    </row>
    <row r="4633" spans="2:33" x14ac:dyDescent="0.2">
      <c r="B4633" s="106">
        <v>4593</v>
      </c>
      <c r="C4633" s="113">
        <v>-1.2000000000000002</v>
      </c>
      <c r="D4633" s="113">
        <v>-0.60000000000000009</v>
      </c>
      <c r="E4633" s="114">
        <v>17.419766965660887</v>
      </c>
      <c r="F4633" s="114">
        <v>14.582850625534057</v>
      </c>
      <c r="G4633" s="114">
        <v>17.661467762001092</v>
      </c>
      <c r="H4633" s="114">
        <v>19.921370517518739</v>
      </c>
      <c r="I4633" s="114">
        <v>25.307609037336345</v>
      </c>
      <c r="J4633" s="114">
        <v>33.063420272740828</v>
      </c>
      <c r="K4633" s="114">
        <v>33.555128240519188</v>
      </c>
      <c r="L4633" s="114">
        <v>38.65862801094876</v>
      </c>
      <c r="M4633" s="114">
        <v>46.194847155347581</v>
      </c>
      <c r="N4633" s="114">
        <v>56.594650172032892</v>
      </c>
      <c r="O4633" s="114">
        <v>15.643653307079941</v>
      </c>
      <c r="P4633" s="114">
        <v>18.972277614985131</v>
      </c>
      <c r="Q4633" s="114">
        <v>20.997160248947669</v>
      </c>
      <c r="R4633" s="114">
        <v>26.273476637828843</v>
      </c>
      <c r="S4633" s="114">
        <v>31.287041134696548</v>
      </c>
      <c r="T4633" s="114">
        <v>17.419766965660887</v>
      </c>
      <c r="U4633" s="114">
        <v>14.582850625534057</v>
      </c>
      <c r="V4633" s="114">
        <v>17.661467762001092</v>
      </c>
      <c r="W4633" s="114">
        <v>19.921370517518739</v>
      </c>
      <c r="X4633" s="114">
        <v>25.307609037336345</v>
      </c>
      <c r="Y4633" s="114">
        <v>51.932500151670908</v>
      </c>
      <c r="Z4633" s="114">
        <v>105.62710842037173</v>
      </c>
      <c r="AA4633" s="106">
        <v>1</v>
      </c>
      <c r="AB4633" s="114">
        <v>0.8</v>
      </c>
      <c r="AC4633" s="114">
        <v>0.4</v>
      </c>
      <c r="AD4633" s="114">
        <v>0.4</v>
      </c>
      <c r="AE4633" s="114">
        <v>0.2</v>
      </c>
      <c r="AF4633" s="117">
        <v>1.2000000000000002</v>
      </c>
      <c r="AG4633" s="117">
        <v>0.60000000000000009</v>
      </c>
    </row>
    <row r="4634" spans="2:33" x14ac:dyDescent="0.2">
      <c r="B4634" s="106">
        <v>4594</v>
      </c>
      <c r="C4634" s="113">
        <v>-0.90000000000000013</v>
      </c>
      <c r="D4634" s="113">
        <v>-0.90000000000000013</v>
      </c>
      <c r="E4634" s="114">
        <v>12.00870289869755</v>
      </c>
      <c r="F4634" s="114">
        <v>17.612136224780983</v>
      </c>
      <c r="G4634" s="114">
        <v>14.511378605326239</v>
      </c>
      <c r="H4634" s="114">
        <v>22.239101100718347</v>
      </c>
      <c r="I4634" s="114">
        <v>25.908789346494036</v>
      </c>
      <c r="J4634" s="114">
        <v>28.484936422869467</v>
      </c>
      <c r="K4634" s="114">
        <v>35.426613619039472</v>
      </c>
      <c r="L4634" s="114">
        <v>36.366114255025437</v>
      </c>
      <c r="M4634" s="114">
        <v>48.666134942948702</v>
      </c>
      <c r="N4634" s="114">
        <v>55.873231203745782</v>
      </c>
      <c r="O4634" s="114">
        <v>16.476233524171917</v>
      </c>
      <c r="P4634" s="114">
        <v>17.814477394258489</v>
      </c>
      <c r="Q4634" s="114">
        <v>21.854735649699197</v>
      </c>
      <c r="R4634" s="114">
        <v>26.427033842230355</v>
      </c>
      <c r="S4634" s="114">
        <v>29.964441857251746</v>
      </c>
      <c r="T4634" s="114">
        <v>12.00870289869755</v>
      </c>
      <c r="U4634" s="114">
        <v>17.612136224780983</v>
      </c>
      <c r="V4634" s="114">
        <v>14.511378605326239</v>
      </c>
      <c r="W4634" s="114">
        <v>22.239101100718347</v>
      </c>
      <c r="X4634" s="114">
        <v>25.908789346494036</v>
      </c>
      <c r="Y4634" s="114">
        <v>49.458203355749845</v>
      </c>
      <c r="Z4634" s="114">
        <v>88.473803040761993</v>
      </c>
      <c r="AA4634" s="106">
        <v>3</v>
      </c>
      <c r="AB4634" s="114">
        <v>0.60000000000000009</v>
      </c>
      <c r="AC4634" s="114">
        <v>0.60000000000000009</v>
      </c>
      <c r="AD4634" s="114">
        <v>0.30000000000000004</v>
      </c>
      <c r="AE4634" s="114">
        <v>0.30000000000000004</v>
      </c>
      <c r="AF4634" s="117">
        <v>0.90000000000000013</v>
      </c>
      <c r="AG4634" s="117">
        <v>0.90000000000000013</v>
      </c>
    </row>
    <row r="4635" spans="2:33" x14ac:dyDescent="0.2">
      <c r="B4635" s="106">
        <v>4595</v>
      </c>
      <c r="C4635" s="113">
        <v>-0.72</v>
      </c>
      <c r="D4635" s="113">
        <v>-0.96</v>
      </c>
      <c r="E4635" s="114">
        <v>10.851682138057313</v>
      </c>
      <c r="F4635" s="114">
        <v>19.738702082855301</v>
      </c>
      <c r="G4635" s="114">
        <v>20.345866524408844</v>
      </c>
      <c r="H4635" s="114">
        <v>17.500438460087363</v>
      </c>
      <c r="I4635" s="114">
        <v>18.987705766528297</v>
      </c>
      <c r="J4635" s="114">
        <v>27.538231319601749</v>
      </c>
      <c r="K4635" s="114">
        <v>39.113281612997589</v>
      </c>
      <c r="L4635" s="114">
        <v>43.65814993279988</v>
      </c>
      <c r="M4635" s="114">
        <v>43.726135805640816</v>
      </c>
      <c r="N4635" s="114">
        <v>49.771216479978889</v>
      </c>
      <c r="O4635" s="114">
        <v>16.686549181544436</v>
      </c>
      <c r="P4635" s="114">
        <v>19.374579530142288</v>
      </c>
      <c r="Q4635" s="114">
        <v>23.312283408391036</v>
      </c>
      <c r="R4635" s="114">
        <v>26.225697345553453</v>
      </c>
      <c r="S4635" s="114">
        <v>30.783510713450593</v>
      </c>
      <c r="T4635" s="114">
        <v>10.851682138057313</v>
      </c>
      <c r="U4635" s="114">
        <v>19.738702082855301</v>
      </c>
      <c r="V4635" s="114">
        <v>20.345866524408844</v>
      </c>
      <c r="W4635" s="114">
        <v>17.500438460087363</v>
      </c>
      <c r="X4635" s="114">
        <v>18.987705766528297</v>
      </c>
      <c r="Y4635" s="114">
        <v>48.092197306067881</v>
      </c>
      <c r="Z4635" s="114">
        <v>85.129549928175436</v>
      </c>
      <c r="AA4635" s="106">
        <v>4</v>
      </c>
      <c r="AB4635" s="114">
        <v>0.44999999999999996</v>
      </c>
      <c r="AC4635" s="114">
        <v>0.6</v>
      </c>
      <c r="AD4635" s="114">
        <v>0.27</v>
      </c>
      <c r="AE4635" s="114">
        <v>0.36</v>
      </c>
      <c r="AF4635" s="117">
        <v>0.72</v>
      </c>
      <c r="AG4635" s="117">
        <v>0.96</v>
      </c>
    </row>
    <row r="4636" spans="2:33" x14ac:dyDescent="0.2">
      <c r="B4636" s="106">
        <v>4596</v>
      </c>
      <c r="C4636" s="113">
        <v>-1.2000000000000002</v>
      </c>
      <c r="D4636" s="113">
        <v>-0.60000000000000009</v>
      </c>
      <c r="E4636" s="114">
        <v>15.242227472854889</v>
      </c>
      <c r="F4636" s="114">
        <v>12.477701578746007</v>
      </c>
      <c r="G4636" s="114">
        <v>13.593328002183672</v>
      </c>
      <c r="H4636" s="114">
        <v>22.017282370417426</v>
      </c>
      <c r="I4636" s="114">
        <v>30.328344542500041</v>
      </c>
      <c r="J4636" s="114">
        <v>33.605705331716102</v>
      </c>
      <c r="K4636" s="114">
        <v>33.342784943059726</v>
      </c>
      <c r="L4636" s="114">
        <v>39.782973410975274</v>
      </c>
      <c r="M4636" s="114">
        <v>52.110674718463677</v>
      </c>
      <c r="N4636" s="114">
        <v>68.775212927441927</v>
      </c>
      <c r="O4636" s="114">
        <v>18.363477858861213</v>
      </c>
      <c r="P4636" s="114">
        <v>20.865083364313719</v>
      </c>
      <c r="Q4636" s="114">
        <v>26.189645408791602</v>
      </c>
      <c r="R4636" s="114">
        <v>30.093392348046251</v>
      </c>
      <c r="S4636" s="114">
        <v>38.446868384941887</v>
      </c>
      <c r="T4636" s="114">
        <v>15.242227472854889</v>
      </c>
      <c r="U4636" s="114">
        <v>12.477701578746007</v>
      </c>
      <c r="V4636" s="114">
        <v>13.593328002183672</v>
      </c>
      <c r="W4636" s="114">
        <v>22.017282370417426</v>
      </c>
      <c r="X4636" s="114">
        <v>30.328344542500041</v>
      </c>
      <c r="Y4636" s="114">
        <v>49.788466795895829</v>
      </c>
      <c r="Z4636" s="114">
        <v>95.029413450288331</v>
      </c>
      <c r="AA4636" s="106">
        <v>1</v>
      </c>
      <c r="AB4636" s="114">
        <v>0.8</v>
      </c>
      <c r="AC4636" s="114">
        <v>0.4</v>
      </c>
      <c r="AD4636" s="114">
        <v>0.4</v>
      </c>
      <c r="AE4636" s="114">
        <v>0.2</v>
      </c>
      <c r="AF4636" s="117">
        <v>1.2000000000000002</v>
      </c>
      <c r="AG4636" s="117">
        <v>0.60000000000000009</v>
      </c>
    </row>
    <row r="4637" spans="2:33" x14ac:dyDescent="0.2">
      <c r="B4637" s="106">
        <v>4597</v>
      </c>
      <c r="C4637" s="113">
        <v>-1.2000000000000002</v>
      </c>
      <c r="D4637" s="113">
        <v>-0.60000000000000009</v>
      </c>
      <c r="E4637" s="114">
        <v>14.986799417267699</v>
      </c>
      <c r="F4637" s="114">
        <v>18.362547574874853</v>
      </c>
      <c r="G4637" s="114">
        <v>13.855577806538101</v>
      </c>
      <c r="H4637" s="114">
        <v>20.086575167289265</v>
      </c>
      <c r="I4637" s="114">
        <v>19.963721670268956</v>
      </c>
      <c r="J4637" s="114">
        <v>30.819425526148088</v>
      </c>
      <c r="K4637" s="114">
        <v>35.875496467602019</v>
      </c>
      <c r="L4637" s="114">
        <v>34.748799907232524</v>
      </c>
      <c r="M4637" s="114">
        <v>41.79271392918259</v>
      </c>
      <c r="N4637" s="114">
        <v>45.805268859676964</v>
      </c>
      <c r="O4637" s="114">
        <v>15.832626108880389</v>
      </c>
      <c r="P4637" s="114">
        <v>17.512948892727167</v>
      </c>
      <c r="Q4637" s="114">
        <v>20.893222100694423</v>
      </c>
      <c r="R4637" s="114">
        <v>21.706138761893325</v>
      </c>
      <c r="S4637" s="114">
        <v>25.841547189408008</v>
      </c>
      <c r="T4637" s="114">
        <v>14.986799417267699</v>
      </c>
      <c r="U4637" s="114">
        <v>18.362547574874853</v>
      </c>
      <c r="V4637" s="114">
        <v>13.855577806538101</v>
      </c>
      <c r="W4637" s="114">
        <v>20.086575167289265</v>
      </c>
      <c r="X4637" s="114">
        <v>19.963721670268956</v>
      </c>
      <c r="Y4637" s="114">
        <v>48.173835240876791</v>
      </c>
      <c r="Z4637" s="114">
        <v>82.843416386699488</v>
      </c>
      <c r="AA4637" s="106">
        <v>1</v>
      </c>
      <c r="AB4637" s="114">
        <v>0.8</v>
      </c>
      <c r="AC4637" s="114">
        <v>0.4</v>
      </c>
      <c r="AD4637" s="114">
        <v>0.4</v>
      </c>
      <c r="AE4637" s="114">
        <v>0.2</v>
      </c>
      <c r="AF4637" s="117">
        <v>1.2000000000000002</v>
      </c>
      <c r="AG4637" s="117">
        <v>0.60000000000000009</v>
      </c>
    </row>
    <row r="4638" spans="2:33" x14ac:dyDescent="0.2">
      <c r="B4638" s="106">
        <v>4598</v>
      </c>
      <c r="C4638" s="113">
        <v>-1.2599999999999998</v>
      </c>
      <c r="D4638" s="113">
        <v>-0.84</v>
      </c>
      <c r="E4638" s="114">
        <v>15.720123616773318</v>
      </c>
      <c r="F4638" s="114">
        <v>13.466159009805022</v>
      </c>
      <c r="G4638" s="114">
        <v>23.525639719640974</v>
      </c>
      <c r="H4638" s="114">
        <v>24.854593428580863</v>
      </c>
      <c r="I4638" s="114">
        <v>20.789948018021306</v>
      </c>
      <c r="J4638" s="114">
        <v>32.937723180854832</v>
      </c>
      <c r="K4638" s="114">
        <v>34.543106222463265</v>
      </c>
      <c r="L4638" s="114">
        <v>47.607406791410831</v>
      </c>
      <c r="M4638" s="114">
        <v>53.768835738934627</v>
      </c>
      <c r="N4638" s="114">
        <v>56.275526174932118</v>
      </c>
      <c r="O4638" s="114">
        <v>17.217599564081514</v>
      </c>
      <c r="P4638" s="114">
        <v>21.076947212658244</v>
      </c>
      <c r="Q4638" s="114">
        <v>24.081767071769857</v>
      </c>
      <c r="R4638" s="114">
        <v>28.914242310353764</v>
      </c>
      <c r="S4638" s="114">
        <v>35.485578156910812</v>
      </c>
      <c r="T4638" s="114">
        <v>15.720123616773318</v>
      </c>
      <c r="U4638" s="114">
        <v>13.466159009805022</v>
      </c>
      <c r="V4638" s="114">
        <v>23.525639719640974</v>
      </c>
      <c r="W4638" s="114">
        <v>24.854593428580863</v>
      </c>
      <c r="X4638" s="114">
        <v>20.789948018021306</v>
      </c>
      <c r="Y4638" s="114">
        <v>53.476944787505516</v>
      </c>
      <c r="Z4638" s="114">
        <v>98.2681460824802</v>
      </c>
      <c r="AA4638" s="106">
        <v>2</v>
      </c>
      <c r="AB4638" s="114">
        <v>0.89999999999999991</v>
      </c>
      <c r="AC4638" s="114">
        <v>0.6</v>
      </c>
      <c r="AD4638" s="114">
        <v>0.36</v>
      </c>
      <c r="AE4638" s="114">
        <v>0.24</v>
      </c>
      <c r="AF4638" s="117">
        <v>1.2599999999999998</v>
      </c>
      <c r="AG4638" s="117">
        <v>0.84</v>
      </c>
    </row>
    <row r="4639" spans="2:33" x14ac:dyDescent="0.2">
      <c r="B4639" s="106">
        <v>4599</v>
      </c>
      <c r="C4639" s="113">
        <v>-0.90000000000000013</v>
      </c>
      <c r="D4639" s="113">
        <v>-0.90000000000000013</v>
      </c>
      <c r="E4639" s="114">
        <v>11.761932922409763</v>
      </c>
      <c r="F4639" s="114">
        <v>20.488935241669598</v>
      </c>
      <c r="G4639" s="114">
        <v>25.312664326755726</v>
      </c>
      <c r="H4639" s="114">
        <v>19.978993987214686</v>
      </c>
      <c r="I4639" s="114">
        <v>31.505744389448942</v>
      </c>
      <c r="J4639" s="114">
        <v>29.27878921553701</v>
      </c>
      <c r="K4639" s="114">
        <v>41.197286345059204</v>
      </c>
      <c r="L4639" s="114">
        <v>48.89073992377147</v>
      </c>
      <c r="M4639" s="114">
        <v>50.416587675009424</v>
      </c>
      <c r="N4639" s="114">
        <v>64.563542076101584</v>
      </c>
      <c r="O4639" s="114">
        <v>17.516856293127248</v>
      </c>
      <c r="P4639" s="114">
        <v>20.708351103389607</v>
      </c>
      <c r="Q4639" s="114">
        <v>23.578075597015744</v>
      </c>
      <c r="R4639" s="114">
        <v>30.437593687794738</v>
      </c>
      <c r="S4639" s="114">
        <v>33.057797686652641</v>
      </c>
      <c r="T4639" s="114">
        <v>11.761932922409763</v>
      </c>
      <c r="U4639" s="114">
        <v>20.488935241669598</v>
      </c>
      <c r="V4639" s="114">
        <v>25.312664326755726</v>
      </c>
      <c r="W4639" s="114">
        <v>19.978993987214686</v>
      </c>
      <c r="X4639" s="114">
        <v>31.505744389448942</v>
      </c>
      <c r="Y4639" s="114">
        <v>58.634867461784069</v>
      </c>
      <c r="Z4639" s="114">
        <v>120.36535691039856</v>
      </c>
      <c r="AA4639" s="106">
        <v>3</v>
      </c>
      <c r="AB4639" s="114">
        <v>0.60000000000000009</v>
      </c>
      <c r="AC4639" s="114">
        <v>0.60000000000000009</v>
      </c>
      <c r="AD4639" s="114">
        <v>0.30000000000000004</v>
      </c>
      <c r="AE4639" s="114">
        <v>0.30000000000000004</v>
      </c>
      <c r="AF4639" s="117">
        <v>0.90000000000000013</v>
      </c>
      <c r="AG4639" s="117">
        <v>0.90000000000000013</v>
      </c>
    </row>
    <row r="4640" spans="2:33" x14ac:dyDescent="0.2">
      <c r="B4640" s="106">
        <v>4600</v>
      </c>
      <c r="C4640" s="113">
        <v>-0.90000000000000013</v>
      </c>
      <c r="D4640" s="113">
        <v>-0.90000000000000013</v>
      </c>
      <c r="E4640" s="114">
        <v>13.865423298684449</v>
      </c>
      <c r="F4640" s="114">
        <v>11.135114303255126</v>
      </c>
      <c r="G4640" s="114">
        <v>17.565826661810142</v>
      </c>
      <c r="H4640" s="114">
        <v>16.887684830644456</v>
      </c>
      <c r="I4640" s="114">
        <v>25.655752920855157</v>
      </c>
      <c r="J4640" s="114">
        <v>29.273369223577483</v>
      </c>
      <c r="K4640" s="114">
        <v>29.902615126311591</v>
      </c>
      <c r="L4640" s="114">
        <v>40.745949623742909</v>
      </c>
      <c r="M4640" s="114">
        <v>42.316735792829391</v>
      </c>
      <c r="N4640" s="114">
        <v>57.313299824702533</v>
      </c>
      <c r="O4640" s="114">
        <v>15.407945924893033</v>
      </c>
      <c r="P4640" s="114">
        <v>18.767500823056466</v>
      </c>
      <c r="Q4640" s="114">
        <v>23.180122961932767</v>
      </c>
      <c r="R4640" s="114">
        <v>25.429050962184935</v>
      </c>
      <c r="S4640" s="114">
        <v>31.657546903847376</v>
      </c>
      <c r="T4640" s="114">
        <v>13.865423298684449</v>
      </c>
      <c r="U4640" s="114">
        <v>11.135114303255126</v>
      </c>
      <c r="V4640" s="114">
        <v>17.565826661810142</v>
      </c>
      <c r="W4640" s="114">
        <v>16.887684830644456</v>
      </c>
      <c r="X4640" s="114">
        <v>25.655752920855157</v>
      </c>
      <c r="Y4640" s="114">
        <v>45.579799966757619</v>
      </c>
      <c r="Z4640" s="114">
        <v>96.186134192333327</v>
      </c>
      <c r="AA4640" s="106">
        <v>3</v>
      </c>
      <c r="AB4640" s="114">
        <v>0.60000000000000009</v>
      </c>
      <c r="AC4640" s="114">
        <v>0.60000000000000009</v>
      </c>
      <c r="AD4640" s="114">
        <v>0.30000000000000004</v>
      </c>
      <c r="AE4640" s="114">
        <v>0.30000000000000004</v>
      </c>
      <c r="AF4640" s="117">
        <v>0.90000000000000013</v>
      </c>
      <c r="AG4640" s="117">
        <v>0.90000000000000013</v>
      </c>
    </row>
    <row r="4641" spans="2:33" x14ac:dyDescent="0.2">
      <c r="B4641" s="106">
        <v>4601</v>
      </c>
      <c r="C4641" s="113">
        <v>-0.90000000000000013</v>
      </c>
      <c r="D4641" s="113">
        <v>-0.90000000000000013</v>
      </c>
      <c r="E4641" s="114">
        <v>12.988885164090025</v>
      </c>
      <c r="F4641" s="114">
        <v>17.446326206803001</v>
      </c>
      <c r="G4641" s="114">
        <v>13.963269102047999</v>
      </c>
      <c r="H4641" s="114">
        <v>26.540538203298354</v>
      </c>
      <c r="I4641" s="114">
        <v>24.452840593354857</v>
      </c>
      <c r="J4641" s="114">
        <v>31.37054310826128</v>
      </c>
      <c r="K4641" s="114">
        <v>38.397511736152232</v>
      </c>
      <c r="L4641" s="114">
        <v>39.304591241215547</v>
      </c>
      <c r="M4641" s="114">
        <v>57.022616036083484</v>
      </c>
      <c r="N4641" s="114">
        <v>61.489030164395359</v>
      </c>
      <c r="O4641" s="114">
        <v>18.381657944171256</v>
      </c>
      <c r="P4641" s="114">
        <v>20.951185529349232</v>
      </c>
      <c r="Q4641" s="114">
        <v>25.341322139167548</v>
      </c>
      <c r="R4641" s="114">
        <v>30.48207783278513</v>
      </c>
      <c r="S4641" s="114">
        <v>37.036189571040502</v>
      </c>
      <c r="T4641" s="114">
        <v>12.988885164090025</v>
      </c>
      <c r="U4641" s="114">
        <v>17.446326206803001</v>
      </c>
      <c r="V4641" s="114">
        <v>13.963269102047999</v>
      </c>
      <c r="W4641" s="114">
        <v>26.540538203298354</v>
      </c>
      <c r="X4641" s="114">
        <v>24.452840593354857</v>
      </c>
      <c r="Y4641" s="114">
        <v>51.286083434299471</v>
      </c>
      <c r="Z4641" s="114">
        <v>100.52161451174115</v>
      </c>
      <c r="AA4641" s="106">
        <v>3</v>
      </c>
      <c r="AB4641" s="114">
        <v>0.60000000000000009</v>
      </c>
      <c r="AC4641" s="114">
        <v>0.60000000000000009</v>
      </c>
      <c r="AD4641" s="114">
        <v>0.30000000000000004</v>
      </c>
      <c r="AE4641" s="114">
        <v>0.30000000000000004</v>
      </c>
      <c r="AF4641" s="117">
        <v>0.90000000000000013</v>
      </c>
      <c r="AG4641" s="117">
        <v>0.90000000000000013</v>
      </c>
    </row>
    <row r="4642" spans="2:33" x14ac:dyDescent="0.2">
      <c r="B4642" s="106">
        <v>4602</v>
      </c>
      <c r="C4642" s="113">
        <v>-0.72</v>
      </c>
      <c r="D4642" s="113">
        <v>-0.96</v>
      </c>
      <c r="E4642" s="114">
        <v>17.354225100037787</v>
      </c>
      <c r="F4642" s="114">
        <v>12.321000728559063</v>
      </c>
      <c r="G4642" s="114">
        <v>13.130244127532166</v>
      </c>
      <c r="H4642" s="114">
        <v>25.787554828178614</v>
      </c>
      <c r="I4642" s="114">
        <v>18.981390203691184</v>
      </c>
      <c r="J4642" s="114">
        <v>34.536093250252478</v>
      </c>
      <c r="K4642" s="114">
        <v>32.066718986892511</v>
      </c>
      <c r="L4642" s="114">
        <v>35.839687273146545</v>
      </c>
      <c r="M4642" s="114">
        <v>53.306552670864086</v>
      </c>
      <c r="N4642" s="114">
        <v>52.661514660789976</v>
      </c>
      <c r="O4642" s="114">
        <v>17.18186815021469</v>
      </c>
      <c r="P4642" s="114">
        <v>19.745718258333447</v>
      </c>
      <c r="Q4642" s="114">
        <v>22.709443145614379</v>
      </c>
      <c r="R4642" s="114">
        <v>27.518997842685472</v>
      </c>
      <c r="S4642" s="114">
        <v>33.680124457098792</v>
      </c>
      <c r="T4642" s="114">
        <v>17.354225100037787</v>
      </c>
      <c r="U4642" s="114">
        <v>12.321000728559063</v>
      </c>
      <c r="V4642" s="114">
        <v>13.130244127532166</v>
      </c>
      <c r="W4642" s="114">
        <v>25.787554828178614</v>
      </c>
      <c r="X4642" s="114">
        <v>18.981390203691184</v>
      </c>
      <c r="Y4642" s="114">
        <v>48.123670484750591</v>
      </c>
      <c r="Z4642" s="114">
        <v>111.36619734862393</v>
      </c>
      <c r="AA4642" s="106">
        <v>4</v>
      </c>
      <c r="AB4642" s="114">
        <v>0.44999999999999996</v>
      </c>
      <c r="AC4642" s="114">
        <v>0.6</v>
      </c>
      <c r="AD4642" s="114">
        <v>0.27</v>
      </c>
      <c r="AE4642" s="114">
        <v>0.36</v>
      </c>
      <c r="AF4642" s="117">
        <v>0.72</v>
      </c>
      <c r="AG4642" s="117">
        <v>0.96</v>
      </c>
    </row>
    <row r="4643" spans="2:33" x14ac:dyDescent="0.2">
      <c r="B4643" s="106">
        <v>4603</v>
      </c>
      <c r="C4643" s="113">
        <v>-0.72</v>
      </c>
      <c r="D4643" s="113">
        <v>-0.96</v>
      </c>
      <c r="E4643" s="114">
        <v>13.838119467203654</v>
      </c>
      <c r="F4643" s="114">
        <v>15.229121708906575</v>
      </c>
      <c r="G4643" s="114">
        <v>17.220578426977674</v>
      </c>
      <c r="H4643" s="114">
        <v>17.062309265182293</v>
      </c>
      <c r="I4643" s="114">
        <v>31.054631851741362</v>
      </c>
      <c r="J4643" s="114">
        <v>30.178640546366562</v>
      </c>
      <c r="K4643" s="114">
        <v>34.148589921049094</v>
      </c>
      <c r="L4643" s="114">
        <v>40.580268777451138</v>
      </c>
      <c r="M4643" s="114">
        <v>45.425787588291804</v>
      </c>
      <c r="N4643" s="114">
        <v>65.026456230084193</v>
      </c>
      <c r="O4643" s="114">
        <v>16.340521079162908</v>
      </c>
      <c r="P4643" s="114">
        <v>18.919468212142519</v>
      </c>
      <c r="Q4643" s="114">
        <v>23.359690350473464</v>
      </c>
      <c r="R4643" s="114">
        <v>28.363478323109511</v>
      </c>
      <c r="S4643" s="114">
        <v>33.971824378342831</v>
      </c>
      <c r="T4643" s="114">
        <v>13.838119467203654</v>
      </c>
      <c r="U4643" s="114">
        <v>15.229121708906575</v>
      </c>
      <c r="V4643" s="114">
        <v>17.220578426977674</v>
      </c>
      <c r="W4643" s="114">
        <v>17.062309265182293</v>
      </c>
      <c r="X4643" s="114">
        <v>31.054631851741362</v>
      </c>
      <c r="Y4643" s="114">
        <v>50.597394571533911</v>
      </c>
      <c r="Z4643" s="114">
        <v>121.06966790638447</v>
      </c>
      <c r="AA4643" s="106">
        <v>4</v>
      </c>
      <c r="AB4643" s="114">
        <v>0.44999999999999996</v>
      </c>
      <c r="AC4643" s="114">
        <v>0.6</v>
      </c>
      <c r="AD4643" s="114">
        <v>0.27</v>
      </c>
      <c r="AE4643" s="114">
        <v>0.36</v>
      </c>
      <c r="AF4643" s="117">
        <v>0.72</v>
      </c>
      <c r="AG4643" s="117">
        <v>0.96</v>
      </c>
    </row>
    <row r="4644" spans="2:33" x14ac:dyDescent="0.2">
      <c r="B4644" s="106">
        <v>4604</v>
      </c>
      <c r="C4644" s="113">
        <v>-0.90000000000000013</v>
      </c>
      <c r="D4644" s="113">
        <v>-0.90000000000000013</v>
      </c>
      <c r="E4644" s="114">
        <v>12.20109552921951</v>
      </c>
      <c r="F4644" s="114">
        <v>17.498228005074626</v>
      </c>
      <c r="G4644" s="114">
        <v>19.761844490547244</v>
      </c>
      <c r="H4644" s="114">
        <v>14.633062848953511</v>
      </c>
      <c r="I4644" s="114">
        <v>23.361343187615404</v>
      </c>
      <c r="J4644" s="114">
        <v>27.400986165640116</v>
      </c>
      <c r="K4644" s="114">
        <v>35.990849883311228</v>
      </c>
      <c r="L4644" s="114">
        <v>40.973327872732831</v>
      </c>
      <c r="M4644" s="114">
        <v>38.945461002340664</v>
      </c>
      <c r="N4644" s="114">
        <v>51.078781530589808</v>
      </c>
      <c r="O4644" s="114">
        <v>15.199890636420607</v>
      </c>
      <c r="P4644" s="114">
        <v>18.492621878236601</v>
      </c>
      <c r="Q4644" s="114">
        <v>21.211483382185587</v>
      </c>
      <c r="R4644" s="114">
        <v>24.312398153387154</v>
      </c>
      <c r="S4644" s="114">
        <v>27.717438342974404</v>
      </c>
      <c r="T4644" s="114">
        <v>12.20109552921951</v>
      </c>
      <c r="U4644" s="114">
        <v>17.498228005074626</v>
      </c>
      <c r="V4644" s="114">
        <v>19.761844490547244</v>
      </c>
      <c r="W4644" s="114">
        <v>14.633062848953511</v>
      </c>
      <c r="X4644" s="114">
        <v>23.361343187615404</v>
      </c>
      <c r="Y4644" s="114">
        <v>47.647877692091363</v>
      </c>
      <c r="Z4644" s="114">
        <v>96.162042852468403</v>
      </c>
      <c r="AA4644" s="106">
        <v>3</v>
      </c>
      <c r="AB4644" s="114">
        <v>0.60000000000000009</v>
      </c>
      <c r="AC4644" s="114">
        <v>0.60000000000000009</v>
      </c>
      <c r="AD4644" s="114">
        <v>0.30000000000000004</v>
      </c>
      <c r="AE4644" s="114">
        <v>0.30000000000000004</v>
      </c>
      <c r="AF4644" s="117">
        <v>0.90000000000000013</v>
      </c>
      <c r="AG4644" s="117">
        <v>0.90000000000000013</v>
      </c>
    </row>
    <row r="4645" spans="2:33" x14ac:dyDescent="0.2">
      <c r="B4645" s="106">
        <v>4605</v>
      </c>
      <c r="C4645" s="113">
        <v>-0.72</v>
      </c>
      <c r="D4645" s="113">
        <v>-0.96</v>
      </c>
      <c r="E4645" s="114">
        <v>17.507569249000706</v>
      </c>
      <c r="F4645" s="114">
        <v>13.865750258372593</v>
      </c>
      <c r="G4645" s="114">
        <v>21.130534211901789</v>
      </c>
      <c r="H4645" s="114">
        <v>25.060534949135032</v>
      </c>
      <c r="I4645" s="114">
        <v>30.473732814981709</v>
      </c>
      <c r="J4645" s="114">
        <v>34.24420199818767</v>
      </c>
      <c r="K4645" s="114">
        <v>32.845883918117813</v>
      </c>
      <c r="L4645" s="114">
        <v>44.624966842854292</v>
      </c>
      <c r="M4645" s="114">
        <v>51.580677197931152</v>
      </c>
      <c r="N4645" s="114">
        <v>61.161972342029578</v>
      </c>
      <c r="O4645" s="114">
        <v>16.736632749186963</v>
      </c>
      <c r="P4645" s="114">
        <v>18.980133659745221</v>
      </c>
      <c r="Q4645" s="114">
        <v>23.494432630952502</v>
      </c>
      <c r="R4645" s="114">
        <v>26.52014224879612</v>
      </c>
      <c r="S4645" s="114">
        <v>30.68823952704787</v>
      </c>
      <c r="T4645" s="114">
        <v>17.507569249000706</v>
      </c>
      <c r="U4645" s="114">
        <v>13.865750258372593</v>
      </c>
      <c r="V4645" s="114">
        <v>21.130534211901789</v>
      </c>
      <c r="W4645" s="114">
        <v>25.060534949135032</v>
      </c>
      <c r="X4645" s="114">
        <v>30.473732814981709</v>
      </c>
      <c r="Y4645" s="114">
        <v>58.436509886795427</v>
      </c>
      <c r="Z4645" s="114">
        <v>108.58670787273647</v>
      </c>
      <c r="AA4645" s="106">
        <v>4</v>
      </c>
      <c r="AB4645" s="114">
        <v>0.44999999999999996</v>
      </c>
      <c r="AC4645" s="114">
        <v>0.6</v>
      </c>
      <c r="AD4645" s="114">
        <v>0.27</v>
      </c>
      <c r="AE4645" s="114">
        <v>0.36</v>
      </c>
      <c r="AF4645" s="117">
        <v>0.72</v>
      </c>
      <c r="AG4645" s="117">
        <v>0.96</v>
      </c>
    </row>
    <row r="4646" spans="2:33" x14ac:dyDescent="0.2">
      <c r="B4646" s="106">
        <v>4606</v>
      </c>
      <c r="C4646" s="113">
        <v>-1.2599999999999998</v>
      </c>
      <c r="D4646" s="113">
        <v>-0.84</v>
      </c>
      <c r="E4646" s="114">
        <v>13.229665430989977</v>
      </c>
      <c r="F4646" s="114">
        <v>20.37229531579829</v>
      </c>
      <c r="G4646" s="114">
        <v>12.896474884745572</v>
      </c>
      <c r="H4646" s="114">
        <v>15.827966633464023</v>
      </c>
      <c r="I4646" s="114">
        <v>22.80050678959179</v>
      </c>
      <c r="J4646" s="114">
        <v>29.21172046051689</v>
      </c>
      <c r="K4646" s="114">
        <v>38.840353841697649</v>
      </c>
      <c r="L4646" s="114">
        <v>36.018201870970067</v>
      </c>
      <c r="M4646" s="114">
        <v>43.19312733531391</v>
      </c>
      <c r="N4646" s="114">
        <v>52.750716339421878</v>
      </c>
      <c r="O4646" s="114">
        <v>15.982055029526913</v>
      </c>
      <c r="P4646" s="114">
        <v>18.468058525899359</v>
      </c>
      <c r="Q4646" s="114">
        <v>23.121726986224495</v>
      </c>
      <c r="R4646" s="114">
        <v>27.365160701849888</v>
      </c>
      <c r="S4646" s="114">
        <v>29.950209549830088</v>
      </c>
      <c r="T4646" s="114">
        <v>13.229665430989977</v>
      </c>
      <c r="U4646" s="114">
        <v>20.37229531579829</v>
      </c>
      <c r="V4646" s="114">
        <v>12.896474884745572</v>
      </c>
      <c r="W4646" s="114">
        <v>15.827966633464023</v>
      </c>
      <c r="X4646" s="114">
        <v>22.80050678959179</v>
      </c>
      <c r="Y4646" s="114">
        <v>46.438829033341392</v>
      </c>
      <c r="Z4646" s="114">
        <v>92.669043398322373</v>
      </c>
      <c r="AA4646" s="106">
        <v>2</v>
      </c>
      <c r="AB4646" s="114">
        <v>0.89999999999999991</v>
      </c>
      <c r="AC4646" s="114">
        <v>0.6</v>
      </c>
      <c r="AD4646" s="114">
        <v>0.36</v>
      </c>
      <c r="AE4646" s="114">
        <v>0.24</v>
      </c>
      <c r="AF4646" s="117">
        <v>1.2599999999999998</v>
      </c>
      <c r="AG4646" s="117">
        <v>0.84</v>
      </c>
    </row>
    <row r="4647" spans="2:33" x14ac:dyDescent="0.2">
      <c r="B4647" s="106">
        <v>4607</v>
      </c>
      <c r="C4647" s="113">
        <v>-0.60000000000000009</v>
      </c>
      <c r="D4647" s="113">
        <v>-1.2000000000000002</v>
      </c>
      <c r="E4647" s="114">
        <v>12.818313775174733</v>
      </c>
      <c r="F4647" s="114">
        <v>20.029692746501674</v>
      </c>
      <c r="G4647" s="114">
        <v>12.603555964767672</v>
      </c>
      <c r="H4647" s="114">
        <v>19.326742335875839</v>
      </c>
      <c r="I4647" s="114">
        <v>23.246115332549572</v>
      </c>
      <c r="J4647" s="114">
        <v>28.95497910925971</v>
      </c>
      <c r="K4647" s="114">
        <v>39.206566067528023</v>
      </c>
      <c r="L4647" s="114">
        <v>36.495471343315643</v>
      </c>
      <c r="M4647" s="114">
        <v>44.931900521593811</v>
      </c>
      <c r="N4647" s="114">
        <v>55.522138829889109</v>
      </c>
      <c r="O4647" s="114">
        <v>16.136665334084977</v>
      </c>
      <c r="P4647" s="114">
        <v>19.176873321026349</v>
      </c>
      <c r="Q4647" s="114">
        <v>23.891915378547971</v>
      </c>
      <c r="R4647" s="114">
        <v>25.605158185717972</v>
      </c>
      <c r="S4647" s="114">
        <v>32.276023497339537</v>
      </c>
      <c r="T4647" s="114">
        <v>12.818313775174733</v>
      </c>
      <c r="U4647" s="114">
        <v>20.029692746501674</v>
      </c>
      <c r="V4647" s="114">
        <v>12.603555964767672</v>
      </c>
      <c r="W4647" s="114">
        <v>19.326742335875839</v>
      </c>
      <c r="X4647" s="114">
        <v>23.246115332549572</v>
      </c>
      <c r="Y4647" s="114">
        <v>47.984345598489774</v>
      </c>
      <c r="Z4647" s="114">
        <v>94.735332235703339</v>
      </c>
      <c r="AA4647" s="106">
        <v>5</v>
      </c>
      <c r="AB4647" s="114">
        <v>0.4</v>
      </c>
      <c r="AC4647" s="114">
        <v>0.8</v>
      </c>
      <c r="AD4647" s="114">
        <v>0.2</v>
      </c>
      <c r="AE4647" s="114">
        <v>0.4</v>
      </c>
      <c r="AF4647" s="117">
        <v>0.60000000000000009</v>
      </c>
      <c r="AG4647" s="117">
        <v>1.2000000000000002</v>
      </c>
    </row>
    <row r="4648" spans="2:33" x14ac:dyDescent="0.2">
      <c r="B4648" s="106">
        <v>4608</v>
      </c>
      <c r="C4648" s="113">
        <v>-1.2000000000000002</v>
      </c>
      <c r="D4648" s="113">
        <v>-0.60000000000000009</v>
      </c>
      <c r="E4648" s="114">
        <v>13.214549797541878</v>
      </c>
      <c r="F4648" s="114">
        <v>18.50036777089273</v>
      </c>
      <c r="G4648" s="114">
        <v>21.72265210201617</v>
      </c>
      <c r="H4648" s="114">
        <v>26.715906477825378</v>
      </c>
      <c r="I4648" s="114">
        <v>26.790233745431522</v>
      </c>
      <c r="J4648" s="114">
        <v>30.750196856439697</v>
      </c>
      <c r="K4648" s="114">
        <v>40.120706676985769</v>
      </c>
      <c r="L4648" s="114">
        <v>47.557064171892627</v>
      </c>
      <c r="M4648" s="114">
        <v>57.448956023379054</v>
      </c>
      <c r="N4648" s="114">
        <v>66.519462075822787</v>
      </c>
      <c r="O4648" s="114">
        <v>17.535647058897819</v>
      </c>
      <c r="P4648" s="114">
        <v>21.620338906093039</v>
      </c>
      <c r="Q4648" s="114">
        <v>25.834412069876457</v>
      </c>
      <c r="R4648" s="114">
        <v>30.733049545553676</v>
      </c>
      <c r="S4648" s="114">
        <v>39.729228330391265</v>
      </c>
      <c r="T4648" s="114">
        <v>13.214549797541878</v>
      </c>
      <c r="U4648" s="114">
        <v>18.50036777089273</v>
      </c>
      <c r="V4648" s="114">
        <v>21.72265210201617</v>
      </c>
      <c r="W4648" s="114">
        <v>26.715906477825378</v>
      </c>
      <c r="X4648" s="114">
        <v>26.790233745431522</v>
      </c>
      <c r="Y4648" s="114">
        <v>57.669643043951112</v>
      </c>
      <c r="Z4648" s="114">
        <v>129.92163706457421</v>
      </c>
      <c r="AA4648" s="106">
        <v>1</v>
      </c>
      <c r="AB4648" s="114">
        <v>0.8</v>
      </c>
      <c r="AC4648" s="114">
        <v>0.4</v>
      </c>
      <c r="AD4648" s="114">
        <v>0.4</v>
      </c>
      <c r="AE4648" s="114">
        <v>0.2</v>
      </c>
      <c r="AF4648" s="117">
        <v>1.2000000000000002</v>
      </c>
      <c r="AG4648" s="117">
        <v>0.60000000000000009</v>
      </c>
    </row>
    <row r="4649" spans="2:33" x14ac:dyDescent="0.2">
      <c r="B4649" s="106">
        <v>4609</v>
      </c>
      <c r="C4649" s="113">
        <v>-0.72</v>
      </c>
      <c r="D4649" s="113">
        <v>-0.96</v>
      </c>
      <c r="E4649" s="114">
        <v>19.729701430938263</v>
      </c>
      <c r="F4649" s="114">
        <v>23.117080188936526</v>
      </c>
      <c r="G4649" s="114">
        <v>14.516750719404371</v>
      </c>
      <c r="H4649" s="114">
        <v>21.631045111480386</v>
      </c>
      <c r="I4649" s="114">
        <v>24.039514175780688</v>
      </c>
      <c r="J4649" s="114">
        <v>36.67986650951849</v>
      </c>
      <c r="K4649" s="114">
        <v>42.715958183968155</v>
      </c>
      <c r="L4649" s="114">
        <v>40.379187979836495</v>
      </c>
      <c r="M4649" s="114">
        <v>52.425073950242194</v>
      </c>
      <c r="N4649" s="114">
        <v>62.435620367409811</v>
      </c>
      <c r="O4649" s="114">
        <v>16.950165078580227</v>
      </c>
      <c r="P4649" s="114">
        <v>19.598877995031629</v>
      </c>
      <c r="Q4649" s="114">
        <v>25.862437260432124</v>
      </c>
      <c r="R4649" s="114">
        <v>30.794028838761808</v>
      </c>
      <c r="S4649" s="114">
        <v>38.396106191629123</v>
      </c>
      <c r="T4649" s="114">
        <v>19.729701430938263</v>
      </c>
      <c r="U4649" s="114">
        <v>23.117080188936526</v>
      </c>
      <c r="V4649" s="114">
        <v>14.516750719404371</v>
      </c>
      <c r="W4649" s="114">
        <v>21.631045111480386</v>
      </c>
      <c r="X4649" s="114">
        <v>24.039514175780688</v>
      </c>
      <c r="Y4649" s="114">
        <v>57.931455650429648</v>
      </c>
      <c r="Z4649" s="114">
        <v>111.87339101883853</v>
      </c>
      <c r="AA4649" s="106">
        <v>4</v>
      </c>
      <c r="AB4649" s="114">
        <v>0.44999999999999996</v>
      </c>
      <c r="AC4649" s="114">
        <v>0.6</v>
      </c>
      <c r="AD4649" s="114">
        <v>0.27</v>
      </c>
      <c r="AE4649" s="114">
        <v>0.36</v>
      </c>
      <c r="AF4649" s="117">
        <v>0.72</v>
      </c>
      <c r="AG4649" s="117">
        <v>0.96</v>
      </c>
    </row>
    <row r="4650" spans="2:33" x14ac:dyDescent="0.2">
      <c r="B4650" s="106">
        <v>4610</v>
      </c>
      <c r="C4650" s="113">
        <v>-0.90000000000000013</v>
      </c>
      <c r="D4650" s="113">
        <v>-0.90000000000000013</v>
      </c>
      <c r="E4650" s="114">
        <v>16.832484727921567</v>
      </c>
      <c r="F4650" s="114">
        <v>14.845412185461388</v>
      </c>
      <c r="G4650" s="114">
        <v>18.327171092041937</v>
      </c>
      <c r="H4650" s="114">
        <v>16.630363117545549</v>
      </c>
      <c r="I4650" s="114">
        <v>32.179535832913153</v>
      </c>
      <c r="J4650" s="114">
        <v>32.824644214771801</v>
      </c>
      <c r="K4650" s="114">
        <v>33.471768082793254</v>
      </c>
      <c r="L4650" s="114">
        <v>41.507705283545555</v>
      </c>
      <c r="M4650" s="114">
        <v>45.361917561700849</v>
      </c>
      <c r="N4650" s="114">
        <v>65.329798667323004</v>
      </c>
      <c r="O4650" s="114">
        <v>15.992159486850236</v>
      </c>
      <c r="P4650" s="114">
        <v>18.626355897331866</v>
      </c>
      <c r="Q4650" s="114">
        <v>23.180534191503618</v>
      </c>
      <c r="R4650" s="114">
        <v>28.7315544441553</v>
      </c>
      <c r="S4650" s="114">
        <v>33.150262834409851</v>
      </c>
      <c r="T4650" s="114">
        <v>16.832484727921567</v>
      </c>
      <c r="U4650" s="114">
        <v>14.845412185461388</v>
      </c>
      <c r="V4650" s="114">
        <v>18.327171092041937</v>
      </c>
      <c r="W4650" s="114">
        <v>16.630363117545549</v>
      </c>
      <c r="X4650" s="114">
        <v>32.179535832913153</v>
      </c>
      <c r="Y4650" s="114">
        <v>53.390683924042712</v>
      </c>
      <c r="Z4650" s="114">
        <v>105.75261411066893</v>
      </c>
      <c r="AA4650" s="106">
        <v>3</v>
      </c>
      <c r="AB4650" s="114">
        <v>0.60000000000000009</v>
      </c>
      <c r="AC4650" s="114">
        <v>0.60000000000000009</v>
      </c>
      <c r="AD4650" s="114">
        <v>0.30000000000000004</v>
      </c>
      <c r="AE4650" s="114">
        <v>0.30000000000000004</v>
      </c>
      <c r="AF4650" s="117">
        <v>0.90000000000000013</v>
      </c>
      <c r="AG4650" s="117">
        <v>0.90000000000000013</v>
      </c>
    </row>
    <row r="4651" spans="2:33" x14ac:dyDescent="0.2">
      <c r="B4651" s="106">
        <v>4611</v>
      </c>
      <c r="C4651" s="113">
        <v>-1.2599999999999998</v>
      </c>
      <c r="D4651" s="113">
        <v>-0.84</v>
      </c>
      <c r="E4651" s="114">
        <v>15.131588067661491</v>
      </c>
      <c r="F4651" s="114">
        <v>17.737799837721013</v>
      </c>
      <c r="G4651" s="114">
        <v>17.340306957239864</v>
      </c>
      <c r="H4651" s="114">
        <v>18.211344455941379</v>
      </c>
      <c r="I4651" s="114">
        <v>22.601811828721658</v>
      </c>
      <c r="J4651" s="114">
        <v>30.980136589951531</v>
      </c>
      <c r="K4651" s="114">
        <v>36.176800260832479</v>
      </c>
      <c r="L4651" s="114">
        <v>40.871047120925688</v>
      </c>
      <c r="M4651" s="114">
        <v>43.668527633517321</v>
      </c>
      <c r="N4651" s="114">
        <v>52.055668256265356</v>
      </c>
      <c r="O4651" s="114">
        <v>15.84854852229004</v>
      </c>
      <c r="P4651" s="114">
        <v>18.439000423111466</v>
      </c>
      <c r="Q4651" s="114">
        <v>23.530740163685824</v>
      </c>
      <c r="R4651" s="114">
        <v>25.457183177575942</v>
      </c>
      <c r="S4651" s="114">
        <v>29.453856427543698</v>
      </c>
      <c r="T4651" s="114">
        <v>15.131588067661491</v>
      </c>
      <c r="U4651" s="114">
        <v>17.737799837721013</v>
      </c>
      <c r="V4651" s="114">
        <v>17.340306957239864</v>
      </c>
      <c r="W4651" s="114">
        <v>18.211344455941379</v>
      </c>
      <c r="X4651" s="114">
        <v>22.601811828721658</v>
      </c>
      <c r="Y4651" s="114">
        <v>49.784566349972422</v>
      </c>
      <c r="Z4651" s="114">
        <v>95.259389559302988</v>
      </c>
      <c r="AA4651" s="106">
        <v>2</v>
      </c>
      <c r="AB4651" s="114">
        <v>0.89999999999999991</v>
      </c>
      <c r="AC4651" s="114">
        <v>0.6</v>
      </c>
      <c r="AD4651" s="114">
        <v>0.36</v>
      </c>
      <c r="AE4651" s="114">
        <v>0.24</v>
      </c>
      <c r="AF4651" s="117">
        <v>1.2599999999999998</v>
      </c>
      <c r="AG4651" s="117">
        <v>0.84</v>
      </c>
    </row>
    <row r="4652" spans="2:33" x14ac:dyDescent="0.2">
      <c r="B4652" s="106">
        <v>4612</v>
      </c>
      <c r="C4652" s="113">
        <v>-1.2599999999999998</v>
      </c>
      <c r="D4652" s="113">
        <v>-0.84</v>
      </c>
      <c r="E4652" s="114">
        <v>15.291708188122342</v>
      </c>
      <c r="F4652" s="114">
        <v>15.705420859455707</v>
      </c>
      <c r="G4652" s="114">
        <v>13.19583314351943</v>
      </c>
      <c r="H4652" s="114">
        <v>20.062084461550956</v>
      </c>
      <c r="I4652" s="114">
        <v>24.878639836143559</v>
      </c>
      <c r="J4652" s="114">
        <v>31.383692770425871</v>
      </c>
      <c r="K4652" s="114">
        <v>33.98450422604688</v>
      </c>
      <c r="L4652" s="114">
        <v>34.590910372370736</v>
      </c>
      <c r="M4652" s="114">
        <v>43.501912329676863</v>
      </c>
      <c r="N4652" s="114">
        <v>51.624067376842717</v>
      </c>
      <c r="O4652" s="114">
        <v>16.091984582303528</v>
      </c>
      <c r="P4652" s="114">
        <v>18.279083366591173</v>
      </c>
      <c r="Q4652" s="114">
        <v>21.395077228851306</v>
      </c>
      <c r="R4652" s="114">
        <v>23.439827868125906</v>
      </c>
      <c r="S4652" s="114">
        <v>26.745427540699158</v>
      </c>
      <c r="T4652" s="114">
        <v>15.291708188122342</v>
      </c>
      <c r="U4652" s="114">
        <v>15.705420859455707</v>
      </c>
      <c r="V4652" s="114">
        <v>13.19583314351943</v>
      </c>
      <c r="W4652" s="114">
        <v>20.062084461550956</v>
      </c>
      <c r="X4652" s="114">
        <v>24.878639836143559</v>
      </c>
      <c r="Y4652" s="114">
        <v>48.104182094760432</v>
      </c>
      <c r="Z4652" s="114">
        <v>87.208688156532702</v>
      </c>
      <c r="AA4652" s="106">
        <v>2</v>
      </c>
      <c r="AB4652" s="114">
        <v>0.89999999999999991</v>
      </c>
      <c r="AC4652" s="114">
        <v>0.6</v>
      </c>
      <c r="AD4652" s="114">
        <v>0.36</v>
      </c>
      <c r="AE4652" s="114">
        <v>0.24</v>
      </c>
      <c r="AF4652" s="117">
        <v>1.2599999999999998</v>
      </c>
      <c r="AG4652" s="117">
        <v>0.84</v>
      </c>
    </row>
    <row r="4653" spans="2:33" x14ac:dyDescent="0.2">
      <c r="B4653" s="106">
        <v>4613</v>
      </c>
      <c r="C4653" s="113">
        <v>-1.2599999999999998</v>
      </c>
      <c r="D4653" s="113">
        <v>-0.84</v>
      </c>
      <c r="E4653" s="114">
        <v>18.389198861569145</v>
      </c>
      <c r="F4653" s="114">
        <v>16.742444705563333</v>
      </c>
      <c r="G4653" s="114">
        <v>12.997128529767494</v>
      </c>
      <c r="H4653" s="114">
        <v>18.289266222054543</v>
      </c>
      <c r="I4653" s="114">
        <v>27.297985163373003</v>
      </c>
      <c r="J4653" s="114">
        <v>34.918513813124832</v>
      </c>
      <c r="K4653" s="114">
        <v>37.013748172779913</v>
      </c>
      <c r="L4653" s="114">
        <v>36.136480788347058</v>
      </c>
      <c r="M4653" s="114">
        <v>44.884287110594187</v>
      </c>
      <c r="N4653" s="114">
        <v>59.033160717293619</v>
      </c>
      <c r="O4653" s="114">
        <v>16.529314951555687</v>
      </c>
      <c r="P4653" s="114">
        <v>20.27130346721658</v>
      </c>
      <c r="Q4653" s="114">
        <v>23.139352258579564</v>
      </c>
      <c r="R4653" s="114">
        <v>26.595020888539644</v>
      </c>
      <c r="S4653" s="114">
        <v>31.735175553920616</v>
      </c>
      <c r="T4653" s="114">
        <v>18.389198861569145</v>
      </c>
      <c r="U4653" s="114">
        <v>16.742444705563333</v>
      </c>
      <c r="V4653" s="114">
        <v>12.997128529767494</v>
      </c>
      <c r="W4653" s="114">
        <v>18.289266222054543</v>
      </c>
      <c r="X4653" s="114">
        <v>27.297985163373003</v>
      </c>
      <c r="Y4653" s="114">
        <v>51.179125820816807</v>
      </c>
      <c r="Z4653" s="114">
        <v>107.36449123561665</v>
      </c>
      <c r="AA4653" s="106">
        <v>2</v>
      </c>
      <c r="AB4653" s="114">
        <v>0.89999999999999991</v>
      </c>
      <c r="AC4653" s="114">
        <v>0.6</v>
      </c>
      <c r="AD4653" s="114">
        <v>0.36</v>
      </c>
      <c r="AE4653" s="114">
        <v>0.24</v>
      </c>
      <c r="AF4653" s="117">
        <v>1.2599999999999998</v>
      </c>
      <c r="AG4653" s="117">
        <v>0.84</v>
      </c>
    </row>
    <row r="4654" spans="2:33" x14ac:dyDescent="0.2">
      <c r="B4654" s="106">
        <v>4614</v>
      </c>
      <c r="C4654" s="113">
        <v>-0.60000000000000009</v>
      </c>
      <c r="D4654" s="113">
        <v>-1.2000000000000002</v>
      </c>
      <c r="E4654" s="114">
        <v>16.318857997793955</v>
      </c>
      <c r="F4654" s="114">
        <v>16.105199518977102</v>
      </c>
      <c r="G4654" s="114">
        <v>15.824205340926863</v>
      </c>
      <c r="H4654" s="114">
        <v>15.268338263041045</v>
      </c>
      <c r="I4654" s="114">
        <v>18.626089881542843</v>
      </c>
      <c r="J4654" s="114">
        <v>32.529479923945331</v>
      </c>
      <c r="K4654" s="114">
        <v>33.272537358349943</v>
      </c>
      <c r="L4654" s="114">
        <v>36.017618740449521</v>
      </c>
      <c r="M4654" s="114">
        <v>39.453825136908051</v>
      </c>
      <c r="N4654" s="114">
        <v>46.630834410696757</v>
      </c>
      <c r="O4654" s="114">
        <v>16.210621926151376</v>
      </c>
      <c r="P4654" s="114">
        <v>17.167337839372841</v>
      </c>
      <c r="Q4654" s="114">
        <v>20.193413399522658</v>
      </c>
      <c r="R4654" s="114">
        <v>24.185486873867006</v>
      </c>
      <c r="S4654" s="114">
        <v>28.004744529153914</v>
      </c>
      <c r="T4654" s="114">
        <v>16.318857997793955</v>
      </c>
      <c r="U4654" s="114">
        <v>16.105199518977102</v>
      </c>
      <c r="V4654" s="114">
        <v>15.824205340926863</v>
      </c>
      <c r="W4654" s="114">
        <v>15.268338263041045</v>
      </c>
      <c r="X4654" s="114">
        <v>18.626089881542843</v>
      </c>
      <c r="Y4654" s="114">
        <v>45.877150093347808</v>
      </c>
      <c r="Z4654" s="114">
        <v>98.938033671807261</v>
      </c>
      <c r="AA4654" s="106">
        <v>5</v>
      </c>
      <c r="AB4654" s="114">
        <v>0.4</v>
      </c>
      <c r="AC4654" s="114">
        <v>0.8</v>
      </c>
      <c r="AD4654" s="114">
        <v>0.2</v>
      </c>
      <c r="AE4654" s="114">
        <v>0.4</v>
      </c>
      <c r="AF4654" s="117">
        <v>0.60000000000000009</v>
      </c>
      <c r="AG4654" s="117">
        <v>1.2000000000000002</v>
      </c>
    </row>
    <row r="4655" spans="2:33" x14ac:dyDescent="0.2">
      <c r="B4655" s="106">
        <v>4615</v>
      </c>
      <c r="C4655" s="113">
        <v>-0.72</v>
      </c>
      <c r="D4655" s="113">
        <v>-0.96</v>
      </c>
      <c r="E4655" s="114">
        <v>15.368141463269648</v>
      </c>
      <c r="F4655" s="114">
        <v>19.346455183070443</v>
      </c>
      <c r="G4655" s="114">
        <v>23.442833366006731</v>
      </c>
      <c r="H4655" s="114">
        <v>17.490794409183543</v>
      </c>
      <c r="I4655" s="114">
        <v>24.921443233112051</v>
      </c>
      <c r="J4655" s="114">
        <v>32.126737519062502</v>
      </c>
      <c r="K4655" s="114">
        <v>39.799391786510576</v>
      </c>
      <c r="L4655" s="114">
        <v>48.454248157738569</v>
      </c>
      <c r="M4655" s="114">
        <v>46.526937643243812</v>
      </c>
      <c r="N4655" s="114">
        <v>62.246853835671139</v>
      </c>
      <c r="O4655" s="114">
        <v>16.758596055792854</v>
      </c>
      <c r="P4655" s="114">
        <v>20.452936603440133</v>
      </c>
      <c r="Q4655" s="114">
        <v>25.011414791731838</v>
      </c>
      <c r="R4655" s="114">
        <v>29.036143234060269</v>
      </c>
      <c r="S4655" s="114">
        <v>37.325410602559089</v>
      </c>
      <c r="T4655" s="114">
        <v>15.368141463269648</v>
      </c>
      <c r="U4655" s="114">
        <v>19.346455183070443</v>
      </c>
      <c r="V4655" s="114">
        <v>23.442833366006731</v>
      </c>
      <c r="W4655" s="114">
        <v>17.490794409183543</v>
      </c>
      <c r="X4655" s="114">
        <v>24.921443233112051</v>
      </c>
      <c r="Y4655" s="114">
        <v>55.580605218833711</v>
      </c>
      <c r="Z4655" s="114">
        <v>116.05225741678532</v>
      </c>
      <c r="AA4655" s="106">
        <v>4</v>
      </c>
      <c r="AB4655" s="114">
        <v>0.44999999999999996</v>
      </c>
      <c r="AC4655" s="114">
        <v>0.6</v>
      </c>
      <c r="AD4655" s="114">
        <v>0.27</v>
      </c>
      <c r="AE4655" s="114">
        <v>0.36</v>
      </c>
      <c r="AF4655" s="117">
        <v>0.72</v>
      </c>
      <c r="AG4655" s="117">
        <v>0.96</v>
      </c>
    </row>
    <row r="4656" spans="2:33" x14ac:dyDescent="0.2">
      <c r="B4656" s="106">
        <v>4616</v>
      </c>
      <c r="C4656" s="113">
        <v>-0.72</v>
      </c>
      <c r="D4656" s="113">
        <v>-0.96</v>
      </c>
      <c r="E4656" s="114">
        <v>13.31683314342931</v>
      </c>
      <c r="F4656" s="114">
        <v>18.477526508455998</v>
      </c>
      <c r="G4656" s="114">
        <v>15.689520077357393</v>
      </c>
      <c r="H4656" s="114">
        <v>23.422333916755143</v>
      </c>
      <c r="I4656" s="114">
        <v>26.996448168299708</v>
      </c>
      <c r="J4656" s="114">
        <v>30.736374060526472</v>
      </c>
      <c r="K4656" s="114">
        <v>37.446034010694049</v>
      </c>
      <c r="L4656" s="114">
        <v>38.474473427302911</v>
      </c>
      <c r="M4656" s="114">
        <v>50.274585419034246</v>
      </c>
      <c r="N4656" s="114">
        <v>59.329656733096662</v>
      </c>
      <c r="O4656" s="114">
        <v>17.419540917097162</v>
      </c>
      <c r="P4656" s="114">
        <v>18.968507502238051</v>
      </c>
      <c r="Q4656" s="114">
        <v>22.784953349945518</v>
      </c>
      <c r="R4656" s="114">
        <v>26.852251502279103</v>
      </c>
      <c r="S4656" s="114">
        <v>32.333208564796955</v>
      </c>
      <c r="T4656" s="114">
        <v>13.31683314342931</v>
      </c>
      <c r="U4656" s="114">
        <v>18.477526508455998</v>
      </c>
      <c r="V4656" s="114">
        <v>15.689520077357393</v>
      </c>
      <c r="W4656" s="114">
        <v>23.422333916755143</v>
      </c>
      <c r="X4656" s="114">
        <v>26.996448168299708</v>
      </c>
      <c r="Y4656" s="114">
        <v>52.871310020645332</v>
      </c>
      <c r="Z4656" s="114">
        <v>113.96557484162145</v>
      </c>
      <c r="AA4656" s="106">
        <v>4</v>
      </c>
      <c r="AB4656" s="114">
        <v>0.44999999999999996</v>
      </c>
      <c r="AC4656" s="114">
        <v>0.6</v>
      </c>
      <c r="AD4656" s="114">
        <v>0.27</v>
      </c>
      <c r="AE4656" s="114">
        <v>0.36</v>
      </c>
      <c r="AF4656" s="117">
        <v>0.72</v>
      </c>
      <c r="AG4656" s="117">
        <v>0.96</v>
      </c>
    </row>
    <row r="4657" spans="2:33" x14ac:dyDescent="0.2">
      <c r="B4657" s="106">
        <v>4617</v>
      </c>
      <c r="C4657" s="113">
        <v>-1.2000000000000002</v>
      </c>
      <c r="D4657" s="113">
        <v>-0.60000000000000009</v>
      </c>
      <c r="E4657" s="114">
        <v>14.63490635835014</v>
      </c>
      <c r="F4657" s="114">
        <v>12.45218511594117</v>
      </c>
      <c r="G4657" s="114">
        <v>21.057126995172787</v>
      </c>
      <c r="H4657" s="114">
        <v>17.757847622286441</v>
      </c>
      <c r="I4657" s="114">
        <v>27.066722895877739</v>
      </c>
      <c r="J4657" s="114">
        <v>30.569678758854078</v>
      </c>
      <c r="K4657" s="114">
        <v>30.563316504012018</v>
      </c>
      <c r="L4657" s="114">
        <v>42.040764016601706</v>
      </c>
      <c r="M4657" s="114">
        <v>42.682435374910789</v>
      </c>
      <c r="N4657" s="114">
        <v>55.562722636817668</v>
      </c>
      <c r="O4657" s="114">
        <v>15.934772400503938</v>
      </c>
      <c r="P4657" s="114">
        <v>18.111131388070849</v>
      </c>
      <c r="Q4657" s="114">
        <v>20.983637021428919</v>
      </c>
      <c r="R4657" s="114">
        <v>24.924587752624348</v>
      </c>
      <c r="S4657" s="114">
        <v>28.495999740939929</v>
      </c>
      <c r="T4657" s="114">
        <v>14.63490635835014</v>
      </c>
      <c r="U4657" s="114">
        <v>12.45218511594117</v>
      </c>
      <c r="V4657" s="114">
        <v>21.057126995172787</v>
      </c>
      <c r="W4657" s="114">
        <v>17.757847622286441</v>
      </c>
      <c r="X4657" s="114">
        <v>27.066722895877739</v>
      </c>
      <c r="Y4657" s="114">
        <v>50.052137683805377</v>
      </c>
      <c r="Z4657" s="114">
        <v>105.28148465856606</v>
      </c>
      <c r="AA4657" s="106">
        <v>1</v>
      </c>
      <c r="AB4657" s="114">
        <v>0.8</v>
      </c>
      <c r="AC4657" s="114">
        <v>0.4</v>
      </c>
      <c r="AD4657" s="114">
        <v>0.4</v>
      </c>
      <c r="AE4657" s="114">
        <v>0.2</v>
      </c>
      <c r="AF4657" s="117">
        <v>1.2000000000000002</v>
      </c>
      <c r="AG4657" s="117">
        <v>0.60000000000000009</v>
      </c>
    </row>
    <row r="4658" spans="2:33" x14ac:dyDescent="0.2">
      <c r="B4658" s="106">
        <v>4618</v>
      </c>
      <c r="C4658" s="113">
        <v>-0.90000000000000013</v>
      </c>
      <c r="D4658" s="113">
        <v>-0.90000000000000013</v>
      </c>
      <c r="E4658" s="114">
        <v>15.409773806267587</v>
      </c>
      <c r="F4658" s="114">
        <v>14.457646075522135</v>
      </c>
      <c r="G4658" s="114">
        <v>14.945085569544702</v>
      </c>
      <c r="H4658" s="114">
        <v>19.24671204561875</v>
      </c>
      <c r="I4658" s="114">
        <v>22.986466764556624</v>
      </c>
      <c r="J4658" s="114">
        <v>31.944489938006392</v>
      </c>
      <c r="K4658" s="114">
        <v>34.98105449849961</v>
      </c>
      <c r="L4658" s="114">
        <v>39.563206040969845</v>
      </c>
      <c r="M4658" s="114">
        <v>49.570607373535708</v>
      </c>
      <c r="N4658" s="114">
        <v>57.692244962440469</v>
      </c>
      <c r="O4658" s="114">
        <v>16.534716131738804</v>
      </c>
      <c r="P4658" s="114">
        <v>20.523408422977475</v>
      </c>
      <c r="Q4658" s="114">
        <v>24.618120471425144</v>
      </c>
      <c r="R4658" s="114">
        <v>30.323895327916958</v>
      </c>
      <c r="S4658" s="114">
        <v>34.705778197883845</v>
      </c>
      <c r="T4658" s="114">
        <v>15.409773806267587</v>
      </c>
      <c r="U4658" s="114">
        <v>14.457646075522135</v>
      </c>
      <c r="V4658" s="114">
        <v>14.945085569544702</v>
      </c>
      <c r="W4658" s="114">
        <v>19.24671204561875</v>
      </c>
      <c r="X4658" s="114">
        <v>22.986466764556624</v>
      </c>
      <c r="Y4658" s="114">
        <v>47.452599553296167</v>
      </c>
      <c r="Z4658" s="114">
        <v>106.1914765308243</v>
      </c>
      <c r="AA4658" s="106">
        <v>3</v>
      </c>
      <c r="AB4658" s="114">
        <v>0.60000000000000009</v>
      </c>
      <c r="AC4658" s="114">
        <v>0.60000000000000009</v>
      </c>
      <c r="AD4658" s="114">
        <v>0.30000000000000004</v>
      </c>
      <c r="AE4658" s="114">
        <v>0.30000000000000004</v>
      </c>
      <c r="AF4658" s="117">
        <v>0.90000000000000013</v>
      </c>
      <c r="AG4658" s="117">
        <v>0.90000000000000013</v>
      </c>
    </row>
    <row r="4659" spans="2:33" x14ac:dyDescent="0.2">
      <c r="B4659" s="106">
        <v>4619</v>
      </c>
      <c r="C4659" s="113">
        <v>-0.90000000000000013</v>
      </c>
      <c r="D4659" s="113">
        <v>-0.90000000000000013</v>
      </c>
      <c r="E4659" s="114">
        <v>11.205040612175104</v>
      </c>
      <c r="F4659" s="114">
        <v>17.015790371569864</v>
      </c>
      <c r="G4659" s="114">
        <v>17.808012065461785</v>
      </c>
      <c r="H4659" s="114">
        <v>19.495812070010164</v>
      </c>
      <c r="I4659" s="114">
        <v>19.260907270116032</v>
      </c>
      <c r="J4659" s="114">
        <v>27.556555335221184</v>
      </c>
      <c r="K4659" s="114">
        <v>35.713110842631785</v>
      </c>
      <c r="L4659" s="114">
        <v>39.555830449621219</v>
      </c>
      <c r="M4659" s="114">
        <v>45.664616615872923</v>
      </c>
      <c r="N4659" s="114">
        <v>49.089132690308915</v>
      </c>
      <c r="O4659" s="114">
        <v>16.35151472304608</v>
      </c>
      <c r="P4659" s="114">
        <v>18.697320471061921</v>
      </c>
      <c r="Q4659" s="114">
        <v>21.747818384159434</v>
      </c>
      <c r="R4659" s="114">
        <v>26.168804545862759</v>
      </c>
      <c r="S4659" s="114">
        <v>29.828225420192883</v>
      </c>
      <c r="T4659" s="114">
        <v>11.205040612175104</v>
      </c>
      <c r="U4659" s="114">
        <v>17.015790371569864</v>
      </c>
      <c r="V4659" s="114">
        <v>17.808012065461785</v>
      </c>
      <c r="W4659" s="114">
        <v>19.495812070010164</v>
      </c>
      <c r="X4659" s="114">
        <v>19.260907270116032</v>
      </c>
      <c r="Y4659" s="114">
        <v>46.105310648632788</v>
      </c>
      <c r="Z4659" s="114">
        <v>88.655751566413343</v>
      </c>
      <c r="AA4659" s="106">
        <v>3</v>
      </c>
      <c r="AB4659" s="114">
        <v>0.60000000000000009</v>
      </c>
      <c r="AC4659" s="114">
        <v>0.60000000000000009</v>
      </c>
      <c r="AD4659" s="114">
        <v>0.30000000000000004</v>
      </c>
      <c r="AE4659" s="114">
        <v>0.30000000000000004</v>
      </c>
      <c r="AF4659" s="117">
        <v>0.90000000000000013</v>
      </c>
      <c r="AG4659" s="117">
        <v>0.90000000000000013</v>
      </c>
    </row>
    <row r="4660" spans="2:33" x14ac:dyDescent="0.2">
      <c r="B4660" s="106">
        <v>4620</v>
      </c>
      <c r="C4660" s="113">
        <v>-0.90000000000000013</v>
      </c>
      <c r="D4660" s="113">
        <v>-0.90000000000000013</v>
      </c>
      <c r="E4660" s="114">
        <v>13.996769758019944</v>
      </c>
      <c r="F4660" s="114">
        <v>18.094882711017146</v>
      </c>
      <c r="G4660" s="114">
        <v>18.591584544714014</v>
      </c>
      <c r="H4660" s="114">
        <v>20.935785448841788</v>
      </c>
      <c r="I4660" s="114">
        <v>24.166803369495341</v>
      </c>
      <c r="J4660" s="114">
        <v>30.671662754577635</v>
      </c>
      <c r="K4660" s="114">
        <v>37.741202199658574</v>
      </c>
      <c r="L4660" s="114">
        <v>41.934047634259848</v>
      </c>
      <c r="M4660" s="114">
        <v>49.910770045523748</v>
      </c>
      <c r="N4660" s="114">
        <v>57.980329295263061</v>
      </c>
      <c r="O4660" s="114">
        <v>16.674892996557691</v>
      </c>
      <c r="P4660" s="114">
        <v>19.646319488641428</v>
      </c>
      <c r="Q4660" s="114">
        <v>23.342463089545834</v>
      </c>
      <c r="R4660" s="114">
        <v>28.97498459668196</v>
      </c>
      <c r="S4660" s="114">
        <v>33.813525925767721</v>
      </c>
      <c r="T4660" s="114">
        <v>13.996769758019944</v>
      </c>
      <c r="U4660" s="114">
        <v>18.094882711017146</v>
      </c>
      <c r="V4660" s="114">
        <v>18.591584544714014</v>
      </c>
      <c r="W4660" s="114">
        <v>20.935785448841788</v>
      </c>
      <c r="X4660" s="114">
        <v>24.166803369495341</v>
      </c>
      <c r="Y4660" s="114">
        <v>52.210665330561156</v>
      </c>
      <c r="Z4660" s="114">
        <v>118.50192057255518</v>
      </c>
      <c r="AA4660" s="106">
        <v>3</v>
      </c>
      <c r="AB4660" s="114">
        <v>0.60000000000000009</v>
      </c>
      <c r="AC4660" s="114">
        <v>0.60000000000000009</v>
      </c>
      <c r="AD4660" s="114">
        <v>0.30000000000000004</v>
      </c>
      <c r="AE4660" s="114">
        <v>0.30000000000000004</v>
      </c>
      <c r="AF4660" s="117">
        <v>0.90000000000000013</v>
      </c>
      <c r="AG4660" s="117">
        <v>0.90000000000000013</v>
      </c>
    </row>
    <row r="4661" spans="2:33" x14ac:dyDescent="0.2">
      <c r="B4661" s="106">
        <v>4621</v>
      </c>
      <c r="C4661" s="113">
        <v>-0.90000000000000013</v>
      </c>
      <c r="D4661" s="113">
        <v>-0.90000000000000013</v>
      </c>
      <c r="E4661" s="114">
        <v>14.075437800684973</v>
      </c>
      <c r="F4661" s="114">
        <v>15.108178485952621</v>
      </c>
      <c r="G4661" s="114">
        <v>13.830734389407862</v>
      </c>
      <c r="H4661" s="114">
        <v>28.006129830412807</v>
      </c>
      <c r="I4661" s="114">
        <v>26.491380439492332</v>
      </c>
      <c r="J4661" s="114">
        <v>30.580911385194515</v>
      </c>
      <c r="K4661" s="114">
        <v>35.366694140165883</v>
      </c>
      <c r="L4661" s="114">
        <v>39.977552416278733</v>
      </c>
      <c r="M4661" s="114">
        <v>59.172943302847635</v>
      </c>
      <c r="N4661" s="114">
        <v>61.980462024194964</v>
      </c>
      <c r="O4661" s="114">
        <v>16.505473584509541</v>
      </c>
      <c r="P4661" s="114">
        <v>20.258515654213262</v>
      </c>
      <c r="Q4661" s="114">
        <v>26.146818026870871</v>
      </c>
      <c r="R4661" s="114">
        <v>31.166813472434828</v>
      </c>
      <c r="S4661" s="114">
        <v>35.489081584702632</v>
      </c>
      <c r="T4661" s="114">
        <v>14.075437800684973</v>
      </c>
      <c r="U4661" s="114">
        <v>15.108178485952621</v>
      </c>
      <c r="V4661" s="114">
        <v>13.830734389407862</v>
      </c>
      <c r="W4661" s="114">
        <v>28.006129830412807</v>
      </c>
      <c r="X4661" s="114">
        <v>26.491380439492332</v>
      </c>
      <c r="Y4661" s="114">
        <v>52.104501188556448</v>
      </c>
      <c r="Z4661" s="114">
        <v>112.33779083377337</v>
      </c>
      <c r="AA4661" s="106">
        <v>3</v>
      </c>
      <c r="AB4661" s="114">
        <v>0.60000000000000009</v>
      </c>
      <c r="AC4661" s="114">
        <v>0.60000000000000009</v>
      </c>
      <c r="AD4661" s="114">
        <v>0.30000000000000004</v>
      </c>
      <c r="AE4661" s="114">
        <v>0.30000000000000004</v>
      </c>
      <c r="AF4661" s="117">
        <v>0.90000000000000013</v>
      </c>
      <c r="AG4661" s="117">
        <v>0.90000000000000013</v>
      </c>
    </row>
    <row r="4662" spans="2:33" x14ac:dyDescent="0.2">
      <c r="B4662" s="106">
        <v>4622</v>
      </c>
      <c r="C4662" s="113">
        <v>-0.90000000000000013</v>
      </c>
      <c r="D4662" s="113">
        <v>-0.90000000000000013</v>
      </c>
      <c r="E4662" s="114">
        <v>14.597013679325313</v>
      </c>
      <c r="F4662" s="114">
        <v>15.273068684911273</v>
      </c>
      <c r="G4662" s="114">
        <v>17.961705563446415</v>
      </c>
      <c r="H4662" s="114">
        <v>16.481798289969984</v>
      </c>
      <c r="I4662" s="114">
        <v>19.624305446535221</v>
      </c>
      <c r="J4662" s="114">
        <v>30.404596305092767</v>
      </c>
      <c r="K4662" s="114">
        <v>33.619770084303482</v>
      </c>
      <c r="L4662" s="114">
        <v>40.658534131811919</v>
      </c>
      <c r="M4662" s="114">
        <v>42.478672222345288</v>
      </c>
      <c r="N4662" s="114">
        <v>48.384036216511454</v>
      </c>
      <c r="O4662" s="114">
        <v>15.807582625767454</v>
      </c>
      <c r="P4662" s="114">
        <v>18.346701399392209</v>
      </c>
      <c r="Q4662" s="114">
        <v>22.696828568365504</v>
      </c>
      <c r="R4662" s="114">
        <v>25.996873932375305</v>
      </c>
      <c r="S4662" s="114">
        <v>28.759730769976233</v>
      </c>
      <c r="T4662" s="114">
        <v>14.597013679325313</v>
      </c>
      <c r="U4662" s="114">
        <v>15.273068684911273</v>
      </c>
      <c r="V4662" s="114">
        <v>17.961705563446415</v>
      </c>
      <c r="W4662" s="114">
        <v>16.481798289969984</v>
      </c>
      <c r="X4662" s="114">
        <v>19.624305446535221</v>
      </c>
      <c r="Y4662" s="114">
        <v>46.27074609037517</v>
      </c>
      <c r="Z4662" s="114">
        <v>88.222438600674138</v>
      </c>
      <c r="AA4662" s="106">
        <v>3</v>
      </c>
      <c r="AB4662" s="114">
        <v>0.60000000000000009</v>
      </c>
      <c r="AC4662" s="114">
        <v>0.60000000000000009</v>
      </c>
      <c r="AD4662" s="114">
        <v>0.30000000000000004</v>
      </c>
      <c r="AE4662" s="114">
        <v>0.30000000000000004</v>
      </c>
      <c r="AF4662" s="117">
        <v>0.90000000000000013</v>
      </c>
      <c r="AG4662" s="117">
        <v>0.90000000000000013</v>
      </c>
    </row>
    <row r="4663" spans="2:33" x14ac:dyDescent="0.2">
      <c r="B4663" s="106">
        <v>4623</v>
      </c>
      <c r="C4663" s="113">
        <v>-0.90000000000000013</v>
      </c>
      <c r="D4663" s="113">
        <v>-0.90000000000000013</v>
      </c>
      <c r="E4663" s="114">
        <v>14.424300504973985</v>
      </c>
      <c r="F4663" s="114">
        <v>15.661668571009109</v>
      </c>
      <c r="G4663" s="114">
        <v>18.591250522878056</v>
      </c>
      <c r="H4663" s="114">
        <v>19.756672506700067</v>
      </c>
      <c r="I4663" s="114">
        <v>30.464519267493429</v>
      </c>
      <c r="J4663" s="114">
        <v>31.951279150781311</v>
      </c>
      <c r="K4663" s="114">
        <v>36.41624653139187</v>
      </c>
      <c r="L4663" s="114">
        <v>42.700025882580178</v>
      </c>
      <c r="M4663" s="114">
        <v>48.194979300166601</v>
      </c>
      <c r="N4663" s="114">
        <v>63.5030868162495</v>
      </c>
      <c r="O4663" s="114">
        <v>17.526978645807326</v>
      </c>
      <c r="P4663" s="114">
        <v>20.754577960382761</v>
      </c>
      <c r="Q4663" s="114">
        <v>24.108775359702122</v>
      </c>
      <c r="R4663" s="114">
        <v>28.438306793466534</v>
      </c>
      <c r="S4663" s="114">
        <v>33.03856754875607</v>
      </c>
      <c r="T4663" s="114">
        <v>14.424300504973985</v>
      </c>
      <c r="U4663" s="114">
        <v>15.661668571009109</v>
      </c>
      <c r="V4663" s="114">
        <v>18.591250522878056</v>
      </c>
      <c r="W4663" s="114">
        <v>19.756672506700067</v>
      </c>
      <c r="X4663" s="114">
        <v>30.464519267493429</v>
      </c>
      <c r="Y4663" s="114">
        <v>53.070320076131502</v>
      </c>
      <c r="Z4663" s="114">
        <v>106.19756674819313</v>
      </c>
      <c r="AA4663" s="106">
        <v>3</v>
      </c>
      <c r="AB4663" s="114">
        <v>0.60000000000000009</v>
      </c>
      <c r="AC4663" s="114">
        <v>0.60000000000000009</v>
      </c>
      <c r="AD4663" s="114">
        <v>0.30000000000000004</v>
      </c>
      <c r="AE4663" s="114">
        <v>0.30000000000000004</v>
      </c>
      <c r="AF4663" s="117">
        <v>0.90000000000000013</v>
      </c>
      <c r="AG4663" s="117">
        <v>0.90000000000000013</v>
      </c>
    </row>
    <row r="4664" spans="2:33" x14ac:dyDescent="0.2">
      <c r="B4664" s="106">
        <v>4624</v>
      </c>
      <c r="C4664" s="113">
        <v>-0.72</v>
      </c>
      <c r="D4664" s="113">
        <v>-0.96</v>
      </c>
      <c r="E4664" s="114">
        <v>17.997423878863223</v>
      </c>
      <c r="F4664" s="114">
        <v>11.895633955379953</v>
      </c>
      <c r="G4664" s="114">
        <v>18.705321489681882</v>
      </c>
      <c r="H4664" s="114">
        <v>21.349361265096871</v>
      </c>
      <c r="I4664" s="114">
        <v>24.988470422581486</v>
      </c>
      <c r="J4664" s="114">
        <v>33.537512721720212</v>
      </c>
      <c r="K4664" s="114">
        <v>29.740195786112231</v>
      </c>
      <c r="L4664" s="114">
        <v>41.057239863269388</v>
      </c>
      <c r="M4664" s="114">
        <v>47.176957812321497</v>
      </c>
      <c r="N4664" s="114">
        <v>55.193352317592748</v>
      </c>
      <c r="O4664" s="114">
        <v>15.54008884285699</v>
      </c>
      <c r="P4664" s="114">
        <v>17.844561830732278</v>
      </c>
      <c r="Q4664" s="114">
        <v>22.351918373587505</v>
      </c>
      <c r="R4664" s="114">
        <v>25.827596547224626</v>
      </c>
      <c r="S4664" s="114">
        <v>30.204881895011262</v>
      </c>
      <c r="T4664" s="114">
        <v>17.997423878863223</v>
      </c>
      <c r="U4664" s="114">
        <v>11.895633955379953</v>
      </c>
      <c r="V4664" s="114">
        <v>18.705321489681882</v>
      </c>
      <c r="W4664" s="114">
        <v>21.349361265096871</v>
      </c>
      <c r="X4664" s="114">
        <v>24.988470422581486</v>
      </c>
      <c r="Y4664" s="114">
        <v>51.908364149477187</v>
      </c>
      <c r="Z4664" s="114">
        <v>85.252682927672538</v>
      </c>
      <c r="AA4664" s="106">
        <v>4</v>
      </c>
      <c r="AB4664" s="114">
        <v>0.44999999999999996</v>
      </c>
      <c r="AC4664" s="114">
        <v>0.6</v>
      </c>
      <c r="AD4664" s="114">
        <v>0.27</v>
      </c>
      <c r="AE4664" s="114">
        <v>0.36</v>
      </c>
      <c r="AF4664" s="117">
        <v>0.72</v>
      </c>
      <c r="AG4664" s="117">
        <v>0.96</v>
      </c>
    </row>
    <row r="4665" spans="2:33" x14ac:dyDescent="0.2">
      <c r="B4665" s="106">
        <v>4625</v>
      </c>
      <c r="C4665" s="113">
        <v>-0.90000000000000013</v>
      </c>
      <c r="D4665" s="113">
        <v>-0.90000000000000013</v>
      </c>
      <c r="E4665" s="114">
        <v>12.436081924183053</v>
      </c>
      <c r="F4665" s="114">
        <v>12.904979747271494</v>
      </c>
      <c r="G4665" s="114">
        <v>14.854635421450297</v>
      </c>
      <c r="H4665" s="114">
        <v>16.120806307634137</v>
      </c>
      <c r="I4665" s="114">
        <v>24.094476517299178</v>
      </c>
      <c r="J4665" s="114">
        <v>28.507762404181051</v>
      </c>
      <c r="K4665" s="114">
        <v>32.557353781828219</v>
      </c>
      <c r="L4665" s="114">
        <v>37.784642056531538</v>
      </c>
      <c r="M4665" s="114">
        <v>42.446553083029713</v>
      </c>
      <c r="N4665" s="114">
        <v>55.150186835187945</v>
      </c>
      <c r="O4665" s="114">
        <v>16.071680479997998</v>
      </c>
      <c r="P4665" s="114">
        <v>19.652374034556725</v>
      </c>
      <c r="Q4665" s="114">
        <v>22.930006635081241</v>
      </c>
      <c r="R4665" s="114">
        <v>26.325746775395576</v>
      </c>
      <c r="S4665" s="114">
        <v>31.055710317888767</v>
      </c>
      <c r="T4665" s="114">
        <v>12.436081924183053</v>
      </c>
      <c r="U4665" s="114">
        <v>12.904979747271494</v>
      </c>
      <c r="V4665" s="114">
        <v>14.854635421450297</v>
      </c>
      <c r="W4665" s="114">
        <v>16.120806307634137</v>
      </c>
      <c r="X4665" s="114">
        <v>24.094476517299178</v>
      </c>
      <c r="Y4665" s="114">
        <v>43.056338371041726</v>
      </c>
      <c r="Z4665" s="114">
        <v>103.45320490210901</v>
      </c>
      <c r="AA4665" s="106">
        <v>3</v>
      </c>
      <c r="AB4665" s="114">
        <v>0.60000000000000009</v>
      </c>
      <c r="AC4665" s="114">
        <v>0.60000000000000009</v>
      </c>
      <c r="AD4665" s="114">
        <v>0.30000000000000004</v>
      </c>
      <c r="AE4665" s="114">
        <v>0.30000000000000004</v>
      </c>
      <c r="AF4665" s="117">
        <v>0.90000000000000013</v>
      </c>
      <c r="AG4665" s="117">
        <v>0.90000000000000013</v>
      </c>
    </row>
    <row r="4666" spans="2:33" x14ac:dyDescent="0.2">
      <c r="B4666" s="106">
        <v>4626</v>
      </c>
      <c r="C4666" s="113">
        <v>-0.60000000000000009</v>
      </c>
      <c r="D4666" s="113">
        <v>-1.2000000000000002</v>
      </c>
      <c r="E4666" s="114">
        <v>13.163560659081075</v>
      </c>
      <c r="F4666" s="114">
        <v>14.749975603580424</v>
      </c>
      <c r="G4666" s="114">
        <v>16.956208304355414</v>
      </c>
      <c r="H4666" s="114">
        <v>15.179581728350804</v>
      </c>
      <c r="I4666" s="114">
        <v>26.176251886625181</v>
      </c>
      <c r="J4666" s="114">
        <v>29.976166557368874</v>
      </c>
      <c r="K4666" s="114">
        <v>35.734015799429265</v>
      </c>
      <c r="L4666" s="114">
        <v>42.111967752534689</v>
      </c>
      <c r="M4666" s="114">
        <v>46.741628990586399</v>
      </c>
      <c r="N4666" s="114">
        <v>61.954010002546845</v>
      </c>
      <c r="O4666" s="114">
        <v>16.812605898287799</v>
      </c>
      <c r="P4666" s="114">
        <v>20.984040195848841</v>
      </c>
      <c r="Q4666" s="114">
        <v>25.155759448179275</v>
      </c>
      <c r="R4666" s="114">
        <v>31.562047262235595</v>
      </c>
      <c r="S4666" s="114">
        <v>35.777758115921664</v>
      </c>
      <c r="T4666" s="114">
        <v>13.163560659081075</v>
      </c>
      <c r="U4666" s="114">
        <v>14.749975603580424</v>
      </c>
      <c r="V4666" s="114">
        <v>16.956208304355414</v>
      </c>
      <c r="W4666" s="114">
        <v>15.179581728350804</v>
      </c>
      <c r="X4666" s="114">
        <v>26.176251886625181</v>
      </c>
      <c r="Y4666" s="114">
        <v>46.46745234189585</v>
      </c>
      <c r="Z4666" s="114">
        <v>118.70621889376378</v>
      </c>
      <c r="AA4666" s="106">
        <v>5</v>
      </c>
      <c r="AB4666" s="114">
        <v>0.4</v>
      </c>
      <c r="AC4666" s="114">
        <v>0.8</v>
      </c>
      <c r="AD4666" s="114">
        <v>0.2</v>
      </c>
      <c r="AE4666" s="114">
        <v>0.4</v>
      </c>
      <c r="AF4666" s="117">
        <v>0.60000000000000009</v>
      </c>
      <c r="AG4666" s="117">
        <v>1.2000000000000002</v>
      </c>
    </row>
    <row r="4667" spans="2:33" x14ac:dyDescent="0.2">
      <c r="B4667" s="106">
        <v>4627</v>
      </c>
      <c r="C4667" s="113">
        <v>-0.60000000000000009</v>
      </c>
      <c r="D4667" s="113">
        <v>-1.2000000000000002</v>
      </c>
      <c r="E4667" s="114">
        <v>14.328076387392628</v>
      </c>
      <c r="F4667" s="114">
        <v>13.387820216023449</v>
      </c>
      <c r="G4667" s="114">
        <v>16.121498265031043</v>
      </c>
      <c r="H4667" s="114">
        <v>25.238969430731537</v>
      </c>
      <c r="I4667" s="114">
        <v>29.379113399464877</v>
      </c>
      <c r="J4667" s="114">
        <v>31.705329211602557</v>
      </c>
      <c r="K4667" s="114">
        <v>34.316531949460014</v>
      </c>
      <c r="L4667" s="114">
        <v>41.00318125214288</v>
      </c>
      <c r="M4667" s="114">
        <v>54.099021271628807</v>
      </c>
      <c r="N4667" s="114">
        <v>65.523389885705583</v>
      </c>
      <c r="O4667" s="114">
        <v>17.377252824209929</v>
      </c>
      <c r="P4667" s="114">
        <v>20.928711733436565</v>
      </c>
      <c r="Q4667" s="114">
        <v>24.881682987111837</v>
      </c>
      <c r="R4667" s="114">
        <v>28.86005184089727</v>
      </c>
      <c r="S4667" s="114">
        <v>36.144276486240706</v>
      </c>
      <c r="T4667" s="114">
        <v>14.328076387392628</v>
      </c>
      <c r="U4667" s="114">
        <v>13.387820216023449</v>
      </c>
      <c r="V4667" s="114">
        <v>16.121498265031043</v>
      </c>
      <c r="W4667" s="114">
        <v>25.238969430731537</v>
      </c>
      <c r="X4667" s="114">
        <v>29.379113399464877</v>
      </c>
      <c r="Y4667" s="114">
        <v>52.361085037653005</v>
      </c>
      <c r="Z4667" s="114">
        <v>112.1797242090262</v>
      </c>
      <c r="AA4667" s="106">
        <v>5</v>
      </c>
      <c r="AB4667" s="114">
        <v>0.4</v>
      </c>
      <c r="AC4667" s="114">
        <v>0.8</v>
      </c>
      <c r="AD4667" s="114">
        <v>0.2</v>
      </c>
      <c r="AE4667" s="114">
        <v>0.4</v>
      </c>
      <c r="AF4667" s="117">
        <v>0.60000000000000009</v>
      </c>
      <c r="AG4667" s="117">
        <v>1.2000000000000002</v>
      </c>
    </row>
    <row r="4668" spans="2:33" x14ac:dyDescent="0.2">
      <c r="B4668" s="106">
        <v>4628</v>
      </c>
      <c r="C4668" s="113">
        <v>-0.90000000000000013</v>
      </c>
      <c r="D4668" s="113">
        <v>-0.90000000000000013</v>
      </c>
      <c r="E4668" s="114">
        <v>17.397820602697763</v>
      </c>
      <c r="F4668" s="114">
        <v>14.952303087997851</v>
      </c>
      <c r="G4668" s="114">
        <v>21.592522322553602</v>
      </c>
      <c r="H4668" s="114">
        <v>20.847748598234841</v>
      </c>
      <c r="I4668" s="114">
        <v>27.091892873449424</v>
      </c>
      <c r="J4668" s="114">
        <v>34.534313509961201</v>
      </c>
      <c r="K4668" s="114">
        <v>34.744691782680242</v>
      </c>
      <c r="L4668" s="114">
        <v>43.956978980739109</v>
      </c>
      <c r="M4668" s="114">
        <v>46.233060722683696</v>
      </c>
      <c r="N4668" s="114">
        <v>59.427551732755006</v>
      </c>
      <c r="O4668" s="114">
        <v>17.136492907263438</v>
      </c>
      <c r="P4668" s="114">
        <v>19.792388694682391</v>
      </c>
      <c r="Q4668" s="114">
        <v>22.364456658185507</v>
      </c>
      <c r="R4668" s="114">
        <v>25.385312124448856</v>
      </c>
      <c r="S4668" s="114">
        <v>32.335658859305582</v>
      </c>
      <c r="T4668" s="114">
        <v>17.397820602697763</v>
      </c>
      <c r="U4668" s="114">
        <v>14.952303087997851</v>
      </c>
      <c r="V4668" s="114">
        <v>21.592522322553602</v>
      </c>
      <c r="W4668" s="114">
        <v>20.847748598234841</v>
      </c>
      <c r="X4668" s="114">
        <v>27.091892873449424</v>
      </c>
      <c r="Y4668" s="114">
        <v>55.65267422847591</v>
      </c>
      <c r="Z4668" s="114">
        <v>115.61905040680985</v>
      </c>
      <c r="AA4668" s="106">
        <v>3</v>
      </c>
      <c r="AB4668" s="114">
        <v>0.60000000000000009</v>
      </c>
      <c r="AC4668" s="114">
        <v>0.60000000000000009</v>
      </c>
      <c r="AD4668" s="114">
        <v>0.30000000000000004</v>
      </c>
      <c r="AE4668" s="114">
        <v>0.30000000000000004</v>
      </c>
      <c r="AF4668" s="117">
        <v>0.90000000000000013</v>
      </c>
      <c r="AG4668" s="117">
        <v>0.90000000000000013</v>
      </c>
    </row>
    <row r="4669" spans="2:33" x14ac:dyDescent="0.2">
      <c r="B4669" s="106">
        <v>4629</v>
      </c>
      <c r="C4669" s="113">
        <v>-1.2599999999999998</v>
      </c>
      <c r="D4669" s="113">
        <v>-0.84</v>
      </c>
      <c r="E4669" s="114">
        <v>18.36951689776668</v>
      </c>
      <c r="F4669" s="114">
        <v>16.845888859027973</v>
      </c>
      <c r="G4669" s="114">
        <v>17.582319100154781</v>
      </c>
      <c r="H4669" s="114">
        <v>26.432181921398872</v>
      </c>
      <c r="I4669" s="114">
        <v>26.273422971285413</v>
      </c>
      <c r="J4669" s="114">
        <v>34.722311655604017</v>
      </c>
      <c r="K4669" s="114">
        <v>36.19537284700791</v>
      </c>
      <c r="L4669" s="114">
        <v>40.649844366553644</v>
      </c>
      <c r="M4669" s="114">
        <v>55.228333138666429</v>
      </c>
      <c r="N4669" s="114">
        <v>58.611955582729102</v>
      </c>
      <c r="O4669" s="114">
        <v>16.352794757837337</v>
      </c>
      <c r="P4669" s="114">
        <v>19.349483987979937</v>
      </c>
      <c r="Q4669" s="114">
        <v>23.067525266398864</v>
      </c>
      <c r="R4669" s="114">
        <v>28.796151217267557</v>
      </c>
      <c r="S4669" s="114">
        <v>32.338532611443689</v>
      </c>
      <c r="T4669" s="114">
        <v>18.36951689776668</v>
      </c>
      <c r="U4669" s="114">
        <v>16.845888859027973</v>
      </c>
      <c r="V4669" s="114">
        <v>17.582319100154781</v>
      </c>
      <c r="W4669" s="114">
        <v>26.432181921398872</v>
      </c>
      <c r="X4669" s="114">
        <v>26.273422971285413</v>
      </c>
      <c r="Y4669" s="114">
        <v>57.459378962704399</v>
      </c>
      <c r="Z4669" s="114">
        <v>103.29329712492583</v>
      </c>
      <c r="AA4669" s="106">
        <v>2</v>
      </c>
      <c r="AB4669" s="114">
        <v>0.89999999999999991</v>
      </c>
      <c r="AC4669" s="114">
        <v>0.6</v>
      </c>
      <c r="AD4669" s="114">
        <v>0.36</v>
      </c>
      <c r="AE4669" s="114">
        <v>0.24</v>
      </c>
      <c r="AF4669" s="117">
        <v>1.2599999999999998</v>
      </c>
      <c r="AG4669" s="117">
        <v>0.84</v>
      </c>
    </row>
    <row r="4670" spans="2:33" x14ac:dyDescent="0.2">
      <c r="B4670" s="106">
        <v>4630</v>
      </c>
      <c r="C4670" s="113">
        <v>-0.90000000000000013</v>
      </c>
      <c r="D4670" s="113">
        <v>-0.90000000000000013</v>
      </c>
      <c r="E4670" s="114">
        <v>17.625255859876376</v>
      </c>
      <c r="F4670" s="114">
        <v>23.281473365591904</v>
      </c>
      <c r="G4670" s="114">
        <v>25.950933700920672</v>
      </c>
      <c r="H4670" s="114">
        <v>18.592825097561185</v>
      </c>
      <c r="I4670" s="114">
        <v>32.805562859476289</v>
      </c>
      <c r="J4670" s="114">
        <v>34.664794126297338</v>
      </c>
      <c r="K4670" s="114">
        <v>43.795030482546501</v>
      </c>
      <c r="L4670" s="114">
        <v>51.703809386133301</v>
      </c>
      <c r="M4670" s="114">
        <v>50.024109751855846</v>
      </c>
      <c r="N4670" s="114">
        <v>68.617495623597719</v>
      </c>
      <c r="O4670" s="114">
        <v>17.039538266420962</v>
      </c>
      <c r="P4670" s="114">
        <v>20.513557116954598</v>
      </c>
      <c r="Q4670" s="114">
        <v>25.752875685212629</v>
      </c>
      <c r="R4670" s="114">
        <v>31.431284654294661</v>
      </c>
      <c r="S4670" s="114">
        <v>35.81193276412143</v>
      </c>
      <c r="T4670" s="114">
        <v>17.625255859876376</v>
      </c>
      <c r="U4670" s="114">
        <v>23.281473365591904</v>
      </c>
      <c r="V4670" s="114">
        <v>25.950933700920672</v>
      </c>
      <c r="W4670" s="114">
        <v>18.592825097561185</v>
      </c>
      <c r="X4670" s="114">
        <v>32.805562859476289</v>
      </c>
      <c r="Y4670" s="114">
        <v>65.142230173809338</v>
      </c>
      <c r="Z4670" s="114">
        <v>142.04965685308963</v>
      </c>
      <c r="AA4670" s="106">
        <v>3</v>
      </c>
      <c r="AB4670" s="114">
        <v>0.60000000000000009</v>
      </c>
      <c r="AC4670" s="114">
        <v>0.60000000000000009</v>
      </c>
      <c r="AD4670" s="114">
        <v>0.30000000000000004</v>
      </c>
      <c r="AE4670" s="114">
        <v>0.30000000000000004</v>
      </c>
      <c r="AF4670" s="117">
        <v>0.90000000000000013</v>
      </c>
      <c r="AG4670" s="117">
        <v>0.90000000000000013</v>
      </c>
    </row>
    <row r="4671" spans="2:33" x14ac:dyDescent="0.2">
      <c r="B4671" s="106">
        <v>4631</v>
      </c>
      <c r="C4671" s="113">
        <v>-0.90000000000000013</v>
      </c>
      <c r="D4671" s="113">
        <v>-0.90000000000000013</v>
      </c>
      <c r="E4671" s="114">
        <v>12.140469020032569</v>
      </c>
      <c r="F4671" s="114">
        <v>13.862965090671846</v>
      </c>
      <c r="G4671" s="114">
        <v>12.237991696078243</v>
      </c>
      <c r="H4671" s="114">
        <v>19.607054061854235</v>
      </c>
      <c r="I4671" s="114">
        <v>24.799126502528214</v>
      </c>
      <c r="J4671" s="114">
        <v>27.713923588502634</v>
      </c>
      <c r="K4671" s="114">
        <v>32.471038147617151</v>
      </c>
      <c r="L4671" s="114">
        <v>33.320623685041674</v>
      </c>
      <c r="M4671" s="114">
        <v>43.953487050767222</v>
      </c>
      <c r="N4671" s="114">
        <v>52.750739076943454</v>
      </c>
      <c r="O4671" s="114">
        <v>15.573454568470066</v>
      </c>
      <c r="P4671" s="114">
        <v>18.608073056945305</v>
      </c>
      <c r="Q4671" s="114">
        <v>21.082631988963431</v>
      </c>
      <c r="R4671" s="114">
        <v>24.346432988912987</v>
      </c>
      <c r="S4671" s="114">
        <v>27.95161257441524</v>
      </c>
      <c r="T4671" s="114">
        <v>12.140469020032569</v>
      </c>
      <c r="U4671" s="114">
        <v>13.862965090671846</v>
      </c>
      <c r="V4671" s="114">
        <v>12.237991696078243</v>
      </c>
      <c r="W4671" s="114">
        <v>19.607054061854235</v>
      </c>
      <c r="X4671" s="114">
        <v>24.799126502528214</v>
      </c>
      <c r="Y4671" s="114">
        <v>44.004549827729996</v>
      </c>
      <c r="Z4671" s="114">
        <v>80.12391383348691</v>
      </c>
      <c r="AA4671" s="106">
        <v>3</v>
      </c>
      <c r="AB4671" s="114">
        <v>0.60000000000000009</v>
      </c>
      <c r="AC4671" s="114">
        <v>0.60000000000000009</v>
      </c>
      <c r="AD4671" s="114">
        <v>0.30000000000000004</v>
      </c>
      <c r="AE4671" s="114">
        <v>0.30000000000000004</v>
      </c>
      <c r="AF4671" s="117">
        <v>0.90000000000000013</v>
      </c>
      <c r="AG4671" s="117">
        <v>0.90000000000000013</v>
      </c>
    </row>
    <row r="4672" spans="2:33" x14ac:dyDescent="0.2">
      <c r="B4672" s="106">
        <v>4632</v>
      </c>
      <c r="C4672" s="113">
        <v>-0.72</v>
      </c>
      <c r="D4672" s="113">
        <v>-0.96</v>
      </c>
      <c r="E4672" s="114">
        <v>17.25643800431132</v>
      </c>
      <c r="F4672" s="114">
        <v>19.186402713980321</v>
      </c>
      <c r="G4672" s="114">
        <v>14.246645344894272</v>
      </c>
      <c r="H4672" s="114">
        <v>19.122743715752545</v>
      </c>
      <c r="I4672" s="114">
        <v>24.606038078846289</v>
      </c>
      <c r="J4672" s="114">
        <v>33.222467136801093</v>
      </c>
      <c r="K4672" s="114">
        <v>37.856820881391279</v>
      </c>
      <c r="L4672" s="114">
        <v>38.071724208059713</v>
      </c>
      <c r="M4672" s="114">
        <v>48.254390710753178</v>
      </c>
      <c r="N4672" s="114">
        <v>56.822302498715253</v>
      </c>
      <c r="O4672" s="114">
        <v>15.966029132489775</v>
      </c>
      <c r="P4672" s="114">
        <v>18.670418167410958</v>
      </c>
      <c r="Q4672" s="114">
        <v>23.825078863165441</v>
      </c>
      <c r="R4672" s="114">
        <v>29.131646995000633</v>
      </c>
      <c r="S4672" s="114">
        <v>32.216264419868963</v>
      </c>
      <c r="T4672" s="114">
        <v>17.25643800431132</v>
      </c>
      <c r="U4672" s="114">
        <v>19.186402713980321</v>
      </c>
      <c r="V4672" s="114">
        <v>14.246645344894272</v>
      </c>
      <c r="W4672" s="114">
        <v>19.122743715752545</v>
      </c>
      <c r="X4672" s="114">
        <v>24.606038078846289</v>
      </c>
      <c r="Y4672" s="114">
        <v>52.32025012202886</v>
      </c>
      <c r="Z4672" s="114">
        <v>109.36980946827515</v>
      </c>
      <c r="AA4672" s="106">
        <v>4</v>
      </c>
      <c r="AB4672" s="114">
        <v>0.44999999999999996</v>
      </c>
      <c r="AC4672" s="114">
        <v>0.6</v>
      </c>
      <c r="AD4672" s="114">
        <v>0.27</v>
      </c>
      <c r="AE4672" s="114">
        <v>0.36</v>
      </c>
      <c r="AF4672" s="117">
        <v>0.72</v>
      </c>
      <c r="AG4672" s="117">
        <v>0.96</v>
      </c>
    </row>
    <row r="4673" spans="2:33" x14ac:dyDescent="0.2">
      <c r="B4673" s="106">
        <v>4633</v>
      </c>
      <c r="C4673" s="113">
        <v>-1.2000000000000002</v>
      </c>
      <c r="D4673" s="113">
        <v>-0.60000000000000009</v>
      </c>
      <c r="E4673" s="114">
        <v>15.614658913875374</v>
      </c>
      <c r="F4673" s="114">
        <v>17.134064294630072</v>
      </c>
      <c r="G4673" s="114">
        <v>16.558461123643752</v>
      </c>
      <c r="H4673" s="114">
        <v>18.429345976185473</v>
      </c>
      <c r="I4673" s="114">
        <v>26.946037557291039</v>
      </c>
      <c r="J4673" s="114">
        <v>31.724336339778151</v>
      </c>
      <c r="K4673" s="114">
        <v>34.396160430729992</v>
      </c>
      <c r="L4673" s="114">
        <v>38.752196103934857</v>
      </c>
      <c r="M4673" s="114">
        <v>42.367816648790857</v>
      </c>
      <c r="N4673" s="114">
        <v>54.974883899129246</v>
      </c>
      <c r="O4673" s="114">
        <v>16.109677425902778</v>
      </c>
      <c r="P4673" s="114">
        <v>17.26209613609992</v>
      </c>
      <c r="Q4673" s="114">
        <v>22.193734980291104</v>
      </c>
      <c r="R4673" s="114">
        <v>23.938470672605384</v>
      </c>
      <c r="S4673" s="114">
        <v>28.028846341838207</v>
      </c>
      <c r="T4673" s="114">
        <v>15.614658913875374</v>
      </c>
      <c r="U4673" s="114">
        <v>17.134064294630072</v>
      </c>
      <c r="V4673" s="114">
        <v>16.558461123643752</v>
      </c>
      <c r="W4673" s="114">
        <v>18.429345976185473</v>
      </c>
      <c r="X4673" s="114">
        <v>26.946037557291039</v>
      </c>
      <c r="Y4673" s="114">
        <v>51.580933876628322</v>
      </c>
      <c r="Z4673" s="114">
        <v>87.890713907106971</v>
      </c>
      <c r="AA4673" s="106">
        <v>1</v>
      </c>
      <c r="AB4673" s="114">
        <v>0.8</v>
      </c>
      <c r="AC4673" s="114">
        <v>0.4</v>
      </c>
      <c r="AD4673" s="114">
        <v>0.4</v>
      </c>
      <c r="AE4673" s="114">
        <v>0.2</v>
      </c>
      <c r="AF4673" s="117">
        <v>1.2000000000000002</v>
      </c>
      <c r="AG4673" s="117">
        <v>0.60000000000000009</v>
      </c>
    </row>
    <row r="4674" spans="2:33" x14ac:dyDescent="0.2">
      <c r="B4674" s="106">
        <v>4634</v>
      </c>
      <c r="C4674" s="113">
        <v>-0.72</v>
      </c>
      <c r="D4674" s="113">
        <v>-0.96</v>
      </c>
      <c r="E4674" s="114">
        <v>13.660399038958378</v>
      </c>
      <c r="F4674" s="114">
        <v>11.45933655830337</v>
      </c>
      <c r="G4674" s="114">
        <v>12.834753763013115</v>
      </c>
      <c r="H4674" s="114">
        <v>22.436484829247693</v>
      </c>
      <c r="I4674" s="114">
        <v>17.260022533059104</v>
      </c>
      <c r="J4674" s="114">
        <v>28.923706378370404</v>
      </c>
      <c r="K4674" s="114">
        <v>30.240368000408488</v>
      </c>
      <c r="L4674" s="114">
        <v>34.677125013669773</v>
      </c>
      <c r="M4674" s="114">
        <v>46.748991425292473</v>
      </c>
      <c r="N4674" s="114">
        <v>45.726095983491163</v>
      </c>
      <c r="O4674" s="114">
        <v>15.263307339412027</v>
      </c>
      <c r="P4674" s="114">
        <v>18.781031442105117</v>
      </c>
      <c r="Q4674" s="114">
        <v>21.842371250656658</v>
      </c>
      <c r="R4674" s="114">
        <v>24.312506596044781</v>
      </c>
      <c r="S4674" s="114">
        <v>28.466073450432059</v>
      </c>
      <c r="T4674" s="114">
        <v>13.660399038958378</v>
      </c>
      <c r="U4674" s="114">
        <v>11.45933655830337</v>
      </c>
      <c r="V4674" s="114">
        <v>12.834753763013115</v>
      </c>
      <c r="W4674" s="114">
        <v>22.436484829247693</v>
      </c>
      <c r="X4674" s="114">
        <v>17.260022533059104</v>
      </c>
      <c r="Y4674" s="114">
        <v>42.184832758217411</v>
      </c>
      <c r="Z4674" s="114">
        <v>88.983412356541905</v>
      </c>
      <c r="AA4674" s="106">
        <v>4</v>
      </c>
      <c r="AB4674" s="114">
        <v>0.44999999999999996</v>
      </c>
      <c r="AC4674" s="114">
        <v>0.6</v>
      </c>
      <c r="AD4674" s="114">
        <v>0.27</v>
      </c>
      <c r="AE4674" s="114">
        <v>0.36</v>
      </c>
      <c r="AF4674" s="117">
        <v>0.72</v>
      </c>
      <c r="AG4674" s="117">
        <v>0.96</v>
      </c>
    </row>
    <row r="4675" spans="2:33" x14ac:dyDescent="0.2">
      <c r="B4675" s="106">
        <v>4635</v>
      </c>
      <c r="C4675" s="113">
        <v>-0.72</v>
      </c>
      <c r="D4675" s="113">
        <v>-0.96</v>
      </c>
      <c r="E4675" s="114">
        <v>13.19320922346845</v>
      </c>
      <c r="F4675" s="114">
        <v>15.768663934324199</v>
      </c>
      <c r="G4675" s="114">
        <v>21.181740433530479</v>
      </c>
      <c r="H4675" s="114">
        <v>19.505687024495213</v>
      </c>
      <c r="I4675" s="114">
        <v>29.972198758455562</v>
      </c>
      <c r="J4675" s="114">
        <v>29.060717962127999</v>
      </c>
      <c r="K4675" s="114">
        <v>35.640048579234922</v>
      </c>
      <c r="L4675" s="114">
        <v>44.009465539798413</v>
      </c>
      <c r="M4675" s="114">
        <v>45.481994469336435</v>
      </c>
      <c r="N4675" s="114">
        <v>62.073719401329342</v>
      </c>
      <c r="O4675" s="114">
        <v>15.867508738659549</v>
      </c>
      <c r="P4675" s="114">
        <v>19.871384644910723</v>
      </c>
      <c r="Q4675" s="114">
        <v>22.827725106267934</v>
      </c>
      <c r="R4675" s="114">
        <v>25.976307444841222</v>
      </c>
      <c r="S4675" s="114">
        <v>32.10152064287378</v>
      </c>
      <c r="T4675" s="114">
        <v>13.19320922346845</v>
      </c>
      <c r="U4675" s="114">
        <v>15.768663934324199</v>
      </c>
      <c r="V4675" s="114">
        <v>21.181740433530479</v>
      </c>
      <c r="W4675" s="114">
        <v>19.505687024495213</v>
      </c>
      <c r="X4675" s="114">
        <v>29.972198758455562</v>
      </c>
      <c r="Y4675" s="114">
        <v>53.476139660139943</v>
      </c>
      <c r="Z4675" s="114">
        <v>109.56915214335935</v>
      </c>
      <c r="AA4675" s="106">
        <v>4</v>
      </c>
      <c r="AB4675" s="114">
        <v>0.44999999999999996</v>
      </c>
      <c r="AC4675" s="114">
        <v>0.6</v>
      </c>
      <c r="AD4675" s="114">
        <v>0.27</v>
      </c>
      <c r="AE4675" s="114">
        <v>0.36</v>
      </c>
      <c r="AF4675" s="117">
        <v>0.72</v>
      </c>
      <c r="AG4675" s="117">
        <v>0.96</v>
      </c>
    </row>
    <row r="4676" spans="2:33" x14ac:dyDescent="0.2">
      <c r="B4676" s="106">
        <v>4636</v>
      </c>
      <c r="C4676" s="113">
        <v>-0.60000000000000009</v>
      </c>
      <c r="D4676" s="113">
        <v>-1.2000000000000002</v>
      </c>
      <c r="E4676" s="114">
        <v>16.603293760504997</v>
      </c>
      <c r="F4676" s="114">
        <v>16.486981805953707</v>
      </c>
      <c r="G4676" s="114">
        <v>14.433700881054669</v>
      </c>
      <c r="H4676" s="114">
        <v>24.922107226114516</v>
      </c>
      <c r="I4676" s="114">
        <v>20.51376328100357</v>
      </c>
      <c r="J4676" s="114">
        <v>32.720521560924091</v>
      </c>
      <c r="K4676" s="114">
        <v>35.819687253171217</v>
      </c>
      <c r="L4676" s="114">
        <v>37.452354083379248</v>
      </c>
      <c r="M4676" s="114">
        <v>50.142806224616791</v>
      </c>
      <c r="N4676" s="114">
        <v>51.257472178280359</v>
      </c>
      <c r="O4676" s="114">
        <v>16.117227800419094</v>
      </c>
      <c r="P4676" s="114">
        <v>19.33270544721751</v>
      </c>
      <c r="Q4676" s="114">
        <v>23.018653202324579</v>
      </c>
      <c r="R4676" s="114">
        <v>25.220698998502275</v>
      </c>
      <c r="S4676" s="114">
        <v>30.74370889727679</v>
      </c>
      <c r="T4676" s="114">
        <v>16.603293760504997</v>
      </c>
      <c r="U4676" s="114">
        <v>16.486981805953707</v>
      </c>
      <c r="V4676" s="114">
        <v>14.433700881054669</v>
      </c>
      <c r="W4676" s="114">
        <v>24.922107226114516</v>
      </c>
      <c r="X4676" s="114">
        <v>20.51376328100357</v>
      </c>
      <c r="Y4676" s="114">
        <v>51.163949646112982</v>
      </c>
      <c r="Z4676" s="114">
        <v>92.324520505169374</v>
      </c>
      <c r="AA4676" s="106">
        <v>5</v>
      </c>
      <c r="AB4676" s="114">
        <v>0.4</v>
      </c>
      <c r="AC4676" s="114">
        <v>0.8</v>
      </c>
      <c r="AD4676" s="114">
        <v>0.2</v>
      </c>
      <c r="AE4676" s="114">
        <v>0.4</v>
      </c>
      <c r="AF4676" s="117">
        <v>0.60000000000000009</v>
      </c>
      <c r="AG4676" s="117">
        <v>1.2000000000000002</v>
      </c>
    </row>
    <row r="4677" spans="2:33" x14ac:dyDescent="0.2">
      <c r="B4677" s="106">
        <v>4637</v>
      </c>
      <c r="C4677" s="113">
        <v>-0.72</v>
      </c>
      <c r="D4677" s="113">
        <v>-0.96</v>
      </c>
      <c r="E4677" s="114">
        <v>19.124977882933447</v>
      </c>
      <c r="F4677" s="114">
        <v>18.862021739441438</v>
      </c>
      <c r="G4677" s="114">
        <v>15.417081741824234</v>
      </c>
      <c r="H4677" s="114">
        <v>16.546636262181028</v>
      </c>
      <c r="I4677" s="114">
        <v>26.956147722357052</v>
      </c>
      <c r="J4677" s="114">
        <v>35.389501048757367</v>
      </c>
      <c r="K4677" s="114">
        <v>38.126692833855031</v>
      </c>
      <c r="L4677" s="114">
        <v>38.117653427098134</v>
      </c>
      <c r="M4677" s="114">
        <v>43.765337000098199</v>
      </c>
      <c r="N4677" s="114">
        <v>59.080304175361796</v>
      </c>
      <c r="O4677" s="114">
        <v>16.26452316582392</v>
      </c>
      <c r="P4677" s="114">
        <v>19.264671094413593</v>
      </c>
      <c r="Q4677" s="114">
        <v>22.7005716852739</v>
      </c>
      <c r="R4677" s="114">
        <v>27.218700737917171</v>
      </c>
      <c r="S4677" s="114">
        <v>32.124156453004744</v>
      </c>
      <c r="T4677" s="114">
        <v>19.124977882933447</v>
      </c>
      <c r="U4677" s="114">
        <v>18.862021739441438</v>
      </c>
      <c r="V4677" s="114">
        <v>15.417081741824234</v>
      </c>
      <c r="W4677" s="114">
        <v>16.546636262181028</v>
      </c>
      <c r="X4677" s="114">
        <v>26.956147722357052</v>
      </c>
      <c r="Y4677" s="114">
        <v>53.924286329557276</v>
      </c>
      <c r="Z4677" s="114">
        <v>118.06355032641659</v>
      </c>
      <c r="AA4677" s="106">
        <v>4</v>
      </c>
      <c r="AB4677" s="114">
        <v>0.44999999999999996</v>
      </c>
      <c r="AC4677" s="114">
        <v>0.6</v>
      </c>
      <c r="AD4677" s="114">
        <v>0.27</v>
      </c>
      <c r="AE4677" s="114">
        <v>0.36</v>
      </c>
      <c r="AF4677" s="117">
        <v>0.72</v>
      </c>
      <c r="AG4677" s="117">
        <v>0.96</v>
      </c>
    </row>
    <row r="4678" spans="2:33" x14ac:dyDescent="0.2">
      <c r="B4678" s="106">
        <v>4638</v>
      </c>
      <c r="C4678" s="113">
        <v>-0.72</v>
      </c>
      <c r="D4678" s="113">
        <v>-0.96</v>
      </c>
      <c r="E4678" s="114">
        <v>14.294460367636713</v>
      </c>
      <c r="F4678" s="114">
        <v>18.083343125126024</v>
      </c>
      <c r="G4678" s="114">
        <v>19.569630264576809</v>
      </c>
      <c r="H4678" s="114">
        <v>15.38044385984777</v>
      </c>
      <c r="I4678" s="114">
        <v>18.464806029859464</v>
      </c>
      <c r="J4678" s="114">
        <v>30.479854948936492</v>
      </c>
      <c r="K4678" s="114">
        <v>35.689761993521195</v>
      </c>
      <c r="L4678" s="114">
        <v>42.033427103309613</v>
      </c>
      <c r="M4678" s="114">
        <v>40.698865479019254</v>
      </c>
      <c r="N4678" s="114">
        <v>44.937630374007938</v>
      </c>
      <c r="O4678" s="114">
        <v>16.185394581299779</v>
      </c>
      <c r="P4678" s="114">
        <v>17.606418868395171</v>
      </c>
      <c r="Q4678" s="114">
        <v>22.463796838732804</v>
      </c>
      <c r="R4678" s="114">
        <v>25.318421619171485</v>
      </c>
      <c r="S4678" s="114">
        <v>26.472824344148474</v>
      </c>
      <c r="T4678" s="114">
        <v>14.294460367636713</v>
      </c>
      <c r="U4678" s="114">
        <v>18.083343125126024</v>
      </c>
      <c r="V4678" s="114">
        <v>19.569630264576809</v>
      </c>
      <c r="W4678" s="114">
        <v>15.38044385984777</v>
      </c>
      <c r="X4678" s="114">
        <v>18.464806029859464</v>
      </c>
      <c r="Y4678" s="114">
        <v>47.883115295902989</v>
      </c>
      <c r="Z4678" s="114">
        <v>100.02878360254363</v>
      </c>
      <c r="AA4678" s="106">
        <v>4</v>
      </c>
      <c r="AB4678" s="114">
        <v>0.44999999999999996</v>
      </c>
      <c r="AC4678" s="114">
        <v>0.6</v>
      </c>
      <c r="AD4678" s="114">
        <v>0.27</v>
      </c>
      <c r="AE4678" s="114">
        <v>0.36</v>
      </c>
      <c r="AF4678" s="117">
        <v>0.72</v>
      </c>
      <c r="AG4678" s="117">
        <v>0.96</v>
      </c>
    </row>
    <row r="4679" spans="2:33" x14ac:dyDescent="0.2">
      <c r="B4679" s="106">
        <v>4639</v>
      </c>
      <c r="C4679" s="113">
        <v>-1.2000000000000002</v>
      </c>
      <c r="D4679" s="113">
        <v>-0.60000000000000009</v>
      </c>
      <c r="E4679" s="114">
        <v>15.720806517590411</v>
      </c>
      <c r="F4679" s="114">
        <v>18.177351980059065</v>
      </c>
      <c r="G4679" s="114">
        <v>17.32806124674962</v>
      </c>
      <c r="H4679" s="114">
        <v>21.554074074107433</v>
      </c>
      <c r="I4679" s="114">
        <v>21.775171412839278</v>
      </c>
      <c r="J4679" s="114">
        <v>32.091230558603968</v>
      </c>
      <c r="K4679" s="114">
        <v>38.411099591156017</v>
      </c>
      <c r="L4679" s="114">
        <v>38.845383726637237</v>
      </c>
      <c r="M4679" s="114">
        <v>48.542776792076367</v>
      </c>
      <c r="N4679" s="114">
        <v>54.65748418991911</v>
      </c>
      <c r="O4679" s="114">
        <v>16.370424041013557</v>
      </c>
      <c r="P4679" s="114">
        <v>20.233747611096952</v>
      </c>
      <c r="Q4679" s="114">
        <v>21.517322479887618</v>
      </c>
      <c r="R4679" s="114">
        <v>26.988702717968934</v>
      </c>
      <c r="S4679" s="114">
        <v>32.882312777079832</v>
      </c>
      <c r="T4679" s="114">
        <v>15.720806517590411</v>
      </c>
      <c r="U4679" s="114">
        <v>18.177351980059065</v>
      </c>
      <c r="V4679" s="114">
        <v>17.32806124674962</v>
      </c>
      <c r="W4679" s="114">
        <v>21.554074074107433</v>
      </c>
      <c r="X4679" s="114">
        <v>21.775171412839278</v>
      </c>
      <c r="Y4679" s="114">
        <v>52.105230656845102</v>
      </c>
      <c r="Z4679" s="114">
        <v>112.06654720903842</v>
      </c>
      <c r="AA4679" s="106">
        <v>1</v>
      </c>
      <c r="AB4679" s="114">
        <v>0.8</v>
      </c>
      <c r="AC4679" s="114">
        <v>0.4</v>
      </c>
      <c r="AD4679" s="114">
        <v>0.4</v>
      </c>
      <c r="AE4679" s="114">
        <v>0.2</v>
      </c>
      <c r="AF4679" s="117">
        <v>1.2000000000000002</v>
      </c>
      <c r="AG4679" s="117">
        <v>0.60000000000000009</v>
      </c>
    </row>
    <row r="4680" spans="2:33" x14ac:dyDescent="0.2">
      <c r="B4680" s="106">
        <v>4640</v>
      </c>
      <c r="C4680" s="113">
        <v>-0.72</v>
      </c>
      <c r="D4680" s="113">
        <v>-0.96</v>
      </c>
      <c r="E4680" s="114">
        <v>12.512873704287166</v>
      </c>
      <c r="F4680" s="114">
        <v>13.275726399129347</v>
      </c>
      <c r="G4680" s="114">
        <v>21.21993199430041</v>
      </c>
      <c r="H4680" s="114">
        <v>25.946925461963108</v>
      </c>
      <c r="I4680" s="114">
        <v>20.302156623491783</v>
      </c>
      <c r="J4680" s="114">
        <v>29.092226447579804</v>
      </c>
      <c r="K4680" s="114">
        <v>33.518048539146903</v>
      </c>
      <c r="L4680" s="114">
        <v>44.074871344816813</v>
      </c>
      <c r="M4680" s="114">
        <v>54.14720282256912</v>
      </c>
      <c r="N4680" s="114">
        <v>54.42816667980744</v>
      </c>
      <c r="O4680" s="114">
        <v>16.579352743292638</v>
      </c>
      <c r="P4680" s="114">
        <v>20.242322140017556</v>
      </c>
      <c r="Q4680" s="114">
        <v>22.854939350516403</v>
      </c>
      <c r="R4680" s="114">
        <v>28.200277360606012</v>
      </c>
      <c r="S4680" s="114">
        <v>34.126010056315657</v>
      </c>
      <c r="T4680" s="114">
        <v>12.512873704287166</v>
      </c>
      <c r="U4680" s="114">
        <v>13.275726399129347</v>
      </c>
      <c r="V4680" s="114">
        <v>21.21993199430041</v>
      </c>
      <c r="W4680" s="114">
        <v>25.946925461963108</v>
      </c>
      <c r="X4680" s="114">
        <v>20.302156623491783</v>
      </c>
      <c r="Y4680" s="114">
        <v>50.366205347714612</v>
      </c>
      <c r="Z4680" s="114">
        <v>97.556534272089579</v>
      </c>
      <c r="AA4680" s="106">
        <v>4</v>
      </c>
      <c r="AB4680" s="114">
        <v>0.44999999999999996</v>
      </c>
      <c r="AC4680" s="114">
        <v>0.6</v>
      </c>
      <c r="AD4680" s="114">
        <v>0.27</v>
      </c>
      <c r="AE4680" s="114">
        <v>0.36</v>
      </c>
      <c r="AF4680" s="117">
        <v>0.72</v>
      </c>
      <c r="AG4680" s="117">
        <v>0.96</v>
      </c>
    </row>
    <row r="4681" spans="2:33" x14ac:dyDescent="0.2">
      <c r="B4681" s="106">
        <v>4641</v>
      </c>
      <c r="C4681" s="113">
        <v>-0.90000000000000013</v>
      </c>
      <c r="D4681" s="113">
        <v>-0.90000000000000013</v>
      </c>
      <c r="E4681" s="114">
        <v>15.665294811489492</v>
      </c>
      <c r="F4681" s="114">
        <v>15.452840441621102</v>
      </c>
      <c r="G4681" s="114">
        <v>12.870572272024965</v>
      </c>
      <c r="H4681" s="114">
        <v>24.83654925541224</v>
      </c>
      <c r="I4681" s="114">
        <v>31.952840624110955</v>
      </c>
      <c r="J4681" s="114">
        <v>32.18517090587622</v>
      </c>
      <c r="K4681" s="114">
        <v>35.594152282498015</v>
      </c>
      <c r="L4681" s="114">
        <v>36.457246009569182</v>
      </c>
      <c r="M4681" s="114">
        <v>51.999002022425543</v>
      </c>
      <c r="N4681" s="114">
        <v>64.367187753397147</v>
      </c>
      <c r="O4681" s="114">
        <v>16.519876094386728</v>
      </c>
      <c r="P4681" s="114">
        <v>20.141311840876913</v>
      </c>
      <c r="Q4681" s="114">
        <v>23.586673737544217</v>
      </c>
      <c r="R4681" s="114">
        <v>27.162452767013303</v>
      </c>
      <c r="S4681" s="114">
        <v>32.414347129286192</v>
      </c>
      <c r="T4681" s="114">
        <v>15.665294811489492</v>
      </c>
      <c r="U4681" s="114">
        <v>15.452840441621102</v>
      </c>
      <c r="V4681" s="114">
        <v>12.870572272024965</v>
      </c>
      <c r="W4681" s="114">
        <v>24.83654925541224</v>
      </c>
      <c r="X4681" s="114">
        <v>31.952840624110955</v>
      </c>
      <c r="Y4681" s="114">
        <v>53.769604752067515</v>
      </c>
      <c r="Z4681" s="114">
        <v>103.06722147365195</v>
      </c>
      <c r="AA4681" s="106">
        <v>3</v>
      </c>
      <c r="AB4681" s="114">
        <v>0.60000000000000009</v>
      </c>
      <c r="AC4681" s="114">
        <v>0.60000000000000009</v>
      </c>
      <c r="AD4681" s="114">
        <v>0.30000000000000004</v>
      </c>
      <c r="AE4681" s="114">
        <v>0.30000000000000004</v>
      </c>
      <c r="AF4681" s="117">
        <v>0.90000000000000013</v>
      </c>
      <c r="AG4681" s="117">
        <v>0.90000000000000013</v>
      </c>
    </row>
    <row r="4682" spans="2:33" x14ac:dyDescent="0.2">
      <c r="B4682" s="106">
        <v>4642</v>
      </c>
      <c r="C4682" s="113">
        <v>-0.60000000000000009</v>
      </c>
      <c r="D4682" s="113">
        <v>-1.2000000000000002</v>
      </c>
      <c r="E4682" s="114">
        <v>18.757046725879718</v>
      </c>
      <c r="F4682" s="114">
        <v>14.851609289169229</v>
      </c>
      <c r="G4682" s="114">
        <v>18.612936867991493</v>
      </c>
      <c r="H4682" s="114">
        <v>17.357328658468262</v>
      </c>
      <c r="I4682" s="114">
        <v>33.074552874538369</v>
      </c>
      <c r="J4682" s="114">
        <v>36.044538837481561</v>
      </c>
      <c r="K4682" s="114">
        <v>36.13474419330948</v>
      </c>
      <c r="L4682" s="114">
        <v>43.575956591843948</v>
      </c>
      <c r="M4682" s="114">
        <v>49.687247560681797</v>
      </c>
      <c r="N4682" s="114">
        <v>69.482675771217743</v>
      </c>
      <c r="O4682" s="114">
        <v>17.287492111601843</v>
      </c>
      <c r="P4682" s="114">
        <v>21.283134904140251</v>
      </c>
      <c r="Q4682" s="114">
        <v>24.963019723852454</v>
      </c>
      <c r="R4682" s="114">
        <v>32.329918902213535</v>
      </c>
      <c r="S4682" s="114">
        <v>36.408122896679373</v>
      </c>
      <c r="T4682" s="114">
        <v>18.757046725879718</v>
      </c>
      <c r="U4682" s="114">
        <v>14.851609289169229</v>
      </c>
      <c r="V4682" s="114">
        <v>18.612936867991493</v>
      </c>
      <c r="W4682" s="114">
        <v>17.357328658468262</v>
      </c>
      <c r="X4682" s="114">
        <v>33.074552874538369</v>
      </c>
      <c r="Y4682" s="114">
        <v>55.776048131781096</v>
      </c>
      <c r="Z4682" s="114">
        <v>104.26212105806869</v>
      </c>
      <c r="AA4682" s="106">
        <v>5</v>
      </c>
      <c r="AB4682" s="114">
        <v>0.4</v>
      </c>
      <c r="AC4682" s="114">
        <v>0.8</v>
      </c>
      <c r="AD4682" s="114">
        <v>0.2</v>
      </c>
      <c r="AE4682" s="114">
        <v>0.4</v>
      </c>
      <c r="AF4682" s="117">
        <v>0.60000000000000009</v>
      </c>
      <c r="AG4682" s="117">
        <v>1.2000000000000002</v>
      </c>
    </row>
    <row r="4683" spans="2:33" x14ac:dyDescent="0.2">
      <c r="B4683" s="106">
        <v>4643</v>
      </c>
      <c r="C4683" s="113">
        <v>-0.60000000000000009</v>
      </c>
      <c r="D4683" s="113">
        <v>-1.2000000000000002</v>
      </c>
      <c r="E4683" s="114">
        <v>11.949199276945116</v>
      </c>
      <c r="F4683" s="114">
        <v>13.120905782914644</v>
      </c>
      <c r="G4683" s="114">
        <v>17.445766751924925</v>
      </c>
      <c r="H4683" s="114">
        <v>16.848036180262756</v>
      </c>
      <c r="I4683" s="114">
        <v>22.374923031022053</v>
      </c>
      <c r="J4683" s="114">
        <v>28.473055380641203</v>
      </c>
      <c r="K4683" s="114">
        <v>31.736972949007743</v>
      </c>
      <c r="L4683" s="114">
        <v>37.652906984087124</v>
      </c>
      <c r="M4683" s="114">
        <v>40.158112519977401</v>
      </c>
      <c r="N4683" s="114">
        <v>48.168229379035303</v>
      </c>
      <c r="O4683" s="114">
        <v>16.523856103696087</v>
      </c>
      <c r="P4683" s="114">
        <v>18.616067166093099</v>
      </c>
      <c r="Q4683" s="114">
        <v>20.2071402321622</v>
      </c>
      <c r="R4683" s="114">
        <v>23.310076339714644</v>
      </c>
      <c r="S4683" s="114">
        <v>25.79330634801325</v>
      </c>
      <c r="T4683" s="114">
        <v>11.949199276945116</v>
      </c>
      <c r="U4683" s="114">
        <v>13.120905782914644</v>
      </c>
      <c r="V4683" s="114">
        <v>17.445766751924925</v>
      </c>
      <c r="W4683" s="114">
        <v>16.848036180262756</v>
      </c>
      <c r="X4683" s="114">
        <v>22.374923031022053</v>
      </c>
      <c r="Y4683" s="114">
        <v>43.944084825419864</v>
      </c>
      <c r="Z4683" s="114">
        <v>94.890844473698934</v>
      </c>
      <c r="AA4683" s="106">
        <v>5</v>
      </c>
      <c r="AB4683" s="114">
        <v>0.4</v>
      </c>
      <c r="AC4683" s="114">
        <v>0.8</v>
      </c>
      <c r="AD4683" s="114">
        <v>0.2</v>
      </c>
      <c r="AE4683" s="114">
        <v>0.4</v>
      </c>
      <c r="AF4683" s="117">
        <v>0.60000000000000009</v>
      </c>
      <c r="AG4683" s="117">
        <v>1.2000000000000002</v>
      </c>
    </row>
    <row r="4684" spans="2:33" x14ac:dyDescent="0.2">
      <c r="B4684" s="106">
        <v>4644</v>
      </c>
      <c r="C4684" s="113">
        <v>-1.2000000000000002</v>
      </c>
      <c r="D4684" s="113">
        <v>-0.60000000000000009</v>
      </c>
      <c r="E4684" s="114">
        <v>11.864881768945821</v>
      </c>
      <c r="F4684" s="114">
        <v>17.557683574083494</v>
      </c>
      <c r="G4684" s="114">
        <v>25.594877846219884</v>
      </c>
      <c r="H4684" s="114">
        <v>22.407094167171238</v>
      </c>
      <c r="I4684" s="114">
        <v>28.547203558935387</v>
      </c>
      <c r="J4684" s="114">
        <v>30.105068810778111</v>
      </c>
      <c r="K4684" s="114">
        <v>39.104646629183975</v>
      </c>
      <c r="L4684" s="114">
        <v>51.953362735138299</v>
      </c>
      <c r="M4684" s="114">
        <v>54.749928368645676</v>
      </c>
      <c r="N4684" s="114">
        <v>67.096441394252622</v>
      </c>
      <c r="O4684" s="114">
        <v>18.240187041832289</v>
      </c>
      <c r="P4684" s="114">
        <v>21.54696305510048</v>
      </c>
      <c r="Q4684" s="114">
        <v>26.358484888918415</v>
      </c>
      <c r="R4684" s="114">
        <v>32.342834201474439</v>
      </c>
      <c r="S4684" s="114">
        <v>38.549237835317236</v>
      </c>
      <c r="T4684" s="114">
        <v>11.864881768945821</v>
      </c>
      <c r="U4684" s="114">
        <v>17.557683574083494</v>
      </c>
      <c r="V4684" s="114">
        <v>25.594877846219884</v>
      </c>
      <c r="W4684" s="114">
        <v>22.407094167171238</v>
      </c>
      <c r="X4684" s="114">
        <v>28.547203558935387</v>
      </c>
      <c r="Y4684" s="114">
        <v>56.860572884570644</v>
      </c>
      <c r="Z4684" s="114">
        <v>108.90674789035519</v>
      </c>
      <c r="AA4684" s="106">
        <v>1</v>
      </c>
      <c r="AB4684" s="114">
        <v>0.8</v>
      </c>
      <c r="AC4684" s="114">
        <v>0.4</v>
      </c>
      <c r="AD4684" s="114">
        <v>0.4</v>
      </c>
      <c r="AE4684" s="114">
        <v>0.2</v>
      </c>
      <c r="AF4684" s="117">
        <v>1.2000000000000002</v>
      </c>
      <c r="AG4684" s="117">
        <v>0.60000000000000009</v>
      </c>
    </row>
    <row r="4685" spans="2:33" x14ac:dyDescent="0.2">
      <c r="B4685" s="106">
        <v>4645</v>
      </c>
      <c r="C4685" s="113">
        <v>-0.72</v>
      </c>
      <c r="D4685" s="113">
        <v>-0.96</v>
      </c>
      <c r="E4685" s="114">
        <v>18.693423095909225</v>
      </c>
      <c r="F4685" s="114">
        <v>16.200469335282079</v>
      </c>
      <c r="G4685" s="114">
        <v>24.153962271154708</v>
      </c>
      <c r="H4685" s="114">
        <v>22.949439712432739</v>
      </c>
      <c r="I4685" s="114">
        <v>20.164071671584985</v>
      </c>
      <c r="J4685" s="114">
        <v>35.349587406555479</v>
      </c>
      <c r="K4685" s="114">
        <v>37.097925836496515</v>
      </c>
      <c r="L4685" s="114">
        <v>46.78398263069522</v>
      </c>
      <c r="M4685" s="114">
        <v>51.792539251296496</v>
      </c>
      <c r="N4685" s="114">
        <v>56.947601368523365</v>
      </c>
      <c r="O4685" s="114">
        <v>16.656164310646254</v>
      </c>
      <c r="P4685" s="114">
        <v>20.897456501214435</v>
      </c>
      <c r="Q4685" s="114">
        <v>22.630020359540513</v>
      </c>
      <c r="R4685" s="114">
        <v>28.843099538863758</v>
      </c>
      <c r="S4685" s="114">
        <v>36.78352969693838</v>
      </c>
      <c r="T4685" s="114">
        <v>18.693423095909225</v>
      </c>
      <c r="U4685" s="114">
        <v>16.200469335282079</v>
      </c>
      <c r="V4685" s="114">
        <v>24.153962271154708</v>
      </c>
      <c r="W4685" s="114">
        <v>22.949439712432739</v>
      </c>
      <c r="X4685" s="114">
        <v>20.164071671584985</v>
      </c>
      <c r="Y4685" s="114">
        <v>57.090217805931431</v>
      </c>
      <c r="Z4685" s="114">
        <v>118.55164706827784</v>
      </c>
      <c r="AA4685" s="106">
        <v>4</v>
      </c>
      <c r="AB4685" s="114">
        <v>0.44999999999999996</v>
      </c>
      <c r="AC4685" s="114">
        <v>0.6</v>
      </c>
      <c r="AD4685" s="114">
        <v>0.27</v>
      </c>
      <c r="AE4685" s="114">
        <v>0.36</v>
      </c>
      <c r="AF4685" s="117">
        <v>0.72</v>
      </c>
      <c r="AG4685" s="117">
        <v>0.96</v>
      </c>
    </row>
    <row r="4686" spans="2:33" x14ac:dyDescent="0.2">
      <c r="B4686" s="106">
        <v>4646</v>
      </c>
      <c r="C4686" s="113">
        <v>-1.2000000000000002</v>
      </c>
      <c r="D4686" s="113">
        <v>-0.60000000000000009</v>
      </c>
      <c r="E4686" s="114">
        <v>12.646308169574677</v>
      </c>
      <c r="F4686" s="114">
        <v>14.397776915038989</v>
      </c>
      <c r="G4686" s="114">
        <v>19.220204692814789</v>
      </c>
      <c r="H4686" s="114">
        <v>23.353320565844989</v>
      </c>
      <c r="I4686" s="114">
        <v>25.386976061797171</v>
      </c>
      <c r="J4686" s="114">
        <v>30.524311752271291</v>
      </c>
      <c r="K4686" s="114">
        <v>33.989395215875362</v>
      </c>
      <c r="L4686" s="114">
        <v>44.650946780204087</v>
      </c>
      <c r="M4686" s="114">
        <v>54.732145896497286</v>
      </c>
      <c r="N4686" s="114">
        <v>61.181775278499465</v>
      </c>
      <c r="O4686" s="114">
        <v>17.878003582696614</v>
      </c>
      <c r="P4686" s="114">
        <v>19.591618300836373</v>
      </c>
      <c r="Q4686" s="114">
        <v>25.430742087389298</v>
      </c>
      <c r="R4686" s="114">
        <v>31.378825330652298</v>
      </c>
      <c r="S4686" s="114">
        <v>35.794799216702295</v>
      </c>
      <c r="T4686" s="114">
        <v>12.646308169574677</v>
      </c>
      <c r="U4686" s="114">
        <v>14.397776915038989</v>
      </c>
      <c r="V4686" s="114">
        <v>19.220204692814789</v>
      </c>
      <c r="W4686" s="114">
        <v>23.353320565844989</v>
      </c>
      <c r="X4686" s="114">
        <v>25.386976061797171</v>
      </c>
      <c r="Y4686" s="114">
        <v>50.833201717893161</v>
      </c>
      <c r="Z4686" s="114">
        <v>98.522947663476884</v>
      </c>
      <c r="AA4686" s="106">
        <v>1</v>
      </c>
      <c r="AB4686" s="114">
        <v>0.8</v>
      </c>
      <c r="AC4686" s="114">
        <v>0.4</v>
      </c>
      <c r="AD4686" s="114">
        <v>0.4</v>
      </c>
      <c r="AE4686" s="114">
        <v>0.2</v>
      </c>
      <c r="AF4686" s="117">
        <v>1.2000000000000002</v>
      </c>
      <c r="AG4686" s="117">
        <v>0.60000000000000009</v>
      </c>
    </row>
    <row r="4687" spans="2:33" x14ac:dyDescent="0.2">
      <c r="B4687" s="106">
        <v>4647</v>
      </c>
      <c r="C4687" s="113">
        <v>-0.72</v>
      </c>
      <c r="D4687" s="113">
        <v>-0.96</v>
      </c>
      <c r="E4687" s="114">
        <v>19.752867414870025</v>
      </c>
      <c r="F4687" s="114">
        <v>14.710984325617687</v>
      </c>
      <c r="G4687" s="114">
        <v>20.361439738472303</v>
      </c>
      <c r="H4687" s="114">
        <v>22.020719017382298</v>
      </c>
      <c r="I4687" s="114">
        <v>26.010466456953459</v>
      </c>
      <c r="J4687" s="114">
        <v>36.482779029087929</v>
      </c>
      <c r="K4687" s="114">
        <v>34.66285835697731</v>
      </c>
      <c r="L4687" s="114">
        <v>43.444970290072995</v>
      </c>
      <c r="M4687" s="114">
        <v>50.335214637758973</v>
      </c>
      <c r="N4687" s="114">
        <v>59.315160367727174</v>
      </c>
      <c r="O4687" s="114">
        <v>16.729911614217905</v>
      </c>
      <c r="P4687" s="114">
        <v>19.951874031359623</v>
      </c>
      <c r="Q4687" s="114">
        <v>23.083530551600692</v>
      </c>
      <c r="R4687" s="114">
        <v>28.314495620376675</v>
      </c>
      <c r="S4687" s="114">
        <v>33.304693910773715</v>
      </c>
      <c r="T4687" s="114">
        <v>19.752867414870025</v>
      </c>
      <c r="U4687" s="114">
        <v>14.710984325617687</v>
      </c>
      <c r="V4687" s="114">
        <v>20.361439738472303</v>
      </c>
      <c r="W4687" s="114">
        <v>22.020719017382298</v>
      </c>
      <c r="X4687" s="114">
        <v>26.010466456953459</v>
      </c>
      <c r="Y4687" s="114">
        <v>56.809381758841944</v>
      </c>
      <c r="Z4687" s="114">
        <v>117.36942468087263</v>
      </c>
      <c r="AA4687" s="106">
        <v>4</v>
      </c>
      <c r="AB4687" s="114">
        <v>0.44999999999999996</v>
      </c>
      <c r="AC4687" s="114">
        <v>0.6</v>
      </c>
      <c r="AD4687" s="114">
        <v>0.27</v>
      </c>
      <c r="AE4687" s="114">
        <v>0.36</v>
      </c>
      <c r="AF4687" s="117">
        <v>0.72</v>
      </c>
      <c r="AG4687" s="117">
        <v>0.96</v>
      </c>
    </row>
    <row r="4688" spans="2:33" x14ac:dyDescent="0.2">
      <c r="B4688" s="106">
        <v>4648</v>
      </c>
      <c r="C4688" s="113">
        <v>-1.2000000000000002</v>
      </c>
      <c r="D4688" s="113">
        <v>-0.60000000000000009</v>
      </c>
      <c r="E4688" s="114">
        <v>13.28599869189344</v>
      </c>
      <c r="F4688" s="114">
        <v>11.537769628239637</v>
      </c>
      <c r="G4688" s="114">
        <v>21.139602488973782</v>
      </c>
      <c r="H4688" s="114">
        <v>19.838791748505901</v>
      </c>
      <c r="I4688" s="114">
        <v>18.895930024755501</v>
      </c>
      <c r="J4688" s="114">
        <v>28.785367669073132</v>
      </c>
      <c r="K4688" s="114">
        <v>29.667727343373365</v>
      </c>
      <c r="L4688" s="114">
        <v>40.617174648797857</v>
      </c>
      <c r="M4688" s="114">
        <v>43.314797142978215</v>
      </c>
      <c r="N4688" s="114">
        <v>44.177649808795003</v>
      </c>
      <c r="O4688" s="114">
        <v>15.499368977179692</v>
      </c>
      <c r="P4688" s="114">
        <v>18.129957715133727</v>
      </c>
      <c r="Q4688" s="114">
        <v>19.477572159824074</v>
      </c>
      <c r="R4688" s="114">
        <v>23.476005394472313</v>
      </c>
      <c r="S4688" s="114">
        <v>25.281719784039502</v>
      </c>
      <c r="T4688" s="114">
        <v>13.28599869189344</v>
      </c>
      <c r="U4688" s="114">
        <v>11.537769628239637</v>
      </c>
      <c r="V4688" s="114">
        <v>21.139602488973782</v>
      </c>
      <c r="W4688" s="114">
        <v>19.838791748505901</v>
      </c>
      <c r="X4688" s="114">
        <v>18.895930024755501</v>
      </c>
      <c r="Y4688" s="114">
        <v>45.980220067306078</v>
      </c>
      <c r="Z4688" s="114">
        <v>84.669641783650434</v>
      </c>
      <c r="AA4688" s="106">
        <v>1</v>
      </c>
      <c r="AB4688" s="114">
        <v>0.8</v>
      </c>
      <c r="AC4688" s="114">
        <v>0.4</v>
      </c>
      <c r="AD4688" s="114">
        <v>0.4</v>
      </c>
      <c r="AE4688" s="114">
        <v>0.2</v>
      </c>
      <c r="AF4688" s="117">
        <v>1.2000000000000002</v>
      </c>
      <c r="AG4688" s="117">
        <v>0.60000000000000009</v>
      </c>
    </row>
    <row r="4689" spans="2:33" x14ac:dyDescent="0.2">
      <c r="B4689" s="106">
        <v>4649</v>
      </c>
      <c r="C4689" s="113">
        <v>-1.2000000000000002</v>
      </c>
      <c r="D4689" s="113">
        <v>-0.60000000000000009</v>
      </c>
      <c r="E4689" s="114">
        <v>18.786439622921339</v>
      </c>
      <c r="F4689" s="114">
        <v>17.281007761990992</v>
      </c>
      <c r="G4689" s="114">
        <v>14.215828272285755</v>
      </c>
      <c r="H4689" s="114">
        <v>23.071400982525198</v>
      </c>
      <c r="I4689" s="114">
        <v>23.30727269980876</v>
      </c>
      <c r="J4689" s="114">
        <v>35.235232404953514</v>
      </c>
      <c r="K4689" s="114">
        <v>36.894333418640926</v>
      </c>
      <c r="L4689" s="114">
        <v>36.313634804782431</v>
      </c>
      <c r="M4689" s="114">
        <v>50.874724000949413</v>
      </c>
      <c r="N4689" s="114">
        <v>53.483103916658678</v>
      </c>
      <c r="O4689" s="114">
        <v>16.448792782032175</v>
      </c>
      <c r="P4689" s="114">
        <v>19.613325656649934</v>
      </c>
      <c r="Q4689" s="114">
        <v>22.097806532496676</v>
      </c>
      <c r="R4689" s="114">
        <v>27.803323018424216</v>
      </c>
      <c r="S4689" s="114">
        <v>30.175831216849918</v>
      </c>
      <c r="T4689" s="114">
        <v>18.786439622921339</v>
      </c>
      <c r="U4689" s="114">
        <v>17.281007761990992</v>
      </c>
      <c r="V4689" s="114">
        <v>14.215828272285755</v>
      </c>
      <c r="W4689" s="114">
        <v>23.071400982525198</v>
      </c>
      <c r="X4689" s="114">
        <v>23.30727269980876</v>
      </c>
      <c r="Y4689" s="114">
        <v>53.471248843074683</v>
      </c>
      <c r="Z4689" s="114">
        <v>108.14864244304037</v>
      </c>
      <c r="AA4689" s="106">
        <v>1</v>
      </c>
      <c r="AB4689" s="114">
        <v>0.8</v>
      </c>
      <c r="AC4689" s="114">
        <v>0.4</v>
      </c>
      <c r="AD4689" s="114">
        <v>0.4</v>
      </c>
      <c r="AE4689" s="114">
        <v>0.2</v>
      </c>
      <c r="AF4689" s="117">
        <v>1.2000000000000002</v>
      </c>
      <c r="AG4689" s="117">
        <v>0.60000000000000009</v>
      </c>
    </row>
    <row r="4690" spans="2:33" x14ac:dyDescent="0.2">
      <c r="B4690" s="106">
        <v>4650</v>
      </c>
      <c r="C4690" s="113">
        <v>-0.90000000000000013</v>
      </c>
      <c r="D4690" s="113">
        <v>-0.90000000000000013</v>
      </c>
      <c r="E4690" s="114">
        <v>11.414322600268022</v>
      </c>
      <c r="F4690" s="114">
        <v>18.197342003997477</v>
      </c>
      <c r="G4690" s="114">
        <v>20.936874360140017</v>
      </c>
      <c r="H4690" s="114">
        <v>19.147895466817868</v>
      </c>
      <c r="I4690" s="114">
        <v>25.89739461717366</v>
      </c>
      <c r="J4690" s="114">
        <v>28.058233137753415</v>
      </c>
      <c r="K4690" s="114">
        <v>38.73571002124956</v>
      </c>
      <c r="L4690" s="114">
        <v>42.873776435593861</v>
      </c>
      <c r="M4690" s="114">
        <v>45.709644509668955</v>
      </c>
      <c r="N4690" s="114">
        <v>60.471376876489671</v>
      </c>
      <c r="O4690" s="114">
        <v>16.643910537485393</v>
      </c>
      <c r="P4690" s="114">
        <v>20.538368017252083</v>
      </c>
      <c r="Q4690" s="114">
        <v>21.936902075453844</v>
      </c>
      <c r="R4690" s="114">
        <v>26.561749042851087</v>
      </c>
      <c r="S4690" s="114">
        <v>34.573982259316011</v>
      </c>
      <c r="T4690" s="114">
        <v>11.414322600268022</v>
      </c>
      <c r="U4690" s="114">
        <v>18.197342003997477</v>
      </c>
      <c r="V4690" s="114">
        <v>20.936874360140017</v>
      </c>
      <c r="W4690" s="114">
        <v>19.147895466817868</v>
      </c>
      <c r="X4690" s="114">
        <v>25.89739461717366</v>
      </c>
      <c r="Y4690" s="114">
        <v>51.525545027501806</v>
      </c>
      <c r="Z4690" s="114">
        <v>108.33246546053132</v>
      </c>
      <c r="AA4690" s="106">
        <v>3</v>
      </c>
      <c r="AB4690" s="114">
        <v>0.60000000000000009</v>
      </c>
      <c r="AC4690" s="114">
        <v>0.60000000000000009</v>
      </c>
      <c r="AD4690" s="114">
        <v>0.30000000000000004</v>
      </c>
      <c r="AE4690" s="114">
        <v>0.30000000000000004</v>
      </c>
      <c r="AF4690" s="117">
        <v>0.90000000000000013</v>
      </c>
      <c r="AG4690" s="117">
        <v>0.90000000000000013</v>
      </c>
    </row>
    <row r="4691" spans="2:33" x14ac:dyDescent="0.2">
      <c r="B4691" s="106">
        <v>4651</v>
      </c>
      <c r="C4691" s="113">
        <v>-0.90000000000000013</v>
      </c>
      <c r="D4691" s="113">
        <v>-0.90000000000000013</v>
      </c>
      <c r="E4691" s="114">
        <v>18.059063870662236</v>
      </c>
      <c r="F4691" s="114">
        <v>18.853003661291254</v>
      </c>
      <c r="G4691" s="114">
        <v>16.79665347359213</v>
      </c>
      <c r="H4691" s="114">
        <v>24.465667027917402</v>
      </c>
      <c r="I4691" s="114">
        <v>25.950263249207453</v>
      </c>
      <c r="J4691" s="114">
        <v>35.444181013133253</v>
      </c>
      <c r="K4691" s="114">
        <v>39.971823154017855</v>
      </c>
      <c r="L4691" s="114">
        <v>42.346972056566983</v>
      </c>
      <c r="M4691" s="114">
        <v>53.639991654205161</v>
      </c>
      <c r="N4691" s="114">
        <v>62.245864310640805</v>
      </c>
      <c r="O4691" s="114">
        <v>17.385117142471017</v>
      </c>
      <c r="P4691" s="114">
        <v>21.118819492726601</v>
      </c>
      <c r="Q4691" s="114">
        <v>25.550318582974853</v>
      </c>
      <c r="R4691" s="114">
        <v>29.17432462628776</v>
      </c>
      <c r="S4691" s="114">
        <v>36.295601061433352</v>
      </c>
      <c r="T4691" s="114">
        <v>18.059063870662236</v>
      </c>
      <c r="U4691" s="114">
        <v>18.853003661291254</v>
      </c>
      <c r="V4691" s="114">
        <v>16.79665347359213</v>
      </c>
      <c r="W4691" s="114">
        <v>24.465667027917402</v>
      </c>
      <c r="X4691" s="114">
        <v>25.950263249207453</v>
      </c>
      <c r="Y4691" s="114">
        <v>57.280576385629956</v>
      </c>
      <c r="Z4691" s="114">
        <v>112.04496547977982</v>
      </c>
      <c r="AA4691" s="106">
        <v>3</v>
      </c>
      <c r="AB4691" s="114">
        <v>0.60000000000000009</v>
      </c>
      <c r="AC4691" s="114">
        <v>0.60000000000000009</v>
      </c>
      <c r="AD4691" s="114">
        <v>0.30000000000000004</v>
      </c>
      <c r="AE4691" s="114">
        <v>0.30000000000000004</v>
      </c>
      <c r="AF4691" s="117">
        <v>0.90000000000000013</v>
      </c>
      <c r="AG4691" s="117">
        <v>0.90000000000000013</v>
      </c>
    </row>
    <row r="4692" spans="2:33" x14ac:dyDescent="0.2">
      <c r="B4692" s="106">
        <v>4652</v>
      </c>
      <c r="C4692" s="113">
        <v>-1.2000000000000002</v>
      </c>
      <c r="D4692" s="113">
        <v>-0.60000000000000009</v>
      </c>
      <c r="E4692" s="114">
        <v>15.444436790002147</v>
      </c>
      <c r="F4692" s="114">
        <v>17.391903072337993</v>
      </c>
      <c r="G4692" s="114">
        <v>18.353354982185518</v>
      </c>
      <c r="H4692" s="114">
        <v>16.76982279389096</v>
      </c>
      <c r="I4692" s="114">
        <v>21.008799164665835</v>
      </c>
      <c r="J4692" s="114">
        <v>31.256308668842443</v>
      </c>
      <c r="K4692" s="114">
        <v>35.592609027096863</v>
      </c>
      <c r="L4692" s="114">
        <v>40.502241409909757</v>
      </c>
      <c r="M4692" s="114">
        <v>40.402988898020126</v>
      </c>
      <c r="N4692" s="114">
        <v>47.051159936742536</v>
      </c>
      <c r="O4692" s="114">
        <v>15.811871878840297</v>
      </c>
      <c r="P4692" s="114">
        <v>18.20070595475887</v>
      </c>
      <c r="Q4692" s="114">
        <v>22.148886427724239</v>
      </c>
      <c r="R4692" s="114">
        <v>23.633166104129167</v>
      </c>
      <c r="S4692" s="114">
        <v>26.042360772076702</v>
      </c>
      <c r="T4692" s="114">
        <v>15.444436790002147</v>
      </c>
      <c r="U4692" s="114">
        <v>17.391903072337993</v>
      </c>
      <c r="V4692" s="114">
        <v>18.353354982185518</v>
      </c>
      <c r="W4692" s="114">
        <v>16.76982279389096</v>
      </c>
      <c r="X4692" s="114">
        <v>21.008799164665835</v>
      </c>
      <c r="Y4692" s="114">
        <v>49.256082747874949</v>
      </c>
      <c r="Z4692" s="114">
        <v>81.00919055342105</v>
      </c>
      <c r="AA4692" s="106">
        <v>1</v>
      </c>
      <c r="AB4692" s="114">
        <v>0.8</v>
      </c>
      <c r="AC4692" s="114">
        <v>0.4</v>
      </c>
      <c r="AD4692" s="114">
        <v>0.4</v>
      </c>
      <c r="AE4692" s="114">
        <v>0.2</v>
      </c>
      <c r="AF4692" s="117">
        <v>1.2000000000000002</v>
      </c>
      <c r="AG4692" s="117">
        <v>0.60000000000000009</v>
      </c>
    </row>
    <row r="4693" spans="2:33" x14ac:dyDescent="0.2">
      <c r="B4693" s="106">
        <v>4653</v>
      </c>
      <c r="C4693" s="113">
        <v>-1.2599999999999998</v>
      </c>
      <c r="D4693" s="113">
        <v>-0.84</v>
      </c>
      <c r="E4693" s="114">
        <v>15.482541793914972</v>
      </c>
      <c r="F4693" s="114">
        <v>11.555814119389975</v>
      </c>
      <c r="G4693" s="114">
        <v>18.064739746657416</v>
      </c>
      <c r="H4693" s="114">
        <v>14.037783811088179</v>
      </c>
      <c r="I4693" s="114">
        <v>15.609668921836203</v>
      </c>
      <c r="J4693" s="114">
        <v>31.327045826530043</v>
      </c>
      <c r="K4693" s="114">
        <v>30.383392113680603</v>
      </c>
      <c r="L4693" s="114">
        <v>39.682780856223602</v>
      </c>
      <c r="M4693" s="114">
        <v>39.728666087476512</v>
      </c>
      <c r="N4693" s="114">
        <v>46.310253002796557</v>
      </c>
      <c r="O4693" s="114">
        <v>15.84450403261507</v>
      </c>
      <c r="P4693" s="114">
        <v>18.827577994290628</v>
      </c>
      <c r="Q4693" s="114">
        <v>21.618041109566185</v>
      </c>
      <c r="R4693" s="114">
        <v>25.690882276388333</v>
      </c>
      <c r="S4693" s="114">
        <v>30.700584080960354</v>
      </c>
      <c r="T4693" s="114">
        <v>15.482541793914972</v>
      </c>
      <c r="U4693" s="114">
        <v>11.555814119389975</v>
      </c>
      <c r="V4693" s="114">
        <v>18.064739746657416</v>
      </c>
      <c r="W4693" s="114">
        <v>14.037783811088179</v>
      </c>
      <c r="X4693" s="114">
        <v>15.609668921836203</v>
      </c>
      <c r="Y4693" s="114">
        <v>41.301485038509952</v>
      </c>
      <c r="Z4693" s="114">
        <v>91.583398234271073</v>
      </c>
      <c r="AA4693" s="106">
        <v>2</v>
      </c>
      <c r="AB4693" s="114">
        <v>0.89999999999999991</v>
      </c>
      <c r="AC4693" s="114">
        <v>0.6</v>
      </c>
      <c r="AD4693" s="114">
        <v>0.36</v>
      </c>
      <c r="AE4693" s="114">
        <v>0.24</v>
      </c>
      <c r="AF4693" s="117">
        <v>1.2599999999999998</v>
      </c>
      <c r="AG4693" s="117">
        <v>0.84</v>
      </c>
    </row>
    <row r="4694" spans="2:33" x14ac:dyDescent="0.2">
      <c r="B4694" s="106">
        <v>4654</v>
      </c>
      <c r="C4694" s="113">
        <v>-0.60000000000000009</v>
      </c>
      <c r="D4694" s="113">
        <v>-1.2000000000000002</v>
      </c>
      <c r="E4694" s="114">
        <v>13.067920872873508</v>
      </c>
      <c r="F4694" s="114">
        <v>15.228087037263677</v>
      </c>
      <c r="G4694" s="114">
        <v>16.904538355171074</v>
      </c>
      <c r="H4694" s="114">
        <v>18.473182459653728</v>
      </c>
      <c r="I4694" s="114">
        <v>21.440965231257064</v>
      </c>
      <c r="J4694" s="114">
        <v>30.196494270123349</v>
      </c>
      <c r="K4694" s="114">
        <v>35.756823254206374</v>
      </c>
      <c r="L4694" s="114">
        <v>38.818325326550223</v>
      </c>
      <c r="M4694" s="114">
        <v>45.448949150019608</v>
      </c>
      <c r="N4694" s="114">
        <v>53.096239865145741</v>
      </c>
      <c r="O4694" s="114">
        <v>17.128573397249841</v>
      </c>
      <c r="P4694" s="114">
        <v>20.528736216942697</v>
      </c>
      <c r="Q4694" s="114">
        <v>21.91378697137915</v>
      </c>
      <c r="R4694" s="114">
        <v>26.97576669036588</v>
      </c>
      <c r="S4694" s="114">
        <v>31.655274633888677</v>
      </c>
      <c r="T4694" s="114">
        <v>13.067920872873508</v>
      </c>
      <c r="U4694" s="114">
        <v>15.228087037263677</v>
      </c>
      <c r="V4694" s="114">
        <v>16.904538355171074</v>
      </c>
      <c r="W4694" s="114">
        <v>18.473182459653728</v>
      </c>
      <c r="X4694" s="114">
        <v>21.440965231257064</v>
      </c>
      <c r="Y4694" s="114">
        <v>46.270265053923552</v>
      </c>
      <c r="Z4694" s="114">
        <v>93.007306795052344</v>
      </c>
      <c r="AA4694" s="106">
        <v>5</v>
      </c>
      <c r="AB4694" s="114">
        <v>0.4</v>
      </c>
      <c r="AC4694" s="114">
        <v>0.8</v>
      </c>
      <c r="AD4694" s="114">
        <v>0.2</v>
      </c>
      <c r="AE4694" s="114">
        <v>0.4</v>
      </c>
      <c r="AF4694" s="117">
        <v>0.60000000000000009</v>
      </c>
      <c r="AG4694" s="117">
        <v>1.2000000000000002</v>
      </c>
    </row>
    <row r="4695" spans="2:33" x14ac:dyDescent="0.2">
      <c r="B4695" s="106">
        <v>4655</v>
      </c>
      <c r="C4695" s="113">
        <v>-0.90000000000000013</v>
      </c>
      <c r="D4695" s="113">
        <v>-0.90000000000000013</v>
      </c>
      <c r="E4695" s="114">
        <v>14.978052703868013</v>
      </c>
      <c r="F4695" s="114">
        <v>15.2419450774055</v>
      </c>
      <c r="G4695" s="114">
        <v>19.277371987473483</v>
      </c>
      <c r="H4695" s="114">
        <v>18.109480036340216</v>
      </c>
      <c r="I4695" s="114">
        <v>24.458930490783132</v>
      </c>
      <c r="J4695" s="114">
        <v>31.35087100546172</v>
      </c>
      <c r="K4695" s="114">
        <v>33.782565798585615</v>
      </c>
      <c r="L4695" s="114">
        <v>41.82595977502644</v>
      </c>
      <c r="M4695" s="114">
        <v>44.435382925282234</v>
      </c>
      <c r="N4695" s="114">
        <v>55.385780226604034</v>
      </c>
      <c r="O4695" s="114">
        <v>16.372818301593707</v>
      </c>
      <c r="P4695" s="114">
        <v>18.540620721180115</v>
      </c>
      <c r="Q4695" s="114">
        <v>22.548587787552957</v>
      </c>
      <c r="R4695" s="114">
        <v>26.325902888942018</v>
      </c>
      <c r="S4695" s="114">
        <v>30.926849735820902</v>
      </c>
      <c r="T4695" s="114">
        <v>14.978052703868013</v>
      </c>
      <c r="U4695" s="114">
        <v>15.2419450774055</v>
      </c>
      <c r="V4695" s="114">
        <v>19.277371987473483</v>
      </c>
      <c r="W4695" s="114">
        <v>18.109480036340216</v>
      </c>
      <c r="X4695" s="114">
        <v>24.458930490783132</v>
      </c>
      <c r="Y4695" s="114">
        <v>50.190025925962914</v>
      </c>
      <c r="Z4695" s="114">
        <v>87.425617164555234</v>
      </c>
      <c r="AA4695" s="106">
        <v>3</v>
      </c>
      <c r="AB4695" s="114">
        <v>0.60000000000000009</v>
      </c>
      <c r="AC4695" s="114">
        <v>0.60000000000000009</v>
      </c>
      <c r="AD4695" s="114">
        <v>0.30000000000000004</v>
      </c>
      <c r="AE4695" s="114">
        <v>0.30000000000000004</v>
      </c>
      <c r="AF4695" s="117">
        <v>0.90000000000000013</v>
      </c>
      <c r="AG4695" s="117">
        <v>0.90000000000000013</v>
      </c>
    </row>
    <row r="4696" spans="2:33" x14ac:dyDescent="0.2">
      <c r="B4696" s="106">
        <v>4656</v>
      </c>
      <c r="C4696" s="113">
        <v>-0.72</v>
      </c>
      <c r="D4696" s="113">
        <v>-0.96</v>
      </c>
      <c r="E4696" s="114">
        <v>13.085235394368059</v>
      </c>
      <c r="F4696" s="114">
        <v>11.905817848165444</v>
      </c>
      <c r="G4696" s="114">
        <v>22.740970986666824</v>
      </c>
      <c r="H4696" s="114">
        <v>17.272074400684204</v>
      </c>
      <c r="I4696" s="114">
        <v>19.831335706081418</v>
      </c>
      <c r="J4696" s="114">
        <v>28.708244849649226</v>
      </c>
      <c r="K4696" s="114">
        <v>30.845727337433331</v>
      </c>
      <c r="L4696" s="114">
        <v>44.42892581084763</v>
      </c>
      <c r="M4696" s="114">
        <v>42.954225251330897</v>
      </c>
      <c r="N4696" s="114">
        <v>49.92531156376576</v>
      </c>
      <c r="O4696" s="114">
        <v>15.623009455281167</v>
      </c>
      <c r="P4696" s="114">
        <v>18.939909489267887</v>
      </c>
      <c r="Q4696" s="114">
        <v>21.687954824180807</v>
      </c>
      <c r="R4696" s="114">
        <v>25.682150850646693</v>
      </c>
      <c r="S4696" s="114">
        <v>30.093975857684342</v>
      </c>
      <c r="T4696" s="114">
        <v>13.085235394368059</v>
      </c>
      <c r="U4696" s="114">
        <v>11.905817848165444</v>
      </c>
      <c r="V4696" s="114">
        <v>22.740970986666824</v>
      </c>
      <c r="W4696" s="114">
        <v>17.272074400684204</v>
      </c>
      <c r="X4696" s="114">
        <v>19.831335706081418</v>
      </c>
      <c r="Y4696" s="114">
        <v>46.251431881251023</v>
      </c>
      <c r="Z4696" s="114">
        <v>97.868089331780311</v>
      </c>
      <c r="AA4696" s="106">
        <v>4</v>
      </c>
      <c r="AB4696" s="114">
        <v>0.44999999999999996</v>
      </c>
      <c r="AC4696" s="114">
        <v>0.6</v>
      </c>
      <c r="AD4696" s="114">
        <v>0.27</v>
      </c>
      <c r="AE4696" s="114">
        <v>0.36</v>
      </c>
      <c r="AF4696" s="117">
        <v>0.72</v>
      </c>
      <c r="AG4696" s="117">
        <v>0.96</v>
      </c>
    </row>
    <row r="4697" spans="2:33" x14ac:dyDescent="0.2">
      <c r="B4697" s="106">
        <v>4657</v>
      </c>
      <c r="C4697" s="113">
        <v>-1.2000000000000002</v>
      </c>
      <c r="D4697" s="113">
        <v>-0.60000000000000009</v>
      </c>
      <c r="E4697" s="114">
        <v>17.524208207181449</v>
      </c>
      <c r="F4697" s="114">
        <v>17.910540263789738</v>
      </c>
      <c r="G4697" s="114">
        <v>15.871105192950331</v>
      </c>
      <c r="H4697" s="114">
        <v>18.441144143093254</v>
      </c>
      <c r="I4697" s="114">
        <v>24.277603355359581</v>
      </c>
      <c r="J4697" s="114">
        <v>34.544694458182335</v>
      </c>
      <c r="K4697" s="114">
        <v>36.387228717785419</v>
      </c>
      <c r="L4697" s="114">
        <v>38.4460734482074</v>
      </c>
      <c r="M4697" s="114">
        <v>44.915011967843121</v>
      </c>
      <c r="N4697" s="114">
        <v>56.777025456330094</v>
      </c>
      <c r="O4697" s="114">
        <v>17.020486251000886</v>
      </c>
      <c r="P4697" s="114">
        <v>18.476688453995681</v>
      </c>
      <c r="Q4697" s="114">
        <v>22.574968255257069</v>
      </c>
      <c r="R4697" s="114">
        <v>26.473867824749867</v>
      </c>
      <c r="S4697" s="114">
        <v>32.499422100970513</v>
      </c>
      <c r="T4697" s="114">
        <v>17.524208207181449</v>
      </c>
      <c r="U4697" s="114">
        <v>17.910540263789738</v>
      </c>
      <c r="V4697" s="114">
        <v>15.871105192950331</v>
      </c>
      <c r="W4697" s="114">
        <v>18.441144143093254</v>
      </c>
      <c r="X4697" s="114">
        <v>24.277603355359581</v>
      </c>
      <c r="Y4697" s="114">
        <v>51.994603082453537</v>
      </c>
      <c r="Z4697" s="114">
        <v>98.617071008944379</v>
      </c>
      <c r="AA4697" s="106">
        <v>1</v>
      </c>
      <c r="AB4697" s="114">
        <v>0.8</v>
      </c>
      <c r="AC4697" s="114">
        <v>0.4</v>
      </c>
      <c r="AD4697" s="114">
        <v>0.4</v>
      </c>
      <c r="AE4697" s="114">
        <v>0.2</v>
      </c>
      <c r="AF4697" s="117">
        <v>1.2000000000000002</v>
      </c>
      <c r="AG4697" s="117">
        <v>0.60000000000000009</v>
      </c>
    </row>
    <row r="4698" spans="2:33" x14ac:dyDescent="0.2">
      <c r="B4698" s="106">
        <v>4658</v>
      </c>
      <c r="C4698" s="113">
        <v>-1.2000000000000002</v>
      </c>
      <c r="D4698" s="113">
        <v>-0.60000000000000009</v>
      </c>
      <c r="E4698" s="114">
        <v>13.9692969261535</v>
      </c>
      <c r="F4698" s="114">
        <v>19.504133907004668</v>
      </c>
      <c r="G4698" s="114">
        <v>17.1138260842127</v>
      </c>
      <c r="H4698" s="114">
        <v>16.683237360764299</v>
      </c>
      <c r="I4698" s="114">
        <v>17.75084031209596</v>
      </c>
      <c r="J4698" s="114">
        <v>30.038571243073442</v>
      </c>
      <c r="K4698" s="114">
        <v>37.238436151186377</v>
      </c>
      <c r="L4698" s="114">
        <v>38.514833552931485</v>
      </c>
      <c r="M4698" s="114">
        <v>43.713338345990046</v>
      </c>
      <c r="N4698" s="114">
        <v>49.582326889647234</v>
      </c>
      <c r="O4698" s="114">
        <v>16.069274316919941</v>
      </c>
      <c r="P4698" s="114">
        <v>17.734302244181709</v>
      </c>
      <c r="Q4698" s="114">
        <v>21.401007468718785</v>
      </c>
      <c r="R4698" s="114">
        <v>27.030100985225747</v>
      </c>
      <c r="S4698" s="114">
        <v>31.831486577551274</v>
      </c>
      <c r="T4698" s="114">
        <v>13.9692969261535</v>
      </c>
      <c r="U4698" s="114">
        <v>19.504133907004668</v>
      </c>
      <c r="V4698" s="114">
        <v>17.1138260842127</v>
      </c>
      <c r="W4698" s="114">
        <v>16.683237360764299</v>
      </c>
      <c r="X4698" s="114">
        <v>17.75084031209596</v>
      </c>
      <c r="Y4698" s="114">
        <v>47.369232690186536</v>
      </c>
      <c r="Z4698" s="114">
        <v>93.083431880071487</v>
      </c>
      <c r="AA4698" s="106">
        <v>1</v>
      </c>
      <c r="AB4698" s="114">
        <v>0.8</v>
      </c>
      <c r="AC4698" s="114">
        <v>0.4</v>
      </c>
      <c r="AD4698" s="114">
        <v>0.4</v>
      </c>
      <c r="AE4698" s="114">
        <v>0.2</v>
      </c>
      <c r="AF4698" s="117">
        <v>1.2000000000000002</v>
      </c>
      <c r="AG4698" s="117">
        <v>0.60000000000000009</v>
      </c>
    </row>
    <row r="4699" spans="2:33" x14ac:dyDescent="0.2">
      <c r="B4699" s="106">
        <v>4659</v>
      </c>
      <c r="C4699" s="113">
        <v>-0.90000000000000013</v>
      </c>
      <c r="D4699" s="113">
        <v>-0.90000000000000013</v>
      </c>
      <c r="E4699" s="114">
        <v>13.659598938819613</v>
      </c>
      <c r="F4699" s="114">
        <v>13.182814410168998</v>
      </c>
      <c r="G4699" s="114">
        <v>19.376700525934947</v>
      </c>
      <c r="H4699" s="114">
        <v>18.11800985164578</v>
      </c>
      <c r="I4699" s="114">
        <v>23.331784876774723</v>
      </c>
      <c r="J4699" s="114">
        <v>29.976003610769535</v>
      </c>
      <c r="K4699" s="114">
        <v>31.975957786799199</v>
      </c>
      <c r="L4699" s="114">
        <v>42.347079311184928</v>
      </c>
      <c r="M4699" s="114">
        <v>43.958032378928507</v>
      </c>
      <c r="N4699" s="114">
        <v>51.894074250222907</v>
      </c>
      <c r="O4699" s="114">
        <v>16.316404671949922</v>
      </c>
      <c r="P4699" s="114">
        <v>18.793143376630201</v>
      </c>
      <c r="Q4699" s="114">
        <v>22.970378785249981</v>
      </c>
      <c r="R4699" s="114">
        <v>25.840022527282727</v>
      </c>
      <c r="S4699" s="114">
        <v>28.562289373448184</v>
      </c>
      <c r="T4699" s="114">
        <v>13.659598938819613</v>
      </c>
      <c r="U4699" s="114">
        <v>13.182814410168998</v>
      </c>
      <c r="V4699" s="114">
        <v>19.376700525934947</v>
      </c>
      <c r="W4699" s="114">
        <v>18.11800985164578</v>
      </c>
      <c r="X4699" s="114">
        <v>23.331784876774723</v>
      </c>
      <c r="Y4699" s="114">
        <v>47.412909708916615</v>
      </c>
      <c r="Z4699" s="114">
        <v>105.27514370635323</v>
      </c>
      <c r="AA4699" s="106">
        <v>3</v>
      </c>
      <c r="AB4699" s="114">
        <v>0.60000000000000009</v>
      </c>
      <c r="AC4699" s="114">
        <v>0.60000000000000009</v>
      </c>
      <c r="AD4699" s="114">
        <v>0.30000000000000004</v>
      </c>
      <c r="AE4699" s="114">
        <v>0.30000000000000004</v>
      </c>
      <c r="AF4699" s="117">
        <v>0.90000000000000013</v>
      </c>
      <c r="AG4699" s="117">
        <v>0.90000000000000013</v>
      </c>
    </row>
    <row r="4700" spans="2:33" x14ac:dyDescent="0.2">
      <c r="B4700" s="106">
        <v>4660</v>
      </c>
      <c r="C4700" s="113">
        <v>-1.2599999999999998</v>
      </c>
      <c r="D4700" s="113">
        <v>-0.84</v>
      </c>
      <c r="E4700" s="114">
        <v>15.909122458609346</v>
      </c>
      <c r="F4700" s="114">
        <v>16.827594907950822</v>
      </c>
      <c r="G4700" s="114">
        <v>16.567981715319359</v>
      </c>
      <c r="H4700" s="114">
        <v>22.989479232088176</v>
      </c>
      <c r="I4700" s="114">
        <v>23.268668102129872</v>
      </c>
      <c r="J4700" s="114">
        <v>32.33967162197311</v>
      </c>
      <c r="K4700" s="114">
        <v>37.148972775322356</v>
      </c>
      <c r="L4700" s="114">
        <v>39.297622478056709</v>
      </c>
      <c r="M4700" s="114">
        <v>52.912637475126935</v>
      </c>
      <c r="N4700" s="114">
        <v>56.411735928601921</v>
      </c>
      <c r="O4700" s="114">
        <v>16.430549163363764</v>
      </c>
      <c r="P4700" s="114">
        <v>20.321377867371535</v>
      </c>
      <c r="Q4700" s="114">
        <v>22.72964076273735</v>
      </c>
      <c r="R4700" s="114">
        <v>29.92315824303876</v>
      </c>
      <c r="S4700" s="114">
        <v>33.143067826472048</v>
      </c>
      <c r="T4700" s="114">
        <v>15.909122458609346</v>
      </c>
      <c r="U4700" s="114">
        <v>16.827594907950822</v>
      </c>
      <c r="V4700" s="114">
        <v>16.567981715319359</v>
      </c>
      <c r="W4700" s="114">
        <v>22.989479232088176</v>
      </c>
      <c r="X4700" s="114">
        <v>23.268668102129872</v>
      </c>
      <c r="Y4700" s="114">
        <v>51.996317894229108</v>
      </c>
      <c r="Z4700" s="114">
        <v>120.22049888381456</v>
      </c>
      <c r="AA4700" s="106">
        <v>2</v>
      </c>
      <c r="AB4700" s="114">
        <v>0.89999999999999991</v>
      </c>
      <c r="AC4700" s="114">
        <v>0.6</v>
      </c>
      <c r="AD4700" s="114">
        <v>0.36</v>
      </c>
      <c r="AE4700" s="114">
        <v>0.24</v>
      </c>
      <c r="AF4700" s="117">
        <v>1.2599999999999998</v>
      </c>
      <c r="AG4700" s="117">
        <v>0.84</v>
      </c>
    </row>
    <row r="4701" spans="2:33" x14ac:dyDescent="0.2">
      <c r="B4701" s="106">
        <v>4661</v>
      </c>
      <c r="C4701" s="113">
        <v>-0.60000000000000009</v>
      </c>
      <c r="D4701" s="113">
        <v>-1.2000000000000002</v>
      </c>
      <c r="E4701" s="114">
        <v>11.35194601374911</v>
      </c>
      <c r="F4701" s="114">
        <v>13.09455710030139</v>
      </c>
      <c r="G4701" s="114">
        <v>18.168087137906255</v>
      </c>
      <c r="H4701" s="114">
        <v>20.468413162351915</v>
      </c>
      <c r="I4701" s="114">
        <v>23.640600965176965</v>
      </c>
      <c r="J4701" s="114">
        <v>27.929738198044106</v>
      </c>
      <c r="K4701" s="114">
        <v>30.666653068060118</v>
      </c>
      <c r="L4701" s="114">
        <v>39.662041509603505</v>
      </c>
      <c r="M4701" s="114">
        <v>45.63478157657412</v>
      </c>
      <c r="N4701" s="114">
        <v>51.552822378229457</v>
      </c>
      <c r="O4701" s="114">
        <v>16.577792184294996</v>
      </c>
      <c r="P4701" s="114">
        <v>17.572095967758727</v>
      </c>
      <c r="Q4701" s="114">
        <v>21.493954371697249</v>
      </c>
      <c r="R4701" s="114">
        <v>25.166368414222205</v>
      </c>
      <c r="S4701" s="114">
        <v>27.912221413052492</v>
      </c>
      <c r="T4701" s="114">
        <v>11.35194601374911</v>
      </c>
      <c r="U4701" s="114">
        <v>13.09455710030139</v>
      </c>
      <c r="V4701" s="114">
        <v>18.168087137906255</v>
      </c>
      <c r="W4701" s="114">
        <v>20.468413162351915</v>
      </c>
      <c r="X4701" s="114">
        <v>23.640600965176965</v>
      </c>
      <c r="Y4701" s="114">
        <v>46.23529459817896</v>
      </c>
      <c r="Z4701" s="114">
        <v>101.30910887599688</v>
      </c>
      <c r="AA4701" s="106">
        <v>5</v>
      </c>
      <c r="AB4701" s="114">
        <v>0.4</v>
      </c>
      <c r="AC4701" s="114">
        <v>0.8</v>
      </c>
      <c r="AD4701" s="114">
        <v>0.2</v>
      </c>
      <c r="AE4701" s="114">
        <v>0.4</v>
      </c>
      <c r="AF4701" s="117">
        <v>0.60000000000000009</v>
      </c>
      <c r="AG4701" s="117">
        <v>1.2000000000000002</v>
      </c>
    </row>
    <row r="4702" spans="2:33" x14ac:dyDescent="0.2">
      <c r="B4702" s="106">
        <v>4662</v>
      </c>
      <c r="C4702" s="113">
        <v>-1.2000000000000002</v>
      </c>
      <c r="D4702" s="113">
        <v>-0.60000000000000009</v>
      </c>
      <c r="E4702" s="114">
        <v>18.725613594038492</v>
      </c>
      <c r="F4702" s="114">
        <v>19.815488112384383</v>
      </c>
      <c r="G4702" s="114">
        <v>24.480165146728368</v>
      </c>
      <c r="H4702" s="114">
        <v>20.013535073401549</v>
      </c>
      <c r="I4702" s="114">
        <v>34.467100531830525</v>
      </c>
      <c r="J4702" s="114">
        <v>36.939018650411015</v>
      </c>
      <c r="K4702" s="114">
        <v>41.205154057986043</v>
      </c>
      <c r="L4702" s="114">
        <v>49.728021347818569</v>
      </c>
      <c r="M4702" s="114">
        <v>51.358871720466212</v>
      </c>
      <c r="N4702" s="114">
        <v>70.801663328598991</v>
      </c>
      <c r="O4702" s="114">
        <v>18.213405056372522</v>
      </c>
      <c r="P4702" s="114">
        <v>21.38966594560166</v>
      </c>
      <c r="Q4702" s="114">
        <v>25.247856201090201</v>
      </c>
      <c r="R4702" s="114">
        <v>31.345336647064663</v>
      </c>
      <c r="S4702" s="114">
        <v>36.334562796768466</v>
      </c>
      <c r="T4702" s="114">
        <v>18.725613594038492</v>
      </c>
      <c r="U4702" s="114">
        <v>19.815488112384383</v>
      </c>
      <c r="V4702" s="114">
        <v>24.480165146728368</v>
      </c>
      <c r="W4702" s="114">
        <v>20.013535073401549</v>
      </c>
      <c r="X4702" s="114">
        <v>34.467100531830525</v>
      </c>
      <c r="Y4702" s="114">
        <v>64.264787267241317</v>
      </c>
      <c r="Z4702" s="114">
        <v>122.93168260066591</v>
      </c>
      <c r="AA4702" s="106">
        <v>1</v>
      </c>
      <c r="AB4702" s="114">
        <v>0.8</v>
      </c>
      <c r="AC4702" s="114">
        <v>0.4</v>
      </c>
      <c r="AD4702" s="114">
        <v>0.4</v>
      </c>
      <c r="AE4702" s="114">
        <v>0.2</v>
      </c>
      <c r="AF4702" s="117">
        <v>1.2000000000000002</v>
      </c>
      <c r="AG4702" s="117">
        <v>0.60000000000000009</v>
      </c>
    </row>
    <row r="4703" spans="2:33" x14ac:dyDescent="0.2">
      <c r="B4703" s="106">
        <v>4663</v>
      </c>
      <c r="C4703" s="113">
        <v>-1.2000000000000002</v>
      </c>
      <c r="D4703" s="113">
        <v>-0.60000000000000009</v>
      </c>
      <c r="E4703" s="114">
        <v>17.204715322668005</v>
      </c>
      <c r="F4703" s="114">
        <v>15.520654532502473</v>
      </c>
      <c r="G4703" s="114">
        <v>15.605556157244866</v>
      </c>
      <c r="H4703" s="114">
        <v>24.897095593957022</v>
      </c>
      <c r="I4703" s="114">
        <v>18.968524455389442</v>
      </c>
      <c r="J4703" s="114">
        <v>33.94278270071073</v>
      </c>
      <c r="K4703" s="114">
        <v>36.12598177951191</v>
      </c>
      <c r="L4703" s="114">
        <v>39.737517702214745</v>
      </c>
      <c r="M4703" s="114">
        <v>52.612561718946147</v>
      </c>
      <c r="N4703" s="114">
        <v>54.21528521408181</v>
      </c>
      <c r="O4703" s="114">
        <v>16.738067378042725</v>
      </c>
      <c r="P4703" s="114">
        <v>20.605327247009438</v>
      </c>
      <c r="Q4703" s="114">
        <v>24.131961544969879</v>
      </c>
      <c r="R4703" s="114">
        <v>27.715466124989124</v>
      </c>
      <c r="S4703" s="114">
        <v>35.246760758692368</v>
      </c>
      <c r="T4703" s="114">
        <v>17.204715322668005</v>
      </c>
      <c r="U4703" s="114">
        <v>15.520654532502473</v>
      </c>
      <c r="V4703" s="114">
        <v>15.605556157244866</v>
      </c>
      <c r="W4703" s="114">
        <v>24.897095593957022</v>
      </c>
      <c r="X4703" s="114">
        <v>18.968524455389442</v>
      </c>
      <c r="Y4703" s="114">
        <v>50.944290924330488</v>
      </c>
      <c r="Z4703" s="114">
        <v>97.606601769565572</v>
      </c>
      <c r="AA4703" s="106">
        <v>1</v>
      </c>
      <c r="AB4703" s="114">
        <v>0.8</v>
      </c>
      <c r="AC4703" s="114">
        <v>0.4</v>
      </c>
      <c r="AD4703" s="114">
        <v>0.4</v>
      </c>
      <c r="AE4703" s="114">
        <v>0.2</v>
      </c>
      <c r="AF4703" s="117">
        <v>1.2000000000000002</v>
      </c>
      <c r="AG4703" s="117">
        <v>0.60000000000000009</v>
      </c>
    </row>
    <row r="4704" spans="2:33" x14ac:dyDescent="0.2">
      <c r="B4704" s="106">
        <v>4664</v>
      </c>
      <c r="C4704" s="113">
        <v>-1.2599999999999998</v>
      </c>
      <c r="D4704" s="113">
        <v>-0.84</v>
      </c>
      <c r="E4704" s="114">
        <v>11.362189244928587</v>
      </c>
      <c r="F4704" s="114">
        <v>13.693246479693251</v>
      </c>
      <c r="G4704" s="114">
        <v>18.392179218095297</v>
      </c>
      <c r="H4704" s="114">
        <v>19.725399477495291</v>
      </c>
      <c r="I4704" s="114">
        <v>19.902639843552286</v>
      </c>
      <c r="J4704" s="114">
        <v>28.559929619252678</v>
      </c>
      <c r="K4704" s="114">
        <v>34.041237008604185</v>
      </c>
      <c r="L4704" s="114">
        <v>42.3069699189194</v>
      </c>
      <c r="M4704" s="114">
        <v>49.954033433240767</v>
      </c>
      <c r="N4704" s="114">
        <v>54.292418739722351</v>
      </c>
      <c r="O4704" s="114">
        <v>17.197740374324091</v>
      </c>
      <c r="P4704" s="114">
        <v>20.347990528910934</v>
      </c>
      <c r="Q4704" s="114">
        <v>23.914790700824103</v>
      </c>
      <c r="R4704" s="114">
        <v>30.228633955745476</v>
      </c>
      <c r="S4704" s="114">
        <v>34.389778896170064</v>
      </c>
      <c r="T4704" s="114">
        <v>11.362189244928587</v>
      </c>
      <c r="U4704" s="114">
        <v>13.693246479693251</v>
      </c>
      <c r="V4704" s="114">
        <v>18.392179218095297</v>
      </c>
      <c r="W4704" s="114">
        <v>19.725399477495291</v>
      </c>
      <c r="X4704" s="114">
        <v>19.902639843552286</v>
      </c>
      <c r="Y4704" s="114">
        <v>44.462237591277841</v>
      </c>
      <c r="Z4704" s="114">
        <v>95.830351356461591</v>
      </c>
      <c r="AA4704" s="106">
        <v>2</v>
      </c>
      <c r="AB4704" s="114">
        <v>0.89999999999999991</v>
      </c>
      <c r="AC4704" s="114">
        <v>0.6</v>
      </c>
      <c r="AD4704" s="114">
        <v>0.36</v>
      </c>
      <c r="AE4704" s="114">
        <v>0.24</v>
      </c>
      <c r="AF4704" s="117">
        <v>1.2599999999999998</v>
      </c>
      <c r="AG4704" s="117">
        <v>0.84</v>
      </c>
    </row>
    <row r="4705" spans="2:33" x14ac:dyDescent="0.2">
      <c r="B4705" s="106">
        <v>4665</v>
      </c>
      <c r="C4705" s="113">
        <v>-1.2599999999999998</v>
      </c>
      <c r="D4705" s="113">
        <v>-0.84</v>
      </c>
      <c r="E4705" s="114">
        <v>12.284311335511564</v>
      </c>
      <c r="F4705" s="114">
        <v>11.841571451938233</v>
      </c>
      <c r="G4705" s="114">
        <v>18.550092620248655</v>
      </c>
      <c r="H4705" s="114">
        <v>21.841916475583922</v>
      </c>
      <c r="I4705" s="114">
        <v>19.752634420223153</v>
      </c>
      <c r="J4705" s="114">
        <v>30.463997655105263</v>
      </c>
      <c r="K4705" s="114">
        <v>32.470279922865707</v>
      </c>
      <c r="L4705" s="114">
        <v>42.56820872395744</v>
      </c>
      <c r="M4705" s="114">
        <v>50.563896283620309</v>
      </c>
      <c r="N4705" s="114">
        <v>56.761877597936049</v>
      </c>
      <c r="O4705" s="114">
        <v>18.179686319593699</v>
      </c>
      <c r="P4705" s="114">
        <v>20.628708470927474</v>
      </c>
      <c r="Q4705" s="114">
        <v>24.018116103708785</v>
      </c>
      <c r="R4705" s="114">
        <v>28.721979808036387</v>
      </c>
      <c r="S4705" s="114">
        <v>37.009243177712897</v>
      </c>
      <c r="T4705" s="114">
        <v>12.284311335511564</v>
      </c>
      <c r="U4705" s="114">
        <v>11.841571451938233</v>
      </c>
      <c r="V4705" s="114">
        <v>18.550092620248655</v>
      </c>
      <c r="W4705" s="114">
        <v>21.841916475583922</v>
      </c>
      <c r="X4705" s="114">
        <v>19.752634420223153</v>
      </c>
      <c r="Y4705" s="114">
        <v>45.019707010084041</v>
      </c>
      <c r="Z4705" s="114">
        <v>98.030922134808719</v>
      </c>
      <c r="AA4705" s="106">
        <v>2</v>
      </c>
      <c r="AB4705" s="114">
        <v>0.89999999999999991</v>
      </c>
      <c r="AC4705" s="114">
        <v>0.6</v>
      </c>
      <c r="AD4705" s="114">
        <v>0.36</v>
      </c>
      <c r="AE4705" s="114">
        <v>0.24</v>
      </c>
      <c r="AF4705" s="117">
        <v>1.2599999999999998</v>
      </c>
      <c r="AG4705" s="117">
        <v>0.84</v>
      </c>
    </row>
    <row r="4706" spans="2:33" x14ac:dyDescent="0.2">
      <c r="B4706" s="106">
        <v>4666</v>
      </c>
      <c r="C4706" s="113">
        <v>-0.72</v>
      </c>
      <c r="D4706" s="113">
        <v>-0.96</v>
      </c>
      <c r="E4706" s="114">
        <v>10.865594079033478</v>
      </c>
      <c r="F4706" s="114">
        <v>14.519325192799066</v>
      </c>
      <c r="G4706" s="114">
        <v>13.571050778340659</v>
      </c>
      <c r="H4706" s="114">
        <v>20.198761420534311</v>
      </c>
      <c r="I4706" s="114">
        <v>21.15306366996797</v>
      </c>
      <c r="J4706" s="114">
        <v>27.303682068811931</v>
      </c>
      <c r="K4706" s="114">
        <v>32.997050664703025</v>
      </c>
      <c r="L4706" s="114">
        <v>35.805343469183647</v>
      </c>
      <c r="M4706" s="114">
        <v>43.945659635538142</v>
      </c>
      <c r="N4706" s="114">
        <v>49.628831616908833</v>
      </c>
      <c r="O4706" s="114">
        <v>16.438087989778452</v>
      </c>
      <c r="P4706" s="114">
        <v>18.477725471903959</v>
      </c>
      <c r="Q4706" s="114">
        <v>22.234292690842988</v>
      </c>
      <c r="R4706" s="114">
        <v>23.746898215003831</v>
      </c>
      <c r="S4706" s="114">
        <v>28.475767946940863</v>
      </c>
      <c r="T4706" s="114">
        <v>10.865594079033478</v>
      </c>
      <c r="U4706" s="114">
        <v>14.519325192799066</v>
      </c>
      <c r="V4706" s="114">
        <v>13.571050778340659</v>
      </c>
      <c r="W4706" s="114">
        <v>20.198761420534311</v>
      </c>
      <c r="X4706" s="114">
        <v>21.15306366996797</v>
      </c>
      <c r="Y4706" s="114">
        <v>43.07505618957277</v>
      </c>
      <c r="Z4706" s="114">
        <v>91.413502249533707</v>
      </c>
      <c r="AA4706" s="106">
        <v>4</v>
      </c>
      <c r="AB4706" s="114">
        <v>0.44999999999999996</v>
      </c>
      <c r="AC4706" s="114">
        <v>0.6</v>
      </c>
      <c r="AD4706" s="114">
        <v>0.27</v>
      </c>
      <c r="AE4706" s="114">
        <v>0.36</v>
      </c>
      <c r="AF4706" s="117">
        <v>0.72</v>
      </c>
      <c r="AG4706" s="117">
        <v>0.96</v>
      </c>
    </row>
    <row r="4707" spans="2:33" x14ac:dyDescent="0.2">
      <c r="B4707" s="106">
        <v>4667</v>
      </c>
      <c r="C4707" s="113">
        <v>-1.2000000000000002</v>
      </c>
      <c r="D4707" s="113">
        <v>-0.60000000000000009</v>
      </c>
      <c r="E4707" s="114">
        <v>19.757055002799071</v>
      </c>
      <c r="F4707" s="114">
        <v>20.347630165591088</v>
      </c>
      <c r="G4707" s="114">
        <v>22.839702280015576</v>
      </c>
      <c r="H4707" s="114">
        <v>24.584421449354114</v>
      </c>
      <c r="I4707" s="114">
        <v>21.965859596181623</v>
      </c>
      <c r="J4707" s="114">
        <v>36.1433025361303</v>
      </c>
      <c r="K4707" s="114">
        <v>40.760308462926339</v>
      </c>
      <c r="L4707" s="114">
        <v>47.954742145732133</v>
      </c>
      <c r="M4707" s="114">
        <v>54.319903348398206</v>
      </c>
      <c r="N4707" s="114">
        <v>57.66436122567746</v>
      </c>
      <c r="O4707" s="114">
        <v>16.386247533331229</v>
      </c>
      <c r="P4707" s="114">
        <v>20.412678297335251</v>
      </c>
      <c r="Q4707" s="114">
        <v>25.115039865716557</v>
      </c>
      <c r="R4707" s="114">
        <v>29.735481899044093</v>
      </c>
      <c r="S4707" s="114">
        <v>35.698501629495837</v>
      </c>
      <c r="T4707" s="114">
        <v>19.757055002799071</v>
      </c>
      <c r="U4707" s="114">
        <v>20.347630165591088</v>
      </c>
      <c r="V4707" s="114">
        <v>22.839702280015576</v>
      </c>
      <c r="W4707" s="114">
        <v>24.584421449354114</v>
      </c>
      <c r="X4707" s="114">
        <v>21.965859596181623</v>
      </c>
      <c r="Y4707" s="114">
        <v>61.324564152483802</v>
      </c>
      <c r="Z4707" s="114">
        <v>111.0435915145882</v>
      </c>
      <c r="AA4707" s="106">
        <v>1</v>
      </c>
      <c r="AB4707" s="114">
        <v>0.8</v>
      </c>
      <c r="AC4707" s="114">
        <v>0.4</v>
      </c>
      <c r="AD4707" s="114">
        <v>0.4</v>
      </c>
      <c r="AE4707" s="114">
        <v>0.2</v>
      </c>
      <c r="AF4707" s="117">
        <v>1.2000000000000002</v>
      </c>
      <c r="AG4707" s="117">
        <v>0.60000000000000009</v>
      </c>
    </row>
    <row r="4708" spans="2:33" x14ac:dyDescent="0.2">
      <c r="B4708" s="106">
        <v>4668</v>
      </c>
      <c r="C4708" s="113">
        <v>-1.2000000000000002</v>
      </c>
      <c r="D4708" s="113">
        <v>-0.60000000000000009</v>
      </c>
      <c r="E4708" s="114">
        <v>13.625101191636769</v>
      </c>
      <c r="F4708" s="114">
        <v>15.850931290528131</v>
      </c>
      <c r="G4708" s="114">
        <v>20.325675348341569</v>
      </c>
      <c r="H4708" s="114">
        <v>16.002568268778834</v>
      </c>
      <c r="I4708" s="114">
        <v>23.617722541637782</v>
      </c>
      <c r="J4708" s="114">
        <v>29.937076739242698</v>
      </c>
      <c r="K4708" s="114">
        <v>35.125988469814182</v>
      </c>
      <c r="L4708" s="114">
        <v>44.026297960646026</v>
      </c>
      <c r="M4708" s="114">
        <v>44.548129097904237</v>
      </c>
      <c r="N4708" s="114">
        <v>56.491889948934535</v>
      </c>
      <c r="O4708" s="114">
        <v>16.311975547605929</v>
      </c>
      <c r="P4708" s="114">
        <v>19.275057179286051</v>
      </c>
      <c r="Q4708" s="114">
        <v>23.700622612304457</v>
      </c>
      <c r="R4708" s="114">
        <v>28.545560829125403</v>
      </c>
      <c r="S4708" s="114">
        <v>32.874167407296753</v>
      </c>
      <c r="T4708" s="114">
        <v>13.625101191636769</v>
      </c>
      <c r="U4708" s="114">
        <v>15.850931290528131</v>
      </c>
      <c r="V4708" s="114">
        <v>20.325675348341569</v>
      </c>
      <c r="W4708" s="114">
        <v>16.002568268778834</v>
      </c>
      <c r="X4708" s="114">
        <v>23.617722541637782</v>
      </c>
      <c r="Y4708" s="114">
        <v>48.741318738468344</v>
      </c>
      <c r="Z4708" s="114">
        <v>109.57757222066067</v>
      </c>
      <c r="AA4708" s="106">
        <v>1</v>
      </c>
      <c r="AB4708" s="114">
        <v>0.8</v>
      </c>
      <c r="AC4708" s="114">
        <v>0.4</v>
      </c>
      <c r="AD4708" s="114">
        <v>0.4</v>
      </c>
      <c r="AE4708" s="114">
        <v>0.2</v>
      </c>
      <c r="AF4708" s="117">
        <v>1.2000000000000002</v>
      </c>
      <c r="AG4708" s="117">
        <v>0.60000000000000009</v>
      </c>
    </row>
    <row r="4709" spans="2:33" x14ac:dyDescent="0.2">
      <c r="B4709" s="106">
        <v>4669</v>
      </c>
      <c r="C4709" s="113">
        <v>-1.2000000000000002</v>
      </c>
      <c r="D4709" s="113">
        <v>-0.60000000000000009</v>
      </c>
      <c r="E4709" s="114">
        <v>12.519406092759226</v>
      </c>
      <c r="F4709" s="114">
        <v>10.941562228859446</v>
      </c>
      <c r="G4709" s="114">
        <v>19.327764381850344</v>
      </c>
      <c r="H4709" s="114">
        <v>23.411371960348657</v>
      </c>
      <c r="I4709" s="114">
        <v>22.623662339961861</v>
      </c>
      <c r="J4709" s="114">
        <v>29.699151323924955</v>
      </c>
      <c r="K4709" s="114">
        <v>31.2797446592085</v>
      </c>
      <c r="L4709" s="114">
        <v>43.506851671166871</v>
      </c>
      <c r="M4709" s="114">
        <v>50.572328673394395</v>
      </c>
      <c r="N4709" s="114">
        <v>54.656758617407142</v>
      </c>
      <c r="O4709" s="114">
        <v>17.179745231165729</v>
      </c>
      <c r="P4709" s="114">
        <v>20.338182430349054</v>
      </c>
      <c r="Q4709" s="114">
        <v>24.179087289316527</v>
      </c>
      <c r="R4709" s="114">
        <v>27.160956713045739</v>
      </c>
      <c r="S4709" s="114">
        <v>32.033096277445281</v>
      </c>
      <c r="T4709" s="114">
        <v>12.519406092759226</v>
      </c>
      <c r="U4709" s="114">
        <v>10.941562228859446</v>
      </c>
      <c r="V4709" s="114">
        <v>19.327764381850344</v>
      </c>
      <c r="W4709" s="114">
        <v>23.411371960348657</v>
      </c>
      <c r="X4709" s="114">
        <v>22.623662339961861</v>
      </c>
      <c r="Y4709" s="114">
        <v>47.360430883198902</v>
      </c>
      <c r="Z4709" s="114">
        <v>107.95243042447677</v>
      </c>
      <c r="AA4709" s="106">
        <v>1</v>
      </c>
      <c r="AB4709" s="114">
        <v>0.8</v>
      </c>
      <c r="AC4709" s="114">
        <v>0.4</v>
      </c>
      <c r="AD4709" s="114">
        <v>0.4</v>
      </c>
      <c r="AE4709" s="114">
        <v>0.2</v>
      </c>
      <c r="AF4709" s="117">
        <v>1.2000000000000002</v>
      </c>
      <c r="AG4709" s="117">
        <v>0.60000000000000009</v>
      </c>
    </row>
    <row r="4710" spans="2:33" x14ac:dyDescent="0.2">
      <c r="B4710" s="106">
        <v>4670</v>
      </c>
      <c r="C4710" s="113">
        <v>-0.90000000000000013</v>
      </c>
      <c r="D4710" s="113">
        <v>-0.90000000000000013</v>
      </c>
      <c r="E4710" s="114">
        <v>14.061937963418384</v>
      </c>
      <c r="F4710" s="114">
        <v>16.248955534569557</v>
      </c>
      <c r="G4710" s="114">
        <v>17.147626909139909</v>
      </c>
      <c r="H4710" s="114">
        <v>21.447887225720144</v>
      </c>
      <c r="I4710" s="114">
        <v>24.795398756630576</v>
      </c>
      <c r="J4710" s="114">
        <v>32.32228459052304</v>
      </c>
      <c r="K4710" s="114">
        <v>37.058285337997212</v>
      </c>
      <c r="L4710" s="114">
        <v>43.17547760830513</v>
      </c>
      <c r="M4710" s="114">
        <v>51.556039909275768</v>
      </c>
      <c r="N4710" s="114">
        <v>63.701020005288377</v>
      </c>
      <c r="O4710" s="114">
        <v>18.260346627104656</v>
      </c>
      <c r="P4710" s="114">
        <v>20.809329803427655</v>
      </c>
      <c r="Q4710" s="114">
        <v>26.027850699165221</v>
      </c>
      <c r="R4710" s="114">
        <v>30.108152683555623</v>
      </c>
      <c r="S4710" s="114">
        <v>38.905621248657802</v>
      </c>
      <c r="T4710" s="114">
        <v>14.061937963418384</v>
      </c>
      <c r="U4710" s="114">
        <v>16.248955534569557</v>
      </c>
      <c r="V4710" s="114">
        <v>17.147626909139909</v>
      </c>
      <c r="W4710" s="114">
        <v>21.447887225720144</v>
      </c>
      <c r="X4710" s="114">
        <v>24.795398756630576</v>
      </c>
      <c r="Y4710" s="114">
        <v>50.746991531432414</v>
      </c>
      <c r="Z4710" s="114">
        <v>109.74189802571624</v>
      </c>
      <c r="AA4710" s="106">
        <v>3</v>
      </c>
      <c r="AB4710" s="114">
        <v>0.60000000000000009</v>
      </c>
      <c r="AC4710" s="114">
        <v>0.60000000000000009</v>
      </c>
      <c r="AD4710" s="114">
        <v>0.30000000000000004</v>
      </c>
      <c r="AE4710" s="114">
        <v>0.30000000000000004</v>
      </c>
      <c r="AF4710" s="117">
        <v>0.90000000000000013</v>
      </c>
      <c r="AG4710" s="117">
        <v>0.90000000000000013</v>
      </c>
    </row>
    <row r="4711" spans="2:33" x14ac:dyDescent="0.2">
      <c r="B4711" s="106">
        <v>4671</v>
      </c>
      <c r="C4711" s="113">
        <v>-0.90000000000000013</v>
      </c>
      <c r="D4711" s="113">
        <v>-0.90000000000000013</v>
      </c>
      <c r="E4711" s="114">
        <v>15.393718991605116</v>
      </c>
      <c r="F4711" s="114">
        <v>18.138547678742473</v>
      </c>
      <c r="G4711" s="114">
        <v>15.363108414004781</v>
      </c>
      <c r="H4711" s="114">
        <v>19.845193363094182</v>
      </c>
      <c r="I4711" s="114">
        <v>18.48985723760584</v>
      </c>
      <c r="J4711" s="114">
        <v>31.612952359487203</v>
      </c>
      <c r="K4711" s="114">
        <v>37.635072119070522</v>
      </c>
      <c r="L4711" s="114">
        <v>37.427681511628876</v>
      </c>
      <c r="M4711" s="114">
        <v>47.235167634696957</v>
      </c>
      <c r="N4711" s="114">
        <v>48.82562626192513</v>
      </c>
      <c r="O4711" s="114">
        <v>16.219233367882087</v>
      </c>
      <c r="P4711" s="114">
        <v>19.496524440328049</v>
      </c>
      <c r="Q4711" s="114">
        <v>22.064573097624095</v>
      </c>
      <c r="R4711" s="114">
        <v>27.389974271602775</v>
      </c>
      <c r="S4711" s="114">
        <v>30.335769024319291</v>
      </c>
      <c r="T4711" s="114">
        <v>15.393718991605116</v>
      </c>
      <c r="U4711" s="114">
        <v>18.138547678742473</v>
      </c>
      <c r="V4711" s="114">
        <v>15.363108414004781</v>
      </c>
      <c r="W4711" s="114">
        <v>19.845193363094182</v>
      </c>
      <c r="X4711" s="114">
        <v>18.48985723760584</v>
      </c>
      <c r="Y4711" s="114">
        <v>48.453260880033717</v>
      </c>
      <c r="Z4711" s="114">
        <v>95.226807041750419</v>
      </c>
      <c r="AA4711" s="106">
        <v>3</v>
      </c>
      <c r="AB4711" s="114">
        <v>0.60000000000000009</v>
      </c>
      <c r="AC4711" s="114">
        <v>0.60000000000000009</v>
      </c>
      <c r="AD4711" s="114">
        <v>0.30000000000000004</v>
      </c>
      <c r="AE4711" s="114">
        <v>0.30000000000000004</v>
      </c>
      <c r="AF4711" s="117">
        <v>0.90000000000000013</v>
      </c>
      <c r="AG4711" s="117">
        <v>0.90000000000000013</v>
      </c>
    </row>
    <row r="4712" spans="2:33" x14ac:dyDescent="0.2">
      <c r="B4712" s="106">
        <v>4672</v>
      </c>
      <c r="C4712" s="113">
        <v>-0.90000000000000013</v>
      </c>
      <c r="D4712" s="113">
        <v>-0.90000000000000013</v>
      </c>
      <c r="E4712" s="114">
        <v>12.293371505081494</v>
      </c>
      <c r="F4712" s="114">
        <v>12.993846080069357</v>
      </c>
      <c r="G4712" s="114">
        <v>15.186821472025429</v>
      </c>
      <c r="H4712" s="114">
        <v>21.832566054387932</v>
      </c>
      <c r="I4712" s="114">
        <v>27.29584789331496</v>
      </c>
      <c r="J4712" s="114">
        <v>27.846734294610656</v>
      </c>
      <c r="K4712" s="114">
        <v>31.789933848651177</v>
      </c>
      <c r="L4712" s="114">
        <v>38.249611560357906</v>
      </c>
      <c r="M4712" s="114">
        <v>48.364900838907921</v>
      </c>
      <c r="N4712" s="114">
        <v>55.839133909258088</v>
      </c>
      <c r="O4712" s="114">
        <v>15.553362789529162</v>
      </c>
      <c r="P4712" s="114">
        <v>18.79608776858182</v>
      </c>
      <c r="Q4712" s="114">
        <v>23.062790088332477</v>
      </c>
      <c r="R4712" s="114">
        <v>26.532334784519989</v>
      </c>
      <c r="S4712" s="114">
        <v>28.543286015943128</v>
      </c>
      <c r="T4712" s="114">
        <v>12.293371505081494</v>
      </c>
      <c r="U4712" s="114">
        <v>12.993846080069357</v>
      </c>
      <c r="V4712" s="114">
        <v>15.186821472025429</v>
      </c>
      <c r="W4712" s="114">
        <v>21.832566054387932</v>
      </c>
      <c r="X4712" s="114">
        <v>27.29584789331496</v>
      </c>
      <c r="Y4712" s="114">
        <v>47.420583554581391</v>
      </c>
      <c r="Z4712" s="114">
        <v>96.220650165348218</v>
      </c>
      <c r="AA4712" s="106">
        <v>3</v>
      </c>
      <c r="AB4712" s="114">
        <v>0.60000000000000009</v>
      </c>
      <c r="AC4712" s="114">
        <v>0.60000000000000009</v>
      </c>
      <c r="AD4712" s="114">
        <v>0.30000000000000004</v>
      </c>
      <c r="AE4712" s="114">
        <v>0.30000000000000004</v>
      </c>
      <c r="AF4712" s="117">
        <v>0.90000000000000013</v>
      </c>
      <c r="AG4712" s="117">
        <v>0.90000000000000013</v>
      </c>
    </row>
    <row r="4713" spans="2:33" x14ac:dyDescent="0.2">
      <c r="B4713" s="106">
        <v>4673</v>
      </c>
      <c r="C4713" s="113">
        <v>-0.90000000000000013</v>
      </c>
      <c r="D4713" s="113">
        <v>-0.90000000000000013</v>
      </c>
      <c r="E4713" s="114">
        <v>19.127684766274747</v>
      </c>
      <c r="F4713" s="114">
        <v>20.217803841285122</v>
      </c>
      <c r="G4713" s="114">
        <v>19.702029262004171</v>
      </c>
      <c r="H4713" s="114">
        <v>20.907344722157113</v>
      </c>
      <c r="I4713" s="114">
        <v>18.479313710934278</v>
      </c>
      <c r="J4713" s="114">
        <v>35.941509200909707</v>
      </c>
      <c r="K4713" s="114">
        <v>39.919184086897538</v>
      </c>
      <c r="L4713" s="114">
        <v>42.714154673262399</v>
      </c>
      <c r="M4713" s="114">
        <v>49.293619188077159</v>
      </c>
      <c r="N4713" s="114">
        <v>54.383681179094559</v>
      </c>
      <c r="O4713" s="114">
        <v>16.813824434634959</v>
      </c>
      <c r="P4713" s="114">
        <v>19.701380245612416</v>
      </c>
      <c r="Q4713" s="114">
        <v>23.012125411258229</v>
      </c>
      <c r="R4713" s="114">
        <v>28.386274465920046</v>
      </c>
      <c r="S4713" s="114">
        <v>35.904367468160281</v>
      </c>
      <c r="T4713" s="114">
        <v>19.127684766274747</v>
      </c>
      <c r="U4713" s="114">
        <v>20.217803841285122</v>
      </c>
      <c r="V4713" s="114">
        <v>19.702029262004171</v>
      </c>
      <c r="W4713" s="114">
        <v>20.907344722157113</v>
      </c>
      <c r="X4713" s="114">
        <v>18.479313710934278</v>
      </c>
      <c r="Y4713" s="114">
        <v>55.648130897477259</v>
      </c>
      <c r="Z4713" s="114">
        <v>115.92126994014555</v>
      </c>
      <c r="AA4713" s="106">
        <v>3</v>
      </c>
      <c r="AB4713" s="114">
        <v>0.60000000000000009</v>
      </c>
      <c r="AC4713" s="114">
        <v>0.60000000000000009</v>
      </c>
      <c r="AD4713" s="114">
        <v>0.30000000000000004</v>
      </c>
      <c r="AE4713" s="114">
        <v>0.30000000000000004</v>
      </c>
      <c r="AF4713" s="117">
        <v>0.90000000000000013</v>
      </c>
      <c r="AG4713" s="117">
        <v>0.90000000000000013</v>
      </c>
    </row>
    <row r="4714" spans="2:33" x14ac:dyDescent="0.2">
      <c r="B4714" s="106">
        <v>4674</v>
      </c>
      <c r="C4714" s="113">
        <v>-0.72</v>
      </c>
      <c r="D4714" s="113">
        <v>-0.96</v>
      </c>
      <c r="E4714" s="114">
        <v>20.150461277482826</v>
      </c>
      <c r="F4714" s="114">
        <v>20.124494348074329</v>
      </c>
      <c r="G4714" s="114">
        <v>16.397242603677597</v>
      </c>
      <c r="H4714" s="114">
        <v>26.036940517497413</v>
      </c>
      <c r="I4714" s="114">
        <v>22.358243064865221</v>
      </c>
      <c r="J4714" s="114">
        <v>36.71340781111725</v>
      </c>
      <c r="K4714" s="114">
        <v>40.915862030327681</v>
      </c>
      <c r="L4714" s="114">
        <v>41.729142797162972</v>
      </c>
      <c r="M4714" s="114">
        <v>56.337849812670733</v>
      </c>
      <c r="N4714" s="114">
        <v>60.113200750724317</v>
      </c>
      <c r="O4714" s="114">
        <v>16.562946533634424</v>
      </c>
      <c r="P4714" s="114">
        <v>20.791367682253352</v>
      </c>
      <c r="Q4714" s="114">
        <v>25.331900193485374</v>
      </c>
      <c r="R4714" s="114">
        <v>30.300909295173319</v>
      </c>
      <c r="S4714" s="114">
        <v>37.754957685859097</v>
      </c>
      <c r="T4714" s="114">
        <v>20.150461277482826</v>
      </c>
      <c r="U4714" s="114">
        <v>20.124494348074329</v>
      </c>
      <c r="V4714" s="114">
        <v>16.397242603677597</v>
      </c>
      <c r="W4714" s="114">
        <v>26.036940517497413</v>
      </c>
      <c r="X4714" s="114">
        <v>22.358243064865221</v>
      </c>
      <c r="Y4714" s="114">
        <v>58.820762911250284</v>
      </c>
      <c r="Z4714" s="114">
        <v>121.01717710958432</v>
      </c>
      <c r="AA4714" s="106">
        <v>4</v>
      </c>
      <c r="AB4714" s="114">
        <v>0.44999999999999996</v>
      </c>
      <c r="AC4714" s="114">
        <v>0.6</v>
      </c>
      <c r="AD4714" s="114">
        <v>0.27</v>
      </c>
      <c r="AE4714" s="114">
        <v>0.36</v>
      </c>
      <c r="AF4714" s="117">
        <v>0.72</v>
      </c>
      <c r="AG4714" s="117">
        <v>0.96</v>
      </c>
    </row>
    <row r="4715" spans="2:33" x14ac:dyDescent="0.2">
      <c r="B4715" s="106">
        <v>4675</v>
      </c>
      <c r="C4715" s="113">
        <v>-1.2599999999999998</v>
      </c>
      <c r="D4715" s="113">
        <v>-0.84</v>
      </c>
      <c r="E4715" s="114">
        <v>11.926142219221717</v>
      </c>
      <c r="F4715" s="114">
        <v>20.257386248645165</v>
      </c>
      <c r="G4715" s="114">
        <v>15.166206403348475</v>
      </c>
      <c r="H4715" s="114">
        <v>17.096741732112299</v>
      </c>
      <c r="I4715" s="114">
        <v>30.510839539009755</v>
      </c>
      <c r="J4715" s="114">
        <v>29.056213675814814</v>
      </c>
      <c r="K4715" s="114">
        <v>40.931425970061156</v>
      </c>
      <c r="L4715" s="114">
        <v>39.199276134819385</v>
      </c>
      <c r="M4715" s="114">
        <v>46.286326941389277</v>
      </c>
      <c r="N4715" s="114">
        <v>62.373399180511576</v>
      </c>
      <c r="O4715" s="114">
        <v>17.130071456593097</v>
      </c>
      <c r="P4715" s="114">
        <v>20.674039721415991</v>
      </c>
      <c r="Q4715" s="114">
        <v>24.03306973147091</v>
      </c>
      <c r="R4715" s="114">
        <v>29.189585209276977</v>
      </c>
      <c r="S4715" s="114">
        <v>31.862559641501822</v>
      </c>
      <c r="T4715" s="114">
        <v>11.926142219221717</v>
      </c>
      <c r="U4715" s="114">
        <v>20.257386248645165</v>
      </c>
      <c r="V4715" s="114">
        <v>15.166206403348475</v>
      </c>
      <c r="W4715" s="114">
        <v>17.096741732112299</v>
      </c>
      <c r="X4715" s="114">
        <v>30.510839539009755</v>
      </c>
      <c r="Y4715" s="114">
        <v>50.639545079675393</v>
      </c>
      <c r="Z4715" s="114">
        <v>100.27743758977704</v>
      </c>
      <c r="AA4715" s="106">
        <v>2</v>
      </c>
      <c r="AB4715" s="114">
        <v>0.89999999999999991</v>
      </c>
      <c r="AC4715" s="114">
        <v>0.6</v>
      </c>
      <c r="AD4715" s="114">
        <v>0.36</v>
      </c>
      <c r="AE4715" s="114">
        <v>0.24</v>
      </c>
      <c r="AF4715" s="117">
        <v>1.2599999999999998</v>
      </c>
      <c r="AG4715" s="117">
        <v>0.84</v>
      </c>
    </row>
    <row r="4716" spans="2:33" x14ac:dyDescent="0.2">
      <c r="B4716" s="106">
        <v>4676</v>
      </c>
      <c r="C4716" s="113">
        <v>-1.2000000000000002</v>
      </c>
      <c r="D4716" s="113">
        <v>-0.60000000000000009</v>
      </c>
      <c r="E4716" s="114">
        <v>18.255039105424864</v>
      </c>
      <c r="F4716" s="114">
        <v>13.884258077976995</v>
      </c>
      <c r="G4716" s="114">
        <v>17.204378552381272</v>
      </c>
      <c r="H4716" s="114">
        <v>26.42500911942593</v>
      </c>
      <c r="I4716" s="114">
        <v>30.267017586189532</v>
      </c>
      <c r="J4716" s="114">
        <v>35.023214548572483</v>
      </c>
      <c r="K4716" s="114">
        <v>34.814055168975187</v>
      </c>
      <c r="L4716" s="114">
        <v>42.061897236574971</v>
      </c>
      <c r="M4716" s="114">
        <v>57.234233314311886</v>
      </c>
      <c r="N4716" s="114">
        <v>65.437739156864481</v>
      </c>
      <c r="O4716" s="114">
        <v>16.768175443147619</v>
      </c>
      <c r="P4716" s="114">
        <v>20.929797090998193</v>
      </c>
      <c r="Q4716" s="114">
        <v>24.8575186841937</v>
      </c>
      <c r="R4716" s="114">
        <v>30.809224194885957</v>
      </c>
      <c r="S4716" s="114">
        <v>35.170721570674949</v>
      </c>
      <c r="T4716" s="114">
        <v>18.255039105424864</v>
      </c>
      <c r="U4716" s="114">
        <v>13.884258077976995</v>
      </c>
      <c r="V4716" s="114">
        <v>17.204378552381272</v>
      </c>
      <c r="W4716" s="114">
        <v>26.42500911942593</v>
      </c>
      <c r="X4716" s="114">
        <v>30.267017586189532</v>
      </c>
      <c r="Y4716" s="114">
        <v>57.220954694347476</v>
      </c>
      <c r="Z4716" s="114">
        <v>125.14837856435906</v>
      </c>
      <c r="AA4716" s="106">
        <v>1</v>
      </c>
      <c r="AB4716" s="114">
        <v>0.8</v>
      </c>
      <c r="AC4716" s="114">
        <v>0.4</v>
      </c>
      <c r="AD4716" s="114">
        <v>0.4</v>
      </c>
      <c r="AE4716" s="114">
        <v>0.2</v>
      </c>
      <c r="AF4716" s="117">
        <v>1.2000000000000002</v>
      </c>
      <c r="AG4716" s="117">
        <v>0.60000000000000009</v>
      </c>
    </row>
    <row r="4717" spans="2:33" x14ac:dyDescent="0.2">
      <c r="B4717" s="106">
        <v>4677</v>
      </c>
      <c r="C4717" s="113">
        <v>-0.90000000000000013</v>
      </c>
      <c r="D4717" s="113">
        <v>-0.90000000000000013</v>
      </c>
      <c r="E4717" s="114">
        <v>15.310645486886099</v>
      </c>
      <c r="F4717" s="114">
        <v>16.371607295187296</v>
      </c>
      <c r="G4717" s="114">
        <v>12.38229056098</v>
      </c>
      <c r="H4717" s="114">
        <v>17.513760538256349</v>
      </c>
      <c r="I4717" s="114">
        <v>21.399018792222872</v>
      </c>
      <c r="J4717" s="114">
        <v>31.574654004017567</v>
      </c>
      <c r="K4717" s="114">
        <v>36.104648029063007</v>
      </c>
      <c r="L4717" s="114">
        <v>36.034217160677784</v>
      </c>
      <c r="M4717" s="114">
        <v>43.290895823846206</v>
      </c>
      <c r="N4717" s="114">
        <v>52.295931739623462</v>
      </c>
      <c r="O4717" s="114">
        <v>16.264008517131469</v>
      </c>
      <c r="P4717" s="114">
        <v>19.733040733875711</v>
      </c>
      <c r="Q4717" s="114">
        <v>23.651926599697784</v>
      </c>
      <c r="R4717" s="114">
        <v>25.777135285589857</v>
      </c>
      <c r="S4717" s="114">
        <v>30.89691294740059</v>
      </c>
      <c r="T4717" s="114">
        <v>15.310645486886099</v>
      </c>
      <c r="U4717" s="114">
        <v>16.371607295187296</v>
      </c>
      <c r="V4717" s="114">
        <v>12.38229056098</v>
      </c>
      <c r="W4717" s="114">
        <v>17.513760538256349</v>
      </c>
      <c r="X4717" s="114">
        <v>21.399018792222872</v>
      </c>
      <c r="Y4717" s="114">
        <v>45.622937770210342</v>
      </c>
      <c r="Z4717" s="114">
        <v>89.836876601686043</v>
      </c>
      <c r="AA4717" s="106">
        <v>3</v>
      </c>
      <c r="AB4717" s="114">
        <v>0.60000000000000009</v>
      </c>
      <c r="AC4717" s="114">
        <v>0.60000000000000009</v>
      </c>
      <c r="AD4717" s="114">
        <v>0.30000000000000004</v>
      </c>
      <c r="AE4717" s="114">
        <v>0.30000000000000004</v>
      </c>
      <c r="AF4717" s="117">
        <v>0.90000000000000013</v>
      </c>
      <c r="AG4717" s="117">
        <v>0.90000000000000013</v>
      </c>
    </row>
    <row r="4718" spans="2:33" x14ac:dyDescent="0.2">
      <c r="B4718" s="106">
        <v>4678</v>
      </c>
      <c r="C4718" s="113">
        <v>-1.2000000000000002</v>
      </c>
      <c r="D4718" s="113">
        <v>-0.60000000000000009</v>
      </c>
      <c r="E4718" s="114">
        <v>14.151354264904114</v>
      </c>
      <c r="F4718" s="114">
        <v>12.964515302592076</v>
      </c>
      <c r="G4718" s="114">
        <v>14.151389027328872</v>
      </c>
      <c r="H4718" s="114">
        <v>26.15076531438757</v>
      </c>
      <c r="I4718" s="114">
        <v>24.453371701155454</v>
      </c>
      <c r="J4718" s="114">
        <v>30.893984522062542</v>
      </c>
      <c r="K4718" s="114">
        <v>32.304238508564133</v>
      </c>
      <c r="L4718" s="114">
        <v>39.195321232720438</v>
      </c>
      <c r="M4718" s="114">
        <v>55.532422405840336</v>
      </c>
      <c r="N4718" s="114">
        <v>59.349700913872681</v>
      </c>
      <c r="O4718" s="114">
        <v>16.742630257158428</v>
      </c>
      <c r="P4718" s="114">
        <v>19.339723205972057</v>
      </c>
      <c r="Q4718" s="114">
        <v>25.043932205391567</v>
      </c>
      <c r="R4718" s="114">
        <v>29.381657091452766</v>
      </c>
      <c r="S4718" s="114">
        <v>34.896329212717227</v>
      </c>
      <c r="T4718" s="114">
        <v>14.151354264904114</v>
      </c>
      <c r="U4718" s="114">
        <v>12.964515302592076</v>
      </c>
      <c r="V4718" s="114">
        <v>14.151389027328872</v>
      </c>
      <c r="W4718" s="114">
        <v>26.15076531438757</v>
      </c>
      <c r="X4718" s="114">
        <v>24.453371701155454</v>
      </c>
      <c r="Y4718" s="114">
        <v>49.11792972679536</v>
      </c>
      <c r="Z4718" s="114">
        <v>100.30306268738956</v>
      </c>
      <c r="AA4718" s="106">
        <v>1</v>
      </c>
      <c r="AB4718" s="114">
        <v>0.8</v>
      </c>
      <c r="AC4718" s="114">
        <v>0.4</v>
      </c>
      <c r="AD4718" s="114">
        <v>0.4</v>
      </c>
      <c r="AE4718" s="114">
        <v>0.2</v>
      </c>
      <c r="AF4718" s="117">
        <v>1.2000000000000002</v>
      </c>
      <c r="AG4718" s="117">
        <v>0.60000000000000009</v>
      </c>
    </row>
    <row r="4719" spans="2:33" x14ac:dyDescent="0.2">
      <c r="B4719" s="106">
        <v>4679</v>
      </c>
      <c r="C4719" s="113">
        <v>-1.2599999999999998</v>
      </c>
      <c r="D4719" s="113">
        <v>-0.84</v>
      </c>
      <c r="E4719" s="114">
        <v>18.316374618504049</v>
      </c>
      <c r="F4719" s="114">
        <v>15.698623366866848</v>
      </c>
      <c r="G4719" s="114">
        <v>15.886239482674306</v>
      </c>
      <c r="H4719" s="114">
        <v>16.531380484955029</v>
      </c>
      <c r="I4719" s="114">
        <v>25.812023483798733</v>
      </c>
      <c r="J4719" s="114">
        <v>33.677327094606362</v>
      </c>
      <c r="K4719" s="114">
        <v>34.96808762571191</v>
      </c>
      <c r="L4719" s="114">
        <v>37.412828480014248</v>
      </c>
      <c r="M4719" s="114">
        <v>43.922611573725931</v>
      </c>
      <c r="N4719" s="114">
        <v>56.900711388883572</v>
      </c>
      <c r="O4719" s="114">
        <v>15.360952476102311</v>
      </c>
      <c r="P4719" s="114">
        <v>19.269464258845062</v>
      </c>
      <c r="Q4719" s="114">
        <v>21.526588997339942</v>
      </c>
      <c r="R4719" s="114">
        <v>27.391231088770901</v>
      </c>
      <c r="S4719" s="114">
        <v>31.088687905084839</v>
      </c>
      <c r="T4719" s="114">
        <v>18.316374618504049</v>
      </c>
      <c r="U4719" s="114">
        <v>15.698623366866848</v>
      </c>
      <c r="V4719" s="114">
        <v>15.886239482674306</v>
      </c>
      <c r="W4719" s="114">
        <v>16.531380484955029</v>
      </c>
      <c r="X4719" s="114">
        <v>25.812023483798733</v>
      </c>
      <c r="Y4719" s="114">
        <v>50.573187188502871</v>
      </c>
      <c r="Z4719" s="114">
        <v>94.647793843287019</v>
      </c>
      <c r="AA4719" s="106">
        <v>2</v>
      </c>
      <c r="AB4719" s="114">
        <v>0.89999999999999991</v>
      </c>
      <c r="AC4719" s="114">
        <v>0.6</v>
      </c>
      <c r="AD4719" s="114">
        <v>0.36</v>
      </c>
      <c r="AE4719" s="114">
        <v>0.24</v>
      </c>
      <c r="AF4719" s="117">
        <v>1.2599999999999998</v>
      </c>
      <c r="AG4719" s="117">
        <v>0.84</v>
      </c>
    </row>
    <row r="4720" spans="2:33" x14ac:dyDescent="0.2">
      <c r="B4720" s="106">
        <v>4680</v>
      </c>
      <c r="C4720" s="113">
        <v>-1.2599999999999998</v>
      </c>
      <c r="D4720" s="113">
        <v>-0.84</v>
      </c>
      <c r="E4720" s="114">
        <v>19.611057581265236</v>
      </c>
      <c r="F4720" s="114">
        <v>12.491030305149746</v>
      </c>
      <c r="G4720" s="114">
        <v>17.355285112743289</v>
      </c>
      <c r="H4720" s="114">
        <v>22.393959739332178</v>
      </c>
      <c r="I4720" s="114">
        <v>21.85852829762031</v>
      </c>
      <c r="J4720" s="114">
        <v>35.524904491005977</v>
      </c>
      <c r="K4720" s="114">
        <v>32.200589119747697</v>
      </c>
      <c r="L4720" s="114">
        <v>40.537052897779567</v>
      </c>
      <c r="M4720" s="114">
        <v>48.746350828251998</v>
      </c>
      <c r="N4720" s="114">
        <v>53.546928893431989</v>
      </c>
      <c r="O4720" s="114">
        <v>15.913846909740743</v>
      </c>
      <c r="P4720" s="114">
        <v>19.709558814597951</v>
      </c>
      <c r="Q4720" s="114">
        <v>23.181767785036278</v>
      </c>
      <c r="R4720" s="114">
        <v>26.35239108891982</v>
      </c>
      <c r="S4720" s="114">
        <v>31.688400595811679</v>
      </c>
      <c r="T4720" s="114">
        <v>19.611057581265236</v>
      </c>
      <c r="U4720" s="114">
        <v>12.491030305149746</v>
      </c>
      <c r="V4720" s="114">
        <v>17.355285112743289</v>
      </c>
      <c r="W4720" s="114">
        <v>22.393959739332178</v>
      </c>
      <c r="X4720" s="114">
        <v>21.85852829762031</v>
      </c>
      <c r="Y4720" s="114">
        <v>51.488573558583063</v>
      </c>
      <c r="Z4720" s="114">
        <v>106.86982779068776</v>
      </c>
      <c r="AA4720" s="106">
        <v>2</v>
      </c>
      <c r="AB4720" s="114">
        <v>0.89999999999999991</v>
      </c>
      <c r="AC4720" s="114">
        <v>0.6</v>
      </c>
      <c r="AD4720" s="114">
        <v>0.36</v>
      </c>
      <c r="AE4720" s="114">
        <v>0.24</v>
      </c>
      <c r="AF4720" s="117">
        <v>1.2599999999999998</v>
      </c>
      <c r="AG4720" s="117">
        <v>0.84</v>
      </c>
    </row>
    <row r="4721" spans="2:33" x14ac:dyDescent="0.2">
      <c r="B4721" s="106">
        <v>4681</v>
      </c>
      <c r="C4721" s="113">
        <v>-0.60000000000000009</v>
      </c>
      <c r="D4721" s="113">
        <v>-1.2000000000000002</v>
      </c>
      <c r="E4721" s="114">
        <v>15.005294813832819</v>
      </c>
      <c r="F4721" s="114">
        <v>14.884431145402722</v>
      </c>
      <c r="G4721" s="114">
        <v>14.013770969091915</v>
      </c>
      <c r="H4721" s="114">
        <v>19.701070763014993</v>
      </c>
      <c r="I4721" s="114">
        <v>27.709788755562293</v>
      </c>
      <c r="J4721" s="114">
        <v>32.012621326382671</v>
      </c>
      <c r="K4721" s="114">
        <v>35.50505050658807</v>
      </c>
      <c r="L4721" s="114">
        <v>38.320010516703626</v>
      </c>
      <c r="M4721" s="114">
        <v>48.304513858805983</v>
      </c>
      <c r="N4721" s="114">
        <v>62.127297521211069</v>
      </c>
      <c r="O4721" s="114">
        <v>17.007326512549852</v>
      </c>
      <c r="P4721" s="114">
        <v>20.620619361185348</v>
      </c>
      <c r="Q4721" s="114">
        <v>24.30623954761171</v>
      </c>
      <c r="R4721" s="114">
        <v>28.60344309579099</v>
      </c>
      <c r="S4721" s="114">
        <v>34.417508765648776</v>
      </c>
      <c r="T4721" s="114">
        <v>15.005294813832819</v>
      </c>
      <c r="U4721" s="114">
        <v>14.884431145402722</v>
      </c>
      <c r="V4721" s="114">
        <v>14.013770969091915</v>
      </c>
      <c r="W4721" s="114">
        <v>19.701070763014993</v>
      </c>
      <c r="X4721" s="114">
        <v>27.709788755562293</v>
      </c>
      <c r="Y4721" s="114">
        <v>49.177096029483835</v>
      </c>
      <c r="Z4721" s="114">
        <v>93.742087832508759</v>
      </c>
      <c r="AA4721" s="106">
        <v>5</v>
      </c>
      <c r="AB4721" s="114">
        <v>0.4</v>
      </c>
      <c r="AC4721" s="114">
        <v>0.8</v>
      </c>
      <c r="AD4721" s="114">
        <v>0.2</v>
      </c>
      <c r="AE4721" s="114">
        <v>0.4</v>
      </c>
      <c r="AF4721" s="117">
        <v>0.60000000000000009</v>
      </c>
      <c r="AG4721" s="117">
        <v>1.2000000000000002</v>
      </c>
    </row>
    <row r="4722" spans="2:33" x14ac:dyDescent="0.2">
      <c r="B4722" s="106">
        <v>4682</v>
      </c>
      <c r="C4722" s="113">
        <v>-1.2000000000000002</v>
      </c>
      <c r="D4722" s="113">
        <v>-0.60000000000000009</v>
      </c>
      <c r="E4722" s="114">
        <v>17.094240793300454</v>
      </c>
      <c r="F4722" s="114">
        <v>13.406320731298976</v>
      </c>
      <c r="G4722" s="114">
        <v>11.424738344307897</v>
      </c>
      <c r="H4722" s="114">
        <v>12.481597307388743</v>
      </c>
      <c r="I4722" s="114">
        <v>15.478270995790709</v>
      </c>
      <c r="J4722" s="114">
        <v>32.548163941727061</v>
      </c>
      <c r="K4722" s="114">
        <v>31.051590304878911</v>
      </c>
      <c r="L4722" s="114">
        <v>31.880418135323836</v>
      </c>
      <c r="M4722" s="114">
        <v>36.325190392102485</v>
      </c>
      <c r="N4722" s="114">
        <v>42.112305161884429</v>
      </c>
      <c r="O4722" s="114">
        <v>15.453923148426608</v>
      </c>
      <c r="P4722" s="114">
        <v>17.645269573579935</v>
      </c>
      <c r="Q4722" s="114">
        <v>20.455679791015939</v>
      </c>
      <c r="R4722" s="114">
        <v>23.843593084713742</v>
      </c>
      <c r="S4722" s="114">
        <v>26.63403416609372</v>
      </c>
      <c r="T4722" s="114">
        <v>17.094240793300454</v>
      </c>
      <c r="U4722" s="114">
        <v>13.406320731298976</v>
      </c>
      <c r="V4722" s="114">
        <v>11.424738344307897</v>
      </c>
      <c r="W4722" s="114">
        <v>12.481597307388743</v>
      </c>
      <c r="X4722" s="114">
        <v>15.478270995790709</v>
      </c>
      <c r="Y4722" s="114">
        <v>39.398521567172978</v>
      </c>
      <c r="Z4722" s="114">
        <v>87.767729307214339</v>
      </c>
      <c r="AA4722" s="106">
        <v>1</v>
      </c>
      <c r="AB4722" s="114">
        <v>0.8</v>
      </c>
      <c r="AC4722" s="114">
        <v>0.4</v>
      </c>
      <c r="AD4722" s="114">
        <v>0.4</v>
      </c>
      <c r="AE4722" s="114">
        <v>0.2</v>
      </c>
      <c r="AF4722" s="117">
        <v>1.2000000000000002</v>
      </c>
      <c r="AG4722" s="117">
        <v>0.60000000000000009</v>
      </c>
    </row>
    <row r="4723" spans="2:33" x14ac:dyDescent="0.2">
      <c r="B4723" s="106">
        <v>4683</v>
      </c>
      <c r="C4723" s="113">
        <v>-0.60000000000000009</v>
      </c>
      <c r="D4723" s="113">
        <v>-1.2000000000000002</v>
      </c>
      <c r="E4723" s="114">
        <v>13.765545332669355</v>
      </c>
      <c r="F4723" s="114">
        <v>16.653643984134728</v>
      </c>
      <c r="G4723" s="114">
        <v>17.164357044473089</v>
      </c>
      <c r="H4723" s="114">
        <v>23.433666316429541</v>
      </c>
      <c r="I4723" s="114">
        <v>19.476091885072346</v>
      </c>
      <c r="J4723" s="114">
        <v>30.376997979724678</v>
      </c>
      <c r="K4723" s="114">
        <v>34.804218738334924</v>
      </c>
      <c r="L4723" s="114">
        <v>40.050517650023671</v>
      </c>
      <c r="M4723" s="114">
        <v>48.561925197930776</v>
      </c>
      <c r="N4723" s="114">
        <v>50.064815716394108</v>
      </c>
      <c r="O4723" s="114">
        <v>16.611452647055323</v>
      </c>
      <c r="P4723" s="114">
        <v>18.150574754200196</v>
      </c>
      <c r="Q4723" s="114">
        <v>22.886160605550582</v>
      </c>
      <c r="R4723" s="114">
        <v>25.128258881501235</v>
      </c>
      <c r="S4723" s="114">
        <v>30.588723831321762</v>
      </c>
      <c r="T4723" s="114">
        <v>13.765545332669355</v>
      </c>
      <c r="U4723" s="114">
        <v>16.653643984134728</v>
      </c>
      <c r="V4723" s="114">
        <v>17.164357044473089</v>
      </c>
      <c r="W4723" s="114">
        <v>23.433666316429541</v>
      </c>
      <c r="X4723" s="114">
        <v>19.476091885072346</v>
      </c>
      <c r="Y4723" s="114">
        <v>49.500416582432521</v>
      </c>
      <c r="Z4723" s="114">
        <v>100.2537664347869</v>
      </c>
      <c r="AA4723" s="106">
        <v>5</v>
      </c>
      <c r="AB4723" s="114">
        <v>0.4</v>
      </c>
      <c r="AC4723" s="114">
        <v>0.8</v>
      </c>
      <c r="AD4723" s="114">
        <v>0.2</v>
      </c>
      <c r="AE4723" s="114">
        <v>0.4</v>
      </c>
      <c r="AF4723" s="117">
        <v>0.60000000000000009</v>
      </c>
      <c r="AG4723" s="117">
        <v>1.2000000000000002</v>
      </c>
    </row>
    <row r="4724" spans="2:33" x14ac:dyDescent="0.2">
      <c r="B4724" s="106">
        <v>4684</v>
      </c>
      <c r="C4724" s="113">
        <v>-0.60000000000000009</v>
      </c>
      <c r="D4724" s="113">
        <v>-1.2000000000000002</v>
      </c>
      <c r="E4724" s="114">
        <v>12.688114906959228</v>
      </c>
      <c r="F4724" s="114">
        <v>12.12306390315824</v>
      </c>
      <c r="G4724" s="114">
        <v>18.082576764138299</v>
      </c>
      <c r="H4724" s="114">
        <v>19.86707450967857</v>
      </c>
      <c r="I4724" s="114">
        <v>19.857447804616843</v>
      </c>
      <c r="J4724" s="114">
        <v>28.426375894938953</v>
      </c>
      <c r="K4724" s="114">
        <v>30.625013912317446</v>
      </c>
      <c r="L4724" s="114">
        <v>39.709251132904654</v>
      </c>
      <c r="M4724" s="114">
        <v>45.532028380698428</v>
      </c>
      <c r="N4724" s="114">
        <v>48.848370309090036</v>
      </c>
      <c r="O4724" s="114">
        <v>15.738260987979725</v>
      </c>
      <c r="P4724" s="114">
        <v>18.501950009159206</v>
      </c>
      <c r="Q4724" s="114">
        <v>21.626674368766356</v>
      </c>
      <c r="R4724" s="114">
        <v>25.664953871019858</v>
      </c>
      <c r="S4724" s="114">
        <v>28.990922504473193</v>
      </c>
      <c r="T4724" s="114">
        <v>12.688114906959228</v>
      </c>
      <c r="U4724" s="114">
        <v>12.12306390315824</v>
      </c>
      <c r="V4724" s="114">
        <v>18.082576764138299</v>
      </c>
      <c r="W4724" s="114">
        <v>19.86707450967857</v>
      </c>
      <c r="X4724" s="114">
        <v>19.857447804616843</v>
      </c>
      <c r="Y4724" s="114">
        <v>44.6234337656512</v>
      </c>
      <c r="Z4724" s="114">
        <v>97.234979493425328</v>
      </c>
      <c r="AA4724" s="106">
        <v>5</v>
      </c>
      <c r="AB4724" s="114">
        <v>0.4</v>
      </c>
      <c r="AC4724" s="114">
        <v>0.8</v>
      </c>
      <c r="AD4724" s="114">
        <v>0.2</v>
      </c>
      <c r="AE4724" s="114">
        <v>0.4</v>
      </c>
      <c r="AF4724" s="117">
        <v>0.60000000000000009</v>
      </c>
      <c r="AG4724" s="117">
        <v>1.2000000000000002</v>
      </c>
    </row>
    <row r="4725" spans="2:33" x14ac:dyDescent="0.2">
      <c r="B4725" s="106">
        <v>4685</v>
      </c>
      <c r="C4725" s="113">
        <v>-1.2000000000000002</v>
      </c>
      <c r="D4725" s="113">
        <v>-0.60000000000000009</v>
      </c>
      <c r="E4725" s="114">
        <v>15.854080264666852</v>
      </c>
      <c r="F4725" s="114">
        <v>16.204059186884418</v>
      </c>
      <c r="G4725" s="114">
        <v>14.97603521420972</v>
      </c>
      <c r="H4725" s="114">
        <v>20.729653257574459</v>
      </c>
      <c r="I4725" s="114">
        <v>17.081408108183044</v>
      </c>
      <c r="J4725" s="114">
        <v>31.784096022608846</v>
      </c>
      <c r="K4725" s="114">
        <v>35.291153331063761</v>
      </c>
      <c r="L4725" s="114">
        <v>36.19612951588639</v>
      </c>
      <c r="M4725" s="114">
        <v>43.557120666612768</v>
      </c>
      <c r="N4725" s="114">
        <v>41.772065829685886</v>
      </c>
      <c r="O4725" s="114">
        <v>15.930015757941995</v>
      </c>
      <c r="P4725" s="114">
        <v>19.087094144179343</v>
      </c>
      <c r="Q4725" s="114">
        <v>21.220094301676671</v>
      </c>
      <c r="R4725" s="114">
        <v>22.827467409038309</v>
      </c>
      <c r="S4725" s="114">
        <v>24.690657721502841</v>
      </c>
      <c r="T4725" s="114">
        <v>15.854080264666852</v>
      </c>
      <c r="U4725" s="114">
        <v>16.204059186884418</v>
      </c>
      <c r="V4725" s="114">
        <v>14.97603521420972</v>
      </c>
      <c r="W4725" s="114">
        <v>20.729653257574459</v>
      </c>
      <c r="X4725" s="114">
        <v>17.081408108183044</v>
      </c>
      <c r="Y4725" s="114">
        <v>47.12462794068076</v>
      </c>
      <c r="Z4725" s="114">
        <v>85.890209442890821</v>
      </c>
      <c r="AA4725" s="106">
        <v>1</v>
      </c>
      <c r="AB4725" s="114">
        <v>0.8</v>
      </c>
      <c r="AC4725" s="114">
        <v>0.4</v>
      </c>
      <c r="AD4725" s="114">
        <v>0.4</v>
      </c>
      <c r="AE4725" s="114">
        <v>0.2</v>
      </c>
      <c r="AF4725" s="117">
        <v>1.2000000000000002</v>
      </c>
      <c r="AG4725" s="117">
        <v>0.60000000000000009</v>
      </c>
    </row>
    <row r="4726" spans="2:33" x14ac:dyDescent="0.2">
      <c r="B4726" s="106">
        <v>4686</v>
      </c>
      <c r="C4726" s="113">
        <v>-0.90000000000000013</v>
      </c>
      <c r="D4726" s="113">
        <v>-0.90000000000000013</v>
      </c>
      <c r="E4726" s="114">
        <v>14.8341529586435</v>
      </c>
      <c r="F4726" s="114">
        <v>19.064462019659977</v>
      </c>
      <c r="G4726" s="114">
        <v>19.060825506157151</v>
      </c>
      <c r="H4726" s="114">
        <v>23.860689803362252</v>
      </c>
      <c r="I4726" s="114">
        <v>23.171411795737313</v>
      </c>
      <c r="J4726" s="114">
        <v>31.263232917152209</v>
      </c>
      <c r="K4726" s="114">
        <v>38.690213663426576</v>
      </c>
      <c r="L4726" s="114">
        <v>41.863739550960418</v>
      </c>
      <c r="M4726" s="114">
        <v>49.987555148133715</v>
      </c>
      <c r="N4726" s="114">
        <v>55.944511260799331</v>
      </c>
      <c r="O4726" s="114">
        <v>16.429079958508709</v>
      </c>
      <c r="P4726" s="114">
        <v>19.625751643766598</v>
      </c>
      <c r="Q4726" s="114">
        <v>22.802914044803266</v>
      </c>
      <c r="R4726" s="114">
        <v>26.126865344771463</v>
      </c>
      <c r="S4726" s="114">
        <v>32.773099465062018</v>
      </c>
      <c r="T4726" s="114">
        <v>14.8341529586435</v>
      </c>
      <c r="U4726" s="114">
        <v>19.064462019659977</v>
      </c>
      <c r="V4726" s="114">
        <v>19.060825506157151</v>
      </c>
      <c r="W4726" s="114">
        <v>23.860689803362252</v>
      </c>
      <c r="X4726" s="114">
        <v>23.171411795737313</v>
      </c>
      <c r="Y4726" s="114">
        <v>54.773510663513342</v>
      </c>
      <c r="Z4726" s="114">
        <v>105.43565636124944</v>
      </c>
      <c r="AA4726" s="106">
        <v>3</v>
      </c>
      <c r="AB4726" s="114">
        <v>0.60000000000000009</v>
      </c>
      <c r="AC4726" s="114">
        <v>0.60000000000000009</v>
      </c>
      <c r="AD4726" s="114">
        <v>0.30000000000000004</v>
      </c>
      <c r="AE4726" s="114">
        <v>0.30000000000000004</v>
      </c>
      <c r="AF4726" s="117">
        <v>0.90000000000000013</v>
      </c>
      <c r="AG4726" s="117">
        <v>0.90000000000000013</v>
      </c>
    </row>
    <row r="4727" spans="2:33" x14ac:dyDescent="0.2">
      <c r="B4727" s="106">
        <v>4687</v>
      </c>
      <c r="C4727" s="113">
        <v>-1.2000000000000002</v>
      </c>
      <c r="D4727" s="113">
        <v>-0.60000000000000009</v>
      </c>
      <c r="E4727" s="114">
        <v>12.738287769988347</v>
      </c>
      <c r="F4727" s="114">
        <v>16.323397576668878</v>
      </c>
      <c r="G4727" s="114">
        <v>20.118603941493287</v>
      </c>
      <c r="H4727" s="114">
        <v>22.943532785096654</v>
      </c>
      <c r="I4727" s="114">
        <v>28.344049317227537</v>
      </c>
      <c r="J4727" s="114">
        <v>30.322017565957992</v>
      </c>
      <c r="K4727" s="114">
        <v>37.554739779323562</v>
      </c>
      <c r="L4727" s="114">
        <v>45.124556375145055</v>
      </c>
      <c r="M4727" s="114">
        <v>52.582784504491016</v>
      </c>
      <c r="N4727" s="114">
        <v>64.009104274076407</v>
      </c>
      <c r="O4727" s="114">
        <v>17.583729795969646</v>
      </c>
      <c r="P4727" s="114">
        <v>21.231342202654684</v>
      </c>
      <c r="Q4727" s="114">
        <v>25.005952433651768</v>
      </c>
      <c r="R4727" s="114">
        <v>29.639251719394363</v>
      </c>
      <c r="S4727" s="114">
        <v>35.66505495684887</v>
      </c>
      <c r="T4727" s="114">
        <v>12.738287769988347</v>
      </c>
      <c r="U4727" s="114">
        <v>16.323397576668878</v>
      </c>
      <c r="V4727" s="114">
        <v>20.118603941493287</v>
      </c>
      <c r="W4727" s="114">
        <v>22.943532785096654</v>
      </c>
      <c r="X4727" s="114">
        <v>28.344049317227537</v>
      </c>
      <c r="Y4727" s="114">
        <v>53.757228459521777</v>
      </c>
      <c r="Z4727" s="114">
        <v>128.64732239055536</v>
      </c>
      <c r="AA4727" s="106">
        <v>1</v>
      </c>
      <c r="AB4727" s="114">
        <v>0.8</v>
      </c>
      <c r="AC4727" s="114">
        <v>0.4</v>
      </c>
      <c r="AD4727" s="114">
        <v>0.4</v>
      </c>
      <c r="AE4727" s="114">
        <v>0.2</v>
      </c>
      <c r="AF4727" s="117">
        <v>1.2000000000000002</v>
      </c>
      <c r="AG4727" s="117">
        <v>0.60000000000000009</v>
      </c>
    </row>
    <row r="4728" spans="2:33" x14ac:dyDescent="0.2">
      <c r="B4728" s="106">
        <v>4688</v>
      </c>
      <c r="C4728" s="113">
        <v>-0.90000000000000013</v>
      </c>
      <c r="D4728" s="113">
        <v>-0.90000000000000013</v>
      </c>
      <c r="E4728" s="114">
        <v>17.8036489996901</v>
      </c>
      <c r="F4728" s="114">
        <v>17.083574502269325</v>
      </c>
      <c r="G4728" s="114">
        <v>21.437754181714823</v>
      </c>
      <c r="H4728" s="114">
        <v>22.332116026059257</v>
      </c>
      <c r="I4728" s="114">
        <v>19.078615877295704</v>
      </c>
      <c r="J4728" s="114">
        <v>33.994220763887625</v>
      </c>
      <c r="K4728" s="114">
        <v>35.029337387384835</v>
      </c>
      <c r="L4728" s="114">
        <v>42.607276604905742</v>
      </c>
      <c r="M4728" s="114">
        <v>46.581495528825698</v>
      </c>
      <c r="N4728" s="114">
        <v>47.716896252491182</v>
      </c>
      <c r="O4728" s="114">
        <v>16.190571764197525</v>
      </c>
      <c r="P4728" s="114">
        <v>17.94576288511551</v>
      </c>
      <c r="Q4728" s="114">
        <v>21.169522423190919</v>
      </c>
      <c r="R4728" s="114">
        <v>24.249379502766441</v>
      </c>
      <c r="S4728" s="114">
        <v>28.638280375195478</v>
      </c>
      <c r="T4728" s="114">
        <v>17.8036489996901</v>
      </c>
      <c r="U4728" s="114">
        <v>17.083574502269325</v>
      </c>
      <c r="V4728" s="114">
        <v>21.437754181714823</v>
      </c>
      <c r="W4728" s="114">
        <v>22.332116026059257</v>
      </c>
      <c r="X4728" s="114">
        <v>19.078615877295704</v>
      </c>
      <c r="Y4728" s="114">
        <v>54.546027337262018</v>
      </c>
      <c r="Z4728" s="114">
        <v>89.054131972237684</v>
      </c>
      <c r="AA4728" s="106">
        <v>3</v>
      </c>
      <c r="AB4728" s="114">
        <v>0.60000000000000009</v>
      </c>
      <c r="AC4728" s="114">
        <v>0.60000000000000009</v>
      </c>
      <c r="AD4728" s="114">
        <v>0.30000000000000004</v>
      </c>
      <c r="AE4728" s="114">
        <v>0.30000000000000004</v>
      </c>
      <c r="AF4728" s="117">
        <v>0.90000000000000013</v>
      </c>
      <c r="AG4728" s="117">
        <v>0.90000000000000013</v>
      </c>
    </row>
    <row r="4729" spans="2:33" x14ac:dyDescent="0.2">
      <c r="B4729" s="106">
        <v>4689</v>
      </c>
      <c r="C4729" s="113">
        <v>-0.60000000000000009</v>
      </c>
      <c r="D4729" s="113">
        <v>-1.2000000000000002</v>
      </c>
      <c r="E4729" s="114">
        <v>18.46880831249004</v>
      </c>
      <c r="F4729" s="114">
        <v>15.97871409259043</v>
      </c>
      <c r="G4729" s="114">
        <v>16.446399856505657</v>
      </c>
      <c r="H4729" s="114">
        <v>23.327441105166756</v>
      </c>
      <c r="I4729" s="114">
        <v>20.402645095431222</v>
      </c>
      <c r="J4729" s="114">
        <v>34.030784206126725</v>
      </c>
      <c r="K4729" s="114">
        <v>33.627686559933615</v>
      </c>
      <c r="L4729" s="114">
        <v>37.666526851759265</v>
      </c>
      <c r="M4729" s="114">
        <v>45.904701129513946</v>
      </c>
      <c r="N4729" s="114">
        <v>48.530923071333682</v>
      </c>
      <c r="O4729" s="114">
        <v>15.561975893636683</v>
      </c>
      <c r="P4729" s="114">
        <v>17.648972467343185</v>
      </c>
      <c r="Q4729" s="114">
        <v>21.220126995253608</v>
      </c>
      <c r="R4729" s="114">
        <v>22.57726002434719</v>
      </c>
      <c r="S4729" s="114">
        <v>28.12827797590246</v>
      </c>
      <c r="T4729" s="114">
        <v>18.46880831249004</v>
      </c>
      <c r="U4729" s="114">
        <v>15.97871409259043</v>
      </c>
      <c r="V4729" s="114">
        <v>16.446399856505657</v>
      </c>
      <c r="W4729" s="114">
        <v>23.327441105166756</v>
      </c>
      <c r="X4729" s="114">
        <v>20.402645095431222</v>
      </c>
      <c r="Y4729" s="114">
        <v>52.550249206570768</v>
      </c>
      <c r="Z4729" s="114">
        <v>85.299265991480397</v>
      </c>
      <c r="AA4729" s="106">
        <v>5</v>
      </c>
      <c r="AB4729" s="114">
        <v>0.4</v>
      </c>
      <c r="AC4729" s="114">
        <v>0.8</v>
      </c>
      <c r="AD4729" s="114">
        <v>0.2</v>
      </c>
      <c r="AE4729" s="114">
        <v>0.4</v>
      </c>
      <c r="AF4729" s="117">
        <v>0.60000000000000009</v>
      </c>
      <c r="AG4729" s="117">
        <v>1.2000000000000002</v>
      </c>
    </row>
    <row r="4730" spans="2:33" x14ac:dyDescent="0.2">
      <c r="B4730" s="106">
        <v>4690</v>
      </c>
      <c r="C4730" s="113">
        <v>-1.2000000000000002</v>
      </c>
      <c r="D4730" s="113">
        <v>-0.60000000000000009</v>
      </c>
      <c r="E4730" s="114">
        <v>16.263712253296625</v>
      </c>
      <c r="F4730" s="114">
        <v>21.200360868379001</v>
      </c>
      <c r="G4730" s="114">
        <v>15.27082808158584</v>
      </c>
      <c r="H4730" s="114">
        <v>15.842523561646896</v>
      </c>
      <c r="I4730" s="114">
        <v>26.813205206697965</v>
      </c>
      <c r="J4730" s="114">
        <v>34.124592525709637</v>
      </c>
      <c r="K4730" s="114">
        <v>41.542254430447741</v>
      </c>
      <c r="L4730" s="114">
        <v>40.854650679150538</v>
      </c>
      <c r="M4730" s="114">
        <v>47.183098297860617</v>
      </c>
      <c r="N4730" s="114">
        <v>63.293735690617901</v>
      </c>
      <c r="O4730" s="114">
        <v>17.860880272413013</v>
      </c>
      <c r="P4730" s="114">
        <v>20.341893562068741</v>
      </c>
      <c r="Q4730" s="114">
        <v>25.583822597564698</v>
      </c>
      <c r="R4730" s="114">
        <v>31.340574736213721</v>
      </c>
      <c r="S4730" s="114">
        <v>36.480530483919935</v>
      </c>
      <c r="T4730" s="114">
        <v>16.263712253296625</v>
      </c>
      <c r="U4730" s="114">
        <v>21.200360868379001</v>
      </c>
      <c r="V4730" s="114">
        <v>15.27082808158584</v>
      </c>
      <c r="W4730" s="114">
        <v>15.842523561646896</v>
      </c>
      <c r="X4730" s="114">
        <v>26.813205206697965</v>
      </c>
      <c r="Y4730" s="114">
        <v>52.665624067514685</v>
      </c>
      <c r="Z4730" s="114">
        <v>104.77093942781897</v>
      </c>
      <c r="AA4730" s="106">
        <v>1</v>
      </c>
      <c r="AB4730" s="114">
        <v>0.8</v>
      </c>
      <c r="AC4730" s="114">
        <v>0.4</v>
      </c>
      <c r="AD4730" s="114">
        <v>0.4</v>
      </c>
      <c r="AE4730" s="114">
        <v>0.2</v>
      </c>
      <c r="AF4730" s="117">
        <v>1.2000000000000002</v>
      </c>
      <c r="AG4730" s="117">
        <v>0.60000000000000009</v>
      </c>
    </row>
    <row r="4731" spans="2:33" x14ac:dyDescent="0.2">
      <c r="B4731" s="106">
        <v>4691</v>
      </c>
      <c r="C4731" s="113">
        <v>-0.60000000000000009</v>
      </c>
      <c r="D4731" s="113">
        <v>-1.2000000000000002</v>
      </c>
      <c r="E4731" s="114">
        <v>11.70892081650338</v>
      </c>
      <c r="F4731" s="114">
        <v>13.510861147187182</v>
      </c>
      <c r="G4731" s="114">
        <v>14.889488584110616</v>
      </c>
      <c r="H4731" s="114">
        <v>21.188775901940279</v>
      </c>
      <c r="I4731" s="114">
        <v>22.332295431626555</v>
      </c>
      <c r="J4731" s="114">
        <v>28.541837904662906</v>
      </c>
      <c r="K4731" s="114">
        <v>32.647712979354473</v>
      </c>
      <c r="L4731" s="114">
        <v>36.596666440277808</v>
      </c>
      <c r="M4731" s="114">
        <v>48.160882601413</v>
      </c>
      <c r="N4731" s="114">
        <v>54.882597180555329</v>
      </c>
      <c r="O4731" s="114">
        <v>16.832917088159526</v>
      </c>
      <c r="P4731" s="114">
        <v>19.136851832167292</v>
      </c>
      <c r="Q4731" s="114">
        <v>21.707177856167192</v>
      </c>
      <c r="R4731" s="114">
        <v>26.972106699472722</v>
      </c>
      <c r="S4731" s="114">
        <v>32.550301748928774</v>
      </c>
      <c r="T4731" s="114">
        <v>11.70892081650338</v>
      </c>
      <c r="U4731" s="114">
        <v>13.510861147187182</v>
      </c>
      <c r="V4731" s="114">
        <v>14.889488584110616</v>
      </c>
      <c r="W4731" s="114">
        <v>21.188775901940279</v>
      </c>
      <c r="X4731" s="114">
        <v>22.332295431626555</v>
      </c>
      <c r="Y4731" s="114">
        <v>44.696927148052808</v>
      </c>
      <c r="Z4731" s="114">
        <v>99.698638872109072</v>
      </c>
      <c r="AA4731" s="106">
        <v>5</v>
      </c>
      <c r="AB4731" s="114">
        <v>0.4</v>
      </c>
      <c r="AC4731" s="114">
        <v>0.8</v>
      </c>
      <c r="AD4731" s="114">
        <v>0.2</v>
      </c>
      <c r="AE4731" s="114">
        <v>0.4</v>
      </c>
      <c r="AF4731" s="117">
        <v>0.60000000000000009</v>
      </c>
      <c r="AG4731" s="117">
        <v>1.2000000000000002</v>
      </c>
    </row>
    <row r="4732" spans="2:33" x14ac:dyDescent="0.2">
      <c r="B4732" s="106">
        <v>4692</v>
      </c>
      <c r="C4732" s="113">
        <v>-1.2599999999999998</v>
      </c>
      <c r="D4732" s="113">
        <v>-0.84</v>
      </c>
      <c r="E4732" s="114">
        <v>14.006594899651784</v>
      </c>
      <c r="F4732" s="114">
        <v>21.47547889775732</v>
      </c>
      <c r="G4732" s="114">
        <v>12.895183681378999</v>
      </c>
      <c r="H4732" s="114">
        <v>19.296781796204964</v>
      </c>
      <c r="I4732" s="114">
        <v>22.766628253990284</v>
      </c>
      <c r="J4732" s="114">
        <v>31.317659881228089</v>
      </c>
      <c r="K4732" s="114">
        <v>42.642492749645015</v>
      </c>
      <c r="L4732" s="114">
        <v>39.237641503245477</v>
      </c>
      <c r="M4732" s="114">
        <v>48.831997814471542</v>
      </c>
      <c r="N4732" s="114">
        <v>58.186783879121279</v>
      </c>
      <c r="O4732" s="114">
        <v>17.311064981576305</v>
      </c>
      <c r="P4732" s="114">
        <v>21.167013851887695</v>
      </c>
      <c r="Q4732" s="114">
        <v>26.342457821866478</v>
      </c>
      <c r="R4732" s="114">
        <v>29.535216018266578</v>
      </c>
      <c r="S4732" s="114">
        <v>35.420155625130995</v>
      </c>
      <c r="T4732" s="114">
        <v>14.006594899651784</v>
      </c>
      <c r="U4732" s="114">
        <v>21.47547889775732</v>
      </c>
      <c r="V4732" s="114">
        <v>12.895183681378999</v>
      </c>
      <c r="W4732" s="114">
        <v>19.296781796204964</v>
      </c>
      <c r="X4732" s="114">
        <v>22.766628253990284</v>
      </c>
      <c r="Y4732" s="114">
        <v>49.460889765896376</v>
      </c>
      <c r="Z4732" s="114">
        <v>105.35509660996169</v>
      </c>
      <c r="AA4732" s="106">
        <v>2</v>
      </c>
      <c r="AB4732" s="114">
        <v>0.89999999999999991</v>
      </c>
      <c r="AC4732" s="114">
        <v>0.6</v>
      </c>
      <c r="AD4732" s="114">
        <v>0.36</v>
      </c>
      <c r="AE4732" s="114">
        <v>0.24</v>
      </c>
      <c r="AF4732" s="117">
        <v>1.2599999999999998</v>
      </c>
      <c r="AG4732" s="117">
        <v>0.84</v>
      </c>
    </row>
    <row r="4733" spans="2:33" x14ac:dyDescent="0.2">
      <c r="B4733" s="106">
        <v>4693</v>
      </c>
      <c r="C4733" s="113">
        <v>-0.60000000000000009</v>
      </c>
      <c r="D4733" s="113">
        <v>-1.2000000000000002</v>
      </c>
      <c r="E4733" s="114">
        <v>18.053607401504351</v>
      </c>
      <c r="F4733" s="114">
        <v>11.551440315715912</v>
      </c>
      <c r="G4733" s="114">
        <v>13.336368837521128</v>
      </c>
      <c r="H4733" s="114">
        <v>16.350153645898658</v>
      </c>
      <c r="I4733" s="114">
        <v>22.073072224754377</v>
      </c>
      <c r="J4733" s="114">
        <v>35.63858183810936</v>
      </c>
      <c r="K4733" s="114">
        <v>31.499458542055343</v>
      </c>
      <c r="L4733" s="114">
        <v>35.930708159149219</v>
      </c>
      <c r="M4733" s="114">
        <v>43.611551353647307</v>
      </c>
      <c r="N4733" s="114">
        <v>53.857416777086755</v>
      </c>
      <c r="O4733" s="114">
        <v>17.584974436605009</v>
      </c>
      <c r="P4733" s="114">
        <v>19.948018226339432</v>
      </c>
      <c r="Q4733" s="114">
        <v>22.594339321628091</v>
      </c>
      <c r="R4733" s="114">
        <v>27.26139770774865</v>
      </c>
      <c r="S4733" s="114">
        <v>31.784344552332378</v>
      </c>
      <c r="T4733" s="114">
        <v>18.053607401504351</v>
      </c>
      <c r="U4733" s="114">
        <v>11.551440315715912</v>
      </c>
      <c r="V4733" s="114">
        <v>13.336368837521128</v>
      </c>
      <c r="W4733" s="114">
        <v>16.350153645898658</v>
      </c>
      <c r="X4733" s="114">
        <v>22.073072224754377</v>
      </c>
      <c r="Y4733" s="114">
        <v>44.8003497090873</v>
      </c>
      <c r="Z4733" s="114">
        <v>94.165381136643219</v>
      </c>
      <c r="AA4733" s="106">
        <v>5</v>
      </c>
      <c r="AB4733" s="114">
        <v>0.4</v>
      </c>
      <c r="AC4733" s="114">
        <v>0.8</v>
      </c>
      <c r="AD4733" s="114">
        <v>0.2</v>
      </c>
      <c r="AE4733" s="114">
        <v>0.4</v>
      </c>
      <c r="AF4733" s="117">
        <v>0.60000000000000009</v>
      </c>
      <c r="AG4733" s="117">
        <v>1.2000000000000002</v>
      </c>
    </row>
    <row r="4734" spans="2:33" x14ac:dyDescent="0.2">
      <c r="B4734" s="106">
        <v>4694</v>
      </c>
      <c r="C4734" s="113">
        <v>-0.90000000000000013</v>
      </c>
      <c r="D4734" s="113">
        <v>-0.90000000000000013</v>
      </c>
      <c r="E4734" s="114">
        <v>17.330344348860201</v>
      </c>
      <c r="F4734" s="114">
        <v>15.744859330835357</v>
      </c>
      <c r="G4734" s="114">
        <v>15.947106174157902</v>
      </c>
      <c r="H4734" s="114">
        <v>25.06681200122895</v>
      </c>
      <c r="I4734" s="114">
        <v>21.292402583696948</v>
      </c>
      <c r="J4734" s="114">
        <v>34.745391313521104</v>
      </c>
      <c r="K4734" s="114">
        <v>37.791124876944131</v>
      </c>
      <c r="L4734" s="114">
        <v>41.86570247366646</v>
      </c>
      <c r="M4734" s="114">
        <v>56.236235289323545</v>
      </c>
      <c r="N4734" s="114">
        <v>59.309150938422647</v>
      </c>
      <c r="O4734" s="114">
        <v>17.415046964660903</v>
      </c>
      <c r="P4734" s="114">
        <v>22.046265546108774</v>
      </c>
      <c r="Q4734" s="114">
        <v>25.918596299508557</v>
      </c>
      <c r="R4734" s="114">
        <v>31.169423288094595</v>
      </c>
      <c r="S4734" s="114">
        <v>38.016748354725699</v>
      </c>
      <c r="T4734" s="114">
        <v>17.330344348860201</v>
      </c>
      <c r="U4734" s="114">
        <v>15.744859330835357</v>
      </c>
      <c r="V4734" s="114">
        <v>15.947106174157902</v>
      </c>
      <c r="W4734" s="114">
        <v>25.06681200122895</v>
      </c>
      <c r="X4734" s="114">
        <v>21.292402583696948</v>
      </c>
      <c r="Y4734" s="114">
        <v>52.485326549892136</v>
      </c>
      <c r="Z4734" s="114">
        <v>125.71120916356681</v>
      </c>
      <c r="AA4734" s="106">
        <v>3</v>
      </c>
      <c r="AB4734" s="114">
        <v>0.60000000000000009</v>
      </c>
      <c r="AC4734" s="114">
        <v>0.60000000000000009</v>
      </c>
      <c r="AD4734" s="114">
        <v>0.30000000000000004</v>
      </c>
      <c r="AE4734" s="114">
        <v>0.30000000000000004</v>
      </c>
      <c r="AF4734" s="117">
        <v>0.90000000000000013</v>
      </c>
      <c r="AG4734" s="117">
        <v>0.90000000000000013</v>
      </c>
    </row>
    <row r="4735" spans="2:33" x14ac:dyDescent="0.2">
      <c r="B4735" s="106">
        <v>4695</v>
      </c>
      <c r="C4735" s="113">
        <v>-0.90000000000000013</v>
      </c>
      <c r="D4735" s="113">
        <v>-0.90000000000000013</v>
      </c>
      <c r="E4735" s="114">
        <v>13.442653014328204</v>
      </c>
      <c r="F4735" s="114">
        <v>21.298801284895884</v>
      </c>
      <c r="G4735" s="114">
        <v>13.529328095351026</v>
      </c>
      <c r="H4735" s="114">
        <v>18.224291793874908</v>
      </c>
      <c r="I4735" s="114">
        <v>32.310003362876202</v>
      </c>
      <c r="J4735" s="114">
        <v>30.497690802191183</v>
      </c>
      <c r="K4735" s="114">
        <v>42.566198381722472</v>
      </c>
      <c r="L4735" s="114">
        <v>38.47451894360443</v>
      </c>
      <c r="M4735" s="114">
        <v>49.326172815556468</v>
      </c>
      <c r="N4735" s="114">
        <v>66.703275622604934</v>
      </c>
      <c r="O4735" s="114">
        <v>17.055037787862979</v>
      </c>
      <c r="P4735" s="114">
        <v>21.267397096826588</v>
      </c>
      <c r="Q4735" s="114">
        <v>24.945190848253404</v>
      </c>
      <c r="R4735" s="114">
        <v>31.10188102168156</v>
      </c>
      <c r="S4735" s="114">
        <v>34.393272259728732</v>
      </c>
      <c r="T4735" s="114">
        <v>13.442653014328204</v>
      </c>
      <c r="U4735" s="114">
        <v>21.298801284895884</v>
      </c>
      <c r="V4735" s="114">
        <v>13.529328095351026</v>
      </c>
      <c r="W4735" s="114">
        <v>18.224291793874908</v>
      </c>
      <c r="X4735" s="114">
        <v>32.310003362876202</v>
      </c>
      <c r="Y4735" s="114">
        <v>53.176378891650486</v>
      </c>
      <c r="Z4735" s="114">
        <v>100.97754058083376</v>
      </c>
      <c r="AA4735" s="106">
        <v>3</v>
      </c>
      <c r="AB4735" s="114">
        <v>0.60000000000000009</v>
      </c>
      <c r="AC4735" s="114">
        <v>0.60000000000000009</v>
      </c>
      <c r="AD4735" s="114">
        <v>0.30000000000000004</v>
      </c>
      <c r="AE4735" s="114">
        <v>0.30000000000000004</v>
      </c>
      <c r="AF4735" s="117">
        <v>0.90000000000000013</v>
      </c>
      <c r="AG4735" s="117">
        <v>0.90000000000000013</v>
      </c>
    </row>
    <row r="4736" spans="2:33" x14ac:dyDescent="0.2">
      <c r="B4736" s="106">
        <v>4696</v>
      </c>
      <c r="C4736" s="113">
        <v>-1.2000000000000002</v>
      </c>
      <c r="D4736" s="113">
        <v>-0.60000000000000009</v>
      </c>
      <c r="E4736" s="114">
        <v>18.127400870728838</v>
      </c>
      <c r="F4736" s="114">
        <v>16.634078831082022</v>
      </c>
      <c r="G4736" s="114">
        <v>22.20835054229515</v>
      </c>
      <c r="H4736" s="114">
        <v>21.380956534787305</v>
      </c>
      <c r="I4736" s="114">
        <v>31.176387328785758</v>
      </c>
      <c r="J4736" s="114">
        <v>35.192892269906054</v>
      </c>
      <c r="K4736" s="114">
        <v>37.19960725554121</v>
      </c>
      <c r="L4736" s="114">
        <v>45.72068007866288</v>
      </c>
      <c r="M4736" s="114">
        <v>49.021920296857253</v>
      </c>
      <c r="N4736" s="114">
        <v>68.875063220911755</v>
      </c>
      <c r="O4736" s="114">
        <v>17.065491399177215</v>
      </c>
      <c r="P4736" s="114">
        <v>20.565528424459188</v>
      </c>
      <c r="Q4736" s="114">
        <v>23.51232953636773</v>
      </c>
      <c r="R4736" s="114">
        <v>27.640963762069948</v>
      </c>
      <c r="S4736" s="114">
        <v>37.698675892125998</v>
      </c>
      <c r="T4736" s="114">
        <v>18.127400870728838</v>
      </c>
      <c r="U4736" s="114">
        <v>16.634078831082022</v>
      </c>
      <c r="V4736" s="114">
        <v>22.20835054229515</v>
      </c>
      <c r="W4736" s="114">
        <v>21.380956534787305</v>
      </c>
      <c r="X4736" s="114">
        <v>31.176387328785758</v>
      </c>
      <c r="Y4736" s="114">
        <v>59.678890896919739</v>
      </c>
      <c r="Z4736" s="114">
        <v>127.2283148203186</v>
      </c>
      <c r="AA4736" s="106">
        <v>1</v>
      </c>
      <c r="AB4736" s="114">
        <v>0.8</v>
      </c>
      <c r="AC4736" s="114">
        <v>0.4</v>
      </c>
      <c r="AD4736" s="114">
        <v>0.4</v>
      </c>
      <c r="AE4736" s="114">
        <v>0.2</v>
      </c>
      <c r="AF4736" s="117">
        <v>1.2000000000000002</v>
      </c>
      <c r="AG4736" s="117">
        <v>0.60000000000000009</v>
      </c>
    </row>
    <row r="4737" spans="2:33" x14ac:dyDescent="0.2">
      <c r="B4737" s="106">
        <v>4697</v>
      </c>
      <c r="C4737" s="113">
        <v>-0.60000000000000009</v>
      </c>
      <c r="D4737" s="113">
        <v>-1.2000000000000002</v>
      </c>
      <c r="E4737" s="114">
        <v>12.041492404669118</v>
      </c>
      <c r="F4737" s="114">
        <v>16.07606243223421</v>
      </c>
      <c r="G4737" s="114">
        <v>23.402157194765891</v>
      </c>
      <c r="H4737" s="114">
        <v>25.621190404503281</v>
      </c>
      <c r="I4737" s="114">
        <v>31.149237486848392</v>
      </c>
      <c r="J4737" s="114">
        <v>29.464724156656299</v>
      </c>
      <c r="K4737" s="114">
        <v>37.607285279565929</v>
      </c>
      <c r="L4737" s="114">
        <v>49.768949642078567</v>
      </c>
      <c r="M4737" s="114">
        <v>57.420237974951114</v>
      </c>
      <c r="N4737" s="114">
        <v>66.490570876749771</v>
      </c>
      <c r="O4737" s="114">
        <v>17.423231751987181</v>
      </c>
      <c r="P4737" s="114">
        <v>21.531222847331719</v>
      </c>
      <c r="Q4737" s="114">
        <v>26.366792447312676</v>
      </c>
      <c r="R4737" s="114">
        <v>31.799047570447833</v>
      </c>
      <c r="S4737" s="114">
        <v>35.341333389901379</v>
      </c>
      <c r="T4737" s="114">
        <v>12.041492404669118</v>
      </c>
      <c r="U4737" s="114">
        <v>16.07606243223421</v>
      </c>
      <c r="V4737" s="114">
        <v>23.402157194765891</v>
      </c>
      <c r="W4737" s="114">
        <v>25.621190404503281</v>
      </c>
      <c r="X4737" s="114">
        <v>31.149237486848392</v>
      </c>
      <c r="Y4737" s="114">
        <v>57.517707173439696</v>
      </c>
      <c r="Z4737" s="114">
        <v>117.62649003307365</v>
      </c>
      <c r="AA4737" s="106">
        <v>5</v>
      </c>
      <c r="AB4737" s="114">
        <v>0.4</v>
      </c>
      <c r="AC4737" s="114">
        <v>0.8</v>
      </c>
      <c r="AD4737" s="114">
        <v>0.2</v>
      </c>
      <c r="AE4737" s="114">
        <v>0.4</v>
      </c>
      <c r="AF4737" s="117">
        <v>0.60000000000000009</v>
      </c>
      <c r="AG4737" s="117">
        <v>1.2000000000000002</v>
      </c>
    </row>
    <row r="4738" spans="2:33" x14ac:dyDescent="0.2">
      <c r="B4738" s="106">
        <v>4698</v>
      </c>
      <c r="C4738" s="113">
        <v>-0.90000000000000013</v>
      </c>
      <c r="D4738" s="113">
        <v>-0.90000000000000013</v>
      </c>
      <c r="E4738" s="114">
        <v>17.095622477881037</v>
      </c>
      <c r="F4738" s="114">
        <v>19.078960084728074</v>
      </c>
      <c r="G4738" s="114">
        <v>21.842900864831243</v>
      </c>
      <c r="H4738" s="114">
        <v>20.478180049483772</v>
      </c>
      <c r="I4738" s="114">
        <v>18.413036883609742</v>
      </c>
      <c r="J4738" s="114">
        <v>32.825912858960471</v>
      </c>
      <c r="K4738" s="114">
        <v>38.212084112274106</v>
      </c>
      <c r="L4738" s="114">
        <v>43.7321923013168</v>
      </c>
      <c r="M4738" s="114">
        <v>47.607482966420328</v>
      </c>
      <c r="N4738" s="114">
        <v>49.899531688284334</v>
      </c>
      <c r="O4738" s="114">
        <v>15.730290381079435</v>
      </c>
      <c r="P4738" s="114">
        <v>19.133124027546032</v>
      </c>
      <c r="Q4738" s="114">
        <v>21.889291436485557</v>
      </c>
      <c r="R4738" s="114">
        <v>27.129302916936556</v>
      </c>
      <c r="S4738" s="114">
        <v>31.486494804674592</v>
      </c>
      <c r="T4738" s="114">
        <v>17.095622477881037</v>
      </c>
      <c r="U4738" s="114">
        <v>19.078960084728074</v>
      </c>
      <c r="V4738" s="114">
        <v>21.842900864831243</v>
      </c>
      <c r="W4738" s="114">
        <v>20.478180049483772</v>
      </c>
      <c r="X4738" s="114">
        <v>18.413036883609742</v>
      </c>
      <c r="Y4738" s="114">
        <v>54.344817905443044</v>
      </c>
      <c r="Z4738" s="114">
        <v>104.34974844824617</v>
      </c>
      <c r="AA4738" s="106">
        <v>3</v>
      </c>
      <c r="AB4738" s="114">
        <v>0.60000000000000009</v>
      </c>
      <c r="AC4738" s="114">
        <v>0.60000000000000009</v>
      </c>
      <c r="AD4738" s="114">
        <v>0.30000000000000004</v>
      </c>
      <c r="AE4738" s="114">
        <v>0.30000000000000004</v>
      </c>
      <c r="AF4738" s="117">
        <v>0.90000000000000013</v>
      </c>
      <c r="AG4738" s="117">
        <v>0.90000000000000013</v>
      </c>
    </row>
    <row r="4739" spans="2:33" x14ac:dyDescent="0.2">
      <c r="B4739" s="106">
        <v>4699</v>
      </c>
      <c r="C4739" s="113">
        <v>-0.72</v>
      </c>
      <c r="D4739" s="113">
        <v>-0.96</v>
      </c>
      <c r="E4739" s="114">
        <v>16.268453073721894</v>
      </c>
      <c r="F4739" s="114">
        <v>19.851867991218437</v>
      </c>
      <c r="G4739" s="114">
        <v>18.036237866098457</v>
      </c>
      <c r="H4739" s="114">
        <v>16.319975393391257</v>
      </c>
      <c r="I4739" s="114">
        <v>22.860279957101696</v>
      </c>
      <c r="J4739" s="114">
        <v>31.990470915159655</v>
      </c>
      <c r="K4739" s="114">
        <v>39.417484807384739</v>
      </c>
      <c r="L4739" s="114">
        <v>39.02248354615562</v>
      </c>
      <c r="M4739" s="114">
        <v>41.614077402464716</v>
      </c>
      <c r="N4739" s="114">
        <v>53.04138697238114</v>
      </c>
      <c r="O4739" s="114">
        <v>15.72201784143776</v>
      </c>
      <c r="P4739" s="114">
        <v>19.565616816166301</v>
      </c>
      <c r="Q4739" s="114">
        <v>20.986245680057163</v>
      </c>
      <c r="R4739" s="114">
        <v>25.294102009073459</v>
      </c>
      <c r="S4739" s="114">
        <v>30.181107015279444</v>
      </c>
      <c r="T4739" s="114">
        <v>16.268453073721894</v>
      </c>
      <c r="U4739" s="114">
        <v>19.851867991218437</v>
      </c>
      <c r="V4739" s="114">
        <v>18.036237866098457</v>
      </c>
      <c r="W4739" s="114">
        <v>16.319975393391257</v>
      </c>
      <c r="X4739" s="114">
        <v>22.860279957101696</v>
      </c>
      <c r="Y4739" s="114">
        <v>52.029247002630534</v>
      </c>
      <c r="Z4739" s="114">
        <v>109.85288380731151</v>
      </c>
      <c r="AA4739" s="106">
        <v>4</v>
      </c>
      <c r="AB4739" s="114">
        <v>0.44999999999999996</v>
      </c>
      <c r="AC4739" s="114">
        <v>0.6</v>
      </c>
      <c r="AD4739" s="114">
        <v>0.27</v>
      </c>
      <c r="AE4739" s="114">
        <v>0.36</v>
      </c>
      <c r="AF4739" s="117">
        <v>0.72</v>
      </c>
      <c r="AG4739" s="117">
        <v>0.96</v>
      </c>
    </row>
    <row r="4740" spans="2:33" x14ac:dyDescent="0.2">
      <c r="B4740" s="106">
        <v>4700</v>
      </c>
      <c r="C4740" s="113">
        <v>-0.90000000000000013</v>
      </c>
      <c r="D4740" s="113">
        <v>-0.90000000000000013</v>
      </c>
      <c r="E4740" s="114">
        <v>15.144634707372798</v>
      </c>
      <c r="F4740" s="114">
        <v>20.675999191070037</v>
      </c>
      <c r="G4740" s="114">
        <v>20.530141578229362</v>
      </c>
      <c r="H4740" s="114">
        <v>19.10903864535787</v>
      </c>
      <c r="I4740" s="114">
        <v>33.459898868842359</v>
      </c>
      <c r="J4740" s="114">
        <v>33.246101849899397</v>
      </c>
      <c r="K4740" s="114">
        <v>41.151649945098754</v>
      </c>
      <c r="L4740" s="114">
        <v>46.653344972925531</v>
      </c>
      <c r="M4740" s="114">
        <v>49.869761610043575</v>
      </c>
      <c r="N4740" s="114">
        <v>70.69222565644543</v>
      </c>
      <c r="O4740" s="114">
        <v>18.101467142526598</v>
      </c>
      <c r="P4740" s="114">
        <v>20.475650754028717</v>
      </c>
      <c r="Q4740" s="114">
        <v>26.123203394696169</v>
      </c>
      <c r="R4740" s="114">
        <v>30.760722964685705</v>
      </c>
      <c r="S4740" s="114">
        <v>37.232326787603071</v>
      </c>
      <c r="T4740" s="114">
        <v>15.144634707372798</v>
      </c>
      <c r="U4740" s="114">
        <v>20.675999191070037</v>
      </c>
      <c r="V4740" s="114">
        <v>20.530141578229362</v>
      </c>
      <c r="W4740" s="114">
        <v>19.10903864535787</v>
      </c>
      <c r="X4740" s="114">
        <v>33.459898868842359</v>
      </c>
      <c r="Y4740" s="114">
        <v>58.993564025874846</v>
      </c>
      <c r="Z4740" s="114">
        <v>118.87564417270866</v>
      </c>
      <c r="AA4740" s="106">
        <v>3</v>
      </c>
      <c r="AB4740" s="114">
        <v>0.60000000000000009</v>
      </c>
      <c r="AC4740" s="114">
        <v>0.60000000000000009</v>
      </c>
      <c r="AD4740" s="114">
        <v>0.30000000000000004</v>
      </c>
      <c r="AE4740" s="114">
        <v>0.30000000000000004</v>
      </c>
      <c r="AF4740" s="117">
        <v>0.90000000000000013</v>
      </c>
      <c r="AG4740" s="117">
        <v>0.90000000000000013</v>
      </c>
    </row>
    <row r="4741" spans="2:33" x14ac:dyDescent="0.2">
      <c r="B4741" s="106">
        <v>4701</v>
      </c>
      <c r="C4741" s="113">
        <v>-1.2000000000000002</v>
      </c>
      <c r="D4741" s="113">
        <v>-0.60000000000000009</v>
      </c>
      <c r="E4741" s="114">
        <v>14.078838913509921</v>
      </c>
      <c r="F4741" s="114">
        <v>13.068472945795605</v>
      </c>
      <c r="G4741" s="114">
        <v>18.172156426305701</v>
      </c>
      <c r="H4741" s="114">
        <v>19.191395036198898</v>
      </c>
      <c r="I4741" s="114">
        <v>26.426915283932608</v>
      </c>
      <c r="J4741" s="114">
        <v>29.545312601234677</v>
      </c>
      <c r="K4741" s="114">
        <v>31.189277743740984</v>
      </c>
      <c r="L4741" s="114">
        <v>40.494338785139867</v>
      </c>
      <c r="M4741" s="114">
        <v>44.908017957253634</v>
      </c>
      <c r="N4741" s="114">
        <v>55.707416370317894</v>
      </c>
      <c r="O4741" s="114">
        <v>15.466473687724756</v>
      </c>
      <c r="P4741" s="114">
        <v>18.120804797945379</v>
      </c>
      <c r="Q4741" s="114">
        <v>22.322182358834166</v>
      </c>
      <c r="R4741" s="114">
        <v>25.716622921054736</v>
      </c>
      <c r="S4741" s="114">
        <v>29.280501086385286</v>
      </c>
      <c r="T4741" s="114">
        <v>14.078838913509921</v>
      </c>
      <c r="U4741" s="114">
        <v>13.068472945795605</v>
      </c>
      <c r="V4741" s="114">
        <v>18.172156426305701</v>
      </c>
      <c r="W4741" s="114">
        <v>19.191395036198898</v>
      </c>
      <c r="X4741" s="114">
        <v>26.426915283932608</v>
      </c>
      <c r="Y4741" s="114">
        <v>48.823518709015126</v>
      </c>
      <c r="Z4741" s="114">
        <v>100.3991157410583</v>
      </c>
      <c r="AA4741" s="106">
        <v>1</v>
      </c>
      <c r="AB4741" s="114">
        <v>0.8</v>
      </c>
      <c r="AC4741" s="114">
        <v>0.4</v>
      </c>
      <c r="AD4741" s="114">
        <v>0.4</v>
      </c>
      <c r="AE4741" s="114">
        <v>0.2</v>
      </c>
      <c r="AF4741" s="117">
        <v>1.2000000000000002</v>
      </c>
      <c r="AG4741" s="117">
        <v>0.60000000000000009</v>
      </c>
    </row>
    <row r="4742" spans="2:33" x14ac:dyDescent="0.2">
      <c r="B4742" s="106">
        <v>4702</v>
      </c>
      <c r="C4742" s="113">
        <v>-1.2000000000000002</v>
      </c>
      <c r="D4742" s="113">
        <v>-0.60000000000000009</v>
      </c>
      <c r="E4742" s="114">
        <v>15.960062896697728</v>
      </c>
      <c r="F4742" s="114">
        <v>17.459800449926696</v>
      </c>
      <c r="G4742" s="114">
        <v>14.638715097963125</v>
      </c>
      <c r="H4742" s="114">
        <v>12.918290336342181</v>
      </c>
      <c r="I4742" s="114">
        <v>17.113412313215949</v>
      </c>
      <c r="J4742" s="114">
        <v>31.939120982280215</v>
      </c>
      <c r="K4742" s="114">
        <v>36.287386759511257</v>
      </c>
      <c r="L4742" s="114">
        <v>34.4346374081018</v>
      </c>
      <c r="M4742" s="114">
        <v>35.311958390429204</v>
      </c>
      <c r="N4742" s="114">
        <v>41.486285352528121</v>
      </c>
      <c r="O4742" s="114">
        <v>15.979058085582487</v>
      </c>
      <c r="P4742" s="114">
        <v>18.827586309584561</v>
      </c>
      <c r="Q4742" s="114">
        <v>19.795922310138675</v>
      </c>
      <c r="R4742" s="114">
        <v>22.393668054087023</v>
      </c>
      <c r="S4742" s="114">
        <v>24.372873039312172</v>
      </c>
      <c r="T4742" s="114">
        <v>15.960062896697728</v>
      </c>
      <c r="U4742" s="114">
        <v>17.459800449926696</v>
      </c>
      <c r="V4742" s="114">
        <v>14.638715097963125</v>
      </c>
      <c r="W4742" s="114">
        <v>12.918290336342181</v>
      </c>
      <c r="X4742" s="114">
        <v>17.113412313215949</v>
      </c>
      <c r="Y4742" s="114">
        <v>43.967780815264049</v>
      </c>
      <c r="Z4742" s="114">
        <v>77.56531171294678</v>
      </c>
      <c r="AA4742" s="106">
        <v>1</v>
      </c>
      <c r="AB4742" s="114">
        <v>0.8</v>
      </c>
      <c r="AC4742" s="114">
        <v>0.4</v>
      </c>
      <c r="AD4742" s="114">
        <v>0.4</v>
      </c>
      <c r="AE4742" s="114">
        <v>0.2</v>
      </c>
      <c r="AF4742" s="117">
        <v>1.2000000000000002</v>
      </c>
      <c r="AG4742" s="117">
        <v>0.60000000000000009</v>
      </c>
    </row>
    <row r="4743" spans="2:33" x14ac:dyDescent="0.2">
      <c r="B4743" s="106">
        <v>4703</v>
      </c>
      <c r="C4743" s="113">
        <v>-1.2000000000000002</v>
      </c>
      <c r="D4743" s="113">
        <v>-0.60000000000000009</v>
      </c>
      <c r="E4743" s="114">
        <v>15.831409537035544</v>
      </c>
      <c r="F4743" s="114">
        <v>14.184275985330171</v>
      </c>
      <c r="G4743" s="114">
        <v>20.235301782795908</v>
      </c>
      <c r="H4743" s="114">
        <v>24.536630145048189</v>
      </c>
      <c r="I4743" s="114">
        <v>26.043302118281733</v>
      </c>
      <c r="J4743" s="114">
        <v>33.061168542343289</v>
      </c>
      <c r="K4743" s="114">
        <v>32.686258068735292</v>
      </c>
      <c r="L4743" s="114">
        <v>43.532441931982348</v>
      </c>
      <c r="M4743" s="114">
        <v>51.304461971335087</v>
      </c>
      <c r="N4743" s="114">
        <v>57.687310915352874</v>
      </c>
      <c r="O4743" s="114">
        <v>17.229759005307745</v>
      </c>
      <c r="P4743" s="114">
        <v>18.501982083405121</v>
      </c>
      <c r="Q4743" s="114">
        <v>23.29714014918644</v>
      </c>
      <c r="R4743" s="114">
        <v>26.767831826286898</v>
      </c>
      <c r="S4743" s="114">
        <v>31.644008797071141</v>
      </c>
      <c r="T4743" s="114">
        <v>15.831409537035544</v>
      </c>
      <c r="U4743" s="114">
        <v>14.184275985330171</v>
      </c>
      <c r="V4743" s="114">
        <v>20.235301782795908</v>
      </c>
      <c r="W4743" s="114">
        <v>24.536630145048189</v>
      </c>
      <c r="X4743" s="114">
        <v>26.043302118281733</v>
      </c>
      <c r="Y4743" s="114">
        <v>54.55366253503243</v>
      </c>
      <c r="Z4743" s="114">
        <v>101.79512823629008</v>
      </c>
      <c r="AA4743" s="106">
        <v>1</v>
      </c>
      <c r="AB4743" s="114">
        <v>0.8</v>
      </c>
      <c r="AC4743" s="114">
        <v>0.4</v>
      </c>
      <c r="AD4743" s="114">
        <v>0.4</v>
      </c>
      <c r="AE4743" s="114">
        <v>0.2</v>
      </c>
      <c r="AF4743" s="117">
        <v>1.2000000000000002</v>
      </c>
      <c r="AG4743" s="117">
        <v>0.60000000000000009</v>
      </c>
    </row>
    <row r="4744" spans="2:33" x14ac:dyDescent="0.2">
      <c r="B4744" s="106">
        <v>4704</v>
      </c>
      <c r="C4744" s="113">
        <v>-0.90000000000000013</v>
      </c>
      <c r="D4744" s="113">
        <v>-0.90000000000000013</v>
      </c>
      <c r="E4744" s="114">
        <v>13.009095541744022</v>
      </c>
      <c r="F4744" s="114">
        <v>17.361626297581573</v>
      </c>
      <c r="G4744" s="114">
        <v>11.631924922234461</v>
      </c>
      <c r="H4744" s="114">
        <v>21.133475146216561</v>
      </c>
      <c r="I4744" s="114">
        <v>24.123870922218352</v>
      </c>
      <c r="J4744" s="114">
        <v>28.942339307872427</v>
      </c>
      <c r="K4744" s="114">
        <v>35.829646048281504</v>
      </c>
      <c r="L4744" s="114">
        <v>33.658512468977683</v>
      </c>
      <c r="M4744" s="114">
        <v>46.243414368721552</v>
      </c>
      <c r="N4744" s="114">
        <v>53.237586446030868</v>
      </c>
      <c r="O4744" s="114">
        <v>15.933243766128404</v>
      </c>
      <c r="P4744" s="114">
        <v>18.468019750699931</v>
      </c>
      <c r="Q4744" s="114">
        <v>22.026587546743222</v>
      </c>
      <c r="R4744" s="114">
        <v>25.109939222504991</v>
      </c>
      <c r="S4744" s="114">
        <v>29.113715523812516</v>
      </c>
      <c r="T4744" s="114">
        <v>13.009095541744022</v>
      </c>
      <c r="U4744" s="114">
        <v>17.361626297581573</v>
      </c>
      <c r="V4744" s="114">
        <v>11.631924922234461</v>
      </c>
      <c r="W4744" s="114">
        <v>21.133475146216561</v>
      </c>
      <c r="X4744" s="114">
        <v>24.123870922218352</v>
      </c>
      <c r="Y4744" s="114">
        <v>47.082231591452611</v>
      </c>
      <c r="Z4744" s="114">
        <v>80.872919771001122</v>
      </c>
      <c r="AA4744" s="106">
        <v>3</v>
      </c>
      <c r="AB4744" s="114">
        <v>0.60000000000000009</v>
      </c>
      <c r="AC4744" s="114">
        <v>0.60000000000000009</v>
      </c>
      <c r="AD4744" s="114">
        <v>0.30000000000000004</v>
      </c>
      <c r="AE4744" s="114">
        <v>0.30000000000000004</v>
      </c>
      <c r="AF4744" s="117">
        <v>0.90000000000000013</v>
      </c>
      <c r="AG4744" s="117">
        <v>0.90000000000000013</v>
      </c>
    </row>
    <row r="4745" spans="2:33" x14ac:dyDescent="0.2">
      <c r="B4745" s="106">
        <v>4705</v>
      </c>
      <c r="C4745" s="113">
        <v>-0.90000000000000013</v>
      </c>
      <c r="D4745" s="113">
        <v>-0.90000000000000013</v>
      </c>
      <c r="E4745" s="114">
        <v>13.775470963683464</v>
      </c>
      <c r="F4745" s="114">
        <v>12.731494253186334</v>
      </c>
      <c r="G4745" s="114">
        <v>19.774956987872759</v>
      </c>
      <c r="H4745" s="114">
        <v>20.914640826754638</v>
      </c>
      <c r="I4745" s="114">
        <v>28.064633283091574</v>
      </c>
      <c r="J4745" s="114">
        <v>29.813971378321824</v>
      </c>
      <c r="K4745" s="114">
        <v>33.319455256331025</v>
      </c>
      <c r="L4745" s="114">
        <v>43.67280335628012</v>
      </c>
      <c r="M4745" s="114">
        <v>49.063687417675915</v>
      </c>
      <c r="N4745" s="114">
        <v>63.371470108381736</v>
      </c>
      <c r="O4745" s="114">
        <v>16.03850041463836</v>
      </c>
      <c r="P4745" s="114">
        <v>20.587961003144692</v>
      </c>
      <c r="Q4745" s="114">
        <v>23.897846368407361</v>
      </c>
      <c r="R4745" s="114">
        <v>28.149046590921277</v>
      </c>
      <c r="S4745" s="114">
        <v>35.306836825290162</v>
      </c>
      <c r="T4745" s="114">
        <v>13.775470963683464</v>
      </c>
      <c r="U4745" s="114">
        <v>12.731494253186334</v>
      </c>
      <c r="V4745" s="114">
        <v>19.774956987872759</v>
      </c>
      <c r="W4745" s="114">
        <v>20.914640826754638</v>
      </c>
      <c r="X4745" s="114">
        <v>28.064633283091574</v>
      </c>
      <c r="Y4745" s="114">
        <v>50.868040533541254</v>
      </c>
      <c r="Z4745" s="114">
        <v>97.576640479543642</v>
      </c>
      <c r="AA4745" s="106">
        <v>3</v>
      </c>
      <c r="AB4745" s="114">
        <v>0.60000000000000009</v>
      </c>
      <c r="AC4745" s="114">
        <v>0.60000000000000009</v>
      </c>
      <c r="AD4745" s="114">
        <v>0.30000000000000004</v>
      </c>
      <c r="AE4745" s="114">
        <v>0.30000000000000004</v>
      </c>
      <c r="AF4745" s="117">
        <v>0.90000000000000013</v>
      </c>
      <c r="AG4745" s="117">
        <v>0.90000000000000013</v>
      </c>
    </row>
    <row r="4746" spans="2:33" x14ac:dyDescent="0.2">
      <c r="B4746" s="106">
        <v>4706</v>
      </c>
      <c r="C4746" s="113">
        <v>-0.90000000000000013</v>
      </c>
      <c r="D4746" s="113">
        <v>-0.90000000000000013</v>
      </c>
      <c r="E4746" s="114">
        <v>11.551088213272621</v>
      </c>
      <c r="F4746" s="114">
        <v>17.132836952925199</v>
      </c>
      <c r="G4746" s="114">
        <v>17.798302095175071</v>
      </c>
      <c r="H4746" s="114">
        <v>17.986631997811202</v>
      </c>
      <c r="I4746" s="114">
        <v>24.079961035978869</v>
      </c>
      <c r="J4746" s="114">
        <v>28.222081198766386</v>
      </c>
      <c r="K4746" s="114">
        <v>37.057642940634004</v>
      </c>
      <c r="L4746" s="114">
        <v>40.687259519465442</v>
      </c>
      <c r="M4746" s="114">
        <v>44.649620075503172</v>
      </c>
      <c r="N4746" s="114">
        <v>54.806826555347634</v>
      </c>
      <c r="O4746" s="114">
        <v>16.670992985493765</v>
      </c>
      <c r="P4746" s="114">
        <v>19.924805987708805</v>
      </c>
      <c r="Q4746" s="114">
        <v>22.888957424290371</v>
      </c>
      <c r="R4746" s="114">
        <v>26.662988077691971</v>
      </c>
      <c r="S4746" s="114">
        <v>30.726865519368765</v>
      </c>
      <c r="T4746" s="114">
        <v>11.551088213272621</v>
      </c>
      <c r="U4746" s="114">
        <v>17.132836952925199</v>
      </c>
      <c r="V4746" s="114">
        <v>17.798302095175071</v>
      </c>
      <c r="W4746" s="114">
        <v>17.986631997811202</v>
      </c>
      <c r="X4746" s="114">
        <v>24.079961035978869</v>
      </c>
      <c r="Y4746" s="114">
        <v>47.771461378842574</v>
      </c>
      <c r="Z4746" s="114">
        <v>95.272751358867083</v>
      </c>
      <c r="AA4746" s="106">
        <v>3</v>
      </c>
      <c r="AB4746" s="114">
        <v>0.60000000000000009</v>
      </c>
      <c r="AC4746" s="114">
        <v>0.60000000000000009</v>
      </c>
      <c r="AD4746" s="114">
        <v>0.30000000000000004</v>
      </c>
      <c r="AE4746" s="114">
        <v>0.30000000000000004</v>
      </c>
      <c r="AF4746" s="117">
        <v>0.90000000000000013</v>
      </c>
      <c r="AG4746" s="117">
        <v>0.90000000000000013</v>
      </c>
    </row>
    <row r="4747" spans="2:33" x14ac:dyDescent="0.2">
      <c r="B4747" s="106">
        <v>4707</v>
      </c>
      <c r="C4747" s="113">
        <v>-0.90000000000000013</v>
      </c>
      <c r="D4747" s="113">
        <v>-0.90000000000000013</v>
      </c>
      <c r="E4747" s="114">
        <v>16.038744586171816</v>
      </c>
      <c r="F4747" s="114">
        <v>16.92435384953145</v>
      </c>
      <c r="G4747" s="114">
        <v>11.052216723668106</v>
      </c>
      <c r="H4747" s="114">
        <v>17.903861855952215</v>
      </c>
      <c r="I4747" s="114">
        <v>19.559726332544187</v>
      </c>
      <c r="J4747" s="114">
        <v>32.301023691403948</v>
      </c>
      <c r="K4747" s="114">
        <v>35.725176066537621</v>
      </c>
      <c r="L4747" s="114">
        <v>33.681595304169441</v>
      </c>
      <c r="M4747" s="114">
        <v>42.510717973206404</v>
      </c>
      <c r="N4747" s="114">
        <v>49.866619894330746</v>
      </c>
      <c r="O4747" s="114">
        <v>16.262279105232132</v>
      </c>
      <c r="P4747" s="114">
        <v>18.800822217006171</v>
      </c>
      <c r="Q4747" s="114">
        <v>22.629378580501335</v>
      </c>
      <c r="R4747" s="114">
        <v>24.606856117254189</v>
      </c>
      <c r="S4747" s="114">
        <v>30.306893561786559</v>
      </c>
      <c r="T4747" s="114">
        <v>16.038744586171816</v>
      </c>
      <c r="U4747" s="114">
        <v>16.92435384953145</v>
      </c>
      <c r="V4747" s="114">
        <v>11.052216723668106</v>
      </c>
      <c r="W4747" s="114">
        <v>17.903861855952215</v>
      </c>
      <c r="X4747" s="114">
        <v>19.559726332544187</v>
      </c>
      <c r="Y4747" s="114">
        <v>45.175223504136859</v>
      </c>
      <c r="Z4747" s="114">
        <v>85.023164670592195</v>
      </c>
      <c r="AA4747" s="106">
        <v>3</v>
      </c>
      <c r="AB4747" s="114">
        <v>0.60000000000000009</v>
      </c>
      <c r="AC4747" s="114">
        <v>0.60000000000000009</v>
      </c>
      <c r="AD4747" s="114">
        <v>0.30000000000000004</v>
      </c>
      <c r="AE4747" s="114">
        <v>0.30000000000000004</v>
      </c>
      <c r="AF4747" s="117">
        <v>0.90000000000000013</v>
      </c>
      <c r="AG4747" s="117">
        <v>0.90000000000000013</v>
      </c>
    </row>
    <row r="4748" spans="2:33" x14ac:dyDescent="0.2">
      <c r="B4748" s="106">
        <v>4708</v>
      </c>
      <c r="C4748" s="113">
        <v>-0.90000000000000013</v>
      </c>
      <c r="D4748" s="113">
        <v>-0.90000000000000013</v>
      </c>
      <c r="E4748" s="114">
        <v>12.514988403136915</v>
      </c>
      <c r="F4748" s="114">
        <v>16.427817741903933</v>
      </c>
      <c r="G4748" s="114">
        <v>20.992577933665238</v>
      </c>
      <c r="H4748" s="114">
        <v>18.675209879275073</v>
      </c>
      <c r="I4748" s="114">
        <v>24.825775925905329</v>
      </c>
      <c r="J4748" s="114">
        <v>29.62747061835196</v>
      </c>
      <c r="K4748" s="114">
        <v>35.921205796133606</v>
      </c>
      <c r="L4748" s="114">
        <v>44.457030593365438</v>
      </c>
      <c r="M4748" s="114">
        <v>46.186611067940696</v>
      </c>
      <c r="N4748" s="114">
        <v>55.26956315571087</v>
      </c>
      <c r="O4748" s="114">
        <v>17.112482215215046</v>
      </c>
      <c r="P4748" s="114">
        <v>19.493388054229673</v>
      </c>
      <c r="Q4748" s="114">
        <v>23.4644526597002</v>
      </c>
      <c r="R4748" s="114">
        <v>27.511401188665623</v>
      </c>
      <c r="S4748" s="114">
        <v>30.44378722980554</v>
      </c>
      <c r="T4748" s="114">
        <v>12.514988403136915</v>
      </c>
      <c r="U4748" s="114">
        <v>16.427817741903933</v>
      </c>
      <c r="V4748" s="114">
        <v>20.992577933665238</v>
      </c>
      <c r="W4748" s="114">
        <v>18.675209879275073</v>
      </c>
      <c r="X4748" s="114">
        <v>24.825775925905329</v>
      </c>
      <c r="Y4748" s="114">
        <v>50.527865667329685</v>
      </c>
      <c r="Z4748" s="114">
        <v>102.80817362456948</v>
      </c>
      <c r="AA4748" s="106">
        <v>3</v>
      </c>
      <c r="AB4748" s="114">
        <v>0.60000000000000009</v>
      </c>
      <c r="AC4748" s="114">
        <v>0.60000000000000009</v>
      </c>
      <c r="AD4748" s="114">
        <v>0.30000000000000004</v>
      </c>
      <c r="AE4748" s="114">
        <v>0.30000000000000004</v>
      </c>
      <c r="AF4748" s="117">
        <v>0.90000000000000013</v>
      </c>
      <c r="AG4748" s="117">
        <v>0.90000000000000013</v>
      </c>
    </row>
    <row r="4749" spans="2:33" x14ac:dyDescent="0.2">
      <c r="B4749" s="106">
        <v>4709</v>
      </c>
      <c r="C4749" s="113">
        <v>-0.72</v>
      </c>
      <c r="D4749" s="113">
        <v>-0.96</v>
      </c>
      <c r="E4749" s="114">
        <v>14.554699398099604</v>
      </c>
      <c r="F4749" s="114">
        <v>19.089826176811155</v>
      </c>
      <c r="G4749" s="114">
        <v>15.409273273197019</v>
      </c>
      <c r="H4749" s="114">
        <v>17.993450796404108</v>
      </c>
      <c r="I4749" s="114">
        <v>22.321190244054584</v>
      </c>
      <c r="J4749" s="114">
        <v>31.602230334639479</v>
      </c>
      <c r="K4749" s="114">
        <v>40.092028588697374</v>
      </c>
      <c r="L4749" s="114">
        <v>39.374606559652158</v>
      </c>
      <c r="M4749" s="114">
        <v>48.173847300813875</v>
      </c>
      <c r="N4749" s="114">
        <v>58.375282445974769</v>
      </c>
      <c r="O4749" s="114">
        <v>17.047530936539875</v>
      </c>
      <c r="P4749" s="114">
        <v>21.00220241188622</v>
      </c>
      <c r="Q4749" s="114">
        <v>23.965333286455138</v>
      </c>
      <c r="R4749" s="114">
        <v>30.180396504409767</v>
      </c>
      <c r="S4749" s="114">
        <v>36.054092201920184</v>
      </c>
      <c r="T4749" s="114">
        <v>14.554699398099604</v>
      </c>
      <c r="U4749" s="114">
        <v>19.089826176811155</v>
      </c>
      <c r="V4749" s="114">
        <v>15.409273273197019</v>
      </c>
      <c r="W4749" s="114">
        <v>17.993450796404108</v>
      </c>
      <c r="X4749" s="114">
        <v>22.321190244054584</v>
      </c>
      <c r="Y4749" s="114">
        <v>49.329322296537669</v>
      </c>
      <c r="Z4749" s="114">
        <v>97.558524546664458</v>
      </c>
      <c r="AA4749" s="106">
        <v>4</v>
      </c>
      <c r="AB4749" s="114">
        <v>0.44999999999999996</v>
      </c>
      <c r="AC4749" s="114">
        <v>0.6</v>
      </c>
      <c r="AD4749" s="114">
        <v>0.27</v>
      </c>
      <c r="AE4749" s="114">
        <v>0.36</v>
      </c>
      <c r="AF4749" s="117">
        <v>0.72</v>
      </c>
      <c r="AG4749" s="117">
        <v>0.96</v>
      </c>
    </row>
    <row r="4750" spans="2:33" x14ac:dyDescent="0.2">
      <c r="B4750" s="106">
        <v>4710</v>
      </c>
      <c r="C4750" s="113">
        <v>-1.2599999999999998</v>
      </c>
      <c r="D4750" s="113">
        <v>-0.84</v>
      </c>
      <c r="E4750" s="114">
        <v>13.694177928956755</v>
      </c>
      <c r="F4750" s="114">
        <v>10.293950695407538</v>
      </c>
      <c r="G4750" s="114">
        <v>18.340251431102409</v>
      </c>
      <c r="H4750" s="114">
        <v>22.812847480937094</v>
      </c>
      <c r="I4750" s="114">
        <v>23.401894951419877</v>
      </c>
      <c r="J4750" s="114">
        <v>30.114292029306323</v>
      </c>
      <c r="K4750" s="114">
        <v>30.373238551553474</v>
      </c>
      <c r="L4750" s="114">
        <v>40.837417601484105</v>
      </c>
      <c r="M4750" s="114">
        <v>49.562196956508579</v>
      </c>
      <c r="N4750" s="114">
        <v>53.236093519558359</v>
      </c>
      <c r="O4750" s="114">
        <v>16.420114100349569</v>
      </c>
      <c r="P4750" s="114">
        <v>20.079287856145935</v>
      </c>
      <c r="Q4750" s="114">
        <v>22.497166170381696</v>
      </c>
      <c r="R4750" s="114">
        <v>26.749349475571485</v>
      </c>
      <c r="S4750" s="114">
        <v>29.834198568138483</v>
      </c>
      <c r="T4750" s="114">
        <v>13.694177928956755</v>
      </c>
      <c r="U4750" s="114">
        <v>10.293950695407538</v>
      </c>
      <c r="V4750" s="114">
        <v>18.340251431102409</v>
      </c>
      <c r="W4750" s="114">
        <v>22.812847480937094</v>
      </c>
      <c r="X4750" s="114">
        <v>23.401894951419877</v>
      </c>
      <c r="Y4750" s="114">
        <v>47.00860589617843</v>
      </c>
      <c r="Z4750" s="114">
        <v>88.276885699445842</v>
      </c>
      <c r="AA4750" s="106">
        <v>2</v>
      </c>
      <c r="AB4750" s="114">
        <v>0.89999999999999991</v>
      </c>
      <c r="AC4750" s="114">
        <v>0.6</v>
      </c>
      <c r="AD4750" s="114">
        <v>0.36</v>
      </c>
      <c r="AE4750" s="114">
        <v>0.24</v>
      </c>
      <c r="AF4750" s="117">
        <v>1.2599999999999998</v>
      </c>
      <c r="AG4750" s="117">
        <v>0.84</v>
      </c>
    </row>
    <row r="4751" spans="2:33" x14ac:dyDescent="0.2">
      <c r="B4751" s="106">
        <v>4711</v>
      </c>
      <c r="C4751" s="113">
        <v>-1.2599999999999998</v>
      </c>
      <c r="D4751" s="113">
        <v>-0.84</v>
      </c>
      <c r="E4751" s="114">
        <v>15.045950168833638</v>
      </c>
      <c r="F4751" s="114">
        <v>10.070664034853216</v>
      </c>
      <c r="G4751" s="114">
        <v>20.886394327274481</v>
      </c>
      <c r="H4751" s="114">
        <v>18.030268110991429</v>
      </c>
      <c r="I4751" s="114">
        <v>14.852598938111683</v>
      </c>
      <c r="J4751" s="114">
        <v>31.221347030179476</v>
      </c>
      <c r="K4751" s="114">
        <v>28.788420792625836</v>
      </c>
      <c r="L4751" s="114">
        <v>40.947252289336454</v>
      </c>
      <c r="M4751" s="114">
        <v>42.507691859606155</v>
      </c>
      <c r="N4751" s="114">
        <v>42.155961450334054</v>
      </c>
      <c r="O4751" s="114">
        <v>16.175396861345838</v>
      </c>
      <c r="P4751" s="114">
        <v>18.717756757772619</v>
      </c>
      <c r="Q4751" s="114">
        <v>20.060857962061974</v>
      </c>
      <c r="R4751" s="114">
        <v>24.477423748614726</v>
      </c>
      <c r="S4751" s="114">
        <v>27.303362512222371</v>
      </c>
      <c r="T4751" s="114">
        <v>15.045950168833638</v>
      </c>
      <c r="U4751" s="114">
        <v>10.070664034853216</v>
      </c>
      <c r="V4751" s="114">
        <v>20.886394327274481</v>
      </c>
      <c r="W4751" s="114">
        <v>18.030268110991429</v>
      </c>
      <c r="X4751" s="114">
        <v>14.852598938111683</v>
      </c>
      <c r="Y4751" s="114">
        <v>43.26580698619464</v>
      </c>
      <c r="Z4751" s="114">
        <v>90.200764915916977</v>
      </c>
      <c r="AA4751" s="106">
        <v>2</v>
      </c>
      <c r="AB4751" s="114">
        <v>0.89999999999999991</v>
      </c>
      <c r="AC4751" s="114">
        <v>0.6</v>
      </c>
      <c r="AD4751" s="114">
        <v>0.36</v>
      </c>
      <c r="AE4751" s="114">
        <v>0.24</v>
      </c>
      <c r="AF4751" s="117">
        <v>1.2599999999999998</v>
      </c>
      <c r="AG4751" s="117">
        <v>0.84</v>
      </c>
    </row>
    <row r="4752" spans="2:33" x14ac:dyDescent="0.2">
      <c r="B4752" s="106">
        <v>4712</v>
      </c>
      <c r="C4752" s="113">
        <v>-0.72</v>
      </c>
      <c r="D4752" s="113">
        <v>-0.96</v>
      </c>
      <c r="E4752" s="114">
        <v>12.736689419750551</v>
      </c>
      <c r="F4752" s="114">
        <v>17.994715049651781</v>
      </c>
      <c r="G4752" s="114">
        <v>11.815890243365871</v>
      </c>
      <c r="H4752" s="114">
        <v>14.527378304697784</v>
      </c>
      <c r="I4752" s="114">
        <v>20.874949786627788</v>
      </c>
      <c r="J4752" s="114">
        <v>29.751738418998613</v>
      </c>
      <c r="K4752" s="114">
        <v>37.507843537298299</v>
      </c>
      <c r="L4752" s="114">
        <v>35.055538805261413</v>
      </c>
      <c r="M4752" s="114">
        <v>41.865282766971866</v>
      </c>
      <c r="N4752" s="114">
        <v>50.760719022472166</v>
      </c>
      <c r="O4752" s="114">
        <v>17.015048999248062</v>
      </c>
      <c r="P4752" s="114">
        <v>19.513128487646519</v>
      </c>
      <c r="Q4752" s="114">
        <v>23.239648561895542</v>
      </c>
      <c r="R4752" s="114">
        <v>27.337904462274082</v>
      </c>
      <c r="S4752" s="114">
        <v>29.885769235844378</v>
      </c>
      <c r="T4752" s="114">
        <v>12.736689419750551</v>
      </c>
      <c r="U4752" s="114">
        <v>17.994715049651781</v>
      </c>
      <c r="V4752" s="114">
        <v>11.815890243365871</v>
      </c>
      <c r="W4752" s="114">
        <v>14.527378304697784</v>
      </c>
      <c r="X4752" s="114">
        <v>20.874949786627788</v>
      </c>
      <c r="Y4752" s="114">
        <v>42.831563546134483</v>
      </c>
      <c r="Z4752" s="114">
        <v>87.241585018042684</v>
      </c>
      <c r="AA4752" s="106">
        <v>4</v>
      </c>
      <c r="AB4752" s="114">
        <v>0.44999999999999996</v>
      </c>
      <c r="AC4752" s="114">
        <v>0.6</v>
      </c>
      <c r="AD4752" s="114">
        <v>0.27</v>
      </c>
      <c r="AE4752" s="114">
        <v>0.36</v>
      </c>
      <c r="AF4752" s="117">
        <v>0.72</v>
      </c>
      <c r="AG4752" s="117">
        <v>0.96</v>
      </c>
    </row>
    <row r="4753" spans="2:33" x14ac:dyDescent="0.2">
      <c r="B4753" s="106">
        <v>4713</v>
      </c>
      <c r="C4753" s="113">
        <v>-0.90000000000000013</v>
      </c>
      <c r="D4753" s="113">
        <v>-0.90000000000000013</v>
      </c>
      <c r="E4753" s="114">
        <v>11.374758427263277</v>
      </c>
      <c r="F4753" s="114">
        <v>12.096062435252747</v>
      </c>
      <c r="G4753" s="114">
        <v>14.838608836123921</v>
      </c>
      <c r="H4753" s="114">
        <v>24.147879082277242</v>
      </c>
      <c r="I4753" s="114">
        <v>22.083976203271593</v>
      </c>
      <c r="J4753" s="114">
        <v>27.5622811699143</v>
      </c>
      <c r="K4753" s="114">
        <v>31.417654204193912</v>
      </c>
      <c r="L4753" s="114">
        <v>37.243580469781037</v>
      </c>
      <c r="M4753" s="114">
        <v>51.077499774983252</v>
      </c>
      <c r="N4753" s="114">
        <v>53.606593153604059</v>
      </c>
      <c r="O4753" s="114">
        <v>16.187522742651023</v>
      </c>
      <c r="P4753" s="114">
        <v>19.321591768941165</v>
      </c>
      <c r="Q4753" s="114">
        <v>22.404971633657116</v>
      </c>
      <c r="R4753" s="114">
        <v>26.92962069270601</v>
      </c>
      <c r="S4753" s="114">
        <v>31.522616950332466</v>
      </c>
      <c r="T4753" s="114">
        <v>11.374758427263277</v>
      </c>
      <c r="U4753" s="114">
        <v>12.096062435252747</v>
      </c>
      <c r="V4753" s="114">
        <v>14.838608836123921</v>
      </c>
      <c r="W4753" s="114">
        <v>24.147879082277242</v>
      </c>
      <c r="X4753" s="114">
        <v>22.083976203271593</v>
      </c>
      <c r="Y4753" s="114">
        <v>44.834464883124717</v>
      </c>
      <c r="Z4753" s="114">
        <v>91.024017058815758</v>
      </c>
      <c r="AA4753" s="106">
        <v>3</v>
      </c>
      <c r="AB4753" s="114">
        <v>0.60000000000000009</v>
      </c>
      <c r="AC4753" s="114">
        <v>0.60000000000000009</v>
      </c>
      <c r="AD4753" s="114">
        <v>0.30000000000000004</v>
      </c>
      <c r="AE4753" s="114">
        <v>0.30000000000000004</v>
      </c>
      <c r="AF4753" s="117">
        <v>0.90000000000000013</v>
      </c>
      <c r="AG4753" s="117">
        <v>0.90000000000000013</v>
      </c>
    </row>
    <row r="4754" spans="2:33" x14ac:dyDescent="0.2">
      <c r="B4754" s="106">
        <v>4714</v>
      </c>
      <c r="C4754" s="113">
        <v>-0.90000000000000013</v>
      </c>
      <c r="D4754" s="113">
        <v>-0.90000000000000013</v>
      </c>
      <c r="E4754" s="114">
        <v>12.14795848456701</v>
      </c>
      <c r="F4754" s="114">
        <v>14.770143471880367</v>
      </c>
      <c r="G4754" s="114">
        <v>19.437905446979705</v>
      </c>
      <c r="H4754" s="114">
        <v>22.964196180156616</v>
      </c>
      <c r="I4754" s="114">
        <v>20.994998427689492</v>
      </c>
      <c r="J4754" s="114">
        <v>28.386591011310262</v>
      </c>
      <c r="K4754" s="114">
        <v>33.773642605024719</v>
      </c>
      <c r="L4754" s="114">
        <v>43.506922992605453</v>
      </c>
      <c r="M4754" s="114">
        <v>51.583484185074639</v>
      </c>
      <c r="N4754" s="114">
        <v>52.390418960703421</v>
      </c>
      <c r="O4754" s="114">
        <v>16.238632526743253</v>
      </c>
      <c r="P4754" s="114">
        <v>19.003499133144352</v>
      </c>
      <c r="Q4754" s="114">
        <v>24.069017545625748</v>
      </c>
      <c r="R4754" s="114">
        <v>28.619288004918022</v>
      </c>
      <c r="S4754" s="114">
        <v>31.39542053301393</v>
      </c>
      <c r="T4754" s="114">
        <v>12.14795848456701</v>
      </c>
      <c r="U4754" s="114">
        <v>14.770143471880367</v>
      </c>
      <c r="V4754" s="114">
        <v>19.437905446979705</v>
      </c>
      <c r="W4754" s="114">
        <v>22.964196180156616</v>
      </c>
      <c r="X4754" s="114">
        <v>20.994998427689492</v>
      </c>
      <c r="Y4754" s="114">
        <v>48.747734918508243</v>
      </c>
      <c r="Z4754" s="114">
        <v>93.428467738396336</v>
      </c>
      <c r="AA4754" s="106">
        <v>3</v>
      </c>
      <c r="AB4754" s="114">
        <v>0.60000000000000009</v>
      </c>
      <c r="AC4754" s="114">
        <v>0.60000000000000009</v>
      </c>
      <c r="AD4754" s="114">
        <v>0.30000000000000004</v>
      </c>
      <c r="AE4754" s="114">
        <v>0.30000000000000004</v>
      </c>
      <c r="AF4754" s="117">
        <v>0.90000000000000013</v>
      </c>
      <c r="AG4754" s="117">
        <v>0.90000000000000013</v>
      </c>
    </row>
    <row r="4755" spans="2:33" x14ac:dyDescent="0.2">
      <c r="B4755" s="106">
        <v>4715</v>
      </c>
      <c r="C4755" s="113">
        <v>-1.2599999999999998</v>
      </c>
      <c r="D4755" s="113">
        <v>-0.84</v>
      </c>
      <c r="E4755" s="114">
        <v>17.179417563029553</v>
      </c>
      <c r="F4755" s="114">
        <v>17.990815649989937</v>
      </c>
      <c r="G4755" s="114">
        <v>24.524147214626399</v>
      </c>
      <c r="H4755" s="114">
        <v>22.158071808515793</v>
      </c>
      <c r="I4755" s="114">
        <v>26.70665051307838</v>
      </c>
      <c r="J4755" s="114">
        <v>35.16582706468013</v>
      </c>
      <c r="K4755" s="114">
        <v>38.832457416488261</v>
      </c>
      <c r="L4755" s="114">
        <v>49.171871931057936</v>
      </c>
      <c r="M4755" s="114">
        <v>54.186236062814515</v>
      </c>
      <c r="N4755" s="114">
        <v>63.849939330994232</v>
      </c>
      <c r="O4755" s="114">
        <v>17.986409501650577</v>
      </c>
      <c r="P4755" s="114">
        <v>20.841641766498324</v>
      </c>
      <c r="Q4755" s="114">
        <v>24.647724716431537</v>
      </c>
      <c r="R4755" s="114">
        <v>32.028164254298723</v>
      </c>
      <c r="S4755" s="114">
        <v>37.143288817915852</v>
      </c>
      <c r="T4755" s="114">
        <v>17.179417563029553</v>
      </c>
      <c r="U4755" s="114">
        <v>17.990815649989937</v>
      </c>
      <c r="V4755" s="114">
        <v>24.524147214626399</v>
      </c>
      <c r="W4755" s="114">
        <v>22.158071808515793</v>
      </c>
      <c r="X4755" s="114">
        <v>26.70665051307838</v>
      </c>
      <c r="Y4755" s="114">
        <v>59.34362170148809</v>
      </c>
      <c r="Z4755" s="114">
        <v>129.19867264299609</v>
      </c>
      <c r="AA4755" s="106">
        <v>2</v>
      </c>
      <c r="AB4755" s="114">
        <v>0.89999999999999991</v>
      </c>
      <c r="AC4755" s="114">
        <v>0.6</v>
      </c>
      <c r="AD4755" s="114">
        <v>0.36</v>
      </c>
      <c r="AE4755" s="114">
        <v>0.24</v>
      </c>
      <c r="AF4755" s="117">
        <v>1.2599999999999998</v>
      </c>
      <c r="AG4755" s="117">
        <v>0.84</v>
      </c>
    </row>
    <row r="4756" spans="2:33" x14ac:dyDescent="0.2">
      <c r="B4756" s="106">
        <v>4716</v>
      </c>
      <c r="C4756" s="113">
        <v>-0.72</v>
      </c>
      <c r="D4756" s="113">
        <v>-0.96</v>
      </c>
      <c r="E4756" s="114">
        <v>14.301102216819721</v>
      </c>
      <c r="F4756" s="114">
        <v>14.444246754283498</v>
      </c>
      <c r="G4756" s="114">
        <v>11.784416937597648</v>
      </c>
      <c r="H4756" s="114">
        <v>21.212799557374076</v>
      </c>
      <c r="I4756" s="114">
        <v>22.026930032376697</v>
      </c>
      <c r="J4756" s="114">
        <v>30.53449976961587</v>
      </c>
      <c r="K4756" s="114">
        <v>32.778822546393705</v>
      </c>
      <c r="L4756" s="114">
        <v>32.262780666876665</v>
      </c>
      <c r="M4756" s="114">
        <v>44.451660991581896</v>
      </c>
      <c r="N4756" s="114">
        <v>48.57144522724672</v>
      </c>
      <c r="O4756" s="114">
        <v>16.233397552796148</v>
      </c>
      <c r="P4756" s="114">
        <v>18.334575792110208</v>
      </c>
      <c r="Q4756" s="114">
        <v>20.478363729279017</v>
      </c>
      <c r="R4756" s="114">
        <v>23.23886143420782</v>
      </c>
      <c r="S4756" s="114">
        <v>26.544515194870023</v>
      </c>
      <c r="T4756" s="114">
        <v>14.301102216819721</v>
      </c>
      <c r="U4756" s="114">
        <v>14.444246754283498</v>
      </c>
      <c r="V4756" s="114">
        <v>11.784416937597648</v>
      </c>
      <c r="W4756" s="114">
        <v>21.212799557374076</v>
      </c>
      <c r="X4756" s="114">
        <v>22.026930032376697</v>
      </c>
      <c r="Y4756" s="114">
        <v>45.48386763669572</v>
      </c>
      <c r="Z4756" s="114">
        <v>94.04888831266129</v>
      </c>
      <c r="AA4756" s="106">
        <v>4</v>
      </c>
      <c r="AB4756" s="114">
        <v>0.44999999999999996</v>
      </c>
      <c r="AC4756" s="114">
        <v>0.6</v>
      </c>
      <c r="AD4756" s="114">
        <v>0.27</v>
      </c>
      <c r="AE4756" s="114">
        <v>0.36</v>
      </c>
      <c r="AF4756" s="117">
        <v>0.72</v>
      </c>
      <c r="AG4756" s="117">
        <v>0.96</v>
      </c>
    </row>
    <row r="4757" spans="2:33" x14ac:dyDescent="0.2">
      <c r="B4757" s="106">
        <v>4717</v>
      </c>
      <c r="C4757" s="113">
        <v>-0.72</v>
      </c>
      <c r="D4757" s="113">
        <v>-0.96</v>
      </c>
      <c r="E4757" s="114">
        <v>16.379163770047249</v>
      </c>
      <c r="F4757" s="114">
        <v>10.609614007765572</v>
      </c>
      <c r="G4757" s="114">
        <v>14.987577208906654</v>
      </c>
      <c r="H4757" s="114">
        <v>20.949403390965529</v>
      </c>
      <c r="I4757" s="114">
        <v>26.47092682078593</v>
      </c>
      <c r="J4757" s="114">
        <v>31.925846353140635</v>
      </c>
      <c r="K4757" s="114">
        <v>29.837553217349164</v>
      </c>
      <c r="L4757" s="114">
        <v>37.35874067017437</v>
      </c>
      <c r="M4757" s="114">
        <v>45.427047462087046</v>
      </c>
      <c r="N4757" s="114">
        <v>53.637978704581442</v>
      </c>
      <c r="O4757" s="114">
        <v>15.546682583093386</v>
      </c>
      <c r="P4757" s="114">
        <v>19.227939209583592</v>
      </c>
      <c r="Q4757" s="114">
        <v>22.371163461267717</v>
      </c>
      <c r="R4757" s="114">
        <v>24.477644071121517</v>
      </c>
      <c r="S4757" s="114">
        <v>27.167051883795512</v>
      </c>
      <c r="T4757" s="114">
        <v>16.379163770047249</v>
      </c>
      <c r="U4757" s="114">
        <v>10.609614007765572</v>
      </c>
      <c r="V4757" s="114">
        <v>14.987577208906654</v>
      </c>
      <c r="W4757" s="114">
        <v>20.949403390965529</v>
      </c>
      <c r="X4757" s="114">
        <v>26.47092682078593</v>
      </c>
      <c r="Y4757" s="114">
        <v>48.155572727112983</v>
      </c>
      <c r="Z4757" s="114">
        <v>102.09921378266017</v>
      </c>
      <c r="AA4757" s="106">
        <v>4</v>
      </c>
      <c r="AB4757" s="114">
        <v>0.44999999999999996</v>
      </c>
      <c r="AC4757" s="114">
        <v>0.6</v>
      </c>
      <c r="AD4757" s="114">
        <v>0.27</v>
      </c>
      <c r="AE4757" s="114">
        <v>0.36</v>
      </c>
      <c r="AF4757" s="117">
        <v>0.72</v>
      </c>
      <c r="AG4757" s="117">
        <v>0.96</v>
      </c>
    </row>
    <row r="4758" spans="2:33" x14ac:dyDescent="0.2">
      <c r="B4758" s="106">
        <v>4718</v>
      </c>
      <c r="C4758" s="113">
        <v>-0.72</v>
      </c>
      <c r="D4758" s="113">
        <v>-0.96</v>
      </c>
      <c r="E4758" s="114">
        <v>16.392597408796874</v>
      </c>
      <c r="F4758" s="114">
        <v>12.105980165770308</v>
      </c>
      <c r="G4758" s="114">
        <v>16.097526389698906</v>
      </c>
      <c r="H4758" s="114">
        <v>21.464292543919932</v>
      </c>
      <c r="I4758" s="114">
        <v>23.260104743930086</v>
      </c>
      <c r="J4758" s="114">
        <v>31.572750824328178</v>
      </c>
      <c r="K4758" s="114">
        <v>31.269163834750842</v>
      </c>
      <c r="L4758" s="114">
        <v>37.054259903084194</v>
      </c>
      <c r="M4758" s="114">
        <v>48.086571556796507</v>
      </c>
      <c r="N4758" s="114">
        <v>50.11427094017116</v>
      </c>
      <c r="O4758" s="114">
        <v>15.180153415531306</v>
      </c>
      <c r="P4758" s="114">
        <v>19.163183668980533</v>
      </c>
      <c r="Q4758" s="114">
        <v>20.956733513385288</v>
      </c>
      <c r="R4758" s="114">
        <v>26.622279012876575</v>
      </c>
      <c r="S4758" s="114">
        <v>26.854166196241074</v>
      </c>
      <c r="T4758" s="114">
        <v>16.392597408796874</v>
      </c>
      <c r="U4758" s="114">
        <v>12.105980165770308</v>
      </c>
      <c r="V4758" s="114">
        <v>16.097526389698906</v>
      </c>
      <c r="W4758" s="114">
        <v>21.464292543919932</v>
      </c>
      <c r="X4758" s="114">
        <v>23.260104743930086</v>
      </c>
      <c r="Y4758" s="114">
        <v>48.652096491813097</v>
      </c>
      <c r="Z4758" s="114">
        <v>91.902548322736138</v>
      </c>
      <c r="AA4758" s="106">
        <v>4</v>
      </c>
      <c r="AB4758" s="114">
        <v>0.44999999999999996</v>
      </c>
      <c r="AC4758" s="114">
        <v>0.6</v>
      </c>
      <c r="AD4758" s="114">
        <v>0.27</v>
      </c>
      <c r="AE4758" s="114">
        <v>0.36</v>
      </c>
      <c r="AF4758" s="117">
        <v>0.72</v>
      </c>
      <c r="AG4758" s="117">
        <v>0.96</v>
      </c>
    </row>
    <row r="4759" spans="2:33" x14ac:dyDescent="0.2">
      <c r="B4759" s="106">
        <v>4719</v>
      </c>
      <c r="C4759" s="113">
        <v>-0.72</v>
      </c>
      <c r="D4759" s="113">
        <v>-0.96</v>
      </c>
      <c r="E4759" s="114">
        <v>13.346465870021191</v>
      </c>
      <c r="F4759" s="114">
        <v>20.912555953676762</v>
      </c>
      <c r="G4759" s="114">
        <v>16.909590875061909</v>
      </c>
      <c r="H4759" s="114">
        <v>23.524703287049082</v>
      </c>
      <c r="I4759" s="114">
        <v>32.865940831329993</v>
      </c>
      <c r="J4759" s="114">
        <v>30.117465048338268</v>
      </c>
      <c r="K4759" s="114">
        <v>40.58008325191264</v>
      </c>
      <c r="L4759" s="114">
        <v>42.628168120045885</v>
      </c>
      <c r="M4759" s="114">
        <v>53.136028127583977</v>
      </c>
      <c r="N4759" s="114">
        <v>68.257190435676563</v>
      </c>
      <c r="O4759" s="114">
        <v>16.770999178317076</v>
      </c>
      <c r="P4759" s="114">
        <v>19.667527298235878</v>
      </c>
      <c r="Q4759" s="114">
        <v>25.718577244983976</v>
      </c>
      <c r="R4759" s="114">
        <v>29.611324840534895</v>
      </c>
      <c r="S4759" s="114">
        <v>35.391249604346569</v>
      </c>
      <c r="T4759" s="114">
        <v>13.346465870021191</v>
      </c>
      <c r="U4759" s="114">
        <v>20.912555953676762</v>
      </c>
      <c r="V4759" s="114">
        <v>16.909590875061909</v>
      </c>
      <c r="W4759" s="114">
        <v>23.524703287049082</v>
      </c>
      <c r="X4759" s="114">
        <v>32.865940831329993</v>
      </c>
      <c r="Y4759" s="114">
        <v>57.780806765871553</v>
      </c>
      <c r="Z4759" s="114">
        <v>124.85959788540404</v>
      </c>
      <c r="AA4759" s="106">
        <v>4</v>
      </c>
      <c r="AB4759" s="114">
        <v>0.44999999999999996</v>
      </c>
      <c r="AC4759" s="114">
        <v>0.6</v>
      </c>
      <c r="AD4759" s="114">
        <v>0.27</v>
      </c>
      <c r="AE4759" s="114">
        <v>0.36</v>
      </c>
      <c r="AF4759" s="117">
        <v>0.72</v>
      </c>
      <c r="AG4759" s="117">
        <v>0.96</v>
      </c>
    </row>
    <row r="4760" spans="2:33" x14ac:dyDescent="0.2">
      <c r="B4760" s="106">
        <v>4720</v>
      </c>
      <c r="C4760" s="113">
        <v>-0.72</v>
      </c>
      <c r="D4760" s="113">
        <v>-0.96</v>
      </c>
      <c r="E4760" s="114">
        <v>14.178688020377123</v>
      </c>
      <c r="F4760" s="114">
        <v>16.910994063647664</v>
      </c>
      <c r="G4760" s="114">
        <v>19.569929316882813</v>
      </c>
      <c r="H4760" s="114">
        <v>24.675805358996364</v>
      </c>
      <c r="I4760" s="114">
        <v>23.79591015278374</v>
      </c>
      <c r="J4760" s="114">
        <v>30.887640585009727</v>
      </c>
      <c r="K4760" s="114">
        <v>37.08253252897299</v>
      </c>
      <c r="L4760" s="114">
        <v>46.979870664622382</v>
      </c>
      <c r="M4760" s="114">
        <v>57.20863190714455</v>
      </c>
      <c r="N4760" s="114">
        <v>60.179647683696238</v>
      </c>
      <c r="O4760" s="114">
        <v>16.708952564632604</v>
      </c>
      <c r="P4760" s="114">
        <v>20.171538465325327</v>
      </c>
      <c r="Q4760" s="114">
        <v>27.409941347739569</v>
      </c>
      <c r="R4760" s="114">
        <v>32.532826548148186</v>
      </c>
      <c r="S4760" s="114">
        <v>36.383737530912498</v>
      </c>
      <c r="T4760" s="114">
        <v>14.178688020377123</v>
      </c>
      <c r="U4760" s="114">
        <v>16.910994063647664</v>
      </c>
      <c r="V4760" s="114">
        <v>19.569929316882813</v>
      </c>
      <c r="W4760" s="114">
        <v>24.675805358996364</v>
      </c>
      <c r="X4760" s="114">
        <v>23.79591015278374</v>
      </c>
      <c r="Y4760" s="114">
        <v>53.951128127384841</v>
      </c>
      <c r="Z4760" s="114">
        <v>135.8263489798789</v>
      </c>
      <c r="AA4760" s="106">
        <v>4</v>
      </c>
      <c r="AB4760" s="114">
        <v>0.44999999999999996</v>
      </c>
      <c r="AC4760" s="114">
        <v>0.6</v>
      </c>
      <c r="AD4760" s="114">
        <v>0.27</v>
      </c>
      <c r="AE4760" s="114">
        <v>0.36</v>
      </c>
      <c r="AF4760" s="117">
        <v>0.72</v>
      </c>
      <c r="AG4760" s="117">
        <v>0.96</v>
      </c>
    </row>
    <row r="4761" spans="2:33" x14ac:dyDescent="0.2">
      <c r="B4761" s="106">
        <v>4721</v>
      </c>
      <c r="C4761" s="113">
        <v>-1.2000000000000002</v>
      </c>
      <c r="D4761" s="113">
        <v>-0.60000000000000009</v>
      </c>
      <c r="E4761" s="114">
        <v>17.142158005849559</v>
      </c>
      <c r="F4761" s="114">
        <v>19.801970013812948</v>
      </c>
      <c r="G4761" s="114">
        <v>16.775036847576953</v>
      </c>
      <c r="H4761" s="114">
        <v>19.374943710063601</v>
      </c>
      <c r="I4761" s="114">
        <v>27.459516719877907</v>
      </c>
      <c r="J4761" s="114">
        <v>33.445783626588657</v>
      </c>
      <c r="K4761" s="114">
        <v>38.42069960083716</v>
      </c>
      <c r="L4761" s="114">
        <v>40.00032254099726</v>
      </c>
      <c r="M4761" s="114">
        <v>45.118468403417701</v>
      </c>
      <c r="N4761" s="114">
        <v>57.753299802279628</v>
      </c>
      <c r="O4761" s="114">
        <v>16.303625620739098</v>
      </c>
      <c r="P4761" s="114">
        <v>18.618729587024212</v>
      </c>
      <c r="Q4761" s="114">
        <v>23.225285693420307</v>
      </c>
      <c r="R4761" s="114">
        <v>25.7435246933541</v>
      </c>
      <c r="S4761" s="114">
        <v>30.29378308240172</v>
      </c>
      <c r="T4761" s="114">
        <v>17.142158005849559</v>
      </c>
      <c r="U4761" s="114">
        <v>19.801970013812948</v>
      </c>
      <c r="V4761" s="114">
        <v>16.775036847576953</v>
      </c>
      <c r="W4761" s="114">
        <v>19.374943710063601</v>
      </c>
      <c r="X4761" s="114">
        <v>27.459516719877907</v>
      </c>
      <c r="Y4761" s="114">
        <v>55.306082238009395</v>
      </c>
      <c r="Z4761" s="114">
        <v>113.46210283335859</v>
      </c>
      <c r="AA4761" s="106">
        <v>1</v>
      </c>
      <c r="AB4761" s="114">
        <v>0.8</v>
      </c>
      <c r="AC4761" s="114">
        <v>0.4</v>
      </c>
      <c r="AD4761" s="114">
        <v>0.4</v>
      </c>
      <c r="AE4761" s="114">
        <v>0.2</v>
      </c>
      <c r="AF4761" s="117">
        <v>1.2000000000000002</v>
      </c>
      <c r="AG4761" s="117">
        <v>0.60000000000000009</v>
      </c>
    </row>
    <row r="4762" spans="2:33" x14ac:dyDescent="0.2">
      <c r="B4762" s="106">
        <v>4722</v>
      </c>
      <c r="C4762" s="113">
        <v>-0.90000000000000013</v>
      </c>
      <c r="D4762" s="113">
        <v>-0.90000000000000013</v>
      </c>
      <c r="E4762" s="114">
        <v>18.236541524030173</v>
      </c>
      <c r="F4762" s="114">
        <v>20.748770728427527</v>
      </c>
      <c r="G4762" s="114">
        <v>19.641994716732899</v>
      </c>
      <c r="H4762" s="114">
        <v>21.584839293325157</v>
      </c>
      <c r="I4762" s="114">
        <v>21.663258481734331</v>
      </c>
      <c r="J4762" s="114">
        <v>36.075385110319118</v>
      </c>
      <c r="K4762" s="114">
        <v>41.382663119055977</v>
      </c>
      <c r="L4762" s="114">
        <v>47.168585065510953</v>
      </c>
      <c r="M4762" s="114">
        <v>53.092388069764255</v>
      </c>
      <c r="N4762" s="114">
        <v>60.648502840798884</v>
      </c>
      <c r="O4762" s="114">
        <v>17.838843586288945</v>
      </c>
      <c r="P4762" s="114">
        <v>20.63389239062845</v>
      </c>
      <c r="Q4762" s="114">
        <v>27.526590348778054</v>
      </c>
      <c r="R4762" s="114">
        <v>31.507548776439098</v>
      </c>
      <c r="S4762" s="114">
        <v>38.985244359064552</v>
      </c>
      <c r="T4762" s="114">
        <v>18.236541524030173</v>
      </c>
      <c r="U4762" s="114">
        <v>20.748770728427527</v>
      </c>
      <c r="V4762" s="114">
        <v>19.641994716732899</v>
      </c>
      <c r="W4762" s="114">
        <v>21.584839293325157</v>
      </c>
      <c r="X4762" s="114">
        <v>21.663258481734331</v>
      </c>
      <c r="Y4762" s="114">
        <v>57.002434706623973</v>
      </c>
      <c r="Z4762" s="114">
        <v>134.31442589795847</v>
      </c>
      <c r="AA4762" s="106">
        <v>3</v>
      </c>
      <c r="AB4762" s="114">
        <v>0.60000000000000009</v>
      </c>
      <c r="AC4762" s="114">
        <v>0.60000000000000009</v>
      </c>
      <c r="AD4762" s="114">
        <v>0.30000000000000004</v>
      </c>
      <c r="AE4762" s="114">
        <v>0.30000000000000004</v>
      </c>
      <c r="AF4762" s="117">
        <v>0.90000000000000013</v>
      </c>
      <c r="AG4762" s="117">
        <v>0.90000000000000013</v>
      </c>
    </row>
    <row r="4763" spans="2:33" x14ac:dyDescent="0.2">
      <c r="B4763" s="106">
        <v>4723</v>
      </c>
      <c r="C4763" s="113">
        <v>-0.60000000000000009</v>
      </c>
      <c r="D4763" s="113">
        <v>-1.2000000000000002</v>
      </c>
      <c r="E4763" s="114">
        <v>14.488549653944467</v>
      </c>
      <c r="F4763" s="114">
        <v>14.479626234684041</v>
      </c>
      <c r="G4763" s="114">
        <v>13.157657543491453</v>
      </c>
      <c r="H4763" s="114">
        <v>24.573479941703781</v>
      </c>
      <c r="I4763" s="114">
        <v>25.864751130183762</v>
      </c>
      <c r="J4763" s="114">
        <v>30.603205891830317</v>
      </c>
      <c r="K4763" s="114">
        <v>33.507676634402472</v>
      </c>
      <c r="L4763" s="114">
        <v>37.519681637747858</v>
      </c>
      <c r="M4763" s="114">
        <v>50.782924975735142</v>
      </c>
      <c r="N4763" s="114">
        <v>60.480320874842008</v>
      </c>
      <c r="O4763" s="114">
        <v>16.11465623788585</v>
      </c>
      <c r="P4763" s="114">
        <v>19.028050399718431</v>
      </c>
      <c r="Q4763" s="114">
        <v>24.362024094256405</v>
      </c>
      <c r="R4763" s="114">
        <v>26.209445034031361</v>
      </c>
      <c r="S4763" s="114">
        <v>34.615569744658245</v>
      </c>
      <c r="T4763" s="114">
        <v>14.488549653944467</v>
      </c>
      <c r="U4763" s="114">
        <v>14.479626234684041</v>
      </c>
      <c r="V4763" s="114">
        <v>13.157657543491453</v>
      </c>
      <c r="W4763" s="114">
        <v>24.573479941703781</v>
      </c>
      <c r="X4763" s="114">
        <v>25.864751130183762</v>
      </c>
      <c r="Y4763" s="114">
        <v>49.655498827331094</v>
      </c>
      <c r="Z4763" s="114">
        <v>103.29373913127027</v>
      </c>
      <c r="AA4763" s="106">
        <v>5</v>
      </c>
      <c r="AB4763" s="114">
        <v>0.4</v>
      </c>
      <c r="AC4763" s="114">
        <v>0.8</v>
      </c>
      <c r="AD4763" s="114">
        <v>0.2</v>
      </c>
      <c r="AE4763" s="114">
        <v>0.4</v>
      </c>
      <c r="AF4763" s="117">
        <v>0.60000000000000009</v>
      </c>
      <c r="AG4763" s="117">
        <v>1.2000000000000002</v>
      </c>
    </row>
    <row r="4764" spans="2:33" x14ac:dyDescent="0.2">
      <c r="B4764" s="106">
        <v>4724</v>
      </c>
      <c r="C4764" s="113">
        <v>-0.90000000000000013</v>
      </c>
      <c r="D4764" s="113">
        <v>-0.90000000000000013</v>
      </c>
      <c r="E4764" s="114">
        <v>13.522270775680711</v>
      </c>
      <c r="F4764" s="114">
        <v>18.63856580939219</v>
      </c>
      <c r="G4764" s="114">
        <v>11.961317375637393</v>
      </c>
      <c r="H4764" s="114">
        <v>20.776553767556063</v>
      </c>
      <c r="I4764" s="114">
        <v>18.806240902718017</v>
      </c>
      <c r="J4764" s="114">
        <v>29.41041625467026</v>
      </c>
      <c r="K4764" s="114">
        <v>36.979651776156672</v>
      </c>
      <c r="L4764" s="114">
        <v>34.360433912265719</v>
      </c>
      <c r="M4764" s="114">
        <v>46.867979118941022</v>
      </c>
      <c r="N4764" s="114">
        <v>49.970483326900919</v>
      </c>
      <c r="O4764" s="114">
        <v>15.888145478989548</v>
      </c>
      <c r="P4764" s="114">
        <v>18.341085966764481</v>
      </c>
      <c r="Q4764" s="114">
        <v>22.399116536628327</v>
      </c>
      <c r="R4764" s="114">
        <v>26.091425351384959</v>
      </c>
      <c r="S4764" s="114">
        <v>31.164242424182902</v>
      </c>
      <c r="T4764" s="114">
        <v>13.522270775680711</v>
      </c>
      <c r="U4764" s="114">
        <v>18.63856580939219</v>
      </c>
      <c r="V4764" s="114">
        <v>11.961317375637393</v>
      </c>
      <c r="W4764" s="114">
        <v>20.776553767556063</v>
      </c>
      <c r="X4764" s="114">
        <v>18.806240902718017</v>
      </c>
      <c r="Y4764" s="114">
        <v>46.021794247885339</v>
      </c>
      <c r="Z4764" s="114">
        <v>103.40392677816955</v>
      </c>
      <c r="AA4764" s="106">
        <v>3</v>
      </c>
      <c r="AB4764" s="114">
        <v>0.60000000000000009</v>
      </c>
      <c r="AC4764" s="114">
        <v>0.60000000000000009</v>
      </c>
      <c r="AD4764" s="114">
        <v>0.30000000000000004</v>
      </c>
      <c r="AE4764" s="114">
        <v>0.30000000000000004</v>
      </c>
      <c r="AF4764" s="117">
        <v>0.90000000000000013</v>
      </c>
      <c r="AG4764" s="117">
        <v>0.90000000000000013</v>
      </c>
    </row>
    <row r="4765" spans="2:33" x14ac:dyDescent="0.2">
      <c r="B4765" s="106">
        <v>4725</v>
      </c>
      <c r="C4765" s="113">
        <v>-0.90000000000000013</v>
      </c>
      <c r="D4765" s="113">
        <v>-0.90000000000000013</v>
      </c>
      <c r="E4765" s="114">
        <v>15.85316264794174</v>
      </c>
      <c r="F4765" s="114">
        <v>17.865272752464623</v>
      </c>
      <c r="G4765" s="114">
        <v>14.805381591402508</v>
      </c>
      <c r="H4765" s="114">
        <v>20.524112589508718</v>
      </c>
      <c r="I4765" s="114">
        <v>18.954258880720673</v>
      </c>
      <c r="J4765" s="114">
        <v>32.087864105122868</v>
      </c>
      <c r="K4765" s="114">
        <v>35.979617520243977</v>
      </c>
      <c r="L4765" s="114">
        <v>36.437036454865506</v>
      </c>
      <c r="M4765" s="114">
        <v>46.15238817329611</v>
      </c>
      <c r="N4765" s="114">
        <v>49.459186750282221</v>
      </c>
      <c r="O4765" s="114">
        <v>16.234701457181128</v>
      </c>
      <c r="P4765" s="114">
        <v>18.114344767779354</v>
      </c>
      <c r="Q4765" s="114">
        <v>21.631654863462998</v>
      </c>
      <c r="R4765" s="114">
        <v>25.628275583787392</v>
      </c>
      <c r="S4765" s="114">
        <v>30.504927869561548</v>
      </c>
      <c r="T4765" s="114">
        <v>15.85316264794174</v>
      </c>
      <c r="U4765" s="114">
        <v>17.865272752464623</v>
      </c>
      <c r="V4765" s="114">
        <v>14.805381591402508</v>
      </c>
      <c r="W4765" s="114">
        <v>20.524112589508718</v>
      </c>
      <c r="X4765" s="114">
        <v>18.954258880720673</v>
      </c>
      <c r="Y4765" s="114">
        <v>48.840417960756085</v>
      </c>
      <c r="Z4765" s="114">
        <v>103.98237103757455</v>
      </c>
      <c r="AA4765" s="106">
        <v>3</v>
      </c>
      <c r="AB4765" s="114">
        <v>0.60000000000000009</v>
      </c>
      <c r="AC4765" s="114">
        <v>0.60000000000000009</v>
      </c>
      <c r="AD4765" s="114">
        <v>0.30000000000000004</v>
      </c>
      <c r="AE4765" s="114">
        <v>0.30000000000000004</v>
      </c>
      <c r="AF4765" s="117">
        <v>0.90000000000000013</v>
      </c>
      <c r="AG4765" s="117">
        <v>0.90000000000000013</v>
      </c>
    </row>
    <row r="4766" spans="2:33" x14ac:dyDescent="0.2">
      <c r="B4766" s="106">
        <v>4726</v>
      </c>
      <c r="C4766" s="113">
        <v>-0.90000000000000013</v>
      </c>
      <c r="D4766" s="113">
        <v>-0.90000000000000013</v>
      </c>
      <c r="E4766" s="114">
        <v>12.579003944270083</v>
      </c>
      <c r="F4766" s="114">
        <v>14.514093147315197</v>
      </c>
      <c r="G4766" s="114">
        <v>18.446837410245024</v>
      </c>
      <c r="H4766" s="114">
        <v>15.335317258458307</v>
      </c>
      <c r="I4766" s="114">
        <v>21.581328238497658</v>
      </c>
      <c r="J4766" s="114">
        <v>28.001004863995551</v>
      </c>
      <c r="K4766" s="114">
        <v>32.283823949385763</v>
      </c>
      <c r="L4766" s="114">
        <v>39.677219008921128</v>
      </c>
      <c r="M4766" s="114">
        <v>40.302145700150483</v>
      </c>
      <c r="N4766" s="114">
        <v>47.618273698024765</v>
      </c>
      <c r="O4766" s="114">
        <v>15.422000919725468</v>
      </c>
      <c r="P4766" s="114">
        <v>17.769730802070566</v>
      </c>
      <c r="Q4766" s="114">
        <v>21.230381598676104</v>
      </c>
      <c r="R4766" s="114">
        <v>24.966828441692176</v>
      </c>
      <c r="S4766" s="114">
        <v>26.036945459527107</v>
      </c>
      <c r="T4766" s="114">
        <v>12.579003944270083</v>
      </c>
      <c r="U4766" s="114">
        <v>14.514093147315197</v>
      </c>
      <c r="V4766" s="114">
        <v>18.446837410245024</v>
      </c>
      <c r="W4766" s="114">
        <v>15.335317258458307</v>
      </c>
      <c r="X4766" s="114">
        <v>21.581328238497658</v>
      </c>
      <c r="Y4766" s="114">
        <v>44.799249043094171</v>
      </c>
      <c r="Z4766" s="114">
        <v>83.383022633276511</v>
      </c>
      <c r="AA4766" s="106">
        <v>3</v>
      </c>
      <c r="AB4766" s="114">
        <v>0.60000000000000009</v>
      </c>
      <c r="AC4766" s="114">
        <v>0.60000000000000009</v>
      </c>
      <c r="AD4766" s="114">
        <v>0.30000000000000004</v>
      </c>
      <c r="AE4766" s="114">
        <v>0.30000000000000004</v>
      </c>
      <c r="AF4766" s="117">
        <v>0.90000000000000013</v>
      </c>
      <c r="AG4766" s="117">
        <v>0.90000000000000013</v>
      </c>
    </row>
    <row r="4767" spans="2:33" x14ac:dyDescent="0.2">
      <c r="B4767" s="106">
        <v>4727</v>
      </c>
      <c r="C4767" s="113">
        <v>-0.90000000000000013</v>
      </c>
      <c r="D4767" s="113">
        <v>-0.90000000000000013</v>
      </c>
      <c r="E4767" s="114">
        <v>13.897081727108375</v>
      </c>
      <c r="F4767" s="114">
        <v>12.201147937056756</v>
      </c>
      <c r="G4767" s="114">
        <v>17.440638352159795</v>
      </c>
      <c r="H4767" s="114">
        <v>19.559643147751039</v>
      </c>
      <c r="I4767" s="114">
        <v>22.15371760939577</v>
      </c>
      <c r="J4767" s="114">
        <v>32.265260489729073</v>
      </c>
      <c r="K4767" s="114">
        <v>33.485978419655432</v>
      </c>
      <c r="L4767" s="114">
        <v>41.289455906057619</v>
      </c>
      <c r="M4767" s="114">
        <v>48.446247109488205</v>
      </c>
      <c r="N4767" s="114">
        <v>59.486182201689211</v>
      </c>
      <c r="O4767" s="114">
        <v>18.368178762620698</v>
      </c>
      <c r="P4767" s="114">
        <v>21.284830482598675</v>
      </c>
      <c r="Q4767" s="114">
        <v>23.848817553897824</v>
      </c>
      <c r="R4767" s="114">
        <v>28.886603961737165</v>
      </c>
      <c r="S4767" s="114">
        <v>37.332464592293441</v>
      </c>
      <c r="T4767" s="114">
        <v>13.897081727108375</v>
      </c>
      <c r="U4767" s="114">
        <v>12.201147937056756</v>
      </c>
      <c r="V4767" s="114">
        <v>17.440638352159795</v>
      </c>
      <c r="W4767" s="114">
        <v>19.559643147751039</v>
      </c>
      <c r="X4767" s="114">
        <v>22.15371760939577</v>
      </c>
      <c r="Y4767" s="114">
        <v>46.04750488906862</v>
      </c>
      <c r="Z4767" s="114">
        <v>101.77639605534803</v>
      </c>
      <c r="AA4767" s="106">
        <v>3</v>
      </c>
      <c r="AB4767" s="114">
        <v>0.60000000000000009</v>
      </c>
      <c r="AC4767" s="114">
        <v>0.60000000000000009</v>
      </c>
      <c r="AD4767" s="114">
        <v>0.30000000000000004</v>
      </c>
      <c r="AE4767" s="114">
        <v>0.30000000000000004</v>
      </c>
      <c r="AF4767" s="117">
        <v>0.90000000000000013</v>
      </c>
      <c r="AG4767" s="117">
        <v>0.90000000000000013</v>
      </c>
    </row>
    <row r="4768" spans="2:33" x14ac:dyDescent="0.2">
      <c r="B4768" s="106">
        <v>4728</v>
      </c>
      <c r="C4768" s="113">
        <v>-0.90000000000000013</v>
      </c>
      <c r="D4768" s="113">
        <v>-0.90000000000000013</v>
      </c>
      <c r="E4768" s="114">
        <v>17.053064152464003</v>
      </c>
      <c r="F4768" s="114">
        <v>13.605542880569015</v>
      </c>
      <c r="G4768" s="114">
        <v>15.173838159402329</v>
      </c>
      <c r="H4768" s="114">
        <v>14.186343029744364</v>
      </c>
      <c r="I4768" s="114">
        <v>22.46682283626502</v>
      </c>
      <c r="J4768" s="114">
        <v>31.683364893792497</v>
      </c>
      <c r="K4768" s="114">
        <v>31.05555841044859</v>
      </c>
      <c r="L4768" s="114">
        <v>36.146417019544302</v>
      </c>
      <c r="M4768" s="114">
        <v>35.684065232379254</v>
      </c>
      <c r="N4768" s="114">
        <v>46.127469179761576</v>
      </c>
      <c r="O4768" s="114">
        <v>14.630300741328496</v>
      </c>
      <c r="P4768" s="114">
        <v>17.450015529879575</v>
      </c>
      <c r="Q4768" s="114">
        <v>20.972578860141972</v>
      </c>
      <c r="R4768" s="114">
        <v>21.49772220263489</v>
      </c>
      <c r="S4768" s="114">
        <v>23.660646343496555</v>
      </c>
      <c r="T4768" s="114">
        <v>17.053064152464003</v>
      </c>
      <c r="U4768" s="114">
        <v>13.605542880569015</v>
      </c>
      <c r="V4768" s="114">
        <v>15.173838159402329</v>
      </c>
      <c r="W4768" s="114">
        <v>14.186343029744364</v>
      </c>
      <c r="X4768" s="114">
        <v>22.46682283626502</v>
      </c>
      <c r="Y4768" s="114">
        <v>45.525127338437208</v>
      </c>
      <c r="Z4768" s="114">
        <v>82.099778552283709</v>
      </c>
      <c r="AA4768" s="106">
        <v>3</v>
      </c>
      <c r="AB4768" s="114">
        <v>0.60000000000000009</v>
      </c>
      <c r="AC4768" s="114">
        <v>0.60000000000000009</v>
      </c>
      <c r="AD4768" s="114">
        <v>0.30000000000000004</v>
      </c>
      <c r="AE4768" s="114">
        <v>0.30000000000000004</v>
      </c>
      <c r="AF4768" s="117">
        <v>0.90000000000000013</v>
      </c>
      <c r="AG4768" s="117">
        <v>0.90000000000000013</v>
      </c>
    </row>
    <row r="4769" spans="2:33" x14ac:dyDescent="0.2">
      <c r="B4769" s="106">
        <v>4729</v>
      </c>
      <c r="C4769" s="113">
        <v>-0.90000000000000013</v>
      </c>
      <c r="D4769" s="113">
        <v>-0.90000000000000013</v>
      </c>
      <c r="E4769" s="114">
        <v>14.652634823334967</v>
      </c>
      <c r="F4769" s="114">
        <v>10.974500635957678</v>
      </c>
      <c r="G4769" s="114">
        <v>15.56818665392607</v>
      </c>
      <c r="H4769" s="114">
        <v>20.609147958981008</v>
      </c>
      <c r="I4769" s="114">
        <v>27.30214730841756</v>
      </c>
      <c r="J4769" s="114">
        <v>31.694387273999148</v>
      </c>
      <c r="K4769" s="114">
        <v>30.456587760460227</v>
      </c>
      <c r="L4769" s="114">
        <v>38.610602634482326</v>
      </c>
      <c r="M4769" s="114">
        <v>47.75825912913551</v>
      </c>
      <c r="N4769" s="114">
        <v>60.03669253698515</v>
      </c>
      <c r="O4769" s="114">
        <v>17.04175245066418</v>
      </c>
      <c r="P4769" s="114">
        <v>19.482087124502549</v>
      </c>
      <c r="Q4769" s="114">
        <v>23.042415980556257</v>
      </c>
      <c r="R4769" s="114">
        <v>27.149111170154502</v>
      </c>
      <c r="S4769" s="114">
        <v>32.73454522856759</v>
      </c>
      <c r="T4769" s="114">
        <v>14.652634823334967</v>
      </c>
      <c r="U4769" s="114">
        <v>10.974500635957678</v>
      </c>
      <c r="V4769" s="114">
        <v>15.56818665392607</v>
      </c>
      <c r="W4769" s="114">
        <v>20.609147958981008</v>
      </c>
      <c r="X4769" s="114">
        <v>27.30214730841756</v>
      </c>
      <c r="Y4769" s="114">
        <v>47.489288340688901</v>
      </c>
      <c r="Z4769" s="114">
        <v>104.81497115970356</v>
      </c>
      <c r="AA4769" s="106">
        <v>3</v>
      </c>
      <c r="AB4769" s="114">
        <v>0.60000000000000009</v>
      </c>
      <c r="AC4769" s="114">
        <v>0.60000000000000009</v>
      </c>
      <c r="AD4769" s="114">
        <v>0.30000000000000004</v>
      </c>
      <c r="AE4769" s="114">
        <v>0.30000000000000004</v>
      </c>
      <c r="AF4769" s="117">
        <v>0.90000000000000013</v>
      </c>
      <c r="AG4769" s="117">
        <v>0.90000000000000013</v>
      </c>
    </row>
    <row r="4770" spans="2:33" x14ac:dyDescent="0.2">
      <c r="B4770" s="106">
        <v>4730</v>
      </c>
      <c r="C4770" s="113">
        <v>-0.90000000000000013</v>
      </c>
      <c r="D4770" s="113">
        <v>-0.90000000000000013</v>
      </c>
      <c r="E4770" s="114">
        <v>14.140573946887535</v>
      </c>
      <c r="F4770" s="114">
        <v>18.694040456960565</v>
      </c>
      <c r="G4770" s="114">
        <v>17.90599006621083</v>
      </c>
      <c r="H4770" s="114">
        <v>19.435173563021095</v>
      </c>
      <c r="I4770" s="114">
        <v>18.63361618067896</v>
      </c>
      <c r="J4770" s="114">
        <v>30.216479342493692</v>
      </c>
      <c r="K4770" s="114">
        <v>37.394328464732887</v>
      </c>
      <c r="L4770" s="114">
        <v>39.794491882190876</v>
      </c>
      <c r="M4770" s="114">
        <v>43.866148457274413</v>
      </c>
      <c r="N4770" s="114">
        <v>45.439512571545244</v>
      </c>
      <c r="O4770" s="114">
        <v>16.075905395606156</v>
      </c>
      <c r="P4770" s="114">
        <v>18.700288007772322</v>
      </c>
      <c r="Q4770" s="114">
        <v>21.888501815980046</v>
      </c>
      <c r="R4770" s="114">
        <v>24.430974894253318</v>
      </c>
      <c r="S4770" s="114">
        <v>26.805896390866284</v>
      </c>
      <c r="T4770" s="114">
        <v>14.140573946887535</v>
      </c>
      <c r="U4770" s="114">
        <v>18.694040456960565</v>
      </c>
      <c r="V4770" s="114">
        <v>17.90599006621083</v>
      </c>
      <c r="W4770" s="114">
        <v>19.435173563021095</v>
      </c>
      <c r="X4770" s="114">
        <v>18.63361618067896</v>
      </c>
      <c r="Y4770" s="114">
        <v>49.18314819939269</v>
      </c>
      <c r="Z4770" s="114">
        <v>98.217961864990286</v>
      </c>
      <c r="AA4770" s="106">
        <v>3</v>
      </c>
      <c r="AB4770" s="114">
        <v>0.60000000000000009</v>
      </c>
      <c r="AC4770" s="114">
        <v>0.60000000000000009</v>
      </c>
      <c r="AD4770" s="114">
        <v>0.30000000000000004</v>
      </c>
      <c r="AE4770" s="114">
        <v>0.30000000000000004</v>
      </c>
      <c r="AF4770" s="117">
        <v>0.90000000000000013</v>
      </c>
      <c r="AG4770" s="117">
        <v>0.90000000000000013</v>
      </c>
    </row>
    <row r="4771" spans="2:33" x14ac:dyDescent="0.2">
      <c r="B4771" s="106">
        <v>4731</v>
      </c>
      <c r="C4771" s="113">
        <v>-0.60000000000000009</v>
      </c>
      <c r="D4771" s="113">
        <v>-1.2000000000000002</v>
      </c>
      <c r="E4771" s="114">
        <v>13.927963158130069</v>
      </c>
      <c r="F4771" s="114">
        <v>11.038872866193604</v>
      </c>
      <c r="G4771" s="114">
        <v>19.970015287424221</v>
      </c>
      <c r="H4771" s="114">
        <v>20.069933829948127</v>
      </c>
      <c r="I4771" s="114">
        <v>21.437061121348382</v>
      </c>
      <c r="J4771" s="114">
        <v>30.090695504014448</v>
      </c>
      <c r="K4771" s="114">
        <v>30.073922359500909</v>
      </c>
      <c r="L4771" s="114">
        <v>41.711108292098842</v>
      </c>
      <c r="M4771" s="114">
        <v>45.197679767412623</v>
      </c>
      <c r="N4771" s="114">
        <v>49.979284247686557</v>
      </c>
      <c r="O4771" s="114">
        <v>16.162732345884379</v>
      </c>
      <c r="P4771" s="114">
        <v>19.035049493307305</v>
      </c>
      <c r="Q4771" s="114">
        <v>21.741093004674621</v>
      </c>
      <c r="R4771" s="114">
        <v>25.127745937464496</v>
      </c>
      <c r="S4771" s="114">
        <v>28.542223126338175</v>
      </c>
      <c r="T4771" s="114">
        <v>13.927963158130069</v>
      </c>
      <c r="U4771" s="114">
        <v>11.038872866193604</v>
      </c>
      <c r="V4771" s="114">
        <v>19.970015287424221</v>
      </c>
      <c r="W4771" s="114">
        <v>20.069933829948127</v>
      </c>
      <c r="X4771" s="114">
        <v>21.437061121348382</v>
      </c>
      <c r="Y4771" s="114">
        <v>46.710980427136427</v>
      </c>
      <c r="Z4771" s="114">
        <v>87.880044008982111</v>
      </c>
      <c r="AA4771" s="106">
        <v>5</v>
      </c>
      <c r="AB4771" s="114">
        <v>0.4</v>
      </c>
      <c r="AC4771" s="114">
        <v>0.8</v>
      </c>
      <c r="AD4771" s="114">
        <v>0.2</v>
      </c>
      <c r="AE4771" s="114">
        <v>0.4</v>
      </c>
      <c r="AF4771" s="117">
        <v>0.60000000000000009</v>
      </c>
      <c r="AG4771" s="117">
        <v>1.2000000000000002</v>
      </c>
    </row>
    <row r="4772" spans="2:33" x14ac:dyDescent="0.2">
      <c r="B4772" s="106">
        <v>4732</v>
      </c>
      <c r="C4772" s="113">
        <v>-1.2000000000000002</v>
      </c>
      <c r="D4772" s="113">
        <v>-0.60000000000000009</v>
      </c>
      <c r="E4772" s="114">
        <v>17.646500829094087</v>
      </c>
      <c r="F4772" s="114">
        <v>16.813407839817906</v>
      </c>
      <c r="G4772" s="114">
        <v>20.335501295455725</v>
      </c>
      <c r="H4772" s="114">
        <v>21.261201894183625</v>
      </c>
      <c r="I4772" s="114">
        <v>18.660882686118239</v>
      </c>
      <c r="J4772" s="114">
        <v>32.827778508324812</v>
      </c>
      <c r="K4772" s="114">
        <v>35.234758415783077</v>
      </c>
      <c r="L4772" s="114">
        <v>41.178075829827812</v>
      </c>
      <c r="M4772" s="114">
        <v>45.137081744060602</v>
      </c>
      <c r="N4772" s="114">
        <v>48.181446517154448</v>
      </c>
      <c r="O4772" s="114">
        <v>15.181277679230723</v>
      </c>
      <c r="P4772" s="114">
        <v>18.421350575965171</v>
      </c>
      <c r="Q4772" s="114">
        <v>20.842574534372087</v>
      </c>
      <c r="R4772" s="114">
        <v>23.875879849876977</v>
      </c>
      <c r="S4772" s="114">
        <v>29.52056383103621</v>
      </c>
      <c r="T4772" s="114">
        <v>17.646500829094087</v>
      </c>
      <c r="U4772" s="114">
        <v>16.813407839817906</v>
      </c>
      <c r="V4772" s="114">
        <v>20.335501295455725</v>
      </c>
      <c r="W4772" s="114">
        <v>21.261201894183625</v>
      </c>
      <c r="X4772" s="114">
        <v>18.660882686118239</v>
      </c>
      <c r="Y4772" s="114">
        <v>52.892028219601201</v>
      </c>
      <c r="Z4772" s="114">
        <v>103.12838771059992</v>
      </c>
      <c r="AA4772" s="106">
        <v>1</v>
      </c>
      <c r="AB4772" s="114">
        <v>0.8</v>
      </c>
      <c r="AC4772" s="114">
        <v>0.4</v>
      </c>
      <c r="AD4772" s="114">
        <v>0.4</v>
      </c>
      <c r="AE4772" s="114">
        <v>0.2</v>
      </c>
      <c r="AF4772" s="117">
        <v>1.2000000000000002</v>
      </c>
      <c r="AG4772" s="117">
        <v>0.60000000000000009</v>
      </c>
    </row>
    <row r="4773" spans="2:33" x14ac:dyDescent="0.2">
      <c r="B4773" s="106">
        <v>4733</v>
      </c>
      <c r="C4773" s="113">
        <v>-0.60000000000000009</v>
      </c>
      <c r="D4773" s="113">
        <v>-1.2000000000000002</v>
      </c>
      <c r="E4773" s="114">
        <v>12.903806434170203</v>
      </c>
      <c r="F4773" s="114">
        <v>13.430527022265952</v>
      </c>
      <c r="G4773" s="114">
        <v>20.095066589723316</v>
      </c>
      <c r="H4773" s="114">
        <v>16.459680842444509</v>
      </c>
      <c r="I4773" s="114">
        <v>17.512227282397273</v>
      </c>
      <c r="J4773" s="114">
        <v>29.103329841662209</v>
      </c>
      <c r="K4773" s="114">
        <v>31.225501639459743</v>
      </c>
      <c r="L4773" s="114">
        <v>39.982573647077075</v>
      </c>
      <c r="M4773" s="114">
        <v>40.299564230022533</v>
      </c>
      <c r="N4773" s="114">
        <v>43.283543870622957</v>
      </c>
      <c r="O4773" s="114">
        <v>16.199523407492006</v>
      </c>
      <c r="P4773" s="114">
        <v>17.794974617193791</v>
      </c>
      <c r="Q4773" s="114">
        <v>19.887507057353758</v>
      </c>
      <c r="R4773" s="114">
        <v>23.839883387578023</v>
      </c>
      <c r="S4773" s="114">
        <v>25.771316588225684</v>
      </c>
      <c r="T4773" s="114">
        <v>12.903806434170203</v>
      </c>
      <c r="U4773" s="114">
        <v>13.430527022265952</v>
      </c>
      <c r="V4773" s="114">
        <v>20.095066589723316</v>
      </c>
      <c r="W4773" s="114">
        <v>16.459680842444509</v>
      </c>
      <c r="X4773" s="114">
        <v>17.512227282397273</v>
      </c>
      <c r="Y4773" s="114">
        <v>44.088872952056889</v>
      </c>
      <c r="Z4773" s="114">
        <v>79.950393022581324</v>
      </c>
      <c r="AA4773" s="106">
        <v>5</v>
      </c>
      <c r="AB4773" s="114">
        <v>0.4</v>
      </c>
      <c r="AC4773" s="114">
        <v>0.8</v>
      </c>
      <c r="AD4773" s="114">
        <v>0.2</v>
      </c>
      <c r="AE4773" s="114">
        <v>0.4</v>
      </c>
      <c r="AF4773" s="117">
        <v>0.60000000000000009</v>
      </c>
      <c r="AG4773" s="117">
        <v>1.2000000000000002</v>
      </c>
    </row>
    <row r="4774" spans="2:33" x14ac:dyDescent="0.2">
      <c r="B4774" s="106">
        <v>4734</v>
      </c>
      <c r="C4774" s="113">
        <v>-0.72</v>
      </c>
      <c r="D4774" s="113">
        <v>-0.96</v>
      </c>
      <c r="E4774" s="114">
        <v>18.470017553474786</v>
      </c>
      <c r="F4774" s="114">
        <v>18.901683861569257</v>
      </c>
      <c r="G4774" s="114">
        <v>18.089609297213833</v>
      </c>
      <c r="H4774" s="114">
        <v>23.234997591307916</v>
      </c>
      <c r="I4774" s="114">
        <v>25.540820294522092</v>
      </c>
      <c r="J4774" s="114">
        <v>35.665899228169323</v>
      </c>
      <c r="K4774" s="114">
        <v>38.217202207925055</v>
      </c>
      <c r="L4774" s="114">
        <v>42.415970914749579</v>
      </c>
      <c r="M4774" s="114">
        <v>50.599632227188444</v>
      </c>
      <c r="N4774" s="114">
        <v>57.971078595837852</v>
      </c>
      <c r="O4774" s="114">
        <v>17.195881674694537</v>
      </c>
      <c r="P4774" s="114">
        <v>19.315518346355798</v>
      </c>
      <c r="Q4774" s="114">
        <v>24.326361617535746</v>
      </c>
      <c r="R4774" s="114">
        <v>27.364634635880527</v>
      </c>
      <c r="S4774" s="114">
        <v>32.43025830131576</v>
      </c>
      <c r="T4774" s="114">
        <v>18.470017553474786</v>
      </c>
      <c r="U4774" s="114">
        <v>18.901683861569257</v>
      </c>
      <c r="V4774" s="114">
        <v>18.089609297213833</v>
      </c>
      <c r="W4774" s="114">
        <v>23.234997591307916</v>
      </c>
      <c r="X4774" s="114">
        <v>25.540820294522092</v>
      </c>
      <c r="Y4774" s="114">
        <v>57.696559562756107</v>
      </c>
      <c r="Z4774" s="114">
        <v>104.35749901307889</v>
      </c>
      <c r="AA4774" s="106">
        <v>4</v>
      </c>
      <c r="AB4774" s="114">
        <v>0.44999999999999996</v>
      </c>
      <c r="AC4774" s="114">
        <v>0.6</v>
      </c>
      <c r="AD4774" s="114">
        <v>0.27</v>
      </c>
      <c r="AE4774" s="114">
        <v>0.36</v>
      </c>
      <c r="AF4774" s="117">
        <v>0.72</v>
      </c>
      <c r="AG4774" s="117">
        <v>0.96</v>
      </c>
    </row>
    <row r="4775" spans="2:33" x14ac:dyDescent="0.2">
      <c r="B4775" s="106">
        <v>4735</v>
      </c>
      <c r="C4775" s="113">
        <v>-1.2599999999999998</v>
      </c>
      <c r="D4775" s="113">
        <v>-0.84</v>
      </c>
      <c r="E4775" s="114">
        <v>19.406338258662032</v>
      </c>
      <c r="F4775" s="114">
        <v>19.860800515328513</v>
      </c>
      <c r="G4775" s="114">
        <v>16.23052105296869</v>
      </c>
      <c r="H4775" s="114">
        <v>17.970672609099434</v>
      </c>
      <c r="I4775" s="114">
        <v>30.375281234982957</v>
      </c>
      <c r="J4775" s="114">
        <v>36.477671311020089</v>
      </c>
      <c r="K4775" s="114">
        <v>41.074138288352465</v>
      </c>
      <c r="L4775" s="114">
        <v>40.87412704546518</v>
      </c>
      <c r="M4775" s="114">
        <v>49.568804824938596</v>
      </c>
      <c r="N4775" s="114">
        <v>69.927476173798127</v>
      </c>
      <c r="O4775" s="114">
        <v>17.071333052358057</v>
      </c>
      <c r="P4775" s="114">
        <v>21.213337773023952</v>
      </c>
      <c r="Q4775" s="114">
        <v>24.643605992496489</v>
      </c>
      <c r="R4775" s="114">
        <v>31.598132215839161</v>
      </c>
      <c r="S4775" s="114">
        <v>39.55219493881517</v>
      </c>
      <c r="T4775" s="114">
        <v>19.406338258662032</v>
      </c>
      <c r="U4775" s="114">
        <v>19.860800515328513</v>
      </c>
      <c r="V4775" s="114">
        <v>16.23052105296869</v>
      </c>
      <c r="W4775" s="114">
        <v>17.970672609099434</v>
      </c>
      <c r="X4775" s="114">
        <v>30.375281234982957</v>
      </c>
      <c r="Y4775" s="114">
        <v>57.019304247693697</v>
      </c>
      <c r="Z4775" s="114">
        <v>105.12820234951818</v>
      </c>
      <c r="AA4775" s="106">
        <v>2</v>
      </c>
      <c r="AB4775" s="114">
        <v>0.89999999999999991</v>
      </c>
      <c r="AC4775" s="114">
        <v>0.6</v>
      </c>
      <c r="AD4775" s="114">
        <v>0.36</v>
      </c>
      <c r="AE4775" s="114">
        <v>0.24</v>
      </c>
      <c r="AF4775" s="117">
        <v>1.2599999999999998</v>
      </c>
      <c r="AG4775" s="117">
        <v>0.84</v>
      </c>
    </row>
    <row r="4776" spans="2:33" x14ac:dyDescent="0.2">
      <c r="B4776" s="106">
        <v>4736</v>
      </c>
      <c r="C4776" s="113">
        <v>-0.90000000000000013</v>
      </c>
      <c r="D4776" s="113">
        <v>-0.90000000000000013</v>
      </c>
      <c r="E4776" s="114">
        <v>17.510582994140254</v>
      </c>
      <c r="F4776" s="114">
        <v>16.873486147481628</v>
      </c>
      <c r="G4776" s="114">
        <v>21.690326233479567</v>
      </c>
      <c r="H4776" s="114">
        <v>23.09850904063282</v>
      </c>
      <c r="I4776" s="114">
        <v>31.811820765625608</v>
      </c>
      <c r="J4776" s="114">
        <v>33.603105610616929</v>
      </c>
      <c r="K4776" s="114">
        <v>36.611070713787889</v>
      </c>
      <c r="L4776" s="114">
        <v>44.976548510288026</v>
      </c>
      <c r="M4776" s="114">
        <v>50.126451195938806</v>
      </c>
      <c r="N4776" s="114">
        <v>61.196100651104473</v>
      </c>
      <c r="O4776" s="114">
        <v>16.092522616476675</v>
      </c>
      <c r="P4776" s="114">
        <v>19.737584566306261</v>
      </c>
      <c r="Q4776" s="114">
        <v>23.286222276808459</v>
      </c>
      <c r="R4776" s="114">
        <v>27.027942155305986</v>
      </c>
      <c r="S4776" s="114">
        <v>29.384279885478865</v>
      </c>
      <c r="T4776" s="114">
        <v>17.510582994140254</v>
      </c>
      <c r="U4776" s="114">
        <v>16.873486147481628</v>
      </c>
      <c r="V4776" s="114">
        <v>21.690326233479567</v>
      </c>
      <c r="W4776" s="114">
        <v>23.09850904063282</v>
      </c>
      <c r="X4776" s="114">
        <v>31.811820765625608</v>
      </c>
      <c r="Y4776" s="114">
        <v>60.216648354452332</v>
      </c>
      <c r="Z4776" s="114">
        <v>97.23801599074875</v>
      </c>
      <c r="AA4776" s="106">
        <v>3</v>
      </c>
      <c r="AB4776" s="114">
        <v>0.60000000000000009</v>
      </c>
      <c r="AC4776" s="114">
        <v>0.60000000000000009</v>
      </c>
      <c r="AD4776" s="114">
        <v>0.30000000000000004</v>
      </c>
      <c r="AE4776" s="114">
        <v>0.30000000000000004</v>
      </c>
      <c r="AF4776" s="117">
        <v>0.90000000000000013</v>
      </c>
      <c r="AG4776" s="117">
        <v>0.90000000000000013</v>
      </c>
    </row>
    <row r="4777" spans="2:33" x14ac:dyDescent="0.2">
      <c r="B4777" s="106">
        <v>4737</v>
      </c>
      <c r="C4777" s="113">
        <v>-0.72</v>
      </c>
      <c r="D4777" s="113">
        <v>-0.96</v>
      </c>
      <c r="E4777" s="114">
        <v>13.712535567292342</v>
      </c>
      <c r="F4777" s="114">
        <v>11.868350989930043</v>
      </c>
      <c r="G4777" s="114">
        <v>21.585515233213091</v>
      </c>
      <c r="H4777" s="114">
        <v>21.203438515683906</v>
      </c>
      <c r="I4777" s="114">
        <v>18.587857579019904</v>
      </c>
      <c r="J4777" s="114">
        <v>28.794038779670956</v>
      </c>
      <c r="K4777" s="114">
        <v>31.374935570482378</v>
      </c>
      <c r="L4777" s="114">
        <v>42.294445424592659</v>
      </c>
      <c r="M4777" s="114">
        <v>45.952656022261102</v>
      </c>
      <c r="N4777" s="114">
        <v>46.997737536224044</v>
      </c>
      <c r="O4777" s="114">
        <v>15.081503212378614</v>
      </c>
      <c r="P4777" s="114">
        <v>19.506584580552335</v>
      </c>
      <c r="Q4777" s="114">
        <v>20.708930191379569</v>
      </c>
      <c r="R4777" s="114">
        <v>24.749217506577196</v>
      </c>
      <c r="S4777" s="114">
        <v>28.40987995720414</v>
      </c>
      <c r="T4777" s="114">
        <v>13.712535567292342</v>
      </c>
      <c r="U4777" s="114">
        <v>11.868350989930043</v>
      </c>
      <c r="V4777" s="114">
        <v>21.585515233213091</v>
      </c>
      <c r="W4777" s="114">
        <v>21.203438515683906</v>
      </c>
      <c r="X4777" s="114">
        <v>18.587857579019904</v>
      </c>
      <c r="Y4777" s="114">
        <v>47.457483156580864</v>
      </c>
      <c r="Z4777" s="114">
        <v>88.138288929641448</v>
      </c>
      <c r="AA4777" s="106">
        <v>4</v>
      </c>
      <c r="AB4777" s="114">
        <v>0.44999999999999996</v>
      </c>
      <c r="AC4777" s="114">
        <v>0.6</v>
      </c>
      <c r="AD4777" s="114">
        <v>0.27</v>
      </c>
      <c r="AE4777" s="114">
        <v>0.36</v>
      </c>
      <c r="AF4777" s="117">
        <v>0.72</v>
      </c>
      <c r="AG4777" s="117">
        <v>0.96</v>
      </c>
    </row>
    <row r="4778" spans="2:33" x14ac:dyDescent="0.2">
      <c r="B4778" s="106">
        <v>4738</v>
      </c>
      <c r="C4778" s="113">
        <v>-1.2599999999999998</v>
      </c>
      <c r="D4778" s="113">
        <v>-0.84</v>
      </c>
      <c r="E4778" s="114">
        <v>14.043708862532281</v>
      </c>
      <c r="F4778" s="114">
        <v>18.510315159934965</v>
      </c>
      <c r="G4778" s="114">
        <v>25.527397848315164</v>
      </c>
      <c r="H4778" s="114">
        <v>22.15555239070255</v>
      </c>
      <c r="I4778" s="114">
        <v>23.953065047520759</v>
      </c>
      <c r="J4778" s="114">
        <v>30.961064176957652</v>
      </c>
      <c r="K4778" s="114">
        <v>40.435632035664256</v>
      </c>
      <c r="L4778" s="114">
        <v>51.081251181384062</v>
      </c>
      <c r="M4778" s="114">
        <v>51.89223809633895</v>
      </c>
      <c r="N4778" s="114">
        <v>61.857151353953299</v>
      </c>
      <c r="O4778" s="114">
        <v>16.917355314425372</v>
      </c>
      <c r="P4778" s="114">
        <v>21.92531687572929</v>
      </c>
      <c r="Q4778" s="114">
        <v>25.553853333068897</v>
      </c>
      <c r="R4778" s="114">
        <v>29.7366857056364</v>
      </c>
      <c r="S4778" s="114">
        <v>37.904086306432539</v>
      </c>
      <c r="T4778" s="114">
        <v>14.043708862532281</v>
      </c>
      <c r="U4778" s="114">
        <v>18.510315159934965</v>
      </c>
      <c r="V4778" s="114">
        <v>25.527397848315164</v>
      </c>
      <c r="W4778" s="114">
        <v>22.15555239070255</v>
      </c>
      <c r="X4778" s="114">
        <v>23.953065047520759</v>
      </c>
      <c r="Y4778" s="114">
        <v>56.69606301121901</v>
      </c>
      <c r="Z4778" s="114">
        <v>123.67438200008911</v>
      </c>
      <c r="AA4778" s="106">
        <v>2</v>
      </c>
      <c r="AB4778" s="114">
        <v>0.89999999999999991</v>
      </c>
      <c r="AC4778" s="114">
        <v>0.6</v>
      </c>
      <c r="AD4778" s="114">
        <v>0.36</v>
      </c>
      <c r="AE4778" s="114">
        <v>0.24</v>
      </c>
      <c r="AF4778" s="117">
        <v>1.2599999999999998</v>
      </c>
      <c r="AG4778" s="117">
        <v>0.84</v>
      </c>
    </row>
    <row r="4779" spans="2:33" x14ac:dyDescent="0.2">
      <c r="B4779" s="106">
        <v>4739</v>
      </c>
      <c r="C4779" s="113">
        <v>-1.2000000000000002</v>
      </c>
      <c r="D4779" s="113">
        <v>-0.60000000000000009</v>
      </c>
      <c r="E4779" s="114">
        <v>16.772401916175518</v>
      </c>
      <c r="F4779" s="114">
        <v>18.385071798179769</v>
      </c>
      <c r="G4779" s="114">
        <v>19.655171620468</v>
      </c>
      <c r="H4779" s="114">
        <v>22.313168990282744</v>
      </c>
      <c r="I4779" s="114">
        <v>26.1064019099951</v>
      </c>
      <c r="J4779" s="114">
        <v>33.284934324779705</v>
      </c>
      <c r="K4779" s="114">
        <v>37.85800288669094</v>
      </c>
      <c r="L4779" s="114">
        <v>42.123637870008452</v>
      </c>
      <c r="M4779" s="114">
        <v>50.57198952087613</v>
      </c>
      <c r="N4779" s="114">
        <v>60.351820783187918</v>
      </c>
      <c r="O4779" s="114">
        <v>16.512532408604187</v>
      </c>
      <c r="P4779" s="114">
        <v>19.472931088511171</v>
      </c>
      <c r="Q4779" s="114">
        <v>22.468466249540452</v>
      </c>
      <c r="R4779" s="114">
        <v>28.258820530593386</v>
      </c>
      <c r="S4779" s="114">
        <v>34.245418873192818</v>
      </c>
      <c r="T4779" s="114">
        <v>16.772401916175518</v>
      </c>
      <c r="U4779" s="114">
        <v>18.385071798179769</v>
      </c>
      <c r="V4779" s="114">
        <v>19.655171620468</v>
      </c>
      <c r="W4779" s="114">
        <v>22.313168990282744</v>
      </c>
      <c r="X4779" s="114">
        <v>26.1064019099951</v>
      </c>
      <c r="Y4779" s="114">
        <v>56.617414719662321</v>
      </c>
      <c r="Z4779" s="114">
        <v>114.69993482467267</v>
      </c>
      <c r="AA4779" s="106">
        <v>1</v>
      </c>
      <c r="AB4779" s="114">
        <v>0.8</v>
      </c>
      <c r="AC4779" s="114">
        <v>0.4</v>
      </c>
      <c r="AD4779" s="114">
        <v>0.4</v>
      </c>
      <c r="AE4779" s="114">
        <v>0.2</v>
      </c>
      <c r="AF4779" s="117">
        <v>1.2000000000000002</v>
      </c>
      <c r="AG4779" s="117">
        <v>0.60000000000000009</v>
      </c>
    </row>
    <row r="4780" spans="2:33" x14ac:dyDescent="0.2">
      <c r="B4780" s="106">
        <v>4740</v>
      </c>
      <c r="C4780" s="113">
        <v>-1.2000000000000002</v>
      </c>
      <c r="D4780" s="113">
        <v>-0.60000000000000009</v>
      </c>
      <c r="E4780" s="114">
        <v>13.880505273714551</v>
      </c>
      <c r="F4780" s="114">
        <v>12.045442370143448</v>
      </c>
      <c r="G4780" s="114">
        <v>21.854742402308492</v>
      </c>
      <c r="H4780" s="114">
        <v>20.607957038857201</v>
      </c>
      <c r="I4780" s="114">
        <v>21.386836252215353</v>
      </c>
      <c r="J4780" s="114">
        <v>30.36255250055175</v>
      </c>
      <c r="K4780" s="114">
        <v>31.071731754068477</v>
      </c>
      <c r="L4780" s="114">
        <v>47.049268664119154</v>
      </c>
      <c r="M4780" s="114">
        <v>47.462892561720267</v>
      </c>
      <c r="N4780" s="114">
        <v>54.272271845554293</v>
      </c>
      <c r="O4780" s="114">
        <v>16.482047226837199</v>
      </c>
      <c r="P4780" s="114">
        <v>19.026289383925029</v>
      </c>
      <c r="Q4780" s="114">
        <v>25.194526261810662</v>
      </c>
      <c r="R4780" s="114">
        <v>26.854935522863066</v>
      </c>
      <c r="S4780" s="114">
        <v>32.88543559333894</v>
      </c>
      <c r="T4780" s="114">
        <v>13.880505273714551</v>
      </c>
      <c r="U4780" s="114">
        <v>12.045442370143448</v>
      </c>
      <c r="V4780" s="114">
        <v>21.854742402308492</v>
      </c>
      <c r="W4780" s="114">
        <v>20.607957038857201</v>
      </c>
      <c r="X4780" s="114">
        <v>21.386836252215353</v>
      </c>
      <c r="Y4780" s="114">
        <v>48.631737678304091</v>
      </c>
      <c r="Z4780" s="114">
        <v>101.18865779884423</v>
      </c>
      <c r="AA4780" s="106">
        <v>1</v>
      </c>
      <c r="AB4780" s="114">
        <v>0.8</v>
      </c>
      <c r="AC4780" s="114">
        <v>0.4</v>
      </c>
      <c r="AD4780" s="114">
        <v>0.4</v>
      </c>
      <c r="AE4780" s="114">
        <v>0.2</v>
      </c>
      <c r="AF4780" s="117">
        <v>1.2000000000000002</v>
      </c>
      <c r="AG4780" s="117">
        <v>0.60000000000000009</v>
      </c>
    </row>
    <row r="4781" spans="2:33" x14ac:dyDescent="0.2">
      <c r="B4781" s="106">
        <v>4741</v>
      </c>
      <c r="C4781" s="113">
        <v>-0.90000000000000013</v>
      </c>
      <c r="D4781" s="113">
        <v>-0.90000000000000013</v>
      </c>
      <c r="E4781" s="114">
        <v>10.286193705529634</v>
      </c>
      <c r="F4781" s="114">
        <v>19.621216113108453</v>
      </c>
      <c r="G4781" s="114">
        <v>20.934633127538383</v>
      </c>
      <c r="H4781" s="114">
        <v>18.537365220773165</v>
      </c>
      <c r="I4781" s="114">
        <v>29.591793289928056</v>
      </c>
      <c r="J4781" s="114">
        <v>27.827959220263672</v>
      </c>
      <c r="K4781" s="114">
        <v>38.809851053490412</v>
      </c>
      <c r="L4781" s="114">
        <v>42.943477182982008</v>
      </c>
      <c r="M4781" s="114">
        <v>45.441263185602502</v>
      </c>
      <c r="N4781" s="114">
        <v>60.77260514623925</v>
      </c>
      <c r="O4781" s="114">
        <v>17.541765514734038</v>
      </c>
      <c r="P4781" s="114">
        <v>19.188634940381959</v>
      </c>
      <c r="Q4781" s="114">
        <v>22.008844055443625</v>
      </c>
      <c r="R4781" s="114">
        <v>26.903897964829337</v>
      </c>
      <c r="S4781" s="114">
        <v>31.180811856311195</v>
      </c>
      <c r="T4781" s="114">
        <v>10.286193705529634</v>
      </c>
      <c r="U4781" s="114">
        <v>19.621216113108453</v>
      </c>
      <c r="V4781" s="114">
        <v>20.934633127538383</v>
      </c>
      <c r="W4781" s="114">
        <v>18.537365220773165</v>
      </c>
      <c r="X4781" s="114">
        <v>29.591793289928056</v>
      </c>
      <c r="Y4781" s="114">
        <v>52.901105477518229</v>
      </c>
      <c r="Z4781" s="114">
        <v>116.64455762445021</v>
      </c>
      <c r="AA4781" s="106">
        <v>3</v>
      </c>
      <c r="AB4781" s="114">
        <v>0.60000000000000009</v>
      </c>
      <c r="AC4781" s="114">
        <v>0.60000000000000009</v>
      </c>
      <c r="AD4781" s="114">
        <v>0.30000000000000004</v>
      </c>
      <c r="AE4781" s="114">
        <v>0.30000000000000004</v>
      </c>
      <c r="AF4781" s="117">
        <v>0.90000000000000013</v>
      </c>
      <c r="AG4781" s="117">
        <v>0.90000000000000013</v>
      </c>
    </row>
    <row r="4782" spans="2:33" x14ac:dyDescent="0.2">
      <c r="B4782" s="106">
        <v>4742</v>
      </c>
      <c r="C4782" s="113">
        <v>-0.72</v>
      </c>
      <c r="D4782" s="113">
        <v>-0.96</v>
      </c>
      <c r="E4782" s="114">
        <v>18.034765541412977</v>
      </c>
      <c r="F4782" s="114">
        <v>14.463045991182078</v>
      </c>
      <c r="G4782" s="114">
        <v>19.210033982441733</v>
      </c>
      <c r="H4782" s="114">
        <v>22.331083061015182</v>
      </c>
      <c r="I4782" s="114">
        <v>18.992647946743507</v>
      </c>
      <c r="J4782" s="114">
        <v>33.388296457740289</v>
      </c>
      <c r="K4782" s="114">
        <v>32.398448250859396</v>
      </c>
      <c r="L4782" s="114">
        <v>40.568087045500796</v>
      </c>
      <c r="M4782" s="114">
        <v>45.49549269285211</v>
      </c>
      <c r="N4782" s="114">
        <v>46.960574083962079</v>
      </c>
      <c r="O4782" s="114">
        <v>15.353530916327312</v>
      </c>
      <c r="P4782" s="114">
        <v>17.935402259677318</v>
      </c>
      <c r="Q4782" s="114">
        <v>21.358053063059064</v>
      </c>
      <c r="R4782" s="114">
        <v>23.164409631836929</v>
      </c>
      <c r="S4782" s="114">
        <v>27.967926137218573</v>
      </c>
      <c r="T4782" s="114">
        <v>18.034765541412977</v>
      </c>
      <c r="U4782" s="114">
        <v>14.463045991182078</v>
      </c>
      <c r="V4782" s="114">
        <v>19.210033982441733</v>
      </c>
      <c r="W4782" s="114">
        <v>22.331083061015182</v>
      </c>
      <c r="X4782" s="114">
        <v>18.992647946743507</v>
      </c>
      <c r="Y4782" s="114">
        <v>51.809215626822798</v>
      </c>
      <c r="Z4782" s="114">
        <v>90.249514557073724</v>
      </c>
      <c r="AA4782" s="106">
        <v>4</v>
      </c>
      <c r="AB4782" s="114">
        <v>0.44999999999999996</v>
      </c>
      <c r="AC4782" s="114">
        <v>0.6</v>
      </c>
      <c r="AD4782" s="114">
        <v>0.27</v>
      </c>
      <c r="AE4782" s="114">
        <v>0.36</v>
      </c>
      <c r="AF4782" s="117">
        <v>0.72</v>
      </c>
      <c r="AG4782" s="117">
        <v>0.96</v>
      </c>
    </row>
    <row r="4783" spans="2:33" x14ac:dyDescent="0.2">
      <c r="B4783" s="106">
        <v>4743</v>
      </c>
      <c r="C4783" s="113">
        <v>-0.72</v>
      </c>
      <c r="D4783" s="113">
        <v>-0.96</v>
      </c>
      <c r="E4783" s="114">
        <v>17.55391959593204</v>
      </c>
      <c r="F4783" s="114">
        <v>13.211555654614447</v>
      </c>
      <c r="G4783" s="114">
        <v>18.269910685627298</v>
      </c>
      <c r="H4783" s="114">
        <v>13.943661757848911</v>
      </c>
      <c r="I4783" s="114">
        <v>16.998123611684768</v>
      </c>
      <c r="J4783" s="114">
        <v>32.360898465079543</v>
      </c>
      <c r="K4783" s="114">
        <v>30.175939955317229</v>
      </c>
      <c r="L4783" s="114">
        <v>38.927126761942276</v>
      </c>
      <c r="M4783" s="114">
        <v>37.164677514587872</v>
      </c>
      <c r="N4783" s="114">
        <v>41.504103445221439</v>
      </c>
      <c r="O4783" s="114">
        <v>14.806978869147503</v>
      </c>
      <c r="P4783" s="114">
        <v>16.964384300702783</v>
      </c>
      <c r="Q4783" s="114">
        <v>20.657216076314977</v>
      </c>
      <c r="R4783" s="114">
        <v>23.221015756738961</v>
      </c>
      <c r="S4783" s="114">
        <v>24.505979833536671</v>
      </c>
      <c r="T4783" s="114">
        <v>17.55391959593204</v>
      </c>
      <c r="U4783" s="114">
        <v>13.211555654614447</v>
      </c>
      <c r="V4783" s="114">
        <v>18.269910685627298</v>
      </c>
      <c r="W4783" s="114">
        <v>13.943661757848911</v>
      </c>
      <c r="X4783" s="114">
        <v>16.998123611684768</v>
      </c>
      <c r="Y4783" s="114">
        <v>45.052914601123213</v>
      </c>
      <c r="Z4783" s="114">
        <v>83.714874085801284</v>
      </c>
      <c r="AA4783" s="106">
        <v>4</v>
      </c>
      <c r="AB4783" s="114">
        <v>0.44999999999999996</v>
      </c>
      <c r="AC4783" s="114">
        <v>0.6</v>
      </c>
      <c r="AD4783" s="114">
        <v>0.27</v>
      </c>
      <c r="AE4783" s="114">
        <v>0.36</v>
      </c>
      <c r="AF4783" s="117">
        <v>0.72</v>
      </c>
      <c r="AG4783" s="117">
        <v>0.96</v>
      </c>
    </row>
    <row r="4784" spans="2:33" x14ac:dyDescent="0.2">
      <c r="B4784" s="106">
        <v>4744</v>
      </c>
      <c r="C4784" s="113">
        <v>-1.2000000000000002</v>
      </c>
      <c r="D4784" s="113">
        <v>-0.60000000000000009</v>
      </c>
      <c r="E4784" s="114">
        <v>12.620001861123381</v>
      </c>
      <c r="F4784" s="114">
        <v>10.967062059363695</v>
      </c>
      <c r="G4784" s="114">
        <v>13.77845646792224</v>
      </c>
      <c r="H4784" s="114">
        <v>17.361691055296635</v>
      </c>
      <c r="I4784" s="114">
        <v>24.038945624994486</v>
      </c>
      <c r="J4784" s="114">
        <v>28.892787078866615</v>
      </c>
      <c r="K4784" s="114">
        <v>30.114687840283388</v>
      </c>
      <c r="L4784" s="114">
        <v>35.989625395776237</v>
      </c>
      <c r="M4784" s="114">
        <v>44.281189497177905</v>
      </c>
      <c r="N4784" s="114">
        <v>53.680545687860956</v>
      </c>
      <c r="O4784" s="114">
        <v>16.272785217743234</v>
      </c>
      <c r="P4784" s="114">
        <v>19.147625780919693</v>
      </c>
      <c r="Q4784" s="114">
        <v>22.211168927853997</v>
      </c>
      <c r="R4784" s="114">
        <v>26.91949844188127</v>
      </c>
      <c r="S4784" s="114">
        <v>29.64160006286647</v>
      </c>
      <c r="T4784" s="114">
        <v>12.620001861123381</v>
      </c>
      <c r="U4784" s="114">
        <v>10.967062059363695</v>
      </c>
      <c r="V4784" s="114">
        <v>13.77845646792224</v>
      </c>
      <c r="W4784" s="114">
        <v>17.361691055296635</v>
      </c>
      <c r="X4784" s="114">
        <v>24.038945624994486</v>
      </c>
      <c r="Y4784" s="114">
        <v>41.884532896483407</v>
      </c>
      <c r="Z4784" s="114">
        <v>93.258668669644464</v>
      </c>
      <c r="AA4784" s="106">
        <v>1</v>
      </c>
      <c r="AB4784" s="114">
        <v>0.8</v>
      </c>
      <c r="AC4784" s="114">
        <v>0.4</v>
      </c>
      <c r="AD4784" s="114">
        <v>0.4</v>
      </c>
      <c r="AE4784" s="114">
        <v>0.2</v>
      </c>
      <c r="AF4784" s="117">
        <v>1.2000000000000002</v>
      </c>
      <c r="AG4784" s="117">
        <v>0.60000000000000009</v>
      </c>
    </row>
    <row r="4785" spans="2:33" x14ac:dyDescent="0.2">
      <c r="B4785" s="106">
        <v>4745</v>
      </c>
      <c r="C4785" s="113">
        <v>-0.72</v>
      </c>
      <c r="D4785" s="113">
        <v>-0.96</v>
      </c>
      <c r="E4785" s="114">
        <v>14.060561998056746</v>
      </c>
      <c r="F4785" s="114">
        <v>17.90658205753175</v>
      </c>
      <c r="G4785" s="114">
        <v>19.469399218052637</v>
      </c>
      <c r="H4785" s="114">
        <v>16.824614524031553</v>
      </c>
      <c r="I4785" s="114">
        <v>21.860596500365236</v>
      </c>
      <c r="J4785" s="114">
        <v>28.724502641490925</v>
      </c>
      <c r="K4785" s="114">
        <v>35.9642199947737</v>
      </c>
      <c r="L4785" s="114">
        <v>40.883961160746018</v>
      </c>
      <c r="M4785" s="114">
        <v>41.538417028470121</v>
      </c>
      <c r="N4785" s="114">
        <v>48.502848112942758</v>
      </c>
      <c r="O4785" s="114">
        <v>14.663940643434179</v>
      </c>
      <c r="P4785" s="114">
        <v>18.05763793724195</v>
      </c>
      <c r="Q4785" s="114">
        <v>21.414561942693382</v>
      </c>
      <c r="R4785" s="114">
        <v>24.713802504438569</v>
      </c>
      <c r="S4785" s="114">
        <v>26.642251612577521</v>
      </c>
      <c r="T4785" s="114">
        <v>14.060561998056746</v>
      </c>
      <c r="U4785" s="114">
        <v>17.90658205753175</v>
      </c>
      <c r="V4785" s="114">
        <v>19.469399218052637</v>
      </c>
      <c r="W4785" s="114">
        <v>16.824614524031553</v>
      </c>
      <c r="X4785" s="114">
        <v>21.860596500365236</v>
      </c>
      <c r="Y4785" s="114">
        <v>49.718825813955014</v>
      </c>
      <c r="Z4785" s="114">
        <v>81.199574653929886</v>
      </c>
      <c r="AA4785" s="106">
        <v>4</v>
      </c>
      <c r="AB4785" s="114">
        <v>0.44999999999999996</v>
      </c>
      <c r="AC4785" s="114">
        <v>0.6</v>
      </c>
      <c r="AD4785" s="114">
        <v>0.27</v>
      </c>
      <c r="AE4785" s="114">
        <v>0.36</v>
      </c>
      <c r="AF4785" s="117">
        <v>0.72</v>
      </c>
      <c r="AG4785" s="117">
        <v>0.96</v>
      </c>
    </row>
    <row r="4786" spans="2:33" x14ac:dyDescent="0.2">
      <c r="B4786" s="106">
        <v>4746</v>
      </c>
      <c r="C4786" s="113">
        <v>-1.2599999999999998</v>
      </c>
      <c r="D4786" s="113">
        <v>-0.84</v>
      </c>
      <c r="E4786" s="114">
        <v>10.823812143587784</v>
      </c>
      <c r="F4786" s="114">
        <v>14.145724350523537</v>
      </c>
      <c r="G4786" s="114">
        <v>21.568672366582167</v>
      </c>
      <c r="H4786" s="114">
        <v>16.871369943881309</v>
      </c>
      <c r="I4786" s="114">
        <v>27.929665682092129</v>
      </c>
      <c r="J4786" s="114">
        <v>27.955334761529148</v>
      </c>
      <c r="K4786" s="114">
        <v>33.468736109325704</v>
      </c>
      <c r="L4786" s="114">
        <v>43.497403124064583</v>
      </c>
      <c r="M4786" s="114">
        <v>43.682824314129888</v>
      </c>
      <c r="N4786" s="114">
        <v>58.082489015408605</v>
      </c>
      <c r="O4786" s="114">
        <v>17.131522617941364</v>
      </c>
      <c r="P4786" s="114">
        <v>19.323011758802167</v>
      </c>
      <c r="Q4786" s="114">
        <v>21.928730757482416</v>
      </c>
      <c r="R4786" s="114">
        <v>26.81145437024858</v>
      </c>
      <c r="S4786" s="114">
        <v>30.152823333316476</v>
      </c>
      <c r="T4786" s="114">
        <v>10.823812143587784</v>
      </c>
      <c r="U4786" s="114">
        <v>14.145724350523537</v>
      </c>
      <c r="V4786" s="114">
        <v>21.568672366582167</v>
      </c>
      <c r="W4786" s="114">
        <v>16.871369943881309</v>
      </c>
      <c r="X4786" s="114">
        <v>27.929665682092129</v>
      </c>
      <c r="Y4786" s="114">
        <v>48.220176664748749</v>
      </c>
      <c r="Z4786" s="114">
        <v>87.047291742313661</v>
      </c>
      <c r="AA4786" s="106">
        <v>2</v>
      </c>
      <c r="AB4786" s="114">
        <v>0.89999999999999991</v>
      </c>
      <c r="AC4786" s="114">
        <v>0.6</v>
      </c>
      <c r="AD4786" s="114">
        <v>0.36</v>
      </c>
      <c r="AE4786" s="114">
        <v>0.24</v>
      </c>
      <c r="AF4786" s="117">
        <v>1.2599999999999998</v>
      </c>
      <c r="AG4786" s="117">
        <v>0.84</v>
      </c>
    </row>
    <row r="4787" spans="2:33" x14ac:dyDescent="0.2">
      <c r="B4787" s="106">
        <v>4747</v>
      </c>
      <c r="C4787" s="113">
        <v>-1.2599999999999998</v>
      </c>
      <c r="D4787" s="113">
        <v>-0.84</v>
      </c>
      <c r="E4787" s="114">
        <v>11.85589637667781</v>
      </c>
      <c r="F4787" s="114">
        <v>10.647062809670757</v>
      </c>
      <c r="G4787" s="114">
        <v>13.501628855640636</v>
      </c>
      <c r="H4787" s="114">
        <v>15.959463819382236</v>
      </c>
      <c r="I4787" s="114">
        <v>22.757438730749399</v>
      </c>
      <c r="J4787" s="114">
        <v>27.350114629671875</v>
      </c>
      <c r="K4787" s="114">
        <v>28.592733377333726</v>
      </c>
      <c r="L4787" s="114">
        <v>35.366408109781077</v>
      </c>
      <c r="M4787" s="114">
        <v>39.948758596364797</v>
      </c>
      <c r="N4787" s="114">
        <v>50.960064050766682</v>
      </c>
      <c r="O4787" s="114">
        <v>15.494218252994065</v>
      </c>
      <c r="P4787" s="114">
        <v>17.945670567662969</v>
      </c>
      <c r="Q4787" s="114">
        <v>21.864779254140441</v>
      </c>
      <c r="R4787" s="114">
        <v>23.989294776982561</v>
      </c>
      <c r="S4787" s="114">
        <v>28.202625320017283</v>
      </c>
      <c r="T4787" s="114">
        <v>11.85589637667781</v>
      </c>
      <c r="U4787" s="114">
        <v>10.647062809670757</v>
      </c>
      <c r="V4787" s="114">
        <v>13.501628855640636</v>
      </c>
      <c r="W4787" s="114">
        <v>15.959463819382236</v>
      </c>
      <c r="X4787" s="114">
        <v>22.757438730749399</v>
      </c>
      <c r="Y4787" s="114">
        <v>39.398320603839451</v>
      </c>
      <c r="Z4787" s="114">
        <v>85.507962088318351</v>
      </c>
      <c r="AA4787" s="106">
        <v>2</v>
      </c>
      <c r="AB4787" s="114">
        <v>0.89999999999999991</v>
      </c>
      <c r="AC4787" s="114">
        <v>0.6</v>
      </c>
      <c r="AD4787" s="114">
        <v>0.36</v>
      </c>
      <c r="AE4787" s="114">
        <v>0.24</v>
      </c>
      <c r="AF4787" s="117">
        <v>1.2599999999999998</v>
      </c>
      <c r="AG4787" s="117">
        <v>0.84</v>
      </c>
    </row>
    <row r="4788" spans="2:33" x14ac:dyDescent="0.2">
      <c r="B4788" s="106">
        <v>4748</v>
      </c>
      <c r="C4788" s="113">
        <v>-0.60000000000000009</v>
      </c>
      <c r="D4788" s="113">
        <v>-1.2000000000000002</v>
      </c>
      <c r="E4788" s="114">
        <v>11.836068346121845</v>
      </c>
      <c r="F4788" s="114">
        <v>19.29067352556682</v>
      </c>
      <c r="G4788" s="114">
        <v>22.454450615448959</v>
      </c>
      <c r="H4788" s="114">
        <v>21.830036808133041</v>
      </c>
      <c r="I4788" s="114">
        <v>26.748583693477109</v>
      </c>
      <c r="J4788" s="114">
        <v>29.712702255055305</v>
      </c>
      <c r="K4788" s="114">
        <v>40.06461380671518</v>
      </c>
      <c r="L4788" s="114">
        <v>48.115592756238406</v>
      </c>
      <c r="M4788" s="114">
        <v>53.443142079941033</v>
      </c>
      <c r="N4788" s="114">
        <v>63.536515828965548</v>
      </c>
      <c r="O4788" s="114">
        <v>17.87663390893346</v>
      </c>
      <c r="P4788" s="114">
        <v>20.773940281148359</v>
      </c>
      <c r="Q4788" s="114">
        <v>25.661142140789448</v>
      </c>
      <c r="R4788" s="114">
        <v>31.613105271807992</v>
      </c>
      <c r="S4788" s="114">
        <v>36.78793213548844</v>
      </c>
      <c r="T4788" s="114">
        <v>11.836068346121845</v>
      </c>
      <c r="U4788" s="114">
        <v>19.29067352556682</v>
      </c>
      <c r="V4788" s="114">
        <v>22.454450615448959</v>
      </c>
      <c r="W4788" s="114">
        <v>21.830036808133041</v>
      </c>
      <c r="X4788" s="114">
        <v>26.748583693477109</v>
      </c>
      <c r="Y4788" s="114">
        <v>55.146784291701572</v>
      </c>
      <c r="Z4788" s="114">
        <v>128.27049114844516</v>
      </c>
      <c r="AA4788" s="106">
        <v>5</v>
      </c>
      <c r="AB4788" s="114">
        <v>0.4</v>
      </c>
      <c r="AC4788" s="114">
        <v>0.8</v>
      </c>
      <c r="AD4788" s="114">
        <v>0.2</v>
      </c>
      <c r="AE4788" s="114">
        <v>0.4</v>
      </c>
      <c r="AF4788" s="117">
        <v>0.60000000000000009</v>
      </c>
      <c r="AG4788" s="117">
        <v>1.2000000000000002</v>
      </c>
    </row>
    <row r="4789" spans="2:33" x14ac:dyDescent="0.2">
      <c r="B4789" s="106">
        <v>4749</v>
      </c>
      <c r="C4789" s="113">
        <v>-0.90000000000000013</v>
      </c>
      <c r="D4789" s="113">
        <v>-0.90000000000000013</v>
      </c>
      <c r="E4789" s="114">
        <v>15.589842405255261</v>
      </c>
      <c r="F4789" s="114">
        <v>16.790152433824012</v>
      </c>
      <c r="G4789" s="114">
        <v>19.819436817827036</v>
      </c>
      <c r="H4789" s="114">
        <v>19.661292826378741</v>
      </c>
      <c r="I4789" s="114">
        <v>19.604059836123238</v>
      </c>
      <c r="J4789" s="114">
        <v>32.501745009995403</v>
      </c>
      <c r="K4789" s="114">
        <v>36.624713060493882</v>
      </c>
      <c r="L4789" s="114">
        <v>43.071086783287228</v>
      </c>
      <c r="M4789" s="114">
        <v>46.337627826892287</v>
      </c>
      <c r="N4789" s="114">
        <v>51.490226407523849</v>
      </c>
      <c r="O4789" s="114">
        <v>16.911902604740142</v>
      </c>
      <c r="P4789" s="114">
        <v>19.83456062666987</v>
      </c>
      <c r="Q4789" s="114">
        <v>23.251649965460192</v>
      </c>
      <c r="R4789" s="114">
        <v>26.676335000513546</v>
      </c>
      <c r="S4789" s="114">
        <v>31.886166571400612</v>
      </c>
      <c r="T4789" s="114">
        <v>15.589842405255261</v>
      </c>
      <c r="U4789" s="114">
        <v>16.790152433824012</v>
      </c>
      <c r="V4789" s="114">
        <v>19.819436817827036</v>
      </c>
      <c r="W4789" s="114">
        <v>19.661292826378741</v>
      </c>
      <c r="X4789" s="114">
        <v>19.604059836123238</v>
      </c>
      <c r="Y4789" s="114">
        <v>50.653156286631351</v>
      </c>
      <c r="Z4789" s="114">
        <v>101.63347149204097</v>
      </c>
      <c r="AA4789" s="106">
        <v>3</v>
      </c>
      <c r="AB4789" s="114">
        <v>0.60000000000000009</v>
      </c>
      <c r="AC4789" s="114">
        <v>0.60000000000000009</v>
      </c>
      <c r="AD4789" s="114">
        <v>0.30000000000000004</v>
      </c>
      <c r="AE4789" s="114">
        <v>0.30000000000000004</v>
      </c>
      <c r="AF4789" s="117">
        <v>0.90000000000000013</v>
      </c>
      <c r="AG4789" s="117">
        <v>0.90000000000000013</v>
      </c>
    </row>
    <row r="4790" spans="2:33" x14ac:dyDescent="0.2">
      <c r="B4790" s="106">
        <v>4750</v>
      </c>
      <c r="C4790" s="113">
        <v>-0.72</v>
      </c>
      <c r="D4790" s="113">
        <v>-0.96</v>
      </c>
      <c r="E4790" s="114">
        <v>20.398910045893107</v>
      </c>
      <c r="F4790" s="114">
        <v>15.663543133465929</v>
      </c>
      <c r="G4790" s="114">
        <v>19.717627229489235</v>
      </c>
      <c r="H4790" s="114">
        <v>19.246582488855825</v>
      </c>
      <c r="I4790" s="114">
        <v>32.806313028419147</v>
      </c>
      <c r="J4790" s="114">
        <v>36.917509637823123</v>
      </c>
      <c r="K4790" s="114">
        <v>36.881962935979516</v>
      </c>
      <c r="L4790" s="114">
        <v>43.761364981340378</v>
      </c>
      <c r="M4790" s="114">
        <v>46.869203999099732</v>
      </c>
      <c r="N4790" s="114">
        <v>66.393646172765742</v>
      </c>
      <c r="O4790" s="114">
        <v>16.518599591930016</v>
      </c>
      <c r="P4790" s="114">
        <v>21.218419802513587</v>
      </c>
      <c r="Q4790" s="114">
        <v>24.043737751851143</v>
      </c>
      <c r="R4790" s="114">
        <v>27.622621510243906</v>
      </c>
      <c r="S4790" s="114">
        <v>33.587333144346594</v>
      </c>
      <c r="T4790" s="114">
        <v>20.398910045893107</v>
      </c>
      <c r="U4790" s="114">
        <v>15.663543133465929</v>
      </c>
      <c r="V4790" s="114">
        <v>19.717627229489235</v>
      </c>
      <c r="W4790" s="114">
        <v>19.246582488855825</v>
      </c>
      <c r="X4790" s="114">
        <v>32.806313028419147</v>
      </c>
      <c r="Y4790" s="114">
        <v>59.114899657936661</v>
      </c>
      <c r="Z4790" s="114">
        <v>120.5496329058513</v>
      </c>
      <c r="AA4790" s="106">
        <v>4</v>
      </c>
      <c r="AB4790" s="114">
        <v>0.44999999999999996</v>
      </c>
      <c r="AC4790" s="114">
        <v>0.6</v>
      </c>
      <c r="AD4790" s="114">
        <v>0.27</v>
      </c>
      <c r="AE4790" s="114">
        <v>0.36</v>
      </c>
      <c r="AF4790" s="117">
        <v>0.72</v>
      </c>
      <c r="AG4790" s="117">
        <v>0.96</v>
      </c>
    </row>
    <row r="4791" spans="2:33" x14ac:dyDescent="0.2">
      <c r="B4791" s="106">
        <v>4751</v>
      </c>
      <c r="C4791" s="113">
        <v>-0.90000000000000013</v>
      </c>
      <c r="D4791" s="113">
        <v>-0.90000000000000013</v>
      </c>
      <c r="E4791" s="114">
        <v>11.221407323377079</v>
      </c>
      <c r="F4791" s="114">
        <v>16.303867911896109</v>
      </c>
      <c r="G4791" s="114">
        <v>18.538015070766669</v>
      </c>
      <c r="H4791" s="114">
        <v>20.945494447887587</v>
      </c>
      <c r="I4791" s="114">
        <v>24.798026670162145</v>
      </c>
      <c r="J4791" s="114">
        <v>26.189159467516586</v>
      </c>
      <c r="K4791" s="114">
        <v>33.37745352412842</v>
      </c>
      <c r="L4791" s="114">
        <v>38.075430577159253</v>
      </c>
      <c r="M4791" s="114">
        <v>42.919715311794569</v>
      </c>
      <c r="N4791" s="114">
        <v>49.885117497410924</v>
      </c>
      <c r="O4791" s="114">
        <v>14.967752144139506</v>
      </c>
      <c r="P4791" s="114">
        <v>17.073585612232311</v>
      </c>
      <c r="Q4791" s="114">
        <v>19.537415506392584</v>
      </c>
      <c r="R4791" s="114">
        <v>21.974220863906982</v>
      </c>
      <c r="S4791" s="114">
        <v>25.08709082724878</v>
      </c>
      <c r="T4791" s="114">
        <v>11.221407323377079</v>
      </c>
      <c r="U4791" s="114">
        <v>16.303867911896109</v>
      </c>
      <c r="V4791" s="114">
        <v>18.538015070766669</v>
      </c>
      <c r="W4791" s="114">
        <v>20.945494447887587</v>
      </c>
      <c r="X4791" s="114">
        <v>24.798026670162145</v>
      </c>
      <c r="Y4791" s="114">
        <v>49.1815651181197</v>
      </c>
      <c r="Z4791" s="114">
        <v>85.109167604878635</v>
      </c>
      <c r="AA4791" s="106">
        <v>3</v>
      </c>
      <c r="AB4791" s="114">
        <v>0.60000000000000009</v>
      </c>
      <c r="AC4791" s="114">
        <v>0.60000000000000009</v>
      </c>
      <c r="AD4791" s="114">
        <v>0.30000000000000004</v>
      </c>
      <c r="AE4791" s="114">
        <v>0.30000000000000004</v>
      </c>
      <c r="AF4791" s="117">
        <v>0.90000000000000013</v>
      </c>
      <c r="AG4791" s="117">
        <v>0.90000000000000013</v>
      </c>
    </row>
    <row r="4792" spans="2:33" x14ac:dyDescent="0.2">
      <c r="B4792" s="106">
        <v>4752</v>
      </c>
      <c r="C4792" s="113">
        <v>-0.90000000000000013</v>
      </c>
      <c r="D4792" s="113">
        <v>-0.90000000000000013</v>
      </c>
      <c r="E4792" s="114">
        <v>14.50336968852319</v>
      </c>
      <c r="F4792" s="114">
        <v>17.098516979491841</v>
      </c>
      <c r="G4792" s="114">
        <v>14.827475118649392</v>
      </c>
      <c r="H4792" s="114">
        <v>23.951829091098585</v>
      </c>
      <c r="I4792" s="114">
        <v>28.882085590995736</v>
      </c>
      <c r="J4792" s="114">
        <v>31.722767510837063</v>
      </c>
      <c r="K4792" s="114">
        <v>37.837737844606693</v>
      </c>
      <c r="L4792" s="114">
        <v>39.063031991458686</v>
      </c>
      <c r="M4792" s="114">
        <v>55.21151711902224</v>
      </c>
      <c r="N4792" s="114">
        <v>65.926306941606583</v>
      </c>
      <c r="O4792" s="114">
        <v>17.219397822313873</v>
      </c>
      <c r="P4792" s="114">
        <v>20.739220865114852</v>
      </c>
      <c r="Q4792" s="114">
        <v>24.235556872809294</v>
      </c>
      <c r="R4792" s="114">
        <v>31.259688027923655</v>
      </c>
      <c r="S4792" s="114">
        <v>37.044221350610847</v>
      </c>
      <c r="T4792" s="114">
        <v>14.50336968852319</v>
      </c>
      <c r="U4792" s="114">
        <v>17.098516979491841</v>
      </c>
      <c r="V4792" s="114">
        <v>14.827475118649392</v>
      </c>
      <c r="W4792" s="114">
        <v>23.951829091098585</v>
      </c>
      <c r="X4792" s="114">
        <v>28.882085590995736</v>
      </c>
      <c r="Y4792" s="114">
        <v>53.324512595267713</v>
      </c>
      <c r="Z4792" s="114">
        <v>125.72465185011396</v>
      </c>
      <c r="AA4792" s="106">
        <v>3</v>
      </c>
      <c r="AB4792" s="114">
        <v>0.60000000000000009</v>
      </c>
      <c r="AC4792" s="114">
        <v>0.60000000000000009</v>
      </c>
      <c r="AD4792" s="114">
        <v>0.30000000000000004</v>
      </c>
      <c r="AE4792" s="114">
        <v>0.30000000000000004</v>
      </c>
      <c r="AF4792" s="117">
        <v>0.90000000000000013</v>
      </c>
      <c r="AG4792" s="117">
        <v>0.90000000000000013</v>
      </c>
    </row>
    <row r="4793" spans="2:33" x14ac:dyDescent="0.2">
      <c r="B4793" s="106">
        <v>4753</v>
      </c>
      <c r="C4793" s="113">
        <v>-0.90000000000000013</v>
      </c>
      <c r="D4793" s="113">
        <v>-0.90000000000000013</v>
      </c>
      <c r="E4793" s="114">
        <v>14.900124041472317</v>
      </c>
      <c r="F4793" s="114">
        <v>20.670505838917773</v>
      </c>
      <c r="G4793" s="114">
        <v>23.048783254454875</v>
      </c>
      <c r="H4793" s="114">
        <v>18.249995187212804</v>
      </c>
      <c r="I4793" s="114">
        <v>29.22954149930451</v>
      </c>
      <c r="J4793" s="114">
        <v>33.07008037240314</v>
      </c>
      <c r="K4793" s="114">
        <v>41.889738531998063</v>
      </c>
      <c r="L4793" s="114">
        <v>49.436175575722082</v>
      </c>
      <c r="M4793" s="114">
        <v>49.29366504372269</v>
      </c>
      <c r="N4793" s="114">
        <v>65.56583132339712</v>
      </c>
      <c r="O4793" s="114">
        <v>18.169956330930823</v>
      </c>
      <c r="P4793" s="114">
        <v>21.21923269308029</v>
      </c>
      <c r="Q4793" s="114">
        <v>26.387392321267207</v>
      </c>
      <c r="R4793" s="114">
        <v>31.043669856509887</v>
      </c>
      <c r="S4793" s="114">
        <v>36.33628982409261</v>
      </c>
      <c r="T4793" s="114">
        <v>14.900124041472317</v>
      </c>
      <c r="U4793" s="114">
        <v>20.670505838917773</v>
      </c>
      <c r="V4793" s="114">
        <v>23.048783254454875</v>
      </c>
      <c r="W4793" s="114">
        <v>18.249995187212804</v>
      </c>
      <c r="X4793" s="114">
        <v>29.22954149930451</v>
      </c>
      <c r="Y4793" s="114">
        <v>57.989111765505953</v>
      </c>
      <c r="Z4793" s="114">
        <v>122.85913481922755</v>
      </c>
      <c r="AA4793" s="106">
        <v>3</v>
      </c>
      <c r="AB4793" s="114">
        <v>0.60000000000000009</v>
      </c>
      <c r="AC4793" s="114">
        <v>0.60000000000000009</v>
      </c>
      <c r="AD4793" s="114">
        <v>0.30000000000000004</v>
      </c>
      <c r="AE4793" s="114">
        <v>0.30000000000000004</v>
      </c>
      <c r="AF4793" s="117">
        <v>0.90000000000000013</v>
      </c>
      <c r="AG4793" s="117">
        <v>0.90000000000000013</v>
      </c>
    </row>
    <row r="4794" spans="2:33" x14ac:dyDescent="0.2">
      <c r="B4794" s="106">
        <v>4754</v>
      </c>
      <c r="C4794" s="113">
        <v>-0.60000000000000009</v>
      </c>
      <c r="D4794" s="113">
        <v>-1.2000000000000002</v>
      </c>
      <c r="E4794" s="114">
        <v>18.42777980089387</v>
      </c>
      <c r="F4794" s="114">
        <v>19.635326871474852</v>
      </c>
      <c r="G4794" s="114">
        <v>16.262793521372494</v>
      </c>
      <c r="H4794" s="114">
        <v>14.861168623137289</v>
      </c>
      <c r="I4794" s="114">
        <v>28.812233676081732</v>
      </c>
      <c r="J4794" s="114">
        <v>35.255515790759361</v>
      </c>
      <c r="K4794" s="114">
        <v>39.791137821271391</v>
      </c>
      <c r="L4794" s="114">
        <v>38.557971127537954</v>
      </c>
      <c r="M4794" s="114">
        <v>45.039762197387432</v>
      </c>
      <c r="N4794" s="114">
        <v>62.159739808448983</v>
      </c>
      <c r="O4794" s="114">
        <v>16.827735989865491</v>
      </c>
      <c r="P4794" s="114">
        <v>20.155810949796539</v>
      </c>
      <c r="Q4794" s="114">
        <v>22.29517760616546</v>
      </c>
      <c r="R4794" s="114">
        <v>30.178593574250144</v>
      </c>
      <c r="S4794" s="114">
        <v>33.347506132367251</v>
      </c>
      <c r="T4794" s="114">
        <v>18.42777980089387</v>
      </c>
      <c r="U4794" s="114">
        <v>19.635326871474852</v>
      </c>
      <c r="V4794" s="114">
        <v>16.262793521372494</v>
      </c>
      <c r="W4794" s="114">
        <v>14.861168623137289</v>
      </c>
      <c r="X4794" s="114">
        <v>28.812233676081732</v>
      </c>
      <c r="Y4794" s="114">
        <v>54.244993998076382</v>
      </c>
      <c r="Z4794" s="114">
        <v>100.03667048293241</v>
      </c>
      <c r="AA4794" s="106">
        <v>5</v>
      </c>
      <c r="AB4794" s="114">
        <v>0.4</v>
      </c>
      <c r="AC4794" s="114">
        <v>0.8</v>
      </c>
      <c r="AD4794" s="114">
        <v>0.2</v>
      </c>
      <c r="AE4794" s="114">
        <v>0.4</v>
      </c>
      <c r="AF4794" s="117">
        <v>0.60000000000000009</v>
      </c>
      <c r="AG4794" s="117">
        <v>1.2000000000000002</v>
      </c>
    </row>
    <row r="4795" spans="2:33" x14ac:dyDescent="0.2">
      <c r="B4795" s="106">
        <v>4755</v>
      </c>
      <c r="C4795" s="113">
        <v>-0.60000000000000009</v>
      </c>
      <c r="D4795" s="113">
        <v>-1.2000000000000002</v>
      </c>
      <c r="E4795" s="114">
        <v>17.16912571854434</v>
      </c>
      <c r="F4795" s="114">
        <v>18.907237632029318</v>
      </c>
      <c r="G4795" s="114">
        <v>15.063517796773475</v>
      </c>
      <c r="H4795" s="114">
        <v>16.532078181500303</v>
      </c>
      <c r="I4795" s="114">
        <v>21.16491896994096</v>
      </c>
      <c r="J4795" s="114">
        <v>33.532633153219521</v>
      </c>
      <c r="K4795" s="114">
        <v>38.228389374009495</v>
      </c>
      <c r="L4795" s="114">
        <v>38.722222748416215</v>
      </c>
      <c r="M4795" s="114">
        <v>42.322277705751631</v>
      </c>
      <c r="N4795" s="114">
        <v>52.921461586966785</v>
      </c>
      <c r="O4795" s="114">
        <v>16.363507434675181</v>
      </c>
      <c r="P4795" s="114">
        <v>19.321151741980177</v>
      </c>
      <c r="Q4795" s="114">
        <v>23.65870495164274</v>
      </c>
      <c r="R4795" s="114">
        <v>25.790199524251328</v>
      </c>
      <c r="S4795" s="114">
        <v>31.756542617025826</v>
      </c>
      <c r="T4795" s="114">
        <v>17.16912571854434</v>
      </c>
      <c r="U4795" s="114">
        <v>18.907237632029318</v>
      </c>
      <c r="V4795" s="114">
        <v>15.063517796773475</v>
      </c>
      <c r="W4795" s="114">
        <v>16.532078181500303</v>
      </c>
      <c r="X4795" s="114">
        <v>21.16491896994096</v>
      </c>
      <c r="Y4795" s="114">
        <v>49.653442580016304</v>
      </c>
      <c r="Z4795" s="114">
        <v>97.614758495727187</v>
      </c>
      <c r="AA4795" s="106">
        <v>5</v>
      </c>
      <c r="AB4795" s="114">
        <v>0.4</v>
      </c>
      <c r="AC4795" s="114">
        <v>0.8</v>
      </c>
      <c r="AD4795" s="114">
        <v>0.2</v>
      </c>
      <c r="AE4795" s="114">
        <v>0.4</v>
      </c>
      <c r="AF4795" s="117">
        <v>0.60000000000000009</v>
      </c>
      <c r="AG4795" s="117">
        <v>1.2000000000000002</v>
      </c>
    </row>
    <row r="4796" spans="2:33" x14ac:dyDescent="0.2">
      <c r="B4796" s="106">
        <v>4756</v>
      </c>
      <c r="C4796" s="113">
        <v>-0.72</v>
      </c>
      <c r="D4796" s="113">
        <v>-0.96</v>
      </c>
      <c r="E4796" s="114">
        <v>17.146830759865281</v>
      </c>
      <c r="F4796" s="114">
        <v>19.867156942293146</v>
      </c>
      <c r="G4796" s="114">
        <v>17.508510580425074</v>
      </c>
      <c r="H4796" s="114">
        <v>21.511596179495438</v>
      </c>
      <c r="I4796" s="114">
        <v>26.756917280536513</v>
      </c>
      <c r="J4796" s="114">
        <v>34.192025049223162</v>
      </c>
      <c r="K4796" s="114">
        <v>40.64940632367729</v>
      </c>
      <c r="L4796" s="114">
        <v>41.451665480347785</v>
      </c>
      <c r="M4796" s="114">
        <v>50.190124998408862</v>
      </c>
      <c r="N4796" s="114">
        <v>62.464199973009144</v>
      </c>
      <c r="O4796" s="114">
        <v>17.04519428935788</v>
      </c>
      <c r="P4796" s="114">
        <v>20.782249381384144</v>
      </c>
      <c r="Q4796" s="114">
        <v>23.94315489992271</v>
      </c>
      <c r="R4796" s="114">
        <v>28.678528818913424</v>
      </c>
      <c r="S4796" s="114">
        <v>35.707282692472631</v>
      </c>
      <c r="T4796" s="114">
        <v>17.146830759865281</v>
      </c>
      <c r="U4796" s="114">
        <v>19.867156942293146</v>
      </c>
      <c r="V4796" s="114">
        <v>17.508510580425074</v>
      </c>
      <c r="W4796" s="114">
        <v>21.511596179495438</v>
      </c>
      <c r="X4796" s="114">
        <v>26.756917280536513</v>
      </c>
      <c r="Y4796" s="114">
        <v>56.667526592161217</v>
      </c>
      <c r="Z4796" s="114">
        <v>106.50675948748531</v>
      </c>
      <c r="AA4796" s="106">
        <v>4</v>
      </c>
      <c r="AB4796" s="114">
        <v>0.44999999999999996</v>
      </c>
      <c r="AC4796" s="114">
        <v>0.6</v>
      </c>
      <c r="AD4796" s="114">
        <v>0.27</v>
      </c>
      <c r="AE4796" s="114">
        <v>0.36</v>
      </c>
      <c r="AF4796" s="117">
        <v>0.72</v>
      </c>
      <c r="AG4796" s="117">
        <v>0.96</v>
      </c>
    </row>
    <row r="4797" spans="2:33" x14ac:dyDescent="0.2">
      <c r="B4797" s="106">
        <v>4757</v>
      </c>
      <c r="C4797" s="113">
        <v>-0.90000000000000013</v>
      </c>
      <c r="D4797" s="113">
        <v>-0.90000000000000013</v>
      </c>
      <c r="E4797" s="114">
        <v>11.764171408048593</v>
      </c>
      <c r="F4797" s="114">
        <v>13.630307150512493</v>
      </c>
      <c r="G4797" s="114">
        <v>20.095067639160352</v>
      </c>
      <c r="H4797" s="114">
        <v>23.406549789752972</v>
      </c>
      <c r="I4797" s="114">
        <v>28.735530473876143</v>
      </c>
      <c r="J4797" s="114">
        <v>28.548933425120559</v>
      </c>
      <c r="K4797" s="114">
        <v>32.785529209035055</v>
      </c>
      <c r="L4797" s="114">
        <v>43.408088797817207</v>
      </c>
      <c r="M4797" s="114">
        <v>49.372548092320457</v>
      </c>
      <c r="N4797" s="114">
        <v>60.227526544709207</v>
      </c>
      <c r="O4797" s="114">
        <v>16.784762017071966</v>
      </c>
      <c r="P4797" s="114">
        <v>19.155222058522561</v>
      </c>
      <c r="Q4797" s="114">
        <v>23.313021158656856</v>
      </c>
      <c r="R4797" s="114">
        <v>25.965998302567485</v>
      </c>
      <c r="S4797" s="114">
        <v>31.491996070833064</v>
      </c>
      <c r="T4797" s="114">
        <v>11.764171408048593</v>
      </c>
      <c r="U4797" s="114">
        <v>13.630307150512493</v>
      </c>
      <c r="V4797" s="114">
        <v>20.095067639160352</v>
      </c>
      <c r="W4797" s="114">
        <v>23.406549789752972</v>
      </c>
      <c r="X4797" s="114">
        <v>28.735530473876143</v>
      </c>
      <c r="Y4797" s="114">
        <v>51.650184017724641</v>
      </c>
      <c r="Z4797" s="114">
        <v>100.33017245223826</v>
      </c>
      <c r="AA4797" s="106">
        <v>3</v>
      </c>
      <c r="AB4797" s="114">
        <v>0.60000000000000009</v>
      </c>
      <c r="AC4797" s="114">
        <v>0.60000000000000009</v>
      </c>
      <c r="AD4797" s="114">
        <v>0.30000000000000004</v>
      </c>
      <c r="AE4797" s="114">
        <v>0.30000000000000004</v>
      </c>
      <c r="AF4797" s="117">
        <v>0.90000000000000013</v>
      </c>
      <c r="AG4797" s="117">
        <v>0.90000000000000013</v>
      </c>
    </row>
    <row r="4798" spans="2:33" x14ac:dyDescent="0.2">
      <c r="B4798" s="106">
        <v>4758</v>
      </c>
      <c r="C4798" s="113">
        <v>-0.72</v>
      </c>
      <c r="D4798" s="113">
        <v>-0.96</v>
      </c>
      <c r="E4798" s="114">
        <v>12.538919117798002</v>
      </c>
      <c r="F4798" s="114">
        <v>16.291160497208732</v>
      </c>
      <c r="G4798" s="114">
        <v>21.383497650979908</v>
      </c>
      <c r="H4798" s="114">
        <v>18.427433332412132</v>
      </c>
      <c r="I4798" s="114">
        <v>24.765518043697178</v>
      </c>
      <c r="J4798" s="114">
        <v>29.499267171128302</v>
      </c>
      <c r="K4798" s="114">
        <v>36.349248795830093</v>
      </c>
      <c r="L4798" s="114">
        <v>43.03496599318175</v>
      </c>
      <c r="M4798" s="114">
        <v>44.020184932379109</v>
      </c>
      <c r="N4798" s="114">
        <v>56.642024471575752</v>
      </c>
      <c r="O4798" s="114">
        <v>16.9603480533303</v>
      </c>
      <c r="P4798" s="114">
        <v>20.05808829862136</v>
      </c>
      <c r="Q4798" s="114">
        <v>21.651468342201841</v>
      </c>
      <c r="R4798" s="114">
        <v>25.592751599966977</v>
      </c>
      <c r="S4798" s="114">
        <v>31.876506427878574</v>
      </c>
      <c r="T4798" s="114">
        <v>12.538919117798002</v>
      </c>
      <c r="U4798" s="114">
        <v>16.291160497208732</v>
      </c>
      <c r="V4798" s="114">
        <v>21.383497650979908</v>
      </c>
      <c r="W4798" s="114">
        <v>18.427433332412132</v>
      </c>
      <c r="X4798" s="114">
        <v>24.765518043697178</v>
      </c>
      <c r="Y4798" s="114">
        <v>50.65323324900357</v>
      </c>
      <c r="Z4798" s="114">
        <v>103.32705561120991</v>
      </c>
      <c r="AA4798" s="106">
        <v>4</v>
      </c>
      <c r="AB4798" s="114">
        <v>0.44999999999999996</v>
      </c>
      <c r="AC4798" s="114">
        <v>0.6</v>
      </c>
      <c r="AD4798" s="114">
        <v>0.27</v>
      </c>
      <c r="AE4798" s="114">
        <v>0.36</v>
      </c>
      <c r="AF4798" s="117">
        <v>0.72</v>
      </c>
      <c r="AG4798" s="117">
        <v>0.96</v>
      </c>
    </row>
    <row r="4799" spans="2:33" x14ac:dyDescent="0.2">
      <c r="B4799" s="106">
        <v>4759</v>
      </c>
      <c r="C4799" s="113">
        <v>-1.2599999999999998</v>
      </c>
      <c r="D4799" s="113">
        <v>-0.84</v>
      </c>
      <c r="E4799" s="114">
        <v>17.005691270988066</v>
      </c>
      <c r="F4799" s="114">
        <v>12.147221021516998</v>
      </c>
      <c r="G4799" s="114">
        <v>12.486864924004525</v>
      </c>
      <c r="H4799" s="114">
        <v>15.559478000985703</v>
      </c>
      <c r="I4799" s="114">
        <v>29.089588743418044</v>
      </c>
      <c r="J4799" s="114">
        <v>33.869908847965029</v>
      </c>
      <c r="K4799" s="114">
        <v>31.685758960351627</v>
      </c>
      <c r="L4799" s="114">
        <v>35.594826586654435</v>
      </c>
      <c r="M4799" s="114">
        <v>43.442520353340107</v>
      </c>
      <c r="N4799" s="114">
        <v>60.50924697850617</v>
      </c>
      <c r="O4799" s="114">
        <v>16.864217576976962</v>
      </c>
      <c r="P4799" s="114">
        <v>19.538537938834629</v>
      </c>
      <c r="Q4799" s="114">
        <v>23.10796166264991</v>
      </c>
      <c r="R4799" s="114">
        <v>27.883042352354405</v>
      </c>
      <c r="S4799" s="114">
        <v>31.419658235088125</v>
      </c>
      <c r="T4799" s="114">
        <v>17.005691270988066</v>
      </c>
      <c r="U4799" s="114">
        <v>12.147221021516998</v>
      </c>
      <c r="V4799" s="114">
        <v>12.486864924004525</v>
      </c>
      <c r="W4799" s="114">
        <v>15.559478000985703</v>
      </c>
      <c r="X4799" s="114">
        <v>29.089588743418044</v>
      </c>
      <c r="Y4799" s="114">
        <v>46.237188753703201</v>
      </c>
      <c r="Z4799" s="114">
        <v>92.247118665561857</v>
      </c>
      <c r="AA4799" s="106">
        <v>2</v>
      </c>
      <c r="AB4799" s="114">
        <v>0.89999999999999991</v>
      </c>
      <c r="AC4799" s="114">
        <v>0.6</v>
      </c>
      <c r="AD4799" s="114">
        <v>0.36</v>
      </c>
      <c r="AE4799" s="114">
        <v>0.24</v>
      </c>
      <c r="AF4799" s="117">
        <v>1.2599999999999998</v>
      </c>
      <c r="AG4799" s="117">
        <v>0.84</v>
      </c>
    </row>
    <row r="4800" spans="2:33" x14ac:dyDescent="0.2">
      <c r="B4800" s="106">
        <v>4760</v>
      </c>
      <c r="C4800" s="113">
        <v>-0.90000000000000013</v>
      </c>
      <c r="D4800" s="113">
        <v>-0.90000000000000013</v>
      </c>
      <c r="E4800" s="114">
        <v>15.635811376313553</v>
      </c>
      <c r="F4800" s="114">
        <v>12.36973808036425</v>
      </c>
      <c r="G4800" s="114">
        <v>11.822489168257572</v>
      </c>
      <c r="H4800" s="114">
        <v>15.295947922232724</v>
      </c>
      <c r="I4800" s="114">
        <v>25.677325052243482</v>
      </c>
      <c r="J4800" s="114">
        <v>31.567559845055197</v>
      </c>
      <c r="K4800" s="114">
        <v>30.479220048714016</v>
      </c>
      <c r="L4800" s="114">
        <v>33.686715803684947</v>
      </c>
      <c r="M4800" s="114">
        <v>39.206865248709725</v>
      </c>
      <c r="N4800" s="114">
        <v>53.442514366780003</v>
      </c>
      <c r="O4800" s="114">
        <v>15.931748468741644</v>
      </c>
      <c r="P4800" s="114">
        <v>18.109481968349765</v>
      </c>
      <c r="Q4800" s="114">
        <v>21.864226635427375</v>
      </c>
      <c r="R4800" s="114">
        <v>23.910917326477001</v>
      </c>
      <c r="S4800" s="114">
        <v>27.765189314536521</v>
      </c>
      <c r="T4800" s="114">
        <v>15.635811376313553</v>
      </c>
      <c r="U4800" s="114">
        <v>12.36973808036425</v>
      </c>
      <c r="V4800" s="114">
        <v>11.822489168257572</v>
      </c>
      <c r="W4800" s="114">
        <v>15.295947922232724</v>
      </c>
      <c r="X4800" s="114">
        <v>25.677325052243482</v>
      </c>
      <c r="Y4800" s="114">
        <v>43.664432690359362</v>
      </c>
      <c r="Z4800" s="114">
        <v>79.607659758333327</v>
      </c>
      <c r="AA4800" s="106">
        <v>3</v>
      </c>
      <c r="AB4800" s="114">
        <v>0.60000000000000009</v>
      </c>
      <c r="AC4800" s="114">
        <v>0.60000000000000009</v>
      </c>
      <c r="AD4800" s="114">
        <v>0.30000000000000004</v>
      </c>
      <c r="AE4800" s="114">
        <v>0.30000000000000004</v>
      </c>
      <c r="AF4800" s="117">
        <v>0.90000000000000013</v>
      </c>
      <c r="AG4800" s="117">
        <v>0.90000000000000013</v>
      </c>
    </row>
    <row r="4801" spans="2:33" x14ac:dyDescent="0.2">
      <c r="B4801" s="106">
        <v>4761</v>
      </c>
      <c r="C4801" s="113">
        <v>-0.90000000000000013</v>
      </c>
      <c r="D4801" s="113">
        <v>-0.90000000000000013</v>
      </c>
      <c r="E4801" s="114">
        <v>12.700834924635799</v>
      </c>
      <c r="F4801" s="114">
        <v>14.663978191176987</v>
      </c>
      <c r="G4801" s="114">
        <v>16.91412772707087</v>
      </c>
      <c r="H4801" s="114">
        <v>18.193428510797332</v>
      </c>
      <c r="I4801" s="114">
        <v>23.174875054480683</v>
      </c>
      <c r="J4801" s="114">
        <v>29.594855215603605</v>
      </c>
      <c r="K4801" s="114">
        <v>34.394794401017798</v>
      </c>
      <c r="L4801" s="114">
        <v>39.202302922126293</v>
      </c>
      <c r="M4801" s="114">
        <v>44.751832540922145</v>
      </c>
      <c r="N4801" s="114">
        <v>54.274495070435414</v>
      </c>
      <c r="O4801" s="114">
        <v>16.894020290967806</v>
      </c>
      <c r="P4801" s="114">
        <v>19.73081620984081</v>
      </c>
      <c r="Q4801" s="114">
        <v>22.288175195055423</v>
      </c>
      <c r="R4801" s="114">
        <v>26.558404030124812</v>
      </c>
      <c r="S4801" s="114">
        <v>31.099620015954731</v>
      </c>
      <c r="T4801" s="114">
        <v>12.700834924635799</v>
      </c>
      <c r="U4801" s="114">
        <v>14.663978191176987</v>
      </c>
      <c r="V4801" s="114">
        <v>16.91412772707087</v>
      </c>
      <c r="W4801" s="114">
        <v>18.193428510797332</v>
      </c>
      <c r="X4801" s="114">
        <v>23.174875054480683</v>
      </c>
      <c r="Y4801" s="114">
        <v>46.223511566293169</v>
      </c>
      <c r="Z4801" s="114">
        <v>106.99039994943043</v>
      </c>
      <c r="AA4801" s="106">
        <v>3</v>
      </c>
      <c r="AB4801" s="114">
        <v>0.60000000000000009</v>
      </c>
      <c r="AC4801" s="114">
        <v>0.60000000000000009</v>
      </c>
      <c r="AD4801" s="114">
        <v>0.30000000000000004</v>
      </c>
      <c r="AE4801" s="114">
        <v>0.30000000000000004</v>
      </c>
      <c r="AF4801" s="117">
        <v>0.90000000000000013</v>
      </c>
      <c r="AG4801" s="117">
        <v>0.90000000000000013</v>
      </c>
    </row>
    <row r="4802" spans="2:33" x14ac:dyDescent="0.2">
      <c r="B4802" s="106">
        <v>4762</v>
      </c>
      <c r="C4802" s="113">
        <v>-1.2599999999999998</v>
      </c>
      <c r="D4802" s="113">
        <v>-0.84</v>
      </c>
      <c r="E4802" s="114">
        <v>13.073002019554137</v>
      </c>
      <c r="F4802" s="114">
        <v>13.479687895190132</v>
      </c>
      <c r="G4802" s="114">
        <v>17.22622561117052</v>
      </c>
      <c r="H4802" s="114">
        <v>18.946503017502359</v>
      </c>
      <c r="I4802" s="114">
        <v>13.476071718006946</v>
      </c>
      <c r="J4802" s="114">
        <v>27.777178522648146</v>
      </c>
      <c r="K4802" s="114">
        <v>30.521482288450169</v>
      </c>
      <c r="L4802" s="114">
        <v>37.785593187484558</v>
      </c>
      <c r="M4802" s="114">
        <v>43.84736193083895</v>
      </c>
      <c r="N4802" s="114">
        <v>41.568958248447188</v>
      </c>
      <c r="O4802" s="114">
        <v>14.704176503094009</v>
      </c>
      <c r="P4802" s="114">
        <v>17.041794393260037</v>
      </c>
      <c r="Q4802" s="114">
        <v>20.559367576314038</v>
      </c>
      <c r="R4802" s="114">
        <v>24.900858913336592</v>
      </c>
      <c r="S4802" s="114">
        <v>28.092886530440243</v>
      </c>
      <c r="T4802" s="114">
        <v>13.073002019554137</v>
      </c>
      <c r="U4802" s="114">
        <v>13.479687895190132</v>
      </c>
      <c r="V4802" s="114">
        <v>17.22622561117052</v>
      </c>
      <c r="W4802" s="114">
        <v>18.946503017502359</v>
      </c>
      <c r="X4802" s="114">
        <v>13.476071718006946</v>
      </c>
      <c r="Y4802" s="114">
        <v>41.783169895091717</v>
      </c>
      <c r="Z4802" s="114">
        <v>80.514053298027903</v>
      </c>
      <c r="AA4802" s="106">
        <v>2</v>
      </c>
      <c r="AB4802" s="114">
        <v>0.89999999999999991</v>
      </c>
      <c r="AC4802" s="114">
        <v>0.6</v>
      </c>
      <c r="AD4802" s="114">
        <v>0.36</v>
      </c>
      <c r="AE4802" s="114">
        <v>0.24</v>
      </c>
      <c r="AF4802" s="117">
        <v>1.2599999999999998</v>
      </c>
      <c r="AG4802" s="117">
        <v>0.84</v>
      </c>
    </row>
    <row r="4803" spans="2:33" x14ac:dyDescent="0.2">
      <c r="B4803" s="106">
        <v>4763</v>
      </c>
      <c r="C4803" s="113">
        <v>-1.2000000000000002</v>
      </c>
      <c r="D4803" s="113">
        <v>-0.60000000000000009</v>
      </c>
      <c r="E4803" s="114">
        <v>13.566590453548645</v>
      </c>
      <c r="F4803" s="114">
        <v>14.987920160942679</v>
      </c>
      <c r="G4803" s="114">
        <v>18.456228229345967</v>
      </c>
      <c r="H4803" s="114">
        <v>16.51430609006859</v>
      </c>
      <c r="I4803" s="114">
        <v>20.968642930952488</v>
      </c>
      <c r="J4803" s="114">
        <v>29.306341363400723</v>
      </c>
      <c r="K4803" s="114">
        <v>32.640415237209751</v>
      </c>
      <c r="L4803" s="114">
        <v>38.969362961876932</v>
      </c>
      <c r="M4803" s="114">
        <v>38.834597509770944</v>
      </c>
      <c r="N4803" s="114">
        <v>45.496590312523786</v>
      </c>
      <c r="O4803" s="114">
        <v>15.739750909852077</v>
      </c>
      <c r="P4803" s="114">
        <v>17.652495076267073</v>
      </c>
      <c r="Q4803" s="114">
        <v>20.513134732530965</v>
      </c>
      <c r="R4803" s="114">
        <v>22.320291419702354</v>
      </c>
      <c r="S4803" s="114">
        <v>24.527947381571298</v>
      </c>
      <c r="T4803" s="114">
        <v>13.566590453548645</v>
      </c>
      <c r="U4803" s="114">
        <v>14.987920160942679</v>
      </c>
      <c r="V4803" s="114">
        <v>18.456228229345967</v>
      </c>
      <c r="W4803" s="114">
        <v>16.51430609006859</v>
      </c>
      <c r="X4803" s="114">
        <v>20.968642930952488</v>
      </c>
      <c r="Y4803" s="114">
        <v>46.169923850023579</v>
      </c>
      <c r="Z4803" s="114">
        <v>79.857663854935225</v>
      </c>
      <c r="AA4803" s="106">
        <v>1</v>
      </c>
      <c r="AB4803" s="114">
        <v>0.8</v>
      </c>
      <c r="AC4803" s="114">
        <v>0.4</v>
      </c>
      <c r="AD4803" s="114">
        <v>0.4</v>
      </c>
      <c r="AE4803" s="114">
        <v>0.2</v>
      </c>
      <c r="AF4803" s="117">
        <v>1.2000000000000002</v>
      </c>
      <c r="AG4803" s="117">
        <v>0.60000000000000009</v>
      </c>
    </row>
    <row r="4804" spans="2:33" x14ac:dyDescent="0.2">
      <c r="B4804" s="106">
        <v>4764</v>
      </c>
      <c r="C4804" s="113">
        <v>-0.90000000000000013</v>
      </c>
      <c r="D4804" s="113">
        <v>-0.90000000000000013</v>
      </c>
      <c r="E4804" s="114">
        <v>16.270375041042811</v>
      </c>
      <c r="F4804" s="114">
        <v>13.512812773483624</v>
      </c>
      <c r="G4804" s="114">
        <v>14.418040245629985</v>
      </c>
      <c r="H4804" s="114">
        <v>23.712182064798203</v>
      </c>
      <c r="I4804" s="114">
        <v>29.295766478335377</v>
      </c>
      <c r="J4804" s="114">
        <v>32.527597195660469</v>
      </c>
      <c r="K4804" s="114">
        <v>31.572370410988764</v>
      </c>
      <c r="L4804" s="114">
        <v>36.548921724816573</v>
      </c>
      <c r="M4804" s="114">
        <v>49.274417275460138</v>
      </c>
      <c r="N4804" s="114">
        <v>57.761117149598668</v>
      </c>
      <c r="O4804" s="114">
        <v>16.257222154617658</v>
      </c>
      <c r="P4804" s="114">
        <v>18.05955763750514</v>
      </c>
      <c r="Q4804" s="114">
        <v>22.130881479186588</v>
      </c>
      <c r="R4804" s="114">
        <v>25.562235210661935</v>
      </c>
      <c r="S4804" s="114">
        <v>28.465350671263291</v>
      </c>
      <c r="T4804" s="114">
        <v>16.270375041042811</v>
      </c>
      <c r="U4804" s="114">
        <v>13.512812773483624</v>
      </c>
      <c r="V4804" s="114">
        <v>14.418040245629985</v>
      </c>
      <c r="W4804" s="114">
        <v>23.712182064798203</v>
      </c>
      <c r="X4804" s="114">
        <v>29.295766478335377</v>
      </c>
      <c r="Y4804" s="114">
        <v>52.1285668023352</v>
      </c>
      <c r="Z4804" s="114">
        <v>97.199501516313603</v>
      </c>
      <c r="AA4804" s="106">
        <v>3</v>
      </c>
      <c r="AB4804" s="114">
        <v>0.60000000000000009</v>
      </c>
      <c r="AC4804" s="114">
        <v>0.60000000000000009</v>
      </c>
      <c r="AD4804" s="114">
        <v>0.30000000000000004</v>
      </c>
      <c r="AE4804" s="114">
        <v>0.30000000000000004</v>
      </c>
      <c r="AF4804" s="117">
        <v>0.90000000000000013</v>
      </c>
      <c r="AG4804" s="117">
        <v>0.90000000000000013</v>
      </c>
    </row>
    <row r="4805" spans="2:33" x14ac:dyDescent="0.2">
      <c r="B4805" s="106">
        <v>4765</v>
      </c>
      <c r="C4805" s="113">
        <v>-0.90000000000000013</v>
      </c>
      <c r="D4805" s="113">
        <v>-0.90000000000000013</v>
      </c>
      <c r="E4805" s="114">
        <v>16.51657313251804</v>
      </c>
      <c r="F4805" s="114">
        <v>22.043430958922055</v>
      </c>
      <c r="G4805" s="114">
        <v>22.061116417872384</v>
      </c>
      <c r="H4805" s="114">
        <v>16.566244264592285</v>
      </c>
      <c r="I4805" s="114">
        <v>25.653256444949037</v>
      </c>
      <c r="J4805" s="114">
        <v>34.633153323001764</v>
      </c>
      <c r="K4805" s="114">
        <v>41.388968305011183</v>
      </c>
      <c r="L4805" s="114">
        <v>45.45969924744518</v>
      </c>
      <c r="M4805" s="114">
        <v>46.577233112273653</v>
      </c>
      <c r="N4805" s="114">
        <v>58.500884530343498</v>
      </c>
      <c r="O4805" s="114">
        <v>18.116580190483724</v>
      </c>
      <c r="P4805" s="114">
        <v>19.345537346089127</v>
      </c>
      <c r="Q4805" s="114">
        <v>23.398582829572796</v>
      </c>
      <c r="R4805" s="114">
        <v>30.010988847681368</v>
      </c>
      <c r="S4805" s="114">
        <v>32.847628085394462</v>
      </c>
      <c r="T4805" s="114">
        <v>16.51657313251804</v>
      </c>
      <c r="U4805" s="114">
        <v>22.043430958922055</v>
      </c>
      <c r="V4805" s="114">
        <v>22.061116417872384</v>
      </c>
      <c r="W4805" s="114">
        <v>16.566244264592285</v>
      </c>
      <c r="X4805" s="114">
        <v>25.653256444949037</v>
      </c>
      <c r="Y4805" s="114">
        <v>57.166149835535748</v>
      </c>
      <c r="Z4805" s="114">
        <v>117.53099769582167</v>
      </c>
      <c r="AA4805" s="106">
        <v>3</v>
      </c>
      <c r="AB4805" s="114">
        <v>0.60000000000000009</v>
      </c>
      <c r="AC4805" s="114">
        <v>0.60000000000000009</v>
      </c>
      <c r="AD4805" s="114">
        <v>0.30000000000000004</v>
      </c>
      <c r="AE4805" s="114">
        <v>0.30000000000000004</v>
      </c>
      <c r="AF4805" s="117">
        <v>0.90000000000000013</v>
      </c>
      <c r="AG4805" s="117">
        <v>0.90000000000000013</v>
      </c>
    </row>
    <row r="4806" spans="2:33" x14ac:dyDescent="0.2">
      <c r="B4806" s="106">
        <v>4766</v>
      </c>
      <c r="C4806" s="113">
        <v>-0.90000000000000013</v>
      </c>
      <c r="D4806" s="113">
        <v>-0.90000000000000013</v>
      </c>
      <c r="E4806" s="114">
        <v>11.4736240258427</v>
      </c>
      <c r="F4806" s="114">
        <v>13.138437163666062</v>
      </c>
      <c r="G4806" s="114">
        <v>17.578526768871619</v>
      </c>
      <c r="H4806" s="114">
        <v>16.843288880028279</v>
      </c>
      <c r="I4806" s="114">
        <v>16.191614207410982</v>
      </c>
      <c r="J4806" s="114">
        <v>26.573220658008815</v>
      </c>
      <c r="K4806" s="114">
        <v>30.556216214237363</v>
      </c>
      <c r="L4806" s="114">
        <v>38.336193911038137</v>
      </c>
      <c r="M4806" s="114">
        <v>41.219800197032534</v>
      </c>
      <c r="N4806" s="114">
        <v>43.888353741301806</v>
      </c>
      <c r="O4806" s="114">
        <v>15.099596632166115</v>
      </c>
      <c r="P4806" s="114">
        <v>17.417779050571301</v>
      </c>
      <c r="Q4806" s="114">
        <v>20.757667142166518</v>
      </c>
      <c r="R4806" s="114">
        <v>24.376511317004255</v>
      </c>
      <c r="S4806" s="114">
        <v>27.696739533890824</v>
      </c>
      <c r="T4806" s="114">
        <v>11.4736240258427</v>
      </c>
      <c r="U4806" s="114">
        <v>13.138437163666062</v>
      </c>
      <c r="V4806" s="114">
        <v>17.578526768871619</v>
      </c>
      <c r="W4806" s="114">
        <v>16.843288880028279</v>
      </c>
      <c r="X4806" s="114">
        <v>16.191614207410982</v>
      </c>
      <c r="Y4806" s="114">
        <v>40.982053748962691</v>
      </c>
      <c r="Z4806" s="114">
        <v>86.499590780972028</v>
      </c>
      <c r="AA4806" s="106">
        <v>3</v>
      </c>
      <c r="AB4806" s="114">
        <v>0.60000000000000009</v>
      </c>
      <c r="AC4806" s="114">
        <v>0.60000000000000009</v>
      </c>
      <c r="AD4806" s="114">
        <v>0.30000000000000004</v>
      </c>
      <c r="AE4806" s="114">
        <v>0.30000000000000004</v>
      </c>
      <c r="AF4806" s="117">
        <v>0.90000000000000013</v>
      </c>
      <c r="AG4806" s="117">
        <v>0.90000000000000013</v>
      </c>
    </row>
    <row r="4807" spans="2:33" x14ac:dyDescent="0.2">
      <c r="B4807" s="106">
        <v>4767</v>
      </c>
      <c r="C4807" s="113">
        <v>-1.2599999999999998</v>
      </c>
      <c r="D4807" s="113">
        <v>-0.84</v>
      </c>
      <c r="E4807" s="114">
        <v>15.807788607462093</v>
      </c>
      <c r="F4807" s="114">
        <v>18.85922459175227</v>
      </c>
      <c r="G4807" s="114">
        <v>17.902847534018349</v>
      </c>
      <c r="H4807" s="114">
        <v>24.2427064366453</v>
      </c>
      <c r="I4807" s="114">
        <v>31.717572771506035</v>
      </c>
      <c r="J4807" s="114">
        <v>33.5634371809859</v>
      </c>
      <c r="K4807" s="114">
        <v>40.993265849076707</v>
      </c>
      <c r="L4807" s="114">
        <v>44.376069903428039</v>
      </c>
      <c r="M4807" s="114">
        <v>55.828945942156949</v>
      </c>
      <c r="N4807" s="114">
        <v>68.522651020872928</v>
      </c>
      <c r="O4807" s="114">
        <v>17.755648573523807</v>
      </c>
      <c r="P4807" s="114">
        <v>22.134041257324437</v>
      </c>
      <c r="Q4807" s="114">
        <v>26.47322236940969</v>
      </c>
      <c r="R4807" s="114">
        <v>31.586239505511649</v>
      </c>
      <c r="S4807" s="114">
        <v>36.805078249366893</v>
      </c>
      <c r="T4807" s="114">
        <v>15.807788607462093</v>
      </c>
      <c r="U4807" s="114">
        <v>18.85922459175227</v>
      </c>
      <c r="V4807" s="114">
        <v>17.902847534018349</v>
      </c>
      <c r="W4807" s="114">
        <v>24.2427064366453</v>
      </c>
      <c r="X4807" s="114">
        <v>31.717572771506035</v>
      </c>
      <c r="Y4807" s="114">
        <v>58.294508358009821</v>
      </c>
      <c r="Z4807" s="114">
        <v>133.06879598925212</v>
      </c>
      <c r="AA4807" s="106">
        <v>2</v>
      </c>
      <c r="AB4807" s="114">
        <v>0.89999999999999991</v>
      </c>
      <c r="AC4807" s="114">
        <v>0.6</v>
      </c>
      <c r="AD4807" s="114">
        <v>0.36</v>
      </c>
      <c r="AE4807" s="114">
        <v>0.24</v>
      </c>
      <c r="AF4807" s="117">
        <v>1.2599999999999998</v>
      </c>
      <c r="AG4807" s="117">
        <v>0.84</v>
      </c>
    </row>
    <row r="4808" spans="2:33" x14ac:dyDescent="0.2">
      <c r="B4808" s="106">
        <v>4768</v>
      </c>
      <c r="C4808" s="113">
        <v>-0.72</v>
      </c>
      <c r="D4808" s="113">
        <v>-0.96</v>
      </c>
      <c r="E4808" s="114">
        <v>13.459804013286487</v>
      </c>
      <c r="F4808" s="114">
        <v>19.561257663807758</v>
      </c>
      <c r="G4808" s="114">
        <v>16.193915776796384</v>
      </c>
      <c r="H4808" s="114">
        <v>19.061375832707832</v>
      </c>
      <c r="I4808" s="114">
        <v>24.882074592651907</v>
      </c>
      <c r="J4808" s="114">
        <v>29.621024756778617</v>
      </c>
      <c r="K4808" s="114">
        <v>37.541318110591696</v>
      </c>
      <c r="L4808" s="114">
        <v>37.105734349312193</v>
      </c>
      <c r="M4808" s="114">
        <v>43.64942478583054</v>
      </c>
      <c r="N4808" s="114">
        <v>54.073262652742109</v>
      </c>
      <c r="O4808" s="114">
        <v>16.16122074349213</v>
      </c>
      <c r="P4808" s="114">
        <v>17.980060446783938</v>
      </c>
      <c r="Q4808" s="114">
        <v>20.911818572515809</v>
      </c>
      <c r="R4808" s="114">
        <v>24.588048953122708</v>
      </c>
      <c r="S4808" s="114">
        <v>29.191188060090202</v>
      </c>
      <c r="T4808" s="114">
        <v>13.459804013286487</v>
      </c>
      <c r="U4808" s="114">
        <v>19.561257663807758</v>
      </c>
      <c r="V4808" s="114">
        <v>16.193915776796384</v>
      </c>
      <c r="W4808" s="114">
        <v>19.061375832707832</v>
      </c>
      <c r="X4808" s="114">
        <v>24.882074592651907</v>
      </c>
      <c r="Y4808" s="114">
        <v>50.898108295131159</v>
      </c>
      <c r="Z4808" s="114">
        <v>99.083603495212031</v>
      </c>
      <c r="AA4808" s="106">
        <v>4</v>
      </c>
      <c r="AB4808" s="114">
        <v>0.44999999999999996</v>
      </c>
      <c r="AC4808" s="114">
        <v>0.6</v>
      </c>
      <c r="AD4808" s="114">
        <v>0.27</v>
      </c>
      <c r="AE4808" s="114">
        <v>0.36</v>
      </c>
      <c r="AF4808" s="117">
        <v>0.72</v>
      </c>
      <c r="AG4808" s="117">
        <v>0.96</v>
      </c>
    </row>
    <row r="4809" spans="2:33" x14ac:dyDescent="0.2">
      <c r="B4809" s="106">
        <v>4769</v>
      </c>
      <c r="C4809" s="113">
        <v>-0.60000000000000009</v>
      </c>
      <c r="D4809" s="113">
        <v>-1.2000000000000002</v>
      </c>
      <c r="E4809" s="114">
        <v>14.130084565566509</v>
      </c>
      <c r="F4809" s="114">
        <v>12.277272145406684</v>
      </c>
      <c r="G4809" s="114">
        <v>13.378547487667884</v>
      </c>
      <c r="H4809" s="114">
        <v>14.61270811096044</v>
      </c>
      <c r="I4809" s="114">
        <v>22.411881483417805</v>
      </c>
      <c r="J4809" s="114">
        <v>31.361094377932737</v>
      </c>
      <c r="K4809" s="114">
        <v>30.981635767023512</v>
      </c>
      <c r="L4809" s="114">
        <v>35.31923715115385</v>
      </c>
      <c r="M4809" s="114">
        <v>41.226074086114672</v>
      </c>
      <c r="N4809" s="114">
        <v>52.675021809141761</v>
      </c>
      <c r="O4809" s="114">
        <v>17.231009812366228</v>
      </c>
      <c r="P4809" s="114">
        <v>18.704363621616828</v>
      </c>
      <c r="Q4809" s="114">
        <v>21.940689663485966</v>
      </c>
      <c r="R4809" s="114">
        <v>26.613365975154231</v>
      </c>
      <c r="S4809" s="114">
        <v>30.263140325723956</v>
      </c>
      <c r="T4809" s="114">
        <v>14.130084565566509</v>
      </c>
      <c r="U4809" s="114">
        <v>12.277272145406684</v>
      </c>
      <c r="V4809" s="114">
        <v>13.378547487667884</v>
      </c>
      <c r="W4809" s="114">
        <v>14.61270811096044</v>
      </c>
      <c r="X4809" s="114">
        <v>22.411881483417805</v>
      </c>
      <c r="Y4809" s="114">
        <v>41.617623846803568</v>
      </c>
      <c r="Z4809" s="114">
        <v>102.3110534207038</v>
      </c>
      <c r="AA4809" s="106">
        <v>5</v>
      </c>
      <c r="AB4809" s="114">
        <v>0.4</v>
      </c>
      <c r="AC4809" s="114">
        <v>0.8</v>
      </c>
      <c r="AD4809" s="114">
        <v>0.2</v>
      </c>
      <c r="AE4809" s="114">
        <v>0.4</v>
      </c>
      <c r="AF4809" s="117">
        <v>0.60000000000000009</v>
      </c>
      <c r="AG4809" s="117">
        <v>1.2000000000000002</v>
      </c>
    </row>
    <row r="4810" spans="2:33" x14ac:dyDescent="0.2">
      <c r="B4810" s="106">
        <v>4770</v>
      </c>
      <c r="C4810" s="113">
        <v>-1.2000000000000002</v>
      </c>
      <c r="D4810" s="113">
        <v>-0.60000000000000009</v>
      </c>
      <c r="E4810" s="114">
        <v>16.330036689185874</v>
      </c>
      <c r="F4810" s="114">
        <v>14.579377211202349</v>
      </c>
      <c r="G4810" s="114">
        <v>18.670930202882715</v>
      </c>
      <c r="H4810" s="114">
        <v>16.292128214404674</v>
      </c>
      <c r="I4810" s="114">
        <v>23.361138594100062</v>
      </c>
      <c r="J4810" s="114">
        <v>32.223645429320932</v>
      </c>
      <c r="K4810" s="114">
        <v>33.351519467935518</v>
      </c>
      <c r="L4810" s="114">
        <v>40.016806072409729</v>
      </c>
      <c r="M4810" s="114">
        <v>42.088143998063082</v>
      </c>
      <c r="N4810" s="114">
        <v>53.979289533256683</v>
      </c>
      <c r="O4810" s="114">
        <v>15.893608740135059</v>
      </c>
      <c r="P4810" s="114">
        <v>18.772142256733169</v>
      </c>
      <c r="Q4810" s="114">
        <v>21.345875869527013</v>
      </c>
      <c r="R4810" s="114">
        <v>25.796015783658408</v>
      </c>
      <c r="S4810" s="114">
        <v>30.618150939156621</v>
      </c>
      <c r="T4810" s="114">
        <v>16.330036689185874</v>
      </c>
      <c r="U4810" s="114">
        <v>14.579377211202349</v>
      </c>
      <c r="V4810" s="114">
        <v>18.670930202882715</v>
      </c>
      <c r="W4810" s="114">
        <v>16.292128214404674</v>
      </c>
      <c r="X4810" s="114">
        <v>23.361138594100062</v>
      </c>
      <c r="Y4810" s="114">
        <v>49.037499377520078</v>
      </c>
      <c r="Z4810" s="114">
        <v>100.59799600544375</v>
      </c>
      <c r="AA4810" s="106">
        <v>1</v>
      </c>
      <c r="AB4810" s="114">
        <v>0.8</v>
      </c>
      <c r="AC4810" s="114">
        <v>0.4</v>
      </c>
      <c r="AD4810" s="114">
        <v>0.4</v>
      </c>
      <c r="AE4810" s="114">
        <v>0.2</v>
      </c>
      <c r="AF4810" s="117">
        <v>1.2000000000000002</v>
      </c>
      <c r="AG4810" s="117">
        <v>0.60000000000000009</v>
      </c>
    </row>
    <row r="4811" spans="2:33" x14ac:dyDescent="0.2">
      <c r="B4811" s="106">
        <v>4771</v>
      </c>
      <c r="C4811" s="113">
        <v>-0.60000000000000009</v>
      </c>
      <c r="D4811" s="113">
        <v>-1.2000000000000002</v>
      </c>
      <c r="E4811" s="114">
        <v>16.605013005970218</v>
      </c>
      <c r="F4811" s="114">
        <v>20.035453385521759</v>
      </c>
      <c r="G4811" s="114">
        <v>18.309542681164206</v>
      </c>
      <c r="H4811" s="114">
        <v>27.359751409635798</v>
      </c>
      <c r="I4811" s="114">
        <v>33.645318306974815</v>
      </c>
      <c r="J4811" s="114">
        <v>34.899893597275998</v>
      </c>
      <c r="K4811" s="114">
        <v>40.967993406396879</v>
      </c>
      <c r="L4811" s="114">
        <v>44.25944511086027</v>
      </c>
      <c r="M4811" s="114">
        <v>56.791281442791849</v>
      </c>
      <c r="N4811" s="114">
        <v>70.064818157356953</v>
      </c>
      <c r="O4811" s="114">
        <v>18.29488059130578</v>
      </c>
      <c r="P4811" s="114">
        <v>20.93254002087512</v>
      </c>
      <c r="Q4811" s="114">
        <v>25.949902429696063</v>
      </c>
      <c r="R4811" s="114">
        <v>29.431530033156051</v>
      </c>
      <c r="S4811" s="114">
        <v>36.419499850382138</v>
      </c>
      <c r="T4811" s="114">
        <v>16.605013005970218</v>
      </c>
      <c r="U4811" s="114">
        <v>20.035453385521759</v>
      </c>
      <c r="V4811" s="114">
        <v>18.309542681164206</v>
      </c>
      <c r="W4811" s="114">
        <v>27.359751409635798</v>
      </c>
      <c r="X4811" s="114">
        <v>33.645318306974815</v>
      </c>
      <c r="Y4811" s="114">
        <v>62.603526027131821</v>
      </c>
      <c r="Z4811" s="114">
        <v>110.20270049586159</v>
      </c>
      <c r="AA4811" s="106">
        <v>5</v>
      </c>
      <c r="AB4811" s="114">
        <v>0.4</v>
      </c>
      <c r="AC4811" s="114">
        <v>0.8</v>
      </c>
      <c r="AD4811" s="114">
        <v>0.2</v>
      </c>
      <c r="AE4811" s="114">
        <v>0.4</v>
      </c>
      <c r="AF4811" s="117">
        <v>0.60000000000000009</v>
      </c>
      <c r="AG4811" s="117">
        <v>1.2000000000000002</v>
      </c>
    </row>
    <row r="4812" spans="2:33" x14ac:dyDescent="0.2">
      <c r="B4812" s="106">
        <v>4772</v>
      </c>
      <c r="C4812" s="113">
        <v>-0.60000000000000009</v>
      </c>
      <c r="D4812" s="113">
        <v>-1.2000000000000002</v>
      </c>
      <c r="E4812" s="114">
        <v>16.945587708304323</v>
      </c>
      <c r="F4812" s="114">
        <v>16.747038769317079</v>
      </c>
      <c r="G4812" s="114">
        <v>14.673919534606519</v>
      </c>
      <c r="H4812" s="114">
        <v>15.43759141504329</v>
      </c>
      <c r="I4812" s="114">
        <v>20.776776373185591</v>
      </c>
      <c r="J4812" s="114">
        <v>32.979779075740979</v>
      </c>
      <c r="K4812" s="114">
        <v>36.45393495697239</v>
      </c>
      <c r="L4812" s="114">
        <v>37.528662688739871</v>
      </c>
      <c r="M4812" s="114">
        <v>41.568309124348644</v>
      </c>
      <c r="N4812" s="114">
        <v>51.705893484908465</v>
      </c>
      <c r="O4812" s="114">
        <v>16.034191367436655</v>
      </c>
      <c r="P4812" s="114">
        <v>19.70689618765531</v>
      </c>
      <c r="Q4812" s="114">
        <v>22.854743154133352</v>
      </c>
      <c r="R4812" s="114">
        <v>26.130717709305355</v>
      </c>
      <c r="S4812" s="114">
        <v>30.929117111722874</v>
      </c>
      <c r="T4812" s="114">
        <v>16.945587708304323</v>
      </c>
      <c r="U4812" s="114">
        <v>16.747038769317079</v>
      </c>
      <c r="V4812" s="114">
        <v>14.673919534606519</v>
      </c>
      <c r="W4812" s="114">
        <v>15.43759141504329</v>
      </c>
      <c r="X4812" s="114">
        <v>20.776776373185591</v>
      </c>
      <c r="Y4812" s="114">
        <v>47.129337727687023</v>
      </c>
      <c r="Z4812" s="114">
        <v>89.446560979695306</v>
      </c>
      <c r="AA4812" s="106">
        <v>5</v>
      </c>
      <c r="AB4812" s="114">
        <v>0.4</v>
      </c>
      <c r="AC4812" s="114">
        <v>0.8</v>
      </c>
      <c r="AD4812" s="114">
        <v>0.2</v>
      </c>
      <c r="AE4812" s="114">
        <v>0.4</v>
      </c>
      <c r="AF4812" s="117">
        <v>0.60000000000000009</v>
      </c>
      <c r="AG4812" s="117">
        <v>1.2000000000000002</v>
      </c>
    </row>
    <row r="4813" spans="2:33" x14ac:dyDescent="0.2">
      <c r="B4813" s="106">
        <v>4773</v>
      </c>
      <c r="C4813" s="113">
        <v>-0.60000000000000009</v>
      </c>
      <c r="D4813" s="113">
        <v>-1.2000000000000002</v>
      </c>
      <c r="E4813" s="114">
        <v>14.038455896227141</v>
      </c>
      <c r="F4813" s="114">
        <v>12.929894377048381</v>
      </c>
      <c r="G4813" s="114">
        <v>20.384032004812688</v>
      </c>
      <c r="H4813" s="114">
        <v>23.730696811446965</v>
      </c>
      <c r="I4813" s="114">
        <v>23.905438485368173</v>
      </c>
      <c r="J4813" s="114">
        <v>31.367023525600914</v>
      </c>
      <c r="K4813" s="114">
        <v>32.918138948289084</v>
      </c>
      <c r="L4813" s="114">
        <v>44.186857253743163</v>
      </c>
      <c r="M4813" s="114">
        <v>51.251407486072544</v>
      </c>
      <c r="N4813" s="114">
        <v>57.256244455482424</v>
      </c>
      <c r="O4813" s="114">
        <v>17.328567629373772</v>
      </c>
      <c r="P4813" s="114">
        <v>19.988244571240703</v>
      </c>
      <c r="Q4813" s="114">
        <v>23.802825248930475</v>
      </c>
      <c r="R4813" s="114">
        <v>27.52071067462558</v>
      </c>
      <c r="S4813" s="114">
        <v>33.350805970114251</v>
      </c>
      <c r="T4813" s="114">
        <v>14.038455896227141</v>
      </c>
      <c r="U4813" s="114">
        <v>12.929894377048381</v>
      </c>
      <c r="V4813" s="114">
        <v>20.384032004812688</v>
      </c>
      <c r="W4813" s="114">
        <v>23.730696811446965</v>
      </c>
      <c r="X4813" s="114">
        <v>23.905438485368173</v>
      </c>
      <c r="Y4813" s="114">
        <v>51.161815391924129</v>
      </c>
      <c r="Z4813" s="114">
        <v>90.121261100701361</v>
      </c>
      <c r="AA4813" s="106">
        <v>5</v>
      </c>
      <c r="AB4813" s="114">
        <v>0.4</v>
      </c>
      <c r="AC4813" s="114">
        <v>0.8</v>
      </c>
      <c r="AD4813" s="114">
        <v>0.2</v>
      </c>
      <c r="AE4813" s="114">
        <v>0.4</v>
      </c>
      <c r="AF4813" s="117">
        <v>0.60000000000000009</v>
      </c>
      <c r="AG4813" s="117">
        <v>1.2000000000000002</v>
      </c>
    </row>
    <row r="4814" spans="2:33" x14ac:dyDescent="0.2">
      <c r="B4814" s="106">
        <v>4774</v>
      </c>
      <c r="C4814" s="113">
        <v>-1.2000000000000002</v>
      </c>
      <c r="D4814" s="113">
        <v>-0.60000000000000009</v>
      </c>
      <c r="E4814" s="114">
        <v>14.0188905599991</v>
      </c>
      <c r="F4814" s="114">
        <v>18.612824951604228</v>
      </c>
      <c r="G4814" s="114">
        <v>18.748718473724086</v>
      </c>
      <c r="H4814" s="114">
        <v>12.541566339612281</v>
      </c>
      <c r="I4814" s="114">
        <v>25.232564115875142</v>
      </c>
      <c r="J4814" s="114">
        <v>30.046504729964084</v>
      </c>
      <c r="K4814" s="114">
        <v>36.523435407256187</v>
      </c>
      <c r="L4814" s="114">
        <v>40.169199093100048</v>
      </c>
      <c r="M4814" s="114">
        <v>37.185316480660731</v>
      </c>
      <c r="N4814" s="114">
        <v>52.710613810338891</v>
      </c>
      <c r="O4814" s="114">
        <v>16.027614169964984</v>
      </c>
      <c r="P4814" s="114">
        <v>17.910610455651959</v>
      </c>
      <c r="Q4814" s="114">
        <v>21.420480619375962</v>
      </c>
      <c r="R4814" s="114">
        <v>24.64375014104845</v>
      </c>
      <c r="S4814" s="114">
        <v>27.478049694463749</v>
      </c>
      <c r="T4814" s="114">
        <v>14.0188905599991</v>
      </c>
      <c r="U4814" s="114">
        <v>18.612824951604228</v>
      </c>
      <c r="V4814" s="114">
        <v>18.748718473724086</v>
      </c>
      <c r="W4814" s="114">
        <v>12.541566339612281</v>
      </c>
      <c r="X4814" s="114">
        <v>25.232564115875142</v>
      </c>
      <c r="Y4814" s="114">
        <v>48.930850714354051</v>
      </c>
      <c r="Z4814" s="114">
        <v>94.140055447240798</v>
      </c>
      <c r="AA4814" s="106">
        <v>1</v>
      </c>
      <c r="AB4814" s="114">
        <v>0.8</v>
      </c>
      <c r="AC4814" s="114">
        <v>0.4</v>
      </c>
      <c r="AD4814" s="114">
        <v>0.4</v>
      </c>
      <c r="AE4814" s="114">
        <v>0.2</v>
      </c>
      <c r="AF4814" s="117">
        <v>1.2000000000000002</v>
      </c>
      <c r="AG4814" s="117">
        <v>0.60000000000000009</v>
      </c>
    </row>
    <row r="4815" spans="2:33" x14ac:dyDescent="0.2">
      <c r="B4815" s="106">
        <v>4775</v>
      </c>
      <c r="C4815" s="113">
        <v>-0.72</v>
      </c>
      <c r="D4815" s="113">
        <v>-0.96</v>
      </c>
      <c r="E4815" s="114">
        <v>17.334589712337401</v>
      </c>
      <c r="F4815" s="114">
        <v>18.635057907286551</v>
      </c>
      <c r="G4815" s="114">
        <v>20.275999826201247</v>
      </c>
      <c r="H4815" s="114">
        <v>22.925644574270777</v>
      </c>
      <c r="I4815" s="114">
        <v>18.585140225731578</v>
      </c>
      <c r="J4815" s="114">
        <v>33.676968908916962</v>
      </c>
      <c r="K4815" s="114">
        <v>37.628502095290088</v>
      </c>
      <c r="L4815" s="114">
        <v>42.10627478443562</v>
      </c>
      <c r="M4815" s="114">
        <v>49.320144636737425</v>
      </c>
      <c r="N4815" s="114">
        <v>51.119424111097452</v>
      </c>
      <c r="O4815" s="114">
        <v>16.342379196579561</v>
      </c>
      <c r="P4815" s="114">
        <v>18.993444188003537</v>
      </c>
      <c r="Q4815" s="114">
        <v>21.830274958234373</v>
      </c>
      <c r="R4815" s="114">
        <v>26.394500062466648</v>
      </c>
      <c r="S4815" s="114">
        <v>32.534283885365873</v>
      </c>
      <c r="T4815" s="114">
        <v>17.334589712337401</v>
      </c>
      <c r="U4815" s="114">
        <v>18.635057907286551</v>
      </c>
      <c r="V4815" s="114">
        <v>20.275999826201247</v>
      </c>
      <c r="W4815" s="114">
        <v>22.925644574270777</v>
      </c>
      <c r="X4815" s="114">
        <v>18.585140225731578</v>
      </c>
      <c r="Y4815" s="114">
        <v>54.751842414026157</v>
      </c>
      <c r="Z4815" s="114">
        <v>112.63478473272869</v>
      </c>
      <c r="AA4815" s="106">
        <v>4</v>
      </c>
      <c r="AB4815" s="114">
        <v>0.44999999999999996</v>
      </c>
      <c r="AC4815" s="114">
        <v>0.6</v>
      </c>
      <c r="AD4815" s="114">
        <v>0.27</v>
      </c>
      <c r="AE4815" s="114">
        <v>0.36</v>
      </c>
      <c r="AF4815" s="117">
        <v>0.72</v>
      </c>
      <c r="AG4815" s="117">
        <v>0.96</v>
      </c>
    </row>
    <row r="4816" spans="2:33" x14ac:dyDescent="0.2">
      <c r="B4816" s="106">
        <v>4776</v>
      </c>
      <c r="C4816" s="113">
        <v>-0.72</v>
      </c>
      <c r="D4816" s="113">
        <v>-0.96</v>
      </c>
      <c r="E4816" s="114">
        <v>13.908372785550721</v>
      </c>
      <c r="F4816" s="114">
        <v>13.585370700052081</v>
      </c>
      <c r="G4816" s="114">
        <v>15.614971861413942</v>
      </c>
      <c r="H4816" s="114">
        <v>19.635341074479904</v>
      </c>
      <c r="I4816" s="114">
        <v>29.370545773120469</v>
      </c>
      <c r="J4816" s="114">
        <v>30.274509555183982</v>
      </c>
      <c r="K4816" s="114">
        <v>33.974383432480934</v>
      </c>
      <c r="L4816" s="114">
        <v>40.704540048692174</v>
      </c>
      <c r="M4816" s="114">
        <v>47.851226610330698</v>
      </c>
      <c r="N4816" s="114">
        <v>62.820474487135058</v>
      </c>
      <c r="O4816" s="114">
        <v>16.366136769633261</v>
      </c>
      <c r="P4816" s="114">
        <v>20.389012732428853</v>
      </c>
      <c r="Q4816" s="114">
        <v>25.089568187278232</v>
      </c>
      <c r="R4816" s="114">
        <v>28.215885535850795</v>
      </c>
      <c r="S4816" s="114">
        <v>33.44992871401459</v>
      </c>
      <c r="T4816" s="114">
        <v>13.908372785550721</v>
      </c>
      <c r="U4816" s="114">
        <v>13.585370700052081</v>
      </c>
      <c r="V4816" s="114">
        <v>15.614971861413942</v>
      </c>
      <c r="W4816" s="114">
        <v>19.635341074479904</v>
      </c>
      <c r="X4816" s="114">
        <v>29.370545773120469</v>
      </c>
      <c r="Y4816" s="114">
        <v>49.202887106990744</v>
      </c>
      <c r="Z4816" s="114">
        <v>105.33914913415389</v>
      </c>
      <c r="AA4816" s="106">
        <v>4</v>
      </c>
      <c r="AB4816" s="114">
        <v>0.44999999999999996</v>
      </c>
      <c r="AC4816" s="114">
        <v>0.6</v>
      </c>
      <c r="AD4816" s="114">
        <v>0.27</v>
      </c>
      <c r="AE4816" s="114">
        <v>0.36</v>
      </c>
      <c r="AF4816" s="117">
        <v>0.72</v>
      </c>
      <c r="AG4816" s="117">
        <v>0.96</v>
      </c>
    </row>
    <row r="4817" spans="2:33" x14ac:dyDescent="0.2">
      <c r="B4817" s="106">
        <v>4777</v>
      </c>
      <c r="C4817" s="113">
        <v>-0.72</v>
      </c>
      <c r="D4817" s="113">
        <v>-0.96</v>
      </c>
      <c r="E4817" s="114">
        <v>19.002765625118379</v>
      </c>
      <c r="F4817" s="114">
        <v>12.22774455940699</v>
      </c>
      <c r="G4817" s="114">
        <v>21.795839744418291</v>
      </c>
      <c r="H4817" s="114">
        <v>20.282201671875296</v>
      </c>
      <c r="I4817" s="114">
        <v>22.185594401598856</v>
      </c>
      <c r="J4817" s="114">
        <v>35.383554396219367</v>
      </c>
      <c r="K4817" s="114">
        <v>31.469481758973679</v>
      </c>
      <c r="L4817" s="114">
        <v>44.604345134445637</v>
      </c>
      <c r="M4817" s="114">
        <v>49.767650875912196</v>
      </c>
      <c r="N4817" s="114">
        <v>56.269870339473236</v>
      </c>
      <c r="O4817" s="114">
        <v>16.380788771100988</v>
      </c>
      <c r="P4817" s="114">
        <v>19.241737199566689</v>
      </c>
      <c r="Q4817" s="114">
        <v>22.808505390027346</v>
      </c>
      <c r="R4817" s="114">
        <v>29.4854492040369</v>
      </c>
      <c r="S4817" s="114">
        <v>34.084275937874381</v>
      </c>
      <c r="T4817" s="114">
        <v>19.002765625118379</v>
      </c>
      <c r="U4817" s="114">
        <v>12.22774455940699</v>
      </c>
      <c r="V4817" s="114">
        <v>21.795839744418291</v>
      </c>
      <c r="W4817" s="114">
        <v>20.282201671875296</v>
      </c>
      <c r="X4817" s="114">
        <v>22.185594401598856</v>
      </c>
      <c r="Y4817" s="114">
        <v>52.911601325808022</v>
      </c>
      <c r="Z4817" s="114">
        <v>102.56126190738779</v>
      </c>
      <c r="AA4817" s="106">
        <v>4</v>
      </c>
      <c r="AB4817" s="114">
        <v>0.44999999999999996</v>
      </c>
      <c r="AC4817" s="114">
        <v>0.6</v>
      </c>
      <c r="AD4817" s="114">
        <v>0.27</v>
      </c>
      <c r="AE4817" s="114">
        <v>0.36</v>
      </c>
      <c r="AF4817" s="117">
        <v>0.72</v>
      </c>
      <c r="AG4817" s="117">
        <v>0.96</v>
      </c>
    </row>
    <row r="4818" spans="2:33" x14ac:dyDescent="0.2">
      <c r="B4818" s="106">
        <v>4778</v>
      </c>
      <c r="C4818" s="113">
        <v>-1.2599999999999998</v>
      </c>
      <c r="D4818" s="113">
        <v>-0.84</v>
      </c>
      <c r="E4818" s="114">
        <v>12.974443273359167</v>
      </c>
      <c r="F4818" s="114">
        <v>18.122635807559167</v>
      </c>
      <c r="G4818" s="114">
        <v>12.340343681724125</v>
      </c>
      <c r="H4818" s="114">
        <v>17.802983708505366</v>
      </c>
      <c r="I4818" s="114">
        <v>17.759861927957054</v>
      </c>
      <c r="J4818" s="114">
        <v>29.954866834077261</v>
      </c>
      <c r="K4818" s="114">
        <v>37.45681958941887</v>
      </c>
      <c r="L4818" s="114">
        <v>33.785732106146433</v>
      </c>
      <c r="M4818" s="114">
        <v>43.231526402615401</v>
      </c>
      <c r="N4818" s="114">
        <v>48.668751255221324</v>
      </c>
      <c r="O4818" s="114">
        <v>16.980423560718094</v>
      </c>
      <c r="P4818" s="114">
        <v>19.334183781859704</v>
      </c>
      <c r="Q4818" s="114">
        <v>21.445388424422308</v>
      </c>
      <c r="R4818" s="114">
        <v>25.428542694110035</v>
      </c>
      <c r="S4818" s="114">
        <v>30.908889327264269</v>
      </c>
      <c r="T4818" s="114">
        <v>12.974443273359167</v>
      </c>
      <c r="U4818" s="114">
        <v>18.122635807559167</v>
      </c>
      <c r="V4818" s="114">
        <v>12.340343681724125</v>
      </c>
      <c r="W4818" s="114">
        <v>17.802983708505366</v>
      </c>
      <c r="X4818" s="114">
        <v>17.759861927957054</v>
      </c>
      <c r="Y4818" s="114">
        <v>43.251409617332719</v>
      </c>
      <c r="Z4818" s="114">
        <v>95.287488370429571</v>
      </c>
      <c r="AA4818" s="106">
        <v>2</v>
      </c>
      <c r="AB4818" s="114">
        <v>0.89999999999999991</v>
      </c>
      <c r="AC4818" s="114">
        <v>0.6</v>
      </c>
      <c r="AD4818" s="114">
        <v>0.36</v>
      </c>
      <c r="AE4818" s="114">
        <v>0.24</v>
      </c>
      <c r="AF4818" s="117">
        <v>1.2599999999999998</v>
      </c>
      <c r="AG4818" s="117">
        <v>0.84</v>
      </c>
    </row>
    <row r="4819" spans="2:33" x14ac:dyDescent="0.2">
      <c r="B4819" s="106">
        <v>4779</v>
      </c>
      <c r="C4819" s="113">
        <v>-0.90000000000000013</v>
      </c>
      <c r="D4819" s="113">
        <v>-0.90000000000000013</v>
      </c>
      <c r="E4819" s="114">
        <v>13.977479275918306</v>
      </c>
      <c r="F4819" s="114">
        <v>15.53542373490874</v>
      </c>
      <c r="G4819" s="114">
        <v>19.241450294049873</v>
      </c>
      <c r="H4819" s="114">
        <v>20.34053711147557</v>
      </c>
      <c r="I4819" s="114">
        <v>29.937135202111115</v>
      </c>
      <c r="J4819" s="114">
        <v>31.432765634327676</v>
      </c>
      <c r="K4819" s="114">
        <v>35.142598407330311</v>
      </c>
      <c r="L4819" s="114">
        <v>42.436222483809267</v>
      </c>
      <c r="M4819" s="114">
        <v>47.479437924862623</v>
      </c>
      <c r="N4819" s="114">
        <v>64.939059894315633</v>
      </c>
      <c r="O4819" s="114">
        <v>17.455286358409371</v>
      </c>
      <c r="P4819" s="114">
        <v>19.607174672421571</v>
      </c>
      <c r="Q4819" s="114">
        <v>23.194772189759394</v>
      </c>
      <c r="R4819" s="114">
        <v>27.138900813387053</v>
      </c>
      <c r="S4819" s="114">
        <v>35.001924692204518</v>
      </c>
      <c r="T4819" s="114">
        <v>13.977479275918306</v>
      </c>
      <c r="U4819" s="114">
        <v>15.53542373490874</v>
      </c>
      <c r="V4819" s="114">
        <v>19.241450294049873</v>
      </c>
      <c r="W4819" s="114">
        <v>20.34053711147557</v>
      </c>
      <c r="X4819" s="114">
        <v>29.937135202111115</v>
      </c>
      <c r="Y4819" s="114">
        <v>53.083486046771625</v>
      </c>
      <c r="Z4819" s="114">
        <v>95.690886829253742</v>
      </c>
      <c r="AA4819" s="106">
        <v>3</v>
      </c>
      <c r="AB4819" s="114">
        <v>0.60000000000000009</v>
      </c>
      <c r="AC4819" s="114">
        <v>0.60000000000000009</v>
      </c>
      <c r="AD4819" s="114">
        <v>0.30000000000000004</v>
      </c>
      <c r="AE4819" s="114">
        <v>0.30000000000000004</v>
      </c>
      <c r="AF4819" s="117">
        <v>0.90000000000000013</v>
      </c>
      <c r="AG4819" s="117">
        <v>0.90000000000000013</v>
      </c>
    </row>
    <row r="4820" spans="2:33" x14ac:dyDescent="0.2">
      <c r="B4820" s="106">
        <v>4780</v>
      </c>
      <c r="C4820" s="113">
        <v>-0.60000000000000009</v>
      </c>
      <c r="D4820" s="113">
        <v>-1.2000000000000002</v>
      </c>
      <c r="E4820" s="114">
        <v>13.696343011765993</v>
      </c>
      <c r="F4820" s="114">
        <v>12.340607391527431</v>
      </c>
      <c r="G4820" s="114">
        <v>19.470110366005716</v>
      </c>
      <c r="H4820" s="114">
        <v>14.616190472418811</v>
      </c>
      <c r="I4820" s="114">
        <v>15.087713668946456</v>
      </c>
      <c r="J4820" s="114">
        <v>29.496707434508064</v>
      </c>
      <c r="K4820" s="114">
        <v>30.763745911301498</v>
      </c>
      <c r="L4820" s="114">
        <v>39.618582654728435</v>
      </c>
      <c r="M4820" s="114">
        <v>38.809935415845125</v>
      </c>
      <c r="N4820" s="114">
        <v>41.586708714531866</v>
      </c>
      <c r="O4820" s="114">
        <v>15.800364422742071</v>
      </c>
      <c r="P4820" s="114">
        <v>18.423138519774067</v>
      </c>
      <c r="Q4820" s="114">
        <v>20.148472288722719</v>
      </c>
      <c r="R4820" s="114">
        <v>24.193744943426314</v>
      </c>
      <c r="S4820" s="114">
        <v>26.49899504558541</v>
      </c>
      <c r="T4820" s="114">
        <v>13.696343011765993</v>
      </c>
      <c r="U4820" s="114">
        <v>12.340607391527431</v>
      </c>
      <c r="V4820" s="114">
        <v>19.470110366005716</v>
      </c>
      <c r="W4820" s="114">
        <v>14.616190472418811</v>
      </c>
      <c r="X4820" s="114">
        <v>15.087713668946456</v>
      </c>
      <c r="Y4820" s="114">
        <v>41.649459202304811</v>
      </c>
      <c r="Z4820" s="114">
        <v>89.768798036906759</v>
      </c>
      <c r="AA4820" s="106">
        <v>5</v>
      </c>
      <c r="AB4820" s="114">
        <v>0.4</v>
      </c>
      <c r="AC4820" s="114">
        <v>0.8</v>
      </c>
      <c r="AD4820" s="114">
        <v>0.2</v>
      </c>
      <c r="AE4820" s="114">
        <v>0.4</v>
      </c>
      <c r="AF4820" s="117">
        <v>0.60000000000000009</v>
      </c>
      <c r="AG4820" s="117">
        <v>1.2000000000000002</v>
      </c>
    </row>
    <row r="4821" spans="2:33" x14ac:dyDescent="0.2">
      <c r="B4821" s="106">
        <v>4781</v>
      </c>
      <c r="C4821" s="113">
        <v>-0.72</v>
      </c>
      <c r="D4821" s="113">
        <v>-0.96</v>
      </c>
      <c r="E4821" s="114">
        <v>11.428187651486381</v>
      </c>
      <c r="F4821" s="114">
        <v>12.213799030410303</v>
      </c>
      <c r="G4821" s="114">
        <v>19.026535979002702</v>
      </c>
      <c r="H4821" s="114">
        <v>15.888599858368931</v>
      </c>
      <c r="I4821" s="114">
        <v>18.139525968832594</v>
      </c>
      <c r="J4821" s="114">
        <v>27.170582522963745</v>
      </c>
      <c r="K4821" s="114">
        <v>29.743688580683081</v>
      </c>
      <c r="L4821" s="114">
        <v>40.216302342540935</v>
      </c>
      <c r="M4821" s="114">
        <v>40.325306758560373</v>
      </c>
      <c r="N4821" s="114">
        <v>44.614989274926451</v>
      </c>
      <c r="O4821" s="114">
        <v>15.742394871477364</v>
      </c>
      <c r="P4821" s="114">
        <v>17.529889550272777</v>
      </c>
      <c r="Q4821" s="114">
        <v>21.189766363538233</v>
      </c>
      <c r="R4821" s="114">
        <v>24.436706900191442</v>
      </c>
      <c r="S4821" s="114">
        <v>26.475463306093857</v>
      </c>
      <c r="T4821" s="114">
        <v>11.428187651486381</v>
      </c>
      <c r="U4821" s="114">
        <v>12.213799030410303</v>
      </c>
      <c r="V4821" s="114">
        <v>19.026535979002702</v>
      </c>
      <c r="W4821" s="114">
        <v>15.888599858368931</v>
      </c>
      <c r="X4821" s="114">
        <v>18.139525968832594</v>
      </c>
      <c r="Y4821" s="114">
        <v>41.657980686734703</v>
      </c>
      <c r="Z4821" s="114">
        <v>94.946120061077096</v>
      </c>
      <c r="AA4821" s="106">
        <v>4</v>
      </c>
      <c r="AB4821" s="114">
        <v>0.44999999999999996</v>
      </c>
      <c r="AC4821" s="114">
        <v>0.6</v>
      </c>
      <c r="AD4821" s="114">
        <v>0.27</v>
      </c>
      <c r="AE4821" s="114">
        <v>0.36</v>
      </c>
      <c r="AF4821" s="117">
        <v>0.72</v>
      </c>
      <c r="AG4821" s="117">
        <v>0.96</v>
      </c>
    </row>
    <row r="4822" spans="2:33" x14ac:dyDescent="0.2">
      <c r="B4822" s="106">
        <v>4782</v>
      </c>
      <c r="C4822" s="113">
        <v>-0.90000000000000013</v>
      </c>
      <c r="D4822" s="113">
        <v>-0.90000000000000013</v>
      </c>
      <c r="E4822" s="114">
        <v>12.823806839185337</v>
      </c>
      <c r="F4822" s="114">
        <v>13.428935910244888</v>
      </c>
      <c r="G4822" s="114">
        <v>18.549365767464771</v>
      </c>
      <c r="H4822" s="114">
        <v>21.959111053655249</v>
      </c>
      <c r="I4822" s="114">
        <v>25.848796209717708</v>
      </c>
      <c r="J4822" s="114">
        <v>29.542476327661511</v>
      </c>
      <c r="K4822" s="114">
        <v>32.44016282731706</v>
      </c>
      <c r="L4822" s="114">
        <v>39.990251215697114</v>
      </c>
      <c r="M4822" s="114">
        <v>47.808070004582291</v>
      </c>
      <c r="N4822" s="114">
        <v>56.93720706995078</v>
      </c>
      <c r="O4822" s="114">
        <v>16.718669488476174</v>
      </c>
      <c r="P4822" s="114">
        <v>19.011226917072172</v>
      </c>
      <c r="Q4822" s="114">
        <v>21.440885448232343</v>
      </c>
      <c r="R4822" s="114">
        <v>25.848958950927042</v>
      </c>
      <c r="S4822" s="114">
        <v>31.088410860233072</v>
      </c>
      <c r="T4822" s="114">
        <v>12.823806839185337</v>
      </c>
      <c r="U4822" s="114">
        <v>13.428935910244888</v>
      </c>
      <c r="V4822" s="114">
        <v>18.549365767464771</v>
      </c>
      <c r="W4822" s="114">
        <v>21.959111053655249</v>
      </c>
      <c r="X4822" s="114">
        <v>25.848796209717708</v>
      </c>
      <c r="Y4822" s="114">
        <v>49.467607967723424</v>
      </c>
      <c r="Z4822" s="114">
        <v>103.60388239491839</v>
      </c>
      <c r="AA4822" s="106">
        <v>3</v>
      </c>
      <c r="AB4822" s="114">
        <v>0.60000000000000009</v>
      </c>
      <c r="AC4822" s="114">
        <v>0.60000000000000009</v>
      </c>
      <c r="AD4822" s="114">
        <v>0.30000000000000004</v>
      </c>
      <c r="AE4822" s="114">
        <v>0.30000000000000004</v>
      </c>
      <c r="AF4822" s="117">
        <v>0.90000000000000013</v>
      </c>
      <c r="AG4822" s="117">
        <v>0.90000000000000013</v>
      </c>
    </row>
    <row r="4823" spans="2:33" x14ac:dyDescent="0.2">
      <c r="B4823" s="106">
        <v>4783</v>
      </c>
      <c r="C4823" s="113">
        <v>-1.2599999999999998</v>
      </c>
      <c r="D4823" s="113">
        <v>-0.84</v>
      </c>
      <c r="E4823" s="114">
        <v>12.866421217889741</v>
      </c>
      <c r="F4823" s="114">
        <v>19.865594276793274</v>
      </c>
      <c r="G4823" s="114">
        <v>11.529105460985608</v>
      </c>
      <c r="H4823" s="114">
        <v>17.361385680754282</v>
      </c>
      <c r="I4823" s="114">
        <v>23.065207840765154</v>
      </c>
      <c r="J4823" s="114">
        <v>28.364516683500504</v>
      </c>
      <c r="K4823" s="114">
        <v>37.957431679421056</v>
      </c>
      <c r="L4823" s="114">
        <v>34.675475332156459</v>
      </c>
      <c r="M4823" s="114">
        <v>43.073872792424659</v>
      </c>
      <c r="N4823" s="114">
        <v>51.787532827414296</v>
      </c>
      <c r="O4823" s="114">
        <v>15.498095465610763</v>
      </c>
      <c r="P4823" s="114">
        <v>18.091837402627782</v>
      </c>
      <c r="Q4823" s="114">
        <v>23.146369871170851</v>
      </c>
      <c r="R4823" s="114">
        <v>25.712487111670377</v>
      </c>
      <c r="S4823" s="114">
        <v>28.722324986649141</v>
      </c>
      <c r="T4823" s="114">
        <v>12.866421217889741</v>
      </c>
      <c r="U4823" s="114">
        <v>19.865594276793274</v>
      </c>
      <c r="V4823" s="114">
        <v>11.529105460985608</v>
      </c>
      <c r="W4823" s="114">
        <v>17.361385680754282</v>
      </c>
      <c r="X4823" s="114">
        <v>23.065207840765154</v>
      </c>
      <c r="Y4823" s="114">
        <v>45.926020002693079</v>
      </c>
      <c r="Z4823" s="114">
        <v>83.755692464124223</v>
      </c>
      <c r="AA4823" s="106">
        <v>2</v>
      </c>
      <c r="AB4823" s="114">
        <v>0.89999999999999991</v>
      </c>
      <c r="AC4823" s="114">
        <v>0.6</v>
      </c>
      <c r="AD4823" s="114">
        <v>0.36</v>
      </c>
      <c r="AE4823" s="114">
        <v>0.24</v>
      </c>
      <c r="AF4823" s="117">
        <v>1.2599999999999998</v>
      </c>
      <c r="AG4823" s="117">
        <v>0.84</v>
      </c>
    </row>
    <row r="4824" spans="2:33" x14ac:dyDescent="0.2">
      <c r="B4824" s="106">
        <v>4784</v>
      </c>
      <c r="C4824" s="113">
        <v>-1.2599999999999998</v>
      </c>
      <c r="D4824" s="113">
        <v>-0.84</v>
      </c>
      <c r="E4824" s="114">
        <v>15.941194749376784</v>
      </c>
      <c r="F4824" s="114">
        <v>16.297473302336556</v>
      </c>
      <c r="G4824" s="114">
        <v>21.536513761120169</v>
      </c>
      <c r="H4824" s="114">
        <v>21.359435765685021</v>
      </c>
      <c r="I4824" s="114">
        <v>28.674199293906035</v>
      </c>
      <c r="J4824" s="114">
        <v>32.711435741603715</v>
      </c>
      <c r="K4824" s="114">
        <v>37.695367612760982</v>
      </c>
      <c r="L4824" s="114">
        <v>45.75650738415753</v>
      </c>
      <c r="M4824" s="114">
        <v>50.761847077545575</v>
      </c>
      <c r="N4824" s="114">
        <v>63.371265125551595</v>
      </c>
      <c r="O4824" s="114">
        <v>16.770240992226931</v>
      </c>
      <c r="P4824" s="114">
        <v>21.397894310424427</v>
      </c>
      <c r="Q4824" s="114">
        <v>24.219993623037361</v>
      </c>
      <c r="R4824" s="114">
        <v>29.402411311860554</v>
      </c>
      <c r="S4824" s="114">
        <v>34.69706583164556</v>
      </c>
      <c r="T4824" s="114">
        <v>15.941194749376784</v>
      </c>
      <c r="U4824" s="114">
        <v>16.297473302336556</v>
      </c>
      <c r="V4824" s="114">
        <v>21.536513761120169</v>
      </c>
      <c r="W4824" s="114">
        <v>21.359435765685021</v>
      </c>
      <c r="X4824" s="114">
        <v>28.674199293906035</v>
      </c>
      <c r="Y4824" s="114">
        <v>56.03932053169882</v>
      </c>
      <c r="Z4824" s="114">
        <v>113.64257637889506</v>
      </c>
      <c r="AA4824" s="106">
        <v>2</v>
      </c>
      <c r="AB4824" s="114">
        <v>0.89999999999999991</v>
      </c>
      <c r="AC4824" s="114">
        <v>0.6</v>
      </c>
      <c r="AD4824" s="114">
        <v>0.36</v>
      </c>
      <c r="AE4824" s="114">
        <v>0.24</v>
      </c>
      <c r="AF4824" s="117">
        <v>1.2599999999999998</v>
      </c>
      <c r="AG4824" s="117">
        <v>0.84</v>
      </c>
    </row>
    <row r="4825" spans="2:33" x14ac:dyDescent="0.2">
      <c r="B4825" s="106">
        <v>4785</v>
      </c>
      <c r="C4825" s="113">
        <v>-0.60000000000000009</v>
      </c>
      <c r="D4825" s="113">
        <v>-1.2000000000000002</v>
      </c>
      <c r="E4825" s="114">
        <v>14.514006747637364</v>
      </c>
      <c r="F4825" s="114">
        <v>15.305843275550018</v>
      </c>
      <c r="G4825" s="114">
        <v>14.549785693396736</v>
      </c>
      <c r="H4825" s="114">
        <v>22.006391421221558</v>
      </c>
      <c r="I4825" s="114">
        <v>28.851868606257742</v>
      </c>
      <c r="J4825" s="114">
        <v>30.963069654324084</v>
      </c>
      <c r="K4825" s="114">
        <v>34.473100973918491</v>
      </c>
      <c r="L4825" s="114">
        <v>36.909879117735095</v>
      </c>
      <c r="M4825" s="114">
        <v>48.510494944281248</v>
      </c>
      <c r="N4825" s="114">
        <v>60.348014844672996</v>
      </c>
      <c r="O4825" s="114">
        <v>16.44906290668672</v>
      </c>
      <c r="P4825" s="114">
        <v>19.167257698368473</v>
      </c>
      <c r="Q4825" s="114">
        <v>22.360093424338359</v>
      </c>
      <c r="R4825" s="114">
        <v>26.50410352305969</v>
      </c>
      <c r="S4825" s="114">
        <v>31.496146238415253</v>
      </c>
      <c r="T4825" s="114">
        <v>14.514006747637364</v>
      </c>
      <c r="U4825" s="114">
        <v>15.305843275550018</v>
      </c>
      <c r="V4825" s="114">
        <v>14.549785693396736</v>
      </c>
      <c r="W4825" s="114">
        <v>22.006391421221558</v>
      </c>
      <c r="X4825" s="114">
        <v>28.851868606257742</v>
      </c>
      <c r="Y4825" s="114">
        <v>51.029069578687221</v>
      </c>
      <c r="Z4825" s="114">
        <v>90.104215394243056</v>
      </c>
      <c r="AA4825" s="106">
        <v>5</v>
      </c>
      <c r="AB4825" s="114">
        <v>0.4</v>
      </c>
      <c r="AC4825" s="114">
        <v>0.8</v>
      </c>
      <c r="AD4825" s="114">
        <v>0.2</v>
      </c>
      <c r="AE4825" s="114">
        <v>0.4</v>
      </c>
      <c r="AF4825" s="117">
        <v>0.60000000000000009</v>
      </c>
      <c r="AG4825" s="117">
        <v>1.2000000000000002</v>
      </c>
    </row>
    <row r="4826" spans="2:33" x14ac:dyDescent="0.2">
      <c r="B4826" s="106">
        <v>4786</v>
      </c>
      <c r="C4826" s="113">
        <v>-1.2599999999999998</v>
      </c>
      <c r="D4826" s="113">
        <v>-0.84</v>
      </c>
      <c r="E4826" s="114">
        <v>12.465245242345848</v>
      </c>
      <c r="F4826" s="114">
        <v>15.615705521847659</v>
      </c>
      <c r="G4826" s="114">
        <v>14.399525158367432</v>
      </c>
      <c r="H4826" s="114">
        <v>21.486190241429803</v>
      </c>
      <c r="I4826" s="114">
        <v>21.428740103148122</v>
      </c>
      <c r="J4826" s="114">
        <v>29.122045948079773</v>
      </c>
      <c r="K4826" s="114">
        <v>34.435064867755898</v>
      </c>
      <c r="L4826" s="114">
        <v>36.405912478804503</v>
      </c>
      <c r="M4826" s="114">
        <v>48.024999579832027</v>
      </c>
      <c r="N4826" s="114">
        <v>54.02282312290658</v>
      </c>
      <c r="O4826" s="114">
        <v>16.656800705733925</v>
      </c>
      <c r="P4826" s="114">
        <v>18.819359345908239</v>
      </c>
      <c r="Q4826" s="114">
        <v>22.006387320437071</v>
      </c>
      <c r="R4826" s="114">
        <v>26.538809338402224</v>
      </c>
      <c r="S4826" s="114">
        <v>32.594083019758457</v>
      </c>
      <c r="T4826" s="114">
        <v>12.465245242345848</v>
      </c>
      <c r="U4826" s="114">
        <v>15.615705521847659</v>
      </c>
      <c r="V4826" s="114">
        <v>14.399525158367432</v>
      </c>
      <c r="W4826" s="114">
        <v>21.486190241429803</v>
      </c>
      <c r="X4826" s="114">
        <v>21.428740103148122</v>
      </c>
      <c r="Y4826" s="114">
        <v>45.812740967528626</v>
      </c>
      <c r="Z4826" s="114">
        <v>86.660687521702684</v>
      </c>
      <c r="AA4826" s="106">
        <v>2</v>
      </c>
      <c r="AB4826" s="114">
        <v>0.89999999999999991</v>
      </c>
      <c r="AC4826" s="114">
        <v>0.6</v>
      </c>
      <c r="AD4826" s="114">
        <v>0.36</v>
      </c>
      <c r="AE4826" s="114">
        <v>0.24</v>
      </c>
      <c r="AF4826" s="117">
        <v>1.2599999999999998</v>
      </c>
      <c r="AG4826" s="117">
        <v>0.84</v>
      </c>
    </row>
    <row r="4827" spans="2:33" x14ac:dyDescent="0.2">
      <c r="B4827" s="106">
        <v>4787</v>
      </c>
      <c r="C4827" s="113">
        <v>-1.2000000000000002</v>
      </c>
      <c r="D4827" s="113">
        <v>-0.60000000000000009</v>
      </c>
      <c r="E4827" s="114">
        <v>15.192451950047001</v>
      </c>
      <c r="F4827" s="114">
        <v>16.291488694450546</v>
      </c>
      <c r="G4827" s="114">
        <v>18.569529184305875</v>
      </c>
      <c r="H4827" s="114">
        <v>29.536855845233905</v>
      </c>
      <c r="I4827" s="114">
        <v>29.733376482753897</v>
      </c>
      <c r="J4827" s="114">
        <v>32.890926747864903</v>
      </c>
      <c r="K4827" s="114">
        <v>37.46740923985444</v>
      </c>
      <c r="L4827" s="114">
        <v>43.630164695342856</v>
      </c>
      <c r="M4827" s="114">
        <v>60.13390559280365</v>
      </c>
      <c r="N4827" s="114">
        <v>67.689657530821947</v>
      </c>
      <c r="O4827" s="114">
        <v>17.698474797817902</v>
      </c>
      <c r="P4827" s="114">
        <v>21.175920545403894</v>
      </c>
      <c r="Q4827" s="114">
        <v>25.060635511036981</v>
      </c>
      <c r="R4827" s="114">
        <v>30.597049747569745</v>
      </c>
      <c r="S4827" s="114">
        <v>37.95628104806805</v>
      </c>
      <c r="T4827" s="114">
        <v>15.192451950047001</v>
      </c>
      <c r="U4827" s="114">
        <v>16.291488694450546</v>
      </c>
      <c r="V4827" s="114">
        <v>18.569529184305875</v>
      </c>
      <c r="W4827" s="114">
        <v>29.536855845233905</v>
      </c>
      <c r="X4827" s="114">
        <v>29.733376482753897</v>
      </c>
      <c r="Y4827" s="114">
        <v>58.584951341886885</v>
      </c>
      <c r="Z4827" s="114">
        <v>126.53466231545229</v>
      </c>
      <c r="AA4827" s="106">
        <v>1</v>
      </c>
      <c r="AB4827" s="114">
        <v>0.8</v>
      </c>
      <c r="AC4827" s="114">
        <v>0.4</v>
      </c>
      <c r="AD4827" s="114">
        <v>0.4</v>
      </c>
      <c r="AE4827" s="114">
        <v>0.2</v>
      </c>
      <c r="AF4827" s="117">
        <v>1.2000000000000002</v>
      </c>
      <c r="AG4827" s="117">
        <v>0.60000000000000009</v>
      </c>
    </row>
    <row r="4828" spans="2:33" x14ac:dyDescent="0.2">
      <c r="B4828" s="106">
        <v>4788</v>
      </c>
      <c r="C4828" s="113">
        <v>-1.2599999999999998</v>
      </c>
      <c r="D4828" s="113">
        <v>-0.84</v>
      </c>
      <c r="E4828" s="114">
        <v>17.555003437816282</v>
      </c>
      <c r="F4828" s="114">
        <v>17.269788021172793</v>
      </c>
      <c r="G4828" s="114">
        <v>17.735001682565557</v>
      </c>
      <c r="H4828" s="114">
        <v>18.146110909533594</v>
      </c>
      <c r="I4828" s="114">
        <v>28.272709202194669</v>
      </c>
      <c r="J4828" s="114">
        <v>35.729226485524258</v>
      </c>
      <c r="K4828" s="114">
        <v>36.841268033382846</v>
      </c>
      <c r="L4828" s="114">
        <v>42.670482380198678</v>
      </c>
      <c r="M4828" s="114">
        <v>49.501403416114123</v>
      </c>
      <c r="N4828" s="114">
        <v>65.136398228217587</v>
      </c>
      <c r="O4828" s="114">
        <v>18.174223047707976</v>
      </c>
      <c r="P4828" s="114">
        <v>19.571480012210053</v>
      </c>
      <c r="Q4828" s="114">
        <v>24.935480697633121</v>
      </c>
      <c r="R4828" s="114">
        <v>31.355292506580529</v>
      </c>
      <c r="S4828" s="114">
        <v>36.863689026022918</v>
      </c>
      <c r="T4828" s="114">
        <v>17.555003437816282</v>
      </c>
      <c r="U4828" s="114">
        <v>17.269788021172793</v>
      </c>
      <c r="V4828" s="114">
        <v>17.735001682565557</v>
      </c>
      <c r="W4828" s="114">
        <v>18.146110909533594</v>
      </c>
      <c r="X4828" s="114">
        <v>28.272709202194669</v>
      </c>
      <c r="Y4828" s="114">
        <v>53.954211985717436</v>
      </c>
      <c r="Z4828" s="114">
        <v>105.83192518705658</v>
      </c>
      <c r="AA4828" s="106">
        <v>2</v>
      </c>
      <c r="AB4828" s="114">
        <v>0.89999999999999991</v>
      </c>
      <c r="AC4828" s="114">
        <v>0.6</v>
      </c>
      <c r="AD4828" s="114">
        <v>0.36</v>
      </c>
      <c r="AE4828" s="114">
        <v>0.24</v>
      </c>
      <c r="AF4828" s="117">
        <v>1.2599999999999998</v>
      </c>
      <c r="AG4828" s="117">
        <v>0.84</v>
      </c>
    </row>
    <row r="4829" spans="2:33" x14ac:dyDescent="0.2">
      <c r="B4829" s="106">
        <v>4789</v>
      </c>
      <c r="C4829" s="113">
        <v>-1.2599999999999998</v>
      </c>
      <c r="D4829" s="113">
        <v>-0.84</v>
      </c>
      <c r="E4829" s="114">
        <v>11.628610040024888</v>
      </c>
      <c r="F4829" s="114">
        <v>18.092154258538457</v>
      </c>
      <c r="G4829" s="114">
        <v>13.560192861290357</v>
      </c>
      <c r="H4829" s="114">
        <v>15.594389683271373</v>
      </c>
      <c r="I4829" s="114">
        <v>22.151075015784766</v>
      </c>
      <c r="J4829" s="114">
        <v>28.289943415373102</v>
      </c>
      <c r="K4829" s="114">
        <v>35.702784952064157</v>
      </c>
      <c r="L4829" s="114">
        <v>35.104603680494968</v>
      </c>
      <c r="M4829" s="114">
        <v>41.085549631065767</v>
      </c>
      <c r="N4829" s="114">
        <v>50.830304472121497</v>
      </c>
      <c r="O4829" s="114">
        <v>16.661333375348214</v>
      </c>
      <c r="P4829" s="114">
        <v>17.6106306935257</v>
      </c>
      <c r="Q4829" s="114">
        <v>21.544410819204611</v>
      </c>
      <c r="R4829" s="114">
        <v>25.491159947794394</v>
      </c>
      <c r="S4829" s="114">
        <v>28.679229456336731</v>
      </c>
      <c r="T4829" s="114">
        <v>11.628610040024888</v>
      </c>
      <c r="U4829" s="114">
        <v>18.092154258538457</v>
      </c>
      <c r="V4829" s="114">
        <v>13.560192861290357</v>
      </c>
      <c r="W4829" s="114">
        <v>15.594389683271373</v>
      </c>
      <c r="X4829" s="114">
        <v>22.151075015784766</v>
      </c>
      <c r="Y4829" s="114">
        <v>43.711557985320425</v>
      </c>
      <c r="Z4829" s="114">
        <v>91.38375206545345</v>
      </c>
      <c r="AA4829" s="106">
        <v>2</v>
      </c>
      <c r="AB4829" s="114">
        <v>0.89999999999999991</v>
      </c>
      <c r="AC4829" s="114">
        <v>0.6</v>
      </c>
      <c r="AD4829" s="114">
        <v>0.36</v>
      </c>
      <c r="AE4829" s="114">
        <v>0.24</v>
      </c>
      <c r="AF4829" s="117">
        <v>1.2599999999999998</v>
      </c>
      <c r="AG4829" s="117">
        <v>0.84</v>
      </c>
    </row>
    <row r="4830" spans="2:33" x14ac:dyDescent="0.2">
      <c r="B4830" s="106">
        <v>4790</v>
      </c>
      <c r="C4830" s="113">
        <v>-0.60000000000000009</v>
      </c>
      <c r="D4830" s="113">
        <v>-1.2000000000000002</v>
      </c>
      <c r="E4830" s="114">
        <v>12.586598156748694</v>
      </c>
      <c r="F4830" s="114">
        <v>18.1055151339181</v>
      </c>
      <c r="G4830" s="114">
        <v>11.442137642901237</v>
      </c>
      <c r="H4830" s="114">
        <v>20.230247043484518</v>
      </c>
      <c r="I4830" s="114">
        <v>18.839553414343634</v>
      </c>
      <c r="J4830" s="114">
        <v>28.519179169193766</v>
      </c>
      <c r="K4830" s="114">
        <v>37.462290100507992</v>
      </c>
      <c r="L4830" s="114">
        <v>33.258503186581031</v>
      </c>
      <c r="M4830" s="114">
        <v>45.150800792350303</v>
      </c>
      <c r="N4830" s="114">
        <v>47.113304316537707</v>
      </c>
      <c r="O4830" s="114">
        <v>15.932581012445072</v>
      </c>
      <c r="P4830" s="114">
        <v>19.356774966589892</v>
      </c>
      <c r="Q4830" s="114">
        <v>21.816365543679794</v>
      </c>
      <c r="R4830" s="114">
        <v>24.920553748865785</v>
      </c>
      <c r="S4830" s="114">
        <v>28.273750902194074</v>
      </c>
      <c r="T4830" s="114">
        <v>12.586598156748694</v>
      </c>
      <c r="U4830" s="114">
        <v>18.1055151339181</v>
      </c>
      <c r="V4830" s="114">
        <v>11.442137642901237</v>
      </c>
      <c r="W4830" s="114">
        <v>20.230247043484518</v>
      </c>
      <c r="X4830" s="114">
        <v>18.839553414343634</v>
      </c>
      <c r="Y4830" s="114">
        <v>44.424035792151017</v>
      </c>
      <c r="Z4830" s="114">
        <v>85.159136509886835</v>
      </c>
      <c r="AA4830" s="106">
        <v>5</v>
      </c>
      <c r="AB4830" s="114">
        <v>0.4</v>
      </c>
      <c r="AC4830" s="114">
        <v>0.8</v>
      </c>
      <c r="AD4830" s="114">
        <v>0.2</v>
      </c>
      <c r="AE4830" s="114">
        <v>0.4</v>
      </c>
      <c r="AF4830" s="117">
        <v>0.60000000000000009</v>
      </c>
      <c r="AG4830" s="117">
        <v>1.2000000000000002</v>
      </c>
    </row>
    <row r="4831" spans="2:33" x14ac:dyDescent="0.2">
      <c r="B4831" s="106">
        <v>4791</v>
      </c>
      <c r="C4831" s="113">
        <v>-0.90000000000000013</v>
      </c>
      <c r="D4831" s="113">
        <v>-0.90000000000000013</v>
      </c>
      <c r="E4831" s="114">
        <v>15.811083428506375</v>
      </c>
      <c r="F4831" s="114">
        <v>14.842000309857426</v>
      </c>
      <c r="G4831" s="114">
        <v>19.464412844401345</v>
      </c>
      <c r="H4831" s="114">
        <v>17.405761703464588</v>
      </c>
      <c r="I4831" s="114">
        <v>27.588190343914651</v>
      </c>
      <c r="J4831" s="114">
        <v>31.121739353206681</v>
      </c>
      <c r="K4831" s="114">
        <v>33.303186613254979</v>
      </c>
      <c r="L4831" s="114">
        <v>40.480065378589153</v>
      </c>
      <c r="M4831" s="114">
        <v>43.162328868518323</v>
      </c>
      <c r="N4831" s="114">
        <v>54.95847242216297</v>
      </c>
      <c r="O4831" s="114">
        <v>15.310655924700306</v>
      </c>
      <c r="P4831" s="114">
        <v>18.461186303397554</v>
      </c>
      <c r="Q4831" s="114">
        <v>21.015652534187808</v>
      </c>
      <c r="R4831" s="114">
        <v>25.756567165053735</v>
      </c>
      <c r="S4831" s="114">
        <v>27.370282078248319</v>
      </c>
      <c r="T4831" s="114">
        <v>15.811083428506375</v>
      </c>
      <c r="U4831" s="114">
        <v>14.842000309857426</v>
      </c>
      <c r="V4831" s="114">
        <v>19.464412844401345</v>
      </c>
      <c r="W4831" s="114">
        <v>17.405761703464588</v>
      </c>
      <c r="X4831" s="114">
        <v>27.588190343914651</v>
      </c>
      <c r="Y4831" s="114">
        <v>51.666880879308017</v>
      </c>
      <c r="Z4831" s="114">
        <v>88.676369427823829</v>
      </c>
      <c r="AA4831" s="106">
        <v>3</v>
      </c>
      <c r="AB4831" s="114">
        <v>0.60000000000000009</v>
      </c>
      <c r="AC4831" s="114">
        <v>0.60000000000000009</v>
      </c>
      <c r="AD4831" s="114">
        <v>0.30000000000000004</v>
      </c>
      <c r="AE4831" s="114">
        <v>0.30000000000000004</v>
      </c>
      <c r="AF4831" s="117">
        <v>0.90000000000000013</v>
      </c>
      <c r="AG4831" s="117">
        <v>0.90000000000000013</v>
      </c>
    </row>
    <row r="4832" spans="2:33" x14ac:dyDescent="0.2">
      <c r="B4832" s="106">
        <v>4792</v>
      </c>
      <c r="C4832" s="113">
        <v>-0.90000000000000013</v>
      </c>
      <c r="D4832" s="113">
        <v>-0.90000000000000013</v>
      </c>
      <c r="E4832" s="114">
        <v>16.566962709733346</v>
      </c>
      <c r="F4832" s="114">
        <v>10.876033657130023</v>
      </c>
      <c r="G4832" s="114">
        <v>15.491855308983862</v>
      </c>
      <c r="H4832" s="114">
        <v>16.660283632097009</v>
      </c>
      <c r="I4832" s="114">
        <v>19.158357418643515</v>
      </c>
      <c r="J4832" s="114">
        <v>31.686228131573763</v>
      </c>
      <c r="K4832" s="114">
        <v>28.494400231560512</v>
      </c>
      <c r="L4832" s="114">
        <v>36.497471516958399</v>
      </c>
      <c r="M4832" s="114">
        <v>40.484176388079185</v>
      </c>
      <c r="N4832" s="114">
        <v>44.631286337265436</v>
      </c>
      <c r="O4832" s="114">
        <v>15.119265421840415</v>
      </c>
      <c r="P4832" s="114">
        <v>17.618366574430489</v>
      </c>
      <c r="Q4832" s="114">
        <v>21.005616207974537</v>
      </c>
      <c r="R4832" s="114">
        <v>23.823892755982175</v>
      </c>
      <c r="S4832" s="114">
        <v>25.472928918621921</v>
      </c>
      <c r="T4832" s="114">
        <v>16.566962709733346</v>
      </c>
      <c r="U4832" s="114">
        <v>10.876033657130023</v>
      </c>
      <c r="V4832" s="114">
        <v>15.491855308983862</v>
      </c>
      <c r="W4832" s="114">
        <v>16.660283632097009</v>
      </c>
      <c r="X4832" s="114">
        <v>19.158357418643515</v>
      </c>
      <c r="Y4832" s="114">
        <v>43.344340339138853</v>
      </c>
      <c r="Z4832" s="114">
        <v>81.467319923633198</v>
      </c>
      <c r="AA4832" s="106">
        <v>3</v>
      </c>
      <c r="AB4832" s="114">
        <v>0.60000000000000009</v>
      </c>
      <c r="AC4832" s="114">
        <v>0.60000000000000009</v>
      </c>
      <c r="AD4832" s="114">
        <v>0.30000000000000004</v>
      </c>
      <c r="AE4832" s="114">
        <v>0.30000000000000004</v>
      </c>
      <c r="AF4832" s="117">
        <v>0.90000000000000013</v>
      </c>
      <c r="AG4832" s="117">
        <v>0.90000000000000013</v>
      </c>
    </row>
    <row r="4833" spans="2:33" x14ac:dyDescent="0.2">
      <c r="B4833" s="106">
        <v>4793</v>
      </c>
      <c r="C4833" s="113">
        <v>-1.2599999999999998</v>
      </c>
      <c r="D4833" s="113">
        <v>-0.84</v>
      </c>
      <c r="E4833" s="114">
        <v>13.73336796406317</v>
      </c>
      <c r="F4833" s="114">
        <v>14.00584395535882</v>
      </c>
      <c r="G4833" s="114">
        <v>17.324708559138557</v>
      </c>
      <c r="H4833" s="114">
        <v>21.406141492302286</v>
      </c>
      <c r="I4833" s="114">
        <v>26.414896407678441</v>
      </c>
      <c r="J4833" s="114">
        <v>30.545979659189971</v>
      </c>
      <c r="K4833" s="114">
        <v>34.608922420951181</v>
      </c>
      <c r="L4833" s="114">
        <v>41.60507558256387</v>
      </c>
      <c r="M4833" s="114">
        <v>49.911193235695549</v>
      </c>
      <c r="N4833" s="114">
        <v>61.124290980012113</v>
      </c>
      <c r="O4833" s="114">
        <v>16.812611695126801</v>
      </c>
      <c r="P4833" s="114">
        <v>20.603078465592361</v>
      </c>
      <c r="Q4833" s="114">
        <v>24.280367023425313</v>
      </c>
      <c r="R4833" s="114">
        <v>28.505051743393263</v>
      </c>
      <c r="S4833" s="114">
        <v>34.709394572333672</v>
      </c>
      <c r="T4833" s="114">
        <v>13.73336796406317</v>
      </c>
      <c r="U4833" s="114">
        <v>14.00584395535882</v>
      </c>
      <c r="V4833" s="114">
        <v>17.324708559138557</v>
      </c>
      <c r="W4833" s="114">
        <v>21.406141492302286</v>
      </c>
      <c r="X4833" s="114">
        <v>26.414896407678441</v>
      </c>
      <c r="Y4833" s="114">
        <v>49.501451516542218</v>
      </c>
      <c r="Z4833" s="114">
        <v>103.30836221389069</v>
      </c>
      <c r="AA4833" s="106">
        <v>2</v>
      </c>
      <c r="AB4833" s="114">
        <v>0.89999999999999991</v>
      </c>
      <c r="AC4833" s="114">
        <v>0.6</v>
      </c>
      <c r="AD4833" s="114">
        <v>0.36</v>
      </c>
      <c r="AE4833" s="114">
        <v>0.24</v>
      </c>
      <c r="AF4833" s="117">
        <v>1.2599999999999998</v>
      </c>
      <c r="AG4833" s="117">
        <v>0.84</v>
      </c>
    </row>
    <row r="4834" spans="2:33" x14ac:dyDescent="0.2">
      <c r="B4834" s="106">
        <v>4794</v>
      </c>
      <c r="C4834" s="113">
        <v>-0.72</v>
      </c>
      <c r="D4834" s="113">
        <v>-0.96</v>
      </c>
      <c r="E4834" s="114">
        <v>18.01693953503235</v>
      </c>
      <c r="F4834" s="114">
        <v>15.63965055895337</v>
      </c>
      <c r="G4834" s="114">
        <v>19.79561611035934</v>
      </c>
      <c r="H4834" s="114">
        <v>17.995504887490409</v>
      </c>
      <c r="I4834" s="114">
        <v>25.993309164200213</v>
      </c>
      <c r="J4834" s="114">
        <v>33.913627828929506</v>
      </c>
      <c r="K4834" s="114">
        <v>34.368937760530059</v>
      </c>
      <c r="L4834" s="114">
        <v>42.920073721371807</v>
      </c>
      <c r="M4834" s="114">
        <v>45.355396420400211</v>
      </c>
      <c r="N4834" s="114">
        <v>57.861700675433099</v>
      </c>
      <c r="O4834" s="114">
        <v>15.896688293897157</v>
      </c>
      <c r="P4834" s="114">
        <v>18.729287201576689</v>
      </c>
      <c r="Q4834" s="114">
        <v>23.124457611012467</v>
      </c>
      <c r="R4834" s="114">
        <v>27.359891532909803</v>
      </c>
      <c r="S4834" s="114">
        <v>31.868391511232886</v>
      </c>
      <c r="T4834" s="114">
        <v>18.01693953503235</v>
      </c>
      <c r="U4834" s="114">
        <v>15.63965055895337</v>
      </c>
      <c r="V4834" s="114">
        <v>19.79561611035934</v>
      </c>
      <c r="W4834" s="114">
        <v>17.995504887490409</v>
      </c>
      <c r="X4834" s="114">
        <v>25.993309164200213</v>
      </c>
      <c r="Y4834" s="114">
        <v>53.775212121637068</v>
      </c>
      <c r="Z4834" s="114">
        <v>114.20307061339109</v>
      </c>
      <c r="AA4834" s="106">
        <v>4</v>
      </c>
      <c r="AB4834" s="114">
        <v>0.44999999999999996</v>
      </c>
      <c r="AC4834" s="114">
        <v>0.6</v>
      </c>
      <c r="AD4834" s="114">
        <v>0.27</v>
      </c>
      <c r="AE4834" s="114">
        <v>0.36</v>
      </c>
      <c r="AF4834" s="117">
        <v>0.72</v>
      </c>
      <c r="AG4834" s="117">
        <v>0.96</v>
      </c>
    </row>
    <row r="4835" spans="2:33" x14ac:dyDescent="0.2">
      <c r="B4835" s="106">
        <v>4795</v>
      </c>
      <c r="C4835" s="113">
        <v>-0.60000000000000009</v>
      </c>
      <c r="D4835" s="113">
        <v>-1.2000000000000002</v>
      </c>
      <c r="E4835" s="114">
        <v>12.675941496985299</v>
      </c>
      <c r="F4835" s="114">
        <v>15.741728926864297</v>
      </c>
      <c r="G4835" s="114">
        <v>19.031811952009708</v>
      </c>
      <c r="H4835" s="114">
        <v>20.099783070251508</v>
      </c>
      <c r="I4835" s="114">
        <v>29.728525504639922</v>
      </c>
      <c r="J4835" s="114">
        <v>29.212394209365954</v>
      </c>
      <c r="K4835" s="114">
        <v>34.463008843290631</v>
      </c>
      <c r="L4835" s="114">
        <v>40.265899396450919</v>
      </c>
      <c r="M4835" s="114">
        <v>45.963904447533203</v>
      </c>
      <c r="N4835" s="114">
        <v>57.466383326413684</v>
      </c>
      <c r="O4835" s="114">
        <v>16.536452712380655</v>
      </c>
      <c r="P4835" s="114">
        <v>18.721279916426333</v>
      </c>
      <c r="Q4835" s="114">
        <v>21.234087444441212</v>
      </c>
      <c r="R4835" s="114">
        <v>25.864121377281695</v>
      </c>
      <c r="S4835" s="114">
        <v>27.737857821773762</v>
      </c>
      <c r="T4835" s="114">
        <v>12.675941496985299</v>
      </c>
      <c r="U4835" s="114">
        <v>15.741728926864297</v>
      </c>
      <c r="V4835" s="114">
        <v>19.031811952009708</v>
      </c>
      <c r="W4835" s="114">
        <v>20.099783070251508</v>
      </c>
      <c r="X4835" s="114">
        <v>29.728525504639922</v>
      </c>
      <c r="Y4835" s="114">
        <v>51.919524784635982</v>
      </c>
      <c r="Z4835" s="114">
        <v>104.51530506842354</v>
      </c>
      <c r="AA4835" s="106">
        <v>5</v>
      </c>
      <c r="AB4835" s="114">
        <v>0.4</v>
      </c>
      <c r="AC4835" s="114">
        <v>0.8</v>
      </c>
      <c r="AD4835" s="114">
        <v>0.2</v>
      </c>
      <c r="AE4835" s="114">
        <v>0.4</v>
      </c>
      <c r="AF4835" s="117">
        <v>0.60000000000000009</v>
      </c>
      <c r="AG4835" s="117">
        <v>1.2000000000000002</v>
      </c>
    </row>
    <row r="4836" spans="2:33" x14ac:dyDescent="0.2">
      <c r="B4836" s="106">
        <v>4796</v>
      </c>
      <c r="C4836" s="113">
        <v>-0.72</v>
      </c>
      <c r="D4836" s="113">
        <v>-0.96</v>
      </c>
      <c r="E4836" s="114">
        <v>12.464611727065133</v>
      </c>
      <c r="F4836" s="114">
        <v>15.738511960953293</v>
      </c>
      <c r="G4836" s="114">
        <v>14.675685609764624</v>
      </c>
      <c r="H4836" s="114">
        <v>28.600617149374514</v>
      </c>
      <c r="I4836" s="114">
        <v>32.269434437854812</v>
      </c>
      <c r="J4836" s="114">
        <v>30.257925443950217</v>
      </c>
      <c r="K4836" s="114">
        <v>35.856464678996936</v>
      </c>
      <c r="L4836" s="114">
        <v>39.380898335640353</v>
      </c>
      <c r="M4836" s="114">
        <v>56.76154509763775</v>
      </c>
      <c r="N4836" s="114">
        <v>65.206906662679799</v>
      </c>
      <c r="O4836" s="114">
        <v>17.793313716885084</v>
      </c>
      <c r="P4836" s="114">
        <v>20.117952718043643</v>
      </c>
      <c r="Q4836" s="114">
        <v>24.705212725875729</v>
      </c>
      <c r="R4836" s="114">
        <v>28.160927948263236</v>
      </c>
      <c r="S4836" s="114">
        <v>32.937472224824987</v>
      </c>
      <c r="T4836" s="114">
        <v>12.464611727065133</v>
      </c>
      <c r="U4836" s="114">
        <v>15.738511960953293</v>
      </c>
      <c r="V4836" s="114">
        <v>14.675685609764624</v>
      </c>
      <c r="W4836" s="114">
        <v>28.600617149374514</v>
      </c>
      <c r="X4836" s="114">
        <v>32.269434437854812</v>
      </c>
      <c r="Y4836" s="114">
        <v>54.700477949571209</v>
      </c>
      <c r="Z4836" s="114">
        <v>121.06423418751152</v>
      </c>
      <c r="AA4836" s="106">
        <v>4</v>
      </c>
      <c r="AB4836" s="114">
        <v>0.44999999999999996</v>
      </c>
      <c r="AC4836" s="114">
        <v>0.6</v>
      </c>
      <c r="AD4836" s="114">
        <v>0.27</v>
      </c>
      <c r="AE4836" s="114">
        <v>0.36</v>
      </c>
      <c r="AF4836" s="117">
        <v>0.72</v>
      </c>
      <c r="AG4836" s="117">
        <v>0.96</v>
      </c>
    </row>
    <row r="4837" spans="2:33" x14ac:dyDescent="0.2">
      <c r="B4837" s="106">
        <v>4797</v>
      </c>
      <c r="C4837" s="113">
        <v>-0.90000000000000013</v>
      </c>
      <c r="D4837" s="113">
        <v>-0.90000000000000013</v>
      </c>
      <c r="E4837" s="114">
        <v>19.166824759861193</v>
      </c>
      <c r="F4837" s="114">
        <v>18.258966130421936</v>
      </c>
      <c r="G4837" s="114">
        <v>16.076446772204953</v>
      </c>
      <c r="H4837" s="114">
        <v>19.994236780263247</v>
      </c>
      <c r="I4837" s="114">
        <v>26.196385984868961</v>
      </c>
      <c r="J4837" s="114">
        <v>34.735116254061211</v>
      </c>
      <c r="K4837" s="114">
        <v>38.111797682862694</v>
      </c>
      <c r="L4837" s="114">
        <v>39.425667532078016</v>
      </c>
      <c r="M4837" s="114">
        <v>44.981960727096627</v>
      </c>
      <c r="N4837" s="114">
        <v>57.369832366260184</v>
      </c>
      <c r="O4837" s="114">
        <v>15.56829149420002</v>
      </c>
      <c r="P4837" s="114">
        <v>19.852831552440758</v>
      </c>
      <c r="Q4837" s="114">
        <v>23.349220759873063</v>
      </c>
      <c r="R4837" s="114">
        <v>24.98772394683338</v>
      </c>
      <c r="S4837" s="114">
        <v>31.173446381391223</v>
      </c>
      <c r="T4837" s="114">
        <v>19.166824759861193</v>
      </c>
      <c r="U4837" s="114">
        <v>18.258966130421936</v>
      </c>
      <c r="V4837" s="114">
        <v>16.076446772204953</v>
      </c>
      <c r="W4837" s="114">
        <v>19.994236780263247</v>
      </c>
      <c r="X4837" s="114">
        <v>26.196385984868961</v>
      </c>
      <c r="Y4837" s="114">
        <v>55.199147486605433</v>
      </c>
      <c r="Z4837" s="114">
        <v>93.783007845852381</v>
      </c>
      <c r="AA4837" s="106">
        <v>3</v>
      </c>
      <c r="AB4837" s="114">
        <v>0.60000000000000009</v>
      </c>
      <c r="AC4837" s="114">
        <v>0.60000000000000009</v>
      </c>
      <c r="AD4837" s="114">
        <v>0.30000000000000004</v>
      </c>
      <c r="AE4837" s="114">
        <v>0.30000000000000004</v>
      </c>
      <c r="AF4837" s="117">
        <v>0.90000000000000013</v>
      </c>
      <c r="AG4837" s="117">
        <v>0.90000000000000013</v>
      </c>
    </row>
    <row r="4838" spans="2:33" x14ac:dyDescent="0.2">
      <c r="B4838" s="106">
        <v>4798</v>
      </c>
      <c r="C4838" s="113">
        <v>-0.72</v>
      </c>
      <c r="D4838" s="113">
        <v>-0.96</v>
      </c>
      <c r="E4838" s="114">
        <v>11.373419886819971</v>
      </c>
      <c r="F4838" s="114">
        <v>11.271438112708228</v>
      </c>
      <c r="G4838" s="114">
        <v>15.756790790840885</v>
      </c>
      <c r="H4838" s="114">
        <v>23.041264362810107</v>
      </c>
      <c r="I4838" s="114">
        <v>27.928988146699943</v>
      </c>
      <c r="J4838" s="114">
        <v>28.156978608602262</v>
      </c>
      <c r="K4838" s="114">
        <v>30.925243007241903</v>
      </c>
      <c r="L4838" s="114">
        <v>37.624814462892601</v>
      </c>
      <c r="M4838" s="114">
        <v>48.246050011831294</v>
      </c>
      <c r="N4838" s="114">
        <v>57.459252471652441</v>
      </c>
      <c r="O4838" s="114">
        <v>16.783558721782292</v>
      </c>
      <c r="P4838" s="114">
        <v>19.653804894533675</v>
      </c>
      <c r="Q4838" s="114">
        <v>21.868023672051716</v>
      </c>
      <c r="R4838" s="114">
        <v>25.204785649021186</v>
      </c>
      <c r="S4838" s="114">
        <v>29.530264324952498</v>
      </c>
      <c r="T4838" s="114">
        <v>11.373419886819971</v>
      </c>
      <c r="U4838" s="114">
        <v>11.271438112708228</v>
      </c>
      <c r="V4838" s="114">
        <v>15.756790790840885</v>
      </c>
      <c r="W4838" s="114">
        <v>23.041264362810107</v>
      </c>
      <c r="X4838" s="114">
        <v>27.928988146699943</v>
      </c>
      <c r="Y4838" s="114">
        <v>46.915856400144378</v>
      </c>
      <c r="Z4838" s="114">
        <v>101.80546249137512</v>
      </c>
      <c r="AA4838" s="106">
        <v>4</v>
      </c>
      <c r="AB4838" s="114">
        <v>0.44999999999999996</v>
      </c>
      <c r="AC4838" s="114">
        <v>0.6</v>
      </c>
      <c r="AD4838" s="114">
        <v>0.27</v>
      </c>
      <c r="AE4838" s="114">
        <v>0.36</v>
      </c>
      <c r="AF4838" s="117">
        <v>0.72</v>
      </c>
      <c r="AG4838" s="117">
        <v>0.96</v>
      </c>
    </row>
    <row r="4839" spans="2:33" x14ac:dyDescent="0.2">
      <c r="B4839" s="106">
        <v>4799</v>
      </c>
      <c r="C4839" s="113">
        <v>-0.60000000000000009</v>
      </c>
      <c r="D4839" s="113">
        <v>-1.2000000000000002</v>
      </c>
      <c r="E4839" s="114">
        <v>19.471754972628574</v>
      </c>
      <c r="F4839" s="114">
        <v>17.683164297532269</v>
      </c>
      <c r="G4839" s="114">
        <v>15.522274873671591</v>
      </c>
      <c r="H4839" s="114">
        <v>21.689399003063023</v>
      </c>
      <c r="I4839" s="114">
        <v>16.487145023830351</v>
      </c>
      <c r="J4839" s="114">
        <v>34.607051900514058</v>
      </c>
      <c r="K4839" s="114">
        <v>35.683353150796243</v>
      </c>
      <c r="L4839" s="114">
        <v>36.755850454891217</v>
      </c>
      <c r="M4839" s="114">
        <v>47.26477028022871</v>
      </c>
      <c r="N4839" s="114">
        <v>45.994753707391851</v>
      </c>
      <c r="O4839" s="114">
        <v>15.135296927885484</v>
      </c>
      <c r="P4839" s="114">
        <v>18.000188853263975</v>
      </c>
      <c r="Q4839" s="114">
        <v>21.233575581219625</v>
      </c>
      <c r="R4839" s="114">
        <v>25.575371277165686</v>
      </c>
      <c r="S4839" s="114">
        <v>29.5076086835615</v>
      </c>
      <c r="T4839" s="114">
        <v>19.471754972628574</v>
      </c>
      <c r="U4839" s="114">
        <v>17.683164297532269</v>
      </c>
      <c r="V4839" s="114">
        <v>15.522274873671591</v>
      </c>
      <c r="W4839" s="114">
        <v>21.689399003063023</v>
      </c>
      <c r="X4839" s="114">
        <v>16.487145023830351</v>
      </c>
      <c r="Y4839" s="114">
        <v>51.393778033771468</v>
      </c>
      <c r="Z4839" s="114">
        <v>103.97065410109946</v>
      </c>
      <c r="AA4839" s="106">
        <v>5</v>
      </c>
      <c r="AB4839" s="114">
        <v>0.4</v>
      </c>
      <c r="AC4839" s="114">
        <v>0.8</v>
      </c>
      <c r="AD4839" s="114">
        <v>0.2</v>
      </c>
      <c r="AE4839" s="114">
        <v>0.4</v>
      </c>
      <c r="AF4839" s="117">
        <v>0.60000000000000009</v>
      </c>
      <c r="AG4839" s="117">
        <v>1.2000000000000002</v>
      </c>
    </row>
    <row r="4840" spans="2:33" x14ac:dyDescent="0.2">
      <c r="B4840" s="106">
        <v>4800</v>
      </c>
      <c r="C4840" s="113">
        <v>-1.2599999999999998</v>
      </c>
      <c r="D4840" s="113">
        <v>-0.84</v>
      </c>
      <c r="E4840" s="114">
        <v>15.22007754291927</v>
      </c>
      <c r="F4840" s="114">
        <v>16.719649139183169</v>
      </c>
      <c r="G4840" s="114">
        <v>17.403272168195404</v>
      </c>
      <c r="H4840" s="114">
        <v>18.478764660808238</v>
      </c>
      <c r="I4840" s="114">
        <v>25.434063608552037</v>
      </c>
      <c r="J4840" s="114">
        <v>32.734724788847053</v>
      </c>
      <c r="K4840" s="114">
        <v>37.928796908903273</v>
      </c>
      <c r="L4840" s="114">
        <v>40.70802932570674</v>
      </c>
      <c r="M4840" s="114">
        <v>49.339340392818656</v>
      </c>
      <c r="N4840" s="114">
        <v>60.999009017930689</v>
      </c>
      <c r="O4840" s="114">
        <v>17.514647245927783</v>
      </c>
      <c r="P4840" s="114">
        <v>21.209147769720104</v>
      </c>
      <c r="Q4840" s="114">
        <v>23.304757157511336</v>
      </c>
      <c r="R4840" s="114">
        <v>30.860575732010417</v>
      </c>
      <c r="S4840" s="114">
        <v>35.564945409378652</v>
      </c>
      <c r="T4840" s="114">
        <v>15.22007754291927</v>
      </c>
      <c r="U4840" s="114">
        <v>16.719649139183169</v>
      </c>
      <c r="V4840" s="114">
        <v>17.403272168195404</v>
      </c>
      <c r="W4840" s="114">
        <v>18.478764660808238</v>
      </c>
      <c r="X4840" s="114">
        <v>25.434063608552037</v>
      </c>
      <c r="Y4840" s="114">
        <v>50.575442766082489</v>
      </c>
      <c r="Z4840" s="114">
        <v>98.232457423162856</v>
      </c>
      <c r="AA4840" s="106">
        <v>2</v>
      </c>
      <c r="AB4840" s="114">
        <v>0.89999999999999991</v>
      </c>
      <c r="AC4840" s="114">
        <v>0.6</v>
      </c>
      <c r="AD4840" s="114">
        <v>0.36</v>
      </c>
      <c r="AE4840" s="114">
        <v>0.24</v>
      </c>
      <c r="AF4840" s="117">
        <v>1.2599999999999998</v>
      </c>
      <c r="AG4840" s="117">
        <v>0.84</v>
      </c>
    </row>
    <row r="4841" spans="2:33" x14ac:dyDescent="0.2">
      <c r="B4841" s="106">
        <v>4801</v>
      </c>
      <c r="C4841" s="113">
        <v>-1.2000000000000002</v>
      </c>
      <c r="D4841" s="113">
        <v>-0.60000000000000009</v>
      </c>
      <c r="E4841" s="114">
        <v>11.909059726605634</v>
      </c>
      <c r="F4841" s="114">
        <v>14.597427122605392</v>
      </c>
      <c r="G4841" s="114">
        <v>21.498769524548287</v>
      </c>
      <c r="H4841" s="114">
        <v>24.005328345633405</v>
      </c>
      <c r="I4841" s="114">
        <v>23.654490578865392</v>
      </c>
      <c r="J4841" s="114">
        <v>28.764449501141847</v>
      </c>
      <c r="K4841" s="114">
        <v>35.145580596607076</v>
      </c>
      <c r="L4841" s="114">
        <v>44.317563120069508</v>
      </c>
      <c r="M4841" s="114">
        <v>52.286931774841875</v>
      </c>
      <c r="N4841" s="114">
        <v>56.172357235514468</v>
      </c>
      <c r="O4841" s="114">
        <v>16.855389774536214</v>
      </c>
      <c r="P4841" s="114">
        <v>20.548153474001683</v>
      </c>
      <c r="Q4841" s="114">
        <v>22.818793595521221</v>
      </c>
      <c r="R4841" s="114">
        <v>28.28160342920847</v>
      </c>
      <c r="S4841" s="114">
        <v>32.517866656649076</v>
      </c>
      <c r="T4841" s="114">
        <v>11.909059726605634</v>
      </c>
      <c r="U4841" s="114">
        <v>14.597427122605392</v>
      </c>
      <c r="V4841" s="114">
        <v>21.498769524548287</v>
      </c>
      <c r="W4841" s="114">
        <v>24.005328345633405</v>
      </c>
      <c r="X4841" s="114">
        <v>23.654490578865392</v>
      </c>
      <c r="Y4841" s="114">
        <v>51.284947882195524</v>
      </c>
      <c r="Z4841" s="114">
        <v>99.444407511643959</v>
      </c>
      <c r="AA4841" s="106">
        <v>1</v>
      </c>
      <c r="AB4841" s="114">
        <v>0.8</v>
      </c>
      <c r="AC4841" s="114">
        <v>0.4</v>
      </c>
      <c r="AD4841" s="114">
        <v>0.4</v>
      </c>
      <c r="AE4841" s="114">
        <v>0.2</v>
      </c>
      <c r="AF4841" s="117">
        <v>1.2000000000000002</v>
      </c>
      <c r="AG4841" s="117">
        <v>0.60000000000000009</v>
      </c>
    </row>
    <row r="4842" spans="2:33" x14ac:dyDescent="0.2">
      <c r="B4842" s="106">
        <v>4802</v>
      </c>
      <c r="C4842" s="113">
        <v>-0.60000000000000009</v>
      </c>
      <c r="D4842" s="113">
        <v>-1.2000000000000002</v>
      </c>
      <c r="E4842" s="114">
        <v>16.63460267546505</v>
      </c>
      <c r="F4842" s="114">
        <v>17.623188915571191</v>
      </c>
      <c r="G4842" s="114">
        <v>13.665979475835062</v>
      </c>
      <c r="H4842" s="114">
        <v>20.706010212756684</v>
      </c>
      <c r="I4842" s="114">
        <v>24.067432232380465</v>
      </c>
      <c r="J4842" s="114">
        <v>32.985810805983995</v>
      </c>
      <c r="K4842" s="114">
        <v>36.265538043224865</v>
      </c>
      <c r="L4842" s="114">
        <v>36.168421203898767</v>
      </c>
      <c r="M4842" s="114">
        <v>44.322782927756002</v>
      </c>
      <c r="N4842" s="114">
        <v>52.212548903447335</v>
      </c>
      <c r="O4842" s="114">
        <v>16.351208130518945</v>
      </c>
      <c r="P4842" s="114">
        <v>18.642349127653674</v>
      </c>
      <c r="Q4842" s="114">
        <v>22.502441728063705</v>
      </c>
      <c r="R4842" s="114">
        <v>23.616772714999318</v>
      </c>
      <c r="S4842" s="114">
        <v>28.145116671066869</v>
      </c>
      <c r="T4842" s="114">
        <v>16.63460267546505</v>
      </c>
      <c r="U4842" s="114">
        <v>17.623188915571191</v>
      </c>
      <c r="V4842" s="114">
        <v>13.665979475835062</v>
      </c>
      <c r="W4842" s="114">
        <v>20.706010212756684</v>
      </c>
      <c r="X4842" s="114">
        <v>24.067432232380465</v>
      </c>
      <c r="Y4842" s="114">
        <v>50.935954902334736</v>
      </c>
      <c r="Z4842" s="114">
        <v>97.146691033782048</v>
      </c>
      <c r="AA4842" s="106">
        <v>5</v>
      </c>
      <c r="AB4842" s="114">
        <v>0.4</v>
      </c>
      <c r="AC4842" s="114">
        <v>0.8</v>
      </c>
      <c r="AD4842" s="114">
        <v>0.2</v>
      </c>
      <c r="AE4842" s="114">
        <v>0.4</v>
      </c>
      <c r="AF4842" s="117">
        <v>0.60000000000000009</v>
      </c>
      <c r="AG4842" s="117">
        <v>1.2000000000000002</v>
      </c>
    </row>
    <row r="4843" spans="2:33" x14ac:dyDescent="0.2">
      <c r="B4843" s="106">
        <v>4803</v>
      </c>
      <c r="C4843" s="113">
        <v>-0.60000000000000009</v>
      </c>
      <c r="D4843" s="113">
        <v>-1.2000000000000002</v>
      </c>
      <c r="E4843" s="114">
        <v>18.230642770504549</v>
      </c>
      <c r="F4843" s="114">
        <v>16.708214064562807</v>
      </c>
      <c r="G4843" s="114">
        <v>22.014746615115012</v>
      </c>
      <c r="H4843" s="114">
        <v>21.687066287479844</v>
      </c>
      <c r="I4843" s="114">
        <v>24.666393680524486</v>
      </c>
      <c r="J4843" s="114">
        <v>35.057299399506363</v>
      </c>
      <c r="K4843" s="114">
        <v>36.583439593100728</v>
      </c>
      <c r="L4843" s="114">
        <v>44.40869190432467</v>
      </c>
      <c r="M4843" s="114">
        <v>46.848190888393717</v>
      </c>
      <c r="N4843" s="114">
        <v>56.013394300883128</v>
      </c>
      <c r="O4843" s="114">
        <v>16.826656629001814</v>
      </c>
      <c r="P4843" s="114">
        <v>19.875225528537921</v>
      </c>
      <c r="Q4843" s="114">
        <v>22.393945289209658</v>
      </c>
      <c r="R4843" s="114">
        <v>25.161124600913872</v>
      </c>
      <c r="S4843" s="114">
        <v>31.347000620358642</v>
      </c>
      <c r="T4843" s="114">
        <v>18.230642770504549</v>
      </c>
      <c r="U4843" s="114">
        <v>16.708214064562807</v>
      </c>
      <c r="V4843" s="114">
        <v>22.014746615115012</v>
      </c>
      <c r="W4843" s="114">
        <v>21.687066287479844</v>
      </c>
      <c r="X4843" s="114">
        <v>24.666393680524486</v>
      </c>
      <c r="Y4843" s="114">
        <v>57.061320224024556</v>
      </c>
      <c r="Z4843" s="114">
        <v>110.24184575440187</v>
      </c>
      <c r="AA4843" s="106">
        <v>5</v>
      </c>
      <c r="AB4843" s="114">
        <v>0.4</v>
      </c>
      <c r="AC4843" s="114">
        <v>0.8</v>
      </c>
      <c r="AD4843" s="114">
        <v>0.2</v>
      </c>
      <c r="AE4843" s="114">
        <v>0.4</v>
      </c>
      <c r="AF4843" s="117">
        <v>0.60000000000000009</v>
      </c>
      <c r="AG4843" s="117">
        <v>1.2000000000000002</v>
      </c>
    </row>
    <row r="4844" spans="2:33" x14ac:dyDescent="0.2">
      <c r="B4844" s="106">
        <v>4804</v>
      </c>
      <c r="C4844" s="113">
        <v>-1.2000000000000002</v>
      </c>
      <c r="D4844" s="113">
        <v>-0.60000000000000009</v>
      </c>
      <c r="E4844" s="114">
        <v>15.420626111661317</v>
      </c>
      <c r="F4844" s="114">
        <v>17.062725948952405</v>
      </c>
      <c r="G4844" s="114">
        <v>15.199270857010386</v>
      </c>
      <c r="H4844" s="114">
        <v>22.89246291591618</v>
      </c>
      <c r="I4844" s="114">
        <v>29.892456009708951</v>
      </c>
      <c r="J4844" s="114">
        <v>31.580088814793978</v>
      </c>
      <c r="K4844" s="114">
        <v>36.38988478409086</v>
      </c>
      <c r="L4844" s="114">
        <v>36.723834560361972</v>
      </c>
      <c r="M4844" s="114">
        <v>48.546979473697228</v>
      </c>
      <c r="N4844" s="114">
        <v>60.812298478584943</v>
      </c>
      <c r="O4844" s="114">
        <v>16.159462703132661</v>
      </c>
      <c r="P4844" s="114">
        <v>19.327158835138455</v>
      </c>
      <c r="Q4844" s="114">
        <v>21.524563703351586</v>
      </c>
      <c r="R4844" s="114">
        <v>25.654516557781047</v>
      </c>
      <c r="S4844" s="114">
        <v>30.919842468875991</v>
      </c>
      <c r="T4844" s="114">
        <v>15.420626111661317</v>
      </c>
      <c r="U4844" s="114">
        <v>17.062725948952405</v>
      </c>
      <c r="V4844" s="114">
        <v>15.199270857010386</v>
      </c>
      <c r="W4844" s="114">
        <v>22.89246291591618</v>
      </c>
      <c r="X4844" s="114">
        <v>29.892456009708951</v>
      </c>
      <c r="Y4844" s="114">
        <v>54.102965550815412</v>
      </c>
      <c r="Z4844" s="114">
        <v>113.51795626204466</v>
      </c>
      <c r="AA4844" s="106">
        <v>1</v>
      </c>
      <c r="AB4844" s="114">
        <v>0.8</v>
      </c>
      <c r="AC4844" s="114">
        <v>0.4</v>
      </c>
      <c r="AD4844" s="114">
        <v>0.4</v>
      </c>
      <c r="AE4844" s="114">
        <v>0.2</v>
      </c>
      <c r="AF4844" s="117">
        <v>1.2000000000000002</v>
      </c>
      <c r="AG4844" s="117">
        <v>0.60000000000000009</v>
      </c>
    </row>
    <row r="4845" spans="2:33" x14ac:dyDescent="0.2">
      <c r="B4845" s="106">
        <v>4805</v>
      </c>
      <c r="C4845" s="113">
        <v>-1.2599999999999998</v>
      </c>
      <c r="D4845" s="113">
        <v>-0.84</v>
      </c>
      <c r="E4845" s="114">
        <v>13.408823003719121</v>
      </c>
      <c r="F4845" s="114">
        <v>19.681583723894221</v>
      </c>
      <c r="G4845" s="114">
        <v>12.510923822453801</v>
      </c>
      <c r="H4845" s="114">
        <v>17.822371974355413</v>
      </c>
      <c r="I4845" s="114">
        <v>22.039978071766647</v>
      </c>
      <c r="J4845" s="114">
        <v>30.550984479671268</v>
      </c>
      <c r="K4845" s="114">
        <v>39.080944372768528</v>
      </c>
      <c r="L4845" s="114">
        <v>35.672501101761483</v>
      </c>
      <c r="M4845" s="114">
        <v>43.578732505698881</v>
      </c>
      <c r="N4845" s="114">
        <v>52.178440895418063</v>
      </c>
      <c r="O4845" s="114">
        <v>17.142161475952147</v>
      </c>
      <c r="P4845" s="114">
        <v>19.399360648874307</v>
      </c>
      <c r="Q4845" s="114">
        <v>23.161577279307682</v>
      </c>
      <c r="R4845" s="114">
        <v>25.756360531343468</v>
      </c>
      <c r="S4845" s="114">
        <v>30.138462823651416</v>
      </c>
      <c r="T4845" s="114">
        <v>13.408823003719121</v>
      </c>
      <c r="U4845" s="114">
        <v>19.681583723894221</v>
      </c>
      <c r="V4845" s="114">
        <v>12.510923822453801</v>
      </c>
      <c r="W4845" s="114">
        <v>17.822371974355413</v>
      </c>
      <c r="X4845" s="114">
        <v>22.039978071766647</v>
      </c>
      <c r="Y4845" s="114">
        <v>46.562478126642574</v>
      </c>
      <c r="Z4845" s="114">
        <v>88.860413781183269</v>
      </c>
      <c r="AA4845" s="106">
        <v>2</v>
      </c>
      <c r="AB4845" s="114">
        <v>0.89999999999999991</v>
      </c>
      <c r="AC4845" s="114">
        <v>0.6</v>
      </c>
      <c r="AD4845" s="114">
        <v>0.36</v>
      </c>
      <c r="AE4845" s="114">
        <v>0.24</v>
      </c>
      <c r="AF4845" s="117">
        <v>1.2599999999999998</v>
      </c>
      <c r="AG4845" s="117">
        <v>0.84</v>
      </c>
    </row>
    <row r="4846" spans="2:33" x14ac:dyDescent="0.2">
      <c r="B4846" s="106">
        <v>4806</v>
      </c>
      <c r="C4846" s="113">
        <v>-1.2599999999999998</v>
      </c>
      <c r="D4846" s="113">
        <v>-0.84</v>
      </c>
      <c r="E4846" s="114">
        <v>15.939870638803583</v>
      </c>
      <c r="F4846" s="114">
        <v>17.535388759118366</v>
      </c>
      <c r="G4846" s="114">
        <v>13.546298756476155</v>
      </c>
      <c r="H4846" s="114">
        <v>18.399814137570562</v>
      </c>
      <c r="I4846" s="114">
        <v>19.151762173418227</v>
      </c>
      <c r="J4846" s="114">
        <v>32.070398561720651</v>
      </c>
      <c r="K4846" s="114">
        <v>36.073453888393402</v>
      </c>
      <c r="L4846" s="114">
        <v>35.702232798526062</v>
      </c>
      <c r="M4846" s="114">
        <v>43.570524273448484</v>
      </c>
      <c r="N4846" s="114">
        <v>46.315407458596951</v>
      </c>
      <c r="O4846" s="114">
        <v>16.130527922917068</v>
      </c>
      <c r="P4846" s="114">
        <v>18.538065129275036</v>
      </c>
      <c r="Q4846" s="114">
        <v>22.155934042049907</v>
      </c>
      <c r="R4846" s="114">
        <v>25.170710135877922</v>
      </c>
      <c r="S4846" s="114">
        <v>27.163645285178724</v>
      </c>
      <c r="T4846" s="114">
        <v>15.939870638803583</v>
      </c>
      <c r="U4846" s="114">
        <v>17.535388759118366</v>
      </c>
      <c r="V4846" s="114">
        <v>13.546298756476155</v>
      </c>
      <c r="W4846" s="114">
        <v>18.399814137570562</v>
      </c>
      <c r="X4846" s="114">
        <v>19.151762173418227</v>
      </c>
      <c r="Y4846" s="114">
        <v>46.695570092891614</v>
      </c>
      <c r="Z4846" s="114">
        <v>95.430576940646745</v>
      </c>
      <c r="AA4846" s="106">
        <v>2</v>
      </c>
      <c r="AB4846" s="114">
        <v>0.89999999999999991</v>
      </c>
      <c r="AC4846" s="114">
        <v>0.6</v>
      </c>
      <c r="AD4846" s="114">
        <v>0.36</v>
      </c>
      <c r="AE4846" s="114">
        <v>0.24</v>
      </c>
      <c r="AF4846" s="117">
        <v>1.2599999999999998</v>
      </c>
      <c r="AG4846" s="117">
        <v>0.84</v>
      </c>
    </row>
    <row r="4847" spans="2:33" x14ac:dyDescent="0.2">
      <c r="B4847" s="106">
        <v>4807</v>
      </c>
      <c r="C4847" s="113">
        <v>-0.60000000000000009</v>
      </c>
      <c r="D4847" s="113">
        <v>-1.2000000000000002</v>
      </c>
      <c r="E4847" s="114">
        <v>18.463271489685432</v>
      </c>
      <c r="F4847" s="114">
        <v>19.8115902209273</v>
      </c>
      <c r="G4847" s="114">
        <v>16.790932064462229</v>
      </c>
      <c r="H4847" s="114">
        <v>21.333299149076883</v>
      </c>
      <c r="I4847" s="114">
        <v>16.48560888479232</v>
      </c>
      <c r="J4847" s="114">
        <v>34.067245302415095</v>
      </c>
      <c r="K4847" s="114">
        <v>38.415707877931219</v>
      </c>
      <c r="L4847" s="114">
        <v>38.406572705586086</v>
      </c>
      <c r="M4847" s="114">
        <v>46.313261343308383</v>
      </c>
      <c r="N4847" s="114">
        <v>46.547837984922339</v>
      </c>
      <c r="O4847" s="114">
        <v>15.603973812729663</v>
      </c>
      <c r="P4847" s="114">
        <v>18.604117657003918</v>
      </c>
      <c r="Q4847" s="114">
        <v>21.615640641123857</v>
      </c>
      <c r="R4847" s="114">
        <v>24.979962194231501</v>
      </c>
      <c r="S4847" s="114">
        <v>30.062229100130018</v>
      </c>
      <c r="T4847" s="114">
        <v>18.463271489685432</v>
      </c>
      <c r="U4847" s="114">
        <v>19.8115902209273</v>
      </c>
      <c r="V4847" s="114">
        <v>16.790932064462229</v>
      </c>
      <c r="W4847" s="114">
        <v>21.333299149076883</v>
      </c>
      <c r="X4847" s="114">
        <v>16.48560888479232</v>
      </c>
      <c r="Y4847" s="114">
        <v>52.578344416969045</v>
      </c>
      <c r="Z4847" s="114">
        <v>89.288979773414979</v>
      </c>
      <c r="AA4847" s="106">
        <v>5</v>
      </c>
      <c r="AB4847" s="114">
        <v>0.4</v>
      </c>
      <c r="AC4847" s="114">
        <v>0.8</v>
      </c>
      <c r="AD4847" s="114">
        <v>0.2</v>
      </c>
      <c r="AE4847" s="114">
        <v>0.4</v>
      </c>
      <c r="AF4847" s="117">
        <v>0.60000000000000009</v>
      </c>
      <c r="AG4847" s="117">
        <v>1.2000000000000002</v>
      </c>
    </row>
    <row r="4848" spans="2:33" x14ac:dyDescent="0.2">
      <c r="B4848" s="106">
        <v>4808</v>
      </c>
      <c r="C4848" s="113">
        <v>-0.90000000000000013</v>
      </c>
      <c r="D4848" s="113">
        <v>-0.90000000000000013</v>
      </c>
      <c r="E4848" s="114">
        <v>14.678705806881599</v>
      </c>
      <c r="F4848" s="114">
        <v>15.25104984021495</v>
      </c>
      <c r="G4848" s="114">
        <v>14.033623438917214</v>
      </c>
      <c r="H4848" s="114">
        <v>18.677259142143885</v>
      </c>
      <c r="I4848" s="114">
        <v>26.107192232776789</v>
      </c>
      <c r="J4848" s="114">
        <v>31.39367175615271</v>
      </c>
      <c r="K4848" s="114">
        <v>35.14073005716061</v>
      </c>
      <c r="L4848" s="114">
        <v>38.361459126803972</v>
      </c>
      <c r="M4848" s="114">
        <v>48.118828277700118</v>
      </c>
      <c r="N4848" s="114">
        <v>60.581635776539919</v>
      </c>
      <c r="O4848" s="114">
        <v>16.714965949271111</v>
      </c>
      <c r="P4848" s="114">
        <v>19.88968021694566</v>
      </c>
      <c r="Q4848" s="114">
        <v>24.327835687886758</v>
      </c>
      <c r="R4848" s="114">
        <v>29.441569135556232</v>
      </c>
      <c r="S4848" s="114">
        <v>34.47444354376313</v>
      </c>
      <c r="T4848" s="114">
        <v>14.678705806881599</v>
      </c>
      <c r="U4848" s="114">
        <v>15.25104984021495</v>
      </c>
      <c r="V4848" s="114">
        <v>14.033623438917214</v>
      </c>
      <c r="W4848" s="114">
        <v>18.677259142143885</v>
      </c>
      <c r="X4848" s="114">
        <v>26.107192232776789</v>
      </c>
      <c r="Y4848" s="114">
        <v>47.966408541653706</v>
      </c>
      <c r="Z4848" s="114">
        <v>88.366616660928173</v>
      </c>
      <c r="AA4848" s="106">
        <v>3</v>
      </c>
      <c r="AB4848" s="114">
        <v>0.60000000000000009</v>
      </c>
      <c r="AC4848" s="114">
        <v>0.60000000000000009</v>
      </c>
      <c r="AD4848" s="114">
        <v>0.30000000000000004</v>
      </c>
      <c r="AE4848" s="114">
        <v>0.30000000000000004</v>
      </c>
      <c r="AF4848" s="117">
        <v>0.90000000000000013</v>
      </c>
      <c r="AG4848" s="117">
        <v>0.90000000000000013</v>
      </c>
    </row>
    <row r="4849" spans="2:33" x14ac:dyDescent="0.2">
      <c r="B4849" s="106">
        <v>4809</v>
      </c>
      <c r="C4849" s="113">
        <v>-0.72</v>
      </c>
      <c r="D4849" s="113">
        <v>-0.96</v>
      </c>
      <c r="E4849" s="114">
        <v>10.80778879974854</v>
      </c>
      <c r="F4849" s="114">
        <v>11.46535662507134</v>
      </c>
      <c r="G4849" s="114">
        <v>19.870056870720539</v>
      </c>
      <c r="H4849" s="114">
        <v>15.525467805878687</v>
      </c>
      <c r="I4849" s="114">
        <v>23.044407116378814</v>
      </c>
      <c r="J4849" s="114">
        <v>27.252809675228502</v>
      </c>
      <c r="K4849" s="114">
        <v>29.939478367494647</v>
      </c>
      <c r="L4849" s="114">
        <v>42.548396774067712</v>
      </c>
      <c r="M4849" s="114">
        <v>42.994804600884535</v>
      </c>
      <c r="N4849" s="114">
        <v>55.042455406899521</v>
      </c>
      <c r="O4849" s="114">
        <v>16.445020875479962</v>
      </c>
      <c r="P4849" s="114">
        <v>18.474121742423307</v>
      </c>
      <c r="Q4849" s="114">
        <v>22.678339903347172</v>
      </c>
      <c r="R4849" s="114">
        <v>27.469336795005848</v>
      </c>
      <c r="S4849" s="114">
        <v>31.998048290520707</v>
      </c>
      <c r="T4849" s="114">
        <v>10.80778879974854</v>
      </c>
      <c r="U4849" s="114">
        <v>11.46535662507134</v>
      </c>
      <c r="V4849" s="114">
        <v>19.870056870720539</v>
      </c>
      <c r="W4849" s="114">
        <v>15.525467805878687</v>
      </c>
      <c r="X4849" s="114">
        <v>23.044407116378814</v>
      </c>
      <c r="Y4849" s="114">
        <v>43.11901746722063</v>
      </c>
      <c r="Z4849" s="114">
        <v>95.318815539890664</v>
      </c>
      <c r="AA4849" s="106">
        <v>4</v>
      </c>
      <c r="AB4849" s="114">
        <v>0.44999999999999996</v>
      </c>
      <c r="AC4849" s="114">
        <v>0.6</v>
      </c>
      <c r="AD4849" s="114">
        <v>0.27</v>
      </c>
      <c r="AE4849" s="114">
        <v>0.36</v>
      </c>
      <c r="AF4849" s="117">
        <v>0.72</v>
      </c>
      <c r="AG4849" s="117">
        <v>0.96</v>
      </c>
    </row>
    <row r="4850" spans="2:33" x14ac:dyDescent="0.2">
      <c r="B4850" s="106">
        <v>4810</v>
      </c>
      <c r="C4850" s="113">
        <v>-1.2000000000000002</v>
      </c>
      <c r="D4850" s="113">
        <v>-0.60000000000000009</v>
      </c>
      <c r="E4850" s="114">
        <v>16.270439825464017</v>
      </c>
      <c r="F4850" s="114">
        <v>11.753044221374001</v>
      </c>
      <c r="G4850" s="114">
        <v>12.57880486745567</v>
      </c>
      <c r="H4850" s="114">
        <v>23.24149014254224</v>
      </c>
      <c r="I4850" s="114">
        <v>29.152281573525848</v>
      </c>
      <c r="J4850" s="114">
        <v>32.714034747369034</v>
      </c>
      <c r="K4850" s="114">
        <v>31.678575479232997</v>
      </c>
      <c r="L4850" s="114">
        <v>35.041456646106049</v>
      </c>
      <c r="M4850" s="114">
        <v>47.676645135504252</v>
      </c>
      <c r="N4850" s="114">
        <v>59.800115895815395</v>
      </c>
      <c r="O4850" s="114">
        <v>16.443594921905017</v>
      </c>
      <c r="P4850" s="114">
        <v>19.925531257858996</v>
      </c>
      <c r="Q4850" s="114">
        <v>22.462651778650379</v>
      </c>
      <c r="R4850" s="114">
        <v>24.435154992962012</v>
      </c>
      <c r="S4850" s="114">
        <v>30.647834322289548</v>
      </c>
      <c r="T4850" s="114">
        <v>16.270439825464017</v>
      </c>
      <c r="U4850" s="114">
        <v>11.753044221374001</v>
      </c>
      <c r="V4850" s="114">
        <v>12.57880486745567</v>
      </c>
      <c r="W4850" s="114">
        <v>23.24149014254224</v>
      </c>
      <c r="X4850" s="114">
        <v>29.152281573525848</v>
      </c>
      <c r="Y4850" s="114">
        <v>49.609615331978823</v>
      </c>
      <c r="Z4850" s="114">
        <v>104.16583127487206</v>
      </c>
      <c r="AA4850" s="106">
        <v>1</v>
      </c>
      <c r="AB4850" s="114">
        <v>0.8</v>
      </c>
      <c r="AC4850" s="114">
        <v>0.4</v>
      </c>
      <c r="AD4850" s="114">
        <v>0.4</v>
      </c>
      <c r="AE4850" s="114">
        <v>0.2</v>
      </c>
      <c r="AF4850" s="117">
        <v>1.2000000000000002</v>
      </c>
      <c r="AG4850" s="117">
        <v>0.60000000000000009</v>
      </c>
    </row>
    <row r="4851" spans="2:33" x14ac:dyDescent="0.2">
      <c r="B4851" s="106">
        <v>4811</v>
      </c>
      <c r="C4851" s="113">
        <v>-1.2599999999999998</v>
      </c>
      <c r="D4851" s="113">
        <v>-0.84</v>
      </c>
      <c r="E4851" s="114">
        <v>14.437951054638933</v>
      </c>
      <c r="F4851" s="114">
        <v>14.201453479455274</v>
      </c>
      <c r="G4851" s="114">
        <v>11.037984980416702</v>
      </c>
      <c r="H4851" s="114">
        <v>15.269036860663672</v>
      </c>
      <c r="I4851" s="114">
        <v>22.627369442465536</v>
      </c>
      <c r="J4851" s="114">
        <v>30.807705226389793</v>
      </c>
      <c r="K4851" s="114">
        <v>32.319503815990167</v>
      </c>
      <c r="L4851" s="114">
        <v>34.406174993197993</v>
      </c>
      <c r="M4851" s="114">
        <v>41.529773978615665</v>
      </c>
      <c r="N4851" s="114">
        <v>53.670193527520027</v>
      </c>
      <c r="O4851" s="114">
        <v>16.369754171750859</v>
      </c>
      <c r="P4851" s="114">
        <v>18.118050336534893</v>
      </c>
      <c r="Q4851" s="114">
        <v>23.368190012781291</v>
      </c>
      <c r="R4851" s="114">
        <v>26.260737117951994</v>
      </c>
      <c r="S4851" s="114">
        <v>31.042824085054491</v>
      </c>
      <c r="T4851" s="114">
        <v>14.437951054638933</v>
      </c>
      <c r="U4851" s="114">
        <v>14.201453479455274</v>
      </c>
      <c r="V4851" s="114">
        <v>11.037984980416702</v>
      </c>
      <c r="W4851" s="114">
        <v>15.269036860663672</v>
      </c>
      <c r="X4851" s="114">
        <v>22.627369442465536</v>
      </c>
      <c r="Y4851" s="114">
        <v>41.879701313333939</v>
      </c>
      <c r="Z4851" s="114">
        <v>84.029629556119687</v>
      </c>
      <c r="AA4851" s="106">
        <v>2</v>
      </c>
      <c r="AB4851" s="114">
        <v>0.89999999999999991</v>
      </c>
      <c r="AC4851" s="114">
        <v>0.6</v>
      </c>
      <c r="AD4851" s="114">
        <v>0.36</v>
      </c>
      <c r="AE4851" s="114">
        <v>0.24</v>
      </c>
      <c r="AF4851" s="117">
        <v>1.2599999999999998</v>
      </c>
      <c r="AG4851" s="117">
        <v>0.84</v>
      </c>
    </row>
    <row r="4852" spans="2:33" x14ac:dyDescent="0.2">
      <c r="B4852" s="106">
        <v>4812</v>
      </c>
      <c r="C4852" s="113">
        <v>-0.90000000000000013</v>
      </c>
      <c r="D4852" s="113">
        <v>-0.90000000000000013</v>
      </c>
      <c r="E4852" s="114">
        <v>14.112664720524137</v>
      </c>
      <c r="F4852" s="114">
        <v>13.900048613481726</v>
      </c>
      <c r="G4852" s="114">
        <v>15.496219732951833</v>
      </c>
      <c r="H4852" s="114">
        <v>21.63630212286208</v>
      </c>
      <c r="I4852" s="114">
        <v>20.098925423649298</v>
      </c>
      <c r="J4852" s="114">
        <v>31.31044091131033</v>
      </c>
      <c r="K4852" s="114">
        <v>33.577116253387018</v>
      </c>
      <c r="L4852" s="114">
        <v>38.987895362585284</v>
      </c>
      <c r="M4852" s="114">
        <v>47.662854826853824</v>
      </c>
      <c r="N4852" s="114">
        <v>52.691743872674515</v>
      </c>
      <c r="O4852" s="114">
        <v>17.197776190786193</v>
      </c>
      <c r="P4852" s="114">
        <v>19.677067639905292</v>
      </c>
      <c r="Q4852" s="114">
        <v>23.491675629633452</v>
      </c>
      <c r="R4852" s="114">
        <v>26.026552703991744</v>
      </c>
      <c r="S4852" s="114">
        <v>32.592818449025216</v>
      </c>
      <c r="T4852" s="114">
        <v>14.112664720524137</v>
      </c>
      <c r="U4852" s="114">
        <v>13.900048613481726</v>
      </c>
      <c r="V4852" s="114">
        <v>15.496219732951833</v>
      </c>
      <c r="W4852" s="114">
        <v>21.63630212286208</v>
      </c>
      <c r="X4852" s="114">
        <v>20.098925423649298</v>
      </c>
      <c r="Y4852" s="114">
        <v>46.359966883844244</v>
      </c>
      <c r="Z4852" s="114">
        <v>103.58447057685171</v>
      </c>
      <c r="AA4852" s="106">
        <v>3</v>
      </c>
      <c r="AB4852" s="114">
        <v>0.60000000000000009</v>
      </c>
      <c r="AC4852" s="114">
        <v>0.60000000000000009</v>
      </c>
      <c r="AD4852" s="114">
        <v>0.30000000000000004</v>
      </c>
      <c r="AE4852" s="114">
        <v>0.30000000000000004</v>
      </c>
      <c r="AF4852" s="117">
        <v>0.90000000000000013</v>
      </c>
      <c r="AG4852" s="117">
        <v>0.90000000000000013</v>
      </c>
    </row>
    <row r="4853" spans="2:33" x14ac:dyDescent="0.2">
      <c r="B4853" s="106">
        <v>4813</v>
      </c>
      <c r="C4853" s="113">
        <v>-0.90000000000000013</v>
      </c>
      <c r="D4853" s="113">
        <v>-0.90000000000000013</v>
      </c>
      <c r="E4853" s="114">
        <v>14.711226666962318</v>
      </c>
      <c r="F4853" s="114">
        <v>17.026416151238404</v>
      </c>
      <c r="G4853" s="114">
        <v>16.250846090743305</v>
      </c>
      <c r="H4853" s="114">
        <v>16.491476969141541</v>
      </c>
      <c r="I4853" s="114">
        <v>21.871947176169943</v>
      </c>
      <c r="J4853" s="114">
        <v>31.006528367063925</v>
      </c>
      <c r="K4853" s="114">
        <v>36.323166587895017</v>
      </c>
      <c r="L4853" s="114">
        <v>38.141964196952038</v>
      </c>
      <c r="M4853" s="114">
        <v>43.483627266748115</v>
      </c>
      <c r="N4853" s="114">
        <v>53.747722670205349</v>
      </c>
      <c r="O4853" s="114">
        <v>16.295301700101607</v>
      </c>
      <c r="P4853" s="114">
        <v>19.296750436656612</v>
      </c>
      <c r="Q4853" s="114">
        <v>21.891118106208733</v>
      </c>
      <c r="R4853" s="114">
        <v>26.992150297606575</v>
      </c>
      <c r="S4853" s="114">
        <v>31.875775494035405</v>
      </c>
      <c r="T4853" s="114">
        <v>14.711226666962318</v>
      </c>
      <c r="U4853" s="114">
        <v>17.026416151238404</v>
      </c>
      <c r="V4853" s="114">
        <v>16.250846090743305</v>
      </c>
      <c r="W4853" s="114">
        <v>16.491476969141541</v>
      </c>
      <c r="X4853" s="114">
        <v>21.871947176169943</v>
      </c>
      <c r="Y4853" s="114">
        <v>47.508302041187918</v>
      </c>
      <c r="Z4853" s="114">
        <v>101.04168171775162</v>
      </c>
      <c r="AA4853" s="106">
        <v>3</v>
      </c>
      <c r="AB4853" s="114">
        <v>0.60000000000000009</v>
      </c>
      <c r="AC4853" s="114">
        <v>0.60000000000000009</v>
      </c>
      <c r="AD4853" s="114">
        <v>0.30000000000000004</v>
      </c>
      <c r="AE4853" s="114">
        <v>0.30000000000000004</v>
      </c>
      <c r="AF4853" s="117">
        <v>0.90000000000000013</v>
      </c>
      <c r="AG4853" s="117">
        <v>0.90000000000000013</v>
      </c>
    </row>
    <row r="4854" spans="2:33" x14ac:dyDescent="0.2">
      <c r="B4854" s="106">
        <v>4814</v>
      </c>
      <c r="C4854" s="113">
        <v>-0.90000000000000013</v>
      </c>
      <c r="D4854" s="113">
        <v>-0.90000000000000013</v>
      </c>
      <c r="E4854" s="114">
        <v>15.681945686233675</v>
      </c>
      <c r="F4854" s="114">
        <v>19.709035763268812</v>
      </c>
      <c r="G4854" s="114">
        <v>15.849321032317501</v>
      </c>
      <c r="H4854" s="114">
        <v>20.740472152502285</v>
      </c>
      <c r="I4854" s="114">
        <v>33.044662680448475</v>
      </c>
      <c r="J4854" s="114">
        <v>32.392709592418832</v>
      </c>
      <c r="K4854" s="114">
        <v>40.706484251684785</v>
      </c>
      <c r="L4854" s="114">
        <v>39.167637065588629</v>
      </c>
      <c r="M4854" s="114">
        <v>50.090528479691834</v>
      </c>
      <c r="N4854" s="114">
        <v>64.565682571854552</v>
      </c>
      <c r="O4854" s="114">
        <v>16.710763906185157</v>
      </c>
      <c r="P4854" s="114">
        <v>20.997448488415973</v>
      </c>
      <c r="Q4854" s="114">
        <v>23.318316033271127</v>
      </c>
      <c r="R4854" s="114">
        <v>29.350056327189549</v>
      </c>
      <c r="S4854" s="114">
        <v>31.521019891406077</v>
      </c>
      <c r="T4854" s="114">
        <v>15.681945686233675</v>
      </c>
      <c r="U4854" s="114">
        <v>19.709035763268812</v>
      </c>
      <c r="V4854" s="114">
        <v>15.849321032317501</v>
      </c>
      <c r="W4854" s="114">
        <v>20.740472152502285</v>
      </c>
      <c r="X4854" s="114">
        <v>33.044662680448475</v>
      </c>
      <c r="Y4854" s="114">
        <v>56.719372552672979</v>
      </c>
      <c r="Z4854" s="114">
        <v>118.09284206643683</v>
      </c>
      <c r="AA4854" s="106">
        <v>3</v>
      </c>
      <c r="AB4854" s="114">
        <v>0.60000000000000009</v>
      </c>
      <c r="AC4854" s="114">
        <v>0.60000000000000009</v>
      </c>
      <c r="AD4854" s="114">
        <v>0.30000000000000004</v>
      </c>
      <c r="AE4854" s="114">
        <v>0.30000000000000004</v>
      </c>
      <c r="AF4854" s="117">
        <v>0.90000000000000013</v>
      </c>
      <c r="AG4854" s="117">
        <v>0.90000000000000013</v>
      </c>
    </row>
    <row r="4855" spans="2:33" x14ac:dyDescent="0.2">
      <c r="B4855" s="106">
        <v>4815</v>
      </c>
      <c r="C4855" s="113">
        <v>-0.90000000000000013</v>
      </c>
      <c r="D4855" s="113">
        <v>-0.90000000000000013</v>
      </c>
      <c r="E4855" s="114">
        <v>18.971837527486993</v>
      </c>
      <c r="F4855" s="114">
        <v>20.412910423063501</v>
      </c>
      <c r="G4855" s="114">
        <v>19.29004460767603</v>
      </c>
      <c r="H4855" s="114">
        <v>19.640139543103427</v>
      </c>
      <c r="I4855" s="114">
        <v>24.076620617253603</v>
      </c>
      <c r="J4855" s="114">
        <v>35.106481468602937</v>
      </c>
      <c r="K4855" s="114">
        <v>39.095753659961922</v>
      </c>
      <c r="L4855" s="114">
        <v>42.03793974543553</v>
      </c>
      <c r="M4855" s="114">
        <v>46.261990876163949</v>
      </c>
      <c r="N4855" s="114">
        <v>57.74235160462208</v>
      </c>
      <c r="O4855" s="114">
        <v>16.134643941115943</v>
      </c>
      <c r="P4855" s="114">
        <v>18.682843236898421</v>
      </c>
      <c r="Q4855" s="114">
        <v>22.7478951377595</v>
      </c>
      <c r="R4855" s="114">
        <v>26.621851333060523</v>
      </c>
      <c r="S4855" s="114">
        <v>33.665730987368477</v>
      </c>
      <c r="T4855" s="114">
        <v>18.971837527486993</v>
      </c>
      <c r="U4855" s="114">
        <v>20.412910423063501</v>
      </c>
      <c r="V4855" s="114">
        <v>19.29004460767603</v>
      </c>
      <c r="W4855" s="114">
        <v>19.640139543103427</v>
      </c>
      <c r="X4855" s="114">
        <v>24.076620617253603</v>
      </c>
      <c r="Y4855" s="114">
        <v>57.212865480642364</v>
      </c>
      <c r="Z4855" s="114">
        <v>106.67195595625002</v>
      </c>
      <c r="AA4855" s="106">
        <v>3</v>
      </c>
      <c r="AB4855" s="114">
        <v>0.60000000000000009</v>
      </c>
      <c r="AC4855" s="114">
        <v>0.60000000000000009</v>
      </c>
      <c r="AD4855" s="114">
        <v>0.30000000000000004</v>
      </c>
      <c r="AE4855" s="114">
        <v>0.30000000000000004</v>
      </c>
      <c r="AF4855" s="117">
        <v>0.90000000000000013</v>
      </c>
      <c r="AG4855" s="117">
        <v>0.90000000000000013</v>
      </c>
    </row>
    <row r="4856" spans="2:33" x14ac:dyDescent="0.2">
      <c r="B4856" s="106">
        <v>4816</v>
      </c>
      <c r="C4856" s="113">
        <v>-0.72</v>
      </c>
      <c r="D4856" s="113">
        <v>-0.96</v>
      </c>
      <c r="E4856" s="114">
        <v>11.834441586496068</v>
      </c>
      <c r="F4856" s="114">
        <v>13.433749547353216</v>
      </c>
      <c r="G4856" s="114">
        <v>12.309567187027501</v>
      </c>
      <c r="H4856" s="114">
        <v>19.72305119593425</v>
      </c>
      <c r="I4856" s="114">
        <v>23.851715969468145</v>
      </c>
      <c r="J4856" s="114">
        <v>27.792865193126879</v>
      </c>
      <c r="K4856" s="114">
        <v>32.665475087666778</v>
      </c>
      <c r="L4856" s="114">
        <v>33.889094273816241</v>
      </c>
      <c r="M4856" s="114">
        <v>44.045948046589679</v>
      </c>
      <c r="N4856" s="114">
        <v>51.869649933514303</v>
      </c>
      <c r="O4856" s="114">
        <v>15.958423606630811</v>
      </c>
      <c r="P4856" s="114">
        <v>19.231725540313562</v>
      </c>
      <c r="Q4856" s="114">
        <v>21.57952708678874</v>
      </c>
      <c r="R4856" s="114">
        <v>24.322896850655429</v>
      </c>
      <c r="S4856" s="114">
        <v>28.017933964046158</v>
      </c>
      <c r="T4856" s="114">
        <v>11.834441586496068</v>
      </c>
      <c r="U4856" s="114">
        <v>13.433749547353216</v>
      </c>
      <c r="V4856" s="114">
        <v>12.309567187027501</v>
      </c>
      <c r="W4856" s="114">
        <v>19.72305119593425</v>
      </c>
      <c r="X4856" s="114">
        <v>23.851715969468145</v>
      </c>
      <c r="Y4856" s="114">
        <v>43.302792955337182</v>
      </c>
      <c r="Z4856" s="114">
        <v>74.378081946649473</v>
      </c>
      <c r="AA4856" s="106">
        <v>4</v>
      </c>
      <c r="AB4856" s="114">
        <v>0.44999999999999996</v>
      </c>
      <c r="AC4856" s="114">
        <v>0.6</v>
      </c>
      <c r="AD4856" s="114">
        <v>0.27</v>
      </c>
      <c r="AE4856" s="114">
        <v>0.36</v>
      </c>
      <c r="AF4856" s="117">
        <v>0.72</v>
      </c>
      <c r="AG4856" s="117">
        <v>0.96</v>
      </c>
    </row>
    <row r="4857" spans="2:33" x14ac:dyDescent="0.2">
      <c r="B4857" s="106">
        <v>4817</v>
      </c>
      <c r="C4857" s="113">
        <v>-0.72</v>
      </c>
      <c r="D4857" s="113">
        <v>-0.96</v>
      </c>
      <c r="E4857" s="114">
        <v>13.445389479687156</v>
      </c>
      <c r="F4857" s="114">
        <v>13.759732983794517</v>
      </c>
      <c r="G4857" s="114">
        <v>11.21532971121729</v>
      </c>
      <c r="H4857" s="114">
        <v>16.41430548824567</v>
      </c>
      <c r="I4857" s="114">
        <v>14.592358272263198</v>
      </c>
      <c r="J4857" s="114">
        <v>27.752724518959084</v>
      </c>
      <c r="K4857" s="114">
        <v>31.75287358478398</v>
      </c>
      <c r="L4857" s="114">
        <v>31.184763329909714</v>
      </c>
      <c r="M4857" s="114">
        <v>39.147397886763983</v>
      </c>
      <c r="N4857" s="114">
        <v>40.197450339415553</v>
      </c>
      <c r="O4857" s="114">
        <v>14.307335039271928</v>
      </c>
      <c r="P4857" s="114">
        <v>17.993140600989463</v>
      </c>
      <c r="Q4857" s="114">
        <v>19.969433618692424</v>
      </c>
      <c r="R4857" s="114">
        <v>22.733092398518313</v>
      </c>
      <c r="S4857" s="114">
        <v>25.605092067152356</v>
      </c>
      <c r="T4857" s="114">
        <v>13.445389479687156</v>
      </c>
      <c r="U4857" s="114">
        <v>13.759732983794517</v>
      </c>
      <c r="V4857" s="114">
        <v>11.21532971121729</v>
      </c>
      <c r="W4857" s="114">
        <v>16.41430548824567</v>
      </c>
      <c r="X4857" s="114">
        <v>14.592358272263198</v>
      </c>
      <c r="Y4857" s="114">
        <v>38.461499334040205</v>
      </c>
      <c r="Z4857" s="114">
        <v>81.905158628691879</v>
      </c>
      <c r="AA4857" s="106">
        <v>4</v>
      </c>
      <c r="AB4857" s="114">
        <v>0.44999999999999996</v>
      </c>
      <c r="AC4857" s="114">
        <v>0.6</v>
      </c>
      <c r="AD4857" s="114">
        <v>0.27</v>
      </c>
      <c r="AE4857" s="114">
        <v>0.36</v>
      </c>
      <c r="AF4857" s="117">
        <v>0.72</v>
      </c>
      <c r="AG4857" s="117">
        <v>0.96</v>
      </c>
    </row>
    <row r="4858" spans="2:33" x14ac:dyDescent="0.2">
      <c r="B4858" s="106">
        <v>4818</v>
      </c>
      <c r="C4858" s="113">
        <v>-1.2599999999999998</v>
      </c>
      <c r="D4858" s="113">
        <v>-0.84</v>
      </c>
      <c r="E4858" s="114">
        <v>13.592085024831457</v>
      </c>
      <c r="F4858" s="114">
        <v>16.952528309325455</v>
      </c>
      <c r="G4858" s="114">
        <v>14.306603896885129</v>
      </c>
      <c r="H4858" s="114">
        <v>13.098803411987639</v>
      </c>
      <c r="I4858" s="114">
        <v>17.010765584838964</v>
      </c>
      <c r="J4858" s="114">
        <v>28.14231155021432</v>
      </c>
      <c r="K4858" s="114">
        <v>34.979661895880476</v>
      </c>
      <c r="L4858" s="114">
        <v>33.32691537695549</v>
      </c>
      <c r="M4858" s="114">
        <v>35.834246947886939</v>
      </c>
      <c r="N4858" s="114">
        <v>41.700131425331136</v>
      </c>
      <c r="O4858" s="114">
        <v>14.550226525382863</v>
      </c>
      <c r="P4858" s="114">
        <v>18.027133586555021</v>
      </c>
      <c r="Q4858" s="114">
        <v>19.020311480070362</v>
      </c>
      <c r="R4858" s="114">
        <v>22.7354435358993</v>
      </c>
      <c r="S4858" s="114">
        <v>24.689365840492172</v>
      </c>
      <c r="T4858" s="114">
        <v>13.592085024831457</v>
      </c>
      <c r="U4858" s="114">
        <v>16.952528309325455</v>
      </c>
      <c r="V4858" s="114">
        <v>14.306603896885129</v>
      </c>
      <c r="W4858" s="114">
        <v>13.098803411987639</v>
      </c>
      <c r="X4858" s="114">
        <v>17.010765584838964</v>
      </c>
      <c r="Y4858" s="114">
        <v>41.41062247908269</v>
      </c>
      <c r="Z4858" s="114">
        <v>68.282827417532701</v>
      </c>
      <c r="AA4858" s="106">
        <v>2</v>
      </c>
      <c r="AB4858" s="114">
        <v>0.89999999999999991</v>
      </c>
      <c r="AC4858" s="114">
        <v>0.6</v>
      </c>
      <c r="AD4858" s="114">
        <v>0.36</v>
      </c>
      <c r="AE4858" s="114">
        <v>0.24</v>
      </c>
      <c r="AF4858" s="117">
        <v>1.2599999999999998</v>
      </c>
      <c r="AG4858" s="117">
        <v>0.84</v>
      </c>
    </row>
    <row r="4859" spans="2:33" x14ac:dyDescent="0.2">
      <c r="B4859" s="106">
        <v>4819</v>
      </c>
      <c r="C4859" s="113">
        <v>-0.72</v>
      </c>
      <c r="D4859" s="113">
        <v>-0.96</v>
      </c>
      <c r="E4859" s="114">
        <v>13.017877811925995</v>
      </c>
      <c r="F4859" s="114">
        <v>9.7435343317088865</v>
      </c>
      <c r="G4859" s="114">
        <v>19.765890197799262</v>
      </c>
      <c r="H4859" s="114">
        <v>15.367961948238349</v>
      </c>
      <c r="I4859" s="114">
        <v>26.218663881426593</v>
      </c>
      <c r="J4859" s="114">
        <v>29.357156772455937</v>
      </c>
      <c r="K4859" s="114">
        <v>30.460135247786784</v>
      </c>
      <c r="L4859" s="114">
        <v>43.289782994784289</v>
      </c>
      <c r="M4859" s="114">
        <v>43.713628731459885</v>
      </c>
      <c r="N4859" s="114">
        <v>60.252425318893977</v>
      </c>
      <c r="O4859" s="114">
        <v>16.339278960529942</v>
      </c>
      <c r="P4859" s="114">
        <v>20.716600916077898</v>
      </c>
      <c r="Q4859" s="114">
        <v>23.523892796985027</v>
      </c>
      <c r="R4859" s="114">
        <v>28.345666783221535</v>
      </c>
      <c r="S4859" s="114">
        <v>34.033761437467383</v>
      </c>
      <c r="T4859" s="114">
        <v>13.017877811925995</v>
      </c>
      <c r="U4859" s="114">
        <v>9.7435343317088865</v>
      </c>
      <c r="V4859" s="114">
        <v>19.765890197799262</v>
      </c>
      <c r="W4859" s="114">
        <v>15.367961948238349</v>
      </c>
      <c r="X4859" s="114">
        <v>26.218663881426593</v>
      </c>
      <c r="Y4859" s="114">
        <v>44.892489085313493</v>
      </c>
      <c r="Z4859" s="114">
        <v>89.897392787015221</v>
      </c>
      <c r="AA4859" s="106">
        <v>4</v>
      </c>
      <c r="AB4859" s="114">
        <v>0.44999999999999996</v>
      </c>
      <c r="AC4859" s="114">
        <v>0.6</v>
      </c>
      <c r="AD4859" s="114">
        <v>0.27</v>
      </c>
      <c r="AE4859" s="114">
        <v>0.36</v>
      </c>
      <c r="AF4859" s="117">
        <v>0.72</v>
      </c>
      <c r="AG4859" s="117">
        <v>0.96</v>
      </c>
    </row>
    <row r="4860" spans="2:33" x14ac:dyDescent="0.2">
      <c r="B4860" s="106">
        <v>4820</v>
      </c>
      <c r="C4860" s="113">
        <v>-0.90000000000000013</v>
      </c>
      <c r="D4860" s="113">
        <v>-0.90000000000000013</v>
      </c>
      <c r="E4860" s="114">
        <v>17.701076737073763</v>
      </c>
      <c r="F4860" s="114">
        <v>20.370042111247603</v>
      </c>
      <c r="G4860" s="114">
        <v>13.671757984229004</v>
      </c>
      <c r="H4860" s="114">
        <v>17.31337590129343</v>
      </c>
      <c r="I4860" s="114">
        <v>28.302210029327693</v>
      </c>
      <c r="J4860" s="114">
        <v>33.279158257295279</v>
      </c>
      <c r="K4860" s="114">
        <v>38.832100031834344</v>
      </c>
      <c r="L4860" s="114">
        <v>35.322367513261248</v>
      </c>
      <c r="M4860" s="114">
        <v>43.762419175179069</v>
      </c>
      <c r="N4860" s="114">
        <v>57.505669003957998</v>
      </c>
      <c r="O4860" s="114">
        <v>15.578081520221518</v>
      </c>
      <c r="P4860" s="114">
        <v>18.462057920586741</v>
      </c>
      <c r="Q4860" s="114">
        <v>21.650609529032245</v>
      </c>
      <c r="R4860" s="114">
        <v>26.449043273885639</v>
      </c>
      <c r="S4860" s="114">
        <v>29.203458974630305</v>
      </c>
      <c r="T4860" s="114">
        <v>17.701076737073763</v>
      </c>
      <c r="U4860" s="114">
        <v>20.370042111247603</v>
      </c>
      <c r="V4860" s="114">
        <v>13.671757984229004</v>
      </c>
      <c r="W4860" s="114">
        <v>17.31337590129343</v>
      </c>
      <c r="X4860" s="114">
        <v>28.302210029327693</v>
      </c>
      <c r="Y4860" s="114">
        <v>53.681553694404144</v>
      </c>
      <c r="Z4860" s="114">
        <v>94.508120458242701</v>
      </c>
      <c r="AA4860" s="106">
        <v>3</v>
      </c>
      <c r="AB4860" s="114">
        <v>0.60000000000000009</v>
      </c>
      <c r="AC4860" s="114">
        <v>0.60000000000000009</v>
      </c>
      <c r="AD4860" s="114">
        <v>0.30000000000000004</v>
      </c>
      <c r="AE4860" s="114">
        <v>0.30000000000000004</v>
      </c>
      <c r="AF4860" s="117">
        <v>0.90000000000000013</v>
      </c>
      <c r="AG4860" s="117">
        <v>0.90000000000000013</v>
      </c>
    </row>
    <row r="4861" spans="2:33" x14ac:dyDescent="0.2">
      <c r="B4861" s="106">
        <v>4821</v>
      </c>
      <c r="C4861" s="113">
        <v>-1.2599999999999998</v>
      </c>
      <c r="D4861" s="113">
        <v>-0.84</v>
      </c>
      <c r="E4861" s="114">
        <v>17.908432810885344</v>
      </c>
      <c r="F4861" s="114">
        <v>12.791819536622594</v>
      </c>
      <c r="G4861" s="114">
        <v>15.426707417596734</v>
      </c>
      <c r="H4861" s="114">
        <v>23.771299753785453</v>
      </c>
      <c r="I4861" s="114">
        <v>29.351491760591756</v>
      </c>
      <c r="J4861" s="114">
        <v>34.633588322547226</v>
      </c>
      <c r="K4861" s="114">
        <v>32.124752048030899</v>
      </c>
      <c r="L4861" s="114">
        <v>38.319924535086486</v>
      </c>
      <c r="M4861" s="114">
        <v>51.169845366507168</v>
      </c>
      <c r="N4861" s="114">
        <v>61.801580909384242</v>
      </c>
      <c r="O4861" s="114">
        <v>16.725155511661882</v>
      </c>
      <c r="P4861" s="114">
        <v>19.332932511408305</v>
      </c>
      <c r="Q4861" s="114">
        <v>22.893217117489751</v>
      </c>
      <c r="R4861" s="114">
        <v>27.398545612721716</v>
      </c>
      <c r="S4861" s="114">
        <v>32.450089148792486</v>
      </c>
      <c r="T4861" s="114">
        <v>17.908432810885344</v>
      </c>
      <c r="U4861" s="114">
        <v>12.791819536622594</v>
      </c>
      <c r="V4861" s="114">
        <v>15.426707417596734</v>
      </c>
      <c r="W4861" s="114">
        <v>23.771299753785453</v>
      </c>
      <c r="X4861" s="114">
        <v>29.351491760591756</v>
      </c>
      <c r="Y4861" s="114">
        <v>53.220444158314571</v>
      </c>
      <c r="Z4861" s="114">
        <v>97.623215464228906</v>
      </c>
      <c r="AA4861" s="106">
        <v>2</v>
      </c>
      <c r="AB4861" s="114">
        <v>0.89999999999999991</v>
      </c>
      <c r="AC4861" s="114">
        <v>0.6</v>
      </c>
      <c r="AD4861" s="114">
        <v>0.36</v>
      </c>
      <c r="AE4861" s="114">
        <v>0.24</v>
      </c>
      <c r="AF4861" s="117">
        <v>1.2599999999999998</v>
      </c>
      <c r="AG4861" s="117">
        <v>0.84</v>
      </c>
    </row>
    <row r="4862" spans="2:33" x14ac:dyDescent="0.2">
      <c r="B4862" s="106">
        <v>4822</v>
      </c>
      <c r="C4862" s="113">
        <v>-0.90000000000000013</v>
      </c>
      <c r="D4862" s="113">
        <v>-0.90000000000000013</v>
      </c>
      <c r="E4862" s="114">
        <v>13.584258750305754</v>
      </c>
      <c r="F4862" s="114">
        <v>15.482545398134306</v>
      </c>
      <c r="G4862" s="114">
        <v>21.962470805342068</v>
      </c>
      <c r="H4862" s="114">
        <v>24.889228588138035</v>
      </c>
      <c r="I4862" s="114">
        <v>25.542887720407712</v>
      </c>
      <c r="J4862" s="114">
        <v>30.864224797120599</v>
      </c>
      <c r="K4862" s="114">
        <v>35.959702377666758</v>
      </c>
      <c r="L4862" s="114">
        <v>47.395284142793585</v>
      </c>
      <c r="M4862" s="114">
        <v>53.660588247553548</v>
      </c>
      <c r="N4862" s="114">
        <v>61.027891286963168</v>
      </c>
      <c r="O4862" s="114">
        <v>17.279966046814845</v>
      </c>
      <c r="P4862" s="114">
        <v>20.477156979532452</v>
      </c>
      <c r="Q4862" s="114">
        <v>25.432813337451517</v>
      </c>
      <c r="R4862" s="114">
        <v>28.771359659415513</v>
      </c>
      <c r="S4862" s="114">
        <v>35.485003566555456</v>
      </c>
      <c r="T4862" s="114">
        <v>13.584258750305754</v>
      </c>
      <c r="U4862" s="114">
        <v>15.482545398134306</v>
      </c>
      <c r="V4862" s="114">
        <v>21.962470805342068</v>
      </c>
      <c r="W4862" s="114">
        <v>24.889228588138035</v>
      </c>
      <c r="X4862" s="114">
        <v>25.542887720407712</v>
      </c>
      <c r="Y4862" s="114">
        <v>54.668887909002862</v>
      </c>
      <c r="Z4862" s="114">
        <v>101.20615141845497</v>
      </c>
      <c r="AA4862" s="106">
        <v>3</v>
      </c>
      <c r="AB4862" s="114">
        <v>0.60000000000000009</v>
      </c>
      <c r="AC4862" s="114">
        <v>0.60000000000000009</v>
      </c>
      <c r="AD4862" s="114">
        <v>0.30000000000000004</v>
      </c>
      <c r="AE4862" s="114">
        <v>0.30000000000000004</v>
      </c>
      <c r="AF4862" s="117">
        <v>0.90000000000000013</v>
      </c>
      <c r="AG4862" s="117">
        <v>0.90000000000000013</v>
      </c>
    </row>
    <row r="4863" spans="2:33" x14ac:dyDescent="0.2">
      <c r="B4863" s="106">
        <v>4823</v>
      </c>
      <c r="C4863" s="113">
        <v>-0.90000000000000013</v>
      </c>
      <c r="D4863" s="113">
        <v>-0.90000000000000013</v>
      </c>
      <c r="E4863" s="114">
        <v>10.633917002258261</v>
      </c>
      <c r="F4863" s="114">
        <v>13.723109873702469</v>
      </c>
      <c r="G4863" s="114">
        <v>21.970807412085193</v>
      </c>
      <c r="H4863" s="114">
        <v>24.807818886841048</v>
      </c>
      <c r="I4863" s="114">
        <v>27.058244800579782</v>
      </c>
      <c r="J4863" s="114">
        <v>27.569157986888371</v>
      </c>
      <c r="K4863" s="114">
        <v>33.246505308158</v>
      </c>
      <c r="L4863" s="114">
        <v>44.645484030278496</v>
      </c>
      <c r="M4863" s="114">
        <v>52.164146050693752</v>
      </c>
      <c r="N4863" s="114">
        <v>57.172583391460712</v>
      </c>
      <c r="O4863" s="114">
        <v>16.935240984630109</v>
      </c>
      <c r="P4863" s="114">
        <v>19.52339543445553</v>
      </c>
      <c r="Q4863" s="114">
        <v>22.674676618193303</v>
      </c>
      <c r="R4863" s="114">
        <v>27.356327163852704</v>
      </c>
      <c r="S4863" s="114">
        <v>30.11433859088093</v>
      </c>
      <c r="T4863" s="114">
        <v>10.633917002258261</v>
      </c>
      <c r="U4863" s="114">
        <v>13.723109873702469</v>
      </c>
      <c r="V4863" s="114">
        <v>21.970807412085193</v>
      </c>
      <c r="W4863" s="114">
        <v>24.807818886841048</v>
      </c>
      <c r="X4863" s="114">
        <v>27.058244800579782</v>
      </c>
      <c r="Y4863" s="114">
        <v>51.900570418492521</v>
      </c>
      <c r="Z4863" s="114">
        <v>95.6339730289682</v>
      </c>
      <c r="AA4863" s="106">
        <v>3</v>
      </c>
      <c r="AB4863" s="114">
        <v>0.60000000000000009</v>
      </c>
      <c r="AC4863" s="114">
        <v>0.60000000000000009</v>
      </c>
      <c r="AD4863" s="114">
        <v>0.30000000000000004</v>
      </c>
      <c r="AE4863" s="114">
        <v>0.30000000000000004</v>
      </c>
      <c r="AF4863" s="117">
        <v>0.90000000000000013</v>
      </c>
      <c r="AG4863" s="117">
        <v>0.90000000000000013</v>
      </c>
    </row>
    <row r="4864" spans="2:33" x14ac:dyDescent="0.2">
      <c r="B4864" s="106">
        <v>4824</v>
      </c>
      <c r="C4864" s="113">
        <v>-0.90000000000000013</v>
      </c>
      <c r="D4864" s="113">
        <v>-0.90000000000000013</v>
      </c>
      <c r="E4864" s="114">
        <v>13.479051907271966</v>
      </c>
      <c r="F4864" s="114">
        <v>13.804409017611498</v>
      </c>
      <c r="G4864" s="114">
        <v>22.875268248915681</v>
      </c>
      <c r="H4864" s="114">
        <v>22.106379265014173</v>
      </c>
      <c r="I4864" s="114">
        <v>23.275955975249008</v>
      </c>
      <c r="J4864" s="114">
        <v>30.655740868445097</v>
      </c>
      <c r="K4864" s="114">
        <v>33.094135766736187</v>
      </c>
      <c r="L4864" s="114">
        <v>45.14909056295788</v>
      </c>
      <c r="M4864" s="114">
        <v>49.872567761822054</v>
      </c>
      <c r="N4864" s="114">
        <v>55.158905408832005</v>
      </c>
      <c r="O4864" s="114">
        <v>17.176688961173131</v>
      </c>
      <c r="P4864" s="114">
        <v>19.289726749124689</v>
      </c>
      <c r="Q4864" s="114">
        <v>22.273822314042199</v>
      </c>
      <c r="R4864" s="114">
        <v>27.766188496807882</v>
      </c>
      <c r="S4864" s="114">
        <v>31.882949433582997</v>
      </c>
      <c r="T4864" s="114">
        <v>13.479051907271966</v>
      </c>
      <c r="U4864" s="114">
        <v>13.804409017611498</v>
      </c>
      <c r="V4864" s="114">
        <v>22.875268248915681</v>
      </c>
      <c r="W4864" s="114">
        <v>22.106379265014173</v>
      </c>
      <c r="X4864" s="114">
        <v>23.275955975249008</v>
      </c>
      <c r="Y4864" s="114">
        <v>51.64420431861258</v>
      </c>
      <c r="Z4864" s="114">
        <v>95.328879070210093</v>
      </c>
      <c r="AA4864" s="106">
        <v>3</v>
      </c>
      <c r="AB4864" s="114">
        <v>0.60000000000000009</v>
      </c>
      <c r="AC4864" s="114">
        <v>0.60000000000000009</v>
      </c>
      <c r="AD4864" s="114">
        <v>0.30000000000000004</v>
      </c>
      <c r="AE4864" s="114">
        <v>0.30000000000000004</v>
      </c>
      <c r="AF4864" s="117">
        <v>0.90000000000000013</v>
      </c>
      <c r="AG4864" s="117">
        <v>0.90000000000000013</v>
      </c>
    </row>
    <row r="4865" spans="2:33" x14ac:dyDescent="0.2">
      <c r="B4865" s="106">
        <v>4825</v>
      </c>
      <c r="C4865" s="113">
        <v>-0.60000000000000009</v>
      </c>
      <c r="D4865" s="113">
        <v>-1.2000000000000002</v>
      </c>
      <c r="E4865" s="114">
        <v>11.482175477405953</v>
      </c>
      <c r="F4865" s="114">
        <v>11.24435417892883</v>
      </c>
      <c r="G4865" s="114">
        <v>16.495557990072818</v>
      </c>
      <c r="H4865" s="114">
        <v>17.622094345118558</v>
      </c>
      <c r="I4865" s="114">
        <v>32.155309077264789</v>
      </c>
      <c r="J4865" s="114">
        <v>29.935379812100681</v>
      </c>
      <c r="K4865" s="114">
        <v>32.782511483240356</v>
      </c>
      <c r="L4865" s="114">
        <v>41.168045018181758</v>
      </c>
      <c r="M4865" s="114">
        <v>49.21912117904855</v>
      </c>
      <c r="N4865" s="114">
        <v>68.518468547210446</v>
      </c>
      <c r="O4865" s="114">
        <v>18.453204334694728</v>
      </c>
      <c r="P4865" s="114">
        <v>21.538157304311525</v>
      </c>
      <c r="Q4865" s="114">
        <v>24.672487028108939</v>
      </c>
      <c r="R4865" s="114">
        <v>31.597026833929991</v>
      </c>
      <c r="S4865" s="114">
        <v>36.363159469945657</v>
      </c>
      <c r="T4865" s="114">
        <v>11.482175477405953</v>
      </c>
      <c r="U4865" s="114">
        <v>11.24435417892883</v>
      </c>
      <c r="V4865" s="114">
        <v>16.495557990072818</v>
      </c>
      <c r="W4865" s="114">
        <v>17.622094345118558</v>
      </c>
      <c r="X4865" s="114">
        <v>32.155309077264789</v>
      </c>
      <c r="Y4865" s="114">
        <v>46.426974150517665</v>
      </c>
      <c r="Z4865" s="114">
        <v>114.70433107505701</v>
      </c>
      <c r="AA4865" s="106">
        <v>5</v>
      </c>
      <c r="AB4865" s="114">
        <v>0.4</v>
      </c>
      <c r="AC4865" s="114">
        <v>0.8</v>
      </c>
      <c r="AD4865" s="114">
        <v>0.2</v>
      </c>
      <c r="AE4865" s="114">
        <v>0.4</v>
      </c>
      <c r="AF4865" s="117">
        <v>0.60000000000000009</v>
      </c>
      <c r="AG4865" s="117">
        <v>1.2000000000000002</v>
      </c>
    </row>
    <row r="4866" spans="2:33" x14ac:dyDescent="0.2">
      <c r="B4866" s="106">
        <v>4826</v>
      </c>
      <c r="C4866" s="113">
        <v>-0.72</v>
      </c>
      <c r="D4866" s="113">
        <v>-0.96</v>
      </c>
      <c r="E4866" s="114">
        <v>13.947945839805579</v>
      </c>
      <c r="F4866" s="114">
        <v>10.645611596059929</v>
      </c>
      <c r="G4866" s="114">
        <v>13.838218735015236</v>
      </c>
      <c r="H4866" s="114">
        <v>20.10887033354372</v>
      </c>
      <c r="I4866" s="114">
        <v>22.811076699118068</v>
      </c>
      <c r="J4866" s="114">
        <v>28.827467329837255</v>
      </c>
      <c r="K4866" s="114">
        <v>29.160465323210971</v>
      </c>
      <c r="L4866" s="114">
        <v>35.063328523935311</v>
      </c>
      <c r="M4866" s="114">
        <v>45.877446286237202</v>
      </c>
      <c r="N4866" s="114">
        <v>51.656182440048802</v>
      </c>
      <c r="O4866" s="114">
        <v>14.879521490031676</v>
      </c>
      <c r="P4866" s="114">
        <v>18.514853727151042</v>
      </c>
      <c r="Q4866" s="114">
        <v>21.225109788920076</v>
      </c>
      <c r="R4866" s="114">
        <v>25.768575952693482</v>
      </c>
      <c r="S4866" s="114">
        <v>28.845105740930734</v>
      </c>
      <c r="T4866" s="114">
        <v>13.947945839805579</v>
      </c>
      <c r="U4866" s="114">
        <v>10.645611596059929</v>
      </c>
      <c r="V4866" s="114">
        <v>13.838218735015236</v>
      </c>
      <c r="W4866" s="114">
        <v>20.10887033354372</v>
      </c>
      <c r="X4866" s="114">
        <v>22.811076699118068</v>
      </c>
      <c r="Y4866" s="114">
        <v>43.683594560280468</v>
      </c>
      <c r="Z4866" s="114">
        <v>94.544218559548483</v>
      </c>
      <c r="AA4866" s="106">
        <v>4</v>
      </c>
      <c r="AB4866" s="114">
        <v>0.44999999999999996</v>
      </c>
      <c r="AC4866" s="114">
        <v>0.6</v>
      </c>
      <c r="AD4866" s="114">
        <v>0.27</v>
      </c>
      <c r="AE4866" s="114">
        <v>0.36</v>
      </c>
      <c r="AF4866" s="117">
        <v>0.72</v>
      </c>
      <c r="AG4866" s="117">
        <v>0.96</v>
      </c>
    </row>
    <row r="4867" spans="2:33" x14ac:dyDescent="0.2">
      <c r="B4867" s="106">
        <v>4827</v>
      </c>
      <c r="C4867" s="113">
        <v>-1.2000000000000002</v>
      </c>
      <c r="D4867" s="113">
        <v>-0.60000000000000009</v>
      </c>
      <c r="E4867" s="114">
        <v>17.78250930769843</v>
      </c>
      <c r="F4867" s="114">
        <v>13.397557341774501</v>
      </c>
      <c r="G4867" s="114">
        <v>15.786621581196318</v>
      </c>
      <c r="H4867" s="114">
        <v>18.033841494957059</v>
      </c>
      <c r="I4867" s="114">
        <v>24.247215762247304</v>
      </c>
      <c r="J4867" s="114">
        <v>33.071701605177978</v>
      </c>
      <c r="K4867" s="114">
        <v>32.725517204468396</v>
      </c>
      <c r="L4867" s="114">
        <v>37.015405830512812</v>
      </c>
      <c r="M4867" s="114">
        <v>43.202369725303392</v>
      </c>
      <c r="N4867" s="114">
        <v>52.713125615950482</v>
      </c>
      <c r="O4867" s="114">
        <v>15.289192297479548</v>
      </c>
      <c r="P4867" s="114">
        <v>19.327959862693895</v>
      </c>
      <c r="Q4867" s="114">
        <v>21.228784249316494</v>
      </c>
      <c r="R4867" s="114">
        <v>25.168528230346332</v>
      </c>
      <c r="S4867" s="114">
        <v>28.465909853703177</v>
      </c>
      <c r="T4867" s="114">
        <v>17.78250930769843</v>
      </c>
      <c r="U4867" s="114">
        <v>13.397557341774501</v>
      </c>
      <c r="V4867" s="114">
        <v>15.786621581196318</v>
      </c>
      <c r="W4867" s="114">
        <v>18.033841494957059</v>
      </c>
      <c r="X4867" s="114">
        <v>24.247215762247304</v>
      </c>
      <c r="Y4867" s="114">
        <v>48.958613720777635</v>
      </c>
      <c r="Z4867" s="114">
        <v>89.338600953893902</v>
      </c>
      <c r="AA4867" s="106">
        <v>1</v>
      </c>
      <c r="AB4867" s="114">
        <v>0.8</v>
      </c>
      <c r="AC4867" s="114">
        <v>0.4</v>
      </c>
      <c r="AD4867" s="114">
        <v>0.4</v>
      </c>
      <c r="AE4867" s="114">
        <v>0.2</v>
      </c>
      <c r="AF4867" s="117">
        <v>1.2000000000000002</v>
      </c>
      <c r="AG4867" s="117">
        <v>0.60000000000000009</v>
      </c>
    </row>
    <row r="4868" spans="2:33" x14ac:dyDescent="0.2">
      <c r="B4868" s="106">
        <v>4828</v>
      </c>
      <c r="C4868" s="113">
        <v>-0.72</v>
      </c>
      <c r="D4868" s="113">
        <v>-0.96</v>
      </c>
      <c r="E4868" s="114">
        <v>13.698713426583996</v>
      </c>
      <c r="F4868" s="114">
        <v>12.930739115381726</v>
      </c>
      <c r="G4868" s="114">
        <v>13.14590063287001</v>
      </c>
      <c r="H4868" s="114">
        <v>22.198043811976081</v>
      </c>
      <c r="I4868" s="114">
        <v>15.198159819688861</v>
      </c>
      <c r="J4868" s="114">
        <v>29.063429471201573</v>
      </c>
      <c r="K4868" s="114">
        <v>30.88855457718596</v>
      </c>
      <c r="L4868" s="114">
        <v>35.406961257103674</v>
      </c>
      <c r="M4868" s="114">
        <v>47.257067771481708</v>
      </c>
      <c r="N4868" s="114">
        <v>45.195215021029597</v>
      </c>
      <c r="O4868" s="114">
        <v>15.364716044617577</v>
      </c>
      <c r="P4868" s="114">
        <v>17.957815461804234</v>
      </c>
      <c r="Q4868" s="114">
        <v>22.261060624233664</v>
      </c>
      <c r="R4868" s="114">
        <v>25.059023959505627</v>
      </c>
      <c r="S4868" s="114">
        <v>29.997055201340736</v>
      </c>
      <c r="T4868" s="114">
        <v>13.698713426583996</v>
      </c>
      <c r="U4868" s="114">
        <v>12.930739115381726</v>
      </c>
      <c r="V4868" s="114">
        <v>13.14590063287001</v>
      </c>
      <c r="W4868" s="114">
        <v>22.198043811976081</v>
      </c>
      <c r="X4868" s="114">
        <v>15.198159819688861</v>
      </c>
      <c r="Y4868" s="114">
        <v>42.349226761705289</v>
      </c>
      <c r="Z4868" s="114">
        <v>97.86322475763032</v>
      </c>
      <c r="AA4868" s="106">
        <v>4</v>
      </c>
      <c r="AB4868" s="114">
        <v>0.44999999999999996</v>
      </c>
      <c r="AC4868" s="114">
        <v>0.6</v>
      </c>
      <c r="AD4868" s="114">
        <v>0.27</v>
      </c>
      <c r="AE4868" s="114">
        <v>0.36</v>
      </c>
      <c r="AF4868" s="117">
        <v>0.72</v>
      </c>
      <c r="AG4868" s="117">
        <v>0.96</v>
      </c>
    </row>
    <row r="4869" spans="2:33" x14ac:dyDescent="0.2">
      <c r="B4869" s="106">
        <v>4829</v>
      </c>
      <c r="C4869" s="113">
        <v>-1.2000000000000002</v>
      </c>
      <c r="D4869" s="113">
        <v>-0.60000000000000009</v>
      </c>
      <c r="E4869" s="114">
        <v>16.615668648253582</v>
      </c>
      <c r="F4869" s="114">
        <v>10.740452707247975</v>
      </c>
      <c r="G4869" s="114">
        <v>16.33282675241961</v>
      </c>
      <c r="H4869" s="114">
        <v>21.99536361034535</v>
      </c>
      <c r="I4869" s="114">
        <v>20.092351370826975</v>
      </c>
      <c r="J4869" s="114">
        <v>32.601092664268158</v>
      </c>
      <c r="K4869" s="114">
        <v>28.716695286174144</v>
      </c>
      <c r="L4869" s="114">
        <v>36.195218000232671</v>
      </c>
      <c r="M4869" s="114">
        <v>44.68475403546033</v>
      </c>
      <c r="N4869" s="114">
        <v>48.839721567968013</v>
      </c>
      <c r="O4869" s="114">
        <v>15.985424016014576</v>
      </c>
      <c r="P4869" s="114">
        <v>17.976242578926168</v>
      </c>
      <c r="Q4869" s="114">
        <v>19.862391247813061</v>
      </c>
      <c r="R4869" s="114">
        <v>22.689390425114979</v>
      </c>
      <c r="S4869" s="114">
        <v>28.747370197141038</v>
      </c>
      <c r="T4869" s="114">
        <v>16.615668648253582</v>
      </c>
      <c r="U4869" s="114">
        <v>10.740452707247975</v>
      </c>
      <c r="V4869" s="114">
        <v>16.33282675241961</v>
      </c>
      <c r="W4869" s="114">
        <v>21.99536361034535</v>
      </c>
      <c r="X4869" s="114">
        <v>20.092351370826975</v>
      </c>
      <c r="Y4869" s="114">
        <v>46.814833794788612</v>
      </c>
      <c r="Z4869" s="114">
        <v>79.043176022115972</v>
      </c>
      <c r="AA4869" s="106">
        <v>1</v>
      </c>
      <c r="AB4869" s="114">
        <v>0.8</v>
      </c>
      <c r="AC4869" s="114">
        <v>0.4</v>
      </c>
      <c r="AD4869" s="114">
        <v>0.4</v>
      </c>
      <c r="AE4869" s="114">
        <v>0.2</v>
      </c>
      <c r="AF4869" s="117">
        <v>1.2000000000000002</v>
      </c>
      <c r="AG4869" s="117">
        <v>0.60000000000000009</v>
      </c>
    </row>
    <row r="4870" spans="2:33" x14ac:dyDescent="0.2">
      <c r="B4870" s="106">
        <v>4830</v>
      </c>
      <c r="C4870" s="113">
        <v>-0.90000000000000013</v>
      </c>
      <c r="D4870" s="113">
        <v>-0.90000000000000013</v>
      </c>
      <c r="E4870" s="114">
        <v>12.2080538020994</v>
      </c>
      <c r="F4870" s="114">
        <v>12.783468777551672</v>
      </c>
      <c r="G4870" s="114">
        <v>18.525478339472301</v>
      </c>
      <c r="H4870" s="114">
        <v>16.199340786163216</v>
      </c>
      <c r="I4870" s="114">
        <v>16.935911350652596</v>
      </c>
      <c r="J4870" s="114">
        <v>28.340729515192823</v>
      </c>
      <c r="K4870" s="114">
        <v>30.90719724547251</v>
      </c>
      <c r="L4870" s="114">
        <v>40.532617873854896</v>
      </c>
      <c r="M4870" s="114">
        <v>42.07482285996354</v>
      </c>
      <c r="N4870" s="114">
        <v>48.187492775772064</v>
      </c>
      <c r="O4870" s="114">
        <v>16.132675713093423</v>
      </c>
      <c r="P4870" s="114">
        <v>18.123728467920838</v>
      </c>
      <c r="Q4870" s="114">
        <v>22.007139534382596</v>
      </c>
      <c r="R4870" s="114">
        <v>25.875482073800324</v>
      </c>
      <c r="S4870" s="114">
        <v>31.251581425119468</v>
      </c>
      <c r="T4870" s="114">
        <v>12.2080538020994</v>
      </c>
      <c r="U4870" s="114">
        <v>12.783468777551672</v>
      </c>
      <c r="V4870" s="114">
        <v>18.525478339472301</v>
      </c>
      <c r="W4870" s="114">
        <v>16.199340786163216</v>
      </c>
      <c r="X4870" s="114">
        <v>16.935911350652596</v>
      </c>
      <c r="Y4870" s="114">
        <v>41.847037514965464</v>
      </c>
      <c r="Z4870" s="114">
        <v>86.682652441351365</v>
      </c>
      <c r="AA4870" s="106">
        <v>3</v>
      </c>
      <c r="AB4870" s="114">
        <v>0.60000000000000009</v>
      </c>
      <c r="AC4870" s="114">
        <v>0.60000000000000009</v>
      </c>
      <c r="AD4870" s="114">
        <v>0.30000000000000004</v>
      </c>
      <c r="AE4870" s="114">
        <v>0.30000000000000004</v>
      </c>
      <c r="AF4870" s="117">
        <v>0.90000000000000013</v>
      </c>
      <c r="AG4870" s="117">
        <v>0.90000000000000013</v>
      </c>
    </row>
    <row r="4871" spans="2:33" x14ac:dyDescent="0.2">
      <c r="B4871" s="106">
        <v>4831</v>
      </c>
      <c r="C4871" s="113">
        <v>-0.72</v>
      </c>
      <c r="D4871" s="113">
        <v>-0.96</v>
      </c>
      <c r="E4871" s="114">
        <v>18.898288473251299</v>
      </c>
      <c r="F4871" s="114">
        <v>10.162466289839859</v>
      </c>
      <c r="G4871" s="114">
        <v>21.177522760050788</v>
      </c>
      <c r="H4871" s="114">
        <v>21.393080081661275</v>
      </c>
      <c r="I4871" s="114">
        <v>24.033140217311022</v>
      </c>
      <c r="J4871" s="114">
        <v>34.856989581645522</v>
      </c>
      <c r="K4871" s="114">
        <v>30.472782801024746</v>
      </c>
      <c r="L4871" s="114">
        <v>44.278388104577999</v>
      </c>
      <c r="M4871" s="114">
        <v>47.036999996106026</v>
      </c>
      <c r="N4871" s="114">
        <v>55.460150256995824</v>
      </c>
      <c r="O4871" s="114">
        <v>15.958701108394223</v>
      </c>
      <c r="P4871" s="114">
        <v>20.310316511184887</v>
      </c>
      <c r="Q4871" s="114">
        <v>23.100865344527211</v>
      </c>
      <c r="R4871" s="114">
        <v>25.643919914444751</v>
      </c>
      <c r="S4871" s="114">
        <v>31.427010039684802</v>
      </c>
      <c r="T4871" s="114">
        <v>18.898288473251299</v>
      </c>
      <c r="U4871" s="114">
        <v>10.162466289839859</v>
      </c>
      <c r="V4871" s="114">
        <v>21.177522760050788</v>
      </c>
      <c r="W4871" s="114">
        <v>21.393080081661275</v>
      </c>
      <c r="X4871" s="114">
        <v>24.033140217311022</v>
      </c>
      <c r="Y4871" s="114">
        <v>52.472170801633716</v>
      </c>
      <c r="Z4871" s="114">
        <v>86.767161030770836</v>
      </c>
      <c r="AA4871" s="106">
        <v>4</v>
      </c>
      <c r="AB4871" s="114">
        <v>0.44999999999999996</v>
      </c>
      <c r="AC4871" s="114">
        <v>0.6</v>
      </c>
      <c r="AD4871" s="114">
        <v>0.27</v>
      </c>
      <c r="AE4871" s="114">
        <v>0.36</v>
      </c>
      <c r="AF4871" s="117">
        <v>0.72</v>
      </c>
      <c r="AG4871" s="117">
        <v>0.96</v>
      </c>
    </row>
    <row r="4872" spans="2:33" x14ac:dyDescent="0.2">
      <c r="B4872" s="106">
        <v>4832</v>
      </c>
      <c r="C4872" s="113">
        <v>-0.60000000000000009</v>
      </c>
      <c r="D4872" s="113">
        <v>-1.2000000000000002</v>
      </c>
      <c r="E4872" s="114">
        <v>15.947823558127116</v>
      </c>
      <c r="F4872" s="114">
        <v>16.350343805974457</v>
      </c>
      <c r="G4872" s="114">
        <v>11.834652006822449</v>
      </c>
      <c r="H4872" s="114">
        <v>15.852623203791296</v>
      </c>
      <c r="I4872" s="114">
        <v>24.11700497068118</v>
      </c>
      <c r="J4872" s="114">
        <v>32.181959820468528</v>
      </c>
      <c r="K4872" s="114">
        <v>35.202709614478849</v>
      </c>
      <c r="L4872" s="114">
        <v>34.545342482332153</v>
      </c>
      <c r="M4872" s="114">
        <v>42.015538550201398</v>
      </c>
      <c r="N4872" s="114">
        <v>55.595442771177069</v>
      </c>
      <c r="O4872" s="114">
        <v>16.234136262341412</v>
      </c>
      <c r="P4872" s="114">
        <v>18.852365808504391</v>
      </c>
      <c r="Q4872" s="114">
        <v>22.710690475509704</v>
      </c>
      <c r="R4872" s="114">
        <v>26.162915346410102</v>
      </c>
      <c r="S4872" s="114">
        <v>31.47843780049589</v>
      </c>
      <c r="T4872" s="114">
        <v>15.947823558127116</v>
      </c>
      <c r="U4872" s="114">
        <v>16.350343805974457</v>
      </c>
      <c r="V4872" s="114">
        <v>11.834652006822449</v>
      </c>
      <c r="W4872" s="114">
        <v>15.852623203791296</v>
      </c>
      <c r="X4872" s="114">
        <v>24.11700497068118</v>
      </c>
      <c r="Y4872" s="114">
        <v>46.141108031360567</v>
      </c>
      <c r="Z4872" s="114">
        <v>93.823850378542303</v>
      </c>
      <c r="AA4872" s="106">
        <v>5</v>
      </c>
      <c r="AB4872" s="114">
        <v>0.4</v>
      </c>
      <c r="AC4872" s="114">
        <v>0.8</v>
      </c>
      <c r="AD4872" s="114">
        <v>0.2</v>
      </c>
      <c r="AE4872" s="114">
        <v>0.4</v>
      </c>
      <c r="AF4872" s="117">
        <v>0.60000000000000009</v>
      </c>
      <c r="AG4872" s="117">
        <v>1.2000000000000002</v>
      </c>
    </row>
    <row r="4873" spans="2:33" x14ac:dyDescent="0.2">
      <c r="B4873" s="106">
        <v>4833</v>
      </c>
      <c r="C4873" s="113">
        <v>-0.90000000000000013</v>
      </c>
      <c r="D4873" s="113">
        <v>-0.90000000000000013</v>
      </c>
      <c r="E4873" s="114">
        <v>12.60510817431086</v>
      </c>
      <c r="F4873" s="114">
        <v>20.764579566936778</v>
      </c>
      <c r="G4873" s="114">
        <v>16.084529010056187</v>
      </c>
      <c r="H4873" s="114">
        <v>16.117046162890365</v>
      </c>
      <c r="I4873" s="114">
        <v>27.619183096132204</v>
      </c>
      <c r="J4873" s="114">
        <v>29.243206506406345</v>
      </c>
      <c r="K4873" s="114">
        <v>40.678036722551546</v>
      </c>
      <c r="L4873" s="114">
        <v>40.462779469274153</v>
      </c>
      <c r="M4873" s="114">
        <v>46.861463708515352</v>
      </c>
      <c r="N4873" s="114">
        <v>63.513365138987076</v>
      </c>
      <c r="O4873" s="114">
        <v>16.638098332095485</v>
      </c>
      <c r="P4873" s="114">
        <v>19.913457155614768</v>
      </c>
      <c r="Q4873" s="114">
        <v>24.378250459217966</v>
      </c>
      <c r="R4873" s="114">
        <v>30.744417545624987</v>
      </c>
      <c r="S4873" s="114">
        <v>35.894182042854872</v>
      </c>
      <c r="T4873" s="114">
        <v>12.60510817431086</v>
      </c>
      <c r="U4873" s="114">
        <v>20.764579566936778</v>
      </c>
      <c r="V4873" s="114">
        <v>16.084529010056187</v>
      </c>
      <c r="W4873" s="114">
        <v>16.117046162890365</v>
      </c>
      <c r="X4873" s="114">
        <v>27.619183096132204</v>
      </c>
      <c r="Y4873" s="114">
        <v>50.577115077584295</v>
      </c>
      <c r="Z4873" s="114">
        <v>118.73041595368478</v>
      </c>
      <c r="AA4873" s="106">
        <v>3</v>
      </c>
      <c r="AB4873" s="114">
        <v>0.60000000000000009</v>
      </c>
      <c r="AC4873" s="114">
        <v>0.60000000000000009</v>
      </c>
      <c r="AD4873" s="114">
        <v>0.30000000000000004</v>
      </c>
      <c r="AE4873" s="114">
        <v>0.30000000000000004</v>
      </c>
      <c r="AF4873" s="117">
        <v>0.90000000000000013</v>
      </c>
      <c r="AG4873" s="117">
        <v>0.90000000000000013</v>
      </c>
    </row>
    <row r="4874" spans="2:33" x14ac:dyDescent="0.2">
      <c r="B4874" s="106">
        <v>4834</v>
      </c>
      <c r="C4874" s="113">
        <v>-1.2599999999999998</v>
      </c>
      <c r="D4874" s="113">
        <v>-0.84</v>
      </c>
      <c r="E4874" s="114">
        <v>12.052000865465949</v>
      </c>
      <c r="F4874" s="114">
        <v>12.598518646482063</v>
      </c>
      <c r="G4874" s="114">
        <v>19.411602026183775</v>
      </c>
      <c r="H4874" s="114">
        <v>23.282444839908816</v>
      </c>
      <c r="I4874" s="114">
        <v>19.915647443478157</v>
      </c>
      <c r="J4874" s="114">
        <v>29.130410229058594</v>
      </c>
      <c r="K4874" s="114">
        <v>31.291557772017565</v>
      </c>
      <c r="L4874" s="114">
        <v>42.599793281333604</v>
      </c>
      <c r="M4874" s="114">
        <v>50.037859478499691</v>
      </c>
      <c r="N4874" s="114">
        <v>52.760625578587273</v>
      </c>
      <c r="O4874" s="114">
        <v>17.078409363592645</v>
      </c>
      <c r="P4874" s="114">
        <v>18.693039125535503</v>
      </c>
      <c r="Q4874" s="114">
        <v>23.188191255149828</v>
      </c>
      <c r="R4874" s="114">
        <v>26.755414638590874</v>
      </c>
      <c r="S4874" s="114">
        <v>32.844978135109116</v>
      </c>
      <c r="T4874" s="114">
        <v>12.052000865465949</v>
      </c>
      <c r="U4874" s="114">
        <v>12.598518646482063</v>
      </c>
      <c r="V4874" s="114">
        <v>19.411602026183775</v>
      </c>
      <c r="W4874" s="114">
        <v>23.282444839908816</v>
      </c>
      <c r="X4874" s="114">
        <v>19.915647443478157</v>
      </c>
      <c r="Y4874" s="114">
        <v>46.620995003496809</v>
      </c>
      <c r="Z4874" s="114">
        <v>96.807909273841176</v>
      </c>
      <c r="AA4874" s="106">
        <v>2</v>
      </c>
      <c r="AB4874" s="114">
        <v>0.89999999999999991</v>
      </c>
      <c r="AC4874" s="114">
        <v>0.6</v>
      </c>
      <c r="AD4874" s="114">
        <v>0.36</v>
      </c>
      <c r="AE4874" s="114">
        <v>0.24</v>
      </c>
      <c r="AF4874" s="117">
        <v>1.2599999999999998</v>
      </c>
      <c r="AG4874" s="117">
        <v>0.84</v>
      </c>
    </row>
    <row r="4875" spans="2:33" x14ac:dyDescent="0.2">
      <c r="B4875" s="106">
        <v>4835</v>
      </c>
      <c r="C4875" s="113">
        <v>-0.72</v>
      </c>
      <c r="D4875" s="113">
        <v>-0.96</v>
      </c>
      <c r="E4875" s="114">
        <v>13.410115542411869</v>
      </c>
      <c r="F4875" s="114">
        <v>15.562893853384185</v>
      </c>
      <c r="G4875" s="114">
        <v>21.170929860666167</v>
      </c>
      <c r="H4875" s="114">
        <v>16.114163718981494</v>
      </c>
      <c r="I4875" s="114">
        <v>24.858645955906862</v>
      </c>
      <c r="J4875" s="114">
        <v>30.394214107720366</v>
      </c>
      <c r="K4875" s="114">
        <v>34.122994803559727</v>
      </c>
      <c r="L4875" s="114">
        <v>44.039082110067064</v>
      </c>
      <c r="M4875" s="114">
        <v>41.804365370282596</v>
      </c>
      <c r="N4875" s="114">
        <v>55.263677119138151</v>
      </c>
      <c r="O4875" s="114">
        <v>16.984098565308496</v>
      </c>
      <c r="P4875" s="114">
        <v>18.560100950175542</v>
      </c>
      <c r="Q4875" s="114">
        <v>22.868152249400897</v>
      </c>
      <c r="R4875" s="114">
        <v>25.690201651301102</v>
      </c>
      <c r="S4875" s="114">
        <v>30.405031163231289</v>
      </c>
      <c r="T4875" s="114">
        <v>13.410115542411869</v>
      </c>
      <c r="U4875" s="114">
        <v>15.562893853384185</v>
      </c>
      <c r="V4875" s="114">
        <v>21.170929860666167</v>
      </c>
      <c r="W4875" s="114">
        <v>16.114163718981494</v>
      </c>
      <c r="X4875" s="114">
        <v>24.858645955906862</v>
      </c>
      <c r="Y4875" s="114">
        <v>49.601757376700817</v>
      </c>
      <c r="Z4875" s="114">
        <v>95.881272815708712</v>
      </c>
      <c r="AA4875" s="106">
        <v>4</v>
      </c>
      <c r="AB4875" s="114">
        <v>0.44999999999999996</v>
      </c>
      <c r="AC4875" s="114">
        <v>0.6</v>
      </c>
      <c r="AD4875" s="114">
        <v>0.27</v>
      </c>
      <c r="AE4875" s="114">
        <v>0.36</v>
      </c>
      <c r="AF4875" s="117">
        <v>0.72</v>
      </c>
      <c r="AG4875" s="117">
        <v>0.96</v>
      </c>
    </row>
    <row r="4876" spans="2:33" x14ac:dyDescent="0.2">
      <c r="B4876" s="106">
        <v>4836</v>
      </c>
      <c r="C4876" s="113">
        <v>-0.72</v>
      </c>
      <c r="D4876" s="113">
        <v>-0.96</v>
      </c>
      <c r="E4876" s="114">
        <v>15.685369655527197</v>
      </c>
      <c r="F4876" s="114">
        <v>17.452396531758204</v>
      </c>
      <c r="G4876" s="114">
        <v>11.448896110623043</v>
      </c>
      <c r="H4876" s="114">
        <v>17.113137313766622</v>
      </c>
      <c r="I4876" s="114">
        <v>20.774080914449229</v>
      </c>
      <c r="J4876" s="114">
        <v>31.268657920794926</v>
      </c>
      <c r="K4876" s="114">
        <v>36.217484686806259</v>
      </c>
      <c r="L4876" s="114">
        <v>32.308216821828019</v>
      </c>
      <c r="M4876" s="114">
        <v>41.644998205400867</v>
      </c>
      <c r="N4876" s="114">
        <v>46.951344432454178</v>
      </c>
      <c r="O4876" s="114">
        <v>15.583288265267729</v>
      </c>
      <c r="P4876" s="114">
        <v>18.765088155048055</v>
      </c>
      <c r="Q4876" s="114">
        <v>20.859320711204976</v>
      </c>
      <c r="R4876" s="114">
        <v>24.531860891634246</v>
      </c>
      <c r="S4876" s="114">
        <v>26.177263518004949</v>
      </c>
      <c r="T4876" s="114">
        <v>15.685369655527197</v>
      </c>
      <c r="U4876" s="114">
        <v>17.452396531758204</v>
      </c>
      <c r="V4876" s="114">
        <v>11.448896110623043</v>
      </c>
      <c r="W4876" s="114">
        <v>17.113137313766622</v>
      </c>
      <c r="X4876" s="114">
        <v>20.774080914449229</v>
      </c>
      <c r="Y4876" s="114">
        <v>45.736746943513104</v>
      </c>
      <c r="Z4876" s="114">
        <v>87.449840250563057</v>
      </c>
      <c r="AA4876" s="106">
        <v>4</v>
      </c>
      <c r="AB4876" s="114">
        <v>0.44999999999999996</v>
      </c>
      <c r="AC4876" s="114">
        <v>0.6</v>
      </c>
      <c r="AD4876" s="114">
        <v>0.27</v>
      </c>
      <c r="AE4876" s="114">
        <v>0.36</v>
      </c>
      <c r="AF4876" s="117">
        <v>0.72</v>
      </c>
      <c r="AG4876" s="117">
        <v>0.96</v>
      </c>
    </row>
    <row r="4877" spans="2:33" x14ac:dyDescent="0.2">
      <c r="B4877" s="106">
        <v>4837</v>
      </c>
      <c r="C4877" s="113">
        <v>-0.90000000000000013</v>
      </c>
      <c r="D4877" s="113">
        <v>-0.90000000000000013</v>
      </c>
      <c r="E4877" s="114">
        <v>18.585189728106354</v>
      </c>
      <c r="F4877" s="114">
        <v>13.387808908830266</v>
      </c>
      <c r="G4877" s="114">
        <v>19.009140322311481</v>
      </c>
      <c r="H4877" s="114">
        <v>14.814606367051901</v>
      </c>
      <c r="I4877" s="114">
        <v>20.247103372868324</v>
      </c>
      <c r="J4877" s="114">
        <v>35.525747745884203</v>
      </c>
      <c r="K4877" s="114">
        <v>32.390238708864899</v>
      </c>
      <c r="L4877" s="114">
        <v>42.867188160258642</v>
      </c>
      <c r="M4877" s="114">
        <v>43.684784890662357</v>
      </c>
      <c r="N4877" s="114">
        <v>52.791160217425251</v>
      </c>
      <c r="O4877" s="114">
        <v>16.94055801777785</v>
      </c>
      <c r="P4877" s="114">
        <v>19.002429800034633</v>
      </c>
      <c r="Q4877" s="114">
        <v>23.858047837947161</v>
      </c>
      <c r="R4877" s="114">
        <v>28.870178523610456</v>
      </c>
      <c r="S4877" s="114">
        <v>32.544056844556927</v>
      </c>
      <c r="T4877" s="114">
        <v>18.585189728106354</v>
      </c>
      <c r="U4877" s="114">
        <v>13.387808908830266</v>
      </c>
      <c r="V4877" s="114">
        <v>19.009140322311481</v>
      </c>
      <c r="W4877" s="114">
        <v>14.814606367051901</v>
      </c>
      <c r="X4877" s="114">
        <v>20.247103372868324</v>
      </c>
      <c r="Y4877" s="114">
        <v>48.086029164407577</v>
      </c>
      <c r="Z4877" s="114">
        <v>106.94383536203395</v>
      </c>
      <c r="AA4877" s="106">
        <v>3</v>
      </c>
      <c r="AB4877" s="114">
        <v>0.60000000000000009</v>
      </c>
      <c r="AC4877" s="114">
        <v>0.60000000000000009</v>
      </c>
      <c r="AD4877" s="114">
        <v>0.30000000000000004</v>
      </c>
      <c r="AE4877" s="114">
        <v>0.30000000000000004</v>
      </c>
      <c r="AF4877" s="117">
        <v>0.90000000000000013</v>
      </c>
      <c r="AG4877" s="117">
        <v>0.90000000000000013</v>
      </c>
    </row>
    <row r="4878" spans="2:33" x14ac:dyDescent="0.2">
      <c r="B4878" s="106">
        <v>4838</v>
      </c>
      <c r="C4878" s="113">
        <v>-0.90000000000000013</v>
      </c>
      <c r="D4878" s="113">
        <v>-0.90000000000000013</v>
      </c>
      <c r="E4878" s="114">
        <v>16.826811388390801</v>
      </c>
      <c r="F4878" s="114">
        <v>14.790758606009163</v>
      </c>
      <c r="G4878" s="114">
        <v>20.56375777195187</v>
      </c>
      <c r="H4878" s="114">
        <v>21.541113661495952</v>
      </c>
      <c r="I4878" s="114">
        <v>24.067318800795945</v>
      </c>
      <c r="J4878" s="114">
        <v>32.68108471511011</v>
      </c>
      <c r="K4878" s="114">
        <v>34.398258061546187</v>
      </c>
      <c r="L4878" s="114">
        <v>42.380824016237796</v>
      </c>
      <c r="M4878" s="114">
        <v>45.777281065130225</v>
      </c>
      <c r="N4878" s="114">
        <v>52.249374287827898</v>
      </c>
      <c r="O4878" s="114">
        <v>15.854273326719307</v>
      </c>
      <c r="P4878" s="114">
        <v>19.607499455537024</v>
      </c>
      <c r="Q4878" s="114">
        <v>21.817066244285925</v>
      </c>
      <c r="R4878" s="114">
        <v>24.236167403634273</v>
      </c>
      <c r="S4878" s="114">
        <v>28.182055487031953</v>
      </c>
      <c r="T4878" s="114">
        <v>16.826811388390801</v>
      </c>
      <c r="U4878" s="114">
        <v>14.790758606009163</v>
      </c>
      <c r="V4878" s="114">
        <v>20.56375777195187</v>
      </c>
      <c r="W4878" s="114">
        <v>21.541113661495952</v>
      </c>
      <c r="X4878" s="114">
        <v>24.067318800795945</v>
      </c>
      <c r="Y4878" s="114">
        <v>53.563609778219956</v>
      </c>
      <c r="Z4878" s="114">
        <v>107.46585976211745</v>
      </c>
      <c r="AA4878" s="106">
        <v>3</v>
      </c>
      <c r="AB4878" s="114">
        <v>0.60000000000000009</v>
      </c>
      <c r="AC4878" s="114">
        <v>0.60000000000000009</v>
      </c>
      <c r="AD4878" s="114">
        <v>0.30000000000000004</v>
      </c>
      <c r="AE4878" s="114">
        <v>0.30000000000000004</v>
      </c>
      <c r="AF4878" s="117">
        <v>0.90000000000000013</v>
      </c>
      <c r="AG4878" s="117">
        <v>0.90000000000000013</v>
      </c>
    </row>
    <row r="4879" spans="2:33" x14ac:dyDescent="0.2">
      <c r="B4879" s="106">
        <v>4839</v>
      </c>
      <c r="C4879" s="113">
        <v>-0.90000000000000013</v>
      </c>
      <c r="D4879" s="113">
        <v>-0.90000000000000013</v>
      </c>
      <c r="E4879" s="114">
        <v>17.901160756335557</v>
      </c>
      <c r="F4879" s="114">
        <v>13.184003759727883</v>
      </c>
      <c r="G4879" s="114">
        <v>17.990357827353066</v>
      </c>
      <c r="H4879" s="114">
        <v>27.717644788141566</v>
      </c>
      <c r="I4879" s="114">
        <v>29.927001631827089</v>
      </c>
      <c r="J4879" s="114">
        <v>34.720478278576685</v>
      </c>
      <c r="K4879" s="114">
        <v>32.53164631224417</v>
      </c>
      <c r="L4879" s="114">
        <v>41.543014755800868</v>
      </c>
      <c r="M4879" s="114">
        <v>55.22737727427625</v>
      </c>
      <c r="N4879" s="114">
        <v>64.739463406511703</v>
      </c>
      <c r="O4879" s="114">
        <v>16.819317522241128</v>
      </c>
      <c r="P4879" s="114">
        <v>19.347642552516287</v>
      </c>
      <c r="Q4879" s="114">
        <v>23.552656928447803</v>
      </c>
      <c r="R4879" s="114">
        <v>27.509732486134684</v>
      </c>
      <c r="S4879" s="114">
        <v>34.812461774684614</v>
      </c>
      <c r="T4879" s="114">
        <v>17.901160756335557</v>
      </c>
      <c r="U4879" s="114">
        <v>13.184003759727883</v>
      </c>
      <c r="V4879" s="114">
        <v>17.990357827353066</v>
      </c>
      <c r="W4879" s="114">
        <v>27.717644788141566</v>
      </c>
      <c r="X4879" s="114">
        <v>29.927001631827089</v>
      </c>
      <c r="Y4879" s="114">
        <v>57.452285257911534</v>
      </c>
      <c r="Z4879" s="114">
        <v>110.2596375183581</v>
      </c>
      <c r="AA4879" s="106">
        <v>3</v>
      </c>
      <c r="AB4879" s="114">
        <v>0.60000000000000009</v>
      </c>
      <c r="AC4879" s="114">
        <v>0.60000000000000009</v>
      </c>
      <c r="AD4879" s="114">
        <v>0.30000000000000004</v>
      </c>
      <c r="AE4879" s="114">
        <v>0.30000000000000004</v>
      </c>
      <c r="AF4879" s="117">
        <v>0.90000000000000013</v>
      </c>
      <c r="AG4879" s="117">
        <v>0.90000000000000013</v>
      </c>
    </row>
    <row r="4880" spans="2:33" x14ac:dyDescent="0.2">
      <c r="B4880" s="106">
        <v>4840</v>
      </c>
      <c r="C4880" s="113">
        <v>-0.90000000000000013</v>
      </c>
      <c r="D4880" s="113">
        <v>-0.90000000000000013</v>
      </c>
      <c r="E4880" s="114">
        <v>17.312852810184655</v>
      </c>
      <c r="F4880" s="114">
        <v>14.055943212264268</v>
      </c>
      <c r="G4880" s="114">
        <v>11.31377452126895</v>
      </c>
      <c r="H4880" s="114">
        <v>19.797500866146716</v>
      </c>
      <c r="I4880" s="114">
        <v>14.969202363758914</v>
      </c>
      <c r="J4880" s="114">
        <v>32.535374542109004</v>
      </c>
      <c r="K4880" s="114">
        <v>31.625781410532749</v>
      </c>
      <c r="L4880" s="114">
        <v>33.074776323557394</v>
      </c>
      <c r="M4880" s="114">
        <v>43.583159508979044</v>
      </c>
      <c r="N4880" s="114">
        <v>42.920558466529791</v>
      </c>
      <c r="O4880" s="114">
        <v>15.222521731924349</v>
      </c>
      <c r="P4880" s="114">
        <v>17.569838198268481</v>
      </c>
      <c r="Q4880" s="114">
        <v>21.761001802288444</v>
      </c>
      <c r="R4880" s="114">
        <v>23.785658642832328</v>
      </c>
      <c r="S4880" s="114">
        <v>27.951356102770877</v>
      </c>
      <c r="T4880" s="114">
        <v>17.312852810184655</v>
      </c>
      <c r="U4880" s="114">
        <v>14.055943212264268</v>
      </c>
      <c r="V4880" s="114">
        <v>11.31377452126895</v>
      </c>
      <c r="W4880" s="114">
        <v>19.797500866146716</v>
      </c>
      <c r="X4880" s="114">
        <v>14.969202363758914</v>
      </c>
      <c r="Y4880" s="114">
        <v>43.359015403102291</v>
      </c>
      <c r="Z4880" s="114">
        <v>77.572499731986738</v>
      </c>
      <c r="AA4880" s="106">
        <v>3</v>
      </c>
      <c r="AB4880" s="114">
        <v>0.60000000000000009</v>
      </c>
      <c r="AC4880" s="114">
        <v>0.60000000000000009</v>
      </c>
      <c r="AD4880" s="114">
        <v>0.30000000000000004</v>
      </c>
      <c r="AE4880" s="114">
        <v>0.30000000000000004</v>
      </c>
      <c r="AF4880" s="117">
        <v>0.90000000000000013</v>
      </c>
      <c r="AG4880" s="117">
        <v>0.90000000000000013</v>
      </c>
    </row>
    <row r="4881" spans="2:33" x14ac:dyDescent="0.2">
      <c r="B4881" s="106">
        <v>4841</v>
      </c>
      <c r="C4881" s="113">
        <v>-0.72</v>
      </c>
      <c r="D4881" s="113">
        <v>-0.96</v>
      </c>
      <c r="E4881" s="114">
        <v>13.938240416975511</v>
      </c>
      <c r="F4881" s="114">
        <v>16.758093895130571</v>
      </c>
      <c r="G4881" s="114">
        <v>14.68562019064419</v>
      </c>
      <c r="H4881" s="114">
        <v>20.281828647586238</v>
      </c>
      <c r="I4881" s="114">
        <v>33.259136667359591</v>
      </c>
      <c r="J4881" s="114">
        <v>31.348773354899855</v>
      </c>
      <c r="K4881" s="114">
        <v>37.800258152797142</v>
      </c>
      <c r="L4881" s="114">
        <v>39.715012510038477</v>
      </c>
      <c r="M4881" s="114">
        <v>49.877618083415477</v>
      </c>
      <c r="N4881" s="114">
        <v>66.623682004555462</v>
      </c>
      <c r="O4881" s="114">
        <v>17.410532937924344</v>
      </c>
      <c r="P4881" s="114">
        <v>21.04216425766657</v>
      </c>
      <c r="Q4881" s="114">
        <v>25.029392319394287</v>
      </c>
      <c r="R4881" s="114">
        <v>29.595789435829239</v>
      </c>
      <c r="S4881" s="114">
        <v>33.364545337195871</v>
      </c>
      <c r="T4881" s="114">
        <v>13.938240416975511</v>
      </c>
      <c r="U4881" s="114">
        <v>16.758093895130571</v>
      </c>
      <c r="V4881" s="114">
        <v>14.68562019064419</v>
      </c>
      <c r="W4881" s="114">
        <v>20.281828647586238</v>
      </c>
      <c r="X4881" s="114">
        <v>33.259136667359591</v>
      </c>
      <c r="Y4881" s="114">
        <v>52.782792228865318</v>
      </c>
      <c r="Z4881" s="114">
        <v>118.52534475862322</v>
      </c>
      <c r="AA4881" s="106">
        <v>4</v>
      </c>
      <c r="AB4881" s="114">
        <v>0.44999999999999996</v>
      </c>
      <c r="AC4881" s="114">
        <v>0.6</v>
      </c>
      <c r="AD4881" s="114">
        <v>0.27</v>
      </c>
      <c r="AE4881" s="114">
        <v>0.36</v>
      </c>
      <c r="AF4881" s="117">
        <v>0.72</v>
      </c>
      <c r="AG4881" s="117">
        <v>0.96</v>
      </c>
    </row>
    <row r="4882" spans="2:33" x14ac:dyDescent="0.2">
      <c r="B4882" s="106">
        <v>4842</v>
      </c>
      <c r="C4882" s="113">
        <v>-0.72</v>
      </c>
      <c r="D4882" s="113">
        <v>-0.96</v>
      </c>
      <c r="E4882" s="114">
        <v>15.238426361178401</v>
      </c>
      <c r="F4882" s="114">
        <v>17.249799467732821</v>
      </c>
      <c r="G4882" s="114">
        <v>15.199181200882798</v>
      </c>
      <c r="H4882" s="114">
        <v>18.588334654128836</v>
      </c>
      <c r="I4882" s="114">
        <v>19.89548768838625</v>
      </c>
      <c r="J4882" s="114">
        <v>31.616922771165267</v>
      </c>
      <c r="K4882" s="114">
        <v>35.896446192334615</v>
      </c>
      <c r="L4882" s="114">
        <v>36.777798056443892</v>
      </c>
      <c r="M4882" s="114">
        <v>45.604145765893264</v>
      </c>
      <c r="N4882" s="114">
        <v>48.84599011868665</v>
      </c>
      <c r="O4882" s="114">
        <v>16.378496409986866</v>
      </c>
      <c r="P4882" s="114">
        <v>18.646646724601794</v>
      </c>
      <c r="Q4882" s="114">
        <v>21.578616855561094</v>
      </c>
      <c r="R4882" s="114">
        <v>27.015811111764428</v>
      </c>
      <c r="S4882" s="114">
        <v>28.9505024303004</v>
      </c>
      <c r="T4882" s="114">
        <v>15.238426361178401</v>
      </c>
      <c r="U4882" s="114">
        <v>17.249799467732821</v>
      </c>
      <c r="V4882" s="114">
        <v>15.199181200882798</v>
      </c>
      <c r="W4882" s="114">
        <v>18.588334654128836</v>
      </c>
      <c r="X4882" s="114">
        <v>19.89548768838625</v>
      </c>
      <c r="Y4882" s="114">
        <v>47.763414116259952</v>
      </c>
      <c r="Z4882" s="114">
        <v>93.400071449820004</v>
      </c>
      <c r="AA4882" s="106">
        <v>4</v>
      </c>
      <c r="AB4882" s="114">
        <v>0.44999999999999996</v>
      </c>
      <c r="AC4882" s="114">
        <v>0.6</v>
      </c>
      <c r="AD4882" s="114">
        <v>0.27</v>
      </c>
      <c r="AE4882" s="114">
        <v>0.36</v>
      </c>
      <c r="AF4882" s="117">
        <v>0.72</v>
      </c>
      <c r="AG4882" s="117">
        <v>0.96</v>
      </c>
    </row>
    <row r="4883" spans="2:33" x14ac:dyDescent="0.2">
      <c r="B4883" s="106">
        <v>4843</v>
      </c>
      <c r="C4883" s="113">
        <v>-1.2000000000000002</v>
      </c>
      <c r="D4883" s="113">
        <v>-0.60000000000000009</v>
      </c>
      <c r="E4883" s="114">
        <v>12.160775746571588</v>
      </c>
      <c r="F4883" s="114">
        <v>12.62520233396874</v>
      </c>
      <c r="G4883" s="114">
        <v>17.397052765000559</v>
      </c>
      <c r="H4883" s="114">
        <v>16.165665169495128</v>
      </c>
      <c r="I4883" s="114">
        <v>26.022852770336108</v>
      </c>
      <c r="J4883" s="114">
        <v>29.251864808483973</v>
      </c>
      <c r="K4883" s="114">
        <v>32.499401082845715</v>
      </c>
      <c r="L4883" s="114">
        <v>41.610423012860927</v>
      </c>
      <c r="M4883" s="114">
        <v>46.784489932923726</v>
      </c>
      <c r="N4883" s="114">
        <v>60.723388222335529</v>
      </c>
      <c r="O4883" s="114">
        <v>17.091089061912385</v>
      </c>
      <c r="P4883" s="114">
        <v>19.874198748876974</v>
      </c>
      <c r="Q4883" s="114">
        <v>24.213370247860368</v>
      </c>
      <c r="R4883" s="114">
        <v>30.618824763428599</v>
      </c>
      <c r="S4883" s="114">
        <v>34.700535451999421</v>
      </c>
      <c r="T4883" s="114">
        <v>12.160775746571588</v>
      </c>
      <c r="U4883" s="114">
        <v>12.62520233396874</v>
      </c>
      <c r="V4883" s="114">
        <v>17.397052765000559</v>
      </c>
      <c r="W4883" s="114">
        <v>16.165665169495128</v>
      </c>
      <c r="X4883" s="114">
        <v>26.022852770336108</v>
      </c>
      <c r="Y4883" s="114">
        <v>44.959551863077543</v>
      </c>
      <c r="Z4883" s="114">
        <v>103.19676880939002</v>
      </c>
      <c r="AA4883" s="106">
        <v>1</v>
      </c>
      <c r="AB4883" s="114">
        <v>0.8</v>
      </c>
      <c r="AC4883" s="114">
        <v>0.4</v>
      </c>
      <c r="AD4883" s="114">
        <v>0.4</v>
      </c>
      <c r="AE4883" s="114">
        <v>0.2</v>
      </c>
      <c r="AF4883" s="117">
        <v>1.2000000000000002</v>
      </c>
      <c r="AG4883" s="117">
        <v>0.60000000000000009</v>
      </c>
    </row>
    <row r="4884" spans="2:33" x14ac:dyDescent="0.2">
      <c r="B4884" s="106">
        <v>4844</v>
      </c>
      <c r="C4884" s="113">
        <v>-0.90000000000000013</v>
      </c>
      <c r="D4884" s="113">
        <v>-0.90000000000000013</v>
      </c>
      <c r="E4884" s="114">
        <v>17.174923543057879</v>
      </c>
      <c r="F4884" s="114">
        <v>17.147775899850476</v>
      </c>
      <c r="G4884" s="114">
        <v>18.2019901389144</v>
      </c>
      <c r="H4884" s="114">
        <v>19.468318727032905</v>
      </c>
      <c r="I4884" s="114">
        <v>16.17244889526474</v>
      </c>
      <c r="J4884" s="114">
        <v>33.047657548562469</v>
      </c>
      <c r="K4884" s="114">
        <v>34.329607623244513</v>
      </c>
      <c r="L4884" s="114">
        <v>38.749368657371015</v>
      </c>
      <c r="M4884" s="114">
        <v>41.974394151094579</v>
      </c>
      <c r="N4884" s="114">
        <v>41.421165039121284</v>
      </c>
      <c r="O4884" s="114">
        <v>15.872734005504588</v>
      </c>
      <c r="P4884" s="114">
        <v>17.181831723394037</v>
      </c>
      <c r="Q4884" s="114">
        <v>20.547378518456615</v>
      </c>
      <c r="R4884" s="114">
        <v>22.506075424061674</v>
      </c>
      <c r="S4884" s="114">
        <v>25.248716143856544</v>
      </c>
      <c r="T4884" s="114">
        <v>17.174923543057879</v>
      </c>
      <c r="U4884" s="114">
        <v>17.147775899850476</v>
      </c>
      <c r="V4884" s="114">
        <v>18.2019901389144</v>
      </c>
      <c r="W4884" s="114">
        <v>19.468318727032905</v>
      </c>
      <c r="X4884" s="114">
        <v>16.17244889526474</v>
      </c>
      <c r="Y4884" s="114">
        <v>49.582545856026364</v>
      </c>
      <c r="Z4884" s="114">
        <v>81.321780350288179</v>
      </c>
      <c r="AA4884" s="106">
        <v>3</v>
      </c>
      <c r="AB4884" s="114">
        <v>0.60000000000000009</v>
      </c>
      <c r="AC4884" s="114">
        <v>0.60000000000000009</v>
      </c>
      <c r="AD4884" s="114">
        <v>0.30000000000000004</v>
      </c>
      <c r="AE4884" s="114">
        <v>0.30000000000000004</v>
      </c>
      <c r="AF4884" s="117">
        <v>0.90000000000000013</v>
      </c>
      <c r="AG4884" s="117">
        <v>0.90000000000000013</v>
      </c>
    </row>
    <row r="4885" spans="2:33" x14ac:dyDescent="0.2">
      <c r="B4885" s="106">
        <v>4845</v>
      </c>
      <c r="C4885" s="113">
        <v>-0.72</v>
      </c>
      <c r="D4885" s="113">
        <v>-0.96</v>
      </c>
      <c r="E4885" s="114">
        <v>14.199535875881057</v>
      </c>
      <c r="F4885" s="114">
        <v>16.429554819568121</v>
      </c>
      <c r="G4885" s="114">
        <v>19.90074321680752</v>
      </c>
      <c r="H4885" s="114">
        <v>15.750966303782054</v>
      </c>
      <c r="I4885" s="114">
        <v>33.871204407432032</v>
      </c>
      <c r="J4885" s="114">
        <v>30.679692198712338</v>
      </c>
      <c r="K4885" s="114">
        <v>37.739646699358651</v>
      </c>
      <c r="L4885" s="114">
        <v>45.104043390319546</v>
      </c>
      <c r="M4885" s="114">
        <v>45.78045331302711</v>
      </c>
      <c r="N4885" s="114">
        <v>67.629099890080781</v>
      </c>
      <c r="O4885" s="114">
        <v>16.480156322831281</v>
      </c>
      <c r="P4885" s="114">
        <v>21.31009187979053</v>
      </c>
      <c r="Q4885" s="114">
        <v>25.203300173512027</v>
      </c>
      <c r="R4885" s="114">
        <v>30.029487009245056</v>
      </c>
      <c r="S4885" s="114">
        <v>33.757895482648749</v>
      </c>
      <c r="T4885" s="114">
        <v>14.199535875881057</v>
      </c>
      <c r="U4885" s="114">
        <v>16.429554819568121</v>
      </c>
      <c r="V4885" s="114">
        <v>19.90074321680752</v>
      </c>
      <c r="W4885" s="114">
        <v>15.750966303782054</v>
      </c>
      <c r="X4885" s="114">
        <v>33.871204407432032</v>
      </c>
      <c r="Y4885" s="114">
        <v>53.758087303037506</v>
      </c>
      <c r="Z4885" s="114">
        <v>104.80162397770789</v>
      </c>
      <c r="AA4885" s="106">
        <v>4</v>
      </c>
      <c r="AB4885" s="114">
        <v>0.44999999999999996</v>
      </c>
      <c r="AC4885" s="114">
        <v>0.6</v>
      </c>
      <c r="AD4885" s="114">
        <v>0.27</v>
      </c>
      <c r="AE4885" s="114">
        <v>0.36</v>
      </c>
      <c r="AF4885" s="117">
        <v>0.72</v>
      </c>
      <c r="AG4885" s="117">
        <v>0.96</v>
      </c>
    </row>
    <row r="4886" spans="2:33" x14ac:dyDescent="0.2">
      <c r="B4886" s="106">
        <v>4846</v>
      </c>
      <c r="C4886" s="113">
        <v>-1.2000000000000002</v>
      </c>
      <c r="D4886" s="113">
        <v>-0.60000000000000009</v>
      </c>
      <c r="E4886" s="114">
        <v>14.390275733272535</v>
      </c>
      <c r="F4886" s="114">
        <v>16.780092657642058</v>
      </c>
      <c r="G4886" s="114">
        <v>17.104288497613748</v>
      </c>
      <c r="H4886" s="114">
        <v>20.205815184883249</v>
      </c>
      <c r="I4886" s="114">
        <v>23.73850320959199</v>
      </c>
      <c r="J4886" s="114">
        <v>31.383183972195766</v>
      </c>
      <c r="K4886" s="114">
        <v>37.067673403733977</v>
      </c>
      <c r="L4886" s="114">
        <v>41.868093928692169</v>
      </c>
      <c r="M4886" s="114">
        <v>49.599717430222974</v>
      </c>
      <c r="N4886" s="114">
        <v>60.594091831061988</v>
      </c>
      <c r="O4886" s="114">
        <v>16.992908238923231</v>
      </c>
      <c r="P4886" s="114">
        <v>20.287580746091919</v>
      </c>
      <c r="Q4886" s="114">
        <v>24.763805431078421</v>
      </c>
      <c r="R4886" s="114">
        <v>29.393902245339724</v>
      </c>
      <c r="S4886" s="114">
        <v>36.855588621469998</v>
      </c>
      <c r="T4886" s="114">
        <v>14.390275733272535</v>
      </c>
      <c r="U4886" s="114">
        <v>16.780092657642058</v>
      </c>
      <c r="V4886" s="114">
        <v>17.104288497613748</v>
      </c>
      <c r="W4886" s="114">
        <v>20.205815184883249</v>
      </c>
      <c r="X4886" s="114">
        <v>23.73850320959199</v>
      </c>
      <c r="Y4886" s="114">
        <v>50.230974311925337</v>
      </c>
      <c r="Z4886" s="114">
        <v>113.72977586827156</v>
      </c>
      <c r="AA4886" s="106">
        <v>1</v>
      </c>
      <c r="AB4886" s="114">
        <v>0.8</v>
      </c>
      <c r="AC4886" s="114">
        <v>0.4</v>
      </c>
      <c r="AD4886" s="114">
        <v>0.4</v>
      </c>
      <c r="AE4886" s="114">
        <v>0.2</v>
      </c>
      <c r="AF4886" s="117">
        <v>1.2000000000000002</v>
      </c>
      <c r="AG4886" s="117">
        <v>0.60000000000000009</v>
      </c>
    </row>
    <row r="4887" spans="2:33" x14ac:dyDescent="0.2">
      <c r="B4887" s="106">
        <v>4847</v>
      </c>
      <c r="C4887" s="113">
        <v>-1.2599999999999998</v>
      </c>
      <c r="D4887" s="113">
        <v>-0.84</v>
      </c>
      <c r="E4887" s="114">
        <v>15.593370767242259</v>
      </c>
      <c r="F4887" s="114">
        <v>14.346447648240055</v>
      </c>
      <c r="G4887" s="114">
        <v>12.582418951496223</v>
      </c>
      <c r="H4887" s="114">
        <v>16.038349793780995</v>
      </c>
      <c r="I4887" s="114">
        <v>27.176743560467887</v>
      </c>
      <c r="J4887" s="114">
        <v>32.277727853099627</v>
      </c>
      <c r="K4887" s="114">
        <v>31.682681978218518</v>
      </c>
      <c r="L4887" s="114">
        <v>34.18032817649754</v>
      </c>
      <c r="M4887" s="114">
        <v>41.549295556886172</v>
      </c>
      <c r="N4887" s="114">
        <v>56.600632995521593</v>
      </c>
      <c r="O4887" s="114">
        <v>16.684357085857368</v>
      </c>
      <c r="P4887" s="114">
        <v>17.336234329978463</v>
      </c>
      <c r="Q4887" s="114">
        <v>21.597909225001317</v>
      </c>
      <c r="R4887" s="114">
        <v>25.510945763105177</v>
      </c>
      <c r="S4887" s="114">
        <v>29.423889435053706</v>
      </c>
      <c r="T4887" s="114">
        <v>15.593370767242259</v>
      </c>
      <c r="U4887" s="114">
        <v>14.346447648240055</v>
      </c>
      <c r="V4887" s="114">
        <v>12.582418951496223</v>
      </c>
      <c r="W4887" s="114">
        <v>16.038349793780995</v>
      </c>
      <c r="X4887" s="114">
        <v>27.176743560467887</v>
      </c>
      <c r="Y4887" s="114">
        <v>46.08104023508988</v>
      </c>
      <c r="Z4887" s="114">
        <v>81.88060076254115</v>
      </c>
      <c r="AA4887" s="106">
        <v>2</v>
      </c>
      <c r="AB4887" s="114">
        <v>0.89999999999999991</v>
      </c>
      <c r="AC4887" s="114">
        <v>0.6</v>
      </c>
      <c r="AD4887" s="114">
        <v>0.36</v>
      </c>
      <c r="AE4887" s="114">
        <v>0.24</v>
      </c>
      <c r="AF4887" s="117">
        <v>1.2599999999999998</v>
      </c>
      <c r="AG4887" s="117">
        <v>0.84</v>
      </c>
    </row>
    <row r="4888" spans="2:33" x14ac:dyDescent="0.2">
      <c r="B4888" s="106">
        <v>4848</v>
      </c>
      <c r="C4888" s="113">
        <v>-1.2000000000000002</v>
      </c>
      <c r="D4888" s="113">
        <v>-0.60000000000000009</v>
      </c>
      <c r="E4888" s="114">
        <v>19.10221238824592</v>
      </c>
      <c r="F4888" s="114">
        <v>20.31175150819999</v>
      </c>
      <c r="G4888" s="114">
        <v>21.496627530444982</v>
      </c>
      <c r="H4888" s="114">
        <v>24.356093356626662</v>
      </c>
      <c r="I4888" s="114">
        <v>23.312864485396265</v>
      </c>
      <c r="J4888" s="114">
        <v>35.776836553677086</v>
      </c>
      <c r="K4888" s="114">
        <v>40.015334244230374</v>
      </c>
      <c r="L4888" s="114">
        <v>43.293436427699675</v>
      </c>
      <c r="M4888" s="114">
        <v>51.324125166249601</v>
      </c>
      <c r="N4888" s="114">
        <v>54.526094307005764</v>
      </c>
      <c r="O4888" s="114">
        <v>16.674624165431165</v>
      </c>
      <c r="P4888" s="114">
        <v>19.703582736030384</v>
      </c>
      <c r="Q4888" s="114">
        <v>21.796808897254692</v>
      </c>
      <c r="R4888" s="114">
        <v>26.968031809622939</v>
      </c>
      <c r="S4888" s="114">
        <v>31.213229821609499</v>
      </c>
      <c r="T4888" s="114">
        <v>19.10221238824592</v>
      </c>
      <c r="U4888" s="114">
        <v>20.31175150819999</v>
      </c>
      <c r="V4888" s="114">
        <v>21.496627530444982</v>
      </c>
      <c r="W4888" s="114">
        <v>24.356093356626662</v>
      </c>
      <c r="X4888" s="114">
        <v>23.312864485396265</v>
      </c>
      <c r="Y4888" s="114">
        <v>60.506738879355972</v>
      </c>
      <c r="Z4888" s="114">
        <v>121.13160590186349</v>
      </c>
      <c r="AA4888" s="106">
        <v>1</v>
      </c>
      <c r="AB4888" s="114">
        <v>0.8</v>
      </c>
      <c r="AC4888" s="114">
        <v>0.4</v>
      </c>
      <c r="AD4888" s="114">
        <v>0.4</v>
      </c>
      <c r="AE4888" s="114">
        <v>0.2</v>
      </c>
      <c r="AF4888" s="117">
        <v>1.2000000000000002</v>
      </c>
      <c r="AG4888" s="117">
        <v>0.60000000000000009</v>
      </c>
    </row>
    <row r="4889" spans="2:33" x14ac:dyDescent="0.2">
      <c r="B4889" s="106">
        <v>4849</v>
      </c>
      <c r="C4889" s="113">
        <v>-1.2000000000000002</v>
      </c>
      <c r="D4889" s="113">
        <v>-0.60000000000000009</v>
      </c>
      <c r="E4889" s="114">
        <v>12.398732549323213</v>
      </c>
      <c r="F4889" s="114">
        <v>19.903135390647858</v>
      </c>
      <c r="G4889" s="114">
        <v>17.761033871985106</v>
      </c>
      <c r="H4889" s="114">
        <v>16.783866089564363</v>
      </c>
      <c r="I4889" s="114">
        <v>18.683030943603207</v>
      </c>
      <c r="J4889" s="114">
        <v>29.709102378227513</v>
      </c>
      <c r="K4889" s="114">
        <v>37.858115288922178</v>
      </c>
      <c r="L4889" s="114">
        <v>40.541871863042637</v>
      </c>
      <c r="M4889" s="114">
        <v>43.314679306159583</v>
      </c>
      <c r="N4889" s="114">
        <v>49.413887225077197</v>
      </c>
      <c r="O4889" s="114">
        <v>17.3103698289043</v>
      </c>
      <c r="P4889" s="114">
        <v>17.954979898274321</v>
      </c>
      <c r="Q4889" s="114">
        <v>22.780837991057531</v>
      </c>
      <c r="R4889" s="114">
        <v>26.53081321659522</v>
      </c>
      <c r="S4889" s="114">
        <v>30.73085628147399</v>
      </c>
      <c r="T4889" s="114">
        <v>12.398732549323213</v>
      </c>
      <c r="U4889" s="114">
        <v>19.903135390647858</v>
      </c>
      <c r="V4889" s="114">
        <v>17.761033871985106</v>
      </c>
      <c r="W4889" s="114">
        <v>16.783866089564363</v>
      </c>
      <c r="X4889" s="114">
        <v>18.683030943603207</v>
      </c>
      <c r="Y4889" s="114">
        <v>47.26709548556903</v>
      </c>
      <c r="Z4889" s="114">
        <v>91.441540834558168</v>
      </c>
      <c r="AA4889" s="106">
        <v>1</v>
      </c>
      <c r="AB4889" s="114">
        <v>0.8</v>
      </c>
      <c r="AC4889" s="114">
        <v>0.4</v>
      </c>
      <c r="AD4889" s="114">
        <v>0.4</v>
      </c>
      <c r="AE4889" s="114">
        <v>0.2</v>
      </c>
      <c r="AF4889" s="117">
        <v>1.2000000000000002</v>
      </c>
      <c r="AG4889" s="117">
        <v>0.60000000000000009</v>
      </c>
    </row>
    <row r="4890" spans="2:33" x14ac:dyDescent="0.2">
      <c r="B4890" s="106">
        <v>4850</v>
      </c>
      <c r="C4890" s="113">
        <v>-0.90000000000000013</v>
      </c>
      <c r="D4890" s="113">
        <v>-0.90000000000000013</v>
      </c>
      <c r="E4890" s="114">
        <v>17.641083054270673</v>
      </c>
      <c r="F4890" s="114">
        <v>16.176067211489745</v>
      </c>
      <c r="G4890" s="114">
        <v>14.549735292645234</v>
      </c>
      <c r="H4890" s="114">
        <v>19.93597524658901</v>
      </c>
      <c r="I4890" s="114">
        <v>26.356541222271741</v>
      </c>
      <c r="J4890" s="114">
        <v>33.371244672545821</v>
      </c>
      <c r="K4890" s="114">
        <v>34.537523349884587</v>
      </c>
      <c r="L4890" s="114">
        <v>36.79047058711479</v>
      </c>
      <c r="M4890" s="114">
        <v>45.373677030300513</v>
      </c>
      <c r="N4890" s="114">
        <v>58.329934058238038</v>
      </c>
      <c r="O4890" s="114">
        <v>15.730161618275149</v>
      </c>
      <c r="P4890" s="114">
        <v>18.361456138394843</v>
      </c>
      <c r="Q4890" s="114">
        <v>22.240735294469555</v>
      </c>
      <c r="R4890" s="114">
        <v>25.437701783711503</v>
      </c>
      <c r="S4890" s="114">
        <v>31.973392835966298</v>
      </c>
      <c r="T4890" s="114">
        <v>17.641083054270673</v>
      </c>
      <c r="U4890" s="114">
        <v>16.176067211489745</v>
      </c>
      <c r="V4890" s="114">
        <v>14.549735292645234</v>
      </c>
      <c r="W4890" s="114">
        <v>19.93597524658901</v>
      </c>
      <c r="X4890" s="114">
        <v>26.356541222271741</v>
      </c>
      <c r="Y4890" s="114">
        <v>51.843298714410551</v>
      </c>
      <c r="Z4890" s="114">
        <v>112.2482915462659</v>
      </c>
      <c r="AA4890" s="106">
        <v>3</v>
      </c>
      <c r="AB4890" s="114">
        <v>0.60000000000000009</v>
      </c>
      <c r="AC4890" s="114">
        <v>0.60000000000000009</v>
      </c>
      <c r="AD4890" s="114">
        <v>0.30000000000000004</v>
      </c>
      <c r="AE4890" s="114">
        <v>0.30000000000000004</v>
      </c>
      <c r="AF4890" s="117">
        <v>0.90000000000000013</v>
      </c>
      <c r="AG4890" s="117">
        <v>0.90000000000000013</v>
      </c>
    </row>
    <row r="4891" spans="2:33" x14ac:dyDescent="0.2">
      <c r="B4891" s="106">
        <v>4851</v>
      </c>
      <c r="C4891" s="113">
        <v>-0.60000000000000009</v>
      </c>
      <c r="D4891" s="113">
        <v>-1.2000000000000002</v>
      </c>
      <c r="E4891" s="114">
        <v>15.506705504299688</v>
      </c>
      <c r="F4891" s="114">
        <v>15.478322567753004</v>
      </c>
      <c r="G4891" s="114">
        <v>17.266711099780157</v>
      </c>
      <c r="H4891" s="114">
        <v>16.80171387429651</v>
      </c>
      <c r="I4891" s="114">
        <v>16.354452565165822</v>
      </c>
      <c r="J4891" s="114">
        <v>31.713873178589687</v>
      </c>
      <c r="K4891" s="114">
        <v>33.380921549659362</v>
      </c>
      <c r="L4891" s="114">
        <v>36.572710821701314</v>
      </c>
      <c r="M4891" s="114">
        <v>40.021665706504201</v>
      </c>
      <c r="N4891" s="114">
        <v>42.213081341266971</v>
      </c>
      <c r="O4891" s="114">
        <v>16.207167674289998</v>
      </c>
      <c r="P4891" s="114">
        <v>17.902598981906358</v>
      </c>
      <c r="Q4891" s="114">
        <v>19.305999721921157</v>
      </c>
      <c r="R4891" s="114">
        <v>23.219951832207691</v>
      </c>
      <c r="S4891" s="114">
        <v>25.858628776101149</v>
      </c>
      <c r="T4891" s="114">
        <v>15.506705504299688</v>
      </c>
      <c r="U4891" s="114">
        <v>15.478322567753004</v>
      </c>
      <c r="V4891" s="114">
        <v>17.266711099780157</v>
      </c>
      <c r="W4891" s="114">
        <v>16.80171387429651</v>
      </c>
      <c r="X4891" s="114">
        <v>16.354452565165822</v>
      </c>
      <c r="Y4891" s="114">
        <v>45.455888887374265</v>
      </c>
      <c r="Z4891" s="114">
        <v>78.084770870715261</v>
      </c>
      <c r="AA4891" s="106">
        <v>5</v>
      </c>
      <c r="AB4891" s="114">
        <v>0.4</v>
      </c>
      <c r="AC4891" s="114">
        <v>0.8</v>
      </c>
      <c r="AD4891" s="114">
        <v>0.2</v>
      </c>
      <c r="AE4891" s="114">
        <v>0.4</v>
      </c>
      <c r="AF4891" s="117">
        <v>0.60000000000000009</v>
      </c>
      <c r="AG4891" s="117">
        <v>1.2000000000000002</v>
      </c>
    </row>
    <row r="4892" spans="2:33" x14ac:dyDescent="0.2">
      <c r="B4892" s="106">
        <v>4852</v>
      </c>
      <c r="C4892" s="113">
        <v>-1.2599999999999998</v>
      </c>
      <c r="D4892" s="113">
        <v>-0.84</v>
      </c>
      <c r="E4892" s="114">
        <v>18.847883654415924</v>
      </c>
      <c r="F4892" s="114">
        <v>13.060675000658531</v>
      </c>
      <c r="G4892" s="114">
        <v>20.574159089654227</v>
      </c>
      <c r="H4892" s="114">
        <v>24.074136838285504</v>
      </c>
      <c r="I4892" s="114">
        <v>24.924012400588474</v>
      </c>
      <c r="J4892" s="114">
        <v>36.254602619054388</v>
      </c>
      <c r="K4892" s="114">
        <v>34.46736319181587</v>
      </c>
      <c r="L4892" s="114">
        <v>45.331836445841596</v>
      </c>
      <c r="M4892" s="114">
        <v>55.526763642459017</v>
      </c>
      <c r="N4892" s="114">
        <v>61.931734677457158</v>
      </c>
      <c r="O4892" s="114">
        <v>17.406718964638465</v>
      </c>
      <c r="P4892" s="114">
        <v>21.40668819115734</v>
      </c>
      <c r="Q4892" s="114">
        <v>24.757677356187369</v>
      </c>
      <c r="R4892" s="114">
        <v>31.452626804173512</v>
      </c>
      <c r="S4892" s="114">
        <v>37.007722276868684</v>
      </c>
      <c r="T4892" s="114">
        <v>18.847883654415924</v>
      </c>
      <c r="U4892" s="114">
        <v>13.060675000658531</v>
      </c>
      <c r="V4892" s="114">
        <v>20.574159089654227</v>
      </c>
      <c r="W4892" s="114">
        <v>24.074136838285504</v>
      </c>
      <c r="X4892" s="114">
        <v>24.924012400588474</v>
      </c>
      <c r="Y4892" s="114">
        <v>55.287095041541406</v>
      </c>
      <c r="Z4892" s="114">
        <v>107.14296213211841</v>
      </c>
      <c r="AA4892" s="106">
        <v>2</v>
      </c>
      <c r="AB4892" s="114">
        <v>0.89999999999999991</v>
      </c>
      <c r="AC4892" s="114">
        <v>0.6</v>
      </c>
      <c r="AD4892" s="114">
        <v>0.36</v>
      </c>
      <c r="AE4892" s="114">
        <v>0.24</v>
      </c>
      <c r="AF4892" s="117">
        <v>1.2599999999999998</v>
      </c>
      <c r="AG4892" s="117">
        <v>0.84</v>
      </c>
    </row>
    <row r="4893" spans="2:33" x14ac:dyDescent="0.2">
      <c r="B4893" s="106">
        <v>4853</v>
      </c>
      <c r="C4893" s="113">
        <v>-1.2000000000000002</v>
      </c>
      <c r="D4893" s="113">
        <v>-0.60000000000000009</v>
      </c>
      <c r="E4893" s="114">
        <v>18.399944070679066</v>
      </c>
      <c r="F4893" s="114">
        <v>20.102076038329589</v>
      </c>
      <c r="G4893" s="114">
        <v>15.087311469829068</v>
      </c>
      <c r="H4893" s="114">
        <v>20.431614251593107</v>
      </c>
      <c r="I4893" s="114">
        <v>26.759242318007534</v>
      </c>
      <c r="J4893" s="114">
        <v>34.955905925697685</v>
      </c>
      <c r="K4893" s="114">
        <v>39.14489128040119</v>
      </c>
      <c r="L4893" s="114">
        <v>37.746516579135232</v>
      </c>
      <c r="M4893" s="114">
        <v>47.304938436281496</v>
      </c>
      <c r="N4893" s="114">
        <v>56.367716555321053</v>
      </c>
      <c r="O4893" s="114">
        <v>16.555961855018619</v>
      </c>
      <c r="P4893" s="114">
        <v>19.042815242071601</v>
      </c>
      <c r="Q4893" s="114">
        <v>22.659205109306164</v>
      </c>
      <c r="R4893" s="114">
        <v>26.873324184688389</v>
      </c>
      <c r="S4893" s="114">
        <v>29.608474237313519</v>
      </c>
      <c r="T4893" s="114">
        <v>18.399944070679066</v>
      </c>
      <c r="U4893" s="114">
        <v>20.102076038329589</v>
      </c>
      <c r="V4893" s="114">
        <v>15.087311469829068</v>
      </c>
      <c r="W4893" s="114">
        <v>20.431614251593107</v>
      </c>
      <c r="X4893" s="114">
        <v>26.759242318007534</v>
      </c>
      <c r="Y4893" s="114">
        <v>55.7121153874021</v>
      </c>
      <c r="Z4893" s="114">
        <v>110.36378850379128</v>
      </c>
      <c r="AA4893" s="106">
        <v>1</v>
      </c>
      <c r="AB4893" s="114">
        <v>0.8</v>
      </c>
      <c r="AC4893" s="114">
        <v>0.4</v>
      </c>
      <c r="AD4893" s="114">
        <v>0.4</v>
      </c>
      <c r="AE4893" s="114">
        <v>0.2</v>
      </c>
      <c r="AF4893" s="117">
        <v>1.2000000000000002</v>
      </c>
      <c r="AG4893" s="117">
        <v>0.60000000000000009</v>
      </c>
    </row>
    <row r="4894" spans="2:33" x14ac:dyDescent="0.2">
      <c r="B4894" s="106">
        <v>4854</v>
      </c>
      <c r="C4894" s="113">
        <v>-0.72</v>
      </c>
      <c r="D4894" s="113">
        <v>-0.96</v>
      </c>
      <c r="E4894" s="114">
        <v>16.60683925233899</v>
      </c>
      <c r="F4894" s="114">
        <v>19.964960301204847</v>
      </c>
      <c r="G4894" s="114">
        <v>18.933537057380693</v>
      </c>
      <c r="H4894" s="114">
        <v>24.472499243164904</v>
      </c>
      <c r="I4894" s="114">
        <v>30.514561125747299</v>
      </c>
      <c r="J4894" s="114">
        <v>33.769601064042654</v>
      </c>
      <c r="K4894" s="114">
        <v>40.605045270471322</v>
      </c>
      <c r="L4894" s="114">
        <v>44.454657132723831</v>
      </c>
      <c r="M4894" s="114">
        <v>53.821953889044543</v>
      </c>
      <c r="N4894" s="114">
        <v>64.736313850264395</v>
      </c>
      <c r="O4894" s="114">
        <v>17.162761811703664</v>
      </c>
      <c r="P4894" s="114">
        <v>20.640084969266475</v>
      </c>
      <c r="Q4894" s="114">
        <v>25.521120075343138</v>
      </c>
      <c r="R4894" s="114">
        <v>29.349454645879639</v>
      </c>
      <c r="S4894" s="114">
        <v>34.221752724517096</v>
      </c>
      <c r="T4894" s="114">
        <v>16.60683925233899</v>
      </c>
      <c r="U4894" s="114">
        <v>19.964960301204847</v>
      </c>
      <c r="V4894" s="114">
        <v>18.933537057380693</v>
      </c>
      <c r="W4894" s="114">
        <v>24.472499243164904</v>
      </c>
      <c r="X4894" s="114">
        <v>30.514561125747299</v>
      </c>
      <c r="Y4894" s="114">
        <v>60.234911491299094</v>
      </c>
      <c r="Z4894" s="114">
        <v>118.51111344274548</v>
      </c>
      <c r="AA4894" s="106">
        <v>4</v>
      </c>
      <c r="AB4894" s="114">
        <v>0.44999999999999996</v>
      </c>
      <c r="AC4894" s="114">
        <v>0.6</v>
      </c>
      <c r="AD4894" s="114">
        <v>0.27</v>
      </c>
      <c r="AE4894" s="114">
        <v>0.36</v>
      </c>
      <c r="AF4894" s="117">
        <v>0.72</v>
      </c>
      <c r="AG4894" s="117">
        <v>0.96</v>
      </c>
    </row>
    <row r="4895" spans="2:33" x14ac:dyDescent="0.2">
      <c r="B4895" s="106">
        <v>4855</v>
      </c>
      <c r="C4895" s="113">
        <v>-0.90000000000000013</v>
      </c>
      <c r="D4895" s="113">
        <v>-0.90000000000000013</v>
      </c>
      <c r="E4895" s="114">
        <v>19.975078501026005</v>
      </c>
      <c r="F4895" s="114">
        <v>16.721298935696492</v>
      </c>
      <c r="G4895" s="114">
        <v>15.052114111806681</v>
      </c>
      <c r="H4895" s="114">
        <v>29.302062115859293</v>
      </c>
      <c r="I4895" s="114">
        <v>29.127652004619144</v>
      </c>
      <c r="J4895" s="114">
        <v>36.936483206453438</v>
      </c>
      <c r="K4895" s="114">
        <v>37.696772079607712</v>
      </c>
      <c r="L4895" s="114">
        <v>41.476303460094378</v>
      </c>
      <c r="M4895" s="114">
        <v>57.94474604779321</v>
      </c>
      <c r="N4895" s="114">
        <v>66.542640640046031</v>
      </c>
      <c r="O4895" s="114">
        <v>16.961404705427434</v>
      </c>
      <c r="P4895" s="114">
        <v>20.97547314391122</v>
      </c>
      <c r="Q4895" s="114">
        <v>26.424189348287697</v>
      </c>
      <c r="R4895" s="114">
        <v>28.642683931933917</v>
      </c>
      <c r="S4895" s="114">
        <v>37.414988635426887</v>
      </c>
      <c r="T4895" s="114">
        <v>19.975078501026005</v>
      </c>
      <c r="U4895" s="114">
        <v>16.721298935696492</v>
      </c>
      <c r="V4895" s="114">
        <v>15.052114111806681</v>
      </c>
      <c r="W4895" s="114">
        <v>29.302062115859293</v>
      </c>
      <c r="X4895" s="114">
        <v>29.127652004619144</v>
      </c>
      <c r="Y4895" s="114">
        <v>60.108498175170531</v>
      </c>
      <c r="Z4895" s="114">
        <v>114.21976662562686</v>
      </c>
      <c r="AA4895" s="106">
        <v>3</v>
      </c>
      <c r="AB4895" s="114">
        <v>0.60000000000000009</v>
      </c>
      <c r="AC4895" s="114">
        <v>0.60000000000000009</v>
      </c>
      <c r="AD4895" s="114">
        <v>0.30000000000000004</v>
      </c>
      <c r="AE4895" s="114">
        <v>0.30000000000000004</v>
      </c>
      <c r="AF4895" s="117">
        <v>0.90000000000000013</v>
      </c>
      <c r="AG4895" s="117">
        <v>0.90000000000000013</v>
      </c>
    </row>
    <row r="4896" spans="2:33" x14ac:dyDescent="0.2">
      <c r="B4896" s="106">
        <v>4856</v>
      </c>
      <c r="C4896" s="113">
        <v>-0.72</v>
      </c>
      <c r="D4896" s="113">
        <v>-0.96</v>
      </c>
      <c r="E4896" s="114">
        <v>17.528217338830057</v>
      </c>
      <c r="F4896" s="114">
        <v>16.673100016543469</v>
      </c>
      <c r="G4896" s="114">
        <v>22.269083114671869</v>
      </c>
      <c r="H4896" s="114">
        <v>18.694869412678795</v>
      </c>
      <c r="I4896" s="114">
        <v>29.01898665231608</v>
      </c>
      <c r="J4896" s="114">
        <v>34.244912097421491</v>
      </c>
      <c r="K4896" s="114">
        <v>36.748883480165183</v>
      </c>
      <c r="L4896" s="114">
        <v>45.560177134048573</v>
      </c>
      <c r="M4896" s="114">
        <v>46.2228658124994</v>
      </c>
      <c r="N4896" s="114">
        <v>63.054573551783136</v>
      </c>
      <c r="O4896" s="114">
        <v>16.716694758591434</v>
      </c>
      <c r="P4896" s="114">
        <v>20.075783463621715</v>
      </c>
      <c r="Q4896" s="114">
        <v>23.291094019376704</v>
      </c>
      <c r="R4896" s="114">
        <v>27.527996399820605</v>
      </c>
      <c r="S4896" s="114">
        <v>34.035586899467056</v>
      </c>
      <c r="T4896" s="114">
        <v>17.528217338830057</v>
      </c>
      <c r="U4896" s="114">
        <v>16.673100016543469</v>
      </c>
      <c r="V4896" s="114">
        <v>22.269083114671869</v>
      </c>
      <c r="W4896" s="114">
        <v>18.694869412678795</v>
      </c>
      <c r="X4896" s="114">
        <v>29.01898665231608</v>
      </c>
      <c r="Y4896" s="114">
        <v>57.155182155115263</v>
      </c>
      <c r="Z4896" s="114">
        <v>97.773555487740879</v>
      </c>
      <c r="AA4896" s="106">
        <v>4</v>
      </c>
      <c r="AB4896" s="114">
        <v>0.44999999999999996</v>
      </c>
      <c r="AC4896" s="114">
        <v>0.6</v>
      </c>
      <c r="AD4896" s="114">
        <v>0.27</v>
      </c>
      <c r="AE4896" s="114">
        <v>0.36</v>
      </c>
      <c r="AF4896" s="117">
        <v>0.72</v>
      </c>
      <c r="AG4896" s="117">
        <v>0.96</v>
      </c>
    </row>
    <row r="4897" spans="2:33" x14ac:dyDescent="0.2">
      <c r="B4897" s="106">
        <v>4857</v>
      </c>
      <c r="C4897" s="113">
        <v>-0.60000000000000009</v>
      </c>
      <c r="D4897" s="113">
        <v>-1.2000000000000002</v>
      </c>
      <c r="E4897" s="114">
        <v>18.480416287963585</v>
      </c>
      <c r="F4897" s="114">
        <v>17.107480607328611</v>
      </c>
      <c r="G4897" s="114">
        <v>19.505044374527468</v>
      </c>
      <c r="H4897" s="114">
        <v>22.432833584694894</v>
      </c>
      <c r="I4897" s="114">
        <v>17.754059741215162</v>
      </c>
      <c r="J4897" s="114">
        <v>34.360048080888021</v>
      </c>
      <c r="K4897" s="114">
        <v>35.79399034610644</v>
      </c>
      <c r="L4897" s="114">
        <v>41.73866248579877</v>
      </c>
      <c r="M4897" s="114">
        <v>47.24952854163638</v>
      </c>
      <c r="N4897" s="114">
        <v>47.890810348268445</v>
      </c>
      <c r="O4897" s="114">
        <v>15.879631792924437</v>
      </c>
      <c r="P4897" s="114">
        <v>18.686509738777829</v>
      </c>
      <c r="Q4897" s="114">
        <v>22.233618111271301</v>
      </c>
      <c r="R4897" s="114">
        <v>24.816694956941486</v>
      </c>
      <c r="S4897" s="114">
        <v>30.136750607053283</v>
      </c>
      <c r="T4897" s="114">
        <v>18.480416287963585</v>
      </c>
      <c r="U4897" s="114">
        <v>17.107480607328611</v>
      </c>
      <c r="V4897" s="114">
        <v>19.505044374527468</v>
      </c>
      <c r="W4897" s="114">
        <v>22.432833584694894</v>
      </c>
      <c r="X4897" s="114">
        <v>17.754059741215162</v>
      </c>
      <c r="Y4897" s="114">
        <v>53.460164154919283</v>
      </c>
      <c r="Z4897" s="114">
        <v>99.243668535813882</v>
      </c>
      <c r="AA4897" s="106">
        <v>5</v>
      </c>
      <c r="AB4897" s="114">
        <v>0.4</v>
      </c>
      <c r="AC4897" s="114">
        <v>0.8</v>
      </c>
      <c r="AD4897" s="114">
        <v>0.2</v>
      </c>
      <c r="AE4897" s="114">
        <v>0.4</v>
      </c>
      <c r="AF4897" s="117">
        <v>0.60000000000000009</v>
      </c>
      <c r="AG4897" s="117">
        <v>1.2000000000000002</v>
      </c>
    </row>
    <row r="4898" spans="2:33" x14ac:dyDescent="0.2">
      <c r="B4898" s="106">
        <v>4858</v>
      </c>
      <c r="C4898" s="113">
        <v>-0.72</v>
      </c>
      <c r="D4898" s="113">
        <v>-0.96</v>
      </c>
      <c r="E4898" s="114">
        <v>14.823185844797539</v>
      </c>
      <c r="F4898" s="114">
        <v>11.295441299463356</v>
      </c>
      <c r="G4898" s="114">
        <v>19.656606322284713</v>
      </c>
      <c r="H4898" s="114">
        <v>21.768660284301237</v>
      </c>
      <c r="I4898" s="114">
        <v>24.747241606803904</v>
      </c>
      <c r="J4898" s="114">
        <v>31.387833128330318</v>
      </c>
      <c r="K4898" s="114">
        <v>32.383253994837851</v>
      </c>
      <c r="L4898" s="114">
        <v>43.930986775060163</v>
      </c>
      <c r="M4898" s="114">
        <v>50.928932674155647</v>
      </c>
      <c r="N4898" s="114">
        <v>61.025852358017687</v>
      </c>
      <c r="O4898" s="114">
        <v>16.564647283532778</v>
      </c>
      <c r="P4898" s="114">
        <v>21.087812695374495</v>
      </c>
      <c r="Q4898" s="114">
        <v>24.27438045277545</v>
      </c>
      <c r="R4898" s="114">
        <v>29.160272389854409</v>
      </c>
      <c r="S4898" s="114">
        <v>36.278610751213783</v>
      </c>
      <c r="T4898" s="114">
        <v>14.823185844797539</v>
      </c>
      <c r="U4898" s="114">
        <v>11.295441299463356</v>
      </c>
      <c r="V4898" s="114">
        <v>19.656606322284713</v>
      </c>
      <c r="W4898" s="114">
        <v>21.768660284301237</v>
      </c>
      <c r="X4898" s="114">
        <v>24.747241606803904</v>
      </c>
      <c r="Y4898" s="114">
        <v>49.761623781690368</v>
      </c>
      <c r="Z4898" s="114">
        <v>114.52900727592075</v>
      </c>
      <c r="AA4898" s="106">
        <v>4</v>
      </c>
      <c r="AB4898" s="114">
        <v>0.44999999999999996</v>
      </c>
      <c r="AC4898" s="114">
        <v>0.6</v>
      </c>
      <c r="AD4898" s="114">
        <v>0.27</v>
      </c>
      <c r="AE4898" s="114">
        <v>0.36</v>
      </c>
      <c r="AF4898" s="117">
        <v>0.72</v>
      </c>
      <c r="AG4898" s="117">
        <v>0.96</v>
      </c>
    </row>
    <row r="4899" spans="2:33" x14ac:dyDescent="0.2">
      <c r="B4899" s="106">
        <v>4859</v>
      </c>
      <c r="C4899" s="113">
        <v>-1.2000000000000002</v>
      </c>
      <c r="D4899" s="113">
        <v>-0.60000000000000009</v>
      </c>
      <c r="E4899" s="114">
        <v>15.356257533367607</v>
      </c>
      <c r="F4899" s="114">
        <v>19.964472349075727</v>
      </c>
      <c r="G4899" s="114">
        <v>17.887365485878554</v>
      </c>
      <c r="H4899" s="114">
        <v>23.168902272002043</v>
      </c>
      <c r="I4899" s="114">
        <v>25.309889227037822</v>
      </c>
      <c r="J4899" s="114">
        <v>32.58853047375468</v>
      </c>
      <c r="K4899" s="114">
        <v>39.542941376236733</v>
      </c>
      <c r="L4899" s="114">
        <v>41.755444123252239</v>
      </c>
      <c r="M4899" s="114">
        <v>52.207278672911357</v>
      </c>
      <c r="N4899" s="114">
        <v>61.195531353371592</v>
      </c>
      <c r="O4899" s="114">
        <v>17.232272940387073</v>
      </c>
      <c r="P4899" s="114">
        <v>19.578469027161006</v>
      </c>
      <c r="Q4899" s="114">
        <v>23.868078637373685</v>
      </c>
      <c r="R4899" s="114">
        <v>29.038376400909314</v>
      </c>
      <c r="S4899" s="114">
        <v>35.885642126333771</v>
      </c>
      <c r="T4899" s="114">
        <v>15.356257533367607</v>
      </c>
      <c r="U4899" s="114">
        <v>19.964472349075727</v>
      </c>
      <c r="V4899" s="114">
        <v>17.887365485878554</v>
      </c>
      <c r="W4899" s="114">
        <v>23.168902272002043</v>
      </c>
      <c r="X4899" s="114">
        <v>25.309889227037822</v>
      </c>
      <c r="Y4899" s="114">
        <v>55.655434983274837</v>
      </c>
      <c r="Z4899" s="114">
        <v>124.22818253064509</v>
      </c>
      <c r="AA4899" s="106">
        <v>1</v>
      </c>
      <c r="AB4899" s="114">
        <v>0.8</v>
      </c>
      <c r="AC4899" s="114">
        <v>0.4</v>
      </c>
      <c r="AD4899" s="114">
        <v>0.4</v>
      </c>
      <c r="AE4899" s="114">
        <v>0.2</v>
      </c>
      <c r="AF4899" s="117">
        <v>1.2000000000000002</v>
      </c>
      <c r="AG4899" s="117">
        <v>0.60000000000000009</v>
      </c>
    </row>
    <row r="4900" spans="2:33" x14ac:dyDescent="0.2">
      <c r="B4900" s="106">
        <v>4860</v>
      </c>
      <c r="C4900" s="113">
        <v>-0.72</v>
      </c>
      <c r="D4900" s="113">
        <v>-0.96</v>
      </c>
      <c r="E4900" s="114">
        <v>17.091253277752344</v>
      </c>
      <c r="F4900" s="114">
        <v>13.042421011424754</v>
      </c>
      <c r="G4900" s="114">
        <v>15.798728524757756</v>
      </c>
      <c r="H4900" s="114">
        <v>23.454864926796699</v>
      </c>
      <c r="I4900" s="114">
        <v>23.406784780661141</v>
      </c>
      <c r="J4900" s="114">
        <v>34.13380462275488</v>
      </c>
      <c r="K4900" s="114">
        <v>32.785082019167632</v>
      </c>
      <c r="L4900" s="114">
        <v>38.889880447763851</v>
      </c>
      <c r="M4900" s="114">
        <v>51.05690441763781</v>
      </c>
      <c r="N4900" s="114">
        <v>59.311224217403492</v>
      </c>
      <c r="O4900" s="114">
        <v>17.042551345002536</v>
      </c>
      <c r="P4900" s="114">
        <v>19.742661007742878</v>
      </c>
      <c r="Q4900" s="114">
        <v>23.091151923006095</v>
      </c>
      <c r="R4900" s="114">
        <v>27.602039490841111</v>
      </c>
      <c r="S4900" s="114">
        <v>35.904439436742351</v>
      </c>
      <c r="T4900" s="114">
        <v>17.091253277752344</v>
      </c>
      <c r="U4900" s="114">
        <v>13.042421011424754</v>
      </c>
      <c r="V4900" s="114">
        <v>15.798728524757756</v>
      </c>
      <c r="W4900" s="114">
        <v>23.454864926796699</v>
      </c>
      <c r="X4900" s="114">
        <v>23.406784780661141</v>
      </c>
      <c r="Y4900" s="114">
        <v>50.678347216759036</v>
      </c>
      <c r="Z4900" s="114">
        <v>98.596783333518502</v>
      </c>
      <c r="AA4900" s="106">
        <v>4</v>
      </c>
      <c r="AB4900" s="114">
        <v>0.44999999999999996</v>
      </c>
      <c r="AC4900" s="114">
        <v>0.6</v>
      </c>
      <c r="AD4900" s="114">
        <v>0.27</v>
      </c>
      <c r="AE4900" s="114">
        <v>0.36</v>
      </c>
      <c r="AF4900" s="117">
        <v>0.72</v>
      </c>
      <c r="AG4900" s="117">
        <v>0.96</v>
      </c>
    </row>
    <row r="4901" spans="2:33" x14ac:dyDescent="0.2">
      <c r="B4901" s="106">
        <v>4861</v>
      </c>
      <c r="C4901" s="113">
        <v>-0.90000000000000013</v>
      </c>
      <c r="D4901" s="113">
        <v>-0.90000000000000013</v>
      </c>
      <c r="E4901" s="114">
        <v>19.309002866294424</v>
      </c>
      <c r="F4901" s="114">
        <v>14.600946648653682</v>
      </c>
      <c r="G4901" s="114">
        <v>16.343806897048744</v>
      </c>
      <c r="H4901" s="114">
        <v>18.899548590653595</v>
      </c>
      <c r="I4901" s="114">
        <v>29.584690854870253</v>
      </c>
      <c r="J4901" s="114">
        <v>36.307078130397407</v>
      </c>
      <c r="K4901" s="114">
        <v>35.27344637226269</v>
      </c>
      <c r="L4901" s="114">
        <v>40.147125137205315</v>
      </c>
      <c r="M4901" s="114">
        <v>47.568572479591225</v>
      </c>
      <c r="N4901" s="114">
        <v>63.314012438228971</v>
      </c>
      <c r="O4901" s="114">
        <v>16.998075264102983</v>
      </c>
      <c r="P4901" s="114">
        <v>20.672499723609008</v>
      </c>
      <c r="Q4901" s="114">
        <v>23.803318240156571</v>
      </c>
      <c r="R4901" s="114">
        <v>28.66902388893763</v>
      </c>
      <c r="S4901" s="114">
        <v>33.729321583358718</v>
      </c>
      <c r="T4901" s="114">
        <v>19.309002866294424</v>
      </c>
      <c r="U4901" s="114">
        <v>14.600946648653682</v>
      </c>
      <c r="V4901" s="114">
        <v>16.343806897048744</v>
      </c>
      <c r="W4901" s="114">
        <v>18.899548590653595</v>
      </c>
      <c r="X4901" s="114">
        <v>29.584690854870253</v>
      </c>
      <c r="Y4901" s="114">
        <v>53.974915591103041</v>
      </c>
      <c r="Z4901" s="114">
        <v>119.3696887967634</v>
      </c>
      <c r="AA4901" s="106">
        <v>3</v>
      </c>
      <c r="AB4901" s="114">
        <v>0.60000000000000009</v>
      </c>
      <c r="AC4901" s="114">
        <v>0.60000000000000009</v>
      </c>
      <c r="AD4901" s="114">
        <v>0.30000000000000004</v>
      </c>
      <c r="AE4901" s="114">
        <v>0.30000000000000004</v>
      </c>
      <c r="AF4901" s="117">
        <v>0.90000000000000013</v>
      </c>
      <c r="AG4901" s="117">
        <v>0.90000000000000013</v>
      </c>
    </row>
    <row r="4902" spans="2:33" x14ac:dyDescent="0.2">
      <c r="B4902" s="106">
        <v>4862</v>
      </c>
      <c r="C4902" s="113">
        <v>-0.60000000000000009</v>
      </c>
      <c r="D4902" s="113">
        <v>-1.2000000000000002</v>
      </c>
      <c r="E4902" s="114">
        <v>17.25441293085801</v>
      </c>
      <c r="F4902" s="114">
        <v>14.617615769362253</v>
      </c>
      <c r="G4902" s="114">
        <v>16.386828373384933</v>
      </c>
      <c r="H4902" s="114">
        <v>15.725767533575276</v>
      </c>
      <c r="I4902" s="114">
        <v>25.798986938047936</v>
      </c>
      <c r="J4902" s="114">
        <v>33.543074759098182</v>
      </c>
      <c r="K4902" s="114">
        <v>33.387309918064709</v>
      </c>
      <c r="L4902" s="114">
        <v>38.504478520597551</v>
      </c>
      <c r="M4902" s="114">
        <v>40.907879761312905</v>
      </c>
      <c r="N4902" s="114">
        <v>56.417079906200684</v>
      </c>
      <c r="O4902" s="114">
        <v>16.288661828240173</v>
      </c>
      <c r="P4902" s="114">
        <v>18.769694148702456</v>
      </c>
      <c r="Q4902" s="114">
        <v>22.117650147212618</v>
      </c>
      <c r="R4902" s="114">
        <v>25.18211222773763</v>
      </c>
      <c r="S4902" s="114">
        <v>30.618092968152748</v>
      </c>
      <c r="T4902" s="114">
        <v>17.25441293085801</v>
      </c>
      <c r="U4902" s="114">
        <v>14.617615769362253</v>
      </c>
      <c r="V4902" s="114">
        <v>16.386828373384933</v>
      </c>
      <c r="W4902" s="114">
        <v>15.725767533575276</v>
      </c>
      <c r="X4902" s="114">
        <v>25.798986938047936</v>
      </c>
      <c r="Y4902" s="114">
        <v>49.256599645285959</v>
      </c>
      <c r="Z4902" s="114">
        <v>95.271991976021326</v>
      </c>
      <c r="AA4902" s="106">
        <v>5</v>
      </c>
      <c r="AB4902" s="114">
        <v>0.4</v>
      </c>
      <c r="AC4902" s="114">
        <v>0.8</v>
      </c>
      <c r="AD4902" s="114">
        <v>0.2</v>
      </c>
      <c r="AE4902" s="114">
        <v>0.4</v>
      </c>
      <c r="AF4902" s="117">
        <v>0.60000000000000009</v>
      </c>
      <c r="AG4902" s="117">
        <v>1.2000000000000002</v>
      </c>
    </row>
    <row r="4903" spans="2:33" x14ac:dyDescent="0.2">
      <c r="B4903" s="106">
        <v>4863</v>
      </c>
      <c r="C4903" s="113">
        <v>-0.90000000000000013</v>
      </c>
      <c r="D4903" s="113">
        <v>-0.90000000000000013</v>
      </c>
      <c r="E4903" s="114">
        <v>17.405725113945739</v>
      </c>
      <c r="F4903" s="114">
        <v>19.4360476823705</v>
      </c>
      <c r="G4903" s="114">
        <v>21.155019938880063</v>
      </c>
      <c r="H4903" s="114">
        <v>16.828641529309035</v>
      </c>
      <c r="I4903" s="114">
        <v>23.468697483519293</v>
      </c>
      <c r="J4903" s="114">
        <v>34.206494770702285</v>
      </c>
      <c r="K4903" s="114">
        <v>39.246298592770827</v>
      </c>
      <c r="L4903" s="114">
        <v>43.410711999395026</v>
      </c>
      <c r="M4903" s="114">
        <v>45.511979276231401</v>
      </c>
      <c r="N4903" s="114">
        <v>56.508298760150289</v>
      </c>
      <c r="O4903" s="114">
        <v>16.800769656756547</v>
      </c>
      <c r="P4903" s="114">
        <v>19.810250910400327</v>
      </c>
      <c r="Q4903" s="114">
        <v>22.255692060514964</v>
      </c>
      <c r="R4903" s="114">
        <v>28.683337746922366</v>
      </c>
      <c r="S4903" s="114">
        <v>33.039601276630997</v>
      </c>
      <c r="T4903" s="114">
        <v>17.405725113945739</v>
      </c>
      <c r="U4903" s="114">
        <v>19.4360476823705</v>
      </c>
      <c r="V4903" s="114">
        <v>21.155019938880063</v>
      </c>
      <c r="W4903" s="114">
        <v>16.828641529309035</v>
      </c>
      <c r="X4903" s="114">
        <v>23.468697483519293</v>
      </c>
      <c r="Y4903" s="114">
        <v>54.792028735869167</v>
      </c>
      <c r="Z4903" s="114">
        <v>121.35235507010604</v>
      </c>
      <c r="AA4903" s="106">
        <v>3</v>
      </c>
      <c r="AB4903" s="114">
        <v>0.60000000000000009</v>
      </c>
      <c r="AC4903" s="114">
        <v>0.60000000000000009</v>
      </c>
      <c r="AD4903" s="114">
        <v>0.30000000000000004</v>
      </c>
      <c r="AE4903" s="114">
        <v>0.30000000000000004</v>
      </c>
      <c r="AF4903" s="117">
        <v>0.90000000000000013</v>
      </c>
      <c r="AG4903" s="117">
        <v>0.90000000000000013</v>
      </c>
    </row>
    <row r="4904" spans="2:33" x14ac:dyDescent="0.2">
      <c r="B4904" s="106">
        <v>4864</v>
      </c>
      <c r="C4904" s="113">
        <v>-0.90000000000000013</v>
      </c>
      <c r="D4904" s="113">
        <v>-0.90000000000000013</v>
      </c>
      <c r="E4904" s="114">
        <v>18.845549740286923</v>
      </c>
      <c r="F4904" s="114">
        <v>14.360935918264843</v>
      </c>
      <c r="G4904" s="114">
        <v>21.475315826438873</v>
      </c>
      <c r="H4904" s="114">
        <v>22.543479696847008</v>
      </c>
      <c r="I4904" s="114">
        <v>30.471706294116558</v>
      </c>
      <c r="J4904" s="114">
        <v>36.533346937738614</v>
      </c>
      <c r="K4904" s="114">
        <v>35.529242033335173</v>
      </c>
      <c r="L4904" s="114">
        <v>47.416469746973682</v>
      </c>
      <c r="M4904" s="114">
        <v>53.802641191025202</v>
      </c>
      <c r="N4904" s="114">
        <v>70.018646676601392</v>
      </c>
      <c r="O4904" s="114">
        <v>17.68779719745169</v>
      </c>
      <c r="P4904" s="114">
        <v>21.16830611507033</v>
      </c>
      <c r="Q4904" s="114">
        <v>25.941153920534809</v>
      </c>
      <c r="R4904" s="114">
        <v>31.259161494178194</v>
      </c>
      <c r="S4904" s="114">
        <v>39.546940382484834</v>
      </c>
      <c r="T4904" s="114">
        <v>18.845549740286923</v>
      </c>
      <c r="U4904" s="114">
        <v>14.360935918264843</v>
      </c>
      <c r="V4904" s="114">
        <v>21.475315826438873</v>
      </c>
      <c r="W4904" s="114">
        <v>22.543479696847008</v>
      </c>
      <c r="X4904" s="114">
        <v>30.471706294116558</v>
      </c>
      <c r="Y4904" s="114">
        <v>58.595783402178412</v>
      </c>
      <c r="Z4904" s="114">
        <v>121.53972897807296</v>
      </c>
      <c r="AA4904" s="106">
        <v>3</v>
      </c>
      <c r="AB4904" s="114">
        <v>0.60000000000000009</v>
      </c>
      <c r="AC4904" s="114">
        <v>0.60000000000000009</v>
      </c>
      <c r="AD4904" s="114">
        <v>0.30000000000000004</v>
      </c>
      <c r="AE4904" s="114">
        <v>0.30000000000000004</v>
      </c>
      <c r="AF4904" s="117">
        <v>0.90000000000000013</v>
      </c>
      <c r="AG4904" s="117">
        <v>0.90000000000000013</v>
      </c>
    </row>
    <row r="4905" spans="2:33" x14ac:dyDescent="0.2">
      <c r="B4905" s="106">
        <v>4865</v>
      </c>
      <c r="C4905" s="113">
        <v>-1.2000000000000002</v>
      </c>
      <c r="D4905" s="113">
        <v>-0.60000000000000009</v>
      </c>
      <c r="E4905" s="114">
        <v>15.351517944363987</v>
      </c>
      <c r="F4905" s="114">
        <v>17.730054263624897</v>
      </c>
      <c r="G4905" s="114">
        <v>22.717884227045776</v>
      </c>
      <c r="H4905" s="114">
        <v>21.346277778725113</v>
      </c>
      <c r="I4905" s="114">
        <v>20.487758697951815</v>
      </c>
      <c r="J4905" s="114">
        <v>32.32952544859446</v>
      </c>
      <c r="K4905" s="114">
        <v>35.811206123485157</v>
      </c>
      <c r="L4905" s="114">
        <v>43.583662106884233</v>
      </c>
      <c r="M4905" s="114">
        <v>48.418276389913437</v>
      </c>
      <c r="N4905" s="114">
        <v>49.187775071158775</v>
      </c>
      <c r="O4905" s="114">
        <v>16.978007504230472</v>
      </c>
      <c r="P4905" s="114">
        <v>18.08115185986026</v>
      </c>
      <c r="Q4905" s="114">
        <v>20.865777879838458</v>
      </c>
      <c r="R4905" s="114">
        <v>27.071998611188324</v>
      </c>
      <c r="S4905" s="114">
        <v>28.70001637320696</v>
      </c>
      <c r="T4905" s="114">
        <v>15.351517944363987</v>
      </c>
      <c r="U4905" s="114">
        <v>17.730054263624897</v>
      </c>
      <c r="V4905" s="114">
        <v>22.717884227045776</v>
      </c>
      <c r="W4905" s="114">
        <v>21.346277778725113</v>
      </c>
      <c r="X4905" s="114">
        <v>20.487758697951815</v>
      </c>
      <c r="Y4905" s="114">
        <v>53.953643185947371</v>
      </c>
      <c r="Z4905" s="114">
        <v>111.22314473201126</v>
      </c>
      <c r="AA4905" s="106">
        <v>1</v>
      </c>
      <c r="AB4905" s="114">
        <v>0.8</v>
      </c>
      <c r="AC4905" s="114">
        <v>0.4</v>
      </c>
      <c r="AD4905" s="114">
        <v>0.4</v>
      </c>
      <c r="AE4905" s="114">
        <v>0.2</v>
      </c>
      <c r="AF4905" s="117">
        <v>1.2000000000000002</v>
      </c>
      <c r="AG4905" s="117">
        <v>0.60000000000000009</v>
      </c>
    </row>
    <row r="4906" spans="2:33" x14ac:dyDescent="0.2">
      <c r="B4906" s="106">
        <v>4866</v>
      </c>
      <c r="C4906" s="113">
        <v>-0.90000000000000013</v>
      </c>
      <c r="D4906" s="113">
        <v>-0.90000000000000013</v>
      </c>
      <c r="E4906" s="114">
        <v>15.356831086756348</v>
      </c>
      <c r="F4906" s="114">
        <v>18.411336787040948</v>
      </c>
      <c r="G4906" s="114">
        <v>16.353779782047194</v>
      </c>
      <c r="H4906" s="114">
        <v>19.498401825364258</v>
      </c>
      <c r="I4906" s="114">
        <v>21.836713058832999</v>
      </c>
      <c r="J4906" s="114">
        <v>33.756305595234856</v>
      </c>
      <c r="K4906" s="114">
        <v>40.273336304070213</v>
      </c>
      <c r="L4906" s="114">
        <v>40.871728610091239</v>
      </c>
      <c r="M4906" s="114">
        <v>49.912380848722016</v>
      </c>
      <c r="N4906" s="114">
        <v>60.186551903292809</v>
      </c>
      <c r="O4906" s="114">
        <v>18.399474508478509</v>
      </c>
      <c r="P4906" s="114">
        <v>21.861999517029265</v>
      </c>
      <c r="Q4906" s="114">
        <v>24.517948828044045</v>
      </c>
      <c r="R4906" s="114">
        <v>30.413979023357758</v>
      </c>
      <c r="S4906" s="114">
        <v>38.349838844459811</v>
      </c>
      <c r="T4906" s="114">
        <v>15.356831086756348</v>
      </c>
      <c r="U4906" s="114">
        <v>18.411336787040948</v>
      </c>
      <c r="V4906" s="114">
        <v>16.353779782047194</v>
      </c>
      <c r="W4906" s="114">
        <v>19.498401825364258</v>
      </c>
      <c r="X4906" s="114">
        <v>21.836713058832999</v>
      </c>
      <c r="Y4906" s="114">
        <v>50.445672607609808</v>
      </c>
      <c r="Z4906" s="114">
        <v>120.39643649735767</v>
      </c>
      <c r="AA4906" s="106">
        <v>3</v>
      </c>
      <c r="AB4906" s="114">
        <v>0.60000000000000009</v>
      </c>
      <c r="AC4906" s="114">
        <v>0.60000000000000009</v>
      </c>
      <c r="AD4906" s="114">
        <v>0.30000000000000004</v>
      </c>
      <c r="AE4906" s="114">
        <v>0.30000000000000004</v>
      </c>
      <c r="AF4906" s="117">
        <v>0.90000000000000013</v>
      </c>
      <c r="AG4906" s="117">
        <v>0.90000000000000013</v>
      </c>
    </row>
    <row r="4907" spans="2:33" x14ac:dyDescent="0.2">
      <c r="B4907" s="106">
        <v>4867</v>
      </c>
      <c r="C4907" s="113">
        <v>-1.2599999999999998</v>
      </c>
      <c r="D4907" s="113">
        <v>-0.84</v>
      </c>
      <c r="E4907" s="114">
        <v>14.441369686411001</v>
      </c>
      <c r="F4907" s="114">
        <v>19.93370254328531</v>
      </c>
      <c r="G4907" s="114">
        <v>18.817113532777849</v>
      </c>
      <c r="H4907" s="114">
        <v>16.608108779636261</v>
      </c>
      <c r="I4907" s="114">
        <v>19.161724623922723</v>
      </c>
      <c r="J4907" s="114">
        <v>31.671191285703163</v>
      </c>
      <c r="K4907" s="114">
        <v>38.343025157035584</v>
      </c>
      <c r="L4907" s="114">
        <v>42.272435877319687</v>
      </c>
      <c r="M4907" s="114">
        <v>43.222299724686465</v>
      </c>
      <c r="N4907" s="114">
        <v>51.637830874635</v>
      </c>
      <c r="O4907" s="114">
        <v>17.229821599292162</v>
      </c>
      <c r="P4907" s="114">
        <v>18.409322613750273</v>
      </c>
      <c r="Q4907" s="114">
        <v>23.455322344541838</v>
      </c>
      <c r="R4907" s="114">
        <v>26.614190945050204</v>
      </c>
      <c r="S4907" s="114">
        <v>32.476106250712277</v>
      </c>
      <c r="T4907" s="114">
        <v>14.441369686411001</v>
      </c>
      <c r="U4907" s="114">
        <v>19.93370254328531</v>
      </c>
      <c r="V4907" s="114">
        <v>18.817113532777849</v>
      </c>
      <c r="W4907" s="114">
        <v>16.608108779636261</v>
      </c>
      <c r="X4907" s="114">
        <v>19.161724623922723</v>
      </c>
      <c r="Y4907" s="114">
        <v>49.266536607928899</v>
      </c>
      <c r="Z4907" s="114">
        <v>110.43276304361962</v>
      </c>
      <c r="AA4907" s="106">
        <v>2</v>
      </c>
      <c r="AB4907" s="114">
        <v>0.89999999999999991</v>
      </c>
      <c r="AC4907" s="114">
        <v>0.6</v>
      </c>
      <c r="AD4907" s="114">
        <v>0.36</v>
      </c>
      <c r="AE4907" s="114">
        <v>0.24</v>
      </c>
      <c r="AF4907" s="117">
        <v>1.2599999999999998</v>
      </c>
      <c r="AG4907" s="117">
        <v>0.84</v>
      </c>
    </row>
    <row r="4908" spans="2:33" x14ac:dyDescent="0.2">
      <c r="B4908" s="106">
        <v>4868</v>
      </c>
      <c r="C4908" s="113">
        <v>-0.72</v>
      </c>
      <c r="D4908" s="113">
        <v>-0.96</v>
      </c>
      <c r="E4908" s="114">
        <v>15.190738005363865</v>
      </c>
      <c r="F4908" s="114">
        <v>21.935062611595836</v>
      </c>
      <c r="G4908" s="114">
        <v>17.940725600617927</v>
      </c>
      <c r="H4908" s="114">
        <v>19.580985272330427</v>
      </c>
      <c r="I4908" s="114">
        <v>34.355024331220875</v>
      </c>
      <c r="J4908" s="114">
        <v>31.415482894910344</v>
      </c>
      <c r="K4908" s="114">
        <v>41.069913700102738</v>
      </c>
      <c r="L4908" s="114">
        <v>43.346046447530206</v>
      </c>
      <c r="M4908" s="114">
        <v>47.85881703593919</v>
      </c>
      <c r="N4908" s="114">
        <v>66.843203902822765</v>
      </c>
      <c r="O4908" s="114">
        <v>16.224744889546479</v>
      </c>
      <c r="P4908" s="114">
        <v>19.134851088506903</v>
      </c>
      <c r="Q4908" s="114">
        <v>25.405320846912279</v>
      </c>
      <c r="R4908" s="114">
        <v>28.277831763608763</v>
      </c>
      <c r="S4908" s="114">
        <v>32.48817957160189</v>
      </c>
      <c r="T4908" s="114">
        <v>15.190738005363865</v>
      </c>
      <c r="U4908" s="114">
        <v>21.935062611595836</v>
      </c>
      <c r="V4908" s="114">
        <v>17.940725600617927</v>
      </c>
      <c r="W4908" s="114">
        <v>19.580985272330427</v>
      </c>
      <c r="X4908" s="114">
        <v>34.355024331220875</v>
      </c>
      <c r="Y4908" s="114">
        <v>59.120257855239274</v>
      </c>
      <c r="Z4908" s="114">
        <v>121.23524090423227</v>
      </c>
      <c r="AA4908" s="106">
        <v>4</v>
      </c>
      <c r="AB4908" s="114">
        <v>0.44999999999999996</v>
      </c>
      <c r="AC4908" s="114">
        <v>0.6</v>
      </c>
      <c r="AD4908" s="114">
        <v>0.27</v>
      </c>
      <c r="AE4908" s="114">
        <v>0.36</v>
      </c>
      <c r="AF4908" s="117">
        <v>0.72</v>
      </c>
      <c r="AG4908" s="117">
        <v>0.96</v>
      </c>
    </row>
    <row r="4909" spans="2:33" x14ac:dyDescent="0.2">
      <c r="B4909" s="106">
        <v>4869</v>
      </c>
      <c r="C4909" s="113">
        <v>-0.90000000000000013</v>
      </c>
      <c r="D4909" s="113">
        <v>-0.90000000000000013</v>
      </c>
      <c r="E4909" s="114">
        <v>18.356249505578621</v>
      </c>
      <c r="F4909" s="114">
        <v>17.646319008776022</v>
      </c>
      <c r="G4909" s="114">
        <v>12.194395382597165</v>
      </c>
      <c r="H4909" s="114">
        <v>22.808493817742761</v>
      </c>
      <c r="I4909" s="114">
        <v>26.788399829720511</v>
      </c>
      <c r="J4909" s="114">
        <v>35.632185161997981</v>
      </c>
      <c r="K4909" s="114">
        <v>37.118780966285932</v>
      </c>
      <c r="L4909" s="114">
        <v>36.187666452235582</v>
      </c>
      <c r="M4909" s="114">
        <v>50.704549268350355</v>
      </c>
      <c r="N4909" s="114">
        <v>59.087054912245783</v>
      </c>
      <c r="O4909" s="114">
        <v>17.27593565641936</v>
      </c>
      <c r="P4909" s="114">
        <v>19.47246195750991</v>
      </c>
      <c r="Q4909" s="114">
        <v>23.993271069638418</v>
      </c>
      <c r="R4909" s="114">
        <v>27.896055450607594</v>
      </c>
      <c r="S4909" s="114">
        <v>32.298655082525272</v>
      </c>
      <c r="T4909" s="114">
        <v>18.356249505578621</v>
      </c>
      <c r="U4909" s="114">
        <v>17.646319008776022</v>
      </c>
      <c r="V4909" s="114">
        <v>12.194395382597165</v>
      </c>
      <c r="W4909" s="114">
        <v>22.808493817742761</v>
      </c>
      <c r="X4909" s="114">
        <v>26.788399829720511</v>
      </c>
      <c r="Y4909" s="114">
        <v>53.618962280885391</v>
      </c>
      <c r="Z4909" s="114">
        <v>116.81474276315797</v>
      </c>
      <c r="AA4909" s="106">
        <v>3</v>
      </c>
      <c r="AB4909" s="114">
        <v>0.60000000000000009</v>
      </c>
      <c r="AC4909" s="114">
        <v>0.60000000000000009</v>
      </c>
      <c r="AD4909" s="114">
        <v>0.30000000000000004</v>
      </c>
      <c r="AE4909" s="114">
        <v>0.30000000000000004</v>
      </c>
      <c r="AF4909" s="117">
        <v>0.90000000000000013</v>
      </c>
      <c r="AG4909" s="117">
        <v>0.90000000000000013</v>
      </c>
    </row>
    <row r="4910" spans="2:33" x14ac:dyDescent="0.2">
      <c r="B4910" s="106">
        <v>4870</v>
      </c>
      <c r="C4910" s="113">
        <v>-0.72</v>
      </c>
      <c r="D4910" s="113">
        <v>-0.96</v>
      </c>
      <c r="E4910" s="114">
        <v>17.236281826827852</v>
      </c>
      <c r="F4910" s="114">
        <v>15.287962146555994</v>
      </c>
      <c r="G4910" s="114">
        <v>15.010220249384684</v>
      </c>
      <c r="H4910" s="114">
        <v>18.372059303246775</v>
      </c>
      <c r="I4910" s="114">
        <v>27.953443115925115</v>
      </c>
      <c r="J4910" s="114">
        <v>33.825336284071611</v>
      </c>
      <c r="K4910" s="114">
        <v>34.874402193241387</v>
      </c>
      <c r="L4910" s="114">
        <v>37.893559998767266</v>
      </c>
      <c r="M4910" s="114">
        <v>45.087242146156107</v>
      </c>
      <c r="N4910" s="114">
        <v>59.362278985789054</v>
      </c>
      <c r="O4910" s="114">
        <v>16.589054457243758</v>
      </c>
      <c r="P4910" s="114">
        <v>19.586440046685393</v>
      </c>
      <c r="Q4910" s="114">
        <v>22.883339749382582</v>
      </c>
      <c r="R4910" s="114">
        <v>26.715182842909332</v>
      </c>
      <c r="S4910" s="114">
        <v>31.408835869863939</v>
      </c>
      <c r="T4910" s="114">
        <v>17.236281826827852</v>
      </c>
      <c r="U4910" s="114">
        <v>15.287962146555994</v>
      </c>
      <c r="V4910" s="114">
        <v>15.010220249384684</v>
      </c>
      <c r="W4910" s="114">
        <v>18.372059303246775</v>
      </c>
      <c r="X4910" s="114">
        <v>27.953443115925115</v>
      </c>
      <c r="Y4910" s="114">
        <v>51.252250378484327</v>
      </c>
      <c r="Z4910" s="114">
        <v>99.442848093845214</v>
      </c>
      <c r="AA4910" s="106">
        <v>4</v>
      </c>
      <c r="AB4910" s="114">
        <v>0.44999999999999996</v>
      </c>
      <c r="AC4910" s="114">
        <v>0.6</v>
      </c>
      <c r="AD4910" s="114">
        <v>0.27</v>
      </c>
      <c r="AE4910" s="114">
        <v>0.36</v>
      </c>
      <c r="AF4910" s="117">
        <v>0.72</v>
      </c>
      <c r="AG4910" s="117">
        <v>0.96</v>
      </c>
    </row>
    <row r="4911" spans="2:33" x14ac:dyDescent="0.2">
      <c r="B4911" s="106">
        <v>4871</v>
      </c>
      <c r="C4911" s="113">
        <v>-1.2599999999999998</v>
      </c>
      <c r="D4911" s="113">
        <v>-0.84</v>
      </c>
      <c r="E4911" s="114">
        <v>13.631275884302401</v>
      </c>
      <c r="F4911" s="114">
        <v>10.88022146262567</v>
      </c>
      <c r="G4911" s="114">
        <v>18.426296554977494</v>
      </c>
      <c r="H4911" s="114">
        <v>19.823437174525914</v>
      </c>
      <c r="I4911" s="114">
        <v>28.300942419421105</v>
      </c>
      <c r="J4911" s="114">
        <v>28.831344074873194</v>
      </c>
      <c r="K4911" s="114">
        <v>29.616253187472733</v>
      </c>
      <c r="L4911" s="114">
        <v>39.833621850344521</v>
      </c>
      <c r="M4911" s="114">
        <v>44.981976605919449</v>
      </c>
      <c r="N4911" s="114">
        <v>56.832768486181536</v>
      </c>
      <c r="O4911" s="114">
        <v>15.200068190570793</v>
      </c>
      <c r="P4911" s="114">
        <v>18.736031724847063</v>
      </c>
      <c r="Q4911" s="114">
        <v>21.407325295367027</v>
      </c>
      <c r="R4911" s="114">
        <v>25.158539431393535</v>
      </c>
      <c r="S4911" s="114">
        <v>28.531826066760431</v>
      </c>
      <c r="T4911" s="114">
        <v>13.631275884302401</v>
      </c>
      <c r="U4911" s="114">
        <v>10.88022146262567</v>
      </c>
      <c r="V4911" s="114">
        <v>18.426296554977494</v>
      </c>
      <c r="W4911" s="114">
        <v>19.823437174525914</v>
      </c>
      <c r="X4911" s="114">
        <v>28.300942419421105</v>
      </c>
      <c r="Y4911" s="114">
        <v>48.027450195831328</v>
      </c>
      <c r="Z4911" s="114">
        <v>86.227980060373397</v>
      </c>
      <c r="AA4911" s="106">
        <v>2</v>
      </c>
      <c r="AB4911" s="114">
        <v>0.89999999999999991</v>
      </c>
      <c r="AC4911" s="114">
        <v>0.6</v>
      </c>
      <c r="AD4911" s="114">
        <v>0.36</v>
      </c>
      <c r="AE4911" s="114">
        <v>0.24</v>
      </c>
      <c r="AF4911" s="117">
        <v>1.2599999999999998</v>
      </c>
      <c r="AG4911" s="117">
        <v>0.84</v>
      </c>
    </row>
    <row r="4912" spans="2:33" x14ac:dyDescent="0.2">
      <c r="B4912" s="106">
        <v>4872</v>
      </c>
      <c r="C4912" s="113">
        <v>-0.90000000000000013</v>
      </c>
      <c r="D4912" s="113">
        <v>-0.90000000000000013</v>
      </c>
      <c r="E4912" s="114">
        <v>17.666747004431766</v>
      </c>
      <c r="F4912" s="114">
        <v>16.952836807206754</v>
      </c>
      <c r="G4912" s="114">
        <v>17.810998557144192</v>
      </c>
      <c r="H4912" s="114">
        <v>19.243988704086423</v>
      </c>
      <c r="I4912" s="114">
        <v>34.789630859903951</v>
      </c>
      <c r="J4912" s="114">
        <v>34.916376603579067</v>
      </c>
      <c r="K4912" s="114">
        <v>37.798351358785084</v>
      </c>
      <c r="L4912" s="114">
        <v>43.754344473105732</v>
      </c>
      <c r="M4912" s="114">
        <v>48.652103859331746</v>
      </c>
      <c r="N4912" s="114">
        <v>70.967662067280102</v>
      </c>
      <c r="O4912" s="114">
        <v>17.249629599147301</v>
      </c>
      <c r="P4912" s="114">
        <v>20.845514551578329</v>
      </c>
      <c r="Q4912" s="114">
        <v>25.94334591596154</v>
      </c>
      <c r="R4912" s="114">
        <v>29.408115155245323</v>
      </c>
      <c r="S4912" s="114">
        <v>36.178031207376151</v>
      </c>
      <c r="T4912" s="114">
        <v>17.666747004431766</v>
      </c>
      <c r="U4912" s="114">
        <v>16.952836807206754</v>
      </c>
      <c r="V4912" s="114">
        <v>17.810998557144192</v>
      </c>
      <c r="W4912" s="114">
        <v>19.243988704086423</v>
      </c>
      <c r="X4912" s="114">
        <v>34.789630859903951</v>
      </c>
      <c r="Y4912" s="114">
        <v>57.539898581129272</v>
      </c>
      <c r="Z4912" s="114">
        <v>127.60402864218582</v>
      </c>
      <c r="AA4912" s="106">
        <v>3</v>
      </c>
      <c r="AB4912" s="114">
        <v>0.60000000000000009</v>
      </c>
      <c r="AC4912" s="114">
        <v>0.60000000000000009</v>
      </c>
      <c r="AD4912" s="114">
        <v>0.30000000000000004</v>
      </c>
      <c r="AE4912" s="114">
        <v>0.30000000000000004</v>
      </c>
      <c r="AF4912" s="117">
        <v>0.90000000000000013</v>
      </c>
      <c r="AG4912" s="117">
        <v>0.90000000000000013</v>
      </c>
    </row>
    <row r="4913" spans="2:33" x14ac:dyDescent="0.2">
      <c r="B4913" s="106">
        <v>4873</v>
      </c>
      <c r="C4913" s="113">
        <v>-0.90000000000000013</v>
      </c>
      <c r="D4913" s="113">
        <v>-0.90000000000000013</v>
      </c>
      <c r="E4913" s="114">
        <v>13.54044923192783</v>
      </c>
      <c r="F4913" s="114">
        <v>17.072851380342197</v>
      </c>
      <c r="G4913" s="114">
        <v>13.855558960113129</v>
      </c>
      <c r="H4913" s="114">
        <v>17.773577279369263</v>
      </c>
      <c r="I4913" s="114">
        <v>18.939168610930111</v>
      </c>
      <c r="J4913" s="114">
        <v>29.795848776982588</v>
      </c>
      <c r="K4913" s="114">
        <v>34.896212027228643</v>
      </c>
      <c r="L4913" s="114">
        <v>36.551544899970224</v>
      </c>
      <c r="M4913" s="114">
        <v>41.928633502285066</v>
      </c>
      <c r="N4913" s="114">
        <v>46.705300287316128</v>
      </c>
      <c r="O4913" s="114">
        <v>16.255399545054757</v>
      </c>
      <c r="P4913" s="114">
        <v>17.823360646886446</v>
      </c>
      <c r="Q4913" s="114">
        <v>22.695985939857096</v>
      </c>
      <c r="R4913" s="114">
        <v>24.155056222915803</v>
      </c>
      <c r="S4913" s="114">
        <v>27.766131676386017</v>
      </c>
      <c r="T4913" s="114">
        <v>13.54044923192783</v>
      </c>
      <c r="U4913" s="114">
        <v>17.072851380342197</v>
      </c>
      <c r="V4913" s="114">
        <v>13.855558960113129</v>
      </c>
      <c r="W4913" s="114">
        <v>17.773577279369263</v>
      </c>
      <c r="X4913" s="114">
        <v>18.939168610930111</v>
      </c>
      <c r="Y4913" s="114">
        <v>44.653554163812892</v>
      </c>
      <c r="Z4913" s="114">
        <v>83.186391063968799</v>
      </c>
      <c r="AA4913" s="106">
        <v>3</v>
      </c>
      <c r="AB4913" s="114">
        <v>0.60000000000000009</v>
      </c>
      <c r="AC4913" s="114">
        <v>0.60000000000000009</v>
      </c>
      <c r="AD4913" s="114">
        <v>0.30000000000000004</v>
      </c>
      <c r="AE4913" s="114">
        <v>0.30000000000000004</v>
      </c>
      <c r="AF4913" s="117">
        <v>0.90000000000000013</v>
      </c>
      <c r="AG4913" s="117">
        <v>0.90000000000000013</v>
      </c>
    </row>
    <row r="4914" spans="2:33" x14ac:dyDescent="0.2">
      <c r="B4914" s="106">
        <v>4874</v>
      </c>
      <c r="C4914" s="113">
        <v>-1.2599999999999998</v>
      </c>
      <c r="D4914" s="113">
        <v>-0.84</v>
      </c>
      <c r="E4914" s="114">
        <v>16.987664363466124</v>
      </c>
      <c r="F4914" s="114">
        <v>11.815658527630916</v>
      </c>
      <c r="G4914" s="114">
        <v>18.366900572376544</v>
      </c>
      <c r="H4914" s="114">
        <v>13.943520144864543</v>
      </c>
      <c r="I4914" s="114">
        <v>26.175620046894583</v>
      </c>
      <c r="J4914" s="114">
        <v>34.095548359251993</v>
      </c>
      <c r="K4914" s="114">
        <v>30.522093590846215</v>
      </c>
      <c r="L4914" s="114">
        <v>39.984893966008244</v>
      </c>
      <c r="M4914" s="114">
        <v>39.95164619953141</v>
      </c>
      <c r="N4914" s="114">
        <v>55.533531606302084</v>
      </c>
      <c r="O4914" s="114">
        <v>17.107883995785869</v>
      </c>
      <c r="P4914" s="114">
        <v>18.706435063215299</v>
      </c>
      <c r="Q4914" s="114">
        <v>21.6179933936317</v>
      </c>
      <c r="R4914" s="114">
        <v>26.008126054666867</v>
      </c>
      <c r="S4914" s="114">
        <v>29.357911559407501</v>
      </c>
      <c r="T4914" s="114">
        <v>16.987664363466124</v>
      </c>
      <c r="U4914" s="114">
        <v>11.815658527630916</v>
      </c>
      <c r="V4914" s="114">
        <v>18.366900572376544</v>
      </c>
      <c r="W4914" s="114">
        <v>13.943520144864543</v>
      </c>
      <c r="X4914" s="114">
        <v>26.175620046894583</v>
      </c>
      <c r="Y4914" s="114">
        <v>47.304273833687787</v>
      </c>
      <c r="Z4914" s="114">
        <v>88.632983650465036</v>
      </c>
      <c r="AA4914" s="106">
        <v>2</v>
      </c>
      <c r="AB4914" s="114">
        <v>0.89999999999999991</v>
      </c>
      <c r="AC4914" s="114">
        <v>0.6</v>
      </c>
      <c r="AD4914" s="114">
        <v>0.36</v>
      </c>
      <c r="AE4914" s="114">
        <v>0.24</v>
      </c>
      <c r="AF4914" s="117">
        <v>1.2599999999999998</v>
      </c>
      <c r="AG4914" s="117">
        <v>0.84</v>
      </c>
    </row>
    <row r="4915" spans="2:33" x14ac:dyDescent="0.2">
      <c r="B4915" s="106">
        <v>4875</v>
      </c>
      <c r="C4915" s="113">
        <v>-0.90000000000000013</v>
      </c>
      <c r="D4915" s="113">
        <v>-0.90000000000000013</v>
      </c>
      <c r="E4915" s="114">
        <v>13.293054377378631</v>
      </c>
      <c r="F4915" s="114">
        <v>18.262840285124373</v>
      </c>
      <c r="G4915" s="114">
        <v>24.946312430298015</v>
      </c>
      <c r="H4915" s="114">
        <v>25.682574219941742</v>
      </c>
      <c r="I4915" s="114">
        <v>27.506640111332587</v>
      </c>
      <c r="J4915" s="114">
        <v>31.152068140494521</v>
      </c>
      <c r="K4915" s="114">
        <v>38.001663205668557</v>
      </c>
      <c r="L4915" s="114">
        <v>48.386802917387946</v>
      </c>
      <c r="M4915" s="114">
        <v>53.716531023408962</v>
      </c>
      <c r="N4915" s="114">
        <v>62.942267620490234</v>
      </c>
      <c r="O4915" s="114">
        <v>17.85901376311589</v>
      </c>
      <c r="P4915" s="114">
        <v>19.738822920544184</v>
      </c>
      <c r="Q4915" s="114">
        <v>23.440490487089932</v>
      </c>
      <c r="R4915" s="114">
        <v>28.03395680346722</v>
      </c>
      <c r="S4915" s="114">
        <v>35.435627509157648</v>
      </c>
      <c r="T4915" s="114">
        <v>13.293054377378631</v>
      </c>
      <c r="U4915" s="114">
        <v>18.262840285124373</v>
      </c>
      <c r="V4915" s="114">
        <v>24.946312430298015</v>
      </c>
      <c r="W4915" s="114">
        <v>25.682574219941742</v>
      </c>
      <c r="X4915" s="114">
        <v>27.506640111332587</v>
      </c>
      <c r="Y4915" s="114">
        <v>59.226223060390126</v>
      </c>
      <c r="Z4915" s="114">
        <v>118.50484530533743</v>
      </c>
      <c r="AA4915" s="106">
        <v>3</v>
      </c>
      <c r="AB4915" s="114">
        <v>0.60000000000000009</v>
      </c>
      <c r="AC4915" s="114">
        <v>0.60000000000000009</v>
      </c>
      <c r="AD4915" s="114">
        <v>0.30000000000000004</v>
      </c>
      <c r="AE4915" s="114">
        <v>0.30000000000000004</v>
      </c>
      <c r="AF4915" s="117">
        <v>0.90000000000000013</v>
      </c>
      <c r="AG4915" s="117">
        <v>0.90000000000000013</v>
      </c>
    </row>
    <row r="4916" spans="2:33" x14ac:dyDescent="0.2">
      <c r="B4916" s="106">
        <v>4876</v>
      </c>
      <c r="C4916" s="113">
        <v>-0.72</v>
      </c>
      <c r="D4916" s="113">
        <v>-0.96</v>
      </c>
      <c r="E4916" s="114">
        <v>15.287855556952731</v>
      </c>
      <c r="F4916" s="114">
        <v>17.479276791208186</v>
      </c>
      <c r="G4916" s="114">
        <v>15.102785404505035</v>
      </c>
      <c r="H4916" s="114">
        <v>21.564307467480212</v>
      </c>
      <c r="I4916" s="114">
        <v>20.051359297344064</v>
      </c>
      <c r="J4916" s="114">
        <v>31.368220956798158</v>
      </c>
      <c r="K4916" s="114">
        <v>36.028945427162078</v>
      </c>
      <c r="L4916" s="114">
        <v>36.23797455157073</v>
      </c>
      <c r="M4916" s="114">
        <v>46.74659824760198</v>
      </c>
      <c r="N4916" s="114">
        <v>48.047685337567692</v>
      </c>
      <c r="O4916" s="114">
        <v>16.080365399845427</v>
      </c>
      <c r="P4916" s="114">
        <v>18.549668635953893</v>
      </c>
      <c r="Q4916" s="114">
        <v>21.135189147065695</v>
      </c>
      <c r="R4916" s="114">
        <v>25.182290780121768</v>
      </c>
      <c r="S4916" s="114">
        <v>27.996326040223629</v>
      </c>
      <c r="T4916" s="114">
        <v>15.287855556952731</v>
      </c>
      <c r="U4916" s="114">
        <v>17.479276791208186</v>
      </c>
      <c r="V4916" s="114">
        <v>15.102785404505035</v>
      </c>
      <c r="W4916" s="114">
        <v>21.564307467480212</v>
      </c>
      <c r="X4916" s="114">
        <v>20.051359297344064</v>
      </c>
      <c r="Y4916" s="114">
        <v>49.44353219099397</v>
      </c>
      <c r="Z4916" s="114">
        <v>78.620035149484337</v>
      </c>
      <c r="AA4916" s="106">
        <v>4</v>
      </c>
      <c r="AB4916" s="114">
        <v>0.44999999999999996</v>
      </c>
      <c r="AC4916" s="114">
        <v>0.6</v>
      </c>
      <c r="AD4916" s="114">
        <v>0.27</v>
      </c>
      <c r="AE4916" s="114">
        <v>0.36</v>
      </c>
      <c r="AF4916" s="117">
        <v>0.72</v>
      </c>
      <c r="AG4916" s="117">
        <v>0.96</v>
      </c>
    </row>
    <row r="4917" spans="2:33" x14ac:dyDescent="0.2">
      <c r="B4917" s="106">
        <v>4877</v>
      </c>
      <c r="C4917" s="113">
        <v>-0.60000000000000009</v>
      </c>
      <c r="D4917" s="113">
        <v>-1.2000000000000002</v>
      </c>
      <c r="E4917" s="114">
        <v>11.752678765998287</v>
      </c>
      <c r="F4917" s="114">
        <v>12.114045633542943</v>
      </c>
      <c r="G4917" s="114">
        <v>16.988616121691546</v>
      </c>
      <c r="H4917" s="114">
        <v>15.280642512992301</v>
      </c>
      <c r="I4917" s="114">
        <v>25.033949077396418</v>
      </c>
      <c r="J4917" s="114">
        <v>27.806776098339945</v>
      </c>
      <c r="K4917" s="114">
        <v>29.992132798483734</v>
      </c>
      <c r="L4917" s="114">
        <v>37.397017990058771</v>
      </c>
      <c r="M4917" s="114">
        <v>40.2500198029147</v>
      </c>
      <c r="N4917" s="114">
        <v>53.655666840220825</v>
      </c>
      <c r="O4917" s="114">
        <v>16.054097332341659</v>
      </c>
      <c r="P4917" s="114">
        <v>17.878087164940791</v>
      </c>
      <c r="Q4917" s="114">
        <v>20.408401868367225</v>
      </c>
      <c r="R4917" s="114">
        <v>24.969377289922399</v>
      </c>
      <c r="S4917" s="114">
        <v>28.621717762824407</v>
      </c>
      <c r="T4917" s="114">
        <v>11.752678765998287</v>
      </c>
      <c r="U4917" s="114">
        <v>12.114045633542943</v>
      </c>
      <c r="V4917" s="114">
        <v>16.988616121691546</v>
      </c>
      <c r="W4917" s="114">
        <v>15.280642512992301</v>
      </c>
      <c r="X4917" s="114">
        <v>25.033949077396418</v>
      </c>
      <c r="Y4917" s="114">
        <v>43.242381508686364</v>
      </c>
      <c r="Z4917" s="114">
        <v>83.055391063834094</v>
      </c>
      <c r="AA4917" s="106">
        <v>5</v>
      </c>
      <c r="AB4917" s="114">
        <v>0.4</v>
      </c>
      <c r="AC4917" s="114">
        <v>0.8</v>
      </c>
      <c r="AD4917" s="114">
        <v>0.2</v>
      </c>
      <c r="AE4917" s="114">
        <v>0.4</v>
      </c>
      <c r="AF4917" s="117">
        <v>0.60000000000000009</v>
      </c>
      <c r="AG4917" s="117">
        <v>1.2000000000000002</v>
      </c>
    </row>
    <row r="4918" spans="2:33" x14ac:dyDescent="0.2">
      <c r="B4918" s="106">
        <v>4878</v>
      </c>
      <c r="C4918" s="113">
        <v>-0.60000000000000009</v>
      </c>
      <c r="D4918" s="113">
        <v>-1.2000000000000002</v>
      </c>
      <c r="E4918" s="114">
        <v>12.982706852104577</v>
      </c>
      <c r="F4918" s="114">
        <v>16.498627587725739</v>
      </c>
      <c r="G4918" s="114">
        <v>22.401102582980833</v>
      </c>
      <c r="H4918" s="114">
        <v>22.409940850264924</v>
      </c>
      <c r="I4918" s="114">
        <v>21.770171798309853</v>
      </c>
      <c r="J4918" s="114">
        <v>29.563719449980642</v>
      </c>
      <c r="K4918" s="114">
        <v>37.864252306307293</v>
      </c>
      <c r="L4918" s="114">
        <v>47.080120576549866</v>
      </c>
      <c r="M4918" s="114">
        <v>52.661104098152883</v>
      </c>
      <c r="N4918" s="114">
        <v>57.632916574883595</v>
      </c>
      <c r="O4918" s="114">
        <v>16.581012597876065</v>
      </c>
      <c r="P4918" s="114">
        <v>21.365624718581554</v>
      </c>
      <c r="Q4918" s="114">
        <v>24.679017993569033</v>
      </c>
      <c r="R4918" s="114">
        <v>30.251163247887959</v>
      </c>
      <c r="S4918" s="114">
        <v>35.862744776573741</v>
      </c>
      <c r="T4918" s="114">
        <v>12.982706852104577</v>
      </c>
      <c r="U4918" s="114">
        <v>16.498627587725739</v>
      </c>
      <c r="V4918" s="114">
        <v>22.401102582980833</v>
      </c>
      <c r="W4918" s="114">
        <v>22.409940850264924</v>
      </c>
      <c r="X4918" s="114">
        <v>21.770171798309853</v>
      </c>
      <c r="Y4918" s="114">
        <v>52.283500252501362</v>
      </c>
      <c r="Z4918" s="114">
        <v>114.57441482721234</v>
      </c>
      <c r="AA4918" s="106">
        <v>5</v>
      </c>
      <c r="AB4918" s="114">
        <v>0.4</v>
      </c>
      <c r="AC4918" s="114">
        <v>0.8</v>
      </c>
      <c r="AD4918" s="114">
        <v>0.2</v>
      </c>
      <c r="AE4918" s="114">
        <v>0.4</v>
      </c>
      <c r="AF4918" s="117">
        <v>0.60000000000000009</v>
      </c>
      <c r="AG4918" s="117">
        <v>1.2000000000000002</v>
      </c>
    </row>
    <row r="4919" spans="2:33" x14ac:dyDescent="0.2">
      <c r="B4919" s="106">
        <v>4879</v>
      </c>
      <c r="C4919" s="113">
        <v>-1.2599999999999998</v>
      </c>
      <c r="D4919" s="113">
        <v>-0.84</v>
      </c>
      <c r="E4919" s="114">
        <v>15.280917113660959</v>
      </c>
      <c r="F4919" s="114">
        <v>13.974309776384906</v>
      </c>
      <c r="G4919" s="114">
        <v>16.669447922585043</v>
      </c>
      <c r="H4919" s="114">
        <v>19.566442433722646</v>
      </c>
      <c r="I4919" s="114">
        <v>27.915124832788621</v>
      </c>
      <c r="J4919" s="114">
        <v>31.693164791053231</v>
      </c>
      <c r="K4919" s="114">
        <v>32.808772133087814</v>
      </c>
      <c r="L4919" s="114">
        <v>39.775796365277266</v>
      </c>
      <c r="M4919" s="114">
        <v>48.575674316612975</v>
      </c>
      <c r="N4919" s="114">
        <v>61.99516615779379</v>
      </c>
      <c r="O4919" s="114">
        <v>16.412247677392273</v>
      </c>
      <c r="P4919" s="114">
        <v>18.834462356702907</v>
      </c>
      <c r="Q4919" s="114">
        <v>23.106348442692223</v>
      </c>
      <c r="R4919" s="114">
        <v>29.00923188289033</v>
      </c>
      <c r="S4919" s="114">
        <v>34.080041325005169</v>
      </c>
      <c r="T4919" s="114">
        <v>15.280917113660959</v>
      </c>
      <c r="U4919" s="114">
        <v>13.974309776384906</v>
      </c>
      <c r="V4919" s="114">
        <v>16.669447922585043</v>
      </c>
      <c r="W4919" s="114">
        <v>19.566442433722646</v>
      </c>
      <c r="X4919" s="114">
        <v>27.915124832788621</v>
      </c>
      <c r="Y4919" s="114">
        <v>50.010173952100622</v>
      </c>
      <c r="Z4919" s="114">
        <v>98.19794677533676</v>
      </c>
      <c r="AA4919" s="106">
        <v>2</v>
      </c>
      <c r="AB4919" s="114">
        <v>0.89999999999999991</v>
      </c>
      <c r="AC4919" s="114">
        <v>0.6</v>
      </c>
      <c r="AD4919" s="114">
        <v>0.36</v>
      </c>
      <c r="AE4919" s="114">
        <v>0.24</v>
      </c>
      <c r="AF4919" s="117">
        <v>1.2599999999999998</v>
      </c>
      <c r="AG4919" s="117">
        <v>0.84</v>
      </c>
    </row>
    <row r="4920" spans="2:33" x14ac:dyDescent="0.2">
      <c r="B4920" s="106">
        <v>4880</v>
      </c>
      <c r="C4920" s="113">
        <v>-0.60000000000000009</v>
      </c>
      <c r="D4920" s="113">
        <v>-1.2000000000000002</v>
      </c>
      <c r="E4920" s="114">
        <v>18.036457751603418</v>
      </c>
      <c r="F4920" s="114">
        <v>20.127117654774459</v>
      </c>
      <c r="G4920" s="114">
        <v>24.630988216743734</v>
      </c>
      <c r="H4920" s="114">
        <v>18.872680613106539</v>
      </c>
      <c r="I4920" s="114">
        <v>29.684811701051792</v>
      </c>
      <c r="J4920" s="114">
        <v>35.749297844764541</v>
      </c>
      <c r="K4920" s="114">
        <v>42.015766227206434</v>
      </c>
      <c r="L4920" s="114">
        <v>51.360742455644058</v>
      </c>
      <c r="M4920" s="114">
        <v>51.664195694603528</v>
      </c>
      <c r="N4920" s="114">
        <v>68.383862953237951</v>
      </c>
      <c r="O4920" s="114">
        <v>17.712840093161123</v>
      </c>
      <c r="P4920" s="114">
        <v>21.888648572431975</v>
      </c>
      <c r="Q4920" s="114">
        <v>26.729754238900323</v>
      </c>
      <c r="R4920" s="114">
        <v>32.791515081496989</v>
      </c>
      <c r="S4920" s="114">
        <v>38.699051252186159</v>
      </c>
      <c r="T4920" s="114">
        <v>18.036457751603418</v>
      </c>
      <c r="U4920" s="114">
        <v>20.127117654774459</v>
      </c>
      <c r="V4920" s="114">
        <v>24.630988216743734</v>
      </c>
      <c r="W4920" s="114">
        <v>18.872680613106539</v>
      </c>
      <c r="X4920" s="114">
        <v>29.684811701051792</v>
      </c>
      <c r="Y4920" s="114">
        <v>61.428671203008065</v>
      </c>
      <c r="Z4920" s="114">
        <v>136.37091934393771</v>
      </c>
      <c r="AA4920" s="106">
        <v>5</v>
      </c>
      <c r="AB4920" s="114">
        <v>0.4</v>
      </c>
      <c r="AC4920" s="114">
        <v>0.8</v>
      </c>
      <c r="AD4920" s="114">
        <v>0.2</v>
      </c>
      <c r="AE4920" s="114">
        <v>0.4</v>
      </c>
      <c r="AF4920" s="117">
        <v>0.60000000000000009</v>
      </c>
      <c r="AG4920" s="117">
        <v>1.2000000000000002</v>
      </c>
    </row>
    <row r="4921" spans="2:33" x14ac:dyDescent="0.2">
      <c r="B4921" s="106">
        <v>4881</v>
      </c>
      <c r="C4921" s="113">
        <v>-1.2000000000000002</v>
      </c>
      <c r="D4921" s="113">
        <v>-0.60000000000000009</v>
      </c>
      <c r="E4921" s="114">
        <v>12.935245689819407</v>
      </c>
      <c r="F4921" s="114">
        <v>16.562055719798483</v>
      </c>
      <c r="G4921" s="114">
        <v>19.982221061424479</v>
      </c>
      <c r="H4921" s="114">
        <v>19.975737342238293</v>
      </c>
      <c r="I4921" s="114">
        <v>26.77446720171185</v>
      </c>
      <c r="J4921" s="114">
        <v>28.493721445584725</v>
      </c>
      <c r="K4921" s="114">
        <v>36.099746494137484</v>
      </c>
      <c r="L4921" s="114">
        <v>42.357701086990005</v>
      </c>
      <c r="M4921" s="114">
        <v>44.950152328065627</v>
      </c>
      <c r="N4921" s="114">
        <v>58.82715490287238</v>
      </c>
      <c r="O4921" s="114">
        <v>15.558475755765318</v>
      </c>
      <c r="P4921" s="114">
        <v>19.537690774339001</v>
      </c>
      <c r="Q4921" s="114">
        <v>22.375480025565526</v>
      </c>
      <c r="R4921" s="114">
        <v>24.974414985827334</v>
      </c>
      <c r="S4921" s="114">
        <v>32.052687701160529</v>
      </c>
      <c r="T4921" s="114">
        <v>12.935245689819407</v>
      </c>
      <c r="U4921" s="114">
        <v>16.562055719798483</v>
      </c>
      <c r="V4921" s="114">
        <v>19.982221061424479</v>
      </c>
      <c r="W4921" s="114">
        <v>19.975737342238293</v>
      </c>
      <c r="X4921" s="114">
        <v>26.77446720171185</v>
      </c>
      <c r="Y4921" s="114">
        <v>51.831008680212975</v>
      </c>
      <c r="Z4921" s="114">
        <v>109.944401030799</v>
      </c>
      <c r="AA4921" s="106">
        <v>1</v>
      </c>
      <c r="AB4921" s="114">
        <v>0.8</v>
      </c>
      <c r="AC4921" s="114">
        <v>0.4</v>
      </c>
      <c r="AD4921" s="114">
        <v>0.4</v>
      </c>
      <c r="AE4921" s="114">
        <v>0.2</v>
      </c>
      <c r="AF4921" s="117">
        <v>1.2000000000000002</v>
      </c>
      <c r="AG4921" s="117">
        <v>0.60000000000000009</v>
      </c>
    </row>
    <row r="4922" spans="2:33" x14ac:dyDescent="0.2">
      <c r="B4922" s="106">
        <v>4882</v>
      </c>
      <c r="C4922" s="113">
        <v>-0.72</v>
      </c>
      <c r="D4922" s="113">
        <v>-0.96</v>
      </c>
      <c r="E4922" s="114">
        <v>11.976896846382093</v>
      </c>
      <c r="F4922" s="114">
        <v>15.14616663368756</v>
      </c>
      <c r="G4922" s="114">
        <v>15.322693876790513</v>
      </c>
      <c r="H4922" s="114">
        <v>24.563916117904927</v>
      </c>
      <c r="I4922" s="114">
        <v>18.080902780266818</v>
      </c>
      <c r="J4922" s="114">
        <v>28.560712889595592</v>
      </c>
      <c r="K4922" s="114">
        <v>33.954541583327583</v>
      </c>
      <c r="L4922" s="114">
        <v>37.583762172661174</v>
      </c>
      <c r="M4922" s="114">
        <v>50.898202204793492</v>
      </c>
      <c r="N4922" s="114">
        <v>52.594310306905825</v>
      </c>
      <c r="O4922" s="114">
        <v>16.583816043213499</v>
      </c>
      <c r="P4922" s="114">
        <v>18.808374949640022</v>
      </c>
      <c r="Q4922" s="114">
        <v>22.261068295870661</v>
      </c>
      <c r="R4922" s="114">
        <v>26.334286086888564</v>
      </c>
      <c r="S4922" s="114">
        <v>34.513407526639007</v>
      </c>
      <c r="T4922" s="114">
        <v>11.976896846382093</v>
      </c>
      <c r="U4922" s="114">
        <v>15.14616663368756</v>
      </c>
      <c r="V4922" s="114">
        <v>15.322693876790513</v>
      </c>
      <c r="W4922" s="114">
        <v>24.563916117904927</v>
      </c>
      <c r="X4922" s="114">
        <v>18.080902780266818</v>
      </c>
      <c r="Y4922" s="114">
        <v>46.171100218570118</v>
      </c>
      <c r="Z4922" s="114">
        <v>111.46345943861006</v>
      </c>
      <c r="AA4922" s="106">
        <v>4</v>
      </c>
      <c r="AB4922" s="114">
        <v>0.44999999999999996</v>
      </c>
      <c r="AC4922" s="114">
        <v>0.6</v>
      </c>
      <c r="AD4922" s="114">
        <v>0.27</v>
      </c>
      <c r="AE4922" s="114">
        <v>0.36</v>
      </c>
      <c r="AF4922" s="117">
        <v>0.72</v>
      </c>
      <c r="AG4922" s="117">
        <v>0.96</v>
      </c>
    </row>
    <row r="4923" spans="2:33" x14ac:dyDescent="0.2">
      <c r="B4923" s="106">
        <v>4883</v>
      </c>
      <c r="C4923" s="113">
        <v>-1.2000000000000002</v>
      </c>
      <c r="D4923" s="113">
        <v>-0.60000000000000009</v>
      </c>
      <c r="E4923" s="114">
        <v>16.778878331582202</v>
      </c>
      <c r="F4923" s="114">
        <v>18.742602324330658</v>
      </c>
      <c r="G4923" s="114">
        <v>19.086786921741989</v>
      </c>
      <c r="H4923" s="114">
        <v>23.441636667059594</v>
      </c>
      <c r="I4923" s="114">
        <v>25.790247406262786</v>
      </c>
      <c r="J4923" s="114">
        <v>32.75736005186846</v>
      </c>
      <c r="K4923" s="114">
        <v>37.464037676715165</v>
      </c>
      <c r="L4923" s="114">
        <v>39.973397529465309</v>
      </c>
      <c r="M4923" s="114">
        <v>46.896640340131924</v>
      </c>
      <c r="N4923" s="114">
        <v>52.162898639253399</v>
      </c>
      <c r="O4923" s="114">
        <v>15.978481720286258</v>
      </c>
      <c r="P4923" s="114">
        <v>18.721435352384507</v>
      </c>
      <c r="Q4923" s="114">
        <v>20.88661060772332</v>
      </c>
      <c r="R4923" s="114">
        <v>23.45500367307233</v>
      </c>
      <c r="S4923" s="114">
        <v>26.372651232990613</v>
      </c>
      <c r="T4923" s="114">
        <v>16.778878331582202</v>
      </c>
      <c r="U4923" s="114">
        <v>18.742602324330658</v>
      </c>
      <c r="V4923" s="114">
        <v>19.086786921741989</v>
      </c>
      <c r="W4923" s="114">
        <v>23.441636667059594</v>
      </c>
      <c r="X4923" s="114">
        <v>25.790247406262786</v>
      </c>
      <c r="Y4923" s="114">
        <v>56.956783707345366</v>
      </c>
      <c r="Z4923" s="114">
        <v>92.976871925254386</v>
      </c>
      <c r="AA4923" s="106">
        <v>1</v>
      </c>
      <c r="AB4923" s="114">
        <v>0.8</v>
      </c>
      <c r="AC4923" s="114">
        <v>0.4</v>
      </c>
      <c r="AD4923" s="114">
        <v>0.4</v>
      </c>
      <c r="AE4923" s="114">
        <v>0.2</v>
      </c>
      <c r="AF4923" s="117">
        <v>1.2000000000000002</v>
      </c>
      <c r="AG4923" s="117">
        <v>0.60000000000000009</v>
      </c>
    </row>
    <row r="4924" spans="2:33" x14ac:dyDescent="0.2">
      <c r="B4924" s="106">
        <v>4884</v>
      </c>
      <c r="C4924" s="113">
        <v>-1.2000000000000002</v>
      </c>
      <c r="D4924" s="113">
        <v>-0.60000000000000009</v>
      </c>
      <c r="E4924" s="114">
        <v>13.304560065133774</v>
      </c>
      <c r="F4924" s="114">
        <v>11.692860040625739</v>
      </c>
      <c r="G4924" s="114">
        <v>22.177938935529891</v>
      </c>
      <c r="H4924" s="114">
        <v>14.451423184613542</v>
      </c>
      <c r="I4924" s="114">
        <v>26.689104386841286</v>
      </c>
      <c r="J4924" s="114">
        <v>29.961024535167297</v>
      </c>
      <c r="K4924" s="114">
        <v>30.881334636239053</v>
      </c>
      <c r="L4924" s="114">
        <v>44.311947140136539</v>
      </c>
      <c r="M4924" s="114">
        <v>41.958613679736956</v>
      </c>
      <c r="N4924" s="114">
        <v>56.493441221922588</v>
      </c>
      <c r="O4924" s="114">
        <v>16.656464470033523</v>
      </c>
      <c r="P4924" s="114">
        <v>19.188474595613314</v>
      </c>
      <c r="Q4924" s="114">
        <v>22.134008204606648</v>
      </c>
      <c r="R4924" s="114">
        <v>27.507190495123414</v>
      </c>
      <c r="S4924" s="114">
        <v>29.804336835081301</v>
      </c>
      <c r="T4924" s="114">
        <v>13.304560065133774</v>
      </c>
      <c r="U4924" s="114">
        <v>11.692860040625739</v>
      </c>
      <c r="V4924" s="114">
        <v>22.177938935529891</v>
      </c>
      <c r="W4924" s="114">
        <v>14.451423184613542</v>
      </c>
      <c r="X4924" s="114">
        <v>26.689104386841286</v>
      </c>
      <c r="Y4924" s="114">
        <v>47.380631851147996</v>
      </c>
      <c r="Z4924" s="114">
        <v>92.93282666780479</v>
      </c>
      <c r="AA4924" s="106">
        <v>1</v>
      </c>
      <c r="AB4924" s="114">
        <v>0.8</v>
      </c>
      <c r="AC4924" s="114">
        <v>0.4</v>
      </c>
      <c r="AD4924" s="114">
        <v>0.4</v>
      </c>
      <c r="AE4924" s="114">
        <v>0.2</v>
      </c>
      <c r="AF4924" s="117">
        <v>1.2000000000000002</v>
      </c>
      <c r="AG4924" s="117">
        <v>0.60000000000000009</v>
      </c>
    </row>
    <row r="4925" spans="2:33" x14ac:dyDescent="0.2">
      <c r="B4925" s="106">
        <v>4885</v>
      </c>
      <c r="C4925" s="113">
        <v>-0.60000000000000009</v>
      </c>
      <c r="D4925" s="113">
        <v>-1.2000000000000002</v>
      </c>
      <c r="E4925" s="114">
        <v>15.375038218796277</v>
      </c>
      <c r="F4925" s="114">
        <v>20.142126756133084</v>
      </c>
      <c r="G4925" s="114">
        <v>14.963571688889107</v>
      </c>
      <c r="H4925" s="114">
        <v>18.452556707637523</v>
      </c>
      <c r="I4925" s="114">
        <v>30.459384157754631</v>
      </c>
      <c r="J4925" s="114">
        <v>33.119612459214792</v>
      </c>
      <c r="K4925" s="114">
        <v>39.701378496105725</v>
      </c>
      <c r="L4925" s="114">
        <v>38.090998272337551</v>
      </c>
      <c r="M4925" s="114">
        <v>46.365111415375111</v>
      </c>
      <c r="N4925" s="114">
        <v>61.344024611860931</v>
      </c>
      <c r="O4925" s="114">
        <v>17.744574240418515</v>
      </c>
      <c r="P4925" s="114">
        <v>19.559251739972641</v>
      </c>
      <c r="Q4925" s="114">
        <v>23.127426583448443</v>
      </c>
      <c r="R4925" s="114">
        <v>27.912554707737588</v>
      </c>
      <c r="S4925" s="114">
        <v>30.8846404541063</v>
      </c>
      <c r="T4925" s="114">
        <v>15.375038218796277</v>
      </c>
      <c r="U4925" s="114">
        <v>20.142126756133084</v>
      </c>
      <c r="V4925" s="114">
        <v>14.963571688889107</v>
      </c>
      <c r="W4925" s="114">
        <v>18.452556707637523</v>
      </c>
      <c r="X4925" s="114">
        <v>30.459384157754631</v>
      </c>
      <c r="Y4925" s="114">
        <v>54.02474084505667</v>
      </c>
      <c r="Z4925" s="114">
        <v>98.654364097798009</v>
      </c>
      <c r="AA4925" s="106">
        <v>5</v>
      </c>
      <c r="AB4925" s="114">
        <v>0.4</v>
      </c>
      <c r="AC4925" s="114">
        <v>0.8</v>
      </c>
      <c r="AD4925" s="114">
        <v>0.2</v>
      </c>
      <c r="AE4925" s="114">
        <v>0.4</v>
      </c>
      <c r="AF4925" s="117">
        <v>0.60000000000000009</v>
      </c>
      <c r="AG4925" s="117">
        <v>1.2000000000000002</v>
      </c>
    </row>
    <row r="4926" spans="2:33" x14ac:dyDescent="0.2">
      <c r="B4926" s="106">
        <v>4886</v>
      </c>
      <c r="C4926" s="113">
        <v>-1.2599999999999998</v>
      </c>
      <c r="D4926" s="113">
        <v>-0.84</v>
      </c>
      <c r="E4926" s="114">
        <v>16.337856882885369</v>
      </c>
      <c r="F4926" s="114">
        <v>10.043340796172465</v>
      </c>
      <c r="G4926" s="114">
        <v>9.9635632073446985</v>
      </c>
      <c r="H4926" s="114">
        <v>14.684185764426619</v>
      </c>
      <c r="I4926" s="114">
        <v>17.4958715780216</v>
      </c>
      <c r="J4926" s="114">
        <v>31.573283985751669</v>
      </c>
      <c r="K4926" s="114">
        <v>27.560828846052161</v>
      </c>
      <c r="L4926" s="114">
        <v>30.888995780026853</v>
      </c>
      <c r="M4926" s="114">
        <v>36.767878224284431</v>
      </c>
      <c r="N4926" s="114">
        <v>41.71299037498224</v>
      </c>
      <c r="O4926" s="114">
        <v>15.235427102866302</v>
      </c>
      <c r="P4926" s="114">
        <v>17.517488049879695</v>
      </c>
      <c r="Q4926" s="114">
        <v>20.925432572682155</v>
      </c>
      <c r="R4926" s="114">
        <v>22.083692459857811</v>
      </c>
      <c r="S4926" s="114">
        <v>24.217118796960641</v>
      </c>
      <c r="T4926" s="114">
        <v>16.337856882885369</v>
      </c>
      <c r="U4926" s="114">
        <v>10.043340796172465</v>
      </c>
      <c r="V4926" s="114">
        <v>9.9635632073446985</v>
      </c>
      <c r="W4926" s="114">
        <v>14.684185764426619</v>
      </c>
      <c r="X4926" s="114">
        <v>17.4958715780216</v>
      </c>
      <c r="Y4926" s="114">
        <v>37.458709858570117</v>
      </c>
      <c r="Z4926" s="114">
        <v>73.91222971112029</v>
      </c>
      <c r="AA4926" s="106">
        <v>2</v>
      </c>
      <c r="AB4926" s="114">
        <v>0.89999999999999991</v>
      </c>
      <c r="AC4926" s="114">
        <v>0.6</v>
      </c>
      <c r="AD4926" s="114">
        <v>0.36</v>
      </c>
      <c r="AE4926" s="114">
        <v>0.24</v>
      </c>
      <c r="AF4926" s="117">
        <v>1.2599999999999998</v>
      </c>
      <c r="AG4926" s="117">
        <v>0.84</v>
      </c>
    </row>
    <row r="4927" spans="2:33" x14ac:dyDescent="0.2">
      <c r="B4927" s="106">
        <v>4887</v>
      </c>
      <c r="C4927" s="113">
        <v>-0.90000000000000013</v>
      </c>
      <c r="D4927" s="113">
        <v>-0.90000000000000013</v>
      </c>
      <c r="E4927" s="114">
        <v>13.926908161289937</v>
      </c>
      <c r="F4927" s="114">
        <v>12.984429669878789</v>
      </c>
      <c r="G4927" s="114">
        <v>17.690506960810758</v>
      </c>
      <c r="H4927" s="114">
        <v>24.32796307922851</v>
      </c>
      <c r="I4927" s="114">
        <v>23.674289646495978</v>
      </c>
      <c r="J4927" s="114">
        <v>30.709698812597093</v>
      </c>
      <c r="K4927" s="114">
        <v>33.310320081064503</v>
      </c>
      <c r="L4927" s="114">
        <v>41.73797685926283</v>
      </c>
      <c r="M4927" s="114">
        <v>52.4619355368093</v>
      </c>
      <c r="N4927" s="114">
        <v>57.327361851476752</v>
      </c>
      <c r="O4927" s="114">
        <v>16.782790651307156</v>
      </c>
      <c r="P4927" s="114">
        <v>20.325890411185714</v>
      </c>
      <c r="Q4927" s="114">
        <v>24.047469898452071</v>
      </c>
      <c r="R4927" s="114">
        <v>28.133972457580789</v>
      </c>
      <c r="S4927" s="114">
        <v>33.653072204980774</v>
      </c>
      <c r="T4927" s="114">
        <v>13.926908161289937</v>
      </c>
      <c r="U4927" s="114">
        <v>12.984429669878789</v>
      </c>
      <c r="V4927" s="114">
        <v>17.690506960810758</v>
      </c>
      <c r="W4927" s="114">
        <v>24.32796307922851</v>
      </c>
      <c r="X4927" s="114">
        <v>23.674289646495978</v>
      </c>
      <c r="Y4927" s="114">
        <v>49.756024589858612</v>
      </c>
      <c r="Z4927" s="114">
        <v>93.311584944431758</v>
      </c>
      <c r="AA4927" s="106">
        <v>3</v>
      </c>
      <c r="AB4927" s="114">
        <v>0.60000000000000009</v>
      </c>
      <c r="AC4927" s="114">
        <v>0.60000000000000009</v>
      </c>
      <c r="AD4927" s="114">
        <v>0.30000000000000004</v>
      </c>
      <c r="AE4927" s="114">
        <v>0.30000000000000004</v>
      </c>
      <c r="AF4927" s="117">
        <v>0.90000000000000013</v>
      </c>
      <c r="AG4927" s="117">
        <v>0.90000000000000013</v>
      </c>
    </row>
    <row r="4928" spans="2:33" x14ac:dyDescent="0.2">
      <c r="B4928" s="106">
        <v>4888</v>
      </c>
      <c r="C4928" s="113">
        <v>-1.2000000000000002</v>
      </c>
      <c r="D4928" s="113">
        <v>-0.60000000000000009</v>
      </c>
      <c r="E4928" s="114">
        <v>15.66046156435279</v>
      </c>
      <c r="F4928" s="114">
        <v>18.205338534451503</v>
      </c>
      <c r="G4928" s="114">
        <v>15.080152018085116</v>
      </c>
      <c r="H4928" s="114">
        <v>15.28140526390397</v>
      </c>
      <c r="I4928" s="114">
        <v>20.433232631770281</v>
      </c>
      <c r="J4928" s="114">
        <v>32.120634687705206</v>
      </c>
      <c r="K4928" s="114">
        <v>37.809487452125225</v>
      </c>
      <c r="L4928" s="114">
        <v>38.289352639671506</v>
      </c>
      <c r="M4928" s="114">
        <v>42.961271602790127</v>
      </c>
      <c r="N4928" s="114">
        <v>52.610809834388796</v>
      </c>
      <c r="O4928" s="114">
        <v>16.460173123352416</v>
      </c>
      <c r="P4928" s="114">
        <v>19.604148917673722</v>
      </c>
      <c r="Q4928" s="114">
        <v>23.20920062158639</v>
      </c>
      <c r="R4928" s="114">
        <v>27.679866338886157</v>
      </c>
      <c r="S4928" s="114">
        <v>32.177577202618515</v>
      </c>
      <c r="T4928" s="114">
        <v>15.66046156435279</v>
      </c>
      <c r="U4928" s="114">
        <v>18.205338534451503</v>
      </c>
      <c r="V4928" s="114">
        <v>15.080152018085116</v>
      </c>
      <c r="W4928" s="114">
        <v>15.28140526390397</v>
      </c>
      <c r="X4928" s="114">
        <v>20.433232631770281</v>
      </c>
      <c r="Y4928" s="114">
        <v>47.093971251372153</v>
      </c>
      <c r="Z4928" s="114">
        <v>99.445886992338345</v>
      </c>
      <c r="AA4928" s="106">
        <v>1</v>
      </c>
      <c r="AB4928" s="114">
        <v>0.8</v>
      </c>
      <c r="AC4928" s="114">
        <v>0.4</v>
      </c>
      <c r="AD4928" s="114">
        <v>0.4</v>
      </c>
      <c r="AE4928" s="114">
        <v>0.2</v>
      </c>
      <c r="AF4928" s="117">
        <v>1.2000000000000002</v>
      </c>
      <c r="AG4928" s="117">
        <v>0.60000000000000009</v>
      </c>
    </row>
    <row r="4929" spans="2:33" x14ac:dyDescent="0.2">
      <c r="B4929" s="106">
        <v>4889</v>
      </c>
      <c r="C4929" s="113">
        <v>-0.90000000000000013</v>
      </c>
      <c r="D4929" s="113">
        <v>-0.90000000000000013</v>
      </c>
      <c r="E4929" s="114">
        <v>16.84306918419675</v>
      </c>
      <c r="F4929" s="114">
        <v>20.789484475451491</v>
      </c>
      <c r="G4929" s="114">
        <v>23.640172708725697</v>
      </c>
      <c r="H4929" s="114">
        <v>22.30771060955642</v>
      </c>
      <c r="I4929" s="114">
        <v>24.85106844287246</v>
      </c>
      <c r="J4929" s="114">
        <v>34.742394907022714</v>
      </c>
      <c r="K4929" s="114">
        <v>41.018939347746397</v>
      </c>
      <c r="L4929" s="114">
        <v>47.005713256657856</v>
      </c>
      <c r="M4929" s="114">
        <v>50.192061901602379</v>
      </c>
      <c r="N4929" s="114">
        <v>59.356867624848434</v>
      </c>
      <c r="O4929" s="114">
        <v>17.899325722825964</v>
      </c>
      <c r="P4929" s="114">
        <v>20.229454872294905</v>
      </c>
      <c r="Q4929" s="114">
        <v>23.365540547932159</v>
      </c>
      <c r="R4929" s="114">
        <v>27.88435129204596</v>
      </c>
      <c r="S4929" s="114">
        <v>34.505799181975974</v>
      </c>
      <c r="T4929" s="114">
        <v>16.84306918419675</v>
      </c>
      <c r="U4929" s="114">
        <v>20.789484475451491</v>
      </c>
      <c r="V4929" s="114">
        <v>23.640172708725697</v>
      </c>
      <c r="W4929" s="114">
        <v>22.30771060955642</v>
      </c>
      <c r="X4929" s="114">
        <v>24.85106844287246</v>
      </c>
      <c r="Y4929" s="114">
        <v>59.999083632003995</v>
      </c>
      <c r="Z4929" s="114">
        <v>125.26840681295249</v>
      </c>
      <c r="AA4929" s="106">
        <v>3</v>
      </c>
      <c r="AB4929" s="114">
        <v>0.60000000000000009</v>
      </c>
      <c r="AC4929" s="114">
        <v>0.60000000000000009</v>
      </c>
      <c r="AD4929" s="114">
        <v>0.30000000000000004</v>
      </c>
      <c r="AE4929" s="114">
        <v>0.30000000000000004</v>
      </c>
      <c r="AF4929" s="117">
        <v>0.90000000000000013</v>
      </c>
      <c r="AG4929" s="117">
        <v>0.90000000000000013</v>
      </c>
    </row>
    <row r="4930" spans="2:33" x14ac:dyDescent="0.2">
      <c r="B4930" s="106">
        <v>4890</v>
      </c>
      <c r="C4930" s="113">
        <v>-0.90000000000000013</v>
      </c>
      <c r="D4930" s="113">
        <v>-0.90000000000000013</v>
      </c>
      <c r="E4930" s="114">
        <v>19.406315990379277</v>
      </c>
      <c r="F4930" s="114">
        <v>17.183654412876542</v>
      </c>
      <c r="G4930" s="114">
        <v>20.016863916148868</v>
      </c>
      <c r="H4930" s="114">
        <v>19.596100640290512</v>
      </c>
      <c r="I4930" s="114">
        <v>26.868853374695636</v>
      </c>
      <c r="J4930" s="114">
        <v>35.710070710487848</v>
      </c>
      <c r="K4930" s="114">
        <v>37.126526979820881</v>
      </c>
      <c r="L4930" s="114">
        <v>44.402501878505596</v>
      </c>
      <c r="M4930" s="114">
        <v>45.983350942508231</v>
      </c>
      <c r="N4930" s="114">
        <v>58.196456531439651</v>
      </c>
      <c r="O4930" s="114">
        <v>16.303754720108572</v>
      </c>
      <c r="P4930" s="114">
        <v>19.942872566944338</v>
      </c>
      <c r="Q4930" s="114">
        <v>24.385637962356729</v>
      </c>
      <c r="R4930" s="114">
        <v>26.387250302217719</v>
      </c>
      <c r="S4930" s="114">
        <v>31.327603156744015</v>
      </c>
      <c r="T4930" s="114">
        <v>19.406315990379277</v>
      </c>
      <c r="U4930" s="114">
        <v>17.183654412876542</v>
      </c>
      <c r="V4930" s="114">
        <v>20.016863916148868</v>
      </c>
      <c r="W4930" s="114">
        <v>19.596100640290512</v>
      </c>
      <c r="X4930" s="114">
        <v>26.868853374695636</v>
      </c>
      <c r="Y4930" s="114">
        <v>57.018930829461524</v>
      </c>
      <c r="Z4930" s="114">
        <v>110.98129069243018</v>
      </c>
      <c r="AA4930" s="106">
        <v>3</v>
      </c>
      <c r="AB4930" s="114">
        <v>0.60000000000000009</v>
      </c>
      <c r="AC4930" s="114">
        <v>0.60000000000000009</v>
      </c>
      <c r="AD4930" s="114">
        <v>0.30000000000000004</v>
      </c>
      <c r="AE4930" s="114">
        <v>0.30000000000000004</v>
      </c>
      <c r="AF4930" s="117">
        <v>0.90000000000000013</v>
      </c>
      <c r="AG4930" s="117">
        <v>0.90000000000000013</v>
      </c>
    </row>
    <row r="4931" spans="2:33" x14ac:dyDescent="0.2">
      <c r="B4931" s="106">
        <v>4891</v>
      </c>
      <c r="C4931" s="113">
        <v>-0.90000000000000013</v>
      </c>
      <c r="D4931" s="113">
        <v>-0.90000000000000013</v>
      </c>
      <c r="E4931" s="114">
        <v>18.752153783353535</v>
      </c>
      <c r="F4931" s="114">
        <v>15.886540112837505</v>
      </c>
      <c r="G4931" s="114">
        <v>20.392225981137607</v>
      </c>
      <c r="H4931" s="114">
        <v>17.954809756277726</v>
      </c>
      <c r="I4931" s="114">
        <v>29.448624932422213</v>
      </c>
      <c r="J4931" s="114">
        <v>35.832764155586673</v>
      </c>
      <c r="K4931" s="114">
        <v>36.285661906828636</v>
      </c>
      <c r="L4931" s="114">
        <v>44.453328133387934</v>
      </c>
      <c r="M4931" s="114">
        <v>46.590152985991658</v>
      </c>
      <c r="N4931" s="114">
        <v>63.77096923306113</v>
      </c>
      <c r="O4931" s="114">
        <v>17.080610372233139</v>
      </c>
      <c r="P4931" s="114">
        <v>20.399121793991132</v>
      </c>
      <c r="Q4931" s="114">
        <v>24.061102152250328</v>
      </c>
      <c r="R4931" s="114">
        <v>28.635343229713932</v>
      </c>
      <c r="S4931" s="114">
        <v>34.322344300638918</v>
      </c>
      <c r="T4931" s="114">
        <v>18.752153783353535</v>
      </c>
      <c r="U4931" s="114">
        <v>15.886540112837505</v>
      </c>
      <c r="V4931" s="114">
        <v>20.392225981137607</v>
      </c>
      <c r="W4931" s="114">
        <v>17.954809756277726</v>
      </c>
      <c r="X4931" s="114">
        <v>29.448624932422213</v>
      </c>
      <c r="Y4931" s="114">
        <v>56.18532578273323</v>
      </c>
      <c r="Z4931" s="114">
        <v>102.88078795718243</v>
      </c>
      <c r="AA4931" s="106">
        <v>3</v>
      </c>
      <c r="AB4931" s="114">
        <v>0.60000000000000009</v>
      </c>
      <c r="AC4931" s="114">
        <v>0.60000000000000009</v>
      </c>
      <c r="AD4931" s="114">
        <v>0.30000000000000004</v>
      </c>
      <c r="AE4931" s="114">
        <v>0.30000000000000004</v>
      </c>
      <c r="AF4931" s="117">
        <v>0.90000000000000013</v>
      </c>
      <c r="AG4931" s="117">
        <v>0.90000000000000013</v>
      </c>
    </row>
    <row r="4932" spans="2:33" x14ac:dyDescent="0.2">
      <c r="B4932" s="106">
        <v>4892</v>
      </c>
      <c r="C4932" s="113">
        <v>-1.2599999999999998</v>
      </c>
      <c r="D4932" s="113">
        <v>-0.84</v>
      </c>
      <c r="E4932" s="114">
        <v>13.306107529110893</v>
      </c>
      <c r="F4932" s="114">
        <v>15.999412526758945</v>
      </c>
      <c r="G4932" s="114">
        <v>18.287120324689301</v>
      </c>
      <c r="H4932" s="114">
        <v>22.987009463191409</v>
      </c>
      <c r="I4932" s="114">
        <v>24.595487995292146</v>
      </c>
      <c r="J4932" s="114">
        <v>30.286364037654071</v>
      </c>
      <c r="K4932" s="114">
        <v>37.632838634648408</v>
      </c>
      <c r="L4932" s="114">
        <v>42.615776895236252</v>
      </c>
      <c r="M4932" s="114">
        <v>54.080094751989598</v>
      </c>
      <c r="N4932" s="114">
        <v>60.261908113199176</v>
      </c>
      <c r="O4932" s="114">
        <v>16.980256508543178</v>
      </c>
      <c r="P4932" s="114">
        <v>21.633426107889463</v>
      </c>
      <c r="Q4932" s="114">
        <v>24.328656570546951</v>
      </c>
      <c r="R4932" s="114">
        <v>31.093085288798189</v>
      </c>
      <c r="S4932" s="114">
        <v>35.66642011790703</v>
      </c>
      <c r="T4932" s="114">
        <v>13.306107529110893</v>
      </c>
      <c r="U4932" s="114">
        <v>15.999412526758945</v>
      </c>
      <c r="V4932" s="114">
        <v>18.287120324689301</v>
      </c>
      <c r="W4932" s="114">
        <v>22.987009463191409</v>
      </c>
      <c r="X4932" s="114">
        <v>24.595487995292146</v>
      </c>
      <c r="Y4932" s="114">
        <v>51.038837302875031</v>
      </c>
      <c r="Z4932" s="114">
        <v>97.823055488003504</v>
      </c>
      <c r="AA4932" s="106">
        <v>2</v>
      </c>
      <c r="AB4932" s="114">
        <v>0.89999999999999991</v>
      </c>
      <c r="AC4932" s="114">
        <v>0.6</v>
      </c>
      <c r="AD4932" s="114">
        <v>0.36</v>
      </c>
      <c r="AE4932" s="114">
        <v>0.24</v>
      </c>
      <c r="AF4932" s="117">
        <v>1.2599999999999998</v>
      </c>
      <c r="AG4932" s="117">
        <v>0.84</v>
      </c>
    </row>
    <row r="4933" spans="2:33" x14ac:dyDescent="0.2">
      <c r="B4933" s="106">
        <v>4893</v>
      </c>
      <c r="C4933" s="113">
        <v>-0.72</v>
      </c>
      <c r="D4933" s="113">
        <v>-0.96</v>
      </c>
      <c r="E4933" s="114">
        <v>16.471082628469805</v>
      </c>
      <c r="F4933" s="114">
        <v>19.374928232459641</v>
      </c>
      <c r="G4933" s="114">
        <v>13.149800501831237</v>
      </c>
      <c r="H4933" s="114">
        <v>17.948810736908676</v>
      </c>
      <c r="I4933" s="114">
        <v>17.087951681136438</v>
      </c>
      <c r="J4933" s="114">
        <v>33.112165342049572</v>
      </c>
      <c r="K4933" s="114">
        <v>38.579682634808925</v>
      </c>
      <c r="L4933" s="114">
        <v>35.711801476170336</v>
      </c>
      <c r="M4933" s="114">
        <v>45.058858273538021</v>
      </c>
      <c r="N4933" s="114">
        <v>49.113159018914708</v>
      </c>
      <c r="O4933" s="114">
        <v>16.641082713579767</v>
      </c>
      <c r="P4933" s="114">
        <v>19.204754402349284</v>
      </c>
      <c r="Q4933" s="114">
        <v>22.562000974339099</v>
      </c>
      <c r="R4933" s="114">
        <v>27.110047536629345</v>
      </c>
      <c r="S4933" s="114">
        <v>32.025207337778269</v>
      </c>
      <c r="T4933" s="114">
        <v>16.471082628469805</v>
      </c>
      <c r="U4933" s="114">
        <v>19.374928232459641</v>
      </c>
      <c r="V4933" s="114">
        <v>13.149800501831237</v>
      </c>
      <c r="W4933" s="114">
        <v>17.948810736908676</v>
      </c>
      <c r="X4933" s="114">
        <v>17.087951681136438</v>
      </c>
      <c r="Y4933" s="114">
        <v>47.389314233645486</v>
      </c>
      <c r="Z4933" s="114">
        <v>98.540303404110119</v>
      </c>
      <c r="AA4933" s="106">
        <v>4</v>
      </c>
      <c r="AB4933" s="114">
        <v>0.44999999999999996</v>
      </c>
      <c r="AC4933" s="114">
        <v>0.6</v>
      </c>
      <c r="AD4933" s="114">
        <v>0.27</v>
      </c>
      <c r="AE4933" s="114">
        <v>0.36</v>
      </c>
      <c r="AF4933" s="117">
        <v>0.72</v>
      </c>
      <c r="AG4933" s="117">
        <v>0.96</v>
      </c>
    </row>
    <row r="4934" spans="2:33" x14ac:dyDescent="0.2">
      <c r="B4934" s="106">
        <v>4894</v>
      </c>
      <c r="C4934" s="113">
        <v>-0.90000000000000013</v>
      </c>
      <c r="D4934" s="113">
        <v>-0.90000000000000013</v>
      </c>
      <c r="E4934" s="114">
        <v>13.074663540900108</v>
      </c>
      <c r="F4934" s="114">
        <v>15.105156632341874</v>
      </c>
      <c r="G4934" s="114">
        <v>14.255107939933616</v>
      </c>
      <c r="H4934" s="114">
        <v>19.464282699981975</v>
      </c>
      <c r="I4934" s="114">
        <v>28.410407147671911</v>
      </c>
      <c r="J4934" s="114">
        <v>30.968281809810982</v>
      </c>
      <c r="K4934" s="114">
        <v>37.153604534154049</v>
      </c>
      <c r="L4934" s="114">
        <v>41.236060284479898</v>
      </c>
      <c r="M4934" s="114">
        <v>50.942497674993341</v>
      </c>
      <c r="N4934" s="114">
        <v>66.04506808048373</v>
      </c>
      <c r="O4934" s="114">
        <v>17.893618268910874</v>
      </c>
      <c r="P4934" s="114">
        <v>22.048447901812175</v>
      </c>
      <c r="Q4934" s="114">
        <v>26.980952344546282</v>
      </c>
      <c r="R4934" s="114">
        <v>31.478214975011365</v>
      </c>
      <c r="S4934" s="114">
        <v>37.634660932811819</v>
      </c>
      <c r="T4934" s="114">
        <v>13.074663540900108</v>
      </c>
      <c r="U4934" s="114">
        <v>15.105156632341874</v>
      </c>
      <c r="V4934" s="114">
        <v>14.255107939933616</v>
      </c>
      <c r="W4934" s="114">
        <v>19.464282699981975</v>
      </c>
      <c r="X4934" s="114">
        <v>28.410407147671911</v>
      </c>
      <c r="Y4934" s="114">
        <v>48.17126264019501</v>
      </c>
      <c r="Z4934" s="114">
        <v>116.77693590877578</v>
      </c>
      <c r="AA4934" s="106">
        <v>3</v>
      </c>
      <c r="AB4934" s="114">
        <v>0.60000000000000009</v>
      </c>
      <c r="AC4934" s="114">
        <v>0.60000000000000009</v>
      </c>
      <c r="AD4934" s="114">
        <v>0.30000000000000004</v>
      </c>
      <c r="AE4934" s="114">
        <v>0.30000000000000004</v>
      </c>
      <c r="AF4934" s="117">
        <v>0.90000000000000013</v>
      </c>
      <c r="AG4934" s="117">
        <v>0.90000000000000013</v>
      </c>
    </row>
    <row r="4935" spans="2:33" x14ac:dyDescent="0.2">
      <c r="B4935" s="106">
        <v>4895</v>
      </c>
      <c r="C4935" s="113">
        <v>-1.2599999999999998</v>
      </c>
      <c r="D4935" s="113">
        <v>-0.84</v>
      </c>
      <c r="E4935" s="114">
        <v>14.149193573115507</v>
      </c>
      <c r="F4935" s="114">
        <v>13.251597050373814</v>
      </c>
      <c r="G4935" s="114">
        <v>20.765373457118553</v>
      </c>
      <c r="H4935" s="114">
        <v>16.631468914488885</v>
      </c>
      <c r="I4935" s="114">
        <v>25.597226272230195</v>
      </c>
      <c r="J4935" s="114">
        <v>31.785239210489951</v>
      </c>
      <c r="K4935" s="114">
        <v>33.542663193622403</v>
      </c>
      <c r="L4935" s="114">
        <v>44.270512177974119</v>
      </c>
      <c r="M4935" s="114">
        <v>46.922748943140526</v>
      </c>
      <c r="N4935" s="114">
        <v>62.202333992502467</v>
      </c>
      <c r="O4935" s="114">
        <v>17.636045637374444</v>
      </c>
      <c r="P4935" s="114">
        <v>20.291066143248589</v>
      </c>
      <c r="Q4935" s="114">
        <v>23.505138720855566</v>
      </c>
      <c r="R4935" s="114">
        <v>30.291280028651641</v>
      </c>
      <c r="S4935" s="114">
        <v>36.605107720272272</v>
      </c>
      <c r="T4935" s="114">
        <v>14.149193573115507</v>
      </c>
      <c r="U4935" s="114">
        <v>13.251597050373814</v>
      </c>
      <c r="V4935" s="114">
        <v>20.765373457118553</v>
      </c>
      <c r="W4935" s="114">
        <v>16.631468914488885</v>
      </c>
      <c r="X4935" s="114">
        <v>25.597226272230195</v>
      </c>
      <c r="Y4935" s="114">
        <v>48.559799668393275</v>
      </c>
      <c r="Z4935" s="114">
        <v>115.62215231019414</v>
      </c>
      <c r="AA4935" s="106">
        <v>2</v>
      </c>
      <c r="AB4935" s="114">
        <v>0.89999999999999991</v>
      </c>
      <c r="AC4935" s="114">
        <v>0.6</v>
      </c>
      <c r="AD4935" s="114">
        <v>0.36</v>
      </c>
      <c r="AE4935" s="114">
        <v>0.24</v>
      </c>
      <c r="AF4935" s="117">
        <v>1.2599999999999998</v>
      </c>
      <c r="AG4935" s="117">
        <v>0.84</v>
      </c>
    </row>
    <row r="4936" spans="2:33" x14ac:dyDescent="0.2">
      <c r="B4936" s="106">
        <v>4896</v>
      </c>
      <c r="C4936" s="113">
        <v>-0.90000000000000013</v>
      </c>
      <c r="D4936" s="113">
        <v>-0.90000000000000013</v>
      </c>
      <c r="E4936" s="114">
        <v>16.660840955705062</v>
      </c>
      <c r="F4936" s="114">
        <v>13.760451347157378</v>
      </c>
      <c r="G4936" s="114">
        <v>17.606112240009793</v>
      </c>
      <c r="H4936" s="114">
        <v>16.322196611082127</v>
      </c>
      <c r="I4936" s="114">
        <v>18.855168851439014</v>
      </c>
      <c r="J4936" s="114">
        <v>32.53896843232851</v>
      </c>
      <c r="K4936" s="114">
        <v>32.081822357010125</v>
      </c>
      <c r="L4936" s="114">
        <v>38.412296251941704</v>
      </c>
      <c r="M4936" s="114">
        <v>40.563008101651356</v>
      </c>
      <c r="N4936" s="114">
        <v>45.388198668234566</v>
      </c>
      <c r="O4936" s="114">
        <v>15.878127476623447</v>
      </c>
      <c r="P4936" s="114">
        <v>18.321371009852747</v>
      </c>
      <c r="Q4936" s="114">
        <v>20.806184011931911</v>
      </c>
      <c r="R4936" s="114">
        <v>24.240811490569229</v>
      </c>
      <c r="S4936" s="114">
        <v>26.533029816795551</v>
      </c>
      <c r="T4936" s="114">
        <v>16.660840955705062</v>
      </c>
      <c r="U4936" s="114">
        <v>13.760451347157378</v>
      </c>
      <c r="V4936" s="114">
        <v>17.606112240009793</v>
      </c>
      <c r="W4936" s="114">
        <v>16.322196611082127</v>
      </c>
      <c r="X4936" s="114">
        <v>18.855168851439014</v>
      </c>
      <c r="Y4936" s="114">
        <v>46.221544709243616</v>
      </c>
      <c r="Z4936" s="114">
        <v>81.695672038533317</v>
      </c>
      <c r="AA4936" s="106">
        <v>3</v>
      </c>
      <c r="AB4936" s="114">
        <v>0.60000000000000009</v>
      </c>
      <c r="AC4936" s="114">
        <v>0.60000000000000009</v>
      </c>
      <c r="AD4936" s="114">
        <v>0.30000000000000004</v>
      </c>
      <c r="AE4936" s="114">
        <v>0.30000000000000004</v>
      </c>
      <c r="AF4936" s="117">
        <v>0.90000000000000013</v>
      </c>
      <c r="AG4936" s="117">
        <v>0.90000000000000013</v>
      </c>
    </row>
    <row r="4937" spans="2:33" x14ac:dyDescent="0.2">
      <c r="B4937" s="106">
        <v>4897</v>
      </c>
      <c r="C4937" s="113">
        <v>-0.90000000000000013</v>
      </c>
      <c r="D4937" s="113">
        <v>-0.90000000000000013</v>
      </c>
      <c r="E4937" s="114">
        <v>14.900096671729314</v>
      </c>
      <c r="F4937" s="114">
        <v>15.698702803551036</v>
      </c>
      <c r="G4937" s="114">
        <v>13.48351794222949</v>
      </c>
      <c r="H4937" s="114">
        <v>19.16452314958876</v>
      </c>
      <c r="I4937" s="114">
        <v>24.229501347244689</v>
      </c>
      <c r="J4937" s="114">
        <v>29.977843600668812</v>
      </c>
      <c r="K4937" s="114">
        <v>34.738985588060956</v>
      </c>
      <c r="L4937" s="114">
        <v>35.657380992812094</v>
      </c>
      <c r="M4937" s="114">
        <v>42.452203067713683</v>
      </c>
      <c r="N4937" s="114">
        <v>50.545648327487761</v>
      </c>
      <c r="O4937" s="114">
        <v>15.077746928939499</v>
      </c>
      <c r="P4937" s="114">
        <v>19.04028278450992</v>
      </c>
      <c r="Q4937" s="114">
        <v>22.173863050582604</v>
      </c>
      <c r="R4937" s="114">
        <v>23.287679918124923</v>
      </c>
      <c r="S4937" s="114">
        <v>26.316146980243072</v>
      </c>
      <c r="T4937" s="114">
        <v>14.900096671729314</v>
      </c>
      <c r="U4937" s="114">
        <v>15.698702803551036</v>
      </c>
      <c r="V4937" s="114">
        <v>13.48351794222949</v>
      </c>
      <c r="W4937" s="114">
        <v>19.16452314958876</v>
      </c>
      <c r="X4937" s="114">
        <v>24.229501347244689</v>
      </c>
      <c r="Y4937" s="114">
        <v>47.544105070888328</v>
      </c>
      <c r="Z4937" s="114">
        <v>82.384064250377207</v>
      </c>
      <c r="AA4937" s="106">
        <v>3</v>
      </c>
      <c r="AB4937" s="114">
        <v>0.60000000000000009</v>
      </c>
      <c r="AC4937" s="114">
        <v>0.60000000000000009</v>
      </c>
      <c r="AD4937" s="114">
        <v>0.30000000000000004</v>
      </c>
      <c r="AE4937" s="114">
        <v>0.30000000000000004</v>
      </c>
      <c r="AF4937" s="117">
        <v>0.90000000000000013</v>
      </c>
      <c r="AG4937" s="117">
        <v>0.90000000000000013</v>
      </c>
    </row>
    <row r="4938" spans="2:33" x14ac:dyDescent="0.2">
      <c r="B4938" s="106">
        <v>4898</v>
      </c>
      <c r="C4938" s="113">
        <v>-1.2599999999999998</v>
      </c>
      <c r="D4938" s="113">
        <v>-0.84</v>
      </c>
      <c r="E4938" s="114">
        <v>18.387386481893994</v>
      </c>
      <c r="F4938" s="114">
        <v>12.152346180853996</v>
      </c>
      <c r="G4938" s="114">
        <v>13.927966854128705</v>
      </c>
      <c r="H4938" s="114">
        <v>17.171985102233709</v>
      </c>
      <c r="I4938" s="114">
        <v>20.471617084757526</v>
      </c>
      <c r="J4938" s="114">
        <v>34.495410499022206</v>
      </c>
      <c r="K4938" s="114">
        <v>30.747934651614472</v>
      </c>
      <c r="L4938" s="114">
        <v>37.040207460894585</v>
      </c>
      <c r="M4938" s="114">
        <v>46.174405190753937</v>
      </c>
      <c r="N4938" s="114">
        <v>52.580988858402243</v>
      </c>
      <c r="O4938" s="114">
        <v>16.108024017128212</v>
      </c>
      <c r="P4938" s="114">
        <v>18.595588470760475</v>
      </c>
      <c r="Q4938" s="114">
        <v>23.11224060676588</v>
      </c>
      <c r="R4938" s="114">
        <v>29.002420088520228</v>
      </c>
      <c r="S4938" s="114">
        <v>32.109371773644718</v>
      </c>
      <c r="T4938" s="114">
        <v>18.387386481893994</v>
      </c>
      <c r="U4938" s="114">
        <v>12.152346180853996</v>
      </c>
      <c r="V4938" s="114">
        <v>13.927966854128705</v>
      </c>
      <c r="W4938" s="114">
        <v>17.171985102233709</v>
      </c>
      <c r="X4938" s="114">
        <v>20.471617084757526</v>
      </c>
      <c r="Y4938" s="114">
        <v>45.185187466221933</v>
      </c>
      <c r="Z4938" s="114">
        <v>102.86330099117868</v>
      </c>
      <c r="AA4938" s="106">
        <v>2</v>
      </c>
      <c r="AB4938" s="114">
        <v>0.89999999999999991</v>
      </c>
      <c r="AC4938" s="114">
        <v>0.6</v>
      </c>
      <c r="AD4938" s="114">
        <v>0.36</v>
      </c>
      <c r="AE4938" s="114">
        <v>0.24</v>
      </c>
      <c r="AF4938" s="117">
        <v>1.2599999999999998</v>
      </c>
      <c r="AG4938" s="117">
        <v>0.84</v>
      </c>
    </row>
    <row r="4939" spans="2:33" x14ac:dyDescent="0.2">
      <c r="B4939" s="106">
        <v>4899</v>
      </c>
      <c r="C4939" s="113">
        <v>-0.90000000000000013</v>
      </c>
      <c r="D4939" s="113">
        <v>-0.90000000000000013</v>
      </c>
      <c r="E4939" s="114">
        <v>10.688288493704277</v>
      </c>
      <c r="F4939" s="114">
        <v>12.861851774559931</v>
      </c>
      <c r="G4939" s="114">
        <v>16.762281402028322</v>
      </c>
      <c r="H4939" s="114">
        <v>16.572651428850182</v>
      </c>
      <c r="I4939" s="114">
        <v>23.337949169740263</v>
      </c>
      <c r="J4939" s="114">
        <v>25.698394138030473</v>
      </c>
      <c r="K4939" s="114">
        <v>31.319940887032342</v>
      </c>
      <c r="L4939" s="114">
        <v>36.552177339002597</v>
      </c>
      <c r="M4939" s="114">
        <v>39.425300907074664</v>
      </c>
      <c r="N4939" s="114">
        <v>48.577395022786185</v>
      </c>
      <c r="O4939" s="114">
        <v>15.010105644326195</v>
      </c>
      <c r="P4939" s="114">
        <v>18.458089112472411</v>
      </c>
      <c r="Q4939" s="114">
        <v>19.789895936974276</v>
      </c>
      <c r="R4939" s="114">
        <v>22.852649478224482</v>
      </c>
      <c r="S4939" s="114">
        <v>25.239445853045922</v>
      </c>
      <c r="T4939" s="114">
        <v>10.688288493704277</v>
      </c>
      <c r="U4939" s="114">
        <v>12.861851774559931</v>
      </c>
      <c r="V4939" s="114">
        <v>16.762281402028322</v>
      </c>
      <c r="W4939" s="114">
        <v>16.572651428850182</v>
      </c>
      <c r="X4939" s="114">
        <v>23.337949169740263</v>
      </c>
      <c r="Y4939" s="114">
        <v>42.694680108365688</v>
      </c>
      <c r="Z4939" s="114">
        <v>86.860606685100564</v>
      </c>
      <c r="AA4939" s="106">
        <v>3</v>
      </c>
      <c r="AB4939" s="114">
        <v>0.60000000000000009</v>
      </c>
      <c r="AC4939" s="114">
        <v>0.60000000000000009</v>
      </c>
      <c r="AD4939" s="114">
        <v>0.30000000000000004</v>
      </c>
      <c r="AE4939" s="114">
        <v>0.30000000000000004</v>
      </c>
      <c r="AF4939" s="117">
        <v>0.90000000000000013</v>
      </c>
      <c r="AG4939" s="117">
        <v>0.90000000000000013</v>
      </c>
    </row>
    <row r="4940" spans="2:33" x14ac:dyDescent="0.2">
      <c r="B4940" s="106">
        <v>4900</v>
      </c>
      <c r="C4940" s="113">
        <v>-1.2000000000000002</v>
      </c>
      <c r="D4940" s="113">
        <v>-0.60000000000000009</v>
      </c>
      <c r="E4940" s="114">
        <v>11.34479828188949</v>
      </c>
      <c r="F4940" s="114">
        <v>16.203382481529395</v>
      </c>
      <c r="G4940" s="114">
        <v>17.295287496578108</v>
      </c>
      <c r="H4940" s="114">
        <v>12.318253104572957</v>
      </c>
      <c r="I4940" s="114">
        <v>20.356201327659392</v>
      </c>
      <c r="J4940" s="114">
        <v>26.379175767622666</v>
      </c>
      <c r="K4940" s="114">
        <v>34.628197564317261</v>
      </c>
      <c r="L4940" s="114">
        <v>38.481658384119214</v>
      </c>
      <c r="M4940" s="114">
        <v>35.700076533462699</v>
      </c>
      <c r="N4940" s="114">
        <v>45.312625461930836</v>
      </c>
      <c r="O4940" s="114">
        <v>15.034377485733176</v>
      </c>
      <c r="P4940" s="114">
        <v>18.424815082787866</v>
      </c>
      <c r="Q4940" s="114">
        <v>21.186370887541106</v>
      </c>
      <c r="R4940" s="114">
        <v>23.381823428889742</v>
      </c>
      <c r="S4940" s="114">
        <v>24.956424134271444</v>
      </c>
      <c r="T4940" s="114">
        <v>11.34479828188949</v>
      </c>
      <c r="U4940" s="114">
        <v>16.203382481529395</v>
      </c>
      <c r="V4940" s="114">
        <v>17.295287496578108</v>
      </c>
      <c r="W4940" s="114">
        <v>12.318253104572957</v>
      </c>
      <c r="X4940" s="114">
        <v>20.356201327659392</v>
      </c>
      <c r="Y4940" s="114">
        <v>42.274389012712689</v>
      </c>
      <c r="Z4940" s="114">
        <v>71.609332232888406</v>
      </c>
      <c r="AA4940" s="106">
        <v>1</v>
      </c>
      <c r="AB4940" s="114">
        <v>0.8</v>
      </c>
      <c r="AC4940" s="114">
        <v>0.4</v>
      </c>
      <c r="AD4940" s="114">
        <v>0.4</v>
      </c>
      <c r="AE4940" s="114">
        <v>0.2</v>
      </c>
      <c r="AF4940" s="117">
        <v>1.2000000000000002</v>
      </c>
      <c r="AG4940" s="117">
        <v>0.60000000000000009</v>
      </c>
    </row>
    <row r="4941" spans="2:33" x14ac:dyDescent="0.2">
      <c r="B4941" s="106">
        <v>4901</v>
      </c>
      <c r="C4941" s="113">
        <v>-0.90000000000000013</v>
      </c>
      <c r="D4941" s="113">
        <v>-0.90000000000000013</v>
      </c>
      <c r="E4941" s="114">
        <v>15.547501912727448</v>
      </c>
      <c r="F4941" s="114">
        <v>16.009499807751041</v>
      </c>
      <c r="G4941" s="114">
        <v>19.415281347994071</v>
      </c>
      <c r="H4941" s="114">
        <v>22.079812909495622</v>
      </c>
      <c r="I4941" s="114">
        <v>29.021553050079653</v>
      </c>
      <c r="J4941" s="114">
        <v>32.629973131633712</v>
      </c>
      <c r="K4941" s="114">
        <v>35.070511883089672</v>
      </c>
      <c r="L4941" s="114">
        <v>44.094074557771485</v>
      </c>
      <c r="M4941" s="114">
        <v>50.747058526289976</v>
      </c>
      <c r="N4941" s="114">
        <v>62.757366531802937</v>
      </c>
      <c r="O4941" s="114">
        <v>17.082471218906264</v>
      </c>
      <c r="P4941" s="114">
        <v>19.061012075338631</v>
      </c>
      <c r="Q4941" s="114">
        <v>24.678793209777414</v>
      </c>
      <c r="R4941" s="114">
        <v>28.667245616794354</v>
      </c>
      <c r="S4941" s="114">
        <v>33.735813481723284</v>
      </c>
      <c r="T4941" s="114">
        <v>15.547501912727448</v>
      </c>
      <c r="U4941" s="114">
        <v>16.009499807751041</v>
      </c>
      <c r="V4941" s="114">
        <v>19.415281347994071</v>
      </c>
      <c r="W4941" s="114">
        <v>22.079812909495622</v>
      </c>
      <c r="X4941" s="114">
        <v>29.021553050079653</v>
      </c>
      <c r="Y4941" s="114">
        <v>55.150645936081979</v>
      </c>
      <c r="Z4941" s="114">
        <v>101.32517280621047</v>
      </c>
      <c r="AA4941" s="106">
        <v>3</v>
      </c>
      <c r="AB4941" s="114">
        <v>0.60000000000000009</v>
      </c>
      <c r="AC4941" s="114">
        <v>0.60000000000000009</v>
      </c>
      <c r="AD4941" s="114">
        <v>0.30000000000000004</v>
      </c>
      <c r="AE4941" s="114">
        <v>0.30000000000000004</v>
      </c>
      <c r="AF4941" s="117">
        <v>0.90000000000000013</v>
      </c>
      <c r="AG4941" s="117">
        <v>0.90000000000000013</v>
      </c>
    </row>
    <row r="4942" spans="2:33" x14ac:dyDescent="0.2">
      <c r="B4942" s="106">
        <v>4902</v>
      </c>
      <c r="C4942" s="113">
        <v>-1.2599999999999998</v>
      </c>
      <c r="D4942" s="113">
        <v>-0.84</v>
      </c>
      <c r="E4942" s="114">
        <v>14.374639039055417</v>
      </c>
      <c r="F4942" s="114">
        <v>17.4123753855831</v>
      </c>
      <c r="G4942" s="114">
        <v>16.899803509592985</v>
      </c>
      <c r="H4942" s="114">
        <v>16.208534834749035</v>
      </c>
      <c r="I4942" s="114">
        <v>30.346169855008306</v>
      </c>
      <c r="J4942" s="114">
        <v>31.270780812378636</v>
      </c>
      <c r="K4942" s="114">
        <v>37.399495788926693</v>
      </c>
      <c r="L4942" s="114">
        <v>40.217312282005068</v>
      </c>
      <c r="M4942" s="114">
        <v>44.967615226813187</v>
      </c>
      <c r="N4942" s="114">
        <v>62.920214739983926</v>
      </c>
      <c r="O4942" s="114">
        <v>16.896141773323219</v>
      </c>
      <c r="P4942" s="114">
        <v>19.987120403343592</v>
      </c>
      <c r="Q4942" s="114">
        <v>23.317508772412083</v>
      </c>
      <c r="R4942" s="114">
        <v>28.759080392064153</v>
      </c>
      <c r="S4942" s="114">
        <v>32.574044884975621</v>
      </c>
      <c r="T4942" s="114">
        <v>14.374639039055417</v>
      </c>
      <c r="U4942" s="114">
        <v>17.4123753855831</v>
      </c>
      <c r="V4942" s="114">
        <v>16.899803509592985</v>
      </c>
      <c r="W4942" s="114">
        <v>16.208534834749035</v>
      </c>
      <c r="X4942" s="114">
        <v>30.346169855008306</v>
      </c>
      <c r="Y4942" s="114">
        <v>51.09872233842195</v>
      </c>
      <c r="Z4942" s="114">
        <v>121.14950334971238</v>
      </c>
      <c r="AA4942" s="106">
        <v>2</v>
      </c>
      <c r="AB4942" s="114">
        <v>0.89999999999999991</v>
      </c>
      <c r="AC4942" s="114">
        <v>0.6</v>
      </c>
      <c r="AD4942" s="114">
        <v>0.36</v>
      </c>
      <c r="AE4942" s="114">
        <v>0.24</v>
      </c>
      <c r="AF4942" s="117">
        <v>1.2599999999999998</v>
      </c>
      <c r="AG4942" s="117">
        <v>0.84</v>
      </c>
    </row>
    <row r="4943" spans="2:33" x14ac:dyDescent="0.2">
      <c r="B4943" s="106">
        <v>4903</v>
      </c>
      <c r="C4943" s="113">
        <v>-1.2599999999999998</v>
      </c>
      <c r="D4943" s="113">
        <v>-0.84</v>
      </c>
      <c r="E4943" s="114">
        <v>11.613181071998518</v>
      </c>
      <c r="F4943" s="114">
        <v>14.845512181497639</v>
      </c>
      <c r="G4943" s="114">
        <v>15.031523145657363</v>
      </c>
      <c r="H4943" s="114">
        <v>21.140730366231843</v>
      </c>
      <c r="I4943" s="114">
        <v>19.719795165491355</v>
      </c>
      <c r="J4943" s="114">
        <v>29.420707682338804</v>
      </c>
      <c r="K4943" s="114">
        <v>34.903217102902431</v>
      </c>
      <c r="L4943" s="114">
        <v>39.918770960587544</v>
      </c>
      <c r="M4943" s="114">
        <v>51.604731030722299</v>
      </c>
      <c r="N4943" s="114">
        <v>55.272665130998583</v>
      </c>
      <c r="O4943" s="114">
        <v>17.807526610340286</v>
      </c>
      <c r="P4943" s="114">
        <v>20.057704921404792</v>
      </c>
      <c r="Q4943" s="114">
        <v>24.887247814930181</v>
      </c>
      <c r="R4943" s="114">
        <v>30.464000664490456</v>
      </c>
      <c r="S4943" s="114">
        <v>35.552869965507227</v>
      </c>
      <c r="T4943" s="114">
        <v>11.613181071998518</v>
      </c>
      <c r="U4943" s="114">
        <v>14.845512181497639</v>
      </c>
      <c r="V4943" s="114">
        <v>15.031523145657363</v>
      </c>
      <c r="W4943" s="114">
        <v>21.140730366231843</v>
      </c>
      <c r="X4943" s="114">
        <v>19.719795165491355</v>
      </c>
      <c r="Y4943" s="114">
        <v>44.112811648670288</v>
      </c>
      <c r="Z4943" s="114">
        <v>90.536118100705181</v>
      </c>
      <c r="AA4943" s="106">
        <v>2</v>
      </c>
      <c r="AB4943" s="114">
        <v>0.89999999999999991</v>
      </c>
      <c r="AC4943" s="114">
        <v>0.6</v>
      </c>
      <c r="AD4943" s="114">
        <v>0.36</v>
      </c>
      <c r="AE4943" s="114">
        <v>0.24</v>
      </c>
      <c r="AF4943" s="117">
        <v>1.2599999999999998</v>
      </c>
      <c r="AG4943" s="117">
        <v>0.84</v>
      </c>
    </row>
    <row r="4944" spans="2:33" x14ac:dyDescent="0.2">
      <c r="B4944" s="106">
        <v>4904</v>
      </c>
      <c r="C4944" s="113">
        <v>-0.72</v>
      </c>
      <c r="D4944" s="113">
        <v>-0.96</v>
      </c>
      <c r="E4944" s="114">
        <v>12.224548169515833</v>
      </c>
      <c r="F4944" s="114">
        <v>16.533391321336811</v>
      </c>
      <c r="G4944" s="114">
        <v>12.682204152975249</v>
      </c>
      <c r="H4944" s="114">
        <v>18.182847503728478</v>
      </c>
      <c r="I4944" s="114">
        <v>25.033532831093826</v>
      </c>
      <c r="J4944" s="114">
        <v>28.101057287993029</v>
      </c>
      <c r="K4944" s="114">
        <v>34.486994556508513</v>
      </c>
      <c r="L4944" s="114">
        <v>33.454594734295021</v>
      </c>
      <c r="M4944" s="114">
        <v>39.841957932243766</v>
      </c>
      <c r="N4944" s="114">
        <v>49.280769748692983</v>
      </c>
      <c r="O4944" s="114">
        <v>15.876509118477196</v>
      </c>
      <c r="P4944" s="114">
        <v>17.953603235171702</v>
      </c>
      <c r="Q4944" s="114">
        <v>20.772390581319772</v>
      </c>
      <c r="R4944" s="114">
        <v>21.659110428515287</v>
      </c>
      <c r="S4944" s="114">
        <v>24.247236917599157</v>
      </c>
      <c r="T4944" s="114">
        <v>12.224548169515833</v>
      </c>
      <c r="U4944" s="114">
        <v>16.533391321336811</v>
      </c>
      <c r="V4944" s="114">
        <v>12.682204152975249</v>
      </c>
      <c r="W4944" s="114">
        <v>18.182847503728478</v>
      </c>
      <c r="X4944" s="114">
        <v>25.033532831093826</v>
      </c>
      <c r="Y4944" s="114">
        <v>45.594069352694561</v>
      </c>
      <c r="Z4944" s="114">
        <v>74.733230283319415</v>
      </c>
      <c r="AA4944" s="106">
        <v>4</v>
      </c>
      <c r="AB4944" s="114">
        <v>0.44999999999999996</v>
      </c>
      <c r="AC4944" s="114">
        <v>0.6</v>
      </c>
      <c r="AD4944" s="114">
        <v>0.27</v>
      </c>
      <c r="AE4944" s="114">
        <v>0.36</v>
      </c>
      <c r="AF4944" s="117">
        <v>0.72</v>
      </c>
      <c r="AG4944" s="117">
        <v>0.96</v>
      </c>
    </row>
    <row r="4945" spans="2:33" x14ac:dyDescent="0.2">
      <c r="B4945" s="106">
        <v>4905</v>
      </c>
      <c r="C4945" s="113">
        <v>-0.60000000000000009</v>
      </c>
      <c r="D4945" s="113">
        <v>-1.2000000000000002</v>
      </c>
      <c r="E4945" s="114">
        <v>16.130379991366937</v>
      </c>
      <c r="F4945" s="114">
        <v>17.111467863129992</v>
      </c>
      <c r="G4945" s="114">
        <v>22.652027484656145</v>
      </c>
      <c r="H4945" s="114">
        <v>24.520093171610863</v>
      </c>
      <c r="I4945" s="114">
        <v>19.73280374810637</v>
      </c>
      <c r="J4945" s="114">
        <v>31.745723391118549</v>
      </c>
      <c r="K4945" s="114">
        <v>36.796621949518936</v>
      </c>
      <c r="L4945" s="114">
        <v>44.808635788806313</v>
      </c>
      <c r="M4945" s="114">
        <v>50.633403170428792</v>
      </c>
      <c r="N4945" s="114">
        <v>51.954230824438703</v>
      </c>
      <c r="O4945" s="114">
        <v>15.615343399751614</v>
      </c>
      <c r="P4945" s="114">
        <v>19.685154086388945</v>
      </c>
      <c r="Q4945" s="114">
        <v>22.156608304150168</v>
      </c>
      <c r="R4945" s="114">
        <v>26.113309998817929</v>
      </c>
      <c r="S4945" s="114">
        <v>32.221427076332333</v>
      </c>
      <c r="T4945" s="114">
        <v>16.130379991366937</v>
      </c>
      <c r="U4945" s="114">
        <v>17.111467863129992</v>
      </c>
      <c r="V4945" s="114">
        <v>22.652027484656145</v>
      </c>
      <c r="W4945" s="114">
        <v>24.520093171610863</v>
      </c>
      <c r="X4945" s="114">
        <v>19.73280374810637</v>
      </c>
      <c r="Y4945" s="114">
        <v>55.378321130351544</v>
      </c>
      <c r="Z4945" s="114">
        <v>98.606051942190518</v>
      </c>
      <c r="AA4945" s="106">
        <v>5</v>
      </c>
      <c r="AB4945" s="114">
        <v>0.4</v>
      </c>
      <c r="AC4945" s="114">
        <v>0.8</v>
      </c>
      <c r="AD4945" s="114">
        <v>0.2</v>
      </c>
      <c r="AE4945" s="114">
        <v>0.4</v>
      </c>
      <c r="AF4945" s="117">
        <v>0.60000000000000009</v>
      </c>
      <c r="AG4945" s="117">
        <v>1.2000000000000002</v>
      </c>
    </row>
    <row r="4946" spans="2:33" x14ac:dyDescent="0.2">
      <c r="B4946" s="106">
        <v>4906</v>
      </c>
      <c r="C4946" s="113">
        <v>-0.90000000000000013</v>
      </c>
      <c r="D4946" s="113">
        <v>-0.90000000000000013</v>
      </c>
      <c r="E4946" s="114">
        <v>11.931469226412112</v>
      </c>
      <c r="F4946" s="114">
        <v>18.02482845708299</v>
      </c>
      <c r="G4946" s="114">
        <v>22.431406040248973</v>
      </c>
      <c r="H4946" s="114">
        <v>20.932093864997405</v>
      </c>
      <c r="I4946" s="114">
        <v>17.367229232050747</v>
      </c>
      <c r="J4946" s="114">
        <v>29.047096216105302</v>
      </c>
      <c r="K4946" s="114">
        <v>36.996400281648555</v>
      </c>
      <c r="L4946" s="114">
        <v>44.450107547733239</v>
      </c>
      <c r="M4946" s="114">
        <v>48.413415763949637</v>
      </c>
      <c r="N4946" s="114">
        <v>50.066754876329313</v>
      </c>
      <c r="O4946" s="114">
        <v>17.11562698969319</v>
      </c>
      <c r="P4946" s="114">
        <v>18.971571824565565</v>
      </c>
      <c r="Q4946" s="114">
        <v>22.018701507484266</v>
      </c>
      <c r="R4946" s="114">
        <v>27.481321898952231</v>
      </c>
      <c r="S4946" s="114">
        <v>32.699525644278566</v>
      </c>
      <c r="T4946" s="114">
        <v>11.931469226412112</v>
      </c>
      <c r="U4946" s="114">
        <v>18.02482845708299</v>
      </c>
      <c r="V4946" s="114">
        <v>22.431406040248973</v>
      </c>
      <c r="W4946" s="114">
        <v>20.932093864997405</v>
      </c>
      <c r="X4946" s="114">
        <v>17.367229232050747</v>
      </c>
      <c r="Y4946" s="114">
        <v>49.856891096310953</v>
      </c>
      <c r="Z4946" s="114">
        <v>112.10471761367177</v>
      </c>
      <c r="AA4946" s="106">
        <v>3</v>
      </c>
      <c r="AB4946" s="114">
        <v>0.60000000000000009</v>
      </c>
      <c r="AC4946" s="114">
        <v>0.60000000000000009</v>
      </c>
      <c r="AD4946" s="114">
        <v>0.30000000000000004</v>
      </c>
      <c r="AE4946" s="114">
        <v>0.30000000000000004</v>
      </c>
      <c r="AF4946" s="117">
        <v>0.90000000000000013</v>
      </c>
      <c r="AG4946" s="117">
        <v>0.90000000000000013</v>
      </c>
    </row>
    <row r="4947" spans="2:33" x14ac:dyDescent="0.2">
      <c r="B4947" s="106">
        <v>4907</v>
      </c>
      <c r="C4947" s="113">
        <v>-0.90000000000000013</v>
      </c>
      <c r="D4947" s="113">
        <v>-0.90000000000000013</v>
      </c>
      <c r="E4947" s="114">
        <v>12.39612900631921</v>
      </c>
      <c r="F4947" s="114">
        <v>13.972286301017025</v>
      </c>
      <c r="G4947" s="114">
        <v>13.077799022627747</v>
      </c>
      <c r="H4947" s="114">
        <v>17.985530663305543</v>
      </c>
      <c r="I4947" s="114">
        <v>28.868239401157947</v>
      </c>
      <c r="J4947" s="114">
        <v>28.859627397122036</v>
      </c>
      <c r="K4947" s="114">
        <v>31.958599680549653</v>
      </c>
      <c r="L4947" s="114">
        <v>34.874001698475915</v>
      </c>
      <c r="M4947" s="114">
        <v>42.929933939139246</v>
      </c>
      <c r="N4947" s="114">
        <v>56.32257929076998</v>
      </c>
      <c r="O4947" s="114">
        <v>16.463498390802826</v>
      </c>
      <c r="P4947" s="114">
        <v>17.986313379532628</v>
      </c>
      <c r="Q4947" s="114">
        <v>21.796202675848168</v>
      </c>
      <c r="R4947" s="114">
        <v>24.944403275833704</v>
      </c>
      <c r="S4947" s="114">
        <v>27.454339889612033</v>
      </c>
      <c r="T4947" s="114">
        <v>12.39612900631921</v>
      </c>
      <c r="U4947" s="114">
        <v>13.972286301017025</v>
      </c>
      <c r="V4947" s="114">
        <v>13.077799022627747</v>
      </c>
      <c r="W4947" s="114">
        <v>17.985530663305543</v>
      </c>
      <c r="X4947" s="114">
        <v>28.868239401157947</v>
      </c>
      <c r="Y4947" s="114">
        <v>45.702914629777453</v>
      </c>
      <c r="Z4947" s="114">
        <v>86.177820376415127</v>
      </c>
      <c r="AA4947" s="106">
        <v>3</v>
      </c>
      <c r="AB4947" s="114">
        <v>0.60000000000000009</v>
      </c>
      <c r="AC4947" s="114">
        <v>0.60000000000000009</v>
      </c>
      <c r="AD4947" s="114">
        <v>0.30000000000000004</v>
      </c>
      <c r="AE4947" s="114">
        <v>0.30000000000000004</v>
      </c>
      <c r="AF4947" s="117">
        <v>0.90000000000000013</v>
      </c>
      <c r="AG4947" s="117">
        <v>0.90000000000000013</v>
      </c>
    </row>
    <row r="4948" spans="2:33" x14ac:dyDescent="0.2">
      <c r="B4948" s="106">
        <v>4908</v>
      </c>
      <c r="C4948" s="113">
        <v>-0.90000000000000013</v>
      </c>
      <c r="D4948" s="113">
        <v>-0.90000000000000013</v>
      </c>
      <c r="E4948" s="114">
        <v>14.397984221753177</v>
      </c>
      <c r="F4948" s="114">
        <v>18.733581446812277</v>
      </c>
      <c r="G4948" s="114">
        <v>19.456585166704262</v>
      </c>
      <c r="H4948" s="114">
        <v>12.726668743493601</v>
      </c>
      <c r="I4948" s="114">
        <v>23.875634265060658</v>
      </c>
      <c r="J4948" s="114">
        <v>30.623964649017775</v>
      </c>
      <c r="K4948" s="114">
        <v>37.218402195839943</v>
      </c>
      <c r="L4948" s="114">
        <v>40.521245470503843</v>
      </c>
      <c r="M4948" s="114">
        <v>37.745685449596152</v>
      </c>
      <c r="N4948" s="114">
        <v>51.027267368006086</v>
      </c>
      <c r="O4948" s="114">
        <v>16.225980427264599</v>
      </c>
      <c r="P4948" s="114">
        <v>18.484820749027666</v>
      </c>
      <c r="Q4948" s="114">
        <v>21.064660303799581</v>
      </c>
      <c r="R4948" s="114">
        <v>25.019016706102551</v>
      </c>
      <c r="S4948" s="114">
        <v>27.151633102945429</v>
      </c>
      <c r="T4948" s="114">
        <v>14.397984221753177</v>
      </c>
      <c r="U4948" s="114">
        <v>18.733581446812277</v>
      </c>
      <c r="V4948" s="114">
        <v>19.456585166704262</v>
      </c>
      <c r="W4948" s="114">
        <v>12.726668743493601</v>
      </c>
      <c r="X4948" s="114">
        <v>23.875634265060658</v>
      </c>
      <c r="Y4948" s="114">
        <v>49.221300523851291</v>
      </c>
      <c r="Z4948" s="114">
        <v>89.2080652391179</v>
      </c>
      <c r="AA4948" s="106">
        <v>3</v>
      </c>
      <c r="AB4948" s="114">
        <v>0.60000000000000009</v>
      </c>
      <c r="AC4948" s="114">
        <v>0.60000000000000009</v>
      </c>
      <c r="AD4948" s="114">
        <v>0.30000000000000004</v>
      </c>
      <c r="AE4948" s="114">
        <v>0.30000000000000004</v>
      </c>
      <c r="AF4948" s="117">
        <v>0.90000000000000013</v>
      </c>
      <c r="AG4948" s="117">
        <v>0.90000000000000013</v>
      </c>
    </row>
    <row r="4949" spans="2:33" x14ac:dyDescent="0.2">
      <c r="B4949" s="106">
        <v>4909</v>
      </c>
      <c r="C4949" s="113">
        <v>-0.90000000000000013</v>
      </c>
      <c r="D4949" s="113">
        <v>-0.90000000000000013</v>
      </c>
      <c r="E4949" s="114">
        <v>15.448193834764879</v>
      </c>
      <c r="F4949" s="114">
        <v>17.974450323724742</v>
      </c>
      <c r="G4949" s="114">
        <v>14.673268053238314</v>
      </c>
      <c r="H4949" s="114">
        <v>21.055156379567006</v>
      </c>
      <c r="I4949" s="114">
        <v>28.206853578555378</v>
      </c>
      <c r="J4949" s="114">
        <v>32.024159098296849</v>
      </c>
      <c r="K4949" s="114">
        <v>36.800833156926203</v>
      </c>
      <c r="L4949" s="114">
        <v>36.595656932536365</v>
      </c>
      <c r="M4949" s="114">
        <v>47.958142553359117</v>
      </c>
      <c r="N4949" s="114">
        <v>58.930170736442982</v>
      </c>
      <c r="O4949" s="114">
        <v>16.57596526353197</v>
      </c>
      <c r="P4949" s="114">
        <v>18.82638283320146</v>
      </c>
      <c r="Q4949" s="114">
        <v>21.922388879298051</v>
      </c>
      <c r="R4949" s="114">
        <v>26.902986173792112</v>
      </c>
      <c r="S4949" s="114">
        <v>30.723317157887603</v>
      </c>
      <c r="T4949" s="114">
        <v>15.448193834764879</v>
      </c>
      <c r="U4949" s="114">
        <v>17.974450323724742</v>
      </c>
      <c r="V4949" s="114">
        <v>14.673268053238314</v>
      </c>
      <c r="W4949" s="114">
        <v>21.055156379567006</v>
      </c>
      <c r="X4949" s="114">
        <v>28.206853578555378</v>
      </c>
      <c r="Y4949" s="114">
        <v>52.794627677809075</v>
      </c>
      <c r="Z4949" s="114">
        <v>96.132206106909962</v>
      </c>
      <c r="AA4949" s="106">
        <v>3</v>
      </c>
      <c r="AB4949" s="114">
        <v>0.60000000000000009</v>
      </c>
      <c r="AC4949" s="114">
        <v>0.60000000000000009</v>
      </c>
      <c r="AD4949" s="114">
        <v>0.30000000000000004</v>
      </c>
      <c r="AE4949" s="114">
        <v>0.30000000000000004</v>
      </c>
      <c r="AF4949" s="117">
        <v>0.90000000000000013</v>
      </c>
      <c r="AG4949" s="117">
        <v>0.90000000000000013</v>
      </c>
    </row>
    <row r="4950" spans="2:33" x14ac:dyDescent="0.2">
      <c r="B4950" s="106">
        <v>4910</v>
      </c>
      <c r="C4950" s="113">
        <v>-0.90000000000000013</v>
      </c>
      <c r="D4950" s="113">
        <v>-0.90000000000000013</v>
      </c>
      <c r="E4950" s="114">
        <v>14.894945947224009</v>
      </c>
      <c r="F4950" s="114">
        <v>16.725213675591377</v>
      </c>
      <c r="G4950" s="114">
        <v>14.108507760937496</v>
      </c>
      <c r="H4950" s="114">
        <v>19.936274868287402</v>
      </c>
      <c r="I4950" s="114">
        <v>16.498423416818145</v>
      </c>
      <c r="J4950" s="114">
        <v>30.623876575440256</v>
      </c>
      <c r="K4950" s="114">
        <v>34.046934678864794</v>
      </c>
      <c r="L4950" s="114">
        <v>35.675166985010122</v>
      </c>
      <c r="M4950" s="114">
        <v>43.807370895829195</v>
      </c>
      <c r="N4950" s="114">
        <v>44.193238224116008</v>
      </c>
      <c r="O4950" s="114">
        <v>15.728930628216247</v>
      </c>
      <c r="P4950" s="114">
        <v>17.321721003273417</v>
      </c>
      <c r="Q4950" s="114">
        <v>21.566659224072627</v>
      </c>
      <c r="R4950" s="114">
        <v>23.871096027541792</v>
      </c>
      <c r="S4950" s="114">
        <v>27.694814807297863</v>
      </c>
      <c r="T4950" s="114">
        <v>14.894945947224009</v>
      </c>
      <c r="U4950" s="114">
        <v>16.725213675591377</v>
      </c>
      <c r="V4950" s="114">
        <v>14.108507760937496</v>
      </c>
      <c r="W4950" s="114">
        <v>19.936274868287402</v>
      </c>
      <c r="X4950" s="114">
        <v>16.498423416818145</v>
      </c>
      <c r="Y4950" s="114">
        <v>45.613836566112226</v>
      </c>
      <c r="Z4950" s="114">
        <v>95.806991876234235</v>
      </c>
      <c r="AA4950" s="106">
        <v>3</v>
      </c>
      <c r="AB4950" s="114">
        <v>0.60000000000000009</v>
      </c>
      <c r="AC4950" s="114">
        <v>0.60000000000000009</v>
      </c>
      <c r="AD4950" s="114">
        <v>0.30000000000000004</v>
      </c>
      <c r="AE4950" s="114">
        <v>0.30000000000000004</v>
      </c>
      <c r="AF4950" s="117">
        <v>0.90000000000000013</v>
      </c>
      <c r="AG4950" s="117">
        <v>0.90000000000000013</v>
      </c>
    </row>
    <row r="4951" spans="2:33" x14ac:dyDescent="0.2">
      <c r="B4951" s="106">
        <v>4911</v>
      </c>
      <c r="C4951" s="113">
        <v>-0.72</v>
      </c>
      <c r="D4951" s="113">
        <v>-0.96</v>
      </c>
      <c r="E4951" s="114">
        <v>11.343617825499642</v>
      </c>
      <c r="F4951" s="114">
        <v>19.6302766072567</v>
      </c>
      <c r="G4951" s="114">
        <v>18.66493107456407</v>
      </c>
      <c r="H4951" s="114">
        <v>19.524931278541096</v>
      </c>
      <c r="I4951" s="114">
        <v>19.278901212068234</v>
      </c>
      <c r="J4951" s="114">
        <v>27.704676512053283</v>
      </c>
      <c r="K4951" s="114">
        <v>38.293448185218381</v>
      </c>
      <c r="L4951" s="114">
        <v>40.229137487561395</v>
      </c>
      <c r="M4951" s="114">
        <v>45.565520877392721</v>
      </c>
      <c r="N4951" s="114">
        <v>50.54839185297557</v>
      </c>
      <c r="O4951" s="114">
        <v>16.36105868655364</v>
      </c>
      <c r="P4951" s="114">
        <v>18.66317157796168</v>
      </c>
      <c r="Q4951" s="114">
        <v>21.564206412997326</v>
      </c>
      <c r="R4951" s="114">
        <v>26.040589598851625</v>
      </c>
      <c r="S4951" s="114">
        <v>31.269490640907335</v>
      </c>
      <c r="T4951" s="114">
        <v>11.343617825499642</v>
      </c>
      <c r="U4951" s="114">
        <v>19.6302766072567</v>
      </c>
      <c r="V4951" s="114">
        <v>18.66493107456407</v>
      </c>
      <c r="W4951" s="114">
        <v>19.524931278541096</v>
      </c>
      <c r="X4951" s="114">
        <v>19.278901212068234</v>
      </c>
      <c r="Y4951" s="114">
        <v>48.564222108572658</v>
      </c>
      <c r="Z4951" s="114">
        <v>92.49485763409433</v>
      </c>
      <c r="AA4951" s="106">
        <v>4</v>
      </c>
      <c r="AB4951" s="114">
        <v>0.44999999999999996</v>
      </c>
      <c r="AC4951" s="114">
        <v>0.6</v>
      </c>
      <c r="AD4951" s="114">
        <v>0.27</v>
      </c>
      <c r="AE4951" s="114">
        <v>0.36</v>
      </c>
      <c r="AF4951" s="117">
        <v>0.72</v>
      </c>
      <c r="AG4951" s="117">
        <v>0.96</v>
      </c>
    </row>
    <row r="4952" spans="2:33" x14ac:dyDescent="0.2">
      <c r="B4952" s="106">
        <v>4912</v>
      </c>
      <c r="C4952" s="113">
        <v>-1.2599999999999998</v>
      </c>
      <c r="D4952" s="113">
        <v>-0.84</v>
      </c>
      <c r="E4952" s="114">
        <v>13.688159595576362</v>
      </c>
      <c r="F4952" s="114">
        <v>10.7929337972426</v>
      </c>
      <c r="G4952" s="114">
        <v>22.343753151719721</v>
      </c>
      <c r="H4952" s="114">
        <v>23.249013323174971</v>
      </c>
      <c r="I4952" s="114">
        <v>22.698673376692607</v>
      </c>
      <c r="J4952" s="114">
        <v>29.770550413835956</v>
      </c>
      <c r="K4952" s="114">
        <v>29.975821759629202</v>
      </c>
      <c r="L4952" s="114">
        <v>44.163922519263402</v>
      </c>
      <c r="M4952" s="114">
        <v>47.780969897587319</v>
      </c>
      <c r="N4952" s="114">
        <v>53.277701450431543</v>
      </c>
      <c r="O4952" s="114">
        <v>16.082390818259594</v>
      </c>
      <c r="P4952" s="114">
        <v>19.182887962386602</v>
      </c>
      <c r="Q4952" s="114">
        <v>21.820169367543681</v>
      </c>
      <c r="R4952" s="114">
        <v>24.531956574412348</v>
      </c>
      <c r="S4952" s="114">
        <v>30.579028073738936</v>
      </c>
      <c r="T4952" s="114">
        <v>13.688159595576362</v>
      </c>
      <c r="U4952" s="114">
        <v>10.7929337972426</v>
      </c>
      <c r="V4952" s="114">
        <v>22.343753151719721</v>
      </c>
      <c r="W4952" s="114">
        <v>23.249013323174971</v>
      </c>
      <c r="X4952" s="114">
        <v>22.698673376692607</v>
      </c>
      <c r="Y4952" s="114">
        <v>49.533989179868698</v>
      </c>
      <c r="Z4952" s="114">
        <v>86.683129689546263</v>
      </c>
      <c r="AA4952" s="106">
        <v>2</v>
      </c>
      <c r="AB4952" s="114">
        <v>0.89999999999999991</v>
      </c>
      <c r="AC4952" s="114">
        <v>0.6</v>
      </c>
      <c r="AD4952" s="114">
        <v>0.36</v>
      </c>
      <c r="AE4952" s="114">
        <v>0.24</v>
      </c>
      <c r="AF4952" s="117">
        <v>1.2599999999999998</v>
      </c>
      <c r="AG4952" s="117">
        <v>0.84</v>
      </c>
    </row>
    <row r="4953" spans="2:33" x14ac:dyDescent="0.2">
      <c r="B4953" s="106">
        <v>4913</v>
      </c>
      <c r="C4953" s="113">
        <v>-0.90000000000000013</v>
      </c>
      <c r="D4953" s="113">
        <v>-0.90000000000000013</v>
      </c>
      <c r="E4953" s="114">
        <v>13.26974095962186</v>
      </c>
      <c r="F4953" s="114">
        <v>12.765135712082952</v>
      </c>
      <c r="G4953" s="114">
        <v>17.280539659477611</v>
      </c>
      <c r="H4953" s="114">
        <v>23.667805450204948</v>
      </c>
      <c r="I4953" s="114">
        <v>30.502547821344358</v>
      </c>
      <c r="J4953" s="114">
        <v>30.293670419312331</v>
      </c>
      <c r="K4953" s="114">
        <v>33.749100345720109</v>
      </c>
      <c r="L4953" s="114">
        <v>44.220785912029868</v>
      </c>
      <c r="M4953" s="114">
        <v>54.890305211706725</v>
      </c>
      <c r="N4953" s="114">
        <v>69.347920343000254</v>
      </c>
      <c r="O4953" s="114">
        <v>17.023929459690471</v>
      </c>
      <c r="P4953" s="114">
        <v>20.983964633637157</v>
      </c>
      <c r="Q4953" s="114">
        <v>26.940246252552257</v>
      </c>
      <c r="R4953" s="114">
        <v>31.222499761501776</v>
      </c>
      <c r="S4953" s="114">
        <v>38.845372521655896</v>
      </c>
      <c r="T4953" s="114">
        <v>13.26974095962186</v>
      </c>
      <c r="U4953" s="114">
        <v>12.765135712082952</v>
      </c>
      <c r="V4953" s="114">
        <v>17.280539659477611</v>
      </c>
      <c r="W4953" s="114">
        <v>23.667805450204948</v>
      </c>
      <c r="X4953" s="114">
        <v>30.502547821344358</v>
      </c>
      <c r="Y4953" s="114">
        <v>51.50435172612832</v>
      </c>
      <c r="Z4953" s="114">
        <v>104.00892300487999</v>
      </c>
      <c r="AA4953" s="106">
        <v>3</v>
      </c>
      <c r="AB4953" s="114">
        <v>0.60000000000000009</v>
      </c>
      <c r="AC4953" s="114">
        <v>0.60000000000000009</v>
      </c>
      <c r="AD4953" s="114">
        <v>0.30000000000000004</v>
      </c>
      <c r="AE4953" s="114">
        <v>0.30000000000000004</v>
      </c>
      <c r="AF4953" s="117">
        <v>0.90000000000000013</v>
      </c>
      <c r="AG4953" s="117">
        <v>0.90000000000000013</v>
      </c>
    </row>
    <row r="4954" spans="2:33" x14ac:dyDescent="0.2">
      <c r="B4954" s="106">
        <v>4914</v>
      </c>
      <c r="C4954" s="113">
        <v>-0.60000000000000009</v>
      </c>
      <c r="D4954" s="113">
        <v>-1.2000000000000002</v>
      </c>
      <c r="E4954" s="114">
        <v>19.849737431273351</v>
      </c>
      <c r="F4954" s="114">
        <v>18.737752051011903</v>
      </c>
      <c r="G4954" s="114">
        <v>24.532699617363964</v>
      </c>
      <c r="H4954" s="114">
        <v>20.150506759334927</v>
      </c>
      <c r="I4954" s="114">
        <v>25.403859047786341</v>
      </c>
      <c r="J4954" s="114">
        <v>36.730926496999587</v>
      </c>
      <c r="K4954" s="114">
        <v>38.201822649391495</v>
      </c>
      <c r="L4954" s="114">
        <v>47.01266773307011</v>
      </c>
      <c r="M4954" s="114">
        <v>48.895975053233059</v>
      </c>
      <c r="N4954" s="114">
        <v>58.220063370258721</v>
      </c>
      <c r="O4954" s="114">
        <v>16.881189065726236</v>
      </c>
      <c r="P4954" s="114">
        <v>19.464070598379593</v>
      </c>
      <c r="Q4954" s="114">
        <v>22.479968115706146</v>
      </c>
      <c r="R4954" s="114">
        <v>28.745468293898131</v>
      </c>
      <c r="S4954" s="114">
        <v>32.81620432247238</v>
      </c>
      <c r="T4954" s="114">
        <v>19.849737431273351</v>
      </c>
      <c r="U4954" s="114">
        <v>18.737752051011903</v>
      </c>
      <c r="V4954" s="114">
        <v>24.532699617363964</v>
      </c>
      <c r="W4954" s="114">
        <v>20.150506759334927</v>
      </c>
      <c r="X4954" s="114">
        <v>25.403859047786341</v>
      </c>
      <c r="Y4954" s="114">
        <v>60.614575349734878</v>
      </c>
      <c r="Z4954" s="114">
        <v>109.75047023671516</v>
      </c>
      <c r="AA4954" s="106">
        <v>5</v>
      </c>
      <c r="AB4954" s="114">
        <v>0.4</v>
      </c>
      <c r="AC4954" s="114">
        <v>0.8</v>
      </c>
      <c r="AD4954" s="114">
        <v>0.2</v>
      </c>
      <c r="AE4954" s="114">
        <v>0.4</v>
      </c>
      <c r="AF4954" s="117">
        <v>0.60000000000000009</v>
      </c>
      <c r="AG4954" s="117">
        <v>1.2000000000000002</v>
      </c>
    </row>
    <row r="4955" spans="2:33" x14ac:dyDescent="0.2">
      <c r="B4955" s="106">
        <v>4915</v>
      </c>
      <c r="C4955" s="113">
        <v>-1.2599999999999998</v>
      </c>
      <c r="D4955" s="113">
        <v>-0.84</v>
      </c>
      <c r="E4955" s="114">
        <v>14.616651489217498</v>
      </c>
      <c r="F4955" s="114">
        <v>14.204673345922473</v>
      </c>
      <c r="G4955" s="114">
        <v>12.54798820069341</v>
      </c>
      <c r="H4955" s="114">
        <v>13.565228852832533</v>
      </c>
      <c r="I4955" s="114">
        <v>20.602864592865402</v>
      </c>
      <c r="J4955" s="114">
        <v>30.373569196910463</v>
      </c>
      <c r="K4955" s="114">
        <v>31.59138605000048</v>
      </c>
      <c r="L4955" s="114">
        <v>34.051973735615121</v>
      </c>
      <c r="M4955" s="114">
        <v>40.596365178457809</v>
      </c>
      <c r="N4955" s="114">
        <v>51.446414737579964</v>
      </c>
      <c r="O4955" s="114">
        <v>15.756917707692965</v>
      </c>
      <c r="P4955" s="114">
        <v>17.386712704078008</v>
      </c>
      <c r="Q4955" s="114">
        <v>21.503985534921711</v>
      </c>
      <c r="R4955" s="114">
        <v>27.031136325625276</v>
      </c>
      <c r="S4955" s="114">
        <v>30.843550144714563</v>
      </c>
      <c r="T4955" s="114">
        <v>14.616651489217498</v>
      </c>
      <c r="U4955" s="114">
        <v>14.204673345922473</v>
      </c>
      <c r="V4955" s="114">
        <v>12.54798820069341</v>
      </c>
      <c r="W4955" s="114">
        <v>13.565228852832533</v>
      </c>
      <c r="X4955" s="114">
        <v>20.602864592865402</v>
      </c>
      <c r="Y4955" s="114">
        <v>41.1579478543538</v>
      </c>
      <c r="Z4955" s="114">
        <v>89.138381741363844</v>
      </c>
      <c r="AA4955" s="106">
        <v>2</v>
      </c>
      <c r="AB4955" s="114">
        <v>0.89999999999999991</v>
      </c>
      <c r="AC4955" s="114">
        <v>0.6</v>
      </c>
      <c r="AD4955" s="114">
        <v>0.36</v>
      </c>
      <c r="AE4955" s="114">
        <v>0.24</v>
      </c>
      <c r="AF4955" s="117">
        <v>1.2599999999999998</v>
      </c>
      <c r="AG4955" s="117">
        <v>0.84</v>
      </c>
    </row>
    <row r="4956" spans="2:33" x14ac:dyDescent="0.2">
      <c r="B4956" s="106">
        <v>4916</v>
      </c>
      <c r="C4956" s="113">
        <v>-1.2599999999999998</v>
      </c>
      <c r="D4956" s="113">
        <v>-0.84</v>
      </c>
      <c r="E4956" s="114">
        <v>14.366910869167512</v>
      </c>
      <c r="F4956" s="114">
        <v>11.86898333710144</v>
      </c>
      <c r="G4956" s="114">
        <v>15.127938762373947</v>
      </c>
      <c r="H4956" s="114">
        <v>18.679706220932069</v>
      </c>
      <c r="I4956" s="114">
        <v>18.911998878244567</v>
      </c>
      <c r="J4956" s="114">
        <v>31.351143968152698</v>
      </c>
      <c r="K4956" s="114">
        <v>30.804589362285821</v>
      </c>
      <c r="L4956" s="114">
        <v>38.151738169508576</v>
      </c>
      <c r="M4956" s="114">
        <v>46.099607909650459</v>
      </c>
      <c r="N4956" s="114">
        <v>52.289136840321099</v>
      </c>
      <c r="O4956" s="114">
        <v>16.984233098985186</v>
      </c>
      <c r="P4956" s="114">
        <v>18.935606025184381</v>
      </c>
      <c r="Q4956" s="114">
        <v>23.023799407134629</v>
      </c>
      <c r="R4956" s="114">
        <v>27.41990168871839</v>
      </c>
      <c r="S4956" s="114">
        <v>33.377137962076532</v>
      </c>
      <c r="T4956" s="114">
        <v>14.366910869167512</v>
      </c>
      <c r="U4956" s="114">
        <v>11.86898333710144</v>
      </c>
      <c r="V4956" s="114">
        <v>15.127938762373947</v>
      </c>
      <c r="W4956" s="114">
        <v>18.679706220932069</v>
      </c>
      <c r="X4956" s="114">
        <v>18.911998878244567</v>
      </c>
      <c r="Y4956" s="114">
        <v>42.720240329635025</v>
      </c>
      <c r="Z4956" s="114">
        <v>88.398904403133173</v>
      </c>
      <c r="AA4956" s="106">
        <v>2</v>
      </c>
      <c r="AB4956" s="114">
        <v>0.89999999999999991</v>
      </c>
      <c r="AC4956" s="114">
        <v>0.6</v>
      </c>
      <c r="AD4956" s="114">
        <v>0.36</v>
      </c>
      <c r="AE4956" s="114">
        <v>0.24</v>
      </c>
      <c r="AF4956" s="117">
        <v>1.2599999999999998</v>
      </c>
      <c r="AG4956" s="117">
        <v>0.84</v>
      </c>
    </row>
    <row r="4957" spans="2:33" x14ac:dyDescent="0.2">
      <c r="B4957" s="106">
        <v>4917</v>
      </c>
      <c r="C4957" s="113">
        <v>-1.2599999999999998</v>
      </c>
      <c r="D4957" s="113">
        <v>-0.84</v>
      </c>
      <c r="E4957" s="114">
        <v>16.833697499894622</v>
      </c>
      <c r="F4957" s="114">
        <v>14.515824004143656</v>
      </c>
      <c r="G4957" s="114">
        <v>18.111479563537472</v>
      </c>
      <c r="H4957" s="114">
        <v>19.518988039615532</v>
      </c>
      <c r="I4957" s="114">
        <v>22.69377476949542</v>
      </c>
      <c r="J4957" s="114">
        <v>33.221468486948339</v>
      </c>
      <c r="K4957" s="114">
        <v>34.57666698734392</v>
      </c>
      <c r="L4957" s="114">
        <v>41.199181116177549</v>
      </c>
      <c r="M4957" s="114">
        <v>45.639515718842063</v>
      </c>
      <c r="N4957" s="114">
        <v>56.916669794535927</v>
      </c>
      <c r="O4957" s="114">
        <v>16.387770987053717</v>
      </c>
      <c r="P4957" s="114">
        <v>20.060842983200263</v>
      </c>
      <c r="Q4957" s="114">
        <v>23.087701552640077</v>
      </c>
      <c r="R4957" s="114">
        <v>26.12052767922653</v>
      </c>
      <c r="S4957" s="114">
        <v>34.222895025040508</v>
      </c>
      <c r="T4957" s="114">
        <v>16.833697499894622</v>
      </c>
      <c r="U4957" s="114">
        <v>14.515824004143656</v>
      </c>
      <c r="V4957" s="114">
        <v>18.111479563537472</v>
      </c>
      <c r="W4957" s="114">
        <v>19.518988039615532</v>
      </c>
      <c r="X4957" s="114">
        <v>22.69377476949542</v>
      </c>
      <c r="Y4957" s="114">
        <v>50.083912732646574</v>
      </c>
      <c r="Z4957" s="114">
        <v>116.19032048459209</v>
      </c>
      <c r="AA4957" s="106">
        <v>2</v>
      </c>
      <c r="AB4957" s="114">
        <v>0.89999999999999991</v>
      </c>
      <c r="AC4957" s="114">
        <v>0.6</v>
      </c>
      <c r="AD4957" s="114">
        <v>0.36</v>
      </c>
      <c r="AE4957" s="114">
        <v>0.24</v>
      </c>
      <c r="AF4957" s="117">
        <v>1.2599999999999998</v>
      </c>
      <c r="AG4957" s="117">
        <v>0.84</v>
      </c>
    </row>
    <row r="4958" spans="2:33" x14ac:dyDescent="0.2">
      <c r="B4958" s="106">
        <v>4918</v>
      </c>
      <c r="C4958" s="113">
        <v>-1.2599999999999998</v>
      </c>
      <c r="D4958" s="113">
        <v>-0.84</v>
      </c>
      <c r="E4958" s="114">
        <v>14.575557844195927</v>
      </c>
      <c r="F4958" s="114">
        <v>12.963817181076681</v>
      </c>
      <c r="G4958" s="114">
        <v>15.760730148409746</v>
      </c>
      <c r="H4958" s="114">
        <v>19.715965361794332</v>
      </c>
      <c r="I4958" s="114">
        <v>28.261739408127092</v>
      </c>
      <c r="J4958" s="114">
        <v>31.430214327076968</v>
      </c>
      <c r="K4958" s="114">
        <v>32.86831578412243</v>
      </c>
      <c r="L4958" s="114">
        <v>39.092888879263008</v>
      </c>
      <c r="M4958" s="114">
        <v>47.129230961457424</v>
      </c>
      <c r="N4958" s="114">
        <v>61.235379466415061</v>
      </c>
      <c r="O4958" s="114">
        <v>16.85465648288104</v>
      </c>
      <c r="P4958" s="114">
        <v>19.904498603045749</v>
      </c>
      <c r="Q4958" s="114">
        <v>23.332158730853262</v>
      </c>
      <c r="R4958" s="114">
        <v>27.413265599663092</v>
      </c>
      <c r="S4958" s="114">
        <v>32.97364005828797</v>
      </c>
      <c r="T4958" s="114">
        <v>14.575557844195927</v>
      </c>
      <c r="U4958" s="114">
        <v>12.963817181076681</v>
      </c>
      <c r="V4958" s="114">
        <v>15.760730148409746</v>
      </c>
      <c r="W4958" s="114">
        <v>19.715965361794332</v>
      </c>
      <c r="X4958" s="114">
        <v>28.261739408127092</v>
      </c>
      <c r="Y4958" s="114">
        <v>48.517033753740165</v>
      </c>
      <c r="Z4958" s="114">
        <v>103.76558816322165</v>
      </c>
      <c r="AA4958" s="106">
        <v>2</v>
      </c>
      <c r="AB4958" s="114">
        <v>0.89999999999999991</v>
      </c>
      <c r="AC4958" s="114">
        <v>0.6</v>
      </c>
      <c r="AD4958" s="114">
        <v>0.36</v>
      </c>
      <c r="AE4958" s="114">
        <v>0.24</v>
      </c>
      <c r="AF4958" s="117">
        <v>1.2599999999999998</v>
      </c>
      <c r="AG4958" s="117">
        <v>0.84</v>
      </c>
    </row>
    <row r="4959" spans="2:33" x14ac:dyDescent="0.2">
      <c r="B4959" s="106">
        <v>4919</v>
      </c>
      <c r="C4959" s="113">
        <v>-1.2000000000000002</v>
      </c>
      <c r="D4959" s="113">
        <v>-0.60000000000000009</v>
      </c>
      <c r="E4959" s="114">
        <v>18.881685265944132</v>
      </c>
      <c r="F4959" s="114">
        <v>20.598039880232999</v>
      </c>
      <c r="G4959" s="114">
        <v>20.674633292624389</v>
      </c>
      <c r="H4959" s="114">
        <v>18.176638228569086</v>
      </c>
      <c r="I4959" s="114">
        <v>29.643303697628234</v>
      </c>
      <c r="J4959" s="114">
        <v>35.618171942620357</v>
      </c>
      <c r="K4959" s="114">
        <v>40.602746504886241</v>
      </c>
      <c r="L4959" s="114">
        <v>45.428709456476007</v>
      </c>
      <c r="M4959" s="114">
        <v>46.763008442910909</v>
      </c>
      <c r="N4959" s="114">
        <v>65.534911897747179</v>
      </c>
      <c r="O4959" s="114">
        <v>16.736486676676225</v>
      </c>
      <c r="P4959" s="114">
        <v>20.004706624653242</v>
      </c>
      <c r="Q4959" s="114">
        <v>24.754076163851618</v>
      </c>
      <c r="R4959" s="114">
        <v>28.586370214341823</v>
      </c>
      <c r="S4959" s="114">
        <v>35.891608200118945</v>
      </c>
      <c r="T4959" s="114">
        <v>18.881685265944132</v>
      </c>
      <c r="U4959" s="114">
        <v>20.598039880232999</v>
      </c>
      <c r="V4959" s="114">
        <v>20.674633292624389</v>
      </c>
      <c r="W4959" s="114">
        <v>18.176638228569086</v>
      </c>
      <c r="X4959" s="114">
        <v>29.643303697628234</v>
      </c>
      <c r="Y4959" s="114">
        <v>59.722792309994389</v>
      </c>
      <c r="Z4959" s="114">
        <v>116.70881586595166</v>
      </c>
      <c r="AA4959" s="106">
        <v>1</v>
      </c>
      <c r="AB4959" s="114">
        <v>0.8</v>
      </c>
      <c r="AC4959" s="114">
        <v>0.4</v>
      </c>
      <c r="AD4959" s="114">
        <v>0.4</v>
      </c>
      <c r="AE4959" s="114">
        <v>0.2</v>
      </c>
      <c r="AF4959" s="117">
        <v>1.2000000000000002</v>
      </c>
      <c r="AG4959" s="117">
        <v>0.60000000000000009</v>
      </c>
    </row>
    <row r="4960" spans="2:33" x14ac:dyDescent="0.2">
      <c r="B4960" s="106">
        <v>4920</v>
      </c>
      <c r="C4960" s="113">
        <v>-0.72</v>
      </c>
      <c r="D4960" s="113">
        <v>-0.96</v>
      </c>
      <c r="E4960" s="114">
        <v>13.469431006225786</v>
      </c>
      <c r="F4960" s="114">
        <v>17.342610713787572</v>
      </c>
      <c r="G4960" s="114">
        <v>17.451060524330778</v>
      </c>
      <c r="H4960" s="114">
        <v>16.971610326722221</v>
      </c>
      <c r="I4960" s="114">
        <v>23.79014844185442</v>
      </c>
      <c r="J4960" s="114">
        <v>29.109096441770333</v>
      </c>
      <c r="K4960" s="114">
        <v>36.474411164820275</v>
      </c>
      <c r="L4960" s="114">
        <v>40.052076478052022</v>
      </c>
      <c r="M4960" s="114">
        <v>43.1580228121557</v>
      </c>
      <c r="N4960" s="114">
        <v>54.806126081519288</v>
      </c>
      <c r="O4960" s="114">
        <v>15.639665435544547</v>
      </c>
      <c r="P4960" s="114">
        <v>19.131800451032703</v>
      </c>
      <c r="Q4960" s="114">
        <v>22.601015953721245</v>
      </c>
      <c r="R4960" s="114">
        <v>26.186412485433479</v>
      </c>
      <c r="S4960" s="114">
        <v>31.015977639664868</v>
      </c>
      <c r="T4960" s="114">
        <v>13.469431006225786</v>
      </c>
      <c r="U4960" s="114">
        <v>17.342610713787572</v>
      </c>
      <c r="V4960" s="114">
        <v>17.451060524330778</v>
      </c>
      <c r="W4960" s="114">
        <v>16.971610326722221</v>
      </c>
      <c r="X4960" s="114">
        <v>23.79014844185442</v>
      </c>
      <c r="Y4960" s="114">
        <v>48.654315291294203</v>
      </c>
      <c r="Z4960" s="114">
        <v>92.2021227204947</v>
      </c>
      <c r="AA4960" s="106">
        <v>4</v>
      </c>
      <c r="AB4960" s="114">
        <v>0.44999999999999996</v>
      </c>
      <c r="AC4960" s="114">
        <v>0.6</v>
      </c>
      <c r="AD4960" s="114">
        <v>0.27</v>
      </c>
      <c r="AE4960" s="114">
        <v>0.36</v>
      </c>
      <c r="AF4960" s="117">
        <v>0.72</v>
      </c>
      <c r="AG4960" s="117">
        <v>0.96</v>
      </c>
    </row>
    <row r="4961" spans="2:33" x14ac:dyDescent="0.2">
      <c r="B4961" s="106">
        <v>4921</v>
      </c>
      <c r="C4961" s="113">
        <v>-0.72</v>
      </c>
      <c r="D4961" s="113">
        <v>-0.96</v>
      </c>
      <c r="E4961" s="114">
        <v>16.999839336626355</v>
      </c>
      <c r="F4961" s="114">
        <v>17.844970124095671</v>
      </c>
      <c r="G4961" s="114">
        <v>15.470317744178313</v>
      </c>
      <c r="H4961" s="114">
        <v>17.41363104769961</v>
      </c>
      <c r="I4961" s="114">
        <v>19.443259911849914</v>
      </c>
      <c r="J4961" s="114">
        <v>31.588995798935748</v>
      </c>
      <c r="K4961" s="114">
        <v>34.588906146019212</v>
      </c>
      <c r="L4961" s="114">
        <v>35.417898474425094</v>
      </c>
      <c r="M4961" s="114">
        <v>38.309549144421176</v>
      </c>
      <c r="N4961" s="114">
        <v>44.707678488988982</v>
      </c>
      <c r="O4961" s="114">
        <v>14.589156462309393</v>
      </c>
      <c r="P4961" s="114">
        <v>16.743936021923542</v>
      </c>
      <c r="Q4961" s="114">
        <v>19.947580730246781</v>
      </c>
      <c r="R4961" s="114">
        <v>20.895918096721566</v>
      </c>
      <c r="S4961" s="114">
        <v>25.264418577139068</v>
      </c>
      <c r="T4961" s="114">
        <v>16.999839336626355</v>
      </c>
      <c r="U4961" s="114">
        <v>17.844970124095671</v>
      </c>
      <c r="V4961" s="114">
        <v>15.470317744178313</v>
      </c>
      <c r="W4961" s="114">
        <v>17.41363104769961</v>
      </c>
      <c r="X4961" s="114">
        <v>19.443259911849914</v>
      </c>
      <c r="Y4961" s="114">
        <v>48.862107097971176</v>
      </c>
      <c r="Z4961" s="114">
        <v>86.326650568407274</v>
      </c>
      <c r="AA4961" s="106">
        <v>4</v>
      </c>
      <c r="AB4961" s="114">
        <v>0.44999999999999996</v>
      </c>
      <c r="AC4961" s="114">
        <v>0.6</v>
      </c>
      <c r="AD4961" s="114">
        <v>0.27</v>
      </c>
      <c r="AE4961" s="114">
        <v>0.36</v>
      </c>
      <c r="AF4961" s="117">
        <v>0.72</v>
      </c>
      <c r="AG4961" s="117">
        <v>0.96</v>
      </c>
    </row>
    <row r="4962" spans="2:33" x14ac:dyDescent="0.2">
      <c r="B4962" s="106">
        <v>4922</v>
      </c>
      <c r="C4962" s="113">
        <v>-0.90000000000000013</v>
      </c>
      <c r="D4962" s="113">
        <v>-0.90000000000000013</v>
      </c>
      <c r="E4962" s="114">
        <v>14.870297368020481</v>
      </c>
      <c r="F4962" s="114">
        <v>12.891386944064159</v>
      </c>
      <c r="G4962" s="114">
        <v>16.091614810254644</v>
      </c>
      <c r="H4962" s="114">
        <v>23.429070705197976</v>
      </c>
      <c r="I4962" s="114">
        <v>27.378837569274907</v>
      </c>
      <c r="J4962" s="114">
        <v>32.423477213157625</v>
      </c>
      <c r="K4962" s="114">
        <v>34.85543624125031</v>
      </c>
      <c r="L4962" s="114">
        <v>42.039830324833446</v>
      </c>
      <c r="M4962" s="114">
        <v>54.988592484007007</v>
      </c>
      <c r="N4962" s="114">
        <v>67.00629920851928</v>
      </c>
      <c r="O4962" s="114">
        <v>17.553179845137144</v>
      </c>
      <c r="P4962" s="114">
        <v>21.964049297186151</v>
      </c>
      <c r="Q4962" s="114">
        <v>25.948215514578802</v>
      </c>
      <c r="R4962" s="114">
        <v>31.559521778809032</v>
      </c>
      <c r="S4962" s="114">
        <v>39.627461639244373</v>
      </c>
      <c r="T4962" s="114">
        <v>14.870297368020481</v>
      </c>
      <c r="U4962" s="114">
        <v>12.891386944064159</v>
      </c>
      <c r="V4962" s="114">
        <v>16.091614810254644</v>
      </c>
      <c r="W4962" s="114">
        <v>23.429070705197976</v>
      </c>
      <c r="X4962" s="114">
        <v>27.378837569274907</v>
      </c>
      <c r="Y4962" s="114">
        <v>50.648683406846658</v>
      </c>
      <c r="Z4962" s="114">
        <v>107.68811124951608</v>
      </c>
      <c r="AA4962" s="106">
        <v>3</v>
      </c>
      <c r="AB4962" s="114">
        <v>0.60000000000000009</v>
      </c>
      <c r="AC4962" s="114">
        <v>0.60000000000000009</v>
      </c>
      <c r="AD4962" s="114">
        <v>0.30000000000000004</v>
      </c>
      <c r="AE4962" s="114">
        <v>0.30000000000000004</v>
      </c>
      <c r="AF4962" s="117">
        <v>0.90000000000000013</v>
      </c>
      <c r="AG4962" s="117">
        <v>0.90000000000000013</v>
      </c>
    </row>
    <row r="4963" spans="2:33" x14ac:dyDescent="0.2">
      <c r="B4963" s="106">
        <v>4923</v>
      </c>
      <c r="C4963" s="113">
        <v>-0.90000000000000013</v>
      </c>
      <c r="D4963" s="113">
        <v>-0.90000000000000013</v>
      </c>
      <c r="E4963" s="114">
        <v>12.6725353005172</v>
      </c>
      <c r="F4963" s="114">
        <v>16.99952995970526</v>
      </c>
      <c r="G4963" s="114">
        <v>21.601901418423658</v>
      </c>
      <c r="H4963" s="114">
        <v>25.186925650345213</v>
      </c>
      <c r="I4963" s="114">
        <v>27.395331620427775</v>
      </c>
      <c r="J4963" s="114">
        <v>29.614607161824878</v>
      </c>
      <c r="K4963" s="114">
        <v>37.201809737663766</v>
      </c>
      <c r="L4963" s="114">
        <v>46.121737472035427</v>
      </c>
      <c r="M4963" s="114">
        <v>52.765794530166971</v>
      </c>
      <c r="N4963" s="114">
        <v>61.588773871186199</v>
      </c>
      <c r="O4963" s="114">
        <v>16.942071861307678</v>
      </c>
      <c r="P4963" s="114">
        <v>20.202279777958505</v>
      </c>
      <c r="Q4963" s="114">
        <v>24.519836053611769</v>
      </c>
      <c r="R4963" s="114">
        <v>27.578868879821758</v>
      </c>
      <c r="S4963" s="114">
        <v>34.193442250758423</v>
      </c>
      <c r="T4963" s="114">
        <v>12.6725353005172</v>
      </c>
      <c r="U4963" s="114">
        <v>16.99952995970526</v>
      </c>
      <c r="V4963" s="114">
        <v>21.601901418423658</v>
      </c>
      <c r="W4963" s="114">
        <v>25.186925650345213</v>
      </c>
      <c r="X4963" s="114">
        <v>27.395331620427775</v>
      </c>
      <c r="Y4963" s="114">
        <v>55.719649923821564</v>
      </c>
      <c r="Z4963" s="114">
        <v>117.54293964253222</v>
      </c>
      <c r="AA4963" s="106">
        <v>3</v>
      </c>
      <c r="AB4963" s="114">
        <v>0.60000000000000009</v>
      </c>
      <c r="AC4963" s="114">
        <v>0.60000000000000009</v>
      </c>
      <c r="AD4963" s="114">
        <v>0.30000000000000004</v>
      </c>
      <c r="AE4963" s="114">
        <v>0.30000000000000004</v>
      </c>
      <c r="AF4963" s="117">
        <v>0.90000000000000013</v>
      </c>
      <c r="AG4963" s="117">
        <v>0.90000000000000013</v>
      </c>
    </row>
    <row r="4964" spans="2:33" x14ac:dyDescent="0.2">
      <c r="B4964" s="106">
        <v>4924</v>
      </c>
      <c r="C4964" s="113">
        <v>-0.60000000000000009</v>
      </c>
      <c r="D4964" s="113">
        <v>-1.2000000000000002</v>
      </c>
      <c r="E4964" s="114">
        <v>14.288471277769247</v>
      </c>
      <c r="F4964" s="114">
        <v>17.048257200094394</v>
      </c>
      <c r="G4964" s="114">
        <v>17.189745785718593</v>
      </c>
      <c r="H4964" s="114">
        <v>18.343846567341405</v>
      </c>
      <c r="I4964" s="114">
        <v>26.725373312367658</v>
      </c>
      <c r="J4964" s="114">
        <v>30.001569961730141</v>
      </c>
      <c r="K4964" s="114">
        <v>36.771451976221826</v>
      </c>
      <c r="L4964" s="114">
        <v>40.252941639947082</v>
      </c>
      <c r="M4964" s="114">
        <v>45.909603554708305</v>
      </c>
      <c r="N4964" s="114">
        <v>59.453720855368317</v>
      </c>
      <c r="O4964" s="114">
        <v>15.713098683960894</v>
      </c>
      <c r="P4964" s="114">
        <v>19.723194776127432</v>
      </c>
      <c r="Q4964" s="114">
        <v>23.063195854228489</v>
      </c>
      <c r="R4964" s="114">
        <v>27.5657569873669</v>
      </c>
      <c r="S4964" s="114">
        <v>32.728347543000659</v>
      </c>
      <c r="T4964" s="114">
        <v>14.288471277769247</v>
      </c>
      <c r="U4964" s="114">
        <v>17.048257200094394</v>
      </c>
      <c r="V4964" s="114">
        <v>17.189745785718593</v>
      </c>
      <c r="W4964" s="114">
        <v>18.343846567341405</v>
      </c>
      <c r="X4964" s="114">
        <v>26.725373312367658</v>
      </c>
      <c r="Y4964" s="114">
        <v>50.773328859959776</v>
      </c>
      <c r="Z4964" s="114">
        <v>118.04579327211506</v>
      </c>
      <c r="AA4964" s="106">
        <v>5</v>
      </c>
      <c r="AB4964" s="114">
        <v>0.4</v>
      </c>
      <c r="AC4964" s="114">
        <v>0.8</v>
      </c>
      <c r="AD4964" s="114">
        <v>0.2</v>
      </c>
      <c r="AE4964" s="114">
        <v>0.4</v>
      </c>
      <c r="AF4964" s="117">
        <v>0.60000000000000009</v>
      </c>
      <c r="AG4964" s="117">
        <v>1.2000000000000002</v>
      </c>
    </row>
    <row r="4965" spans="2:33" x14ac:dyDescent="0.2">
      <c r="B4965" s="106">
        <v>4925</v>
      </c>
      <c r="C4965" s="113">
        <v>-1.2000000000000002</v>
      </c>
      <c r="D4965" s="113">
        <v>-0.60000000000000009</v>
      </c>
      <c r="E4965" s="114">
        <v>13.038773357258105</v>
      </c>
      <c r="F4965" s="114">
        <v>17.887672539163923</v>
      </c>
      <c r="G4965" s="114">
        <v>16.708211641752051</v>
      </c>
      <c r="H4965" s="114">
        <v>17.874926838942468</v>
      </c>
      <c r="I4965" s="114">
        <v>25.732276496307485</v>
      </c>
      <c r="J4965" s="114">
        <v>29.524241121636983</v>
      </c>
      <c r="K4965" s="114">
        <v>35.900173834252648</v>
      </c>
      <c r="L4965" s="114">
        <v>39.893222827568565</v>
      </c>
      <c r="M4965" s="114">
        <v>43.271015847973331</v>
      </c>
      <c r="N4965" s="114">
        <v>55.327659915200641</v>
      </c>
      <c r="O4965" s="114">
        <v>16.485467764378878</v>
      </c>
      <c r="P4965" s="114">
        <v>18.012501295088725</v>
      </c>
      <c r="Q4965" s="114">
        <v>23.185011185816514</v>
      </c>
      <c r="R4965" s="114">
        <v>25.396089009030863</v>
      </c>
      <c r="S4965" s="114">
        <v>29.595383418893157</v>
      </c>
      <c r="T4965" s="114">
        <v>13.038773357258105</v>
      </c>
      <c r="U4965" s="114">
        <v>17.887672539163923</v>
      </c>
      <c r="V4965" s="114">
        <v>16.708211641752051</v>
      </c>
      <c r="W4965" s="114">
        <v>17.874926838942468</v>
      </c>
      <c r="X4965" s="114">
        <v>25.732276496307485</v>
      </c>
      <c r="Y4965" s="114">
        <v>49.413937625596702</v>
      </c>
      <c r="Z4965" s="114">
        <v>100.2795662243245</v>
      </c>
      <c r="AA4965" s="106">
        <v>1</v>
      </c>
      <c r="AB4965" s="114">
        <v>0.8</v>
      </c>
      <c r="AC4965" s="114">
        <v>0.4</v>
      </c>
      <c r="AD4965" s="114">
        <v>0.4</v>
      </c>
      <c r="AE4965" s="114">
        <v>0.2</v>
      </c>
      <c r="AF4965" s="117">
        <v>1.2000000000000002</v>
      </c>
      <c r="AG4965" s="117">
        <v>0.60000000000000009</v>
      </c>
    </row>
    <row r="4966" spans="2:33" x14ac:dyDescent="0.2">
      <c r="B4966" s="106">
        <v>4926</v>
      </c>
      <c r="C4966" s="113">
        <v>-1.2599999999999998</v>
      </c>
      <c r="D4966" s="113">
        <v>-0.84</v>
      </c>
      <c r="E4966" s="114">
        <v>16.377795806505109</v>
      </c>
      <c r="F4966" s="114">
        <v>17.669642221906077</v>
      </c>
      <c r="G4966" s="114">
        <v>21.869174476889139</v>
      </c>
      <c r="H4966" s="114">
        <v>20.761588018332223</v>
      </c>
      <c r="I4966" s="114">
        <v>26.930625297697091</v>
      </c>
      <c r="J4966" s="114">
        <v>34.662397963737654</v>
      </c>
      <c r="K4966" s="114">
        <v>37.716577168966765</v>
      </c>
      <c r="L4966" s="114">
        <v>45.305801764435756</v>
      </c>
      <c r="M4966" s="114">
        <v>51.186001266487871</v>
      </c>
      <c r="N4966" s="114">
        <v>61.530633160842704</v>
      </c>
      <c r="O4966" s="114">
        <v>18.284602157232545</v>
      </c>
      <c r="P4966" s="114">
        <v>20.046934947060688</v>
      </c>
      <c r="Q4966" s="114">
        <v>23.436627287546617</v>
      </c>
      <c r="R4966" s="114">
        <v>30.424413248155648</v>
      </c>
      <c r="S4966" s="114">
        <v>34.600007863145613</v>
      </c>
      <c r="T4966" s="114">
        <v>16.377795806505109</v>
      </c>
      <c r="U4966" s="114">
        <v>17.669642221906077</v>
      </c>
      <c r="V4966" s="114">
        <v>21.869174476889139</v>
      </c>
      <c r="W4966" s="114">
        <v>20.761588018332223</v>
      </c>
      <c r="X4966" s="114">
        <v>26.930625297697091</v>
      </c>
      <c r="Y4966" s="114">
        <v>56.410845693050106</v>
      </c>
      <c r="Z4966" s="114">
        <v>129.10901116752362</v>
      </c>
      <c r="AA4966" s="106">
        <v>2</v>
      </c>
      <c r="AB4966" s="114">
        <v>0.89999999999999991</v>
      </c>
      <c r="AC4966" s="114">
        <v>0.6</v>
      </c>
      <c r="AD4966" s="114">
        <v>0.36</v>
      </c>
      <c r="AE4966" s="114">
        <v>0.24</v>
      </c>
      <c r="AF4966" s="117">
        <v>1.2599999999999998</v>
      </c>
      <c r="AG4966" s="117">
        <v>0.84</v>
      </c>
    </row>
    <row r="4967" spans="2:33" x14ac:dyDescent="0.2">
      <c r="B4967" s="106">
        <v>4927</v>
      </c>
      <c r="C4967" s="113">
        <v>-0.72</v>
      </c>
      <c r="D4967" s="113">
        <v>-0.96</v>
      </c>
      <c r="E4967" s="114">
        <v>15.707508475949993</v>
      </c>
      <c r="F4967" s="114">
        <v>21.567177189322308</v>
      </c>
      <c r="G4967" s="114">
        <v>19.786574356753206</v>
      </c>
      <c r="H4967" s="114">
        <v>25.450131539355908</v>
      </c>
      <c r="I4967" s="114">
        <v>32.107828597795894</v>
      </c>
      <c r="J4967" s="114">
        <v>31.860296578937053</v>
      </c>
      <c r="K4967" s="114">
        <v>41.754373436538621</v>
      </c>
      <c r="L4967" s="114">
        <v>44.347381515933591</v>
      </c>
      <c r="M4967" s="114">
        <v>52.553059317075565</v>
      </c>
      <c r="N4967" s="114">
        <v>66.685788985982427</v>
      </c>
      <c r="O4967" s="114">
        <v>16.15278810298706</v>
      </c>
      <c r="P4967" s="114">
        <v>20.187196247216313</v>
      </c>
      <c r="Q4967" s="114">
        <v>24.560807159180385</v>
      </c>
      <c r="R4967" s="114">
        <v>27.102927777719657</v>
      </c>
      <c r="S4967" s="114">
        <v>34.577960388186533</v>
      </c>
      <c r="T4967" s="114">
        <v>15.707508475949993</v>
      </c>
      <c r="U4967" s="114">
        <v>21.567177189322308</v>
      </c>
      <c r="V4967" s="114">
        <v>19.786574356753206</v>
      </c>
      <c r="W4967" s="114">
        <v>25.450131539355908</v>
      </c>
      <c r="X4967" s="114">
        <v>32.107828597795894</v>
      </c>
      <c r="Y4967" s="114">
        <v>62.270968205446763</v>
      </c>
      <c r="Z4967" s="114">
        <v>127.72710576030771</v>
      </c>
      <c r="AA4967" s="106">
        <v>4</v>
      </c>
      <c r="AB4967" s="114">
        <v>0.44999999999999996</v>
      </c>
      <c r="AC4967" s="114">
        <v>0.6</v>
      </c>
      <c r="AD4967" s="114">
        <v>0.27</v>
      </c>
      <c r="AE4967" s="114">
        <v>0.36</v>
      </c>
      <c r="AF4967" s="117">
        <v>0.72</v>
      </c>
      <c r="AG4967" s="117">
        <v>0.96</v>
      </c>
    </row>
    <row r="4968" spans="2:33" x14ac:dyDescent="0.2">
      <c r="B4968" s="106">
        <v>4928</v>
      </c>
      <c r="C4968" s="113">
        <v>-1.2599999999999998</v>
      </c>
      <c r="D4968" s="113">
        <v>-0.84</v>
      </c>
      <c r="E4968" s="114">
        <v>10.217550978990223</v>
      </c>
      <c r="F4968" s="114">
        <v>15.697626944826553</v>
      </c>
      <c r="G4968" s="114">
        <v>16.547884682114749</v>
      </c>
      <c r="H4968" s="114">
        <v>14.133647952757578</v>
      </c>
      <c r="I4968" s="114">
        <v>20.366134236759045</v>
      </c>
      <c r="J4968" s="114">
        <v>26.062171234905176</v>
      </c>
      <c r="K4968" s="114">
        <v>34.260401114280285</v>
      </c>
      <c r="L4968" s="114">
        <v>36.954594693382077</v>
      </c>
      <c r="M4968" s="114">
        <v>37.809789640012475</v>
      </c>
      <c r="N4968" s="114">
        <v>48.466840297364683</v>
      </c>
      <c r="O4968" s="114">
        <v>15.844620255914952</v>
      </c>
      <c r="P4968" s="114">
        <v>18.562774169453732</v>
      </c>
      <c r="Q4968" s="114">
        <v>20.406710011267329</v>
      </c>
      <c r="R4968" s="114">
        <v>23.676141687254898</v>
      </c>
      <c r="S4968" s="114">
        <v>28.100706060605638</v>
      </c>
      <c r="T4968" s="114">
        <v>10.217550978990223</v>
      </c>
      <c r="U4968" s="114">
        <v>15.697626944826553</v>
      </c>
      <c r="V4968" s="114">
        <v>16.547884682114749</v>
      </c>
      <c r="W4968" s="114">
        <v>14.133647952757578</v>
      </c>
      <c r="X4968" s="114">
        <v>20.366134236759045</v>
      </c>
      <c r="Y4968" s="114">
        <v>41.280450569226559</v>
      </c>
      <c r="Z4968" s="114">
        <v>81.747771041449425</v>
      </c>
      <c r="AA4968" s="106">
        <v>2</v>
      </c>
      <c r="AB4968" s="114">
        <v>0.89999999999999991</v>
      </c>
      <c r="AC4968" s="114">
        <v>0.6</v>
      </c>
      <c r="AD4968" s="114">
        <v>0.36</v>
      </c>
      <c r="AE4968" s="114">
        <v>0.24</v>
      </c>
      <c r="AF4968" s="117">
        <v>1.2599999999999998</v>
      </c>
      <c r="AG4968" s="117">
        <v>0.84</v>
      </c>
    </row>
    <row r="4969" spans="2:33" x14ac:dyDescent="0.2">
      <c r="B4969" s="106">
        <v>4929</v>
      </c>
      <c r="C4969" s="113">
        <v>-0.90000000000000013</v>
      </c>
      <c r="D4969" s="113">
        <v>-0.90000000000000013</v>
      </c>
      <c r="E4969" s="114">
        <v>16.638208568666496</v>
      </c>
      <c r="F4969" s="114">
        <v>14.490996995924267</v>
      </c>
      <c r="G4969" s="114">
        <v>15.987217508132755</v>
      </c>
      <c r="H4969" s="114">
        <v>26.884126708293731</v>
      </c>
      <c r="I4969" s="114">
        <v>33.304213754829988</v>
      </c>
      <c r="J4969" s="114">
        <v>33.126945847686692</v>
      </c>
      <c r="K4969" s="114">
        <v>35.572144290312487</v>
      </c>
      <c r="L4969" s="114">
        <v>39.893590412344722</v>
      </c>
      <c r="M4969" s="114">
        <v>55.240503606118203</v>
      </c>
      <c r="N4969" s="114">
        <v>66.72911665417746</v>
      </c>
      <c r="O4969" s="114">
        <v>16.488737279020196</v>
      </c>
      <c r="P4969" s="114">
        <v>21.08114729438822</v>
      </c>
      <c r="Q4969" s="114">
        <v>23.906372904211967</v>
      </c>
      <c r="R4969" s="114">
        <v>28.356376897824472</v>
      </c>
      <c r="S4969" s="114">
        <v>33.424902899347472</v>
      </c>
      <c r="T4969" s="114">
        <v>16.638208568666496</v>
      </c>
      <c r="U4969" s="114">
        <v>14.490996995924267</v>
      </c>
      <c r="V4969" s="114">
        <v>15.987217508132755</v>
      </c>
      <c r="W4969" s="114">
        <v>26.884126708293731</v>
      </c>
      <c r="X4969" s="114">
        <v>33.304213754829988</v>
      </c>
      <c r="Y4969" s="114">
        <v>57.257035448962775</v>
      </c>
      <c r="Z4969" s="114">
        <v>108.11956582863958</v>
      </c>
      <c r="AA4969" s="106">
        <v>3</v>
      </c>
      <c r="AB4969" s="114">
        <v>0.60000000000000009</v>
      </c>
      <c r="AC4969" s="114">
        <v>0.60000000000000009</v>
      </c>
      <c r="AD4969" s="114">
        <v>0.30000000000000004</v>
      </c>
      <c r="AE4969" s="114">
        <v>0.30000000000000004</v>
      </c>
      <c r="AF4969" s="117">
        <v>0.90000000000000013</v>
      </c>
      <c r="AG4969" s="117">
        <v>0.90000000000000013</v>
      </c>
    </row>
    <row r="4970" spans="2:33" x14ac:dyDescent="0.2">
      <c r="B4970" s="106">
        <v>4930</v>
      </c>
      <c r="C4970" s="113">
        <v>-1.2000000000000002</v>
      </c>
      <c r="D4970" s="113">
        <v>-0.60000000000000009</v>
      </c>
      <c r="E4970" s="114">
        <v>19.573590823320828</v>
      </c>
      <c r="F4970" s="114">
        <v>16.263885258526347</v>
      </c>
      <c r="G4970" s="114">
        <v>18.99653441086198</v>
      </c>
      <c r="H4970" s="114">
        <v>24.420745488022867</v>
      </c>
      <c r="I4970" s="114">
        <v>20.288531044083481</v>
      </c>
      <c r="J4970" s="114">
        <v>35.359101024445025</v>
      </c>
      <c r="K4970" s="114">
        <v>34.343600737910648</v>
      </c>
      <c r="L4970" s="114">
        <v>40.901340323516507</v>
      </c>
      <c r="M4970" s="114">
        <v>49.42251419255642</v>
      </c>
      <c r="N4970" s="114">
        <v>51.142023478195739</v>
      </c>
      <c r="O4970" s="114">
        <v>15.785510201124197</v>
      </c>
      <c r="P4970" s="114">
        <v>18.079715479384301</v>
      </c>
      <c r="Q4970" s="114">
        <v>21.904805912654528</v>
      </c>
      <c r="R4970" s="114">
        <v>25.001768704533553</v>
      </c>
      <c r="S4970" s="114">
        <v>30.853492434112258</v>
      </c>
      <c r="T4970" s="114">
        <v>19.573590823320828</v>
      </c>
      <c r="U4970" s="114">
        <v>16.263885258526347</v>
      </c>
      <c r="V4970" s="114">
        <v>18.99653441086198</v>
      </c>
      <c r="W4970" s="114">
        <v>24.420745488022867</v>
      </c>
      <c r="X4970" s="114">
        <v>20.288531044083481</v>
      </c>
      <c r="Y4970" s="114">
        <v>55.496835306357681</v>
      </c>
      <c r="Z4970" s="114">
        <v>94.163360479178095</v>
      </c>
      <c r="AA4970" s="106">
        <v>1</v>
      </c>
      <c r="AB4970" s="114">
        <v>0.8</v>
      </c>
      <c r="AC4970" s="114">
        <v>0.4</v>
      </c>
      <c r="AD4970" s="114">
        <v>0.4</v>
      </c>
      <c r="AE4970" s="114">
        <v>0.2</v>
      </c>
      <c r="AF4970" s="117">
        <v>1.2000000000000002</v>
      </c>
      <c r="AG4970" s="117">
        <v>0.60000000000000009</v>
      </c>
    </row>
    <row r="4971" spans="2:33" x14ac:dyDescent="0.2">
      <c r="B4971" s="106">
        <v>4931</v>
      </c>
      <c r="C4971" s="113">
        <v>-0.60000000000000009</v>
      </c>
      <c r="D4971" s="113">
        <v>-1.2000000000000002</v>
      </c>
      <c r="E4971" s="114">
        <v>13.254628232374856</v>
      </c>
      <c r="F4971" s="114">
        <v>17.759221604703537</v>
      </c>
      <c r="G4971" s="114">
        <v>18.167202483904369</v>
      </c>
      <c r="H4971" s="114">
        <v>19.388295711413903</v>
      </c>
      <c r="I4971" s="114">
        <v>22.695117656651814</v>
      </c>
      <c r="J4971" s="114">
        <v>29.947416317214497</v>
      </c>
      <c r="K4971" s="114">
        <v>36.575432936585905</v>
      </c>
      <c r="L4971" s="114">
        <v>39.936797279747736</v>
      </c>
      <c r="M4971" s="114">
        <v>45.392995591406688</v>
      </c>
      <c r="N4971" s="114">
        <v>52.702864421418319</v>
      </c>
      <c r="O4971" s="114">
        <v>16.692788084839641</v>
      </c>
      <c r="P4971" s="114">
        <v>18.816211331882368</v>
      </c>
      <c r="Q4971" s="114">
        <v>21.769594795843368</v>
      </c>
      <c r="R4971" s="114">
        <v>26.004699879992785</v>
      </c>
      <c r="S4971" s="114">
        <v>30.007746764766505</v>
      </c>
      <c r="T4971" s="114">
        <v>13.254628232374856</v>
      </c>
      <c r="U4971" s="114">
        <v>17.759221604703537</v>
      </c>
      <c r="V4971" s="114">
        <v>18.167202483904369</v>
      </c>
      <c r="W4971" s="114">
        <v>19.388295711413903</v>
      </c>
      <c r="X4971" s="114">
        <v>22.695117656651814</v>
      </c>
      <c r="Y4971" s="114">
        <v>49.794814741622673</v>
      </c>
      <c r="Z4971" s="114">
        <v>100.09441438230283</v>
      </c>
      <c r="AA4971" s="106">
        <v>5</v>
      </c>
      <c r="AB4971" s="114">
        <v>0.4</v>
      </c>
      <c r="AC4971" s="114">
        <v>0.8</v>
      </c>
      <c r="AD4971" s="114">
        <v>0.2</v>
      </c>
      <c r="AE4971" s="114">
        <v>0.4</v>
      </c>
      <c r="AF4971" s="117">
        <v>0.60000000000000009</v>
      </c>
      <c r="AG4971" s="117">
        <v>1.2000000000000002</v>
      </c>
    </row>
    <row r="4972" spans="2:33" x14ac:dyDescent="0.2">
      <c r="B4972" s="106">
        <v>4932</v>
      </c>
      <c r="C4972" s="113">
        <v>-0.90000000000000013</v>
      </c>
      <c r="D4972" s="113">
        <v>-0.90000000000000013</v>
      </c>
      <c r="E4972" s="114">
        <v>19.345527410249396</v>
      </c>
      <c r="F4972" s="114">
        <v>15.725284066756661</v>
      </c>
      <c r="G4972" s="114">
        <v>20.419583372455577</v>
      </c>
      <c r="H4972" s="114">
        <v>21.358001953086756</v>
      </c>
      <c r="I4972" s="114">
        <v>22.948452817144322</v>
      </c>
      <c r="J4972" s="114">
        <v>36.073722762782459</v>
      </c>
      <c r="K4972" s="114">
        <v>35.32602647063716</v>
      </c>
      <c r="L4972" s="114">
        <v>43.323193656892713</v>
      </c>
      <c r="M4972" s="114">
        <v>49.444363401311875</v>
      </c>
      <c r="N4972" s="114">
        <v>58.645882803886046</v>
      </c>
      <c r="O4972" s="114">
        <v>16.728195352533064</v>
      </c>
      <c r="P4972" s="114">
        <v>19.600742403880499</v>
      </c>
      <c r="Q4972" s="114">
        <v>22.903610284437136</v>
      </c>
      <c r="R4972" s="114">
        <v>28.086361448225119</v>
      </c>
      <c r="S4972" s="114">
        <v>35.697429986741724</v>
      </c>
      <c r="T4972" s="114">
        <v>19.345527410249396</v>
      </c>
      <c r="U4972" s="114">
        <v>15.725284066756661</v>
      </c>
      <c r="V4972" s="114">
        <v>20.419583372455577</v>
      </c>
      <c r="W4972" s="114">
        <v>21.358001953086756</v>
      </c>
      <c r="X4972" s="114">
        <v>22.948452817144322</v>
      </c>
      <c r="Y4972" s="114">
        <v>55.425398904845217</v>
      </c>
      <c r="Z4972" s="114">
        <v>112.91403926864861</v>
      </c>
      <c r="AA4972" s="106">
        <v>3</v>
      </c>
      <c r="AB4972" s="114">
        <v>0.60000000000000009</v>
      </c>
      <c r="AC4972" s="114">
        <v>0.60000000000000009</v>
      </c>
      <c r="AD4972" s="114">
        <v>0.30000000000000004</v>
      </c>
      <c r="AE4972" s="114">
        <v>0.30000000000000004</v>
      </c>
      <c r="AF4972" s="117">
        <v>0.90000000000000013</v>
      </c>
      <c r="AG4972" s="117">
        <v>0.90000000000000013</v>
      </c>
    </row>
    <row r="4973" spans="2:33" x14ac:dyDescent="0.2">
      <c r="B4973" s="106">
        <v>4933</v>
      </c>
      <c r="C4973" s="113">
        <v>-1.2599999999999998</v>
      </c>
      <c r="D4973" s="113">
        <v>-0.84</v>
      </c>
      <c r="E4973" s="114">
        <v>11.303615561663982</v>
      </c>
      <c r="F4973" s="114">
        <v>21.430499236750158</v>
      </c>
      <c r="G4973" s="114">
        <v>13.534718548965571</v>
      </c>
      <c r="H4973" s="114">
        <v>24.828044966811071</v>
      </c>
      <c r="I4973" s="114">
        <v>24.600994675933848</v>
      </c>
      <c r="J4973" s="114">
        <v>28.85442286651362</v>
      </c>
      <c r="K4973" s="114">
        <v>41.157652186710621</v>
      </c>
      <c r="L4973" s="114">
        <v>37.849790375443426</v>
      </c>
      <c r="M4973" s="114">
        <v>53.944628275758852</v>
      </c>
      <c r="N4973" s="114">
        <v>60.966239500758768</v>
      </c>
      <c r="O4973" s="114">
        <v>17.550807304849638</v>
      </c>
      <c r="P4973" s="114">
        <v>19.727152949960463</v>
      </c>
      <c r="Q4973" s="114">
        <v>24.315071826477855</v>
      </c>
      <c r="R4973" s="114">
        <v>29.116583308947781</v>
      </c>
      <c r="S4973" s="114">
        <v>36.36524482482492</v>
      </c>
      <c r="T4973" s="114">
        <v>11.303615561663982</v>
      </c>
      <c r="U4973" s="114">
        <v>21.430499236750158</v>
      </c>
      <c r="V4973" s="114">
        <v>13.534718548965571</v>
      </c>
      <c r="W4973" s="114">
        <v>24.828044966811071</v>
      </c>
      <c r="X4973" s="114">
        <v>24.600994675933848</v>
      </c>
      <c r="Y4973" s="114">
        <v>51.296192926071235</v>
      </c>
      <c r="Z4973" s="114">
        <v>104.70161917479163</v>
      </c>
      <c r="AA4973" s="106">
        <v>2</v>
      </c>
      <c r="AB4973" s="114">
        <v>0.89999999999999991</v>
      </c>
      <c r="AC4973" s="114">
        <v>0.6</v>
      </c>
      <c r="AD4973" s="114">
        <v>0.36</v>
      </c>
      <c r="AE4973" s="114">
        <v>0.24</v>
      </c>
      <c r="AF4973" s="117">
        <v>1.2599999999999998</v>
      </c>
      <c r="AG4973" s="117">
        <v>0.84</v>
      </c>
    </row>
    <row r="4974" spans="2:33" x14ac:dyDescent="0.2">
      <c r="B4974" s="106">
        <v>4934</v>
      </c>
      <c r="C4974" s="113">
        <v>-0.72</v>
      </c>
      <c r="D4974" s="113">
        <v>-0.96</v>
      </c>
      <c r="E4974" s="114">
        <v>11.725929316050209</v>
      </c>
      <c r="F4974" s="114">
        <v>19.333446052917932</v>
      </c>
      <c r="G4974" s="114">
        <v>23.712312351106611</v>
      </c>
      <c r="H4974" s="114">
        <v>20.743425614846718</v>
      </c>
      <c r="I4974" s="114">
        <v>19.015425096954445</v>
      </c>
      <c r="J4974" s="114">
        <v>28.770574656846289</v>
      </c>
      <c r="K4974" s="114">
        <v>39.595134164234423</v>
      </c>
      <c r="L4974" s="114">
        <v>47.918031950872212</v>
      </c>
      <c r="M4974" s="114">
        <v>48.405120243677928</v>
      </c>
      <c r="N4974" s="114">
        <v>56.353554977136653</v>
      </c>
      <c r="O4974" s="114">
        <v>17.04464534079608</v>
      </c>
      <c r="P4974" s="114">
        <v>20.261688111316492</v>
      </c>
      <c r="Q4974" s="114">
        <v>24.205719599765601</v>
      </c>
      <c r="R4974" s="114">
        <v>27.66169462883121</v>
      </c>
      <c r="S4974" s="114">
        <v>37.338129880182208</v>
      </c>
      <c r="T4974" s="114">
        <v>11.725929316050209</v>
      </c>
      <c r="U4974" s="114">
        <v>19.333446052917932</v>
      </c>
      <c r="V4974" s="114">
        <v>23.712312351106611</v>
      </c>
      <c r="W4974" s="114">
        <v>20.743425614846718</v>
      </c>
      <c r="X4974" s="114">
        <v>19.015425096954445</v>
      </c>
      <c r="Y4974" s="114">
        <v>52.035889280613063</v>
      </c>
      <c r="Z4974" s="114">
        <v>94.517342755904366</v>
      </c>
      <c r="AA4974" s="106">
        <v>4</v>
      </c>
      <c r="AB4974" s="114">
        <v>0.44999999999999996</v>
      </c>
      <c r="AC4974" s="114">
        <v>0.6</v>
      </c>
      <c r="AD4974" s="114">
        <v>0.27</v>
      </c>
      <c r="AE4974" s="114">
        <v>0.36</v>
      </c>
      <c r="AF4974" s="117">
        <v>0.72</v>
      </c>
      <c r="AG4974" s="117">
        <v>0.96</v>
      </c>
    </row>
    <row r="4975" spans="2:33" x14ac:dyDescent="0.2">
      <c r="B4975" s="106">
        <v>4935</v>
      </c>
      <c r="C4975" s="113">
        <v>-0.90000000000000013</v>
      </c>
      <c r="D4975" s="113">
        <v>-0.90000000000000013</v>
      </c>
      <c r="E4975" s="114">
        <v>12.215197241398673</v>
      </c>
      <c r="F4975" s="114">
        <v>13.607061321443677</v>
      </c>
      <c r="G4975" s="114">
        <v>17.604616053643113</v>
      </c>
      <c r="H4975" s="114">
        <v>17.083553213241316</v>
      </c>
      <c r="I4975" s="114">
        <v>24.925507436118309</v>
      </c>
      <c r="J4975" s="114">
        <v>28.464787020029938</v>
      </c>
      <c r="K4975" s="114">
        <v>31.642027357769255</v>
      </c>
      <c r="L4975" s="114">
        <v>40.103787340783562</v>
      </c>
      <c r="M4975" s="114">
        <v>43.901922629060444</v>
      </c>
      <c r="N4975" s="114">
        <v>58.052327618179298</v>
      </c>
      <c r="O4975" s="114">
        <v>16.249589778631265</v>
      </c>
      <c r="P4975" s="114">
        <v>18.034966036325578</v>
      </c>
      <c r="Q4975" s="114">
        <v>22.499171287140449</v>
      </c>
      <c r="R4975" s="114">
        <v>26.818369415819127</v>
      </c>
      <c r="S4975" s="114">
        <v>33.126820182060989</v>
      </c>
      <c r="T4975" s="114">
        <v>12.215197241398673</v>
      </c>
      <c r="U4975" s="114">
        <v>13.607061321443677</v>
      </c>
      <c r="V4975" s="114">
        <v>17.604616053643113</v>
      </c>
      <c r="W4975" s="114">
        <v>17.083553213241316</v>
      </c>
      <c r="X4975" s="114">
        <v>24.925507436118309</v>
      </c>
      <c r="Y4975" s="114">
        <v>45.761191162944847</v>
      </c>
      <c r="Z4975" s="114">
        <v>89.757870563474171</v>
      </c>
      <c r="AA4975" s="106">
        <v>3</v>
      </c>
      <c r="AB4975" s="114">
        <v>0.60000000000000009</v>
      </c>
      <c r="AC4975" s="114">
        <v>0.60000000000000009</v>
      </c>
      <c r="AD4975" s="114">
        <v>0.30000000000000004</v>
      </c>
      <c r="AE4975" s="114">
        <v>0.30000000000000004</v>
      </c>
      <c r="AF4975" s="117">
        <v>0.90000000000000013</v>
      </c>
      <c r="AG4975" s="117">
        <v>0.90000000000000013</v>
      </c>
    </row>
    <row r="4976" spans="2:33" x14ac:dyDescent="0.2">
      <c r="B4976" s="106">
        <v>4936</v>
      </c>
      <c r="C4976" s="113">
        <v>-1.2000000000000002</v>
      </c>
      <c r="D4976" s="113">
        <v>-0.60000000000000009</v>
      </c>
      <c r="E4976" s="114">
        <v>14.722041059819087</v>
      </c>
      <c r="F4976" s="114">
        <v>11.762980774644365</v>
      </c>
      <c r="G4976" s="114">
        <v>15.841909918381525</v>
      </c>
      <c r="H4976" s="114">
        <v>16.825501507184612</v>
      </c>
      <c r="I4976" s="114">
        <v>22.426953516839866</v>
      </c>
      <c r="J4976" s="114">
        <v>30.788106638143539</v>
      </c>
      <c r="K4976" s="114">
        <v>31.455697796322912</v>
      </c>
      <c r="L4976" s="114">
        <v>39.642181488846866</v>
      </c>
      <c r="M4976" s="114">
        <v>46.16945111470487</v>
      </c>
      <c r="N4976" s="114">
        <v>56.609028277932175</v>
      </c>
      <c r="O4976" s="114">
        <v>16.066065578324451</v>
      </c>
      <c r="P4976" s="114">
        <v>19.692717021678547</v>
      </c>
      <c r="Q4976" s="114">
        <v>23.800271570465341</v>
      </c>
      <c r="R4976" s="114">
        <v>29.343949607520258</v>
      </c>
      <c r="S4976" s="114">
        <v>34.182074761092309</v>
      </c>
      <c r="T4976" s="114">
        <v>14.722041059819087</v>
      </c>
      <c r="U4976" s="114">
        <v>11.762980774644365</v>
      </c>
      <c r="V4976" s="114">
        <v>15.841909918381525</v>
      </c>
      <c r="W4976" s="114">
        <v>16.825501507184612</v>
      </c>
      <c r="X4976" s="114">
        <v>22.426953516839866</v>
      </c>
      <c r="Y4976" s="114">
        <v>44.213602565632186</v>
      </c>
      <c r="Z4976" s="114">
        <v>109.40192204599759</v>
      </c>
      <c r="AA4976" s="106">
        <v>1</v>
      </c>
      <c r="AB4976" s="114">
        <v>0.8</v>
      </c>
      <c r="AC4976" s="114">
        <v>0.4</v>
      </c>
      <c r="AD4976" s="114">
        <v>0.4</v>
      </c>
      <c r="AE4976" s="114">
        <v>0.2</v>
      </c>
      <c r="AF4976" s="117">
        <v>1.2000000000000002</v>
      </c>
      <c r="AG4976" s="117">
        <v>0.60000000000000009</v>
      </c>
    </row>
    <row r="4977" spans="2:33" x14ac:dyDescent="0.2">
      <c r="B4977" s="106">
        <v>4937</v>
      </c>
      <c r="C4977" s="113">
        <v>-0.90000000000000013</v>
      </c>
      <c r="D4977" s="113">
        <v>-0.90000000000000013</v>
      </c>
      <c r="E4977" s="114">
        <v>17.776709237285488</v>
      </c>
      <c r="F4977" s="114">
        <v>14.637752989323964</v>
      </c>
      <c r="G4977" s="114">
        <v>17.874602057983505</v>
      </c>
      <c r="H4977" s="114">
        <v>25.133525520834446</v>
      </c>
      <c r="I4977" s="114">
        <v>25.633400370177469</v>
      </c>
      <c r="J4977" s="114">
        <v>35.302172447158448</v>
      </c>
      <c r="K4977" s="114">
        <v>34.079086952649703</v>
      </c>
      <c r="L4977" s="114">
        <v>42.06484798903783</v>
      </c>
      <c r="M4977" s="114">
        <v>53.278315884048439</v>
      </c>
      <c r="N4977" s="114">
        <v>57.958555798744086</v>
      </c>
      <c r="O4977" s="114">
        <v>17.52546320987296</v>
      </c>
      <c r="P4977" s="114">
        <v>19.441333963325739</v>
      </c>
      <c r="Q4977" s="114">
        <v>24.190245931054324</v>
      </c>
      <c r="R4977" s="114">
        <v>28.144790363213993</v>
      </c>
      <c r="S4977" s="114">
        <v>32.325155428566617</v>
      </c>
      <c r="T4977" s="114">
        <v>17.776709237285488</v>
      </c>
      <c r="U4977" s="114">
        <v>14.637752989323964</v>
      </c>
      <c r="V4977" s="114">
        <v>17.874602057983505</v>
      </c>
      <c r="W4977" s="114">
        <v>25.133525520834446</v>
      </c>
      <c r="X4977" s="114">
        <v>25.633400370177469</v>
      </c>
      <c r="Y4977" s="114">
        <v>55.106855717215147</v>
      </c>
      <c r="Z4977" s="114">
        <v>120.19941000185696</v>
      </c>
      <c r="AA4977" s="106">
        <v>3</v>
      </c>
      <c r="AB4977" s="114">
        <v>0.60000000000000009</v>
      </c>
      <c r="AC4977" s="114">
        <v>0.60000000000000009</v>
      </c>
      <c r="AD4977" s="114">
        <v>0.30000000000000004</v>
      </c>
      <c r="AE4977" s="114">
        <v>0.30000000000000004</v>
      </c>
      <c r="AF4977" s="117">
        <v>0.90000000000000013</v>
      </c>
      <c r="AG4977" s="117">
        <v>0.90000000000000013</v>
      </c>
    </row>
    <row r="4978" spans="2:33" x14ac:dyDescent="0.2">
      <c r="B4978" s="106">
        <v>4938</v>
      </c>
      <c r="C4978" s="113">
        <v>-0.60000000000000009</v>
      </c>
      <c r="D4978" s="113">
        <v>-1.2000000000000002</v>
      </c>
      <c r="E4978" s="114">
        <v>16.421300195242232</v>
      </c>
      <c r="F4978" s="114">
        <v>11.194583006855986</v>
      </c>
      <c r="G4978" s="114">
        <v>15.067077806720061</v>
      </c>
      <c r="H4978" s="114">
        <v>16.543393466808158</v>
      </c>
      <c r="I4978" s="114">
        <v>21.040136656582973</v>
      </c>
      <c r="J4978" s="114">
        <v>32.765566592102026</v>
      </c>
      <c r="K4978" s="114">
        <v>30.945329514062951</v>
      </c>
      <c r="L4978" s="114">
        <v>38.017938760236582</v>
      </c>
      <c r="M4978" s="114">
        <v>42.780726127225726</v>
      </c>
      <c r="N4978" s="114">
        <v>51.505567307434497</v>
      </c>
      <c r="O4978" s="114">
        <v>16.344266396859794</v>
      </c>
      <c r="P4978" s="114">
        <v>19.750746507206966</v>
      </c>
      <c r="Q4978" s="114">
        <v>22.950860953516521</v>
      </c>
      <c r="R4978" s="114">
        <v>26.237332660417568</v>
      </c>
      <c r="S4978" s="114">
        <v>30.465430650851523</v>
      </c>
      <c r="T4978" s="114">
        <v>16.421300195242232</v>
      </c>
      <c r="U4978" s="114">
        <v>11.194583006855986</v>
      </c>
      <c r="V4978" s="114">
        <v>15.067077806720061</v>
      </c>
      <c r="W4978" s="114">
        <v>16.543393466808158</v>
      </c>
      <c r="X4978" s="114">
        <v>21.040136656582973</v>
      </c>
      <c r="Y4978" s="114">
        <v>43.970497741438685</v>
      </c>
      <c r="Z4978" s="114">
        <v>86.358043191452722</v>
      </c>
      <c r="AA4978" s="106">
        <v>5</v>
      </c>
      <c r="AB4978" s="114">
        <v>0.4</v>
      </c>
      <c r="AC4978" s="114">
        <v>0.8</v>
      </c>
      <c r="AD4978" s="114">
        <v>0.2</v>
      </c>
      <c r="AE4978" s="114">
        <v>0.4</v>
      </c>
      <c r="AF4978" s="117">
        <v>0.60000000000000009</v>
      </c>
      <c r="AG4978" s="117">
        <v>1.2000000000000002</v>
      </c>
    </row>
    <row r="4979" spans="2:33" x14ac:dyDescent="0.2">
      <c r="B4979" s="106">
        <v>4939</v>
      </c>
      <c r="C4979" s="113">
        <v>-0.90000000000000013</v>
      </c>
      <c r="D4979" s="113">
        <v>-0.90000000000000013</v>
      </c>
      <c r="E4979" s="114">
        <v>16.172625441916715</v>
      </c>
      <c r="F4979" s="114">
        <v>19.018327004334314</v>
      </c>
      <c r="G4979" s="114">
        <v>14.465453661083551</v>
      </c>
      <c r="H4979" s="114">
        <v>18.509510496065417</v>
      </c>
      <c r="I4979" s="114">
        <v>17.879410612410926</v>
      </c>
      <c r="J4979" s="114">
        <v>31.224214282312566</v>
      </c>
      <c r="K4979" s="114">
        <v>36.945063645300529</v>
      </c>
      <c r="L4979" s="114">
        <v>35.235493690959316</v>
      </c>
      <c r="M4979" s="114">
        <v>41.384744210283301</v>
      </c>
      <c r="N4979" s="114">
        <v>45.109927576257128</v>
      </c>
      <c r="O4979" s="114">
        <v>15.05158884039585</v>
      </c>
      <c r="P4979" s="114">
        <v>17.926736640966215</v>
      </c>
      <c r="Q4979" s="114">
        <v>20.770040029875766</v>
      </c>
      <c r="R4979" s="114">
        <v>22.875233714217885</v>
      </c>
      <c r="S4979" s="114">
        <v>27.230516963846203</v>
      </c>
      <c r="T4979" s="114">
        <v>16.172625441916715</v>
      </c>
      <c r="U4979" s="114">
        <v>19.018327004334314</v>
      </c>
      <c r="V4979" s="114">
        <v>14.465453661083551</v>
      </c>
      <c r="W4979" s="114">
        <v>18.509510496065417</v>
      </c>
      <c r="X4979" s="114">
        <v>17.879410612410926</v>
      </c>
      <c r="Y4979" s="114">
        <v>48.179474859857358</v>
      </c>
      <c r="Z4979" s="114">
        <v>86.278044547349708</v>
      </c>
      <c r="AA4979" s="106">
        <v>3</v>
      </c>
      <c r="AB4979" s="114">
        <v>0.60000000000000009</v>
      </c>
      <c r="AC4979" s="114">
        <v>0.60000000000000009</v>
      </c>
      <c r="AD4979" s="114">
        <v>0.30000000000000004</v>
      </c>
      <c r="AE4979" s="114">
        <v>0.30000000000000004</v>
      </c>
      <c r="AF4979" s="117">
        <v>0.90000000000000013</v>
      </c>
      <c r="AG4979" s="117">
        <v>0.90000000000000013</v>
      </c>
    </row>
    <row r="4980" spans="2:33" x14ac:dyDescent="0.2">
      <c r="B4980" s="106">
        <v>4940</v>
      </c>
      <c r="C4980" s="113">
        <v>-1.2599999999999998</v>
      </c>
      <c r="D4980" s="113">
        <v>-0.84</v>
      </c>
      <c r="E4980" s="114">
        <v>12.069813376387604</v>
      </c>
      <c r="F4980" s="114">
        <v>10.760081220263629</v>
      </c>
      <c r="G4980" s="114">
        <v>20.778384453426149</v>
      </c>
      <c r="H4980" s="114">
        <v>18.292697173216062</v>
      </c>
      <c r="I4980" s="114">
        <v>25.84121327094303</v>
      </c>
      <c r="J4980" s="114">
        <v>29.627747972972511</v>
      </c>
      <c r="K4980" s="114">
        <v>30.487321840772928</v>
      </c>
      <c r="L4980" s="114">
        <v>43.648198922216629</v>
      </c>
      <c r="M4980" s="114">
        <v>46.792229716901574</v>
      </c>
      <c r="N4980" s="114">
        <v>58.381238447226593</v>
      </c>
      <c r="O4980" s="114">
        <v>17.557934596584907</v>
      </c>
      <c r="P4980" s="114">
        <v>19.727240620509299</v>
      </c>
      <c r="Q4980" s="114">
        <v>22.86981446879048</v>
      </c>
      <c r="R4980" s="114">
        <v>28.499532543685511</v>
      </c>
      <c r="S4980" s="114">
        <v>32.540025176283564</v>
      </c>
      <c r="T4980" s="114">
        <v>12.069813376387604</v>
      </c>
      <c r="U4980" s="114">
        <v>10.760081220263629</v>
      </c>
      <c r="V4980" s="114">
        <v>20.778384453426149</v>
      </c>
      <c r="W4980" s="114">
        <v>18.292697173216062</v>
      </c>
      <c r="X4980" s="114">
        <v>25.84121327094303</v>
      </c>
      <c r="Y4980" s="114">
        <v>46.288122833290117</v>
      </c>
      <c r="Z4980" s="114">
        <v>88.12350157095176</v>
      </c>
      <c r="AA4980" s="106">
        <v>2</v>
      </c>
      <c r="AB4980" s="114">
        <v>0.89999999999999991</v>
      </c>
      <c r="AC4980" s="114">
        <v>0.6</v>
      </c>
      <c r="AD4980" s="114">
        <v>0.36</v>
      </c>
      <c r="AE4980" s="114">
        <v>0.24</v>
      </c>
      <c r="AF4980" s="117">
        <v>1.2599999999999998</v>
      </c>
      <c r="AG4980" s="117">
        <v>0.84</v>
      </c>
    </row>
    <row r="4981" spans="2:33" x14ac:dyDescent="0.2">
      <c r="B4981" s="106">
        <v>4941</v>
      </c>
      <c r="C4981" s="113">
        <v>-0.72</v>
      </c>
      <c r="D4981" s="113">
        <v>-0.96</v>
      </c>
      <c r="E4981" s="114">
        <v>10.463586089827913</v>
      </c>
      <c r="F4981" s="114">
        <v>15.03230708204844</v>
      </c>
      <c r="G4981" s="114">
        <v>15.859157739561965</v>
      </c>
      <c r="H4981" s="114">
        <v>13.644863604462557</v>
      </c>
      <c r="I4981" s="114">
        <v>22.094423549890081</v>
      </c>
      <c r="J4981" s="114">
        <v>26.682755288708947</v>
      </c>
      <c r="K4981" s="114">
        <v>33.429078155598461</v>
      </c>
      <c r="L4981" s="114">
        <v>36.500293994080906</v>
      </c>
      <c r="M4981" s="114">
        <v>38.490962352114273</v>
      </c>
      <c r="N4981" s="114">
        <v>49.151857163092238</v>
      </c>
      <c r="O4981" s="114">
        <v>16.219169198881033</v>
      </c>
      <c r="P4981" s="114">
        <v>18.396771073550021</v>
      </c>
      <c r="Q4981" s="114">
        <v>20.641136254518941</v>
      </c>
      <c r="R4981" s="114">
        <v>24.846098747651716</v>
      </c>
      <c r="S4981" s="114">
        <v>27.057433613202157</v>
      </c>
      <c r="T4981" s="114">
        <v>10.463586089827913</v>
      </c>
      <c r="U4981" s="114">
        <v>15.03230708204844</v>
      </c>
      <c r="V4981" s="114">
        <v>15.859157739561965</v>
      </c>
      <c r="W4981" s="114">
        <v>13.644863604462557</v>
      </c>
      <c r="X4981" s="114">
        <v>22.094423549890081</v>
      </c>
      <c r="Y4981" s="114">
        <v>41.565137228900831</v>
      </c>
      <c r="Z4981" s="114">
        <v>89.306208594125707</v>
      </c>
      <c r="AA4981" s="106">
        <v>4</v>
      </c>
      <c r="AB4981" s="114">
        <v>0.44999999999999996</v>
      </c>
      <c r="AC4981" s="114">
        <v>0.6</v>
      </c>
      <c r="AD4981" s="114">
        <v>0.27</v>
      </c>
      <c r="AE4981" s="114">
        <v>0.36</v>
      </c>
      <c r="AF4981" s="117">
        <v>0.72</v>
      </c>
      <c r="AG4981" s="117">
        <v>0.96</v>
      </c>
    </row>
    <row r="4982" spans="2:33" x14ac:dyDescent="0.2">
      <c r="B4982" s="106">
        <v>4942</v>
      </c>
      <c r="C4982" s="113">
        <v>-0.60000000000000009</v>
      </c>
      <c r="D4982" s="113">
        <v>-1.2000000000000002</v>
      </c>
      <c r="E4982" s="114">
        <v>13.731508088029486</v>
      </c>
      <c r="F4982" s="114">
        <v>16.128101833117721</v>
      </c>
      <c r="G4982" s="114">
        <v>18.219037128802729</v>
      </c>
      <c r="H4982" s="114">
        <v>22.410363173029015</v>
      </c>
      <c r="I4982" s="114">
        <v>20.770748850063924</v>
      </c>
      <c r="J4982" s="114">
        <v>30.49478955678817</v>
      </c>
      <c r="K4982" s="114">
        <v>34.788299628423907</v>
      </c>
      <c r="L4982" s="114">
        <v>40.927136454527918</v>
      </c>
      <c r="M4982" s="114">
        <v>46.909877827962781</v>
      </c>
      <c r="N4982" s="114">
        <v>49.741865660961821</v>
      </c>
      <c r="O4982" s="114">
        <v>16.763281468758684</v>
      </c>
      <c r="P4982" s="114">
        <v>18.660197795306185</v>
      </c>
      <c r="Q4982" s="114">
        <v>22.70809932572519</v>
      </c>
      <c r="R4982" s="114">
        <v>24.499514654933765</v>
      </c>
      <c r="S4982" s="114">
        <v>28.971116810897897</v>
      </c>
      <c r="T4982" s="114">
        <v>13.731508088029486</v>
      </c>
      <c r="U4982" s="114">
        <v>16.128101833117721</v>
      </c>
      <c r="V4982" s="114">
        <v>18.219037128802729</v>
      </c>
      <c r="W4982" s="114">
        <v>22.410363173029015</v>
      </c>
      <c r="X4982" s="114">
        <v>20.770748850063924</v>
      </c>
      <c r="Y4982" s="114">
        <v>49.783097218751365</v>
      </c>
      <c r="Z4982" s="114">
        <v>104.33760112428504</v>
      </c>
      <c r="AA4982" s="106">
        <v>5</v>
      </c>
      <c r="AB4982" s="114">
        <v>0.4</v>
      </c>
      <c r="AC4982" s="114">
        <v>0.8</v>
      </c>
      <c r="AD4982" s="114">
        <v>0.2</v>
      </c>
      <c r="AE4982" s="114">
        <v>0.4</v>
      </c>
      <c r="AF4982" s="117">
        <v>0.60000000000000009</v>
      </c>
      <c r="AG4982" s="117">
        <v>1.2000000000000002</v>
      </c>
    </row>
    <row r="4983" spans="2:33" x14ac:dyDescent="0.2">
      <c r="B4983" s="106">
        <v>4943</v>
      </c>
      <c r="C4983" s="113">
        <v>-0.90000000000000013</v>
      </c>
      <c r="D4983" s="113">
        <v>-0.90000000000000013</v>
      </c>
      <c r="E4983" s="114">
        <v>14.755570791916483</v>
      </c>
      <c r="F4983" s="114">
        <v>20.045071080373315</v>
      </c>
      <c r="G4983" s="114">
        <v>20.418533237959064</v>
      </c>
      <c r="H4983" s="114">
        <v>18.493174884433355</v>
      </c>
      <c r="I4983" s="114">
        <v>32.460527223697177</v>
      </c>
      <c r="J4983" s="114">
        <v>31.474538892361732</v>
      </c>
      <c r="K4983" s="114">
        <v>40.08362067553896</v>
      </c>
      <c r="L4983" s="114">
        <v>44.613667623574933</v>
      </c>
      <c r="M4983" s="114">
        <v>47.362213404166035</v>
      </c>
      <c r="N4983" s="114">
        <v>65.727879754241584</v>
      </c>
      <c r="O4983" s="114">
        <v>16.718968100445249</v>
      </c>
      <c r="P4983" s="114">
        <v>20.038549595165644</v>
      </c>
      <c r="Q4983" s="114">
        <v>24.195134385615869</v>
      </c>
      <c r="R4983" s="114">
        <v>28.86903851973268</v>
      </c>
      <c r="S4983" s="114">
        <v>33.267352530544407</v>
      </c>
      <c r="T4983" s="114">
        <v>14.755570791916483</v>
      </c>
      <c r="U4983" s="114">
        <v>20.045071080373315</v>
      </c>
      <c r="V4983" s="114">
        <v>20.418533237959064</v>
      </c>
      <c r="W4983" s="114">
        <v>18.493174884433355</v>
      </c>
      <c r="X4983" s="114">
        <v>32.460527223697177</v>
      </c>
      <c r="Y4983" s="114">
        <v>57.482468830150538</v>
      </c>
      <c r="Z4983" s="114">
        <v>109.41973214668418</v>
      </c>
      <c r="AA4983" s="106">
        <v>3</v>
      </c>
      <c r="AB4983" s="114">
        <v>0.60000000000000009</v>
      </c>
      <c r="AC4983" s="114">
        <v>0.60000000000000009</v>
      </c>
      <c r="AD4983" s="114">
        <v>0.30000000000000004</v>
      </c>
      <c r="AE4983" s="114">
        <v>0.30000000000000004</v>
      </c>
      <c r="AF4983" s="117">
        <v>0.90000000000000013</v>
      </c>
      <c r="AG4983" s="117">
        <v>0.90000000000000013</v>
      </c>
    </row>
    <row r="4984" spans="2:33" x14ac:dyDescent="0.2">
      <c r="B4984" s="106">
        <v>4944</v>
      </c>
      <c r="C4984" s="113">
        <v>-1.2000000000000002</v>
      </c>
      <c r="D4984" s="113">
        <v>-0.60000000000000009</v>
      </c>
      <c r="E4984" s="114">
        <v>14.63562343883466</v>
      </c>
      <c r="F4984" s="114">
        <v>17.167778497043138</v>
      </c>
      <c r="G4984" s="114">
        <v>14.1568046997394</v>
      </c>
      <c r="H4984" s="114">
        <v>23.178112988491119</v>
      </c>
      <c r="I4984" s="114">
        <v>33.137462556752247</v>
      </c>
      <c r="J4984" s="114">
        <v>32.332607380150129</v>
      </c>
      <c r="K4984" s="114">
        <v>37.770712552976214</v>
      </c>
      <c r="L4984" s="114">
        <v>37.925746474201937</v>
      </c>
      <c r="M4984" s="114">
        <v>51.338593595334018</v>
      </c>
      <c r="N4984" s="114">
        <v>68.706110834448978</v>
      </c>
      <c r="O4984" s="114">
        <v>17.696983941315469</v>
      </c>
      <c r="P4984" s="114">
        <v>20.602934055933076</v>
      </c>
      <c r="Q4984" s="114">
        <v>23.768941774462537</v>
      </c>
      <c r="R4984" s="114">
        <v>28.160480606842899</v>
      </c>
      <c r="S4984" s="114">
        <v>35.568648277696731</v>
      </c>
      <c r="T4984" s="114">
        <v>14.63562343883466</v>
      </c>
      <c r="U4984" s="114">
        <v>17.167778497043138</v>
      </c>
      <c r="V4984" s="114">
        <v>14.1568046997394</v>
      </c>
      <c r="W4984" s="114">
        <v>23.178112988491119</v>
      </c>
      <c r="X4984" s="114">
        <v>33.137462556752247</v>
      </c>
      <c r="Y4984" s="114">
        <v>54.527355547454917</v>
      </c>
      <c r="Z4984" s="114">
        <v>121.61136711713046</v>
      </c>
      <c r="AA4984" s="106">
        <v>1</v>
      </c>
      <c r="AB4984" s="114">
        <v>0.8</v>
      </c>
      <c r="AC4984" s="114">
        <v>0.4</v>
      </c>
      <c r="AD4984" s="114">
        <v>0.4</v>
      </c>
      <c r="AE4984" s="114">
        <v>0.2</v>
      </c>
      <c r="AF4984" s="117">
        <v>1.2000000000000002</v>
      </c>
      <c r="AG4984" s="117">
        <v>0.60000000000000009</v>
      </c>
    </row>
    <row r="4985" spans="2:33" x14ac:dyDescent="0.2">
      <c r="B4985" s="106">
        <v>4945</v>
      </c>
      <c r="C4985" s="113">
        <v>-0.60000000000000009</v>
      </c>
      <c r="D4985" s="113">
        <v>-1.2000000000000002</v>
      </c>
      <c r="E4985" s="114">
        <v>17.590306517418071</v>
      </c>
      <c r="F4985" s="114">
        <v>12.506684343835563</v>
      </c>
      <c r="G4985" s="114">
        <v>15.710160631163866</v>
      </c>
      <c r="H4985" s="114">
        <v>16.966812974067118</v>
      </c>
      <c r="I4985" s="114">
        <v>26.630144921682536</v>
      </c>
      <c r="J4985" s="114">
        <v>34.079269380623032</v>
      </c>
      <c r="K4985" s="114">
        <v>32.541738987803818</v>
      </c>
      <c r="L4985" s="114">
        <v>37.932896927918378</v>
      </c>
      <c r="M4985" s="114">
        <v>42.178436748816566</v>
      </c>
      <c r="N4985" s="114">
        <v>59.157046866515785</v>
      </c>
      <c r="O4985" s="114">
        <v>16.488962863204961</v>
      </c>
      <c r="P4985" s="114">
        <v>20.035054643968255</v>
      </c>
      <c r="Q4985" s="114">
        <v>22.222736296754512</v>
      </c>
      <c r="R4985" s="114">
        <v>25.211623774749448</v>
      </c>
      <c r="S4985" s="114">
        <v>32.526901944833249</v>
      </c>
      <c r="T4985" s="114">
        <v>17.590306517418071</v>
      </c>
      <c r="U4985" s="114">
        <v>12.506684343835563</v>
      </c>
      <c r="V4985" s="114">
        <v>15.710160631163866</v>
      </c>
      <c r="W4985" s="114">
        <v>16.966812974067118</v>
      </c>
      <c r="X4985" s="114">
        <v>26.630144921682536</v>
      </c>
      <c r="Y4985" s="114">
        <v>48.712076251359363</v>
      </c>
      <c r="Z4985" s="114">
        <v>86.622059568237148</v>
      </c>
      <c r="AA4985" s="106">
        <v>5</v>
      </c>
      <c r="AB4985" s="114">
        <v>0.4</v>
      </c>
      <c r="AC4985" s="114">
        <v>0.8</v>
      </c>
      <c r="AD4985" s="114">
        <v>0.2</v>
      </c>
      <c r="AE4985" s="114">
        <v>0.4</v>
      </c>
      <c r="AF4985" s="117">
        <v>0.60000000000000009</v>
      </c>
      <c r="AG4985" s="117">
        <v>1.2000000000000002</v>
      </c>
    </row>
    <row r="4986" spans="2:33" x14ac:dyDescent="0.2">
      <c r="B4986" s="106">
        <v>4946</v>
      </c>
      <c r="C4986" s="113">
        <v>-0.72</v>
      </c>
      <c r="D4986" s="113">
        <v>-0.96</v>
      </c>
      <c r="E4986" s="114">
        <v>15.0107007203862</v>
      </c>
      <c r="F4986" s="114">
        <v>21.542153430222037</v>
      </c>
      <c r="G4986" s="114">
        <v>22.710913993302555</v>
      </c>
      <c r="H4986" s="114">
        <v>25.864755220190411</v>
      </c>
      <c r="I4986" s="114">
        <v>25.339389594433868</v>
      </c>
      <c r="J4986" s="114">
        <v>31.73597494486231</v>
      </c>
      <c r="K4986" s="114">
        <v>41.912050008742455</v>
      </c>
      <c r="L4986" s="114">
        <v>46.232123126867087</v>
      </c>
      <c r="M4986" s="114">
        <v>55.379690278113188</v>
      </c>
      <c r="N4986" s="114">
        <v>59.396305465667709</v>
      </c>
      <c r="O4986" s="114">
        <v>16.725274224476109</v>
      </c>
      <c r="P4986" s="114">
        <v>20.369896578520418</v>
      </c>
      <c r="Q4986" s="114">
        <v>23.521209133564533</v>
      </c>
      <c r="R4986" s="114">
        <v>29.514935057922777</v>
      </c>
      <c r="S4986" s="114">
        <v>34.056915871233841</v>
      </c>
      <c r="T4986" s="114">
        <v>15.0107007203862</v>
      </c>
      <c r="U4986" s="114">
        <v>21.542153430222037</v>
      </c>
      <c r="V4986" s="114">
        <v>22.710913993302555</v>
      </c>
      <c r="W4986" s="114">
        <v>25.864755220190411</v>
      </c>
      <c r="X4986" s="114">
        <v>25.339389594433868</v>
      </c>
      <c r="Y4986" s="114">
        <v>60.679586869979595</v>
      </c>
      <c r="Z4986" s="114">
        <v>117.09443576071331</v>
      </c>
      <c r="AA4986" s="106">
        <v>4</v>
      </c>
      <c r="AB4986" s="114">
        <v>0.44999999999999996</v>
      </c>
      <c r="AC4986" s="114">
        <v>0.6</v>
      </c>
      <c r="AD4986" s="114">
        <v>0.27</v>
      </c>
      <c r="AE4986" s="114">
        <v>0.36</v>
      </c>
      <c r="AF4986" s="117">
        <v>0.72</v>
      </c>
      <c r="AG4986" s="117">
        <v>0.96</v>
      </c>
    </row>
    <row r="4987" spans="2:33" x14ac:dyDescent="0.2">
      <c r="B4987" s="106">
        <v>4947</v>
      </c>
      <c r="C4987" s="113">
        <v>-0.72</v>
      </c>
      <c r="D4987" s="113">
        <v>-0.96</v>
      </c>
      <c r="E4987" s="114">
        <v>12.551512263908826</v>
      </c>
      <c r="F4987" s="114">
        <v>12.798986843313671</v>
      </c>
      <c r="G4987" s="114">
        <v>20.710446490234684</v>
      </c>
      <c r="H4987" s="114">
        <v>15.146025181696629</v>
      </c>
      <c r="I4987" s="114">
        <v>23.778904855149186</v>
      </c>
      <c r="J4987" s="114">
        <v>29.063961779269032</v>
      </c>
      <c r="K4987" s="114">
        <v>33.149900756071624</v>
      </c>
      <c r="L4987" s="114">
        <v>43.358870004428368</v>
      </c>
      <c r="M4987" s="114">
        <v>44.547853515722785</v>
      </c>
      <c r="N4987" s="114">
        <v>55.934190862002772</v>
      </c>
      <c r="O4987" s="114">
        <v>16.512449515360206</v>
      </c>
      <c r="P4987" s="114">
        <v>20.350913912757953</v>
      </c>
      <c r="Q4987" s="114">
        <v>22.648423514193684</v>
      </c>
      <c r="R4987" s="114">
        <v>29.401828334026156</v>
      </c>
      <c r="S4987" s="114">
        <v>32.155286006853586</v>
      </c>
      <c r="T4987" s="114">
        <v>12.551512263908826</v>
      </c>
      <c r="U4987" s="114">
        <v>12.798986843313671</v>
      </c>
      <c r="V4987" s="114">
        <v>20.710446490234684</v>
      </c>
      <c r="W4987" s="114">
        <v>15.146025181696629</v>
      </c>
      <c r="X4987" s="114">
        <v>23.778904855149186</v>
      </c>
      <c r="Y4987" s="114">
        <v>45.923795527719513</v>
      </c>
      <c r="Z4987" s="114">
        <v>100.71688157930458</v>
      </c>
      <c r="AA4987" s="106">
        <v>4</v>
      </c>
      <c r="AB4987" s="114">
        <v>0.44999999999999996</v>
      </c>
      <c r="AC4987" s="114">
        <v>0.6</v>
      </c>
      <c r="AD4987" s="114">
        <v>0.27</v>
      </c>
      <c r="AE4987" s="114">
        <v>0.36</v>
      </c>
      <c r="AF4987" s="117">
        <v>0.72</v>
      </c>
      <c r="AG4987" s="117">
        <v>0.96</v>
      </c>
    </row>
    <row r="4988" spans="2:33" x14ac:dyDescent="0.2">
      <c r="B4988" s="106">
        <v>4948</v>
      </c>
      <c r="C4988" s="113">
        <v>-1.2599999999999998</v>
      </c>
      <c r="D4988" s="113">
        <v>-0.84</v>
      </c>
      <c r="E4988" s="114">
        <v>16.531410747258999</v>
      </c>
      <c r="F4988" s="114">
        <v>18.60831635066733</v>
      </c>
      <c r="G4988" s="114">
        <v>18.525905974456943</v>
      </c>
      <c r="H4988" s="114">
        <v>17.609297482473938</v>
      </c>
      <c r="I4988" s="114">
        <v>23.375246626378992</v>
      </c>
      <c r="J4988" s="114">
        <v>32.73913798293524</v>
      </c>
      <c r="K4988" s="114">
        <v>36.967678165632648</v>
      </c>
      <c r="L4988" s="114">
        <v>39.280160259936977</v>
      </c>
      <c r="M4988" s="114">
        <v>43.199865256908943</v>
      </c>
      <c r="N4988" s="114">
        <v>52.158816680062458</v>
      </c>
      <c r="O4988" s="114">
        <v>16.207727235676241</v>
      </c>
      <c r="P4988" s="114">
        <v>18.359361814965318</v>
      </c>
      <c r="Q4988" s="114">
        <v>20.754254285480034</v>
      </c>
      <c r="R4988" s="114">
        <v>25.590567774435005</v>
      </c>
      <c r="S4988" s="114">
        <v>28.783570053683466</v>
      </c>
      <c r="T4988" s="114">
        <v>16.531410747258999</v>
      </c>
      <c r="U4988" s="114">
        <v>18.60831635066733</v>
      </c>
      <c r="V4988" s="114">
        <v>18.525905974456943</v>
      </c>
      <c r="W4988" s="114">
        <v>17.609297482473938</v>
      </c>
      <c r="X4988" s="114">
        <v>23.375246626378992</v>
      </c>
      <c r="Y4988" s="114">
        <v>52.128335686317349</v>
      </c>
      <c r="Z4988" s="114">
        <v>95.611011190038028</v>
      </c>
      <c r="AA4988" s="106">
        <v>2</v>
      </c>
      <c r="AB4988" s="114">
        <v>0.89999999999999991</v>
      </c>
      <c r="AC4988" s="114">
        <v>0.6</v>
      </c>
      <c r="AD4988" s="114">
        <v>0.36</v>
      </c>
      <c r="AE4988" s="114">
        <v>0.24</v>
      </c>
      <c r="AF4988" s="117">
        <v>1.2599999999999998</v>
      </c>
      <c r="AG4988" s="117">
        <v>0.84</v>
      </c>
    </row>
    <row r="4989" spans="2:33" x14ac:dyDescent="0.2">
      <c r="B4989" s="106">
        <v>4949</v>
      </c>
      <c r="C4989" s="113">
        <v>-0.90000000000000013</v>
      </c>
      <c r="D4989" s="113">
        <v>-0.90000000000000013</v>
      </c>
      <c r="E4989" s="114">
        <v>14.646057542054361</v>
      </c>
      <c r="F4989" s="114">
        <v>16.818021382430441</v>
      </c>
      <c r="G4989" s="114">
        <v>17.261983097510026</v>
      </c>
      <c r="H4989" s="114">
        <v>19.225084874306901</v>
      </c>
      <c r="I4989" s="114">
        <v>21.047662104151748</v>
      </c>
      <c r="J4989" s="114">
        <v>31.697988663350909</v>
      </c>
      <c r="K4989" s="114">
        <v>37.021922588320948</v>
      </c>
      <c r="L4989" s="114">
        <v>42.307140424878881</v>
      </c>
      <c r="M4989" s="114">
        <v>49.142235746880424</v>
      </c>
      <c r="N4989" s="114">
        <v>54.96264834804866</v>
      </c>
      <c r="O4989" s="114">
        <v>17.051931121296548</v>
      </c>
      <c r="P4989" s="114">
        <v>20.203901205890507</v>
      </c>
      <c r="Q4989" s="114">
        <v>25.045157327368855</v>
      </c>
      <c r="R4989" s="114">
        <v>29.917150872573522</v>
      </c>
      <c r="S4989" s="114">
        <v>33.914986243896912</v>
      </c>
      <c r="T4989" s="114">
        <v>14.646057542054361</v>
      </c>
      <c r="U4989" s="114">
        <v>16.818021382430441</v>
      </c>
      <c r="V4989" s="114">
        <v>17.261983097510026</v>
      </c>
      <c r="W4989" s="114">
        <v>19.225084874306901</v>
      </c>
      <c r="X4989" s="114">
        <v>21.047662104151748</v>
      </c>
      <c r="Y4989" s="114">
        <v>48.902847812542745</v>
      </c>
      <c r="Z4989" s="114">
        <v>101.05150319638943</v>
      </c>
      <c r="AA4989" s="106">
        <v>3</v>
      </c>
      <c r="AB4989" s="114">
        <v>0.60000000000000009</v>
      </c>
      <c r="AC4989" s="114">
        <v>0.60000000000000009</v>
      </c>
      <c r="AD4989" s="114">
        <v>0.30000000000000004</v>
      </c>
      <c r="AE4989" s="114">
        <v>0.30000000000000004</v>
      </c>
      <c r="AF4989" s="117">
        <v>0.90000000000000013</v>
      </c>
      <c r="AG4989" s="117">
        <v>0.90000000000000013</v>
      </c>
    </row>
    <row r="4990" spans="2:33" x14ac:dyDescent="0.2">
      <c r="B4990" s="106">
        <v>4950</v>
      </c>
      <c r="C4990" s="113">
        <v>-0.72</v>
      </c>
      <c r="D4990" s="113">
        <v>-0.96</v>
      </c>
      <c r="E4990" s="114">
        <v>11.614913062452151</v>
      </c>
      <c r="F4990" s="114">
        <v>10.273241787124281</v>
      </c>
      <c r="G4990" s="114">
        <v>14.10447395700287</v>
      </c>
      <c r="H4990" s="114">
        <v>14.690107535481577</v>
      </c>
      <c r="I4990" s="114">
        <v>16.014523446607111</v>
      </c>
      <c r="J4990" s="114">
        <v>27.529576686849524</v>
      </c>
      <c r="K4990" s="114">
        <v>28.673212663281713</v>
      </c>
      <c r="L4990" s="114">
        <v>33.334863966600594</v>
      </c>
      <c r="M4990" s="114">
        <v>38.01531373024212</v>
      </c>
      <c r="N4990" s="114">
        <v>40.67928188038384</v>
      </c>
      <c r="O4990" s="114">
        <v>15.914663624397372</v>
      </c>
      <c r="P4990" s="114">
        <v>18.399970876157433</v>
      </c>
      <c r="Q4990" s="114">
        <v>19.230390009597723</v>
      </c>
      <c r="R4990" s="114">
        <v>23.325206194760543</v>
      </c>
      <c r="S4990" s="114">
        <v>24.664758433776729</v>
      </c>
      <c r="T4990" s="114">
        <v>11.614913062452151</v>
      </c>
      <c r="U4990" s="114">
        <v>10.273241787124281</v>
      </c>
      <c r="V4990" s="114">
        <v>14.10447395700287</v>
      </c>
      <c r="W4990" s="114">
        <v>14.690107535481577</v>
      </c>
      <c r="X4990" s="114">
        <v>16.014523446607111</v>
      </c>
      <c r="Y4990" s="114">
        <v>36.194459368134275</v>
      </c>
      <c r="Z4990" s="114">
        <v>76.809070067629079</v>
      </c>
      <c r="AA4990" s="106">
        <v>4</v>
      </c>
      <c r="AB4990" s="114">
        <v>0.44999999999999996</v>
      </c>
      <c r="AC4990" s="114">
        <v>0.6</v>
      </c>
      <c r="AD4990" s="114">
        <v>0.27</v>
      </c>
      <c r="AE4990" s="114">
        <v>0.36</v>
      </c>
      <c r="AF4990" s="117">
        <v>0.72</v>
      </c>
      <c r="AG4990" s="117">
        <v>0.96</v>
      </c>
    </row>
    <row r="4991" spans="2:33" x14ac:dyDescent="0.2">
      <c r="B4991" s="106">
        <v>4951</v>
      </c>
      <c r="C4991" s="113">
        <v>-0.60000000000000009</v>
      </c>
      <c r="D4991" s="113">
        <v>-1.2000000000000002</v>
      </c>
      <c r="E4991" s="114">
        <v>17.59072241593331</v>
      </c>
      <c r="F4991" s="114">
        <v>13.823465939247303</v>
      </c>
      <c r="G4991" s="114">
        <v>17.746225236191545</v>
      </c>
      <c r="H4991" s="114">
        <v>23.771616046129559</v>
      </c>
      <c r="I4991" s="114">
        <v>21.554382491508072</v>
      </c>
      <c r="J4991" s="114">
        <v>34.59671535143957</v>
      </c>
      <c r="K4991" s="114">
        <v>33.915162439363918</v>
      </c>
      <c r="L4991" s="114">
        <v>42.664472158480564</v>
      </c>
      <c r="M4991" s="114">
        <v>50.405697167274319</v>
      </c>
      <c r="N4991" s="114">
        <v>55.709446273015146</v>
      </c>
      <c r="O4991" s="114">
        <v>17.00599293550626</v>
      </c>
      <c r="P4991" s="114">
        <v>20.091696500116615</v>
      </c>
      <c r="Q4991" s="114">
        <v>24.918246922289018</v>
      </c>
      <c r="R4991" s="114">
        <v>26.63408112114476</v>
      </c>
      <c r="S4991" s="114">
        <v>34.155063781507074</v>
      </c>
      <c r="T4991" s="114">
        <v>17.59072241593331</v>
      </c>
      <c r="U4991" s="114">
        <v>13.823465939247303</v>
      </c>
      <c r="V4991" s="114">
        <v>17.746225236191545</v>
      </c>
      <c r="W4991" s="114">
        <v>23.771616046129559</v>
      </c>
      <c r="X4991" s="114">
        <v>21.554382491508072</v>
      </c>
      <c r="Y4991" s="114">
        <v>51.931120156960738</v>
      </c>
      <c r="Z4991" s="114">
        <v>116.5312462682478</v>
      </c>
      <c r="AA4991" s="106">
        <v>5</v>
      </c>
      <c r="AB4991" s="114">
        <v>0.4</v>
      </c>
      <c r="AC4991" s="114">
        <v>0.8</v>
      </c>
      <c r="AD4991" s="114">
        <v>0.2</v>
      </c>
      <c r="AE4991" s="114">
        <v>0.4</v>
      </c>
      <c r="AF4991" s="117">
        <v>0.60000000000000009</v>
      </c>
      <c r="AG4991" s="117">
        <v>1.2000000000000002</v>
      </c>
    </row>
    <row r="4992" spans="2:33" x14ac:dyDescent="0.2">
      <c r="B4992" s="106">
        <v>4952</v>
      </c>
      <c r="C4992" s="113">
        <v>-0.60000000000000009</v>
      </c>
      <c r="D4992" s="113">
        <v>-1.2000000000000002</v>
      </c>
      <c r="E4992" s="114">
        <v>12.516686633502765</v>
      </c>
      <c r="F4992" s="114">
        <v>20.164447054869232</v>
      </c>
      <c r="G4992" s="114">
        <v>20.721415996511627</v>
      </c>
      <c r="H4992" s="114">
        <v>15.588479716303024</v>
      </c>
      <c r="I4992" s="114">
        <v>16.941646128411385</v>
      </c>
      <c r="J4992" s="114">
        <v>28.249766321416708</v>
      </c>
      <c r="K4992" s="114">
        <v>38.351704987839547</v>
      </c>
      <c r="L4992" s="114">
        <v>43.061652748057064</v>
      </c>
      <c r="M4992" s="114">
        <v>41.837728269069054</v>
      </c>
      <c r="N4992" s="114">
        <v>46.274991978956919</v>
      </c>
      <c r="O4992" s="114">
        <v>15.733079687913943</v>
      </c>
      <c r="P4992" s="114">
        <v>18.187257932970315</v>
      </c>
      <c r="Q4992" s="114">
        <v>22.340236751545437</v>
      </c>
      <c r="R4992" s="114">
        <v>26.24924855276603</v>
      </c>
      <c r="S4992" s="114">
        <v>29.333345850545534</v>
      </c>
      <c r="T4992" s="114">
        <v>12.516686633502765</v>
      </c>
      <c r="U4992" s="114">
        <v>20.164447054869232</v>
      </c>
      <c r="V4992" s="114">
        <v>20.721415996511627</v>
      </c>
      <c r="W4992" s="114">
        <v>15.588479716303024</v>
      </c>
      <c r="X4992" s="114">
        <v>16.941646128411385</v>
      </c>
      <c r="Y4992" s="114">
        <v>47.902114891580723</v>
      </c>
      <c r="Z4992" s="114">
        <v>89.295361112806802</v>
      </c>
      <c r="AA4992" s="106">
        <v>5</v>
      </c>
      <c r="AB4992" s="114">
        <v>0.4</v>
      </c>
      <c r="AC4992" s="114">
        <v>0.8</v>
      </c>
      <c r="AD4992" s="114">
        <v>0.2</v>
      </c>
      <c r="AE4992" s="114">
        <v>0.4</v>
      </c>
      <c r="AF4992" s="117">
        <v>0.60000000000000009</v>
      </c>
      <c r="AG4992" s="117">
        <v>1.2000000000000002</v>
      </c>
    </row>
    <row r="4993" spans="2:33" x14ac:dyDescent="0.2">
      <c r="B4993" s="106">
        <v>4953</v>
      </c>
      <c r="C4993" s="113">
        <v>-0.90000000000000013</v>
      </c>
      <c r="D4993" s="113">
        <v>-0.90000000000000013</v>
      </c>
      <c r="E4993" s="114">
        <v>19.745352312726098</v>
      </c>
      <c r="F4993" s="114">
        <v>17.045430173183281</v>
      </c>
      <c r="G4993" s="114">
        <v>17.808064354592712</v>
      </c>
      <c r="H4993" s="114">
        <v>25.862704423033893</v>
      </c>
      <c r="I4993" s="114">
        <v>28.00792919729637</v>
      </c>
      <c r="J4993" s="114">
        <v>35.739009674873898</v>
      </c>
      <c r="K4993" s="114">
        <v>36.478832860878455</v>
      </c>
      <c r="L4993" s="114">
        <v>42.079963560928825</v>
      </c>
      <c r="M4993" s="114">
        <v>54.359756616468069</v>
      </c>
      <c r="N4993" s="114">
        <v>61.931254650797136</v>
      </c>
      <c r="O4993" s="114">
        <v>15.9936573621478</v>
      </c>
      <c r="P4993" s="114">
        <v>19.433402687695175</v>
      </c>
      <c r="Q4993" s="114">
        <v>24.271899206336112</v>
      </c>
      <c r="R4993" s="114">
        <v>28.497052193434175</v>
      </c>
      <c r="S4993" s="114">
        <v>33.923325453500766</v>
      </c>
      <c r="T4993" s="114">
        <v>19.745352312726098</v>
      </c>
      <c r="U4993" s="114">
        <v>17.045430173183281</v>
      </c>
      <c r="V4993" s="114">
        <v>17.808064354592712</v>
      </c>
      <c r="W4993" s="114">
        <v>25.862704423033893</v>
      </c>
      <c r="X4993" s="114">
        <v>28.00792919729637</v>
      </c>
      <c r="Y4993" s="114">
        <v>59.529581520147801</v>
      </c>
      <c r="Z4993" s="114">
        <v>102.21443410659217</v>
      </c>
      <c r="AA4993" s="106">
        <v>3</v>
      </c>
      <c r="AB4993" s="114">
        <v>0.60000000000000009</v>
      </c>
      <c r="AC4993" s="114">
        <v>0.60000000000000009</v>
      </c>
      <c r="AD4993" s="114">
        <v>0.30000000000000004</v>
      </c>
      <c r="AE4993" s="114">
        <v>0.30000000000000004</v>
      </c>
      <c r="AF4993" s="117">
        <v>0.90000000000000013</v>
      </c>
      <c r="AG4993" s="117">
        <v>0.90000000000000013</v>
      </c>
    </row>
    <row r="4994" spans="2:33" x14ac:dyDescent="0.2">
      <c r="B4994" s="106">
        <v>4954</v>
      </c>
      <c r="C4994" s="113">
        <v>-0.90000000000000013</v>
      </c>
      <c r="D4994" s="113">
        <v>-0.90000000000000013</v>
      </c>
      <c r="E4994" s="114">
        <v>18.977718248757803</v>
      </c>
      <c r="F4994" s="114">
        <v>13.688345086988136</v>
      </c>
      <c r="G4994" s="114">
        <v>17.611560797251865</v>
      </c>
      <c r="H4994" s="114">
        <v>15.870778707453031</v>
      </c>
      <c r="I4994" s="114">
        <v>25.344405003734476</v>
      </c>
      <c r="J4994" s="114">
        <v>33.603224173150345</v>
      </c>
      <c r="K4994" s="114">
        <v>30.924984526730857</v>
      </c>
      <c r="L4994" s="114">
        <v>38.241655654504584</v>
      </c>
      <c r="M4994" s="114">
        <v>40.554038812169502</v>
      </c>
      <c r="N4994" s="114">
        <v>51.841616512795909</v>
      </c>
      <c r="O4994" s="114">
        <v>14.62550592439254</v>
      </c>
      <c r="P4994" s="114">
        <v>17.236639439742721</v>
      </c>
      <c r="Q4994" s="114">
        <v>20.630094857252718</v>
      </c>
      <c r="R4994" s="114">
        <v>24.683260104716471</v>
      </c>
      <c r="S4994" s="114">
        <v>26.497211509061433</v>
      </c>
      <c r="T4994" s="114">
        <v>18.977718248757803</v>
      </c>
      <c r="U4994" s="114">
        <v>13.688345086988136</v>
      </c>
      <c r="V4994" s="114">
        <v>17.611560797251865</v>
      </c>
      <c r="W4994" s="114">
        <v>15.870778707453031</v>
      </c>
      <c r="X4994" s="114">
        <v>25.344405003734476</v>
      </c>
      <c r="Y4994" s="114">
        <v>50.510182381497614</v>
      </c>
      <c r="Z4994" s="114">
        <v>89.685547789532194</v>
      </c>
      <c r="AA4994" s="106">
        <v>3</v>
      </c>
      <c r="AB4994" s="114">
        <v>0.60000000000000009</v>
      </c>
      <c r="AC4994" s="114">
        <v>0.60000000000000009</v>
      </c>
      <c r="AD4994" s="114">
        <v>0.30000000000000004</v>
      </c>
      <c r="AE4994" s="114">
        <v>0.30000000000000004</v>
      </c>
      <c r="AF4994" s="117">
        <v>0.90000000000000013</v>
      </c>
      <c r="AG4994" s="117">
        <v>0.90000000000000013</v>
      </c>
    </row>
    <row r="4995" spans="2:33" x14ac:dyDescent="0.2">
      <c r="B4995" s="106">
        <v>4955</v>
      </c>
      <c r="C4995" s="113">
        <v>-1.2599999999999998</v>
      </c>
      <c r="D4995" s="113">
        <v>-0.84</v>
      </c>
      <c r="E4995" s="114">
        <v>17.372462283377057</v>
      </c>
      <c r="F4995" s="114">
        <v>18.261989657344355</v>
      </c>
      <c r="G4995" s="114">
        <v>18.496040789185216</v>
      </c>
      <c r="H4995" s="114">
        <v>18.967567038708591</v>
      </c>
      <c r="I4995" s="114">
        <v>25.317339772056997</v>
      </c>
      <c r="J4995" s="114">
        <v>33.76634993559604</v>
      </c>
      <c r="K4995" s="114">
        <v>39.203906663827588</v>
      </c>
      <c r="L4995" s="114">
        <v>40.76276317137895</v>
      </c>
      <c r="M4995" s="114">
        <v>48.326421524172041</v>
      </c>
      <c r="N4995" s="114">
        <v>59.695276986742833</v>
      </c>
      <c r="O4995" s="114">
        <v>16.393887652218982</v>
      </c>
      <c r="P4995" s="114">
        <v>20.941917006483234</v>
      </c>
      <c r="Q4995" s="114">
        <v>22.266722382193734</v>
      </c>
      <c r="R4995" s="114">
        <v>29.35885448546345</v>
      </c>
      <c r="S4995" s="114">
        <v>34.377937214685836</v>
      </c>
      <c r="T4995" s="114">
        <v>17.372462283377057</v>
      </c>
      <c r="U4995" s="114">
        <v>18.261989657344355</v>
      </c>
      <c r="V4995" s="114">
        <v>18.496040789185216</v>
      </c>
      <c r="W4995" s="114">
        <v>18.967567038708591</v>
      </c>
      <c r="X4995" s="114">
        <v>25.317339772056997</v>
      </c>
      <c r="Y4995" s="114">
        <v>54.03442102436064</v>
      </c>
      <c r="Z4995" s="114">
        <v>104.78972205470372</v>
      </c>
      <c r="AA4995" s="106">
        <v>2</v>
      </c>
      <c r="AB4995" s="114">
        <v>0.89999999999999991</v>
      </c>
      <c r="AC4995" s="114">
        <v>0.6</v>
      </c>
      <c r="AD4995" s="114">
        <v>0.36</v>
      </c>
      <c r="AE4995" s="114">
        <v>0.24</v>
      </c>
      <c r="AF4995" s="117">
        <v>1.2599999999999998</v>
      </c>
      <c r="AG4995" s="117">
        <v>0.84</v>
      </c>
    </row>
    <row r="4996" spans="2:33" x14ac:dyDescent="0.2">
      <c r="B4996" s="106">
        <v>4956</v>
      </c>
      <c r="C4996" s="113">
        <v>-0.72</v>
      </c>
      <c r="D4996" s="113">
        <v>-0.96</v>
      </c>
      <c r="E4996" s="114">
        <v>11.83958974301424</v>
      </c>
      <c r="F4996" s="114">
        <v>14.711540821047013</v>
      </c>
      <c r="G4996" s="114">
        <v>22.595185965812046</v>
      </c>
      <c r="H4996" s="114">
        <v>24.902601423585718</v>
      </c>
      <c r="I4996" s="114">
        <v>27.352425605054755</v>
      </c>
      <c r="J4996" s="114">
        <v>28.141915187655108</v>
      </c>
      <c r="K4996" s="114">
        <v>33.921378607342312</v>
      </c>
      <c r="L4996" s="114">
        <v>45.389713258405486</v>
      </c>
      <c r="M4996" s="114">
        <v>51.151991177430659</v>
      </c>
      <c r="N4996" s="114">
        <v>61.095308477702389</v>
      </c>
      <c r="O4996" s="114">
        <v>16.302325444640868</v>
      </c>
      <c r="P4996" s="114">
        <v>19.209837786295299</v>
      </c>
      <c r="Q4996" s="114">
        <v>22.79452729259344</v>
      </c>
      <c r="R4996" s="114">
        <v>26.249389753844941</v>
      </c>
      <c r="S4996" s="114">
        <v>33.742882872647634</v>
      </c>
      <c r="T4996" s="114">
        <v>11.83958974301424</v>
      </c>
      <c r="U4996" s="114">
        <v>14.711540821047013</v>
      </c>
      <c r="V4996" s="114">
        <v>22.595185965812046</v>
      </c>
      <c r="W4996" s="114">
        <v>24.902601423585718</v>
      </c>
      <c r="X4996" s="114">
        <v>27.352425605054755</v>
      </c>
      <c r="Y4996" s="114">
        <v>54.116295378337838</v>
      </c>
      <c r="Z4996" s="114">
        <v>97.201545981257567</v>
      </c>
      <c r="AA4996" s="106">
        <v>4</v>
      </c>
      <c r="AB4996" s="114">
        <v>0.44999999999999996</v>
      </c>
      <c r="AC4996" s="114">
        <v>0.6</v>
      </c>
      <c r="AD4996" s="114">
        <v>0.27</v>
      </c>
      <c r="AE4996" s="114">
        <v>0.36</v>
      </c>
      <c r="AF4996" s="117">
        <v>0.72</v>
      </c>
      <c r="AG4996" s="117">
        <v>0.96</v>
      </c>
    </row>
    <row r="4997" spans="2:33" x14ac:dyDescent="0.2">
      <c r="B4997" s="106">
        <v>4957</v>
      </c>
      <c r="C4997" s="113">
        <v>-1.2000000000000002</v>
      </c>
      <c r="D4997" s="113">
        <v>-0.60000000000000009</v>
      </c>
      <c r="E4997" s="114">
        <v>17.346800246882587</v>
      </c>
      <c r="F4997" s="114">
        <v>19.3474051231441</v>
      </c>
      <c r="G4997" s="114">
        <v>20.25353884869369</v>
      </c>
      <c r="H4997" s="114">
        <v>22.91621832646241</v>
      </c>
      <c r="I4997" s="114">
        <v>25.23511611107476</v>
      </c>
      <c r="J4997" s="114">
        <v>32.653705673390249</v>
      </c>
      <c r="K4997" s="114">
        <v>36.743316971688074</v>
      </c>
      <c r="L4997" s="114">
        <v>41.988754008715112</v>
      </c>
      <c r="M4997" s="114">
        <v>46.188026863873198</v>
      </c>
      <c r="N4997" s="114">
        <v>53.558077485552161</v>
      </c>
      <c r="O4997" s="114">
        <v>15.306905426507663</v>
      </c>
      <c r="P4997" s="114">
        <v>17.395911848543975</v>
      </c>
      <c r="Q4997" s="114">
        <v>21.735215160021422</v>
      </c>
      <c r="R4997" s="114">
        <v>23.271808537410788</v>
      </c>
      <c r="S4997" s="114">
        <v>28.322961374477401</v>
      </c>
      <c r="T4997" s="114">
        <v>17.346800246882587</v>
      </c>
      <c r="U4997" s="114">
        <v>19.3474051231441</v>
      </c>
      <c r="V4997" s="114">
        <v>20.25353884869369</v>
      </c>
      <c r="W4997" s="114">
        <v>22.91621832646241</v>
      </c>
      <c r="X4997" s="114">
        <v>25.23511611107476</v>
      </c>
      <c r="Y4997" s="114">
        <v>57.949751772287655</v>
      </c>
      <c r="Z4997" s="114">
        <v>94.451440988725565</v>
      </c>
      <c r="AA4997" s="106">
        <v>1</v>
      </c>
      <c r="AB4997" s="114">
        <v>0.8</v>
      </c>
      <c r="AC4997" s="114">
        <v>0.4</v>
      </c>
      <c r="AD4997" s="114">
        <v>0.4</v>
      </c>
      <c r="AE4997" s="114">
        <v>0.2</v>
      </c>
      <c r="AF4997" s="117">
        <v>1.2000000000000002</v>
      </c>
      <c r="AG4997" s="117">
        <v>0.60000000000000009</v>
      </c>
    </row>
    <row r="4998" spans="2:33" x14ac:dyDescent="0.2">
      <c r="B4998" s="106">
        <v>4958</v>
      </c>
      <c r="C4998" s="113">
        <v>-0.90000000000000013</v>
      </c>
      <c r="D4998" s="113">
        <v>-0.90000000000000013</v>
      </c>
      <c r="E4998" s="114">
        <v>14.811947489846666</v>
      </c>
      <c r="F4998" s="114">
        <v>17.787725182567009</v>
      </c>
      <c r="G4998" s="114">
        <v>12.835938916221863</v>
      </c>
      <c r="H4998" s="114">
        <v>24.041402410294751</v>
      </c>
      <c r="I4998" s="114">
        <v>25.329062211025324</v>
      </c>
      <c r="J4998" s="114">
        <v>32.723690731654393</v>
      </c>
      <c r="K4998" s="114">
        <v>37.775793932724717</v>
      </c>
      <c r="L4998" s="114">
        <v>37.772314487346762</v>
      </c>
      <c r="M4998" s="114">
        <v>53.039356736233117</v>
      </c>
      <c r="N4998" s="114">
        <v>60.707035868518595</v>
      </c>
      <c r="O4998" s="114">
        <v>17.911743241807727</v>
      </c>
      <c r="P4998" s="114">
        <v>19.988068750157709</v>
      </c>
      <c r="Q4998" s="114">
        <v>24.936375571124898</v>
      </c>
      <c r="R4998" s="114">
        <v>28.997954325938366</v>
      </c>
      <c r="S4998" s="114">
        <v>35.377973657493271</v>
      </c>
      <c r="T4998" s="114">
        <v>14.811947489846666</v>
      </c>
      <c r="U4998" s="114">
        <v>17.787725182567009</v>
      </c>
      <c r="V4998" s="114">
        <v>12.835938916221863</v>
      </c>
      <c r="W4998" s="114">
        <v>24.041402410294751</v>
      </c>
      <c r="X4998" s="114">
        <v>25.329062211025324</v>
      </c>
      <c r="Y4998" s="114">
        <v>51.38080375352768</v>
      </c>
      <c r="Z4998" s="114">
        <v>116.71636477022645</v>
      </c>
      <c r="AA4998" s="106">
        <v>3</v>
      </c>
      <c r="AB4998" s="114">
        <v>0.60000000000000009</v>
      </c>
      <c r="AC4998" s="114">
        <v>0.60000000000000009</v>
      </c>
      <c r="AD4998" s="114">
        <v>0.30000000000000004</v>
      </c>
      <c r="AE4998" s="114">
        <v>0.30000000000000004</v>
      </c>
      <c r="AF4998" s="117">
        <v>0.90000000000000013</v>
      </c>
      <c r="AG4998" s="117">
        <v>0.90000000000000013</v>
      </c>
    </row>
    <row r="4999" spans="2:33" x14ac:dyDescent="0.2">
      <c r="B4999" s="106">
        <v>4959</v>
      </c>
      <c r="C4999" s="113">
        <v>-0.90000000000000013</v>
      </c>
      <c r="D4999" s="113">
        <v>-0.90000000000000013</v>
      </c>
      <c r="E4999" s="114">
        <v>16.309166618622491</v>
      </c>
      <c r="F4999" s="114">
        <v>11.952655121627224</v>
      </c>
      <c r="G4999" s="114">
        <v>19.02335552824135</v>
      </c>
      <c r="H4999" s="114">
        <v>14.980133847329324</v>
      </c>
      <c r="I4999" s="114">
        <v>23.867985954433113</v>
      </c>
      <c r="J4999" s="114">
        <v>32.51867235411747</v>
      </c>
      <c r="K4999" s="114">
        <v>30.811251302032652</v>
      </c>
      <c r="L4999" s="114">
        <v>42.181099716948339</v>
      </c>
      <c r="M4999" s="114">
        <v>42.937536306936664</v>
      </c>
      <c r="N4999" s="114">
        <v>55.803685299822071</v>
      </c>
      <c r="O4999" s="114">
        <v>16.209505735494979</v>
      </c>
      <c r="P4999" s="114">
        <v>18.858596180405428</v>
      </c>
      <c r="Q4999" s="114">
        <v>23.157744188706989</v>
      </c>
      <c r="R4999" s="114">
        <v>27.957402459607341</v>
      </c>
      <c r="S4999" s="114">
        <v>31.935699345388958</v>
      </c>
      <c r="T4999" s="114">
        <v>16.309166618622491</v>
      </c>
      <c r="U4999" s="114">
        <v>11.952655121627224</v>
      </c>
      <c r="V4999" s="114">
        <v>19.02335552824135</v>
      </c>
      <c r="W4999" s="114">
        <v>14.980133847329324</v>
      </c>
      <c r="X4999" s="114">
        <v>23.867985954433113</v>
      </c>
      <c r="Y4999" s="114">
        <v>47.077223256367553</v>
      </c>
      <c r="Z4999" s="114">
        <v>108.51463407916253</v>
      </c>
      <c r="AA4999" s="106">
        <v>3</v>
      </c>
      <c r="AB4999" s="114">
        <v>0.60000000000000009</v>
      </c>
      <c r="AC4999" s="114">
        <v>0.60000000000000009</v>
      </c>
      <c r="AD4999" s="114">
        <v>0.30000000000000004</v>
      </c>
      <c r="AE4999" s="114">
        <v>0.30000000000000004</v>
      </c>
      <c r="AF4999" s="117">
        <v>0.90000000000000013</v>
      </c>
      <c r="AG4999" s="117">
        <v>0.90000000000000013</v>
      </c>
    </row>
    <row r="5000" spans="2:33" x14ac:dyDescent="0.2">
      <c r="B5000" s="106">
        <v>4960</v>
      </c>
      <c r="C5000" s="113">
        <v>-1.2000000000000002</v>
      </c>
      <c r="D5000" s="113">
        <v>-0.60000000000000009</v>
      </c>
      <c r="E5000" s="114">
        <v>14.776877993491304</v>
      </c>
      <c r="F5000" s="114">
        <v>18.617048101675397</v>
      </c>
      <c r="G5000" s="114">
        <v>13.185899036404297</v>
      </c>
      <c r="H5000" s="114">
        <v>21.176857857421123</v>
      </c>
      <c r="I5000" s="114">
        <v>23.494268221013307</v>
      </c>
      <c r="J5000" s="114">
        <v>31.62470887783924</v>
      </c>
      <c r="K5000" s="114">
        <v>37.688206861201003</v>
      </c>
      <c r="L5000" s="114">
        <v>36.040796862754171</v>
      </c>
      <c r="M5000" s="114">
        <v>48.339674626252837</v>
      </c>
      <c r="N5000" s="114">
        <v>53.355630640272039</v>
      </c>
      <c r="O5000" s="114">
        <v>16.847830884347935</v>
      </c>
      <c r="P5000" s="114">
        <v>19.071158759525606</v>
      </c>
      <c r="Q5000" s="114">
        <v>22.854897826349873</v>
      </c>
      <c r="R5000" s="114">
        <v>27.162816768831714</v>
      </c>
      <c r="S5000" s="114">
        <v>29.861362419258732</v>
      </c>
      <c r="T5000" s="114">
        <v>14.776877993491304</v>
      </c>
      <c r="U5000" s="114">
        <v>18.617048101675397</v>
      </c>
      <c r="V5000" s="114">
        <v>13.185899036404297</v>
      </c>
      <c r="W5000" s="114">
        <v>21.176857857421123</v>
      </c>
      <c r="X5000" s="114">
        <v>23.494268221013307</v>
      </c>
      <c r="Y5000" s="114">
        <v>49.867967593832574</v>
      </c>
      <c r="Z5000" s="114">
        <v>102.53046240475813</v>
      </c>
      <c r="AA5000" s="106">
        <v>1</v>
      </c>
      <c r="AB5000" s="114">
        <v>0.8</v>
      </c>
      <c r="AC5000" s="114">
        <v>0.4</v>
      </c>
      <c r="AD5000" s="114">
        <v>0.4</v>
      </c>
      <c r="AE5000" s="114">
        <v>0.2</v>
      </c>
      <c r="AF5000" s="117">
        <v>1.2000000000000002</v>
      </c>
      <c r="AG5000" s="117">
        <v>0.60000000000000009</v>
      </c>
    </row>
    <row r="5001" spans="2:33" x14ac:dyDescent="0.2">
      <c r="B5001" s="106">
        <v>4961</v>
      </c>
      <c r="C5001" s="113">
        <v>-1.2000000000000002</v>
      </c>
      <c r="D5001" s="113">
        <v>-0.60000000000000009</v>
      </c>
      <c r="E5001" s="114">
        <v>18.257264139114266</v>
      </c>
      <c r="F5001" s="114">
        <v>10.434270298209807</v>
      </c>
      <c r="G5001" s="114">
        <v>15.57687313523099</v>
      </c>
      <c r="H5001" s="114">
        <v>22.967434947922268</v>
      </c>
      <c r="I5001" s="114">
        <v>25.301241949699026</v>
      </c>
      <c r="J5001" s="114">
        <v>35.039735178017686</v>
      </c>
      <c r="K5001" s="114">
        <v>30.545753501241983</v>
      </c>
      <c r="L5001" s="114">
        <v>39.182953145745792</v>
      </c>
      <c r="M5001" s="114">
        <v>50.287790239113967</v>
      </c>
      <c r="N5001" s="114">
        <v>57.769965632874069</v>
      </c>
      <c r="O5001" s="114">
        <v>16.78247103890342</v>
      </c>
      <c r="P5001" s="114">
        <v>20.111483203032176</v>
      </c>
      <c r="Q5001" s="114">
        <v>23.606080010514802</v>
      </c>
      <c r="R5001" s="114">
        <v>27.320355291191699</v>
      </c>
      <c r="S5001" s="114">
        <v>32.468723683175043</v>
      </c>
      <c r="T5001" s="114">
        <v>18.257264139114266</v>
      </c>
      <c r="U5001" s="114">
        <v>10.434270298209807</v>
      </c>
      <c r="V5001" s="114">
        <v>15.57687313523099</v>
      </c>
      <c r="W5001" s="114">
        <v>22.967434947922268</v>
      </c>
      <c r="X5001" s="114">
        <v>25.301241949699026</v>
      </c>
      <c r="Y5001" s="114">
        <v>50.1578153867164</v>
      </c>
      <c r="Z5001" s="114">
        <v>102.74307107597122</v>
      </c>
      <c r="AA5001" s="106">
        <v>1</v>
      </c>
      <c r="AB5001" s="114">
        <v>0.8</v>
      </c>
      <c r="AC5001" s="114">
        <v>0.4</v>
      </c>
      <c r="AD5001" s="114">
        <v>0.4</v>
      </c>
      <c r="AE5001" s="114">
        <v>0.2</v>
      </c>
      <c r="AF5001" s="117">
        <v>1.2000000000000002</v>
      </c>
      <c r="AG5001" s="117">
        <v>0.60000000000000009</v>
      </c>
    </row>
    <row r="5002" spans="2:33" x14ac:dyDescent="0.2">
      <c r="B5002" s="106">
        <v>4962</v>
      </c>
      <c r="C5002" s="113">
        <v>-1.2599999999999998</v>
      </c>
      <c r="D5002" s="113">
        <v>-0.84</v>
      </c>
      <c r="E5002" s="114">
        <v>13.46729580307499</v>
      </c>
      <c r="F5002" s="114">
        <v>18.729668387775675</v>
      </c>
      <c r="G5002" s="114">
        <v>13.926451372684792</v>
      </c>
      <c r="H5002" s="114">
        <v>23.059114252150394</v>
      </c>
      <c r="I5002" s="114">
        <v>25.038207791284002</v>
      </c>
      <c r="J5002" s="114">
        <v>29.809627009419533</v>
      </c>
      <c r="K5002" s="114">
        <v>37.532513394094451</v>
      </c>
      <c r="L5002" s="114">
        <v>37.674136742052731</v>
      </c>
      <c r="M5002" s="114">
        <v>49.292991501772384</v>
      </c>
      <c r="N5002" s="114">
        <v>58.130727262568016</v>
      </c>
      <c r="O5002" s="114">
        <v>16.342331206344543</v>
      </c>
      <c r="P5002" s="114">
        <v>18.802845006318776</v>
      </c>
      <c r="Q5002" s="114">
        <v>23.74768536936794</v>
      </c>
      <c r="R5002" s="114">
        <v>26.23387724962199</v>
      </c>
      <c r="S5002" s="114">
        <v>33.092519471284014</v>
      </c>
      <c r="T5002" s="114">
        <v>13.46729580307499</v>
      </c>
      <c r="U5002" s="114">
        <v>18.729668387775675</v>
      </c>
      <c r="V5002" s="114">
        <v>13.926451372684792</v>
      </c>
      <c r="W5002" s="114">
        <v>23.059114252150394</v>
      </c>
      <c r="X5002" s="114">
        <v>25.038207791284002</v>
      </c>
      <c r="Y5002" s="114">
        <v>50.68992852515882</v>
      </c>
      <c r="Z5002" s="114">
        <v>107.5491330772855</v>
      </c>
      <c r="AA5002" s="106">
        <v>2</v>
      </c>
      <c r="AB5002" s="114">
        <v>0.89999999999999991</v>
      </c>
      <c r="AC5002" s="114">
        <v>0.6</v>
      </c>
      <c r="AD5002" s="114">
        <v>0.36</v>
      </c>
      <c r="AE5002" s="114">
        <v>0.24</v>
      </c>
      <c r="AF5002" s="117">
        <v>1.2599999999999998</v>
      </c>
      <c r="AG5002" s="117">
        <v>0.84</v>
      </c>
    </row>
    <row r="5003" spans="2:33" x14ac:dyDescent="0.2">
      <c r="B5003" s="106">
        <v>4963</v>
      </c>
      <c r="C5003" s="113">
        <v>-0.90000000000000013</v>
      </c>
      <c r="D5003" s="113">
        <v>-0.90000000000000013</v>
      </c>
      <c r="E5003" s="114">
        <v>15.552496979846069</v>
      </c>
      <c r="F5003" s="114">
        <v>15.335325879359434</v>
      </c>
      <c r="G5003" s="114">
        <v>17.796654804577766</v>
      </c>
      <c r="H5003" s="114">
        <v>18.239689358818122</v>
      </c>
      <c r="I5003" s="114">
        <v>28.8219604378783</v>
      </c>
      <c r="J5003" s="114">
        <v>33.261363380164589</v>
      </c>
      <c r="K5003" s="114">
        <v>34.224020342420218</v>
      </c>
      <c r="L5003" s="114">
        <v>41.820910963969638</v>
      </c>
      <c r="M5003" s="114">
        <v>45.245632988691</v>
      </c>
      <c r="N5003" s="114">
        <v>60.329051677667913</v>
      </c>
      <c r="O5003" s="114">
        <v>17.70886640031852</v>
      </c>
      <c r="P5003" s="114">
        <v>18.888694463060784</v>
      </c>
      <c r="Q5003" s="114">
        <v>24.024256159391872</v>
      </c>
      <c r="R5003" s="114">
        <v>27.005943629872878</v>
      </c>
      <c r="S5003" s="114">
        <v>31.507091239789613</v>
      </c>
      <c r="T5003" s="114">
        <v>15.552496979846069</v>
      </c>
      <c r="U5003" s="114">
        <v>15.335325879359434</v>
      </c>
      <c r="V5003" s="114">
        <v>17.796654804577766</v>
      </c>
      <c r="W5003" s="114">
        <v>18.239689358818122</v>
      </c>
      <c r="X5003" s="114">
        <v>28.8219604378783</v>
      </c>
      <c r="Y5003" s="114">
        <v>51.79017815918759</v>
      </c>
      <c r="Z5003" s="114">
        <v>102.98296086056089</v>
      </c>
      <c r="AA5003" s="106">
        <v>3</v>
      </c>
      <c r="AB5003" s="114">
        <v>0.60000000000000009</v>
      </c>
      <c r="AC5003" s="114">
        <v>0.60000000000000009</v>
      </c>
      <c r="AD5003" s="114">
        <v>0.30000000000000004</v>
      </c>
      <c r="AE5003" s="114">
        <v>0.30000000000000004</v>
      </c>
      <c r="AF5003" s="117">
        <v>0.90000000000000013</v>
      </c>
      <c r="AG5003" s="117">
        <v>0.90000000000000013</v>
      </c>
    </row>
    <row r="5004" spans="2:33" x14ac:dyDescent="0.2">
      <c r="B5004" s="106">
        <v>4964</v>
      </c>
      <c r="C5004" s="113">
        <v>-0.72</v>
      </c>
      <c r="D5004" s="113">
        <v>-0.96</v>
      </c>
      <c r="E5004" s="114">
        <v>17.405042502888136</v>
      </c>
      <c r="F5004" s="114">
        <v>17.663030390558184</v>
      </c>
      <c r="G5004" s="114">
        <v>20.514321423096703</v>
      </c>
      <c r="H5004" s="114">
        <v>20.025755174737792</v>
      </c>
      <c r="I5004" s="114">
        <v>18.596317101965855</v>
      </c>
      <c r="J5004" s="114">
        <v>32.452472013899929</v>
      </c>
      <c r="K5004" s="114">
        <v>37.209971309580126</v>
      </c>
      <c r="L5004" s="114">
        <v>41.538567025979482</v>
      </c>
      <c r="M5004" s="114">
        <v>44.224985826600765</v>
      </c>
      <c r="N5004" s="114">
        <v>45.448800910335926</v>
      </c>
      <c r="O5004" s="114">
        <v>15.047429511011794</v>
      </c>
      <c r="P5004" s="114">
        <v>19.546940919021942</v>
      </c>
      <c r="Q5004" s="114">
        <v>21.024245602882779</v>
      </c>
      <c r="R5004" s="114">
        <v>24.199230651862973</v>
      </c>
      <c r="S5004" s="114">
        <v>26.852483808370071</v>
      </c>
      <c r="T5004" s="114">
        <v>17.405042502888136</v>
      </c>
      <c r="U5004" s="114">
        <v>17.663030390558184</v>
      </c>
      <c r="V5004" s="114">
        <v>20.514321423096703</v>
      </c>
      <c r="W5004" s="114">
        <v>20.025755174737792</v>
      </c>
      <c r="X5004" s="114">
        <v>18.596317101965855</v>
      </c>
      <c r="Y5004" s="114">
        <v>52.865326648991157</v>
      </c>
      <c r="Z5004" s="114">
        <v>101.87118481485594</v>
      </c>
      <c r="AA5004" s="106">
        <v>4</v>
      </c>
      <c r="AB5004" s="114">
        <v>0.44999999999999996</v>
      </c>
      <c r="AC5004" s="114">
        <v>0.6</v>
      </c>
      <c r="AD5004" s="114">
        <v>0.27</v>
      </c>
      <c r="AE5004" s="114">
        <v>0.36</v>
      </c>
      <c r="AF5004" s="117">
        <v>0.72</v>
      </c>
      <c r="AG5004" s="117">
        <v>0.96</v>
      </c>
    </row>
    <row r="5005" spans="2:33" x14ac:dyDescent="0.2">
      <c r="B5005" s="106">
        <v>4965</v>
      </c>
      <c r="C5005" s="113">
        <v>-0.60000000000000009</v>
      </c>
      <c r="D5005" s="113">
        <v>-1.2000000000000002</v>
      </c>
      <c r="E5005" s="114">
        <v>14.918571835961252</v>
      </c>
      <c r="F5005" s="114">
        <v>11.445324300531855</v>
      </c>
      <c r="G5005" s="114">
        <v>13.604317244705321</v>
      </c>
      <c r="H5005" s="114">
        <v>15.425756453892518</v>
      </c>
      <c r="I5005" s="114">
        <v>25.194981182184836</v>
      </c>
      <c r="J5005" s="114">
        <v>31.175734211255548</v>
      </c>
      <c r="K5005" s="114">
        <v>29.563031661274316</v>
      </c>
      <c r="L5005" s="114">
        <v>34.838811436961812</v>
      </c>
      <c r="M5005" s="114">
        <v>40.480007016833653</v>
      </c>
      <c r="N5005" s="114">
        <v>50.559544444682103</v>
      </c>
      <c r="O5005" s="114">
        <v>16.257162375294296</v>
      </c>
      <c r="P5005" s="114">
        <v>18.117707360742461</v>
      </c>
      <c r="Q5005" s="114">
        <v>21.234494192256491</v>
      </c>
      <c r="R5005" s="114">
        <v>25.054250562941135</v>
      </c>
      <c r="S5005" s="114">
        <v>25.364563262497267</v>
      </c>
      <c r="T5005" s="114">
        <v>14.918571835961252</v>
      </c>
      <c r="U5005" s="114">
        <v>11.445324300531855</v>
      </c>
      <c r="V5005" s="114">
        <v>13.604317244705321</v>
      </c>
      <c r="W5005" s="114">
        <v>15.425756453892518</v>
      </c>
      <c r="X5005" s="114">
        <v>25.194981182184836</v>
      </c>
      <c r="Y5005" s="114">
        <v>43.403338404586364</v>
      </c>
      <c r="Z5005" s="114">
        <v>82.125091067996735</v>
      </c>
      <c r="AA5005" s="106">
        <v>5</v>
      </c>
      <c r="AB5005" s="114">
        <v>0.4</v>
      </c>
      <c r="AC5005" s="114">
        <v>0.8</v>
      </c>
      <c r="AD5005" s="114">
        <v>0.2</v>
      </c>
      <c r="AE5005" s="114">
        <v>0.4</v>
      </c>
      <c r="AF5005" s="117">
        <v>0.60000000000000009</v>
      </c>
      <c r="AG5005" s="117">
        <v>1.2000000000000002</v>
      </c>
    </row>
    <row r="5006" spans="2:33" x14ac:dyDescent="0.2">
      <c r="B5006" s="106">
        <v>4966</v>
      </c>
      <c r="C5006" s="113">
        <v>-0.90000000000000013</v>
      </c>
      <c r="D5006" s="113">
        <v>-0.90000000000000013</v>
      </c>
      <c r="E5006" s="114">
        <v>15.854336329218516</v>
      </c>
      <c r="F5006" s="114">
        <v>10.631418234538298</v>
      </c>
      <c r="G5006" s="114">
        <v>21.894336440371365</v>
      </c>
      <c r="H5006" s="114">
        <v>14.719060308449627</v>
      </c>
      <c r="I5006" s="114">
        <v>21.967879261598235</v>
      </c>
      <c r="J5006" s="114">
        <v>32.696134915297193</v>
      </c>
      <c r="K5006" s="114">
        <v>29.617133255517693</v>
      </c>
      <c r="L5006" s="114">
        <v>43.024453961485982</v>
      </c>
      <c r="M5006" s="114">
        <v>41.225760938854414</v>
      </c>
      <c r="N5006" s="114">
        <v>51.042338305581744</v>
      </c>
      <c r="O5006" s="114">
        <v>16.841798586078678</v>
      </c>
      <c r="P5006" s="114">
        <v>18.985715020979395</v>
      </c>
      <c r="Q5006" s="114">
        <v>21.130117521114617</v>
      </c>
      <c r="R5006" s="114">
        <v>26.506700630404787</v>
      </c>
      <c r="S5006" s="114">
        <v>29.074459043983509</v>
      </c>
      <c r="T5006" s="114">
        <v>15.854336329218516</v>
      </c>
      <c r="U5006" s="114">
        <v>10.631418234538298</v>
      </c>
      <c r="V5006" s="114">
        <v>21.894336440371365</v>
      </c>
      <c r="W5006" s="114">
        <v>14.719060308449627</v>
      </c>
      <c r="X5006" s="114">
        <v>21.967879261598235</v>
      </c>
      <c r="Y5006" s="114">
        <v>46.554795919515342</v>
      </c>
      <c r="Z5006" s="114">
        <v>89.51494759063651</v>
      </c>
      <c r="AA5006" s="106">
        <v>3</v>
      </c>
      <c r="AB5006" s="114">
        <v>0.60000000000000009</v>
      </c>
      <c r="AC5006" s="114">
        <v>0.60000000000000009</v>
      </c>
      <c r="AD5006" s="114">
        <v>0.30000000000000004</v>
      </c>
      <c r="AE5006" s="114">
        <v>0.30000000000000004</v>
      </c>
      <c r="AF5006" s="117">
        <v>0.90000000000000013</v>
      </c>
      <c r="AG5006" s="117">
        <v>0.90000000000000013</v>
      </c>
    </row>
    <row r="5007" spans="2:33" x14ac:dyDescent="0.2">
      <c r="B5007" s="106">
        <v>4967</v>
      </c>
      <c r="C5007" s="113">
        <v>-1.2599999999999998</v>
      </c>
      <c r="D5007" s="113">
        <v>-0.84</v>
      </c>
      <c r="E5007" s="114">
        <v>12.449058631640739</v>
      </c>
      <c r="F5007" s="114">
        <v>14.456187669590314</v>
      </c>
      <c r="G5007" s="114">
        <v>14.315889144970406</v>
      </c>
      <c r="H5007" s="114">
        <v>24.741693169773807</v>
      </c>
      <c r="I5007" s="114">
        <v>25.083193916149263</v>
      </c>
      <c r="J5007" s="114">
        <v>28.919463845425721</v>
      </c>
      <c r="K5007" s="114">
        <v>34.98894988476097</v>
      </c>
      <c r="L5007" s="114">
        <v>39.7700723500257</v>
      </c>
      <c r="M5007" s="114">
        <v>52.494630010251299</v>
      </c>
      <c r="N5007" s="114">
        <v>59.259450834047961</v>
      </c>
      <c r="O5007" s="114">
        <v>16.470405213784982</v>
      </c>
      <c r="P5007" s="114">
        <v>20.532762215170656</v>
      </c>
      <c r="Q5007" s="114">
        <v>25.454183205055294</v>
      </c>
      <c r="R5007" s="114">
        <v>27.752936840477492</v>
      </c>
      <c r="S5007" s="114">
        <v>34.176256917898698</v>
      </c>
      <c r="T5007" s="114">
        <v>12.449058631640739</v>
      </c>
      <c r="U5007" s="114">
        <v>14.456187669590314</v>
      </c>
      <c r="V5007" s="114">
        <v>14.315889144970406</v>
      </c>
      <c r="W5007" s="114">
        <v>24.741693169773807</v>
      </c>
      <c r="X5007" s="114">
        <v>25.083193916149263</v>
      </c>
      <c r="Y5007" s="114">
        <v>48.188762141599568</v>
      </c>
      <c r="Z5007" s="114">
        <v>96.830477916752386</v>
      </c>
      <c r="AA5007" s="106">
        <v>2</v>
      </c>
      <c r="AB5007" s="114">
        <v>0.89999999999999991</v>
      </c>
      <c r="AC5007" s="114">
        <v>0.6</v>
      </c>
      <c r="AD5007" s="114">
        <v>0.36</v>
      </c>
      <c r="AE5007" s="114">
        <v>0.24</v>
      </c>
      <c r="AF5007" s="117">
        <v>1.2599999999999998</v>
      </c>
      <c r="AG5007" s="117">
        <v>0.84</v>
      </c>
    </row>
    <row r="5008" spans="2:33" x14ac:dyDescent="0.2">
      <c r="B5008" s="106">
        <v>4968</v>
      </c>
      <c r="C5008" s="113">
        <v>-0.90000000000000013</v>
      </c>
      <c r="D5008" s="113">
        <v>-0.90000000000000013</v>
      </c>
      <c r="E5008" s="114">
        <v>14.103175728801123</v>
      </c>
      <c r="F5008" s="114">
        <v>10.165609458734377</v>
      </c>
      <c r="G5008" s="114">
        <v>12.227003570706735</v>
      </c>
      <c r="H5008" s="114">
        <v>14.650249584115741</v>
      </c>
      <c r="I5008" s="114">
        <v>20.347068920972529</v>
      </c>
      <c r="J5008" s="114">
        <v>30.035494849551011</v>
      </c>
      <c r="K5008" s="114">
        <v>28.764297062914267</v>
      </c>
      <c r="L5008" s="114">
        <v>32.32106407496105</v>
      </c>
      <c r="M5008" s="114">
        <v>36.344212636599188</v>
      </c>
      <c r="N5008" s="114">
        <v>45.413385031258848</v>
      </c>
      <c r="O5008" s="114">
        <v>15.932319120749888</v>
      </c>
      <c r="P5008" s="114">
        <v>18.59868760417989</v>
      </c>
      <c r="Q5008" s="114">
        <v>20.094060504254315</v>
      </c>
      <c r="R5008" s="114">
        <v>21.693963052483447</v>
      </c>
      <c r="S5008" s="114">
        <v>25.066316110286319</v>
      </c>
      <c r="T5008" s="114">
        <v>14.103175728801123</v>
      </c>
      <c r="U5008" s="114">
        <v>10.165609458734377</v>
      </c>
      <c r="V5008" s="114">
        <v>12.227003570706735</v>
      </c>
      <c r="W5008" s="114">
        <v>14.650249584115741</v>
      </c>
      <c r="X5008" s="114">
        <v>20.347068920972529</v>
      </c>
      <c r="Y5008" s="114">
        <v>38.662129016061641</v>
      </c>
      <c r="Z5008" s="114">
        <v>67.786076112116078</v>
      </c>
      <c r="AA5008" s="106">
        <v>3</v>
      </c>
      <c r="AB5008" s="114">
        <v>0.60000000000000009</v>
      </c>
      <c r="AC5008" s="114">
        <v>0.60000000000000009</v>
      </c>
      <c r="AD5008" s="114">
        <v>0.30000000000000004</v>
      </c>
      <c r="AE5008" s="114">
        <v>0.30000000000000004</v>
      </c>
      <c r="AF5008" s="117">
        <v>0.90000000000000013</v>
      </c>
      <c r="AG5008" s="117">
        <v>0.90000000000000013</v>
      </c>
    </row>
    <row r="5009" spans="2:33" x14ac:dyDescent="0.2">
      <c r="B5009" s="106">
        <v>4969</v>
      </c>
      <c r="C5009" s="113">
        <v>-1.2599999999999998</v>
      </c>
      <c r="D5009" s="113">
        <v>-0.84</v>
      </c>
      <c r="E5009" s="114">
        <v>14.20155076696062</v>
      </c>
      <c r="F5009" s="114">
        <v>16.575828232130149</v>
      </c>
      <c r="G5009" s="114">
        <v>11.470054906404449</v>
      </c>
      <c r="H5009" s="114">
        <v>16.215015503050545</v>
      </c>
      <c r="I5009" s="114">
        <v>25.429455786800155</v>
      </c>
      <c r="J5009" s="114">
        <v>29.820317176234894</v>
      </c>
      <c r="K5009" s="114">
        <v>36.067900458969198</v>
      </c>
      <c r="L5009" s="114">
        <v>35.219150319044395</v>
      </c>
      <c r="M5009" s="114">
        <v>44.389405012239109</v>
      </c>
      <c r="N5009" s="114">
        <v>57.889490973612538</v>
      </c>
      <c r="O5009" s="114">
        <v>15.618766409274274</v>
      </c>
      <c r="P5009" s="114">
        <v>19.492072226839049</v>
      </c>
      <c r="Q5009" s="114">
        <v>23.749095412639946</v>
      </c>
      <c r="R5009" s="114">
        <v>28.174389509188565</v>
      </c>
      <c r="S5009" s="114">
        <v>32.460035186812384</v>
      </c>
      <c r="T5009" s="114">
        <v>14.20155076696062</v>
      </c>
      <c r="U5009" s="114">
        <v>16.575828232130149</v>
      </c>
      <c r="V5009" s="114">
        <v>11.470054906404449</v>
      </c>
      <c r="W5009" s="114">
        <v>16.215015503050545</v>
      </c>
      <c r="X5009" s="114">
        <v>25.429455786800155</v>
      </c>
      <c r="Y5009" s="114">
        <v>45.190913882992497</v>
      </c>
      <c r="Z5009" s="114">
        <v>97.146439924329584</v>
      </c>
      <c r="AA5009" s="106">
        <v>2</v>
      </c>
      <c r="AB5009" s="114">
        <v>0.89999999999999991</v>
      </c>
      <c r="AC5009" s="114">
        <v>0.6</v>
      </c>
      <c r="AD5009" s="114">
        <v>0.36</v>
      </c>
      <c r="AE5009" s="114">
        <v>0.24</v>
      </c>
      <c r="AF5009" s="117">
        <v>1.2599999999999998</v>
      </c>
      <c r="AG5009" s="117">
        <v>0.84</v>
      </c>
    </row>
    <row r="5010" spans="2:33" x14ac:dyDescent="0.2">
      <c r="B5010" s="106">
        <v>4970</v>
      </c>
      <c r="C5010" s="113">
        <v>-1.2000000000000002</v>
      </c>
      <c r="D5010" s="113">
        <v>-0.60000000000000009</v>
      </c>
      <c r="E5010" s="114">
        <v>12.99792283889132</v>
      </c>
      <c r="F5010" s="114">
        <v>13.226559224872915</v>
      </c>
      <c r="G5010" s="114">
        <v>23.667159087466189</v>
      </c>
      <c r="H5010" s="114">
        <v>16.083308752900013</v>
      </c>
      <c r="I5010" s="114">
        <v>20.026816342755613</v>
      </c>
      <c r="J5010" s="114">
        <v>29.189301175540045</v>
      </c>
      <c r="K5010" s="114">
        <v>32.543365813407355</v>
      </c>
      <c r="L5010" s="114">
        <v>44.742801690733927</v>
      </c>
      <c r="M5010" s="114">
        <v>42.524463363463816</v>
      </c>
      <c r="N5010" s="114">
        <v>51.340093243408376</v>
      </c>
      <c r="O5010" s="114">
        <v>16.191378336648725</v>
      </c>
      <c r="P5010" s="114">
        <v>19.31680658853444</v>
      </c>
      <c r="Q5010" s="114">
        <v>21.075642603267738</v>
      </c>
      <c r="R5010" s="114">
        <v>26.441154610563803</v>
      </c>
      <c r="S5010" s="114">
        <v>31.313276900652763</v>
      </c>
      <c r="T5010" s="114">
        <v>12.99792283889132</v>
      </c>
      <c r="U5010" s="114">
        <v>13.226559224872915</v>
      </c>
      <c r="V5010" s="114">
        <v>23.667159087466189</v>
      </c>
      <c r="W5010" s="114">
        <v>16.083308752900013</v>
      </c>
      <c r="X5010" s="114">
        <v>20.026816342755613</v>
      </c>
      <c r="Y5010" s="114">
        <v>46.939713184800851</v>
      </c>
      <c r="Z5010" s="114">
        <v>98.089118085151497</v>
      </c>
      <c r="AA5010" s="106">
        <v>1</v>
      </c>
      <c r="AB5010" s="114">
        <v>0.8</v>
      </c>
      <c r="AC5010" s="114">
        <v>0.4</v>
      </c>
      <c r="AD5010" s="114">
        <v>0.4</v>
      </c>
      <c r="AE5010" s="114">
        <v>0.2</v>
      </c>
      <c r="AF5010" s="117">
        <v>1.2000000000000002</v>
      </c>
      <c r="AG5010" s="117">
        <v>0.60000000000000009</v>
      </c>
    </row>
    <row r="5011" spans="2:33" x14ac:dyDescent="0.2">
      <c r="B5011" s="106">
        <v>4971</v>
      </c>
      <c r="C5011" s="113">
        <v>-1.2000000000000002</v>
      </c>
      <c r="D5011" s="113">
        <v>-0.60000000000000009</v>
      </c>
      <c r="E5011" s="114">
        <v>13.114635586043079</v>
      </c>
      <c r="F5011" s="114">
        <v>20.50014651856366</v>
      </c>
      <c r="G5011" s="114">
        <v>16.368976391739213</v>
      </c>
      <c r="H5011" s="114">
        <v>25.915506882806831</v>
      </c>
      <c r="I5011" s="114">
        <v>23.026197463675359</v>
      </c>
      <c r="J5011" s="114">
        <v>30.224493830362949</v>
      </c>
      <c r="K5011" s="114">
        <v>41.033090399368525</v>
      </c>
      <c r="L5011" s="114">
        <v>40.128137302067792</v>
      </c>
      <c r="M5011" s="114">
        <v>56.328253373937621</v>
      </c>
      <c r="N5011" s="114">
        <v>57.333063589046155</v>
      </c>
      <c r="O5011" s="114">
        <v>17.10985824431987</v>
      </c>
      <c r="P5011" s="114">
        <v>20.532943880804865</v>
      </c>
      <c r="Q5011" s="114">
        <v>23.759160910328578</v>
      </c>
      <c r="R5011" s="114">
        <v>30.41274649113079</v>
      </c>
      <c r="S5011" s="114">
        <v>34.306866125370796</v>
      </c>
      <c r="T5011" s="114">
        <v>13.114635586043079</v>
      </c>
      <c r="U5011" s="114">
        <v>20.50014651856366</v>
      </c>
      <c r="V5011" s="114">
        <v>16.368976391739213</v>
      </c>
      <c r="W5011" s="114">
        <v>25.915506882806831</v>
      </c>
      <c r="X5011" s="114">
        <v>23.026197463675359</v>
      </c>
      <c r="Y5011" s="114">
        <v>53.822762256115148</v>
      </c>
      <c r="Z5011" s="114">
        <v>99.618880525712029</v>
      </c>
      <c r="AA5011" s="106">
        <v>1</v>
      </c>
      <c r="AB5011" s="114">
        <v>0.8</v>
      </c>
      <c r="AC5011" s="114">
        <v>0.4</v>
      </c>
      <c r="AD5011" s="114">
        <v>0.4</v>
      </c>
      <c r="AE5011" s="114">
        <v>0.2</v>
      </c>
      <c r="AF5011" s="117">
        <v>1.2000000000000002</v>
      </c>
      <c r="AG5011" s="117">
        <v>0.60000000000000009</v>
      </c>
    </row>
    <row r="5012" spans="2:33" x14ac:dyDescent="0.2">
      <c r="B5012" s="106">
        <v>4972</v>
      </c>
      <c r="C5012" s="113">
        <v>-0.72</v>
      </c>
      <c r="D5012" s="113">
        <v>-0.96</v>
      </c>
      <c r="E5012" s="114">
        <v>12.734984310040748</v>
      </c>
      <c r="F5012" s="114">
        <v>15.824911192500149</v>
      </c>
      <c r="G5012" s="114">
        <v>13.252426722204248</v>
      </c>
      <c r="H5012" s="114">
        <v>22.138654821752013</v>
      </c>
      <c r="I5012" s="114">
        <v>21.401724371813007</v>
      </c>
      <c r="J5012" s="114">
        <v>29.379181873572168</v>
      </c>
      <c r="K5012" s="114">
        <v>34.43993952288303</v>
      </c>
      <c r="L5012" s="114">
        <v>35.210178280815612</v>
      </c>
      <c r="M5012" s="114">
        <v>46.739831965720711</v>
      </c>
      <c r="N5012" s="114">
        <v>48.24618970459985</v>
      </c>
      <c r="O5012" s="114">
        <v>16.644197563531421</v>
      </c>
      <c r="P5012" s="114">
        <v>18.615028330382881</v>
      </c>
      <c r="Q5012" s="114">
        <v>21.957751558611363</v>
      </c>
      <c r="R5012" s="114">
        <v>24.601177143968698</v>
      </c>
      <c r="S5012" s="114">
        <v>26.844465332786843</v>
      </c>
      <c r="T5012" s="114">
        <v>12.734984310040748</v>
      </c>
      <c r="U5012" s="114">
        <v>15.824911192500149</v>
      </c>
      <c r="V5012" s="114">
        <v>13.252426722204248</v>
      </c>
      <c r="W5012" s="114">
        <v>22.138654821752013</v>
      </c>
      <c r="X5012" s="114">
        <v>21.401724371813007</v>
      </c>
      <c r="Y5012" s="114">
        <v>46.23682617534525</v>
      </c>
      <c r="Z5012" s="114">
        <v>78.714716582322268</v>
      </c>
      <c r="AA5012" s="106">
        <v>4</v>
      </c>
      <c r="AB5012" s="114">
        <v>0.44999999999999996</v>
      </c>
      <c r="AC5012" s="114">
        <v>0.6</v>
      </c>
      <c r="AD5012" s="114">
        <v>0.27</v>
      </c>
      <c r="AE5012" s="114">
        <v>0.36</v>
      </c>
      <c r="AF5012" s="117">
        <v>0.72</v>
      </c>
      <c r="AG5012" s="117">
        <v>0.96</v>
      </c>
    </row>
    <row r="5013" spans="2:33" x14ac:dyDescent="0.2">
      <c r="B5013" s="106">
        <v>4973</v>
      </c>
      <c r="C5013" s="113">
        <v>-1.2599999999999998</v>
      </c>
      <c r="D5013" s="113">
        <v>-0.84</v>
      </c>
      <c r="E5013" s="114">
        <v>11.989225052804871</v>
      </c>
      <c r="F5013" s="114">
        <v>18.299768586957406</v>
      </c>
      <c r="G5013" s="114">
        <v>19.14255636633095</v>
      </c>
      <c r="H5013" s="114">
        <v>18.073678704665706</v>
      </c>
      <c r="I5013" s="114">
        <v>27.284580599421975</v>
      </c>
      <c r="J5013" s="114">
        <v>27.754443261197721</v>
      </c>
      <c r="K5013" s="114">
        <v>37.052468762556273</v>
      </c>
      <c r="L5013" s="114">
        <v>41.371533871838203</v>
      </c>
      <c r="M5013" s="114">
        <v>42.435984527206713</v>
      </c>
      <c r="N5013" s="114">
        <v>55.801748602073864</v>
      </c>
      <c r="O5013" s="114">
        <v>15.76521820839285</v>
      </c>
      <c r="P5013" s="114">
        <v>18.752700175598868</v>
      </c>
      <c r="Q5013" s="114">
        <v>22.228977505507252</v>
      </c>
      <c r="R5013" s="114">
        <v>24.362305822541007</v>
      </c>
      <c r="S5013" s="114">
        <v>28.517168002651889</v>
      </c>
      <c r="T5013" s="114">
        <v>11.989225052804871</v>
      </c>
      <c r="U5013" s="114">
        <v>18.299768586957406</v>
      </c>
      <c r="V5013" s="114">
        <v>19.14255636633095</v>
      </c>
      <c r="W5013" s="114">
        <v>18.073678704665706</v>
      </c>
      <c r="X5013" s="114">
        <v>27.284580599421975</v>
      </c>
      <c r="Y5013" s="114">
        <v>50.7644799357643</v>
      </c>
      <c r="Z5013" s="114">
        <v>105.31682180585292</v>
      </c>
      <c r="AA5013" s="106">
        <v>2</v>
      </c>
      <c r="AB5013" s="114">
        <v>0.89999999999999991</v>
      </c>
      <c r="AC5013" s="114">
        <v>0.6</v>
      </c>
      <c r="AD5013" s="114">
        <v>0.36</v>
      </c>
      <c r="AE5013" s="114">
        <v>0.24</v>
      </c>
      <c r="AF5013" s="117">
        <v>1.2599999999999998</v>
      </c>
      <c r="AG5013" s="117">
        <v>0.84</v>
      </c>
    </row>
    <row r="5014" spans="2:33" x14ac:dyDescent="0.2">
      <c r="B5014" s="106">
        <v>4974</v>
      </c>
      <c r="C5014" s="113">
        <v>-1.2599999999999998</v>
      </c>
      <c r="D5014" s="113">
        <v>-0.84</v>
      </c>
      <c r="E5014" s="114">
        <v>21.050344580707808</v>
      </c>
      <c r="F5014" s="114">
        <v>15.388692068633606</v>
      </c>
      <c r="G5014" s="114">
        <v>16.519532329725667</v>
      </c>
      <c r="H5014" s="114">
        <v>27.115106159730963</v>
      </c>
      <c r="I5014" s="114">
        <v>38.915962653744394</v>
      </c>
      <c r="J5014" s="114">
        <v>38.423615553923803</v>
      </c>
      <c r="K5014" s="114">
        <v>36.338559695842108</v>
      </c>
      <c r="L5014" s="114">
        <v>43.80411666859505</v>
      </c>
      <c r="M5014" s="114">
        <v>59.118161989722239</v>
      </c>
      <c r="N5014" s="114">
        <v>74.079614164499773</v>
      </c>
      <c r="O5014" s="114">
        <v>17.373270973215995</v>
      </c>
      <c r="P5014" s="114">
        <v>20.949867627208501</v>
      </c>
      <c r="Q5014" s="114">
        <v>27.284584338869383</v>
      </c>
      <c r="R5014" s="114">
        <v>32.003055829991276</v>
      </c>
      <c r="S5014" s="114">
        <v>35.163651510755379</v>
      </c>
      <c r="T5014" s="114">
        <v>21.050344580707808</v>
      </c>
      <c r="U5014" s="114">
        <v>15.388692068633606</v>
      </c>
      <c r="V5014" s="114">
        <v>16.519532329725667</v>
      </c>
      <c r="W5014" s="114">
        <v>27.115106159730963</v>
      </c>
      <c r="X5014" s="114">
        <v>38.915962653744394</v>
      </c>
      <c r="Y5014" s="114">
        <v>63.725940339779939</v>
      </c>
      <c r="Z5014" s="114">
        <v>112.75802648648902</v>
      </c>
      <c r="AA5014" s="106">
        <v>2</v>
      </c>
      <c r="AB5014" s="114">
        <v>0.89999999999999991</v>
      </c>
      <c r="AC5014" s="114">
        <v>0.6</v>
      </c>
      <c r="AD5014" s="114">
        <v>0.36</v>
      </c>
      <c r="AE5014" s="114">
        <v>0.24</v>
      </c>
      <c r="AF5014" s="117">
        <v>1.2599999999999998</v>
      </c>
      <c r="AG5014" s="117">
        <v>0.84</v>
      </c>
    </row>
    <row r="5015" spans="2:33" x14ac:dyDescent="0.2">
      <c r="B5015" s="106">
        <v>4975</v>
      </c>
      <c r="C5015" s="113">
        <v>-1.2000000000000002</v>
      </c>
      <c r="D5015" s="113">
        <v>-0.60000000000000009</v>
      </c>
      <c r="E5015" s="114">
        <v>12.02687483862632</v>
      </c>
      <c r="F5015" s="114">
        <v>18.944310682132649</v>
      </c>
      <c r="G5015" s="114">
        <v>12.309815326551355</v>
      </c>
      <c r="H5015" s="114">
        <v>20.184997015485816</v>
      </c>
      <c r="I5015" s="114">
        <v>17.210511940109075</v>
      </c>
      <c r="J5015" s="114">
        <v>28.487151877116908</v>
      </c>
      <c r="K5015" s="114">
        <v>36.993541011186394</v>
      </c>
      <c r="L5015" s="114">
        <v>33.662413683382539</v>
      </c>
      <c r="M5015" s="114">
        <v>44.400242208283757</v>
      </c>
      <c r="N5015" s="114">
        <v>46.84329499708182</v>
      </c>
      <c r="O5015" s="114">
        <v>16.460277038490588</v>
      </c>
      <c r="P5015" s="114">
        <v>18.049230329053746</v>
      </c>
      <c r="Q5015" s="114">
        <v>21.352598356831184</v>
      </c>
      <c r="R5015" s="114">
        <v>24.215245192797941</v>
      </c>
      <c r="S5015" s="114">
        <v>29.632783056972745</v>
      </c>
      <c r="T5015" s="114">
        <v>12.02687483862632</v>
      </c>
      <c r="U5015" s="114">
        <v>18.944310682132649</v>
      </c>
      <c r="V5015" s="114">
        <v>12.309815326551355</v>
      </c>
      <c r="W5015" s="114">
        <v>20.184997015485816</v>
      </c>
      <c r="X5015" s="114">
        <v>17.210511940109075</v>
      </c>
      <c r="Y5015" s="114">
        <v>44.293075496152774</v>
      </c>
      <c r="Z5015" s="114">
        <v>92.951221870935626</v>
      </c>
      <c r="AA5015" s="106">
        <v>1</v>
      </c>
      <c r="AB5015" s="114">
        <v>0.8</v>
      </c>
      <c r="AC5015" s="114">
        <v>0.4</v>
      </c>
      <c r="AD5015" s="114">
        <v>0.4</v>
      </c>
      <c r="AE5015" s="114">
        <v>0.2</v>
      </c>
      <c r="AF5015" s="117">
        <v>1.2000000000000002</v>
      </c>
      <c r="AG5015" s="117">
        <v>0.60000000000000009</v>
      </c>
    </row>
    <row r="5016" spans="2:33" x14ac:dyDescent="0.2">
      <c r="B5016" s="106">
        <v>4976</v>
      </c>
      <c r="C5016" s="113">
        <v>-0.90000000000000013</v>
      </c>
      <c r="D5016" s="113">
        <v>-0.90000000000000013</v>
      </c>
      <c r="E5016" s="114">
        <v>16.700168265609491</v>
      </c>
      <c r="F5016" s="114">
        <v>19.590936291453009</v>
      </c>
      <c r="G5016" s="114">
        <v>24.96432121814756</v>
      </c>
      <c r="H5016" s="114">
        <v>20.799281879228449</v>
      </c>
      <c r="I5016" s="114">
        <v>26.052169106526378</v>
      </c>
      <c r="J5016" s="114">
        <v>34.55302485887723</v>
      </c>
      <c r="K5016" s="114">
        <v>40.255452192675662</v>
      </c>
      <c r="L5016" s="114">
        <v>50.67277266326569</v>
      </c>
      <c r="M5016" s="114">
        <v>51.248350822098047</v>
      </c>
      <c r="N5016" s="114">
        <v>65.340758240786542</v>
      </c>
      <c r="O5016" s="114">
        <v>17.852856593267738</v>
      </c>
      <c r="P5016" s="114">
        <v>20.664515901222654</v>
      </c>
      <c r="Q5016" s="114">
        <v>25.708451445118129</v>
      </c>
      <c r="R5016" s="114">
        <v>30.449068942869598</v>
      </c>
      <c r="S5016" s="114">
        <v>39.288589134260164</v>
      </c>
      <c r="T5016" s="114">
        <v>16.700168265609491</v>
      </c>
      <c r="U5016" s="114">
        <v>19.590936291453009</v>
      </c>
      <c r="V5016" s="114">
        <v>24.96432121814756</v>
      </c>
      <c r="W5016" s="114">
        <v>20.799281879228449</v>
      </c>
      <c r="X5016" s="114">
        <v>26.052169106526378</v>
      </c>
      <c r="Y5016" s="114">
        <v>59.629364619732257</v>
      </c>
      <c r="Z5016" s="114">
        <v>132.08379871679321</v>
      </c>
      <c r="AA5016" s="106">
        <v>3</v>
      </c>
      <c r="AB5016" s="114">
        <v>0.60000000000000009</v>
      </c>
      <c r="AC5016" s="114">
        <v>0.60000000000000009</v>
      </c>
      <c r="AD5016" s="114">
        <v>0.30000000000000004</v>
      </c>
      <c r="AE5016" s="114">
        <v>0.30000000000000004</v>
      </c>
      <c r="AF5016" s="117">
        <v>0.90000000000000013</v>
      </c>
      <c r="AG5016" s="117">
        <v>0.90000000000000013</v>
      </c>
    </row>
    <row r="5017" spans="2:33" x14ac:dyDescent="0.2">
      <c r="B5017" s="106">
        <v>4977</v>
      </c>
      <c r="C5017" s="113">
        <v>-0.72</v>
      </c>
      <c r="D5017" s="113">
        <v>-0.96</v>
      </c>
      <c r="E5017" s="114">
        <v>13.839541661826718</v>
      </c>
      <c r="F5017" s="114">
        <v>19.620835320496077</v>
      </c>
      <c r="G5017" s="114">
        <v>15.080094150594906</v>
      </c>
      <c r="H5017" s="114">
        <v>23.774579012270902</v>
      </c>
      <c r="I5017" s="114">
        <v>33.672108257886052</v>
      </c>
      <c r="J5017" s="114">
        <v>32.022805635615065</v>
      </c>
      <c r="K5017" s="114">
        <v>40.096386752505758</v>
      </c>
      <c r="L5017" s="114">
        <v>40.94589276622056</v>
      </c>
      <c r="M5017" s="114">
        <v>53.29144243839189</v>
      </c>
      <c r="N5017" s="114">
        <v>68.509148339355747</v>
      </c>
      <c r="O5017" s="114">
        <v>18.183263973788346</v>
      </c>
      <c r="P5017" s="114">
        <v>20.475551432009681</v>
      </c>
      <c r="Q5017" s="114">
        <v>25.865798615625653</v>
      </c>
      <c r="R5017" s="114">
        <v>29.516863426120988</v>
      </c>
      <c r="S5017" s="114">
        <v>34.837040081469695</v>
      </c>
      <c r="T5017" s="114">
        <v>13.839541661826718</v>
      </c>
      <c r="U5017" s="114">
        <v>19.620835320496077</v>
      </c>
      <c r="V5017" s="114">
        <v>15.080094150594906</v>
      </c>
      <c r="W5017" s="114">
        <v>23.774579012270902</v>
      </c>
      <c r="X5017" s="114">
        <v>33.672108257886052</v>
      </c>
      <c r="Y5017" s="114">
        <v>56.731055751964455</v>
      </c>
      <c r="Z5017" s="114">
        <v>101.31237438483882</v>
      </c>
      <c r="AA5017" s="106">
        <v>4</v>
      </c>
      <c r="AB5017" s="114">
        <v>0.44999999999999996</v>
      </c>
      <c r="AC5017" s="114">
        <v>0.6</v>
      </c>
      <c r="AD5017" s="114">
        <v>0.27</v>
      </c>
      <c r="AE5017" s="114">
        <v>0.36</v>
      </c>
      <c r="AF5017" s="117">
        <v>0.72</v>
      </c>
      <c r="AG5017" s="117">
        <v>0.96</v>
      </c>
    </row>
    <row r="5018" spans="2:33" x14ac:dyDescent="0.2">
      <c r="B5018" s="106">
        <v>4978</v>
      </c>
      <c r="C5018" s="113">
        <v>-0.72</v>
      </c>
      <c r="D5018" s="113">
        <v>-0.96</v>
      </c>
      <c r="E5018" s="114">
        <v>18.979240753375006</v>
      </c>
      <c r="F5018" s="114">
        <v>14.274087774642741</v>
      </c>
      <c r="G5018" s="114">
        <v>23.212161395999328</v>
      </c>
      <c r="H5018" s="114">
        <v>27.589829460588469</v>
      </c>
      <c r="I5018" s="114">
        <v>28.453488446805679</v>
      </c>
      <c r="J5018" s="114">
        <v>37.306474749411095</v>
      </c>
      <c r="K5018" s="114">
        <v>35.270170520275883</v>
      </c>
      <c r="L5018" s="114">
        <v>47.4866005786036</v>
      </c>
      <c r="M5018" s="114">
        <v>60.50256833713523</v>
      </c>
      <c r="N5018" s="114">
        <v>68.297188578485958</v>
      </c>
      <c r="O5018" s="114">
        <v>18.327233996036089</v>
      </c>
      <c r="P5018" s="114">
        <v>20.996082745633142</v>
      </c>
      <c r="Q5018" s="114">
        <v>24.274439182604272</v>
      </c>
      <c r="R5018" s="114">
        <v>32.912738876546761</v>
      </c>
      <c r="S5018" s="114">
        <v>39.843700131680279</v>
      </c>
      <c r="T5018" s="114">
        <v>18.979240753375006</v>
      </c>
      <c r="U5018" s="114">
        <v>14.274087774642741</v>
      </c>
      <c r="V5018" s="114">
        <v>23.212161395999328</v>
      </c>
      <c r="W5018" s="114">
        <v>27.589829460588469</v>
      </c>
      <c r="X5018" s="114">
        <v>28.453488446805679</v>
      </c>
      <c r="Y5018" s="114">
        <v>61.392069616015121</v>
      </c>
      <c r="Z5018" s="114">
        <v>138.05764785891415</v>
      </c>
      <c r="AA5018" s="106">
        <v>4</v>
      </c>
      <c r="AB5018" s="114">
        <v>0.44999999999999996</v>
      </c>
      <c r="AC5018" s="114">
        <v>0.6</v>
      </c>
      <c r="AD5018" s="114">
        <v>0.27</v>
      </c>
      <c r="AE5018" s="114">
        <v>0.36</v>
      </c>
      <c r="AF5018" s="117">
        <v>0.72</v>
      </c>
      <c r="AG5018" s="117">
        <v>0.96</v>
      </c>
    </row>
    <row r="5019" spans="2:33" x14ac:dyDescent="0.2">
      <c r="B5019" s="106">
        <v>4979</v>
      </c>
      <c r="C5019" s="113">
        <v>-0.72</v>
      </c>
      <c r="D5019" s="113">
        <v>-0.96</v>
      </c>
      <c r="E5019" s="114">
        <v>16.265376851856704</v>
      </c>
      <c r="F5019" s="114">
        <v>15.932153257747238</v>
      </c>
      <c r="G5019" s="114">
        <v>17.58607025389226</v>
      </c>
      <c r="H5019" s="114">
        <v>19.834616018456213</v>
      </c>
      <c r="I5019" s="114">
        <v>22.454291583282952</v>
      </c>
      <c r="J5019" s="114">
        <v>31.118720136047301</v>
      </c>
      <c r="K5019" s="114">
        <v>33.593779080545779</v>
      </c>
      <c r="L5019" s="114">
        <v>38.211630616959305</v>
      </c>
      <c r="M5019" s="114">
        <v>43.681959524754731</v>
      </c>
      <c r="N5019" s="114">
        <v>48.896956913878697</v>
      </c>
      <c r="O5019" s="114">
        <v>14.853343284190597</v>
      </c>
      <c r="P5019" s="114">
        <v>17.661625822798541</v>
      </c>
      <c r="Q5019" s="114">
        <v>20.625560363067045</v>
      </c>
      <c r="R5019" s="114">
        <v>23.847343506298518</v>
      </c>
      <c r="S5019" s="114">
        <v>26.442665330595744</v>
      </c>
      <c r="T5019" s="114">
        <v>16.265376851856704</v>
      </c>
      <c r="U5019" s="114">
        <v>15.932153257747238</v>
      </c>
      <c r="V5019" s="114">
        <v>17.58607025389226</v>
      </c>
      <c r="W5019" s="114">
        <v>19.834616018456213</v>
      </c>
      <c r="X5019" s="114">
        <v>22.454291583282952</v>
      </c>
      <c r="Y5019" s="114">
        <v>50.7641376539435</v>
      </c>
      <c r="Z5019" s="114">
        <v>88.461861083020949</v>
      </c>
      <c r="AA5019" s="106">
        <v>4</v>
      </c>
      <c r="AB5019" s="114">
        <v>0.44999999999999996</v>
      </c>
      <c r="AC5019" s="114">
        <v>0.6</v>
      </c>
      <c r="AD5019" s="114">
        <v>0.27</v>
      </c>
      <c r="AE5019" s="114">
        <v>0.36</v>
      </c>
      <c r="AF5019" s="117">
        <v>0.72</v>
      </c>
      <c r="AG5019" s="117">
        <v>0.96</v>
      </c>
    </row>
    <row r="5020" spans="2:33" x14ac:dyDescent="0.2">
      <c r="B5020" s="106">
        <v>4980</v>
      </c>
      <c r="C5020" s="113">
        <v>-0.90000000000000013</v>
      </c>
      <c r="D5020" s="113">
        <v>-0.90000000000000013</v>
      </c>
      <c r="E5020" s="114">
        <v>18.550250874746183</v>
      </c>
      <c r="F5020" s="114">
        <v>12.466980720409605</v>
      </c>
      <c r="G5020" s="114">
        <v>15.278800927458882</v>
      </c>
      <c r="H5020" s="114">
        <v>20.386066679859525</v>
      </c>
      <c r="I5020" s="114">
        <v>19.919345771113708</v>
      </c>
      <c r="J5020" s="114">
        <v>33.774429207624564</v>
      </c>
      <c r="K5020" s="114">
        <v>31.764408305097508</v>
      </c>
      <c r="L5020" s="114">
        <v>35.762001796646871</v>
      </c>
      <c r="M5020" s="114">
        <v>43.436052181087021</v>
      </c>
      <c r="N5020" s="114">
        <v>46.707383892919616</v>
      </c>
      <c r="O5020" s="114">
        <v>15.224178332878383</v>
      </c>
      <c r="P5020" s="114">
        <v>19.297427584687902</v>
      </c>
      <c r="Q5020" s="114">
        <v>20.483200869187989</v>
      </c>
      <c r="R5020" s="114">
        <v>23.049985501227496</v>
      </c>
      <c r="S5020" s="114">
        <v>26.788038121805908</v>
      </c>
      <c r="T5020" s="114">
        <v>18.550250874746183</v>
      </c>
      <c r="U5020" s="114">
        <v>12.466980720409605</v>
      </c>
      <c r="V5020" s="114">
        <v>15.278800927458882</v>
      </c>
      <c r="W5020" s="114">
        <v>20.386066679859525</v>
      </c>
      <c r="X5020" s="114">
        <v>19.919345771113708</v>
      </c>
      <c r="Y5020" s="114">
        <v>47.949619027515993</v>
      </c>
      <c r="Z5020" s="114">
        <v>98.003096688963666</v>
      </c>
      <c r="AA5020" s="106">
        <v>3</v>
      </c>
      <c r="AB5020" s="114">
        <v>0.60000000000000009</v>
      </c>
      <c r="AC5020" s="114">
        <v>0.60000000000000009</v>
      </c>
      <c r="AD5020" s="114">
        <v>0.30000000000000004</v>
      </c>
      <c r="AE5020" s="114">
        <v>0.30000000000000004</v>
      </c>
      <c r="AF5020" s="117">
        <v>0.90000000000000013</v>
      </c>
      <c r="AG5020" s="117">
        <v>0.90000000000000013</v>
      </c>
    </row>
    <row r="5021" spans="2:33" x14ac:dyDescent="0.2">
      <c r="B5021" s="106">
        <v>4981</v>
      </c>
      <c r="C5021" s="113">
        <v>-1.2599999999999998</v>
      </c>
      <c r="D5021" s="113">
        <v>-0.84</v>
      </c>
      <c r="E5021" s="114">
        <v>12.531591887622703</v>
      </c>
      <c r="F5021" s="114">
        <v>10.492954371121556</v>
      </c>
      <c r="G5021" s="114">
        <v>17.808923669986257</v>
      </c>
      <c r="H5021" s="114">
        <v>21.282761611765252</v>
      </c>
      <c r="I5021" s="114">
        <v>33.114206911411657</v>
      </c>
      <c r="J5021" s="114">
        <v>30.261955662775378</v>
      </c>
      <c r="K5021" s="114">
        <v>32.003748466949986</v>
      </c>
      <c r="L5021" s="114">
        <v>42.245073114870223</v>
      </c>
      <c r="M5021" s="114">
        <v>48.978019233060834</v>
      </c>
      <c r="N5021" s="114">
        <v>67.11402277514604</v>
      </c>
      <c r="O5021" s="114">
        <v>17.730363775152675</v>
      </c>
      <c r="P5021" s="114">
        <v>21.51079409582843</v>
      </c>
      <c r="Q5021" s="114">
        <v>24.436149444883966</v>
      </c>
      <c r="R5021" s="114">
        <v>27.695257621295582</v>
      </c>
      <c r="S5021" s="114">
        <v>33.999815863734383</v>
      </c>
      <c r="T5021" s="114">
        <v>12.531591887622703</v>
      </c>
      <c r="U5021" s="114">
        <v>10.492954371121556</v>
      </c>
      <c r="V5021" s="114">
        <v>17.808923669986257</v>
      </c>
      <c r="W5021" s="114">
        <v>21.282761611765252</v>
      </c>
      <c r="X5021" s="114">
        <v>33.114206911411657</v>
      </c>
      <c r="Y5021" s="114">
        <v>49.394760981785211</v>
      </c>
      <c r="Z5021" s="114">
        <v>90.067902928909135</v>
      </c>
      <c r="AA5021" s="106">
        <v>2</v>
      </c>
      <c r="AB5021" s="114">
        <v>0.89999999999999991</v>
      </c>
      <c r="AC5021" s="114">
        <v>0.6</v>
      </c>
      <c r="AD5021" s="114">
        <v>0.36</v>
      </c>
      <c r="AE5021" s="114">
        <v>0.24</v>
      </c>
      <c r="AF5021" s="117">
        <v>1.2599999999999998</v>
      </c>
      <c r="AG5021" s="117">
        <v>0.84</v>
      </c>
    </row>
    <row r="5022" spans="2:33" x14ac:dyDescent="0.2">
      <c r="B5022" s="106">
        <v>4982</v>
      </c>
      <c r="C5022" s="113">
        <v>-1.2000000000000002</v>
      </c>
      <c r="D5022" s="113">
        <v>-0.60000000000000009</v>
      </c>
      <c r="E5022" s="114">
        <v>15.912595464787145</v>
      </c>
      <c r="F5022" s="114">
        <v>13.665133570408567</v>
      </c>
      <c r="G5022" s="114">
        <v>19.996846808953443</v>
      </c>
      <c r="H5022" s="114">
        <v>14.780097234824826</v>
      </c>
      <c r="I5022" s="114">
        <v>22.55205870344772</v>
      </c>
      <c r="J5022" s="114">
        <v>31.558993685161361</v>
      </c>
      <c r="K5022" s="114">
        <v>33.255014152744209</v>
      </c>
      <c r="L5022" s="114">
        <v>41.930029322071952</v>
      </c>
      <c r="M5022" s="114">
        <v>40.260293731585193</v>
      </c>
      <c r="N5022" s="114">
        <v>50.508695555984048</v>
      </c>
      <c r="O5022" s="114">
        <v>15.646398220374216</v>
      </c>
      <c r="P5022" s="114">
        <v>19.589880582335642</v>
      </c>
      <c r="Q5022" s="114">
        <v>21.93318251311851</v>
      </c>
      <c r="R5022" s="114">
        <v>25.480196496760367</v>
      </c>
      <c r="S5022" s="114">
        <v>27.956636852536327</v>
      </c>
      <c r="T5022" s="114">
        <v>15.912595464787145</v>
      </c>
      <c r="U5022" s="114">
        <v>13.665133570408567</v>
      </c>
      <c r="V5022" s="114">
        <v>19.996846808953443</v>
      </c>
      <c r="W5022" s="114">
        <v>14.780097234824826</v>
      </c>
      <c r="X5022" s="114">
        <v>22.55205870344772</v>
      </c>
      <c r="Y5022" s="114">
        <v>47.777286737785879</v>
      </c>
      <c r="Z5022" s="114">
        <v>86.861058591760241</v>
      </c>
      <c r="AA5022" s="106">
        <v>1</v>
      </c>
      <c r="AB5022" s="114">
        <v>0.8</v>
      </c>
      <c r="AC5022" s="114">
        <v>0.4</v>
      </c>
      <c r="AD5022" s="114">
        <v>0.4</v>
      </c>
      <c r="AE5022" s="114">
        <v>0.2</v>
      </c>
      <c r="AF5022" s="117">
        <v>1.2000000000000002</v>
      </c>
      <c r="AG5022" s="117">
        <v>0.60000000000000009</v>
      </c>
    </row>
    <row r="5023" spans="2:33" x14ac:dyDescent="0.2">
      <c r="B5023" s="106">
        <v>4983</v>
      </c>
      <c r="C5023" s="113">
        <v>-0.60000000000000009</v>
      </c>
      <c r="D5023" s="113">
        <v>-1.2000000000000002</v>
      </c>
      <c r="E5023" s="114">
        <v>14.617954245668594</v>
      </c>
      <c r="F5023" s="114">
        <v>19.286654405111211</v>
      </c>
      <c r="G5023" s="114">
        <v>17.090847168832155</v>
      </c>
      <c r="H5023" s="114">
        <v>18.665665554592913</v>
      </c>
      <c r="I5023" s="114">
        <v>16.933905099749808</v>
      </c>
      <c r="J5023" s="114">
        <v>30.352550536944605</v>
      </c>
      <c r="K5023" s="114">
        <v>36.588327069398474</v>
      </c>
      <c r="L5023" s="114">
        <v>38.732041714367007</v>
      </c>
      <c r="M5023" s="114">
        <v>41.876310771027498</v>
      </c>
      <c r="N5023" s="114">
        <v>44.365753364512365</v>
      </c>
      <c r="O5023" s="114">
        <v>15.734596291276011</v>
      </c>
      <c r="P5023" s="114">
        <v>17.301672664287263</v>
      </c>
      <c r="Q5023" s="114">
        <v>21.641194545534852</v>
      </c>
      <c r="R5023" s="114">
        <v>23.210645216434585</v>
      </c>
      <c r="S5023" s="114">
        <v>27.431848264762557</v>
      </c>
      <c r="T5023" s="114">
        <v>14.617954245668594</v>
      </c>
      <c r="U5023" s="114">
        <v>19.286654405111211</v>
      </c>
      <c r="V5023" s="114">
        <v>17.090847168832155</v>
      </c>
      <c r="W5023" s="114">
        <v>18.665665554592913</v>
      </c>
      <c r="X5023" s="114">
        <v>16.933905099749808</v>
      </c>
      <c r="Y5023" s="114">
        <v>48.364581211991691</v>
      </c>
      <c r="Z5023" s="114">
        <v>82.939178847708405</v>
      </c>
      <c r="AA5023" s="106">
        <v>5</v>
      </c>
      <c r="AB5023" s="114">
        <v>0.4</v>
      </c>
      <c r="AC5023" s="114">
        <v>0.8</v>
      </c>
      <c r="AD5023" s="114">
        <v>0.2</v>
      </c>
      <c r="AE5023" s="114">
        <v>0.4</v>
      </c>
      <c r="AF5023" s="117">
        <v>0.60000000000000009</v>
      </c>
      <c r="AG5023" s="117">
        <v>1.2000000000000002</v>
      </c>
    </row>
    <row r="5024" spans="2:33" x14ac:dyDescent="0.2">
      <c r="B5024" s="106">
        <v>4984</v>
      </c>
      <c r="C5024" s="113">
        <v>-0.90000000000000013</v>
      </c>
      <c r="D5024" s="113">
        <v>-0.90000000000000013</v>
      </c>
      <c r="E5024" s="114">
        <v>14.705359987016379</v>
      </c>
      <c r="F5024" s="114">
        <v>10.240979494838893</v>
      </c>
      <c r="G5024" s="114">
        <v>19.933732600743767</v>
      </c>
      <c r="H5024" s="114">
        <v>20.534060099644158</v>
      </c>
      <c r="I5024" s="114">
        <v>18.615141484729069</v>
      </c>
      <c r="J5024" s="114">
        <v>30.70960099185454</v>
      </c>
      <c r="K5024" s="114">
        <v>28.780563906050258</v>
      </c>
      <c r="L5024" s="114">
        <v>41.327916352699923</v>
      </c>
      <c r="M5024" s="114">
        <v>44.694095824115792</v>
      </c>
      <c r="N5024" s="114">
        <v>46.704289579240516</v>
      </c>
      <c r="O5024" s="114">
        <v>16.00424100483816</v>
      </c>
      <c r="P5024" s="114">
        <v>18.539584411211365</v>
      </c>
      <c r="Q5024" s="114">
        <v>21.394183751956156</v>
      </c>
      <c r="R5024" s="114">
        <v>24.160035724471634</v>
      </c>
      <c r="S5024" s="114">
        <v>28.089148094511447</v>
      </c>
      <c r="T5024" s="114">
        <v>14.705359987016379</v>
      </c>
      <c r="U5024" s="114">
        <v>10.240979494838893</v>
      </c>
      <c r="V5024" s="114">
        <v>19.933732600743767</v>
      </c>
      <c r="W5024" s="114">
        <v>20.534060099644158</v>
      </c>
      <c r="X5024" s="114">
        <v>18.615141484729069</v>
      </c>
      <c r="Y5024" s="114">
        <v>45.749904865884105</v>
      </c>
      <c r="Z5024" s="114">
        <v>75.986108324639588</v>
      </c>
      <c r="AA5024" s="106">
        <v>3</v>
      </c>
      <c r="AB5024" s="114">
        <v>0.60000000000000009</v>
      </c>
      <c r="AC5024" s="114">
        <v>0.60000000000000009</v>
      </c>
      <c r="AD5024" s="114">
        <v>0.30000000000000004</v>
      </c>
      <c r="AE5024" s="114">
        <v>0.30000000000000004</v>
      </c>
      <c r="AF5024" s="117">
        <v>0.90000000000000013</v>
      </c>
      <c r="AG5024" s="117">
        <v>0.90000000000000013</v>
      </c>
    </row>
    <row r="5025" spans="2:33" x14ac:dyDescent="0.2">
      <c r="B5025" s="106">
        <v>4985</v>
      </c>
      <c r="C5025" s="113">
        <v>-1.2000000000000002</v>
      </c>
      <c r="D5025" s="113">
        <v>-0.60000000000000009</v>
      </c>
      <c r="E5025" s="114">
        <v>19.1798529330508</v>
      </c>
      <c r="F5025" s="114">
        <v>11.512033427743326</v>
      </c>
      <c r="G5025" s="114">
        <v>15.063910644793697</v>
      </c>
      <c r="H5025" s="114">
        <v>22.579122150998277</v>
      </c>
      <c r="I5025" s="114">
        <v>28.815443545299594</v>
      </c>
      <c r="J5025" s="114">
        <v>37.598815376315549</v>
      </c>
      <c r="K5025" s="114">
        <v>32.871991970529145</v>
      </c>
      <c r="L5025" s="114">
        <v>39.881610870290515</v>
      </c>
      <c r="M5025" s="114">
        <v>54.083638853916653</v>
      </c>
      <c r="N5025" s="114">
        <v>65.576434977932792</v>
      </c>
      <c r="O5025" s="114">
        <v>18.41896244326475</v>
      </c>
      <c r="P5025" s="114">
        <v>21.359958542785819</v>
      </c>
      <c r="Q5025" s="114">
        <v>24.817700225496818</v>
      </c>
      <c r="R5025" s="114">
        <v>31.504516702918377</v>
      </c>
      <c r="S5025" s="114">
        <v>36.760991432633197</v>
      </c>
      <c r="T5025" s="114">
        <v>19.1798529330508</v>
      </c>
      <c r="U5025" s="114">
        <v>11.512033427743326</v>
      </c>
      <c r="V5025" s="114">
        <v>15.063910644793697</v>
      </c>
      <c r="W5025" s="114">
        <v>22.579122150998277</v>
      </c>
      <c r="X5025" s="114">
        <v>28.815443545299594</v>
      </c>
      <c r="Y5025" s="114">
        <v>52.597010083105808</v>
      </c>
      <c r="Z5025" s="114">
        <v>126.61156033931144</v>
      </c>
      <c r="AA5025" s="106">
        <v>1</v>
      </c>
      <c r="AB5025" s="114">
        <v>0.8</v>
      </c>
      <c r="AC5025" s="114">
        <v>0.4</v>
      </c>
      <c r="AD5025" s="114">
        <v>0.4</v>
      </c>
      <c r="AE5025" s="114">
        <v>0.2</v>
      </c>
      <c r="AF5025" s="117">
        <v>1.2000000000000002</v>
      </c>
      <c r="AG5025" s="117">
        <v>0.60000000000000009</v>
      </c>
    </row>
    <row r="5026" spans="2:33" x14ac:dyDescent="0.2">
      <c r="B5026" s="106">
        <v>4986</v>
      </c>
      <c r="C5026" s="113">
        <v>-0.72</v>
      </c>
      <c r="D5026" s="113">
        <v>-0.96</v>
      </c>
      <c r="E5026" s="114">
        <v>15.616610651386786</v>
      </c>
      <c r="F5026" s="114">
        <v>14.309045455413361</v>
      </c>
      <c r="G5026" s="114">
        <v>23.47695784241149</v>
      </c>
      <c r="H5026" s="114">
        <v>23.937024408722799</v>
      </c>
      <c r="I5026" s="114">
        <v>28.080451361936639</v>
      </c>
      <c r="J5026" s="114">
        <v>33.508374033529073</v>
      </c>
      <c r="K5026" s="114">
        <v>34.805360009801525</v>
      </c>
      <c r="L5026" s="114">
        <v>48.307079722150064</v>
      </c>
      <c r="M5026" s="114">
        <v>56.096208460017237</v>
      </c>
      <c r="N5026" s="114">
        <v>65.136966103955956</v>
      </c>
      <c r="O5026" s="114">
        <v>17.891763382142287</v>
      </c>
      <c r="P5026" s="114">
        <v>20.496314554388164</v>
      </c>
      <c r="Q5026" s="114">
        <v>24.830121879738574</v>
      </c>
      <c r="R5026" s="114">
        <v>32.159184051294439</v>
      </c>
      <c r="S5026" s="114">
        <v>37.056514742019317</v>
      </c>
      <c r="T5026" s="114">
        <v>15.616610651386786</v>
      </c>
      <c r="U5026" s="114">
        <v>14.309045455413361</v>
      </c>
      <c r="V5026" s="114">
        <v>23.47695784241149</v>
      </c>
      <c r="W5026" s="114">
        <v>23.937024408722799</v>
      </c>
      <c r="X5026" s="114">
        <v>28.080451361936639</v>
      </c>
      <c r="Y5026" s="114">
        <v>57.046457712692728</v>
      </c>
      <c r="Z5026" s="114">
        <v>111.08758118326058</v>
      </c>
      <c r="AA5026" s="106">
        <v>4</v>
      </c>
      <c r="AB5026" s="114">
        <v>0.44999999999999996</v>
      </c>
      <c r="AC5026" s="114">
        <v>0.6</v>
      </c>
      <c r="AD5026" s="114">
        <v>0.27</v>
      </c>
      <c r="AE5026" s="114">
        <v>0.36</v>
      </c>
      <c r="AF5026" s="117">
        <v>0.72</v>
      </c>
      <c r="AG5026" s="117">
        <v>0.96</v>
      </c>
    </row>
    <row r="5027" spans="2:33" x14ac:dyDescent="0.2">
      <c r="B5027" s="106">
        <v>4987</v>
      </c>
      <c r="C5027" s="113">
        <v>-0.60000000000000009</v>
      </c>
      <c r="D5027" s="113">
        <v>-1.2000000000000002</v>
      </c>
      <c r="E5027" s="114">
        <v>14.256486681939005</v>
      </c>
      <c r="F5027" s="114">
        <v>14.834424281445994</v>
      </c>
      <c r="G5027" s="114">
        <v>17.479172614290068</v>
      </c>
      <c r="H5027" s="114">
        <v>17.215099305418843</v>
      </c>
      <c r="I5027" s="114">
        <v>20.988958085682167</v>
      </c>
      <c r="J5027" s="114">
        <v>31.004021268883733</v>
      </c>
      <c r="K5027" s="114">
        <v>32.781988587045433</v>
      </c>
      <c r="L5027" s="114">
        <v>39.974381845378034</v>
      </c>
      <c r="M5027" s="114">
        <v>41.665663241700322</v>
      </c>
      <c r="N5027" s="114">
        <v>51.130979293648501</v>
      </c>
      <c r="O5027" s="114">
        <v>16.747534586944727</v>
      </c>
      <c r="P5027" s="114">
        <v>17.947564305599439</v>
      </c>
      <c r="Q5027" s="114">
        <v>22.495209231087966</v>
      </c>
      <c r="R5027" s="114">
        <v>24.45056393628148</v>
      </c>
      <c r="S5027" s="114">
        <v>30.142021207966334</v>
      </c>
      <c r="T5027" s="114">
        <v>14.256486681939005</v>
      </c>
      <c r="U5027" s="114">
        <v>14.834424281445994</v>
      </c>
      <c r="V5027" s="114">
        <v>17.479172614290068</v>
      </c>
      <c r="W5027" s="114">
        <v>17.215099305418843</v>
      </c>
      <c r="X5027" s="114">
        <v>20.988958085682167</v>
      </c>
      <c r="Y5027" s="114">
        <v>46.417796076302594</v>
      </c>
      <c r="Z5027" s="114">
        <v>104.15724488314351</v>
      </c>
      <c r="AA5027" s="106">
        <v>5</v>
      </c>
      <c r="AB5027" s="114">
        <v>0.4</v>
      </c>
      <c r="AC5027" s="114">
        <v>0.8</v>
      </c>
      <c r="AD5027" s="114">
        <v>0.2</v>
      </c>
      <c r="AE5027" s="114">
        <v>0.4</v>
      </c>
      <c r="AF5027" s="117">
        <v>0.60000000000000009</v>
      </c>
      <c r="AG5027" s="117">
        <v>1.2000000000000002</v>
      </c>
    </row>
    <row r="5028" spans="2:33" x14ac:dyDescent="0.2">
      <c r="B5028" s="106">
        <v>4988</v>
      </c>
      <c r="C5028" s="113">
        <v>-0.90000000000000013</v>
      </c>
      <c r="D5028" s="113">
        <v>-0.90000000000000013</v>
      </c>
      <c r="E5028" s="114">
        <v>19.608478769262014</v>
      </c>
      <c r="F5028" s="114">
        <v>13.566107211712637</v>
      </c>
      <c r="G5028" s="114">
        <v>21.775808027528008</v>
      </c>
      <c r="H5028" s="114">
        <v>21.791861820790213</v>
      </c>
      <c r="I5028" s="114">
        <v>17.857616111531904</v>
      </c>
      <c r="J5028" s="114">
        <v>35.593805280389688</v>
      </c>
      <c r="K5028" s="114">
        <v>32.474325926686795</v>
      </c>
      <c r="L5028" s="114">
        <v>45.83064708087646</v>
      </c>
      <c r="M5028" s="114">
        <v>50.25956473293661</v>
      </c>
      <c r="N5028" s="114">
        <v>51.425976707903423</v>
      </c>
      <c r="O5028" s="114">
        <v>15.985326511127676</v>
      </c>
      <c r="P5028" s="114">
        <v>18.908218714974158</v>
      </c>
      <c r="Q5028" s="114">
        <v>24.054839053348452</v>
      </c>
      <c r="R5028" s="114">
        <v>28.467702912146397</v>
      </c>
      <c r="S5028" s="114">
        <v>33.568360596371519</v>
      </c>
      <c r="T5028" s="114">
        <v>19.608478769262014</v>
      </c>
      <c r="U5028" s="114">
        <v>13.566107211712637</v>
      </c>
      <c r="V5028" s="114">
        <v>21.775808027528008</v>
      </c>
      <c r="W5028" s="114">
        <v>21.791861820790213</v>
      </c>
      <c r="X5028" s="114">
        <v>17.857616111531904</v>
      </c>
      <c r="Y5028" s="114">
        <v>52.994755765663776</v>
      </c>
      <c r="Z5028" s="114">
        <v>100.04273475262363</v>
      </c>
      <c r="AA5028" s="106">
        <v>3</v>
      </c>
      <c r="AB5028" s="114">
        <v>0.60000000000000009</v>
      </c>
      <c r="AC5028" s="114">
        <v>0.60000000000000009</v>
      </c>
      <c r="AD5028" s="114">
        <v>0.30000000000000004</v>
      </c>
      <c r="AE5028" s="114">
        <v>0.30000000000000004</v>
      </c>
      <c r="AF5028" s="117">
        <v>0.90000000000000013</v>
      </c>
      <c r="AG5028" s="117">
        <v>0.90000000000000013</v>
      </c>
    </row>
    <row r="5029" spans="2:33" x14ac:dyDescent="0.2">
      <c r="B5029" s="106">
        <v>4989</v>
      </c>
      <c r="C5029" s="113">
        <v>-1.2000000000000002</v>
      </c>
      <c r="D5029" s="113">
        <v>-0.60000000000000009</v>
      </c>
      <c r="E5029" s="114">
        <v>18.239968680716824</v>
      </c>
      <c r="F5029" s="114">
        <v>17.77165196786288</v>
      </c>
      <c r="G5029" s="114">
        <v>13.183716497453457</v>
      </c>
      <c r="H5029" s="114">
        <v>21.871850536603873</v>
      </c>
      <c r="I5029" s="114">
        <v>25.168633954487554</v>
      </c>
      <c r="J5029" s="114">
        <v>34.270951531783467</v>
      </c>
      <c r="K5029" s="114">
        <v>37.560558165807294</v>
      </c>
      <c r="L5029" s="114">
        <v>34.985155640336423</v>
      </c>
      <c r="M5029" s="114">
        <v>48.483618470325801</v>
      </c>
      <c r="N5029" s="114">
        <v>57.707732458807428</v>
      </c>
      <c r="O5029" s="114">
        <v>16.030982851066643</v>
      </c>
      <c r="P5029" s="114">
        <v>19.788906197944414</v>
      </c>
      <c r="Q5029" s="114">
        <v>21.801439142882966</v>
      </c>
      <c r="R5029" s="114">
        <v>26.611767933721929</v>
      </c>
      <c r="S5029" s="114">
        <v>32.539098504319874</v>
      </c>
      <c r="T5029" s="114">
        <v>18.239968680716824</v>
      </c>
      <c r="U5029" s="114">
        <v>17.77165196786288</v>
      </c>
      <c r="V5029" s="114">
        <v>13.183716497453457</v>
      </c>
      <c r="W5029" s="114">
        <v>21.871850536603873</v>
      </c>
      <c r="X5029" s="114">
        <v>25.168633954487554</v>
      </c>
      <c r="Y5029" s="114">
        <v>52.998860835228776</v>
      </c>
      <c r="Z5029" s="114">
        <v>107.04866255650774</v>
      </c>
      <c r="AA5029" s="106">
        <v>1</v>
      </c>
      <c r="AB5029" s="114">
        <v>0.8</v>
      </c>
      <c r="AC5029" s="114">
        <v>0.4</v>
      </c>
      <c r="AD5029" s="114">
        <v>0.4</v>
      </c>
      <c r="AE5029" s="114">
        <v>0.2</v>
      </c>
      <c r="AF5029" s="117">
        <v>1.2000000000000002</v>
      </c>
      <c r="AG5029" s="117">
        <v>0.60000000000000009</v>
      </c>
    </row>
    <row r="5030" spans="2:33" x14ac:dyDescent="0.2">
      <c r="B5030" s="106">
        <v>4990</v>
      </c>
      <c r="C5030" s="113">
        <v>-0.72</v>
      </c>
      <c r="D5030" s="113">
        <v>-0.96</v>
      </c>
      <c r="E5030" s="114">
        <v>14.570465795877233</v>
      </c>
      <c r="F5030" s="114">
        <v>14.730035967777631</v>
      </c>
      <c r="G5030" s="114">
        <v>20.192908271205727</v>
      </c>
      <c r="H5030" s="114">
        <v>19.547653797740029</v>
      </c>
      <c r="I5030" s="114">
        <v>20.967083512551742</v>
      </c>
      <c r="J5030" s="114">
        <v>31.154896631726022</v>
      </c>
      <c r="K5030" s="114">
        <v>34.205656757685595</v>
      </c>
      <c r="L5030" s="114">
        <v>40.495401862877529</v>
      </c>
      <c r="M5030" s="114">
        <v>44.993218706676629</v>
      </c>
      <c r="N5030" s="114">
        <v>49.526039199089141</v>
      </c>
      <c r="O5030" s="114">
        <v>16.584430835848789</v>
      </c>
      <c r="P5030" s="114">
        <v>19.475620789907964</v>
      </c>
      <c r="Q5030" s="114">
        <v>20.302493591671801</v>
      </c>
      <c r="R5030" s="114">
        <v>25.4455649089366</v>
      </c>
      <c r="S5030" s="114">
        <v>28.558955686537399</v>
      </c>
      <c r="T5030" s="114">
        <v>14.570465795877233</v>
      </c>
      <c r="U5030" s="114">
        <v>14.730035967777631</v>
      </c>
      <c r="V5030" s="114">
        <v>20.192908271205727</v>
      </c>
      <c r="W5030" s="114">
        <v>19.547653797740029</v>
      </c>
      <c r="X5030" s="114">
        <v>20.967083512551742</v>
      </c>
      <c r="Y5030" s="114">
        <v>49.396965828136331</v>
      </c>
      <c r="Z5030" s="114">
        <v>96.235051245303794</v>
      </c>
      <c r="AA5030" s="106">
        <v>4</v>
      </c>
      <c r="AB5030" s="114">
        <v>0.44999999999999996</v>
      </c>
      <c r="AC5030" s="114">
        <v>0.6</v>
      </c>
      <c r="AD5030" s="114">
        <v>0.27</v>
      </c>
      <c r="AE5030" s="114">
        <v>0.36</v>
      </c>
      <c r="AF5030" s="117">
        <v>0.72</v>
      </c>
      <c r="AG5030" s="117">
        <v>0.96</v>
      </c>
    </row>
    <row r="5031" spans="2:33" x14ac:dyDescent="0.2">
      <c r="B5031" s="106">
        <v>4991</v>
      </c>
      <c r="C5031" s="113">
        <v>-0.60000000000000009</v>
      </c>
      <c r="D5031" s="113">
        <v>-1.2000000000000002</v>
      </c>
      <c r="E5031" s="114">
        <v>11.218847835257442</v>
      </c>
      <c r="F5031" s="114">
        <v>11.910757074971965</v>
      </c>
      <c r="G5031" s="114">
        <v>17.984700712512829</v>
      </c>
      <c r="H5031" s="114">
        <v>15.32676161480412</v>
      </c>
      <c r="I5031" s="114">
        <v>25.636663202970105</v>
      </c>
      <c r="J5031" s="114">
        <v>27.899898901282349</v>
      </c>
      <c r="K5031" s="114">
        <v>29.532218195443772</v>
      </c>
      <c r="L5031" s="114">
        <v>39.044629511488438</v>
      </c>
      <c r="M5031" s="114">
        <v>39.783116755018206</v>
      </c>
      <c r="N5031" s="114">
        <v>51.946551707765181</v>
      </c>
      <c r="O5031" s="114">
        <v>16.681051066024907</v>
      </c>
      <c r="P5031" s="114">
        <v>17.621461120471807</v>
      </c>
      <c r="Q5031" s="114">
        <v>21.059928798975609</v>
      </c>
      <c r="R5031" s="114">
        <v>24.456355140214086</v>
      </c>
      <c r="S5031" s="114">
        <v>26.309888504795076</v>
      </c>
      <c r="T5031" s="114">
        <v>11.218847835257442</v>
      </c>
      <c r="U5031" s="114">
        <v>11.910757074971965</v>
      </c>
      <c r="V5031" s="114">
        <v>17.984700712512829</v>
      </c>
      <c r="W5031" s="114">
        <v>15.32676161480412</v>
      </c>
      <c r="X5031" s="114">
        <v>25.636663202970105</v>
      </c>
      <c r="Y5031" s="114">
        <v>43.558076994963585</v>
      </c>
      <c r="Z5031" s="114">
        <v>88.41907169608352</v>
      </c>
      <c r="AA5031" s="106">
        <v>5</v>
      </c>
      <c r="AB5031" s="114">
        <v>0.4</v>
      </c>
      <c r="AC5031" s="114">
        <v>0.8</v>
      </c>
      <c r="AD5031" s="114">
        <v>0.2</v>
      </c>
      <c r="AE5031" s="114">
        <v>0.4</v>
      </c>
      <c r="AF5031" s="117">
        <v>0.60000000000000009</v>
      </c>
      <c r="AG5031" s="117">
        <v>1.2000000000000002</v>
      </c>
    </row>
    <row r="5032" spans="2:33" x14ac:dyDescent="0.2">
      <c r="B5032" s="106">
        <v>4992</v>
      </c>
      <c r="C5032" s="113">
        <v>-0.90000000000000013</v>
      </c>
      <c r="D5032" s="113">
        <v>-0.90000000000000013</v>
      </c>
      <c r="E5032" s="114">
        <v>20.076926546457624</v>
      </c>
      <c r="F5032" s="114">
        <v>16.671269677864473</v>
      </c>
      <c r="G5032" s="114">
        <v>24.585147608769095</v>
      </c>
      <c r="H5032" s="114">
        <v>22.937441580884023</v>
      </c>
      <c r="I5032" s="114">
        <v>27.647273022362548</v>
      </c>
      <c r="J5032" s="114">
        <v>36.34807814664326</v>
      </c>
      <c r="K5032" s="114">
        <v>36.746611816577307</v>
      </c>
      <c r="L5032" s="114">
        <v>47.595761205419194</v>
      </c>
      <c r="M5032" s="114">
        <v>51.2282545144732</v>
      </c>
      <c r="N5032" s="114">
        <v>63.35700847388793</v>
      </c>
      <c r="O5032" s="114">
        <v>16.271151600185636</v>
      </c>
      <c r="P5032" s="114">
        <v>20.075342138712834</v>
      </c>
      <c r="Q5032" s="114">
        <v>23.010613596650099</v>
      </c>
      <c r="R5032" s="114">
        <v>28.290812933589176</v>
      </c>
      <c r="S5032" s="114">
        <v>35.709735451525383</v>
      </c>
      <c r="T5032" s="114">
        <v>20.076926546457624</v>
      </c>
      <c r="U5032" s="114">
        <v>16.671269677864473</v>
      </c>
      <c r="V5032" s="114">
        <v>24.585147608769095</v>
      </c>
      <c r="W5032" s="114">
        <v>22.937441580884023</v>
      </c>
      <c r="X5032" s="114">
        <v>27.647273022362548</v>
      </c>
      <c r="Y5032" s="114">
        <v>61.798807777436053</v>
      </c>
      <c r="Z5032" s="114">
        <v>119.81794851460613</v>
      </c>
      <c r="AA5032" s="106">
        <v>3</v>
      </c>
      <c r="AB5032" s="114">
        <v>0.60000000000000009</v>
      </c>
      <c r="AC5032" s="114">
        <v>0.60000000000000009</v>
      </c>
      <c r="AD5032" s="114">
        <v>0.30000000000000004</v>
      </c>
      <c r="AE5032" s="114">
        <v>0.30000000000000004</v>
      </c>
      <c r="AF5032" s="117">
        <v>0.90000000000000013</v>
      </c>
      <c r="AG5032" s="117">
        <v>0.90000000000000013</v>
      </c>
    </row>
    <row r="5033" spans="2:33" x14ac:dyDescent="0.2">
      <c r="B5033" s="106">
        <v>4993</v>
      </c>
      <c r="C5033" s="113">
        <v>-0.90000000000000013</v>
      </c>
      <c r="D5033" s="113">
        <v>-0.90000000000000013</v>
      </c>
      <c r="E5033" s="114">
        <v>11.361731552843214</v>
      </c>
      <c r="F5033" s="114">
        <v>15.505400479874719</v>
      </c>
      <c r="G5033" s="114">
        <v>18.463406412836878</v>
      </c>
      <c r="H5033" s="114">
        <v>19.744235708923487</v>
      </c>
      <c r="I5033" s="114">
        <v>25.441073568929564</v>
      </c>
      <c r="J5033" s="114">
        <v>26.765808234852404</v>
      </c>
      <c r="K5033" s="114">
        <v>33.90875814071137</v>
      </c>
      <c r="L5033" s="114">
        <v>38.818539849155108</v>
      </c>
      <c r="M5033" s="114">
        <v>42.501418686080179</v>
      </c>
      <c r="N5033" s="114">
        <v>52.344425329379931</v>
      </c>
      <c r="O5033" s="114">
        <v>15.40407668200919</v>
      </c>
      <c r="P5033" s="114">
        <v>18.403357660836651</v>
      </c>
      <c r="Q5033" s="114">
        <v>20.35513343631823</v>
      </c>
      <c r="R5033" s="114">
        <v>22.757182977156692</v>
      </c>
      <c r="S5033" s="114">
        <v>26.903351760450366</v>
      </c>
      <c r="T5033" s="114">
        <v>11.361731552843214</v>
      </c>
      <c r="U5033" s="114">
        <v>15.505400479874719</v>
      </c>
      <c r="V5033" s="114">
        <v>18.463406412836878</v>
      </c>
      <c r="W5033" s="114">
        <v>19.744235708923487</v>
      </c>
      <c r="X5033" s="114">
        <v>25.441073568929564</v>
      </c>
      <c r="Y5033" s="114">
        <v>48.400776377371564</v>
      </c>
      <c r="Z5033" s="114">
        <v>82.928004192126167</v>
      </c>
      <c r="AA5033" s="106">
        <v>3</v>
      </c>
      <c r="AB5033" s="114">
        <v>0.60000000000000009</v>
      </c>
      <c r="AC5033" s="114">
        <v>0.60000000000000009</v>
      </c>
      <c r="AD5033" s="114">
        <v>0.30000000000000004</v>
      </c>
      <c r="AE5033" s="114">
        <v>0.30000000000000004</v>
      </c>
      <c r="AF5033" s="117">
        <v>0.90000000000000013</v>
      </c>
      <c r="AG5033" s="117">
        <v>0.90000000000000013</v>
      </c>
    </row>
    <row r="5034" spans="2:33" x14ac:dyDescent="0.2">
      <c r="B5034" s="106">
        <v>4994</v>
      </c>
      <c r="C5034" s="113">
        <v>-1.2599999999999998</v>
      </c>
      <c r="D5034" s="113">
        <v>-0.84</v>
      </c>
      <c r="E5034" s="114">
        <v>18.934395915310947</v>
      </c>
      <c r="F5034" s="114">
        <v>11.081729466416252</v>
      </c>
      <c r="G5034" s="114">
        <v>23.754052609135584</v>
      </c>
      <c r="H5034" s="114">
        <v>25.174829271568342</v>
      </c>
      <c r="I5034" s="114">
        <v>23.55007119495648</v>
      </c>
      <c r="J5034" s="114">
        <v>36.564066197683914</v>
      </c>
      <c r="K5034" s="114">
        <v>32.105411035845364</v>
      </c>
      <c r="L5034" s="114">
        <v>48.53752201357289</v>
      </c>
      <c r="M5034" s="114">
        <v>54.880523458952702</v>
      </c>
      <c r="N5034" s="114">
        <v>61.227485848421921</v>
      </c>
      <c r="O5034" s="114">
        <v>17.629670282372967</v>
      </c>
      <c r="P5034" s="114">
        <v>21.023681569429112</v>
      </c>
      <c r="Q5034" s="114">
        <v>24.783469404437305</v>
      </c>
      <c r="R5034" s="114">
        <v>29.70569418738436</v>
      </c>
      <c r="S5034" s="114">
        <v>37.677414653465441</v>
      </c>
      <c r="T5034" s="114">
        <v>18.934395915310947</v>
      </c>
      <c r="U5034" s="114">
        <v>11.081729466416252</v>
      </c>
      <c r="V5034" s="114">
        <v>23.754052609135584</v>
      </c>
      <c r="W5034" s="114">
        <v>25.174829271568342</v>
      </c>
      <c r="X5034" s="114">
        <v>23.55007119495648</v>
      </c>
      <c r="Y5034" s="114">
        <v>55.822682340493714</v>
      </c>
      <c r="Z5034" s="114">
        <v>110.65075048571977</v>
      </c>
      <c r="AA5034" s="106">
        <v>2</v>
      </c>
      <c r="AB5034" s="114">
        <v>0.89999999999999991</v>
      </c>
      <c r="AC5034" s="114">
        <v>0.6</v>
      </c>
      <c r="AD5034" s="114">
        <v>0.36</v>
      </c>
      <c r="AE5034" s="114">
        <v>0.24</v>
      </c>
      <c r="AF5034" s="117">
        <v>1.2599999999999998</v>
      </c>
      <c r="AG5034" s="117">
        <v>0.84</v>
      </c>
    </row>
    <row r="5035" spans="2:33" x14ac:dyDescent="0.2">
      <c r="B5035" s="106">
        <v>4995</v>
      </c>
      <c r="C5035" s="113">
        <v>-0.90000000000000013</v>
      </c>
      <c r="D5035" s="113">
        <v>-0.90000000000000013</v>
      </c>
      <c r="E5035" s="114">
        <v>12.107081291374641</v>
      </c>
      <c r="F5035" s="114">
        <v>19.051881640149315</v>
      </c>
      <c r="G5035" s="114">
        <v>17.734132151090215</v>
      </c>
      <c r="H5035" s="114">
        <v>26.034291728441683</v>
      </c>
      <c r="I5035" s="114">
        <v>27.290742000357163</v>
      </c>
      <c r="J5035" s="114">
        <v>29.158138148686554</v>
      </c>
      <c r="K5035" s="114">
        <v>38.762022900433657</v>
      </c>
      <c r="L5035" s="114">
        <v>43.629265160761456</v>
      </c>
      <c r="M5035" s="114">
        <v>56.079609055942633</v>
      </c>
      <c r="N5035" s="114">
        <v>61.65739040972997</v>
      </c>
      <c r="O5035" s="114">
        <v>17.051056857311913</v>
      </c>
      <c r="P5035" s="114">
        <v>19.710141260284342</v>
      </c>
      <c r="Q5035" s="114">
        <v>25.895133009671241</v>
      </c>
      <c r="R5035" s="114">
        <v>30.04531732750095</v>
      </c>
      <c r="S5035" s="114">
        <v>34.366648409372807</v>
      </c>
      <c r="T5035" s="114">
        <v>12.107081291374641</v>
      </c>
      <c r="U5035" s="114">
        <v>19.051881640149315</v>
      </c>
      <c r="V5035" s="114">
        <v>17.734132151090215</v>
      </c>
      <c r="W5035" s="114">
        <v>26.034291728441683</v>
      </c>
      <c r="X5035" s="114">
        <v>27.290742000357163</v>
      </c>
      <c r="Y5035" s="114">
        <v>54.806204089717085</v>
      </c>
      <c r="Z5035" s="114">
        <v>108.28633669463096</v>
      </c>
      <c r="AA5035" s="106">
        <v>3</v>
      </c>
      <c r="AB5035" s="114">
        <v>0.60000000000000009</v>
      </c>
      <c r="AC5035" s="114">
        <v>0.60000000000000009</v>
      </c>
      <c r="AD5035" s="114">
        <v>0.30000000000000004</v>
      </c>
      <c r="AE5035" s="114">
        <v>0.30000000000000004</v>
      </c>
      <c r="AF5035" s="117">
        <v>0.90000000000000013</v>
      </c>
      <c r="AG5035" s="117">
        <v>0.90000000000000013</v>
      </c>
    </row>
    <row r="5036" spans="2:33" x14ac:dyDescent="0.2">
      <c r="B5036" s="106">
        <v>4996</v>
      </c>
      <c r="C5036" s="113">
        <v>-1.2599999999999998</v>
      </c>
      <c r="D5036" s="113">
        <v>-0.84</v>
      </c>
      <c r="E5036" s="114">
        <v>10.238698642667813</v>
      </c>
      <c r="F5036" s="114">
        <v>15.263600845114233</v>
      </c>
      <c r="G5036" s="114">
        <v>14.952827969746448</v>
      </c>
      <c r="H5036" s="114">
        <v>19.778294159229972</v>
      </c>
      <c r="I5036" s="114">
        <v>24.798179238014448</v>
      </c>
      <c r="J5036" s="114">
        <v>27.790983464031051</v>
      </c>
      <c r="K5036" s="114">
        <v>34.635972925246818</v>
      </c>
      <c r="L5036" s="114">
        <v>37.996622834729081</v>
      </c>
      <c r="M5036" s="114">
        <v>45.949909104935614</v>
      </c>
      <c r="N5036" s="114">
        <v>56.14662369461189</v>
      </c>
      <c r="O5036" s="114">
        <v>17.552284821363237</v>
      </c>
      <c r="P5036" s="114">
        <v>19.372372080132585</v>
      </c>
      <c r="Q5036" s="114">
        <v>23.043794864982633</v>
      </c>
      <c r="R5036" s="114">
        <v>26.171614945705642</v>
      </c>
      <c r="S5036" s="114">
        <v>31.348444456597441</v>
      </c>
      <c r="T5036" s="114">
        <v>10.238698642667813</v>
      </c>
      <c r="U5036" s="114">
        <v>15.263600845114233</v>
      </c>
      <c r="V5036" s="114">
        <v>14.952827969746448</v>
      </c>
      <c r="W5036" s="114">
        <v>19.778294159229972</v>
      </c>
      <c r="X5036" s="114">
        <v>24.798179238014448</v>
      </c>
      <c r="Y5036" s="114">
        <v>44.821565316345364</v>
      </c>
      <c r="Z5036" s="114">
        <v>80.96455369348871</v>
      </c>
      <c r="AA5036" s="106">
        <v>2</v>
      </c>
      <c r="AB5036" s="114">
        <v>0.89999999999999991</v>
      </c>
      <c r="AC5036" s="114">
        <v>0.6</v>
      </c>
      <c r="AD5036" s="114">
        <v>0.36</v>
      </c>
      <c r="AE5036" s="114">
        <v>0.24</v>
      </c>
      <c r="AF5036" s="117">
        <v>1.2599999999999998</v>
      </c>
      <c r="AG5036" s="117">
        <v>0.84</v>
      </c>
    </row>
    <row r="5037" spans="2:33" x14ac:dyDescent="0.2">
      <c r="B5037" s="106">
        <v>4997</v>
      </c>
      <c r="C5037" s="113">
        <v>-0.90000000000000013</v>
      </c>
      <c r="D5037" s="113">
        <v>-0.90000000000000013</v>
      </c>
      <c r="E5037" s="114">
        <v>16.086723745534115</v>
      </c>
      <c r="F5037" s="114">
        <v>12.868366496844768</v>
      </c>
      <c r="G5037" s="114">
        <v>15.970116349375942</v>
      </c>
      <c r="H5037" s="114">
        <v>22.219102842373566</v>
      </c>
      <c r="I5037" s="114">
        <v>24.09461370382061</v>
      </c>
      <c r="J5037" s="114">
        <v>31.355289370157163</v>
      </c>
      <c r="K5037" s="114">
        <v>31.928410114423702</v>
      </c>
      <c r="L5037" s="114">
        <v>37.02922489785508</v>
      </c>
      <c r="M5037" s="114">
        <v>47.628569085916176</v>
      </c>
      <c r="N5037" s="114">
        <v>53.11219871333217</v>
      </c>
      <c r="O5037" s="114">
        <v>15.268565624623049</v>
      </c>
      <c r="P5037" s="114">
        <v>19.060043617578934</v>
      </c>
      <c r="Q5037" s="114">
        <v>21.059108548479138</v>
      </c>
      <c r="R5037" s="114">
        <v>25.40946624354261</v>
      </c>
      <c r="S5037" s="114">
        <v>29.01758500951156</v>
      </c>
      <c r="T5037" s="114">
        <v>16.086723745534115</v>
      </c>
      <c r="U5037" s="114">
        <v>12.868366496844768</v>
      </c>
      <c r="V5037" s="114">
        <v>15.970116349375942</v>
      </c>
      <c r="W5037" s="114">
        <v>22.219102842373566</v>
      </c>
      <c r="X5037" s="114">
        <v>24.09461370382061</v>
      </c>
      <c r="Y5037" s="114">
        <v>49.46244457182771</v>
      </c>
      <c r="Z5037" s="114">
        <v>88.069286547698127</v>
      </c>
      <c r="AA5037" s="106">
        <v>3</v>
      </c>
      <c r="AB5037" s="114">
        <v>0.60000000000000009</v>
      </c>
      <c r="AC5037" s="114">
        <v>0.60000000000000009</v>
      </c>
      <c r="AD5037" s="114">
        <v>0.30000000000000004</v>
      </c>
      <c r="AE5037" s="114">
        <v>0.30000000000000004</v>
      </c>
      <c r="AF5037" s="117">
        <v>0.90000000000000013</v>
      </c>
      <c r="AG5037" s="117">
        <v>0.90000000000000013</v>
      </c>
    </row>
    <row r="5038" spans="2:33" x14ac:dyDescent="0.2">
      <c r="B5038" s="106">
        <v>4998</v>
      </c>
      <c r="C5038" s="113">
        <v>-1.2000000000000002</v>
      </c>
      <c r="D5038" s="113">
        <v>-0.60000000000000009</v>
      </c>
      <c r="E5038" s="114">
        <v>17.005265620480309</v>
      </c>
      <c r="F5038" s="114">
        <v>15.708790799194496</v>
      </c>
      <c r="G5038" s="114">
        <v>14.069093078702718</v>
      </c>
      <c r="H5038" s="114">
        <v>17.844908828361476</v>
      </c>
      <c r="I5038" s="114">
        <v>18.313282980195282</v>
      </c>
      <c r="J5038" s="114">
        <v>32.883150982698552</v>
      </c>
      <c r="K5038" s="114">
        <v>34.226007482365183</v>
      </c>
      <c r="L5038" s="114">
        <v>35.616409753760514</v>
      </c>
      <c r="M5038" s="114">
        <v>43.611434856769776</v>
      </c>
      <c r="N5038" s="114">
        <v>48.447134031597884</v>
      </c>
      <c r="O5038" s="114">
        <v>15.877885362218246</v>
      </c>
      <c r="P5038" s="114">
        <v>18.517216683170687</v>
      </c>
      <c r="Q5038" s="114">
        <v>21.547316675057797</v>
      </c>
      <c r="R5038" s="114">
        <v>25.7665260284083</v>
      </c>
      <c r="S5038" s="114">
        <v>30.133851051402601</v>
      </c>
      <c r="T5038" s="114">
        <v>17.005265620480309</v>
      </c>
      <c r="U5038" s="114">
        <v>15.708790799194496</v>
      </c>
      <c r="V5038" s="114">
        <v>14.069093078702718</v>
      </c>
      <c r="W5038" s="114">
        <v>17.844908828361476</v>
      </c>
      <c r="X5038" s="114">
        <v>18.313282980195282</v>
      </c>
      <c r="Y5038" s="114">
        <v>46.249241027901022</v>
      </c>
      <c r="Z5038" s="114">
        <v>101.56422320977447</v>
      </c>
      <c r="AA5038" s="106">
        <v>1</v>
      </c>
      <c r="AB5038" s="114">
        <v>0.8</v>
      </c>
      <c r="AC5038" s="114">
        <v>0.4</v>
      </c>
      <c r="AD5038" s="114">
        <v>0.4</v>
      </c>
      <c r="AE5038" s="114">
        <v>0.2</v>
      </c>
      <c r="AF5038" s="117">
        <v>1.2000000000000002</v>
      </c>
      <c r="AG5038" s="117">
        <v>0.60000000000000009</v>
      </c>
    </row>
    <row r="5039" spans="2:33" x14ac:dyDescent="0.2">
      <c r="B5039" s="106">
        <v>4999</v>
      </c>
      <c r="C5039" s="113">
        <v>-0.60000000000000009</v>
      </c>
      <c r="D5039" s="113">
        <v>-1.2000000000000002</v>
      </c>
      <c r="E5039" s="114">
        <v>16.39379954661927</v>
      </c>
      <c r="F5039" s="114">
        <v>12.278003170237959</v>
      </c>
      <c r="G5039" s="114">
        <v>14.981885884300691</v>
      </c>
      <c r="H5039" s="114">
        <v>18.103742491708324</v>
      </c>
      <c r="I5039" s="114">
        <v>27.785615390370943</v>
      </c>
      <c r="J5039" s="114">
        <v>33.56746866237863</v>
      </c>
      <c r="K5039" s="114">
        <v>31.388734564541188</v>
      </c>
      <c r="L5039" s="114">
        <v>38.360425640157771</v>
      </c>
      <c r="M5039" s="114">
        <v>47.016334077001339</v>
      </c>
      <c r="N5039" s="114">
        <v>61.011568030053326</v>
      </c>
      <c r="O5039" s="114">
        <v>17.17366911575936</v>
      </c>
      <c r="P5039" s="114">
        <v>19.11073139430323</v>
      </c>
      <c r="Q5039" s="114">
        <v>23.37853975585708</v>
      </c>
      <c r="R5039" s="114">
        <v>28.912591585293015</v>
      </c>
      <c r="S5039" s="114">
        <v>33.225952639682383</v>
      </c>
      <c r="T5039" s="114">
        <v>16.39379954661927</v>
      </c>
      <c r="U5039" s="114">
        <v>12.278003170237959</v>
      </c>
      <c r="V5039" s="114">
        <v>14.981885884300691</v>
      </c>
      <c r="W5039" s="114">
        <v>18.103742491708324</v>
      </c>
      <c r="X5039" s="114">
        <v>27.785615390370943</v>
      </c>
      <c r="Y5039" s="114">
        <v>48.305386724338874</v>
      </c>
      <c r="Z5039" s="114">
        <v>95.988336189816721</v>
      </c>
      <c r="AA5039" s="106">
        <v>5</v>
      </c>
      <c r="AB5039" s="114">
        <v>0.4</v>
      </c>
      <c r="AC5039" s="114">
        <v>0.8</v>
      </c>
      <c r="AD5039" s="114">
        <v>0.2</v>
      </c>
      <c r="AE5039" s="114">
        <v>0.4</v>
      </c>
      <c r="AF5039" s="117">
        <v>0.60000000000000009</v>
      </c>
      <c r="AG5039" s="117">
        <v>1.2000000000000002</v>
      </c>
    </row>
    <row r="5040" spans="2:33" x14ac:dyDescent="0.2">
      <c r="B5040" s="106">
        <v>5000</v>
      </c>
      <c r="C5040" s="113">
        <v>-0.90000000000000013</v>
      </c>
      <c r="D5040" s="113">
        <v>-0.90000000000000013</v>
      </c>
      <c r="E5040" s="114">
        <v>11.430955733608872</v>
      </c>
      <c r="F5040" s="114">
        <v>17.582589830318334</v>
      </c>
      <c r="G5040" s="114">
        <v>18.256729890105809</v>
      </c>
      <c r="H5040" s="114">
        <v>24.032682537833985</v>
      </c>
      <c r="I5040" s="114">
        <v>25.059940001727327</v>
      </c>
      <c r="J5040" s="114">
        <v>29.026785306913691</v>
      </c>
      <c r="K5040" s="114">
        <v>36.781501183019039</v>
      </c>
      <c r="L5040" s="114">
        <v>42.445515309779758</v>
      </c>
      <c r="M5040" s="114">
        <v>51.75453942333619</v>
      </c>
      <c r="N5040" s="114">
        <v>57.607603096216415</v>
      </c>
      <c r="O5040" s="114">
        <v>17.595829573304819</v>
      </c>
      <c r="P5040" s="114">
        <v>19.198911352700705</v>
      </c>
      <c r="Q5040" s="114">
        <v>24.188785419673948</v>
      </c>
      <c r="R5040" s="114">
        <v>27.721856885502206</v>
      </c>
      <c r="S5040" s="114">
        <v>32.547663094489089</v>
      </c>
      <c r="T5040" s="114">
        <v>11.430955733608872</v>
      </c>
      <c r="U5040" s="114">
        <v>17.582589830318334</v>
      </c>
      <c r="V5040" s="114">
        <v>18.256729890105809</v>
      </c>
      <c r="W5040" s="114">
        <v>24.032682537833985</v>
      </c>
      <c r="X5040" s="114">
        <v>25.059940001727327</v>
      </c>
      <c r="Y5040" s="114">
        <v>51.668078981441774</v>
      </c>
      <c r="Z5040" s="114">
        <v>97.870033193388707</v>
      </c>
      <c r="AA5040" s="106">
        <v>3</v>
      </c>
      <c r="AB5040" s="114">
        <v>0.60000000000000009</v>
      </c>
      <c r="AC5040" s="114">
        <v>0.60000000000000009</v>
      </c>
      <c r="AD5040" s="114">
        <v>0.30000000000000004</v>
      </c>
      <c r="AE5040" s="114">
        <v>0.30000000000000004</v>
      </c>
      <c r="AF5040" s="117">
        <v>0.90000000000000013</v>
      </c>
      <c r="AG5040" s="117">
        <v>0.90000000000000013</v>
      </c>
    </row>
    <row r="5041" spans="2:4" x14ac:dyDescent="0.2">
      <c r="B5041" s="106"/>
      <c r="C5041" s="106"/>
      <c r="D5041" s="106"/>
    </row>
    <row r="5042" spans="2:4" x14ac:dyDescent="0.2">
      <c r="B5042" s="106"/>
      <c r="C5042" s="106"/>
      <c r="D5042" s="106"/>
    </row>
    <row r="5043" spans="2:4" x14ac:dyDescent="0.2">
      <c r="B5043" s="106"/>
      <c r="C5043" s="106"/>
      <c r="D5043" s="106"/>
    </row>
    <row r="5044" spans="2:4" x14ac:dyDescent="0.2">
      <c r="B5044" s="106"/>
      <c r="C5044" s="106"/>
      <c r="D5044" s="106"/>
    </row>
    <row r="5045" spans="2:4" x14ac:dyDescent="0.2">
      <c r="B5045" s="106"/>
      <c r="C5045" s="106"/>
      <c r="D5045" s="106"/>
    </row>
    <row r="5046" spans="2:4" x14ac:dyDescent="0.2">
      <c r="B5046" s="106"/>
      <c r="C5046" s="106"/>
      <c r="D5046" s="106"/>
    </row>
    <row r="5047" spans="2:4" x14ac:dyDescent="0.2">
      <c r="B5047" s="106"/>
      <c r="C5047" s="106"/>
      <c r="D5047" s="106"/>
    </row>
    <row r="5048" spans="2:4" x14ac:dyDescent="0.2">
      <c r="B5048" s="106"/>
      <c r="C5048" s="106"/>
      <c r="D5048" s="106"/>
    </row>
    <row r="5049" spans="2:4" x14ac:dyDescent="0.2">
      <c r="B5049" s="106"/>
      <c r="C5049" s="106"/>
      <c r="D5049" s="106"/>
    </row>
    <row r="5050" spans="2:4" x14ac:dyDescent="0.2">
      <c r="B5050" s="106"/>
      <c r="C5050" s="106"/>
      <c r="D5050" s="106"/>
    </row>
    <row r="5051" spans="2:4" x14ac:dyDescent="0.2">
      <c r="B5051" s="106"/>
      <c r="C5051" s="106"/>
      <c r="D5051" s="106"/>
    </row>
    <row r="5052" spans="2:4" x14ac:dyDescent="0.2">
      <c r="B5052" s="106"/>
      <c r="C5052" s="106"/>
      <c r="D5052" s="106"/>
    </row>
    <row r="5053" spans="2:4" x14ac:dyDescent="0.2">
      <c r="B5053" s="106"/>
      <c r="C5053" s="106"/>
      <c r="D5053" s="106"/>
    </row>
    <row r="5054" spans="2:4" x14ac:dyDescent="0.2">
      <c r="B5054" s="106"/>
      <c r="C5054" s="106"/>
      <c r="D5054" s="106"/>
    </row>
    <row r="5055" spans="2:4" x14ac:dyDescent="0.2">
      <c r="B5055" s="106"/>
      <c r="C5055" s="106"/>
      <c r="D5055" s="106"/>
    </row>
    <row r="5056" spans="2:4" x14ac:dyDescent="0.2">
      <c r="B5056" s="106"/>
      <c r="C5056" s="106"/>
      <c r="D5056" s="106"/>
    </row>
    <row r="5057" spans="2:4" x14ac:dyDescent="0.2">
      <c r="B5057" s="106"/>
      <c r="C5057" s="106"/>
      <c r="D5057" s="106"/>
    </row>
    <row r="5058" spans="2:4" x14ac:dyDescent="0.2">
      <c r="B5058" s="106"/>
      <c r="C5058" s="106"/>
      <c r="D5058" s="106"/>
    </row>
    <row r="5059" spans="2:4" x14ac:dyDescent="0.2">
      <c r="B5059" s="106"/>
      <c r="C5059" s="106"/>
      <c r="D5059" s="106"/>
    </row>
    <row r="5060" spans="2:4" x14ac:dyDescent="0.2">
      <c r="B5060" s="106"/>
      <c r="C5060" s="106"/>
      <c r="D5060" s="106"/>
    </row>
    <row r="5061" spans="2:4" x14ac:dyDescent="0.2">
      <c r="B5061" s="106"/>
      <c r="C5061" s="106"/>
      <c r="D5061" s="106"/>
    </row>
    <row r="5062" spans="2:4" x14ac:dyDescent="0.2">
      <c r="B5062" s="106"/>
      <c r="C5062" s="106"/>
      <c r="D5062" s="106"/>
    </row>
    <row r="5063" spans="2:4" x14ac:dyDescent="0.2">
      <c r="B5063" s="106"/>
      <c r="C5063" s="106"/>
      <c r="D5063" s="106"/>
    </row>
    <row r="5064" spans="2:4" x14ac:dyDescent="0.2">
      <c r="B5064" s="106"/>
      <c r="C5064" s="106"/>
      <c r="D5064" s="106"/>
    </row>
    <row r="5065" spans="2:4" x14ac:dyDescent="0.2">
      <c r="B5065" s="106"/>
      <c r="C5065" s="106"/>
      <c r="D5065" s="106"/>
    </row>
    <row r="5066" spans="2:4" x14ac:dyDescent="0.2">
      <c r="B5066" s="106"/>
      <c r="C5066" s="106"/>
      <c r="D5066" s="106"/>
    </row>
    <row r="5067" spans="2:4" x14ac:dyDescent="0.2">
      <c r="B5067" s="106"/>
      <c r="C5067" s="106"/>
      <c r="D5067" s="106"/>
    </row>
    <row r="5068" spans="2:4" x14ac:dyDescent="0.2">
      <c r="B5068" s="106"/>
      <c r="C5068" s="106"/>
      <c r="D5068" s="106"/>
    </row>
    <row r="5069" spans="2:4" x14ac:dyDescent="0.2">
      <c r="B5069" s="106"/>
      <c r="C5069" s="106"/>
      <c r="D5069" s="106"/>
    </row>
    <row r="5070" spans="2:4" x14ac:dyDescent="0.2">
      <c r="B5070" s="106"/>
      <c r="C5070" s="106"/>
      <c r="D5070" s="106"/>
    </row>
    <row r="5071" spans="2:4" x14ac:dyDescent="0.2">
      <c r="B5071" s="106"/>
      <c r="C5071" s="106"/>
      <c r="D5071" s="106"/>
    </row>
    <row r="5072" spans="2:4" x14ac:dyDescent="0.2">
      <c r="B5072" s="106"/>
      <c r="C5072" s="106"/>
      <c r="D5072" s="106"/>
    </row>
    <row r="5073" spans="2:4" x14ac:dyDescent="0.2">
      <c r="B5073" s="106"/>
      <c r="C5073" s="106"/>
      <c r="D5073" s="106"/>
    </row>
    <row r="5074" spans="2:4" x14ac:dyDescent="0.2">
      <c r="B5074" s="106"/>
      <c r="C5074" s="106"/>
      <c r="D5074" s="106"/>
    </row>
    <row r="5075" spans="2:4" x14ac:dyDescent="0.2">
      <c r="B5075" s="106"/>
      <c r="C5075" s="106"/>
      <c r="D5075" s="106"/>
    </row>
    <row r="5076" spans="2:4" x14ac:dyDescent="0.2">
      <c r="B5076" s="106"/>
      <c r="C5076" s="106"/>
      <c r="D5076" s="106"/>
    </row>
    <row r="5077" spans="2:4" x14ac:dyDescent="0.2">
      <c r="B5077" s="106"/>
      <c r="C5077" s="106"/>
      <c r="D5077" s="106"/>
    </row>
    <row r="5078" spans="2:4" x14ac:dyDescent="0.2">
      <c r="B5078" s="106"/>
      <c r="C5078" s="106"/>
      <c r="D5078" s="106"/>
    </row>
    <row r="5079" spans="2:4" x14ac:dyDescent="0.2">
      <c r="B5079" s="106"/>
      <c r="C5079" s="106"/>
      <c r="D5079" s="106"/>
    </row>
    <row r="5080" spans="2:4" x14ac:dyDescent="0.2">
      <c r="B5080" s="106"/>
      <c r="C5080" s="106"/>
      <c r="D5080" s="106"/>
    </row>
    <row r="5081" spans="2:4" x14ac:dyDescent="0.2">
      <c r="B5081" s="106"/>
      <c r="C5081" s="106"/>
      <c r="D5081" s="106"/>
    </row>
    <row r="5082" spans="2:4" x14ac:dyDescent="0.2">
      <c r="B5082" s="106"/>
      <c r="C5082" s="106"/>
      <c r="D5082" s="106"/>
    </row>
    <row r="5083" spans="2:4" x14ac:dyDescent="0.2">
      <c r="B5083" s="106"/>
      <c r="C5083" s="106"/>
      <c r="D5083" s="106"/>
    </row>
    <row r="5084" spans="2:4" x14ac:dyDescent="0.2">
      <c r="B5084" s="106"/>
      <c r="C5084" s="106"/>
      <c r="D5084" s="106"/>
    </row>
    <row r="5085" spans="2:4" x14ac:dyDescent="0.2">
      <c r="B5085" s="106"/>
      <c r="C5085" s="106"/>
      <c r="D5085" s="106"/>
    </row>
    <row r="5086" spans="2:4" x14ac:dyDescent="0.2">
      <c r="B5086" s="106"/>
      <c r="C5086" s="106"/>
      <c r="D5086" s="106"/>
    </row>
    <row r="5087" spans="2:4" x14ac:dyDescent="0.2">
      <c r="B5087" s="106"/>
      <c r="C5087" s="106"/>
      <c r="D5087" s="106"/>
    </row>
    <row r="5088" spans="2:4" x14ac:dyDescent="0.2">
      <c r="B5088" s="106"/>
      <c r="C5088" s="106"/>
      <c r="D5088" s="106"/>
    </row>
    <row r="5089" spans="2:4" x14ac:dyDescent="0.2">
      <c r="B5089" s="106"/>
      <c r="C5089" s="106"/>
      <c r="D5089" s="106"/>
    </row>
    <row r="5090" spans="2:4" x14ac:dyDescent="0.2">
      <c r="B5090" s="106"/>
      <c r="C5090" s="106"/>
      <c r="D5090" s="106"/>
    </row>
    <row r="5091" spans="2:4" x14ac:dyDescent="0.2">
      <c r="B5091" s="106"/>
      <c r="C5091" s="106"/>
      <c r="D5091" s="106"/>
    </row>
    <row r="5092" spans="2:4" x14ac:dyDescent="0.2">
      <c r="B5092" s="106"/>
      <c r="C5092" s="106"/>
      <c r="D5092" s="106"/>
    </row>
    <row r="5093" spans="2:4" x14ac:dyDescent="0.2">
      <c r="B5093" s="106"/>
      <c r="C5093" s="106"/>
      <c r="D5093" s="106"/>
    </row>
    <row r="5094" spans="2:4" x14ac:dyDescent="0.2">
      <c r="B5094" s="106"/>
      <c r="C5094" s="106"/>
      <c r="D5094" s="106"/>
    </row>
    <row r="5095" spans="2:4" x14ac:dyDescent="0.2">
      <c r="B5095" s="106"/>
      <c r="C5095" s="106"/>
      <c r="D5095" s="106"/>
    </row>
    <row r="5096" spans="2:4" x14ac:dyDescent="0.2">
      <c r="B5096" s="106"/>
      <c r="C5096" s="106"/>
      <c r="D5096" s="106"/>
    </row>
    <row r="5097" spans="2:4" x14ac:dyDescent="0.2">
      <c r="B5097" s="106"/>
      <c r="C5097" s="106"/>
      <c r="D5097" s="106"/>
    </row>
    <row r="5098" spans="2:4" x14ac:dyDescent="0.2">
      <c r="B5098" s="106"/>
      <c r="C5098" s="106"/>
      <c r="D5098" s="106"/>
    </row>
    <row r="5099" spans="2:4" x14ac:dyDescent="0.2">
      <c r="B5099" s="106"/>
      <c r="C5099" s="106"/>
      <c r="D5099" s="106"/>
    </row>
    <row r="5100" spans="2:4" x14ac:dyDescent="0.2">
      <c r="B5100" s="106"/>
      <c r="C5100" s="106"/>
      <c r="D5100" s="106"/>
    </row>
    <row r="5101" spans="2:4" x14ac:dyDescent="0.2">
      <c r="B5101" s="106"/>
      <c r="C5101" s="106"/>
      <c r="D5101" s="106"/>
    </row>
    <row r="5102" spans="2:4" x14ac:dyDescent="0.2">
      <c r="B5102" s="106"/>
      <c r="C5102" s="106"/>
      <c r="D5102" s="106"/>
    </row>
    <row r="5103" spans="2:4" x14ac:dyDescent="0.2">
      <c r="B5103" s="106"/>
      <c r="C5103" s="106"/>
      <c r="D5103" s="106"/>
    </row>
    <row r="5104" spans="2:4" x14ac:dyDescent="0.2">
      <c r="B5104" s="106"/>
      <c r="C5104" s="106"/>
      <c r="D5104" s="106"/>
    </row>
    <row r="5105" spans="2:4" x14ac:dyDescent="0.2">
      <c r="B5105" s="106"/>
      <c r="C5105" s="106"/>
      <c r="D5105" s="106"/>
    </row>
    <row r="5106" spans="2:4" x14ac:dyDescent="0.2">
      <c r="B5106" s="106"/>
      <c r="C5106" s="106"/>
      <c r="D5106" s="106"/>
    </row>
    <row r="5107" spans="2:4" x14ac:dyDescent="0.2">
      <c r="B5107" s="106"/>
      <c r="C5107" s="106"/>
      <c r="D5107" s="106"/>
    </row>
    <row r="5108" spans="2:4" x14ac:dyDescent="0.2">
      <c r="B5108" s="106"/>
      <c r="C5108" s="106"/>
      <c r="D5108" s="106"/>
    </row>
    <row r="5109" spans="2:4" x14ac:dyDescent="0.2">
      <c r="B5109" s="106"/>
      <c r="C5109" s="106"/>
      <c r="D5109" s="106"/>
    </row>
    <row r="5110" spans="2:4" x14ac:dyDescent="0.2">
      <c r="B5110" s="106"/>
      <c r="C5110" s="106"/>
      <c r="D5110" s="106"/>
    </row>
    <row r="5111" spans="2:4" x14ac:dyDescent="0.2">
      <c r="B5111" s="106"/>
      <c r="C5111" s="106"/>
      <c r="D5111" s="106"/>
    </row>
    <row r="5112" spans="2:4" x14ac:dyDescent="0.2">
      <c r="B5112" s="106"/>
      <c r="C5112" s="106"/>
      <c r="D5112" s="106"/>
    </row>
    <row r="5113" spans="2:4" x14ac:dyDescent="0.2">
      <c r="B5113" s="106"/>
      <c r="C5113" s="106"/>
      <c r="D5113" s="106"/>
    </row>
    <row r="5114" spans="2:4" x14ac:dyDescent="0.2">
      <c r="B5114" s="106"/>
      <c r="C5114" s="106"/>
      <c r="D5114" s="106"/>
    </row>
    <row r="5115" spans="2:4" x14ac:dyDescent="0.2">
      <c r="B5115" s="106"/>
      <c r="C5115" s="106"/>
      <c r="D5115" s="106"/>
    </row>
    <row r="5116" spans="2:4" x14ac:dyDescent="0.2">
      <c r="B5116" s="106"/>
      <c r="C5116" s="106"/>
      <c r="D5116" s="106"/>
    </row>
    <row r="5117" spans="2:4" x14ac:dyDescent="0.2">
      <c r="B5117" s="106"/>
      <c r="C5117" s="106"/>
      <c r="D5117" s="106"/>
    </row>
    <row r="5118" spans="2:4" x14ac:dyDescent="0.2">
      <c r="B5118" s="106"/>
      <c r="C5118" s="106"/>
      <c r="D5118" s="106"/>
    </row>
    <row r="5119" spans="2:4" x14ac:dyDescent="0.2">
      <c r="B5119" s="106"/>
      <c r="C5119" s="106"/>
      <c r="D5119" s="106"/>
    </row>
    <row r="5120" spans="2:4" x14ac:dyDescent="0.2">
      <c r="B5120" s="106"/>
      <c r="C5120" s="106"/>
      <c r="D5120" s="106"/>
    </row>
    <row r="5121" spans="2:4" x14ac:dyDescent="0.2">
      <c r="B5121" s="106"/>
      <c r="C5121" s="106"/>
      <c r="D5121" s="106"/>
    </row>
    <row r="5122" spans="2:4" x14ac:dyDescent="0.2">
      <c r="B5122" s="106"/>
      <c r="C5122" s="106"/>
      <c r="D5122" s="106"/>
    </row>
    <row r="5123" spans="2:4" x14ac:dyDescent="0.2">
      <c r="B5123" s="106"/>
      <c r="C5123" s="106"/>
      <c r="D5123" s="106"/>
    </row>
    <row r="5124" spans="2:4" x14ac:dyDescent="0.2">
      <c r="B5124" s="106"/>
      <c r="C5124" s="106"/>
      <c r="D5124" s="106"/>
    </row>
    <row r="5125" spans="2:4" x14ac:dyDescent="0.2">
      <c r="B5125" s="106"/>
      <c r="C5125" s="106"/>
      <c r="D5125" s="106"/>
    </row>
    <row r="5126" spans="2:4" x14ac:dyDescent="0.2">
      <c r="B5126" s="106"/>
      <c r="C5126" s="106"/>
      <c r="D5126" s="106"/>
    </row>
    <row r="5127" spans="2:4" x14ac:dyDescent="0.2">
      <c r="B5127" s="106"/>
      <c r="C5127" s="106"/>
      <c r="D5127" s="106"/>
    </row>
    <row r="5128" spans="2:4" x14ac:dyDescent="0.2">
      <c r="B5128" s="106"/>
      <c r="C5128" s="106"/>
      <c r="D5128" s="106"/>
    </row>
    <row r="5129" spans="2:4" x14ac:dyDescent="0.2">
      <c r="B5129" s="106"/>
      <c r="C5129" s="106"/>
      <c r="D5129" s="106"/>
    </row>
    <row r="5130" spans="2:4" x14ac:dyDescent="0.2">
      <c r="B5130" s="106"/>
      <c r="C5130" s="106"/>
      <c r="D5130" s="106"/>
    </row>
    <row r="5131" spans="2:4" x14ac:dyDescent="0.2">
      <c r="B5131" s="106"/>
      <c r="C5131" s="106"/>
      <c r="D5131" s="106"/>
    </row>
    <row r="5132" spans="2:4" x14ac:dyDescent="0.2">
      <c r="B5132" s="106"/>
      <c r="C5132" s="106"/>
      <c r="D5132" s="106"/>
    </row>
    <row r="5133" spans="2:4" x14ac:dyDescent="0.2">
      <c r="B5133" s="106"/>
      <c r="C5133" s="106"/>
      <c r="D5133" s="106"/>
    </row>
    <row r="5134" spans="2:4" x14ac:dyDescent="0.2">
      <c r="B5134" s="106"/>
      <c r="C5134" s="106"/>
      <c r="D5134" s="106"/>
    </row>
    <row r="5135" spans="2:4" x14ac:dyDescent="0.2">
      <c r="B5135" s="106"/>
      <c r="C5135" s="106"/>
      <c r="D5135" s="106"/>
    </row>
    <row r="5136" spans="2:4" x14ac:dyDescent="0.2">
      <c r="B5136" s="106"/>
      <c r="C5136" s="106"/>
      <c r="D5136" s="106"/>
    </row>
    <row r="5137" spans="2:4" x14ac:dyDescent="0.2">
      <c r="B5137" s="106"/>
      <c r="C5137" s="106"/>
      <c r="D5137" s="106"/>
    </row>
    <row r="5138" spans="2:4" x14ac:dyDescent="0.2">
      <c r="B5138" s="106"/>
      <c r="C5138" s="106"/>
      <c r="D5138" s="106"/>
    </row>
    <row r="5139" spans="2:4" x14ac:dyDescent="0.2">
      <c r="B5139" s="106"/>
      <c r="C5139" s="106"/>
      <c r="D5139" s="106"/>
    </row>
    <row r="5140" spans="2:4" x14ac:dyDescent="0.2">
      <c r="B5140" s="106"/>
      <c r="C5140" s="106"/>
      <c r="D5140" s="106"/>
    </row>
    <row r="5141" spans="2:4" x14ac:dyDescent="0.2">
      <c r="B5141" s="106"/>
      <c r="C5141" s="106"/>
      <c r="D5141" s="106"/>
    </row>
    <row r="5142" spans="2:4" x14ac:dyDescent="0.2">
      <c r="B5142" s="106"/>
      <c r="C5142" s="106"/>
      <c r="D5142" s="106"/>
    </row>
    <row r="5143" spans="2:4" x14ac:dyDescent="0.2">
      <c r="B5143" s="106"/>
      <c r="C5143" s="106"/>
      <c r="D5143" s="106"/>
    </row>
    <row r="5144" spans="2:4" x14ac:dyDescent="0.2">
      <c r="B5144" s="106"/>
      <c r="C5144" s="106"/>
      <c r="D5144" s="106"/>
    </row>
    <row r="5145" spans="2:4" x14ac:dyDescent="0.2">
      <c r="B5145" s="106"/>
      <c r="C5145" s="106"/>
      <c r="D5145" s="106"/>
    </row>
    <row r="5146" spans="2:4" x14ac:dyDescent="0.2">
      <c r="B5146" s="106"/>
      <c r="C5146" s="106"/>
      <c r="D5146" s="106"/>
    </row>
    <row r="5147" spans="2:4" x14ac:dyDescent="0.2">
      <c r="B5147" s="106"/>
      <c r="C5147" s="106"/>
      <c r="D5147" s="106"/>
    </row>
    <row r="5148" spans="2:4" x14ac:dyDescent="0.2">
      <c r="B5148" s="106"/>
      <c r="C5148" s="106"/>
      <c r="D5148" s="106"/>
    </row>
    <row r="5149" spans="2:4" x14ac:dyDescent="0.2">
      <c r="B5149" s="106"/>
      <c r="C5149" s="106"/>
      <c r="D5149" s="106"/>
    </row>
    <row r="5150" spans="2:4" x14ac:dyDescent="0.2">
      <c r="B5150" s="106"/>
      <c r="C5150" s="106"/>
      <c r="D5150" s="106"/>
    </row>
    <row r="5151" spans="2:4" x14ac:dyDescent="0.2">
      <c r="B5151" s="106"/>
      <c r="C5151" s="106"/>
      <c r="D5151" s="106"/>
    </row>
    <row r="5152" spans="2:4" x14ac:dyDescent="0.2">
      <c r="B5152" s="106"/>
      <c r="C5152" s="106"/>
      <c r="D5152" s="106"/>
    </row>
    <row r="5153" spans="2:4" x14ac:dyDescent="0.2">
      <c r="B5153" s="106"/>
      <c r="C5153" s="106"/>
      <c r="D5153" s="106"/>
    </row>
    <row r="5154" spans="2:4" x14ac:dyDescent="0.2">
      <c r="B5154" s="106"/>
      <c r="C5154" s="106"/>
      <c r="D5154" s="106"/>
    </row>
    <row r="5155" spans="2:4" x14ac:dyDescent="0.2">
      <c r="B5155" s="106"/>
      <c r="C5155" s="106"/>
      <c r="D5155" s="106"/>
    </row>
    <row r="5156" spans="2:4" x14ac:dyDescent="0.2">
      <c r="B5156" s="106"/>
      <c r="C5156" s="106"/>
      <c r="D5156" s="106"/>
    </row>
    <row r="5157" spans="2:4" x14ac:dyDescent="0.2">
      <c r="B5157" s="106"/>
      <c r="C5157" s="106"/>
      <c r="D5157" s="106"/>
    </row>
    <row r="5158" spans="2:4" x14ac:dyDescent="0.2">
      <c r="B5158" s="106"/>
      <c r="C5158" s="106"/>
      <c r="D5158" s="106"/>
    </row>
    <row r="5159" spans="2:4" x14ac:dyDescent="0.2">
      <c r="B5159" s="106"/>
      <c r="C5159" s="106"/>
      <c r="D5159" s="106"/>
    </row>
    <row r="5160" spans="2:4" x14ac:dyDescent="0.2">
      <c r="B5160" s="106"/>
      <c r="C5160" s="106"/>
      <c r="D5160" s="106"/>
    </row>
    <row r="5161" spans="2:4" x14ac:dyDescent="0.2">
      <c r="B5161" s="106"/>
      <c r="C5161" s="106"/>
      <c r="D5161" s="106"/>
    </row>
    <row r="5162" spans="2:4" x14ac:dyDescent="0.2">
      <c r="B5162" s="106"/>
      <c r="C5162" s="106"/>
      <c r="D5162" s="106"/>
    </row>
    <row r="5163" spans="2:4" x14ac:dyDescent="0.2">
      <c r="B5163" s="106"/>
      <c r="C5163" s="106"/>
      <c r="D5163" s="106"/>
    </row>
    <row r="5164" spans="2:4" x14ac:dyDescent="0.2">
      <c r="B5164" s="106"/>
      <c r="C5164" s="106"/>
      <c r="D5164" s="106"/>
    </row>
    <row r="5165" spans="2:4" x14ac:dyDescent="0.2">
      <c r="B5165" s="106"/>
      <c r="C5165" s="106"/>
      <c r="D5165" s="106"/>
    </row>
    <row r="5166" spans="2:4" x14ac:dyDescent="0.2">
      <c r="B5166" s="106"/>
      <c r="C5166" s="106"/>
      <c r="D5166" s="106"/>
    </row>
    <row r="5167" spans="2:4" x14ac:dyDescent="0.2">
      <c r="B5167" s="106"/>
      <c r="C5167" s="106"/>
      <c r="D5167" s="106"/>
    </row>
    <row r="5168" spans="2:4" x14ac:dyDescent="0.2">
      <c r="B5168" s="106"/>
      <c r="C5168" s="106"/>
      <c r="D5168" s="106"/>
    </row>
    <row r="5169" spans="2:4" x14ac:dyDescent="0.2">
      <c r="B5169" s="106"/>
      <c r="C5169" s="106"/>
      <c r="D5169" s="106"/>
    </row>
    <row r="5170" spans="2:4" x14ac:dyDescent="0.2">
      <c r="B5170" s="106"/>
      <c r="C5170" s="106"/>
      <c r="D5170" s="106"/>
    </row>
    <row r="5171" spans="2:4" x14ac:dyDescent="0.2">
      <c r="B5171" s="106"/>
      <c r="C5171" s="106"/>
      <c r="D5171" s="106"/>
    </row>
    <row r="5172" spans="2:4" x14ac:dyDescent="0.2">
      <c r="B5172" s="106"/>
      <c r="C5172" s="106"/>
      <c r="D5172" s="106"/>
    </row>
    <row r="5173" spans="2:4" x14ac:dyDescent="0.2">
      <c r="B5173" s="106"/>
      <c r="C5173" s="106"/>
      <c r="D5173" s="106"/>
    </row>
    <row r="5174" spans="2:4" x14ac:dyDescent="0.2">
      <c r="B5174" s="106"/>
      <c r="C5174" s="106"/>
      <c r="D5174" s="106"/>
    </row>
    <row r="5175" spans="2:4" x14ac:dyDescent="0.2">
      <c r="B5175" s="106"/>
      <c r="C5175" s="106"/>
      <c r="D5175" s="106"/>
    </row>
    <row r="5176" spans="2:4" x14ac:dyDescent="0.2">
      <c r="B5176" s="106"/>
      <c r="C5176" s="106"/>
      <c r="D5176" s="106"/>
    </row>
    <row r="5177" spans="2:4" x14ac:dyDescent="0.2">
      <c r="B5177" s="106"/>
      <c r="C5177" s="106"/>
      <c r="D5177" s="106"/>
    </row>
    <row r="5178" spans="2:4" x14ac:dyDescent="0.2">
      <c r="B5178" s="106"/>
      <c r="C5178" s="106"/>
      <c r="D5178" s="106"/>
    </row>
    <row r="5179" spans="2:4" x14ac:dyDescent="0.2">
      <c r="B5179" s="106"/>
      <c r="C5179" s="106"/>
      <c r="D5179" s="106"/>
    </row>
    <row r="5180" spans="2:4" x14ac:dyDescent="0.2">
      <c r="B5180" s="106"/>
      <c r="C5180" s="106"/>
      <c r="D5180" s="106"/>
    </row>
    <row r="5181" spans="2:4" x14ac:dyDescent="0.2">
      <c r="B5181" s="106"/>
      <c r="C5181" s="106"/>
      <c r="D5181" s="106"/>
    </row>
    <row r="5182" spans="2:4" x14ac:dyDescent="0.2">
      <c r="B5182" s="106"/>
      <c r="C5182" s="106"/>
      <c r="D5182" s="106"/>
    </row>
    <row r="5183" spans="2:4" x14ac:dyDescent="0.2">
      <c r="B5183" s="106"/>
      <c r="C5183" s="106"/>
      <c r="D5183" s="106"/>
    </row>
    <row r="5184" spans="2:4" x14ac:dyDescent="0.2">
      <c r="B5184" s="106"/>
      <c r="C5184" s="106"/>
      <c r="D5184" s="106"/>
    </row>
    <row r="5185" spans="2:4" x14ac:dyDescent="0.2">
      <c r="B5185" s="106"/>
      <c r="C5185" s="106"/>
      <c r="D5185" s="106"/>
    </row>
    <row r="5186" spans="2:4" x14ac:dyDescent="0.2">
      <c r="B5186" s="106"/>
      <c r="C5186" s="106"/>
      <c r="D5186" s="106"/>
    </row>
    <row r="5187" spans="2:4" x14ac:dyDescent="0.2">
      <c r="B5187" s="106"/>
      <c r="C5187" s="106"/>
      <c r="D5187" s="106"/>
    </row>
    <row r="5188" spans="2:4" x14ac:dyDescent="0.2">
      <c r="B5188" s="106"/>
      <c r="C5188" s="106"/>
      <c r="D5188" s="106"/>
    </row>
    <row r="5189" spans="2:4" x14ac:dyDescent="0.2">
      <c r="B5189" s="106"/>
      <c r="C5189" s="106"/>
      <c r="D5189" s="106"/>
    </row>
    <row r="5190" spans="2:4" x14ac:dyDescent="0.2">
      <c r="B5190" s="106"/>
      <c r="C5190" s="106"/>
      <c r="D5190" s="106"/>
    </row>
    <row r="5191" spans="2:4" x14ac:dyDescent="0.2">
      <c r="B5191" s="106"/>
      <c r="C5191" s="106"/>
      <c r="D5191" s="106"/>
    </row>
    <row r="5192" spans="2:4" x14ac:dyDescent="0.2">
      <c r="B5192" s="106"/>
      <c r="C5192" s="106"/>
      <c r="D5192" s="106"/>
    </row>
    <row r="5193" spans="2:4" x14ac:dyDescent="0.2">
      <c r="B5193" s="106"/>
      <c r="C5193" s="106"/>
      <c r="D5193" s="106"/>
    </row>
    <row r="5194" spans="2:4" x14ac:dyDescent="0.2">
      <c r="B5194" s="106"/>
      <c r="C5194" s="106"/>
      <c r="D5194" s="106"/>
    </row>
    <row r="5195" spans="2:4" x14ac:dyDescent="0.2">
      <c r="B5195" s="106"/>
      <c r="C5195" s="106"/>
      <c r="D5195" s="106"/>
    </row>
    <row r="5196" spans="2:4" x14ac:dyDescent="0.2">
      <c r="B5196" s="106"/>
      <c r="C5196" s="106"/>
      <c r="D5196" s="106"/>
    </row>
    <row r="5197" spans="2:4" x14ac:dyDescent="0.2">
      <c r="B5197" s="106"/>
      <c r="C5197" s="106"/>
      <c r="D5197" s="106"/>
    </row>
    <row r="5198" spans="2:4" x14ac:dyDescent="0.2">
      <c r="B5198" s="106"/>
      <c r="C5198" s="106"/>
      <c r="D5198" s="106"/>
    </row>
    <row r="5199" spans="2:4" x14ac:dyDescent="0.2">
      <c r="B5199" s="106"/>
      <c r="C5199" s="106"/>
      <c r="D5199" s="106"/>
    </row>
    <row r="5200" spans="2:4" x14ac:dyDescent="0.2">
      <c r="B5200" s="106"/>
      <c r="C5200" s="106"/>
      <c r="D5200" s="106"/>
    </row>
    <row r="5201" spans="2:4" x14ac:dyDescent="0.2">
      <c r="B5201" s="106"/>
      <c r="C5201" s="106"/>
      <c r="D5201" s="106"/>
    </row>
    <row r="5202" spans="2:4" x14ac:dyDescent="0.2">
      <c r="B5202" s="106"/>
      <c r="C5202" s="106"/>
      <c r="D5202" s="106"/>
    </row>
    <row r="5203" spans="2:4" x14ac:dyDescent="0.2">
      <c r="B5203" s="106"/>
      <c r="C5203" s="106"/>
      <c r="D5203" s="106"/>
    </row>
    <row r="5204" spans="2:4" x14ac:dyDescent="0.2">
      <c r="B5204" s="106"/>
      <c r="C5204" s="106"/>
      <c r="D5204" s="106"/>
    </row>
    <row r="5205" spans="2:4" x14ac:dyDescent="0.2">
      <c r="B5205" s="106"/>
      <c r="C5205" s="106"/>
      <c r="D5205" s="106"/>
    </row>
    <row r="5206" spans="2:4" x14ac:dyDescent="0.2">
      <c r="B5206" s="106"/>
      <c r="C5206" s="106"/>
      <c r="D5206" s="106"/>
    </row>
    <row r="5207" spans="2:4" x14ac:dyDescent="0.2">
      <c r="B5207" s="106"/>
      <c r="C5207" s="106"/>
      <c r="D5207" s="106"/>
    </row>
    <row r="5208" spans="2:4" x14ac:dyDescent="0.2">
      <c r="B5208" s="106"/>
      <c r="C5208" s="106"/>
      <c r="D5208" s="106"/>
    </row>
    <row r="5209" spans="2:4" x14ac:dyDescent="0.2">
      <c r="B5209" s="106"/>
      <c r="C5209" s="106"/>
      <c r="D5209" s="106"/>
    </row>
    <row r="5210" spans="2:4" x14ac:dyDescent="0.2">
      <c r="B5210" s="106"/>
      <c r="C5210" s="106"/>
      <c r="D5210" s="106"/>
    </row>
    <row r="5211" spans="2:4" x14ac:dyDescent="0.2">
      <c r="B5211" s="106"/>
      <c r="C5211" s="106"/>
      <c r="D5211" s="106"/>
    </row>
    <row r="5212" spans="2:4" x14ac:dyDescent="0.2">
      <c r="B5212" s="106"/>
      <c r="C5212" s="106"/>
      <c r="D5212" s="106"/>
    </row>
    <row r="5213" spans="2:4" x14ac:dyDescent="0.2">
      <c r="B5213" s="106"/>
      <c r="C5213" s="106"/>
      <c r="D5213" s="106"/>
    </row>
    <row r="5214" spans="2:4" x14ac:dyDescent="0.2">
      <c r="B5214" s="106"/>
      <c r="C5214" s="106"/>
      <c r="D5214" s="106"/>
    </row>
    <row r="5215" spans="2:4" x14ac:dyDescent="0.2">
      <c r="B5215" s="106"/>
      <c r="C5215" s="106"/>
      <c r="D5215" s="106"/>
    </row>
    <row r="5216" spans="2:4" x14ac:dyDescent="0.2">
      <c r="B5216" s="106"/>
      <c r="C5216" s="106"/>
      <c r="D5216" s="106"/>
    </row>
    <row r="5217" spans="2:4" x14ac:dyDescent="0.2">
      <c r="B5217" s="106"/>
      <c r="C5217" s="106"/>
      <c r="D5217" s="106"/>
    </row>
    <row r="5218" spans="2:4" x14ac:dyDescent="0.2">
      <c r="B5218" s="106"/>
      <c r="C5218" s="106"/>
      <c r="D5218" s="106"/>
    </row>
    <row r="5219" spans="2:4" x14ac:dyDescent="0.2">
      <c r="B5219" s="106"/>
      <c r="C5219" s="106"/>
      <c r="D5219" s="106"/>
    </row>
    <row r="5220" spans="2:4" x14ac:dyDescent="0.2">
      <c r="B5220" s="106"/>
      <c r="C5220" s="106"/>
      <c r="D5220" s="106"/>
    </row>
    <row r="5221" spans="2:4" x14ac:dyDescent="0.2">
      <c r="B5221" s="106"/>
      <c r="C5221" s="106"/>
      <c r="D5221" s="106"/>
    </row>
    <row r="5222" spans="2:4" x14ac:dyDescent="0.2">
      <c r="B5222" s="106"/>
      <c r="C5222" s="106"/>
      <c r="D5222" s="106"/>
    </row>
    <row r="5223" spans="2:4" x14ac:dyDescent="0.2">
      <c r="B5223" s="106"/>
      <c r="C5223" s="106"/>
      <c r="D5223" s="106"/>
    </row>
    <row r="5224" spans="2:4" x14ac:dyDescent="0.2">
      <c r="B5224" s="106"/>
      <c r="C5224" s="106"/>
      <c r="D5224" s="106"/>
    </row>
    <row r="5225" spans="2:4" x14ac:dyDescent="0.2">
      <c r="B5225" s="106"/>
      <c r="C5225" s="106"/>
      <c r="D5225" s="106"/>
    </row>
    <row r="5226" spans="2:4" x14ac:dyDescent="0.2">
      <c r="B5226" s="106"/>
      <c r="C5226" s="106"/>
      <c r="D5226" s="106"/>
    </row>
    <row r="5227" spans="2:4" x14ac:dyDescent="0.2">
      <c r="B5227" s="106"/>
      <c r="C5227" s="106"/>
      <c r="D5227" s="106"/>
    </row>
    <row r="5228" spans="2:4" x14ac:dyDescent="0.2">
      <c r="B5228" s="106"/>
      <c r="C5228" s="106"/>
      <c r="D5228" s="106"/>
    </row>
    <row r="5229" spans="2:4" x14ac:dyDescent="0.2">
      <c r="B5229" s="106"/>
      <c r="C5229" s="106"/>
      <c r="D5229" s="106"/>
    </row>
    <row r="5230" spans="2:4" x14ac:dyDescent="0.2">
      <c r="B5230" s="106"/>
      <c r="C5230" s="106"/>
      <c r="D5230" s="106"/>
    </row>
    <row r="5231" spans="2:4" x14ac:dyDescent="0.2">
      <c r="B5231" s="106"/>
      <c r="C5231" s="106"/>
      <c r="D5231" s="106"/>
    </row>
    <row r="5232" spans="2:4" x14ac:dyDescent="0.2">
      <c r="B5232" s="106"/>
      <c r="C5232" s="106"/>
      <c r="D5232" s="106"/>
    </row>
    <row r="5233" spans="2:4" x14ac:dyDescent="0.2">
      <c r="B5233" s="106"/>
      <c r="C5233" s="106"/>
      <c r="D5233" s="106"/>
    </row>
    <row r="5234" spans="2:4" x14ac:dyDescent="0.2">
      <c r="B5234" s="106"/>
      <c r="C5234" s="106"/>
      <c r="D5234" s="106"/>
    </row>
    <row r="5235" spans="2:4" x14ac:dyDescent="0.2">
      <c r="B5235" s="106"/>
      <c r="C5235" s="106"/>
      <c r="D5235" s="106"/>
    </row>
    <row r="5236" spans="2:4" x14ac:dyDescent="0.2">
      <c r="B5236" s="106"/>
      <c r="C5236" s="106"/>
      <c r="D5236" s="106"/>
    </row>
    <row r="5237" spans="2:4" x14ac:dyDescent="0.2">
      <c r="B5237" s="106"/>
      <c r="C5237" s="106"/>
      <c r="D5237" s="106"/>
    </row>
    <row r="5238" spans="2:4" x14ac:dyDescent="0.2">
      <c r="B5238" s="106"/>
      <c r="C5238" s="106"/>
      <c r="D5238" s="106"/>
    </row>
    <row r="5239" spans="2:4" x14ac:dyDescent="0.2">
      <c r="B5239" s="106"/>
      <c r="C5239" s="106"/>
      <c r="D5239" s="106"/>
    </row>
    <row r="5240" spans="2:4" x14ac:dyDescent="0.2">
      <c r="B5240" s="106"/>
      <c r="C5240" s="106"/>
      <c r="D5240" s="106"/>
    </row>
    <row r="5241" spans="2:4" x14ac:dyDescent="0.2">
      <c r="B5241" s="106"/>
      <c r="C5241" s="106"/>
      <c r="D5241" s="106"/>
    </row>
    <row r="5242" spans="2:4" x14ac:dyDescent="0.2">
      <c r="B5242" s="106"/>
      <c r="C5242" s="106"/>
      <c r="D5242" s="106"/>
    </row>
    <row r="5243" spans="2:4" x14ac:dyDescent="0.2">
      <c r="B5243" s="106"/>
      <c r="C5243" s="106"/>
      <c r="D5243" s="106"/>
    </row>
    <row r="5244" spans="2:4" x14ac:dyDescent="0.2">
      <c r="B5244" s="106"/>
      <c r="C5244" s="106"/>
      <c r="D5244" s="106"/>
    </row>
    <row r="5245" spans="2:4" x14ac:dyDescent="0.2">
      <c r="B5245" s="106"/>
      <c r="C5245" s="106"/>
      <c r="D5245" s="106"/>
    </row>
    <row r="5246" spans="2:4" x14ac:dyDescent="0.2">
      <c r="B5246" s="106"/>
      <c r="C5246" s="106"/>
      <c r="D5246" s="106"/>
    </row>
    <row r="5247" spans="2:4" x14ac:dyDescent="0.2">
      <c r="B5247" s="106"/>
      <c r="C5247" s="106"/>
      <c r="D5247" s="106"/>
    </row>
    <row r="5248" spans="2:4" x14ac:dyDescent="0.2">
      <c r="B5248" s="106"/>
      <c r="C5248" s="106"/>
      <c r="D5248" s="106"/>
    </row>
    <row r="5249" spans="2:4" x14ac:dyDescent="0.2">
      <c r="B5249" s="106"/>
      <c r="C5249" s="106"/>
      <c r="D5249" s="106"/>
    </row>
    <row r="5250" spans="2:4" x14ac:dyDescent="0.2">
      <c r="B5250" s="106"/>
      <c r="C5250" s="106"/>
      <c r="D5250" s="106"/>
    </row>
    <row r="5251" spans="2:4" x14ac:dyDescent="0.2">
      <c r="B5251" s="106"/>
      <c r="C5251" s="106"/>
      <c r="D5251" s="106"/>
    </row>
    <row r="5252" spans="2:4" x14ac:dyDescent="0.2">
      <c r="B5252" s="106"/>
      <c r="C5252" s="106"/>
      <c r="D5252" s="106"/>
    </row>
    <row r="5253" spans="2:4" x14ac:dyDescent="0.2">
      <c r="B5253" s="106"/>
      <c r="C5253" s="106"/>
      <c r="D5253" s="106"/>
    </row>
    <row r="5254" spans="2:4" x14ac:dyDescent="0.2">
      <c r="B5254" s="106"/>
      <c r="C5254" s="106"/>
      <c r="D5254" s="106"/>
    </row>
    <row r="5255" spans="2:4" x14ac:dyDescent="0.2">
      <c r="B5255" s="106"/>
      <c r="C5255" s="106"/>
      <c r="D5255" s="106"/>
    </row>
    <row r="5256" spans="2:4" x14ac:dyDescent="0.2">
      <c r="B5256" s="106"/>
      <c r="C5256" s="106"/>
      <c r="D5256" s="106"/>
    </row>
    <row r="5257" spans="2:4" x14ac:dyDescent="0.2">
      <c r="B5257" s="106"/>
      <c r="C5257" s="106"/>
      <c r="D5257" s="106"/>
    </row>
    <row r="5258" spans="2:4" x14ac:dyDescent="0.2">
      <c r="B5258" s="106"/>
      <c r="C5258" s="106"/>
      <c r="D5258" s="106"/>
    </row>
  </sheetData>
  <sortState xmlns:xlrd2="http://schemas.microsoft.com/office/spreadsheetml/2017/richdata2" ref="R3:R23">
    <sortCondition ref="R3"/>
  </sortState>
  <mergeCells count="10">
    <mergeCell ref="L1:M1"/>
    <mergeCell ref="AG2:AH2"/>
    <mergeCell ref="B2:I3"/>
    <mergeCell ref="C38:I38"/>
    <mergeCell ref="AB38:AC38"/>
    <mergeCell ref="AD38:AE38"/>
    <mergeCell ref="O38:S38"/>
    <mergeCell ref="J38:N38"/>
    <mergeCell ref="T38:X38"/>
    <mergeCell ref="AF38:AG38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B63ED-D7CA-414A-8879-3A00CBB45C60}">
  <sheetPr>
    <tabColor theme="8" tint="0.39997558519241921"/>
  </sheetPr>
  <dimension ref="C9:M34"/>
  <sheetViews>
    <sheetView topLeftCell="B7" workbookViewId="0">
      <selection activeCell="E33" sqref="E33"/>
    </sheetView>
  </sheetViews>
  <sheetFormatPr baseColWidth="10" defaultRowHeight="15" x14ac:dyDescent="0.2"/>
  <cols>
    <col min="4" max="4" width="25.1640625" bestFit="1" customWidth="1"/>
  </cols>
  <sheetData>
    <row r="9" spans="3:13" ht="16" x14ac:dyDescent="0.2">
      <c r="C9" s="44"/>
      <c r="D9" s="55"/>
      <c r="E9" s="55"/>
      <c r="F9" s="55"/>
      <c r="G9" s="44"/>
      <c r="H9" s="44"/>
      <c r="I9" s="44"/>
      <c r="J9" s="44"/>
      <c r="K9" s="44"/>
      <c r="L9" s="44"/>
      <c r="M9" s="44"/>
    </row>
    <row r="10" spans="3:13" ht="16" x14ac:dyDescent="0.2">
      <c r="C10" s="44"/>
      <c r="D10" s="157" t="s">
        <v>20</v>
      </c>
      <c r="E10" s="158"/>
      <c r="F10" s="158"/>
      <c r="G10" s="158"/>
      <c r="H10" s="158"/>
      <c r="I10" s="158"/>
      <c r="J10" s="158"/>
      <c r="K10" s="159"/>
      <c r="L10" s="44"/>
      <c r="M10" s="44"/>
    </row>
    <row r="11" spans="3:13" ht="16" x14ac:dyDescent="0.2">
      <c r="C11" s="44"/>
      <c r="D11" s="160"/>
      <c r="E11" s="161"/>
      <c r="F11" s="161"/>
      <c r="G11" s="161"/>
      <c r="H11" s="161"/>
      <c r="I11" s="161"/>
      <c r="J11" s="161"/>
      <c r="K11" s="162"/>
      <c r="L11" s="44"/>
      <c r="M11" s="44"/>
    </row>
    <row r="12" spans="3:13" ht="16" x14ac:dyDescent="0.2">
      <c r="C12" s="44"/>
      <c r="D12" s="56"/>
      <c r="E12" s="31">
        <v>2024</v>
      </c>
      <c r="F12" s="31">
        <v>2025</v>
      </c>
      <c r="G12" s="31">
        <v>2026</v>
      </c>
      <c r="H12" s="31">
        <v>2027</v>
      </c>
      <c r="I12" s="31">
        <v>2028</v>
      </c>
      <c r="J12" s="32">
        <v>2029</v>
      </c>
      <c r="K12" s="31">
        <v>2030</v>
      </c>
      <c r="L12" s="44"/>
      <c r="M12" s="44"/>
    </row>
    <row r="13" spans="3:13" ht="34" x14ac:dyDescent="0.2">
      <c r="C13" s="44"/>
      <c r="D13" s="59" t="s">
        <v>9</v>
      </c>
      <c r="E13" s="80"/>
      <c r="F13" s="80"/>
      <c r="G13" s="42">
        <v>3.25</v>
      </c>
      <c r="H13" s="43">
        <v>3</v>
      </c>
      <c r="I13" s="43">
        <v>2.8</v>
      </c>
      <c r="J13" s="43">
        <v>2.6</v>
      </c>
      <c r="K13" s="43">
        <v>2.5499999999999998</v>
      </c>
      <c r="L13" s="45">
        <v>2.5</v>
      </c>
      <c r="M13" s="44"/>
    </row>
    <row r="14" spans="3:13" ht="17" x14ac:dyDescent="0.2">
      <c r="C14" s="44"/>
      <c r="D14" s="59" t="s">
        <v>23</v>
      </c>
      <c r="E14" s="83"/>
      <c r="F14" s="83"/>
      <c r="G14" s="52">
        <v>12</v>
      </c>
      <c r="H14" s="53">
        <v>15</v>
      </c>
      <c r="I14" s="53">
        <v>19</v>
      </c>
      <c r="J14" s="53">
        <v>24</v>
      </c>
      <c r="K14" s="53">
        <v>30</v>
      </c>
      <c r="L14" s="50">
        <v>37</v>
      </c>
      <c r="M14" s="44"/>
    </row>
    <row r="15" spans="3:13" ht="16" x14ac:dyDescent="0.2">
      <c r="C15" s="44"/>
      <c r="D15" s="85" t="s">
        <v>21</v>
      </c>
      <c r="E15" s="86"/>
      <c r="F15" s="86"/>
      <c r="G15" s="87">
        <f>G13*G14</f>
        <v>39</v>
      </c>
      <c r="H15" s="87">
        <f>H13*H14</f>
        <v>45</v>
      </c>
      <c r="I15" s="87">
        <f>I13*I14</f>
        <v>53.199999999999996</v>
      </c>
      <c r="J15" s="87">
        <f>J13*J14</f>
        <v>62.400000000000006</v>
      </c>
      <c r="K15" s="87">
        <f>K13*K14</f>
        <v>76.5</v>
      </c>
      <c r="L15" s="87">
        <f>L13*L14</f>
        <v>92.5</v>
      </c>
      <c r="M15" s="44"/>
    </row>
    <row r="16" spans="3:13" ht="16" x14ac:dyDescent="0.2">
      <c r="C16" s="44"/>
      <c r="D16" s="89" t="s">
        <v>19</v>
      </c>
      <c r="E16" s="90"/>
      <c r="F16" s="90"/>
      <c r="G16" s="45">
        <v>1.4</v>
      </c>
      <c r="H16" s="45">
        <v>1.35</v>
      </c>
      <c r="I16" s="45">
        <v>1.3</v>
      </c>
      <c r="J16" s="45">
        <v>1.25</v>
      </c>
      <c r="K16" s="45">
        <v>1.2</v>
      </c>
      <c r="L16" s="45">
        <v>1.1499999999999999</v>
      </c>
      <c r="M16" s="44"/>
    </row>
    <row r="17" spans="3:13" ht="16" x14ac:dyDescent="0.2">
      <c r="C17" s="44"/>
      <c r="D17" s="92" t="s">
        <v>24</v>
      </c>
      <c r="E17" s="93"/>
      <c r="F17" s="93"/>
      <c r="G17" s="94">
        <f>G16*G14</f>
        <v>16.799999999999997</v>
      </c>
      <c r="H17" s="94">
        <f>H16*H14</f>
        <v>20.25</v>
      </c>
      <c r="I17" s="94">
        <f>I16*I14</f>
        <v>24.7</v>
      </c>
      <c r="J17" s="94">
        <f>J16*J14</f>
        <v>30</v>
      </c>
      <c r="K17" s="95">
        <f>K16*K14</f>
        <v>36</v>
      </c>
      <c r="L17" s="95">
        <f>L16*L14</f>
        <v>42.55</v>
      </c>
      <c r="M17" s="44"/>
    </row>
    <row r="18" spans="3:13" ht="16" x14ac:dyDescent="0.2">
      <c r="C18" s="44"/>
      <c r="D18" s="92" t="s">
        <v>22</v>
      </c>
      <c r="E18" s="93"/>
      <c r="F18" s="93"/>
      <c r="G18" s="94">
        <f>G15-G17</f>
        <v>22.200000000000003</v>
      </c>
      <c r="H18" s="94">
        <f>H15-H17</f>
        <v>24.75</v>
      </c>
      <c r="I18" s="94">
        <f>I15-I17</f>
        <v>28.499999999999996</v>
      </c>
      <c r="J18" s="94">
        <f>J15-J17</f>
        <v>32.400000000000006</v>
      </c>
      <c r="K18" s="95">
        <f>K15-K17</f>
        <v>40.5</v>
      </c>
      <c r="L18" s="95">
        <f>L15-L17</f>
        <v>49.95</v>
      </c>
      <c r="M18" s="44"/>
    </row>
    <row r="19" spans="3:13" ht="16" x14ac:dyDescent="0.2">
      <c r="C19" s="44"/>
      <c r="D19" s="96" t="s">
        <v>16</v>
      </c>
      <c r="E19" s="97"/>
      <c r="F19" s="97"/>
      <c r="G19" s="97"/>
      <c r="H19" s="97"/>
      <c r="I19" s="97"/>
      <c r="J19" s="97"/>
      <c r="K19" s="98"/>
      <c r="L19" s="44"/>
      <c r="M19" s="44"/>
    </row>
    <row r="20" spans="3:13" ht="16" x14ac:dyDescent="0.2">
      <c r="C20" s="44"/>
      <c r="D20" s="99" t="s">
        <v>17</v>
      </c>
      <c r="E20" s="97"/>
      <c r="F20" s="97"/>
      <c r="G20" s="97"/>
      <c r="H20" s="97"/>
      <c r="I20" s="97"/>
      <c r="J20" s="97"/>
      <c r="K20" s="98"/>
      <c r="L20" s="120" t="s">
        <v>112</v>
      </c>
      <c r="M20" s="118"/>
    </row>
    <row r="21" spans="3:13" ht="16" x14ac:dyDescent="0.2">
      <c r="C21" s="44"/>
      <c r="D21" s="92" t="s">
        <v>18</v>
      </c>
      <c r="E21" s="87"/>
      <c r="F21" s="87"/>
      <c r="G21" s="87">
        <f>G18+G19-G20</f>
        <v>22.200000000000003</v>
      </c>
      <c r="H21" s="88">
        <f>H18+H19-H20</f>
        <v>24.75</v>
      </c>
      <c r="I21" s="100">
        <f>I18+I19-I20</f>
        <v>28.499999999999996</v>
      </c>
      <c r="J21" s="88">
        <f>J18+J19-J20</f>
        <v>32.400000000000006</v>
      </c>
      <c r="K21" s="101">
        <f>K18+K19-K20</f>
        <v>40.5</v>
      </c>
      <c r="L21" s="101">
        <f>L18</f>
        <v>49.95</v>
      </c>
      <c r="M21" s="68"/>
    </row>
    <row r="22" spans="3:13" ht="16" x14ac:dyDescent="0.2">
      <c r="C22" s="44"/>
      <c r="D22" s="99" t="s">
        <v>79</v>
      </c>
      <c r="E22" s="102">
        <v>0.4</v>
      </c>
      <c r="F22" s="102">
        <v>0.2</v>
      </c>
      <c r="G22" s="97"/>
      <c r="H22" s="97"/>
      <c r="I22" s="97"/>
      <c r="J22" s="97"/>
      <c r="K22" s="98"/>
      <c r="L22" s="44"/>
      <c r="M22" s="44"/>
    </row>
    <row r="23" spans="3:13" ht="16" x14ac:dyDescent="0.2">
      <c r="C23" s="44"/>
      <c r="D23" s="99" t="s">
        <v>80</v>
      </c>
      <c r="E23" s="102">
        <v>0.8</v>
      </c>
      <c r="F23" s="102">
        <v>0.4</v>
      </c>
      <c r="G23" s="97"/>
      <c r="H23" s="97"/>
      <c r="I23" s="97"/>
      <c r="J23" s="97"/>
      <c r="K23" s="98"/>
      <c r="L23" s="44"/>
      <c r="M23" s="44"/>
    </row>
    <row r="24" spans="3:13" ht="16" x14ac:dyDescent="0.2">
      <c r="C24" s="44"/>
      <c r="D24" s="112" t="s">
        <v>81</v>
      </c>
      <c r="E24" s="97"/>
      <c r="F24" s="97"/>
      <c r="G24" s="97"/>
      <c r="H24" s="97"/>
      <c r="I24" s="97"/>
      <c r="J24" s="97"/>
      <c r="K24" s="98"/>
      <c r="L24" s="44"/>
      <c r="M24" s="44"/>
    </row>
    <row r="25" spans="3:13" ht="16" x14ac:dyDescent="0.2">
      <c r="C25" s="44"/>
      <c r="D25" s="103" t="s">
        <v>82</v>
      </c>
      <c r="E25" s="104">
        <f>E22+E23-E24</f>
        <v>1.2000000000000002</v>
      </c>
      <c r="F25" s="104">
        <f>F22+F23-F24</f>
        <v>0.60000000000000009</v>
      </c>
      <c r="G25" s="97"/>
      <c r="H25" s="97">
        <v>5</v>
      </c>
      <c r="I25" s="97">
        <v>15</v>
      </c>
      <c r="J25" s="97"/>
      <c r="K25" s="98"/>
      <c r="L25" s="44"/>
      <c r="M25" s="44"/>
    </row>
    <row r="26" spans="3:13" ht="16" x14ac:dyDescent="0.2">
      <c r="C26" s="44"/>
      <c r="D26" s="97"/>
      <c r="E26" s="97"/>
      <c r="F26" s="97"/>
      <c r="G26" s="121"/>
      <c r="H26" s="121"/>
      <c r="I26" s="121"/>
      <c r="J26" s="121"/>
      <c r="K26" s="121"/>
      <c r="L26" s="120" t="s">
        <v>111</v>
      </c>
      <c r="M26" s="44"/>
    </row>
    <row r="27" spans="3:13" ht="16" x14ac:dyDescent="0.2">
      <c r="C27" s="44"/>
      <c r="D27" s="111" t="s">
        <v>83</v>
      </c>
      <c r="E27" s="104">
        <f>E25*(-1)</f>
        <v>-1.2000000000000002</v>
      </c>
      <c r="F27" s="104">
        <f>F25*(-1)</f>
        <v>-0.60000000000000009</v>
      </c>
      <c r="G27" s="104">
        <f>G21</f>
        <v>22.200000000000003</v>
      </c>
      <c r="H27" s="104">
        <f>H21</f>
        <v>24.75</v>
      </c>
      <c r="I27" s="104">
        <f>I21</f>
        <v>28.499999999999996</v>
      </c>
      <c r="J27" s="104">
        <f>J21</f>
        <v>32.400000000000006</v>
      </c>
      <c r="K27" s="105">
        <f>K21</f>
        <v>40.5</v>
      </c>
      <c r="L27" s="105">
        <f>L21/((15+10)/100)</f>
        <v>199.8</v>
      </c>
      <c r="M27" s="44"/>
    </row>
    <row r="28" spans="3:13" ht="16" x14ac:dyDescent="0.2">
      <c r="C28" s="44"/>
      <c r="D28" s="111" t="s">
        <v>76</v>
      </c>
      <c r="E28" s="122">
        <v>0</v>
      </c>
      <c r="F28" s="122">
        <v>1</v>
      </c>
      <c r="G28" s="122">
        <v>2</v>
      </c>
      <c r="H28" s="122">
        <v>3</v>
      </c>
      <c r="I28" s="122">
        <v>4</v>
      </c>
      <c r="J28" s="122">
        <v>5</v>
      </c>
      <c r="K28" s="122">
        <v>6</v>
      </c>
      <c r="L28" s="44"/>
      <c r="M28" s="44"/>
    </row>
    <row r="29" spans="3:13" ht="16" x14ac:dyDescent="0.2">
      <c r="C29" s="44"/>
      <c r="D29" s="55"/>
      <c r="E29" s="106"/>
      <c r="F29" s="106"/>
      <c r="G29" s="68"/>
      <c r="H29" s="68"/>
      <c r="I29" s="68"/>
      <c r="J29" s="68"/>
      <c r="K29" s="68"/>
      <c r="L29" s="141"/>
      <c r="M29" s="44"/>
    </row>
    <row r="30" spans="3:13" ht="16" x14ac:dyDescent="0.2">
      <c r="C30" s="44"/>
      <c r="D30" s="111" t="s">
        <v>110</v>
      </c>
      <c r="E30" s="104">
        <f>IF(E27&lt;0,E27/(1+($H$25/100))^E28,E27/(1+($I$25/100))^E28)</f>
        <v>-1.2000000000000002</v>
      </c>
      <c r="F30" s="104">
        <f>IF(F27&lt;0,F27/(1+($H$25/100))^F28,F27/(1+($I$25/100))^F28)</f>
        <v>-0.57142857142857151</v>
      </c>
      <c r="G30" s="104">
        <f>IF(G27&lt;0,G27/(1+($H$25/100))^G28,G27/(1+($I$25/100))^G28)</f>
        <v>16.786389413988662</v>
      </c>
      <c r="H30" s="104">
        <f>IF(H27&lt;0,H27/(1+($H$25/100))^H28,H27/(1+($I$25/100))^H28)</f>
        <v>16.273526752691712</v>
      </c>
      <c r="I30" s="104">
        <f>IF(I27&lt;0,I27/(1+($H$25/100))^I28,I27/(1+($I$25/100))^I28)</f>
        <v>16.294967499401448</v>
      </c>
      <c r="J30" s="104">
        <f>IF(J27&lt;0,J27/(1+($H$25/100))^J28,J27/(1+($I$25/100))^J28)</f>
        <v>16.108526223664594</v>
      </c>
      <c r="K30" s="105">
        <f>IF(K27&lt;0,K27/(1+($H$25/100))^K28,K27/(1+($I$25/100))^K28)</f>
        <v>17.509267634418038</v>
      </c>
      <c r="L30" s="105">
        <f>L27/(1+($I$25/100))^K28</f>
        <v>86.379053663128985</v>
      </c>
      <c r="M30" s="44"/>
    </row>
    <row r="31" spans="3:13" ht="16" x14ac:dyDescent="0.2">
      <c r="C31" s="44"/>
      <c r="D31" s="105" t="s">
        <v>84</v>
      </c>
      <c r="E31" s="105">
        <f>SUM(E30:K30)</f>
        <v>81.201248952735881</v>
      </c>
      <c r="F31" s="106"/>
      <c r="G31" s="68"/>
      <c r="H31" s="68"/>
      <c r="I31" s="68"/>
      <c r="J31" s="68"/>
      <c r="K31" s="68"/>
      <c r="L31" s="44"/>
      <c r="M31" s="44"/>
    </row>
    <row r="32" spans="3:13" ht="16" x14ac:dyDescent="0.2">
      <c r="C32" s="44"/>
      <c r="D32" s="105" t="s">
        <v>88</v>
      </c>
      <c r="E32" s="105">
        <f>E31+L30</f>
        <v>167.58030261586487</v>
      </c>
      <c r="F32" s="106"/>
      <c r="G32" s="68"/>
      <c r="H32" s="68"/>
      <c r="I32" s="68"/>
      <c r="J32" s="120" t="s">
        <v>77</v>
      </c>
      <c r="K32" s="120" t="s">
        <v>78</v>
      </c>
      <c r="L32" s="120" t="s">
        <v>87</v>
      </c>
      <c r="M32" s="44"/>
    </row>
    <row r="33" spans="3:13" ht="16" x14ac:dyDescent="0.2">
      <c r="C33" s="44"/>
      <c r="D33" s="55"/>
      <c r="E33" s="106"/>
      <c r="F33" s="106"/>
      <c r="G33" s="68"/>
      <c r="H33" s="68"/>
      <c r="I33" s="44"/>
      <c r="J33" s="58">
        <v>5</v>
      </c>
      <c r="K33" s="58">
        <v>15</v>
      </c>
      <c r="L33" s="58">
        <v>-10</v>
      </c>
      <c r="M33" s="44"/>
    </row>
    <row r="34" spans="3:13" ht="16" x14ac:dyDescent="0.2">
      <c r="C34" s="44"/>
      <c r="D34" s="55"/>
      <c r="E34" s="55"/>
      <c r="F34" s="106"/>
      <c r="G34" s="68"/>
      <c r="H34" s="68"/>
      <c r="I34" s="44"/>
      <c r="J34" s="44"/>
      <c r="K34" s="44"/>
      <c r="L34" s="44"/>
      <c r="M34" s="44"/>
    </row>
  </sheetData>
  <mergeCells count="1">
    <mergeCell ref="D10:K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CE25B-8D0B-9345-A815-4D435B011592}">
  <sheetPr>
    <tabColor theme="8" tint="0.39997558519241921"/>
  </sheetPr>
  <dimension ref="C6:M34"/>
  <sheetViews>
    <sheetView tabSelected="1" topLeftCell="A7" zoomScale="95" workbookViewId="0">
      <selection activeCell="E33" sqref="E33"/>
    </sheetView>
  </sheetViews>
  <sheetFormatPr baseColWidth="10" defaultRowHeight="15" x14ac:dyDescent="0.2"/>
  <cols>
    <col min="4" max="4" width="25.1640625" bestFit="1" customWidth="1"/>
  </cols>
  <sheetData>
    <row r="6" spans="3:13" ht="16" x14ac:dyDescent="0.2">
      <c r="F6" t="s">
        <v>117</v>
      </c>
      <c r="G6" s="36">
        <v>2.5</v>
      </c>
      <c r="H6" s="37">
        <v>2.25</v>
      </c>
      <c r="I6" s="37">
        <v>2.15</v>
      </c>
      <c r="J6" s="37">
        <v>2.1</v>
      </c>
      <c r="K6" s="37">
        <v>2.0499999999999998</v>
      </c>
      <c r="L6" s="45">
        <v>2</v>
      </c>
    </row>
    <row r="7" spans="3:13" ht="16" x14ac:dyDescent="0.2">
      <c r="F7" t="s">
        <v>118</v>
      </c>
      <c r="G7" s="42">
        <v>3.25</v>
      </c>
      <c r="H7" s="43">
        <v>3</v>
      </c>
      <c r="I7" s="43">
        <v>2.8</v>
      </c>
      <c r="J7" s="43">
        <v>2.6</v>
      </c>
      <c r="K7" s="43">
        <v>2.5499999999999998</v>
      </c>
      <c r="L7" s="45">
        <v>2.5</v>
      </c>
    </row>
    <row r="9" spans="3:13" ht="16" x14ac:dyDescent="0.2">
      <c r="C9" s="44"/>
      <c r="D9" s="55"/>
      <c r="E9" s="55"/>
      <c r="F9" s="55"/>
      <c r="G9" s="44"/>
      <c r="H9" s="44"/>
      <c r="I9" s="44"/>
      <c r="J9" s="44"/>
      <c r="K9" s="44"/>
      <c r="L9" s="44"/>
      <c r="M9" s="44"/>
    </row>
    <row r="10" spans="3:13" ht="16" x14ac:dyDescent="0.2">
      <c r="C10" s="44"/>
      <c r="D10" s="157" t="s">
        <v>20</v>
      </c>
      <c r="E10" s="158"/>
      <c r="F10" s="158"/>
      <c r="G10" s="158"/>
      <c r="H10" s="158"/>
      <c r="I10" s="158"/>
      <c r="J10" s="158"/>
      <c r="K10" s="159"/>
      <c r="L10" s="44"/>
      <c r="M10" s="44"/>
    </row>
    <row r="11" spans="3:13" ht="16" x14ac:dyDescent="0.2">
      <c r="C11" s="44"/>
      <c r="D11" s="160"/>
      <c r="E11" s="161"/>
      <c r="F11" s="161"/>
      <c r="G11" s="161"/>
      <c r="H11" s="161"/>
      <c r="I11" s="161"/>
      <c r="J11" s="161"/>
      <c r="K11" s="162"/>
      <c r="L11" s="44"/>
      <c r="M11" s="44"/>
    </row>
    <row r="12" spans="3:13" ht="16" x14ac:dyDescent="0.2">
      <c r="C12" s="44"/>
      <c r="D12" s="56"/>
      <c r="E12" s="31">
        <v>2024</v>
      </c>
      <c r="F12" s="31">
        <v>2025</v>
      </c>
      <c r="G12" s="31">
        <v>2026</v>
      </c>
      <c r="H12" s="31">
        <v>2027</v>
      </c>
      <c r="I12" s="31">
        <v>2028</v>
      </c>
      <c r="J12" s="32">
        <v>2029</v>
      </c>
      <c r="K12" s="31">
        <v>2030</v>
      </c>
      <c r="L12" s="44"/>
      <c r="M12" s="44"/>
    </row>
    <row r="13" spans="3:13" ht="34" x14ac:dyDescent="0.2">
      <c r="C13" s="44"/>
      <c r="D13" s="59" t="s">
        <v>9</v>
      </c>
      <c r="E13" s="80"/>
      <c r="F13" s="80"/>
      <c r="G13" s="227">
        <f>AVERAGE(G6,G7)</f>
        <v>2.875</v>
      </c>
      <c r="H13" s="227">
        <f>AVERAGE(H6,H7)</f>
        <v>2.625</v>
      </c>
      <c r="I13" s="227">
        <f>AVERAGE(I6,I7)</f>
        <v>2.4749999999999996</v>
      </c>
      <c r="J13" s="227">
        <f>AVERAGE(J6,J7)</f>
        <v>2.35</v>
      </c>
      <c r="K13" s="227">
        <f>AVERAGE(K6,K7)</f>
        <v>2.2999999999999998</v>
      </c>
      <c r="L13" s="227">
        <f>AVERAGE(L6,L7)</f>
        <v>2.25</v>
      </c>
      <c r="M13" s="44"/>
    </row>
    <row r="14" spans="3:13" ht="17" x14ac:dyDescent="0.2">
      <c r="C14" s="44"/>
      <c r="D14" s="59" t="s">
        <v>23</v>
      </c>
      <c r="E14" s="83"/>
      <c r="F14" s="83"/>
      <c r="G14" s="50">
        <v>11</v>
      </c>
      <c r="H14" s="50">
        <v>13</v>
      </c>
      <c r="I14" s="50">
        <v>16</v>
      </c>
      <c r="J14" s="50">
        <v>20</v>
      </c>
      <c r="K14" s="50">
        <v>25</v>
      </c>
      <c r="L14" s="50">
        <v>31</v>
      </c>
      <c r="M14" s="44"/>
    </row>
    <row r="15" spans="3:13" ht="16" x14ac:dyDescent="0.2">
      <c r="C15" s="44"/>
      <c r="D15" s="85" t="s">
        <v>21</v>
      </c>
      <c r="E15" s="86"/>
      <c r="F15" s="86"/>
      <c r="G15" s="87">
        <f>G13*G14</f>
        <v>31.625</v>
      </c>
      <c r="H15" s="87">
        <f>H13*H14</f>
        <v>34.125</v>
      </c>
      <c r="I15" s="87">
        <f>I13*I14</f>
        <v>39.599999999999994</v>
      </c>
      <c r="J15" s="87">
        <f>J13*J14</f>
        <v>47</v>
      </c>
      <c r="K15" s="87">
        <f>K13*K14</f>
        <v>57.499999999999993</v>
      </c>
      <c r="L15" s="87">
        <f>L13*L14</f>
        <v>69.75</v>
      </c>
      <c r="M15" s="44"/>
    </row>
    <row r="16" spans="3:13" ht="16" x14ac:dyDescent="0.2">
      <c r="C16" s="44"/>
      <c r="D16" s="89" t="s">
        <v>19</v>
      </c>
      <c r="E16" s="90"/>
      <c r="F16" s="90"/>
      <c r="G16" s="45">
        <v>1.5</v>
      </c>
      <c r="H16" s="45">
        <v>1.45</v>
      </c>
      <c r="I16" s="45">
        <v>1.4</v>
      </c>
      <c r="J16" s="45">
        <v>1.35</v>
      </c>
      <c r="K16" s="45">
        <v>1.3</v>
      </c>
      <c r="L16" s="45">
        <v>1.25</v>
      </c>
      <c r="M16" s="44"/>
    </row>
    <row r="17" spans="3:13" ht="16" x14ac:dyDescent="0.2">
      <c r="C17" s="44"/>
      <c r="D17" s="92" t="s">
        <v>24</v>
      </c>
      <c r="E17" s="93"/>
      <c r="F17" s="93"/>
      <c r="G17" s="94">
        <f>G16*G14</f>
        <v>16.5</v>
      </c>
      <c r="H17" s="94">
        <f>H16*H14</f>
        <v>18.849999999999998</v>
      </c>
      <c r="I17" s="94">
        <f>I16*I14</f>
        <v>22.4</v>
      </c>
      <c r="J17" s="94">
        <f>J16*J14</f>
        <v>27</v>
      </c>
      <c r="K17" s="95">
        <f>K16*K14</f>
        <v>32.5</v>
      </c>
      <c r="L17" s="95">
        <f>L16*L14</f>
        <v>38.75</v>
      </c>
      <c r="M17" s="44"/>
    </row>
    <row r="18" spans="3:13" ht="16" x14ac:dyDescent="0.2">
      <c r="C18" s="44"/>
      <c r="D18" s="92" t="s">
        <v>22</v>
      </c>
      <c r="E18" s="93"/>
      <c r="F18" s="93"/>
      <c r="G18" s="94">
        <f>G15-G17</f>
        <v>15.125</v>
      </c>
      <c r="H18" s="94">
        <f>H15-H17</f>
        <v>15.275000000000002</v>
      </c>
      <c r="I18" s="94">
        <f>I15-I17</f>
        <v>17.199999999999996</v>
      </c>
      <c r="J18" s="94">
        <f>J15-J17</f>
        <v>20</v>
      </c>
      <c r="K18" s="95">
        <f>K15-K17</f>
        <v>24.999999999999993</v>
      </c>
      <c r="L18" s="95">
        <f>L15-L17</f>
        <v>31</v>
      </c>
      <c r="M18" s="44"/>
    </row>
    <row r="19" spans="3:13" ht="16" x14ac:dyDescent="0.2">
      <c r="C19" s="44"/>
      <c r="D19" s="96" t="s">
        <v>16</v>
      </c>
      <c r="E19" s="97"/>
      <c r="F19" s="97"/>
      <c r="G19" s="97"/>
      <c r="H19" s="97"/>
      <c r="I19" s="97"/>
      <c r="J19" s="97"/>
      <c r="K19" s="98"/>
      <c r="L19" s="44"/>
      <c r="M19" s="44"/>
    </row>
    <row r="20" spans="3:13" ht="16" x14ac:dyDescent="0.2">
      <c r="C20" s="44"/>
      <c r="D20" s="99" t="s">
        <v>17</v>
      </c>
      <c r="E20" s="97"/>
      <c r="F20" s="97"/>
      <c r="G20" s="97"/>
      <c r="H20" s="97"/>
      <c r="I20" s="97"/>
      <c r="J20" s="97"/>
      <c r="K20" s="98"/>
      <c r="L20" s="120" t="s">
        <v>112</v>
      </c>
      <c r="M20" s="118"/>
    </row>
    <row r="21" spans="3:13" ht="16" x14ac:dyDescent="0.2">
      <c r="C21" s="44"/>
      <c r="D21" s="92" t="s">
        <v>18</v>
      </c>
      <c r="E21" s="87"/>
      <c r="F21" s="87"/>
      <c r="G21" s="87">
        <f>G18+G19-G20</f>
        <v>15.125</v>
      </c>
      <c r="H21" s="88">
        <f>H18+H19-H20</f>
        <v>15.275000000000002</v>
      </c>
      <c r="I21" s="100">
        <f>I18+I19-I20</f>
        <v>17.199999999999996</v>
      </c>
      <c r="J21" s="88">
        <f>J18+J19-J20</f>
        <v>20</v>
      </c>
      <c r="K21" s="101">
        <f>K18+K19-K20</f>
        <v>24.999999999999993</v>
      </c>
      <c r="L21" s="101">
        <f>L18</f>
        <v>31</v>
      </c>
      <c r="M21" s="68"/>
    </row>
    <row r="22" spans="3:13" ht="16" x14ac:dyDescent="0.2">
      <c r="C22" s="44"/>
      <c r="D22" s="99" t="s">
        <v>79</v>
      </c>
      <c r="E22" s="102">
        <v>0.6</v>
      </c>
      <c r="F22" s="102">
        <v>0.6</v>
      </c>
      <c r="G22" s="97"/>
      <c r="H22" s="97"/>
      <c r="I22" s="97"/>
      <c r="J22" s="97"/>
      <c r="K22" s="98"/>
      <c r="L22" s="44"/>
      <c r="M22" s="44"/>
    </row>
    <row r="23" spans="3:13" ht="16" x14ac:dyDescent="0.2">
      <c r="C23" s="44"/>
      <c r="D23" s="99" t="s">
        <v>80</v>
      </c>
      <c r="E23" s="102">
        <v>0.3</v>
      </c>
      <c r="F23" s="102">
        <v>0.3</v>
      </c>
      <c r="G23" s="97"/>
      <c r="H23" s="97"/>
      <c r="I23" s="97"/>
      <c r="J23" s="97"/>
      <c r="K23" s="98"/>
      <c r="L23" s="44"/>
      <c r="M23" s="44"/>
    </row>
    <row r="24" spans="3:13" ht="16" x14ac:dyDescent="0.2">
      <c r="C24" s="44"/>
      <c r="D24" s="112" t="s">
        <v>81</v>
      </c>
      <c r="E24" s="97"/>
      <c r="F24" s="97"/>
      <c r="G24" s="97"/>
      <c r="H24" s="97"/>
      <c r="I24" s="97"/>
      <c r="J24" s="97"/>
      <c r="K24" s="98"/>
      <c r="L24" s="44"/>
      <c r="M24" s="44"/>
    </row>
    <row r="25" spans="3:13" ht="16" x14ac:dyDescent="0.2">
      <c r="C25" s="44"/>
      <c r="D25" s="103" t="s">
        <v>82</v>
      </c>
      <c r="E25" s="104">
        <f>E22+E23-E24</f>
        <v>0.89999999999999991</v>
      </c>
      <c r="F25" s="104">
        <f>F22+F23-F24</f>
        <v>0.89999999999999991</v>
      </c>
      <c r="G25" s="97"/>
      <c r="H25" s="97">
        <v>5</v>
      </c>
      <c r="I25" s="97">
        <v>15</v>
      </c>
      <c r="J25" s="97"/>
      <c r="K25" s="98"/>
      <c r="L25" s="44"/>
      <c r="M25" s="44"/>
    </row>
    <row r="26" spans="3:13" ht="16" x14ac:dyDescent="0.2">
      <c r="C26" s="44"/>
      <c r="D26" s="97"/>
      <c r="E26" s="97"/>
      <c r="F26" s="97"/>
      <c r="G26" s="121"/>
      <c r="H26" s="121"/>
      <c r="I26" s="121"/>
      <c r="J26" s="121"/>
      <c r="K26" s="121"/>
      <c r="L26" s="120" t="s">
        <v>111</v>
      </c>
      <c r="M26" s="44"/>
    </row>
    <row r="27" spans="3:13" ht="16" x14ac:dyDescent="0.2">
      <c r="C27" s="44"/>
      <c r="D27" s="111" t="s">
        <v>83</v>
      </c>
      <c r="E27" s="104">
        <f>E25*(-1)</f>
        <v>-0.89999999999999991</v>
      </c>
      <c r="F27" s="104">
        <f>F25*(-1)</f>
        <v>-0.89999999999999991</v>
      </c>
      <c r="G27" s="104">
        <f>G21</f>
        <v>15.125</v>
      </c>
      <c r="H27" s="104">
        <f>H21</f>
        <v>15.275000000000002</v>
      </c>
      <c r="I27" s="104">
        <f>I21</f>
        <v>17.199999999999996</v>
      </c>
      <c r="J27" s="104">
        <f>J21</f>
        <v>20</v>
      </c>
      <c r="K27" s="105">
        <f>K21</f>
        <v>24.999999999999993</v>
      </c>
      <c r="L27" s="105">
        <f>L21/((15+10)/100)</f>
        <v>124</v>
      </c>
      <c r="M27" s="44"/>
    </row>
    <row r="28" spans="3:13" ht="16" x14ac:dyDescent="0.2">
      <c r="C28" s="44"/>
      <c r="D28" s="111" t="s">
        <v>76</v>
      </c>
      <c r="E28" s="122">
        <v>0</v>
      </c>
      <c r="F28" s="122">
        <v>1</v>
      </c>
      <c r="G28" s="122">
        <v>2</v>
      </c>
      <c r="H28" s="122">
        <v>3</v>
      </c>
      <c r="I28" s="122">
        <v>4</v>
      </c>
      <c r="J28" s="122">
        <v>5</v>
      </c>
      <c r="K28" s="122">
        <v>6</v>
      </c>
      <c r="L28" s="44"/>
      <c r="M28" s="44"/>
    </row>
    <row r="29" spans="3:13" ht="16" x14ac:dyDescent="0.2">
      <c r="C29" s="44"/>
      <c r="D29" s="55"/>
      <c r="E29" s="106"/>
      <c r="F29" s="106"/>
      <c r="G29" s="68"/>
      <c r="H29" s="68"/>
      <c r="I29" s="68"/>
      <c r="J29" s="68"/>
      <c r="K29" s="68"/>
      <c r="L29" s="141"/>
      <c r="M29" s="44"/>
    </row>
    <row r="30" spans="3:13" ht="16" x14ac:dyDescent="0.2">
      <c r="C30" s="44"/>
      <c r="D30" s="111" t="s">
        <v>110</v>
      </c>
      <c r="E30" s="104">
        <f>IF(E27&lt;0,E27/(1+($H$25/100))^E28,E27/(1+($I$25/100))^E28)</f>
        <v>-0.89999999999999991</v>
      </c>
      <c r="F30" s="104">
        <f>IF(F27&lt;0,F27/(1+($H$25/100))^F28,F27/(1+($I$25/100))^F28)</f>
        <v>-0.85714285714285698</v>
      </c>
      <c r="G30" s="104">
        <f>IF(G27&lt;0,G27/(1+($H$25/100))^G28,G27/(1+($I$25/100))^G28)</f>
        <v>11.436672967863895</v>
      </c>
      <c r="H30" s="104">
        <f>IF(H27&lt;0,H27/(1+($H$25/100))^H28,H27/(1+($I$25/100))^H28)</f>
        <v>10.043560450398624</v>
      </c>
      <c r="I30" s="104">
        <f>IF(I27&lt;0,I27/(1+($H$25/100))^I28,I27/(1+($I$25/100))^I28)</f>
        <v>9.8341558242001721</v>
      </c>
      <c r="J30" s="104">
        <f>IF(J27&lt;0,J27/(1+($H$25/100))^J28,J27/(1+($I$25/100))^J28)</f>
        <v>9.9435347059657975</v>
      </c>
      <c r="K30" s="105">
        <f>IF(K27&lt;0,K27/(1+($H$25/100))^K28,K27/(1+($I$25/100))^K28)</f>
        <v>10.808189897788909</v>
      </c>
      <c r="L30" s="105">
        <f>L27/(1+($I$25/100))^K28</f>
        <v>53.608621893033003</v>
      </c>
      <c r="M30" s="44"/>
    </row>
    <row r="31" spans="3:13" ht="16" x14ac:dyDescent="0.2">
      <c r="C31" s="44"/>
      <c r="D31" s="105" t="s">
        <v>84</v>
      </c>
      <c r="E31" s="105">
        <f>SUM(E30:K30)</f>
        <v>50.308970989074538</v>
      </c>
      <c r="F31" s="106"/>
      <c r="G31" s="68"/>
      <c r="H31" s="68"/>
      <c r="I31" s="68"/>
      <c r="J31" s="68"/>
      <c r="K31" s="68"/>
      <c r="L31" s="44"/>
      <c r="M31" s="44"/>
    </row>
    <row r="32" spans="3:13" ht="16" x14ac:dyDescent="0.2">
      <c r="C32" s="44"/>
      <c r="D32" s="105" t="s">
        <v>88</v>
      </c>
      <c r="E32" s="105">
        <f>E31+L30</f>
        <v>103.91759288210754</v>
      </c>
      <c r="F32" s="106"/>
      <c r="G32" s="68"/>
      <c r="H32" s="68"/>
      <c r="I32" s="68"/>
      <c r="J32" s="120" t="s">
        <v>77</v>
      </c>
      <c r="K32" s="120" t="s">
        <v>78</v>
      </c>
      <c r="L32" s="120" t="s">
        <v>87</v>
      </c>
      <c r="M32" s="44"/>
    </row>
    <row r="33" spans="3:13" ht="16" x14ac:dyDescent="0.2">
      <c r="C33" s="44"/>
      <c r="D33" s="55"/>
      <c r="E33" s="228" t="s">
        <v>119</v>
      </c>
      <c r="F33" s="106"/>
      <c r="G33" s="68"/>
      <c r="H33" s="68"/>
      <c r="I33" s="44"/>
      <c r="J33" s="58">
        <v>5</v>
      </c>
      <c r="K33" s="58">
        <v>15</v>
      </c>
      <c r="L33" s="58">
        <v>-10</v>
      </c>
      <c r="M33" s="44"/>
    </row>
    <row r="34" spans="3:13" ht="16" x14ac:dyDescent="0.2">
      <c r="C34" s="44"/>
      <c r="D34" s="55"/>
      <c r="E34" s="55"/>
      <c r="F34" s="106"/>
      <c r="G34" s="68"/>
      <c r="H34" s="68"/>
      <c r="I34" s="44"/>
      <c r="J34" s="44"/>
      <c r="K34" s="44"/>
      <c r="L34" s="44"/>
      <c r="M34" s="44"/>
    </row>
  </sheetData>
  <mergeCells count="1">
    <mergeCell ref="D10:K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B58E0-F6D0-C94D-9108-49C672194923}">
  <sheetPr>
    <tabColor theme="8" tint="0.39997558519241921"/>
  </sheetPr>
  <dimension ref="C9:M34"/>
  <sheetViews>
    <sheetView topLeftCell="A5" zoomScale="91" workbookViewId="0">
      <selection activeCell="G13" sqref="G13:L13"/>
    </sheetView>
  </sheetViews>
  <sheetFormatPr baseColWidth="10" defaultRowHeight="15" x14ac:dyDescent="0.2"/>
  <cols>
    <col min="4" max="4" width="25.1640625" bestFit="1" customWidth="1"/>
  </cols>
  <sheetData>
    <row r="9" spans="3:13" ht="16" x14ac:dyDescent="0.2">
      <c r="C9" s="44"/>
      <c r="D9" s="55"/>
      <c r="E9" s="55"/>
      <c r="F9" s="55"/>
      <c r="G9" s="44"/>
      <c r="H9" s="44"/>
      <c r="I9" s="44"/>
      <c r="J9" s="44"/>
      <c r="K9" s="44"/>
      <c r="L9" s="44"/>
      <c r="M9" s="44"/>
    </row>
    <row r="10" spans="3:13" ht="16" x14ac:dyDescent="0.2">
      <c r="C10" s="44"/>
      <c r="D10" s="157" t="s">
        <v>20</v>
      </c>
      <c r="E10" s="158"/>
      <c r="F10" s="158"/>
      <c r="G10" s="158"/>
      <c r="H10" s="158"/>
      <c r="I10" s="158"/>
      <c r="J10" s="158"/>
      <c r="K10" s="159"/>
      <c r="L10" s="44"/>
      <c r="M10" s="44"/>
    </row>
    <row r="11" spans="3:13" ht="16" x14ac:dyDescent="0.2">
      <c r="C11" s="44"/>
      <c r="D11" s="160"/>
      <c r="E11" s="161"/>
      <c r="F11" s="161"/>
      <c r="G11" s="161"/>
      <c r="H11" s="161"/>
      <c r="I11" s="161"/>
      <c r="J11" s="161"/>
      <c r="K11" s="162"/>
      <c r="L11" s="44"/>
      <c r="M11" s="44"/>
    </row>
    <row r="12" spans="3:13" ht="16" x14ac:dyDescent="0.2">
      <c r="C12" s="44"/>
      <c r="D12" s="56"/>
      <c r="E12" s="31">
        <v>2024</v>
      </c>
      <c r="F12" s="31">
        <v>2025</v>
      </c>
      <c r="G12" s="31">
        <v>2026</v>
      </c>
      <c r="H12" s="31">
        <v>2027</v>
      </c>
      <c r="I12" s="31">
        <v>2028</v>
      </c>
      <c r="J12" s="32">
        <v>2029</v>
      </c>
      <c r="K12" s="31">
        <v>2030</v>
      </c>
      <c r="L12" s="44"/>
      <c r="M12" s="44"/>
    </row>
    <row r="13" spans="3:13" ht="34" x14ac:dyDescent="0.2">
      <c r="C13" s="44"/>
      <c r="D13" s="59" t="s">
        <v>9</v>
      </c>
      <c r="E13" s="80"/>
      <c r="F13" s="80"/>
      <c r="G13" s="36">
        <v>2.5</v>
      </c>
      <c r="H13" s="37">
        <v>2.25</v>
      </c>
      <c r="I13" s="37">
        <v>2.15</v>
      </c>
      <c r="J13" s="37">
        <v>2.1</v>
      </c>
      <c r="K13" s="37">
        <v>2.0499999999999998</v>
      </c>
      <c r="L13" s="45">
        <v>2</v>
      </c>
      <c r="M13" s="44"/>
    </row>
    <row r="14" spans="3:13" ht="17" x14ac:dyDescent="0.2">
      <c r="C14" s="44"/>
      <c r="D14" s="59" t="s">
        <v>23</v>
      </c>
      <c r="E14" s="83"/>
      <c r="F14" s="83"/>
      <c r="G14" s="48">
        <v>10</v>
      </c>
      <c r="H14" s="49">
        <v>12</v>
      </c>
      <c r="I14" s="49">
        <v>14</v>
      </c>
      <c r="J14" s="49">
        <v>16</v>
      </c>
      <c r="K14" s="49">
        <v>18</v>
      </c>
      <c r="L14" s="49">
        <v>20</v>
      </c>
      <c r="M14" s="44"/>
    </row>
    <row r="15" spans="3:13" ht="16" x14ac:dyDescent="0.2">
      <c r="C15" s="44"/>
      <c r="D15" s="85" t="s">
        <v>21</v>
      </c>
      <c r="E15" s="86"/>
      <c r="F15" s="86"/>
      <c r="G15" s="87">
        <f>G13*G14</f>
        <v>25</v>
      </c>
      <c r="H15" s="87">
        <f>H13*H14</f>
        <v>27</v>
      </c>
      <c r="I15" s="87">
        <f>I13*I14</f>
        <v>30.099999999999998</v>
      </c>
      <c r="J15" s="87">
        <f>J13*J14</f>
        <v>33.6</v>
      </c>
      <c r="K15" s="87">
        <f>K13*K14</f>
        <v>36.9</v>
      </c>
      <c r="L15" s="87">
        <f>L13*L14</f>
        <v>40</v>
      </c>
      <c r="M15" s="44"/>
    </row>
    <row r="16" spans="3:13" ht="16" x14ac:dyDescent="0.2">
      <c r="C16" s="44"/>
      <c r="D16" s="89" t="s">
        <v>19</v>
      </c>
      <c r="E16" s="90"/>
      <c r="F16" s="90"/>
      <c r="G16" s="45">
        <v>1.6</v>
      </c>
      <c r="H16" s="45">
        <v>1.55</v>
      </c>
      <c r="I16" s="45">
        <v>1.5</v>
      </c>
      <c r="J16" s="45">
        <v>1.45</v>
      </c>
      <c r="K16" s="45">
        <v>1.4</v>
      </c>
      <c r="L16" s="45">
        <v>1.35</v>
      </c>
      <c r="M16" s="44"/>
    </row>
    <row r="17" spans="3:13" ht="16" x14ac:dyDescent="0.2">
      <c r="C17" s="44"/>
      <c r="D17" s="92" t="s">
        <v>24</v>
      </c>
      <c r="E17" s="93"/>
      <c r="F17" s="93"/>
      <c r="G17" s="94">
        <f>G16*G14</f>
        <v>16</v>
      </c>
      <c r="H17" s="94">
        <f>H16*H14</f>
        <v>18.600000000000001</v>
      </c>
      <c r="I17" s="94">
        <f>I16*I14</f>
        <v>21</v>
      </c>
      <c r="J17" s="94">
        <f>J16*J14</f>
        <v>23.2</v>
      </c>
      <c r="K17" s="95">
        <f>K16*K14</f>
        <v>25.2</v>
      </c>
      <c r="L17" s="95">
        <f>L16*L14</f>
        <v>27</v>
      </c>
      <c r="M17" s="44"/>
    </row>
    <row r="18" spans="3:13" ht="16" x14ac:dyDescent="0.2">
      <c r="C18" s="44"/>
      <c r="D18" s="92" t="s">
        <v>22</v>
      </c>
      <c r="E18" s="93"/>
      <c r="F18" s="93"/>
      <c r="G18" s="94">
        <f>G15-G17</f>
        <v>9</v>
      </c>
      <c r="H18" s="94">
        <f>H15-H17</f>
        <v>8.3999999999999986</v>
      </c>
      <c r="I18" s="94">
        <f>I15-I17</f>
        <v>9.0999999999999979</v>
      </c>
      <c r="J18" s="94">
        <f>J15-J17</f>
        <v>10.400000000000002</v>
      </c>
      <c r="K18" s="95">
        <f>K15-K17</f>
        <v>11.7</v>
      </c>
      <c r="L18" s="95">
        <f>L15-L17</f>
        <v>13</v>
      </c>
      <c r="M18" s="44"/>
    </row>
    <row r="19" spans="3:13" ht="16" x14ac:dyDescent="0.2">
      <c r="C19" s="44"/>
      <c r="D19" s="96" t="s">
        <v>16</v>
      </c>
      <c r="E19" s="97"/>
      <c r="F19" s="97"/>
      <c r="G19" s="97"/>
      <c r="H19" s="97"/>
      <c r="I19" s="97"/>
      <c r="J19" s="97"/>
      <c r="K19" s="98"/>
      <c r="L19" s="44"/>
      <c r="M19" s="44"/>
    </row>
    <row r="20" spans="3:13" ht="16" x14ac:dyDescent="0.2">
      <c r="C20" s="44"/>
      <c r="D20" s="99" t="s">
        <v>17</v>
      </c>
      <c r="E20" s="97"/>
      <c r="F20" s="97"/>
      <c r="G20" s="97"/>
      <c r="H20" s="97"/>
      <c r="I20" s="97"/>
      <c r="J20" s="97"/>
      <c r="K20" s="98"/>
      <c r="L20" s="120" t="s">
        <v>112</v>
      </c>
      <c r="M20" s="118"/>
    </row>
    <row r="21" spans="3:13" ht="16" x14ac:dyDescent="0.2">
      <c r="C21" s="44"/>
      <c r="D21" s="92" t="s">
        <v>18</v>
      </c>
      <c r="E21" s="87"/>
      <c r="F21" s="87"/>
      <c r="G21" s="87">
        <f>G18+G19-G20</f>
        <v>9</v>
      </c>
      <c r="H21" s="88">
        <f>H18+H19-H20</f>
        <v>8.3999999999999986</v>
      </c>
      <c r="I21" s="100">
        <f>I18+I19-I20</f>
        <v>9.0999999999999979</v>
      </c>
      <c r="J21" s="88">
        <f>J18+J19-J20</f>
        <v>10.400000000000002</v>
      </c>
      <c r="K21" s="101">
        <f>K18+K19-K20</f>
        <v>11.7</v>
      </c>
      <c r="L21" s="101">
        <f>L18</f>
        <v>13</v>
      </c>
      <c r="M21" s="68"/>
    </row>
    <row r="22" spans="3:13" ht="16" x14ac:dyDescent="0.2">
      <c r="C22" s="44"/>
      <c r="D22" s="99" t="s">
        <v>79</v>
      </c>
      <c r="E22" s="102">
        <v>0.8</v>
      </c>
      <c r="F22" s="102">
        <v>0.4</v>
      </c>
      <c r="G22" s="97"/>
      <c r="H22" s="97"/>
      <c r="I22" s="97"/>
      <c r="J22" s="97"/>
      <c r="K22" s="98"/>
      <c r="L22" s="44"/>
      <c r="M22" s="44"/>
    </row>
    <row r="23" spans="3:13" ht="16" x14ac:dyDescent="0.2">
      <c r="C23" s="44"/>
      <c r="D23" s="99" t="s">
        <v>80</v>
      </c>
      <c r="E23" s="102">
        <v>0.4</v>
      </c>
      <c r="F23" s="102">
        <v>0.2</v>
      </c>
      <c r="G23" s="97"/>
      <c r="H23" s="97"/>
      <c r="I23" s="97"/>
      <c r="J23" s="97"/>
      <c r="K23" s="98"/>
      <c r="L23" s="44"/>
      <c r="M23" s="44"/>
    </row>
    <row r="24" spans="3:13" ht="16" x14ac:dyDescent="0.2">
      <c r="C24" s="44"/>
      <c r="D24" s="112" t="s">
        <v>81</v>
      </c>
      <c r="E24" s="97"/>
      <c r="F24" s="97"/>
      <c r="G24" s="97"/>
      <c r="H24" s="97"/>
      <c r="I24" s="97"/>
      <c r="J24" s="97"/>
      <c r="K24" s="98"/>
      <c r="L24" s="44"/>
      <c r="M24" s="44"/>
    </row>
    <row r="25" spans="3:13" ht="16" x14ac:dyDescent="0.2">
      <c r="C25" s="44"/>
      <c r="D25" s="103" t="s">
        <v>82</v>
      </c>
      <c r="E25" s="104">
        <f>E22+E23-E24</f>
        <v>1.2000000000000002</v>
      </c>
      <c r="F25" s="104">
        <f>F22+F23-F24</f>
        <v>0.60000000000000009</v>
      </c>
      <c r="G25" s="97"/>
      <c r="H25" s="97">
        <v>5</v>
      </c>
      <c r="I25" s="97">
        <v>15</v>
      </c>
      <c r="J25" s="97"/>
      <c r="K25" s="98"/>
      <c r="L25" s="44"/>
      <c r="M25" s="44"/>
    </row>
    <row r="26" spans="3:13" ht="16" x14ac:dyDescent="0.2">
      <c r="C26" s="44"/>
      <c r="D26" s="97"/>
      <c r="E26" s="97"/>
      <c r="F26" s="97"/>
      <c r="G26" s="121"/>
      <c r="H26" s="121"/>
      <c r="I26" s="121"/>
      <c r="J26" s="121"/>
      <c r="K26" s="121"/>
      <c r="L26" s="120" t="s">
        <v>111</v>
      </c>
      <c r="M26" s="44"/>
    </row>
    <row r="27" spans="3:13" ht="16" x14ac:dyDescent="0.2">
      <c r="C27" s="44"/>
      <c r="D27" s="111" t="s">
        <v>83</v>
      </c>
      <c r="E27" s="104">
        <f>E25*(-1)</f>
        <v>-1.2000000000000002</v>
      </c>
      <c r="F27" s="104">
        <f>F25*(-1)</f>
        <v>-0.60000000000000009</v>
      </c>
      <c r="G27" s="104">
        <f>G21</f>
        <v>9</v>
      </c>
      <c r="H27" s="104">
        <f>H21</f>
        <v>8.3999999999999986</v>
      </c>
      <c r="I27" s="104">
        <f>I21</f>
        <v>9.0999999999999979</v>
      </c>
      <c r="J27" s="104">
        <f>J21</f>
        <v>10.400000000000002</v>
      </c>
      <c r="K27" s="105">
        <f>K21</f>
        <v>11.7</v>
      </c>
      <c r="L27" s="105">
        <f>L21/((15+10)/100)</f>
        <v>52</v>
      </c>
      <c r="M27" s="44"/>
    </row>
    <row r="28" spans="3:13" ht="16" x14ac:dyDescent="0.2">
      <c r="C28" s="44"/>
      <c r="D28" s="111" t="s">
        <v>76</v>
      </c>
      <c r="E28" s="122">
        <v>0</v>
      </c>
      <c r="F28" s="122">
        <v>1</v>
      </c>
      <c r="G28" s="122">
        <v>2</v>
      </c>
      <c r="H28" s="122">
        <v>3</v>
      </c>
      <c r="I28" s="122">
        <v>4</v>
      </c>
      <c r="J28" s="122">
        <v>5</v>
      </c>
      <c r="K28" s="122">
        <v>6</v>
      </c>
      <c r="L28" s="44"/>
      <c r="M28" s="44"/>
    </row>
    <row r="29" spans="3:13" ht="16" x14ac:dyDescent="0.2">
      <c r="C29" s="44"/>
      <c r="D29" s="55"/>
      <c r="E29" s="106"/>
      <c r="F29" s="106"/>
      <c r="G29" s="68"/>
      <c r="H29" s="68"/>
      <c r="I29" s="68"/>
      <c r="J29" s="68"/>
      <c r="K29" s="68"/>
      <c r="L29" s="141"/>
      <c r="M29" s="44"/>
    </row>
    <row r="30" spans="3:13" ht="16" x14ac:dyDescent="0.2">
      <c r="C30" s="44"/>
      <c r="D30" s="111" t="s">
        <v>110</v>
      </c>
      <c r="E30" s="104">
        <f>IF(E27&lt;0,E27/(1+($H$25/100))^E28,E27/(1+($I$25/100))^E28)</f>
        <v>-1.2000000000000002</v>
      </c>
      <c r="F30" s="104">
        <f>IF(F27&lt;0,F27/(1+($H$25/100))^F28,F27/(1+($I$25/100))^F28)</f>
        <v>-0.57142857142857151</v>
      </c>
      <c r="G30" s="104">
        <f>IF(G27&lt;0,G27/(1+($H$25/100))^G28,G27/(1+($I$25/100))^G28)</f>
        <v>6.8052930056710785</v>
      </c>
      <c r="H30" s="104">
        <f>IF(H27&lt;0,H27/(1+($H$25/100))^H28,H27/(1+($I$25/100))^H28)</f>
        <v>5.5231363524287014</v>
      </c>
      <c r="I30" s="104">
        <f>IF(I27&lt;0,I27/(1+($H$25/100))^I28,I27/(1+($I$25/100))^I28)</f>
        <v>5.2029545348966026</v>
      </c>
      <c r="J30" s="104">
        <f>IF(J27&lt;0,J27/(1+($H$25/100))^J28,J27/(1+($I$25/100))^J28)</f>
        <v>5.1706380471022158</v>
      </c>
      <c r="K30" s="105">
        <f>IF(K27&lt;0,K27/(1+($H$25/100))^K28,K27/(1+($I$25/100))^K28)</f>
        <v>5.0582328721652106</v>
      </c>
      <c r="L30" s="105">
        <f>L27/(1+($I$25/100))^K28</f>
        <v>22.481034987400935</v>
      </c>
      <c r="M30" s="44"/>
    </row>
    <row r="31" spans="3:13" ht="16" x14ac:dyDescent="0.2">
      <c r="C31" s="44"/>
      <c r="D31" s="105" t="s">
        <v>84</v>
      </c>
      <c r="E31" s="105">
        <f>SUM(E30:K30)</f>
        <v>25.988826240835234</v>
      </c>
      <c r="F31" s="106"/>
      <c r="G31" s="68"/>
      <c r="H31" s="68"/>
      <c r="I31" s="68"/>
      <c r="J31" s="68"/>
      <c r="K31" s="68"/>
      <c r="L31" s="44"/>
      <c r="M31" s="44"/>
    </row>
    <row r="32" spans="3:13" ht="16" x14ac:dyDescent="0.2">
      <c r="C32" s="44"/>
      <c r="D32" s="105" t="s">
        <v>88</v>
      </c>
      <c r="E32" s="105">
        <f>E31+L30</f>
        <v>48.469861228236169</v>
      </c>
      <c r="F32" s="106"/>
      <c r="G32" s="68"/>
      <c r="H32" s="68"/>
      <c r="I32" s="68"/>
      <c r="J32" s="120" t="s">
        <v>77</v>
      </c>
      <c r="K32" s="120" t="s">
        <v>78</v>
      </c>
      <c r="L32" s="120" t="s">
        <v>87</v>
      </c>
      <c r="M32" s="44"/>
    </row>
    <row r="33" spans="3:13" ht="16" x14ac:dyDescent="0.2">
      <c r="C33" s="44"/>
      <c r="D33" s="55"/>
      <c r="E33" s="106"/>
      <c r="F33" s="106"/>
      <c r="G33" s="68"/>
      <c r="H33" s="68"/>
      <c r="I33" s="44"/>
      <c r="J33" s="58">
        <v>5</v>
      </c>
      <c r="K33" s="58">
        <v>15</v>
      </c>
      <c r="L33" s="58">
        <v>-10</v>
      </c>
      <c r="M33" s="44"/>
    </row>
    <row r="34" spans="3:13" ht="16" x14ac:dyDescent="0.2">
      <c r="C34" s="44"/>
      <c r="D34" s="55"/>
      <c r="E34" s="55"/>
      <c r="F34" s="106"/>
      <c r="G34" s="68"/>
      <c r="H34" s="68"/>
      <c r="I34" s="44"/>
      <c r="J34" s="44"/>
      <c r="K34" s="44"/>
      <c r="L34" s="44"/>
      <c r="M34" s="44"/>
    </row>
  </sheetData>
  <mergeCells count="1">
    <mergeCell ref="D10:K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127E5-6769-4CE9-A3B9-7E0D2980AFD1}">
  <sheetPr>
    <tabColor rgb="FFFFC000"/>
    <pageSetUpPr fitToPage="1"/>
  </sheetPr>
  <dimension ref="B2:Q32"/>
  <sheetViews>
    <sheetView showGridLines="0" topLeftCell="A3" zoomScale="111" zoomScaleNormal="80" workbookViewId="0">
      <selection activeCell="C19" sqref="C19:H19"/>
    </sheetView>
  </sheetViews>
  <sheetFormatPr baseColWidth="10" defaultColWidth="8.83203125" defaultRowHeight="16" x14ac:dyDescent="0.2"/>
  <cols>
    <col min="1" max="1" width="3.5" style="44" customWidth="1"/>
    <col min="2" max="2" width="30.6640625" style="44" customWidth="1"/>
    <col min="3" max="7" width="11.83203125" style="44" customWidth="1"/>
    <col min="8" max="9" width="10" style="44" customWidth="1"/>
    <col min="10" max="10" width="27.1640625" style="44" customWidth="1"/>
    <col min="11" max="11" width="10.1640625" style="44" customWidth="1"/>
    <col min="12" max="16384" width="8.83203125" style="44"/>
  </cols>
  <sheetData>
    <row r="2" spans="2:11" ht="15" customHeight="1" x14ac:dyDescent="0.2">
      <c r="B2" s="171" t="s">
        <v>9</v>
      </c>
      <c r="C2" s="172"/>
      <c r="D2" s="172"/>
      <c r="E2" s="172"/>
      <c r="F2" s="172"/>
      <c r="G2" s="173"/>
    </row>
    <row r="3" spans="2:11" ht="15.75" customHeight="1" x14ac:dyDescent="0.2">
      <c r="B3" s="174"/>
      <c r="C3" s="175"/>
      <c r="D3" s="175"/>
      <c r="E3" s="175"/>
      <c r="F3" s="175"/>
      <c r="G3" s="176"/>
    </row>
    <row r="4" spans="2:11" ht="15" customHeight="1" x14ac:dyDescent="0.2">
      <c r="B4" s="177" t="s">
        <v>2</v>
      </c>
      <c r="C4" s="31">
        <v>2026</v>
      </c>
      <c r="D4" s="31">
        <v>2027</v>
      </c>
      <c r="E4" s="31">
        <v>2028</v>
      </c>
      <c r="F4" s="32">
        <v>2029</v>
      </c>
      <c r="G4" s="31">
        <v>2030</v>
      </c>
      <c r="H4" s="142" t="s">
        <v>113</v>
      </c>
    </row>
    <row r="5" spans="2:11" ht="15.75" customHeight="1" x14ac:dyDescent="0.2">
      <c r="B5" s="178"/>
      <c r="C5" s="33">
        <f ca="1">C$7+(C$10-C$7)*RAND()</f>
        <v>3.1956708820805457</v>
      </c>
      <c r="D5" s="33">
        <f t="shared" ref="D5:H5" ca="1" si="0">D$7+(D$10-D$7)*RAND()</f>
        <v>2.3463019478067411</v>
      </c>
      <c r="E5" s="33">
        <f t="shared" ca="1" si="0"/>
        <v>2.3693254821800949</v>
      </c>
      <c r="F5" s="33">
        <f t="shared" ca="1" si="0"/>
        <v>2.4971323601966562</v>
      </c>
      <c r="G5" s="33">
        <f t="shared" ca="1" si="0"/>
        <v>2.2664354196735639</v>
      </c>
      <c r="H5" s="143">
        <f t="shared" ca="1" si="0"/>
        <v>2.2640652914478387</v>
      </c>
    </row>
    <row r="6" spans="2:11" ht="15.75" customHeight="1" x14ac:dyDescent="0.2">
      <c r="B6" s="34" t="s">
        <v>3</v>
      </c>
      <c r="C6" s="179"/>
      <c r="D6" s="169"/>
      <c r="E6" s="169"/>
      <c r="F6" s="169"/>
      <c r="G6" s="170"/>
    </row>
    <row r="7" spans="2:11" ht="15" customHeight="1" x14ac:dyDescent="0.2">
      <c r="B7" s="35" t="s">
        <v>0</v>
      </c>
      <c r="C7" s="36">
        <v>2.5</v>
      </c>
      <c r="D7" s="37">
        <v>2.25</v>
      </c>
      <c r="E7" s="37">
        <v>2.15</v>
      </c>
      <c r="F7" s="37">
        <v>2.1</v>
      </c>
      <c r="G7" s="37">
        <v>2.0499999999999998</v>
      </c>
      <c r="H7" s="45">
        <v>2</v>
      </c>
    </row>
    <row r="8" spans="2:11" x14ac:dyDescent="0.2">
      <c r="B8" s="38" t="s">
        <v>5</v>
      </c>
      <c r="C8" s="39"/>
      <c r="D8" s="39"/>
      <c r="E8" s="39"/>
      <c r="F8" s="39"/>
      <c r="G8" s="39"/>
    </row>
    <row r="9" spans="2:11" x14ac:dyDescent="0.2">
      <c r="B9" s="38" t="s">
        <v>4</v>
      </c>
      <c r="C9" s="40"/>
      <c r="D9" s="40"/>
      <c r="E9" s="40"/>
      <c r="F9" s="40"/>
      <c r="G9" s="40"/>
    </row>
    <row r="10" spans="2:11" x14ac:dyDescent="0.2">
      <c r="B10" s="41" t="s">
        <v>1</v>
      </c>
      <c r="C10" s="42">
        <v>3.25</v>
      </c>
      <c r="D10" s="43">
        <v>3</v>
      </c>
      <c r="E10" s="43">
        <v>2.8</v>
      </c>
      <c r="F10" s="43">
        <v>2.6</v>
      </c>
      <c r="G10" s="43">
        <v>2.5499999999999998</v>
      </c>
      <c r="H10" s="45">
        <v>2.5</v>
      </c>
    </row>
    <row r="13" spans="2:11" ht="15" customHeight="1" x14ac:dyDescent="0.2">
      <c r="B13" s="171" t="s">
        <v>10</v>
      </c>
      <c r="C13" s="172"/>
      <c r="D13" s="172"/>
      <c r="E13" s="172"/>
      <c r="F13" s="172"/>
      <c r="G13" s="173"/>
      <c r="J13" s="168" t="s">
        <v>102</v>
      </c>
      <c r="K13" s="168"/>
    </row>
    <row r="14" spans="2:11" ht="15.75" customHeight="1" x14ac:dyDescent="0.2">
      <c r="B14" s="174"/>
      <c r="C14" s="175"/>
      <c r="D14" s="175"/>
      <c r="E14" s="175"/>
      <c r="F14" s="175"/>
      <c r="G14" s="176"/>
      <c r="J14" s="168"/>
      <c r="K14" s="168"/>
    </row>
    <row r="15" spans="2:11" ht="15" customHeight="1" x14ac:dyDescent="0.2">
      <c r="B15" s="177" t="s">
        <v>6</v>
      </c>
      <c r="C15" s="31">
        <v>2026</v>
      </c>
      <c r="D15" s="31">
        <v>2027</v>
      </c>
      <c r="E15" s="31">
        <v>2028</v>
      </c>
      <c r="F15" s="32">
        <v>2029</v>
      </c>
      <c r="G15" s="31">
        <v>2030</v>
      </c>
      <c r="H15" s="142" t="s">
        <v>113</v>
      </c>
      <c r="J15" s="130" t="s">
        <v>95</v>
      </c>
      <c r="K15" s="131">
        <f ca="1">$H$5</f>
        <v>2.2640652914478387</v>
      </c>
    </row>
    <row r="16" spans="2:11" ht="15.75" customHeight="1" x14ac:dyDescent="0.2">
      <c r="B16" s="178"/>
      <c r="C16" s="33">
        <f ca="1">_xlfn.NORM.INV(_xlfn.NORM.DIST(C$18,C$19,C$20,TRUE)+RAND()*(_xlfn.NORM.DIST(C$21,C$19,C$20,TRUE)-_xlfn.NORM.DIST(C$18,C$19,C$20,TRUE)),C$19,C$20)</f>
        <v>1.4734790610285808</v>
      </c>
      <c r="D16" s="33">
        <f t="shared" ref="D16:H16" ca="1" si="1">_xlfn.NORM.INV(_xlfn.NORM.DIST(D$18,D$19,D$20,TRUE)+RAND()*(_xlfn.NORM.DIST(D$21,D$19,D$20,TRUE)-_xlfn.NORM.DIST(D$18,D$19,D$20,TRUE)),D$19,D$20)</f>
        <v>1.4840048176778597</v>
      </c>
      <c r="E16" s="33">
        <f t="shared" ca="1" si="1"/>
        <v>1.4450680089440919</v>
      </c>
      <c r="F16" s="33">
        <f t="shared" ca="1" si="1"/>
        <v>1.4341896965909839</v>
      </c>
      <c r="G16" s="33">
        <f t="shared" ca="1" si="1"/>
        <v>1.343620267063687</v>
      </c>
      <c r="H16" s="143">
        <f t="shared" ca="1" si="1"/>
        <v>1.3210960270880394</v>
      </c>
      <c r="J16" s="130" t="s">
        <v>96</v>
      </c>
      <c r="K16" s="131">
        <f ca="1">$H$16</f>
        <v>1.3210960270880394</v>
      </c>
    </row>
    <row r="17" spans="2:17" ht="15.75" customHeight="1" x14ac:dyDescent="0.2">
      <c r="B17" s="34" t="s">
        <v>8</v>
      </c>
      <c r="C17" s="179"/>
      <c r="D17" s="169"/>
      <c r="E17" s="169"/>
      <c r="F17" s="169"/>
      <c r="G17" s="170"/>
      <c r="J17" s="130" t="s">
        <v>97</v>
      </c>
      <c r="K17" s="145">
        <f ca="1">K15-K16</f>
        <v>0.94296926435979933</v>
      </c>
    </row>
    <row r="18" spans="2:17" ht="15" customHeight="1" x14ac:dyDescent="0.2">
      <c r="B18" s="35" t="s">
        <v>0</v>
      </c>
      <c r="C18" s="45">
        <v>1.4</v>
      </c>
      <c r="D18" s="45">
        <v>1.35</v>
      </c>
      <c r="E18" s="45">
        <v>1.3</v>
      </c>
      <c r="F18" s="45">
        <v>1.25</v>
      </c>
      <c r="G18" s="45">
        <v>1.2</v>
      </c>
      <c r="H18" s="45">
        <v>1.1499999999999999</v>
      </c>
      <c r="J18" s="130" t="s">
        <v>98</v>
      </c>
      <c r="K18" s="132">
        <f ca="1">$H$27</f>
        <v>32.872</v>
      </c>
    </row>
    <row r="19" spans="2:17" x14ac:dyDescent="0.2">
      <c r="B19" s="38" t="s">
        <v>5</v>
      </c>
      <c r="C19" s="45">
        <v>1.5</v>
      </c>
      <c r="D19" s="45">
        <v>1.45</v>
      </c>
      <c r="E19" s="45">
        <v>1.4</v>
      </c>
      <c r="F19" s="45">
        <v>1.35</v>
      </c>
      <c r="G19" s="45">
        <v>1.3</v>
      </c>
      <c r="H19" s="45">
        <v>1.25</v>
      </c>
      <c r="J19" s="130" t="s">
        <v>99</v>
      </c>
      <c r="K19" s="134">
        <f ca="1">K17*K18</f>
        <v>30.997285658035324</v>
      </c>
    </row>
    <row r="20" spans="2:17" x14ac:dyDescent="0.2">
      <c r="B20" s="38" t="s">
        <v>4</v>
      </c>
      <c r="C20" s="43">
        <v>0.05</v>
      </c>
      <c r="D20" s="43">
        <v>0.05</v>
      </c>
      <c r="E20" s="43">
        <v>0.05</v>
      </c>
      <c r="F20" s="43">
        <v>0.05</v>
      </c>
      <c r="G20" s="43">
        <v>0.05</v>
      </c>
      <c r="H20" s="43">
        <v>0.05</v>
      </c>
      <c r="J20" s="130" t="s">
        <v>78</v>
      </c>
      <c r="K20" s="133">
        <f>'Project-Level P&amp;L'!$I$25</f>
        <v>15</v>
      </c>
    </row>
    <row r="21" spans="2:17" x14ac:dyDescent="0.2">
      <c r="B21" s="41" t="s">
        <v>1</v>
      </c>
      <c r="C21" s="45">
        <v>1.6</v>
      </c>
      <c r="D21" s="45">
        <v>1.55</v>
      </c>
      <c r="E21" s="45">
        <v>1.5</v>
      </c>
      <c r="F21" s="45">
        <v>1.45</v>
      </c>
      <c r="G21" s="45">
        <v>1.4</v>
      </c>
      <c r="H21" s="45">
        <v>1.35</v>
      </c>
      <c r="J21" s="130" t="s">
        <v>100</v>
      </c>
      <c r="K21" s="133">
        <f>'Project-Level P&amp;L'!$J$25</f>
        <v>-10</v>
      </c>
      <c r="L21" s="54"/>
      <c r="M21" s="54"/>
      <c r="N21" s="54"/>
      <c r="O21" s="54"/>
      <c r="P21" s="54"/>
      <c r="Q21" s="54"/>
    </row>
    <row r="22" spans="2:17" x14ac:dyDescent="0.2">
      <c r="J22" s="130" t="s">
        <v>101</v>
      </c>
      <c r="K22" s="134">
        <f ca="1">K19/((K20-K21)/100)</f>
        <v>123.9891426321413</v>
      </c>
    </row>
    <row r="24" spans="2:17" ht="15" customHeight="1" x14ac:dyDescent="0.2">
      <c r="B24" s="171" t="s">
        <v>13</v>
      </c>
      <c r="C24" s="172"/>
      <c r="D24" s="172"/>
      <c r="E24" s="172"/>
      <c r="F24" s="172"/>
      <c r="G24" s="173"/>
    </row>
    <row r="25" spans="2:17" ht="15.75" customHeight="1" x14ac:dyDescent="0.2">
      <c r="B25" s="174"/>
      <c r="C25" s="175"/>
      <c r="D25" s="175"/>
      <c r="E25" s="175"/>
      <c r="F25" s="175"/>
      <c r="G25" s="176"/>
    </row>
    <row r="26" spans="2:17" ht="15" customHeight="1" x14ac:dyDescent="0.2">
      <c r="B26" s="177" t="s">
        <v>14</v>
      </c>
      <c r="C26" s="31">
        <v>2026</v>
      </c>
      <c r="D26" s="31">
        <v>2027</v>
      </c>
      <c r="E26" s="31">
        <v>2028</v>
      </c>
      <c r="F26" s="32">
        <v>2029</v>
      </c>
      <c r="G26" s="31">
        <v>2030</v>
      </c>
      <c r="H26" s="142" t="s">
        <v>113</v>
      </c>
    </row>
    <row r="27" spans="2:17" ht="15.75" customHeight="1" x14ac:dyDescent="0.2">
      <c r="B27" s="178"/>
      <c r="C27" s="46">
        <f ca="1">ROUND(IF($C$28&lt;=(C$30-C$29)/(C$32-C$29),C$29+SQRT($C$28*(C$32-C$29)*(C$30-C$29)),C$32-SQRT((1-$C$28)*(C$32-C$29)*(-1*C$30+C$32))),3)</f>
        <v>11.422000000000001</v>
      </c>
      <c r="D27" s="46">
        <f t="shared" ref="D27:H27" ca="1" si="2">ROUND(IF($C$28&lt;=(D$30-D$29)/(D$32-D$29),D$29+SQRT($C$28*(D$32-D$29)*(D$30-D$29)),D$32-SQRT((1-$C$28)*(D$32-D$29)*(-1*D$30+D$32))),3)</f>
        <v>13.999000000000001</v>
      </c>
      <c r="E27" s="46">
        <f t="shared" ca="1" si="2"/>
        <v>17.417000000000002</v>
      </c>
      <c r="F27" s="46">
        <f t="shared" ca="1" si="2"/>
        <v>21.687999999999999</v>
      </c>
      <c r="G27" s="46">
        <f t="shared" ca="1" si="2"/>
        <v>26.834</v>
      </c>
      <c r="H27" s="144">
        <f t="shared" ca="1" si="2"/>
        <v>32.872</v>
      </c>
    </row>
    <row r="28" spans="2:17" ht="15.75" customHeight="1" x14ac:dyDescent="0.2">
      <c r="B28" s="34" t="s">
        <v>7</v>
      </c>
      <c r="C28" s="47">
        <f ca="1">RAND()</f>
        <v>0.83295810221583988</v>
      </c>
      <c r="D28" s="169"/>
      <c r="E28" s="169"/>
      <c r="F28" s="169"/>
      <c r="G28" s="170"/>
    </row>
    <row r="29" spans="2:17" ht="15" customHeight="1" x14ac:dyDescent="0.2">
      <c r="B29" s="35" t="s">
        <v>0</v>
      </c>
      <c r="C29" s="48">
        <v>10</v>
      </c>
      <c r="D29" s="49">
        <v>12</v>
      </c>
      <c r="E29" s="49">
        <v>14</v>
      </c>
      <c r="F29" s="49">
        <v>16</v>
      </c>
      <c r="G29" s="49">
        <v>18</v>
      </c>
      <c r="H29" s="49">
        <v>20</v>
      </c>
    </row>
    <row r="30" spans="2:17" x14ac:dyDescent="0.2">
      <c r="B30" s="38" t="s">
        <v>15</v>
      </c>
      <c r="C30" s="50">
        <v>11</v>
      </c>
      <c r="D30" s="50">
        <v>13</v>
      </c>
      <c r="E30" s="50">
        <v>16</v>
      </c>
      <c r="F30" s="50">
        <v>20</v>
      </c>
      <c r="G30" s="50">
        <v>25</v>
      </c>
      <c r="H30" s="50">
        <v>31</v>
      </c>
    </row>
    <row r="31" spans="2:17" x14ac:dyDescent="0.2">
      <c r="B31" s="38" t="s">
        <v>4</v>
      </c>
      <c r="C31" s="51"/>
      <c r="D31" s="51"/>
      <c r="E31" s="51"/>
      <c r="F31" s="51"/>
      <c r="G31" s="51"/>
    </row>
    <row r="32" spans="2:17" x14ac:dyDescent="0.2">
      <c r="B32" s="41" t="s">
        <v>1</v>
      </c>
      <c r="C32" s="52">
        <v>12</v>
      </c>
      <c r="D32" s="53">
        <v>15</v>
      </c>
      <c r="E32" s="53">
        <v>19</v>
      </c>
      <c r="F32" s="53">
        <v>24</v>
      </c>
      <c r="G32" s="53">
        <v>30</v>
      </c>
      <c r="H32" s="50">
        <v>37</v>
      </c>
    </row>
  </sheetData>
  <mergeCells count="10">
    <mergeCell ref="B2:G3"/>
    <mergeCell ref="B4:B5"/>
    <mergeCell ref="C6:G6"/>
    <mergeCell ref="B24:G25"/>
    <mergeCell ref="B26:B27"/>
    <mergeCell ref="J13:K14"/>
    <mergeCell ref="D28:G28"/>
    <mergeCell ref="B13:G14"/>
    <mergeCell ref="B15:B16"/>
    <mergeCell ref="C17:G17"/>
  </mergeCells>
  <printOptions horizontalCentered="1" verticalCentered="1"/>
  <pageMargins left="0.25" right="0.25" top="0.75" bottom="0.75" header="0.3" footer="0.3"/>
  <pageSetup paperSize="172" orientation="landscape" r:id="rId1"/>
  <headerFooter>
    <oddHeader>&amp;C&amp;"-,Bold"&amp;24I4TEX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10D49-5EAE-4881-A115-44A714FB345F}">
  <sheetPr>
    <tabColor rgb="FFFFC000"/>
  </sheetPr>
  <dimension ref="B1:J14"/>
  <sheetViews>
    <sheetView zoomScale="80" zoomScaleNormal="80" workbookViewId="0">
      <selection activeCell="G12" sqref="G12"/>
    </sheetView>
  </sheetViews>
  <sheetFormatPr baseColWidth="10" defaultColWidth="8.83203125" defaultRowHeight="16" x14ac:dyDescent="0.2"/>
  <cols>
    <col min="1" max="1" width="4.33203125" style="44" customWidth="1"/>
    <col min="2" max="2" width="36.5" style="44" customWidth="1"/>
    <col min="3" max="8" width="11.83203125" style="44" customWidth="1"/>
    <col min="9" max="9" width="16.6640625" style="44" bestFit="1" customWidth="1"/>
    <col min="10" max="10" width="11.83203125" style="44" customWidth="1"/>
    <col min="11" max="16384" width="8.83203125" style="44"/>
  </cols>
  <sheetData>
    <row r="1" spans="2:10" ht="14.5" customHeight="1" x14ac:dyDescent="0.2">
      <c r="B1" s="66"/>
      <c r="C1" s="67"/>
      <c r="D1" s="67"/>
      <c r="E1" s="67"/>
      <c r="F1" s="67"/>
      <c r="G1" s="67"/>
      <c r="J1" s="68"/>
    </row>
    <row r="2" spans="2:10" ht="14.5" customHeight="1" x14ac:dyDescent="0.2">
      <c r="B2" s="180" t="s">
        <v>37</v>
      </c>
      <c r="C2" s="181"/>
      <c r="D2" s="181"/>
      <c r="E2" s="181"/>
      <c r="F2" s="181"/>
      <c r="G2" s="182"/>
    </row>
    <row r="3" spans="2:10" ht="14.5" customHeight="1" x14ac:dyDescent="0.2">
      <c r="B3" s="183"/>
      <c r="C3" s="184"/>
      <c r="D3" s="184"/>
      <c r="E3" s="184"/>
      <c r="F3" s="184"/>
      <c r="G3" s="185"/>
    </row>
    <row r="4" spans="2:10" ht="14.5" customHeight="1" x14ac:dyDescent="0.2">
      <c r="B4" s="69"/>
      <c r="C4" s="70">
        <v>2026</v>
      </c>
      <c r="D4" s="70">
        <v>2027</v>
      </c>
      <c r="E4" s="70">
        <v>2028</v>
      </c>
      <c r="F4" s="71">
        <v>2029</v>
      </c>
      <c r="G4" s="70">
        <v>2030</v>
      </c>
    </row>
    <row r="5" spans="2:10" ht="14.5" customHeight="1" x14ac:dyDescent="0.2">
      <c r="B5" s="72" t="s">
        <v>28</v>
      </c>
      <c r="C5" s="78">
        <f>_xlfn.PERCENTILE.INC('Project-Level P&amp;L'!J$41:J$5040,$J$5)</f>
        <v>29.090352023195624</v>
      </c>
      <c r="D5" s="78">
        <f>_xlfn.PERCENTILE.INC('Project-Level P&amp;L'!K$41:K$5040,$J$5)</f>
        <v>31.82716332606854</v>
      </c>
      <c r="E5" s="78">
        <f>_xlfn.PERCENTILE.INC('Project-Level P&amp;L'!L$41:L$5040,$J$5)</f>
        <v>36.841164844814557</v>
      </c>
      <c r="F5" s="78">
        <f>_xlfn.PERCENTILE.INC('Project-Level P&amp;L'!M$41:M$5040,$J$5)</f>
        <v>42.755912167656668</v>
      </c>
      <c r="G5" s="78">
        <f>_xlfn.PERCENTILE.INC('Project-Level P&amp;L'!N$41:N$5040,$J$5)</f>
        <v>50.170203048837244</v>
      </c>
      <c r="I5" s="57" t="s">
        <v>26</v>
      </c>
      <c r="J5" s="58">
        <v>0.2</v>
      </c>
    </row>
    <row r="6" spans="2:10" ht="14.5" customHeight="1" x14ac:dyDescent="0.2">
      <c r="B6" s="73" t="s">
        <v>30</v>
      </c>
      <c r="C6" s="78">
        <f>MEDIAN('Project-Level P&amp;L'!J$41:J$5040)</f>
        <v>31.588301252458152</v>
      </c>
      <c r="D6" s="78">
        <f>MEDIAN('Project-Level P&amp;L'!K$41:K$5040)</f>
        <v>35.002836656674049</v>
      </c>
      <c r="E6" s="78">
        <f>MEDIAN('Project-Level P&amp;L'!L$41:L$5040)</f>
        <v>40.25970046578842</v>
      </c>
      <c r="F6" s="78">
        <f>MEDIAN('Project-Level P&amp;L'!M$41:M$5040)</f>
        <v>46.839877009611691</v>
      </c>
      <c r="G6" s="78">
        <f>MEDIAN('Project-Level P&amp;L'!N$41:N$5040)</f>
        <v>55.851061901251185</v>
      </c>
      <c r="I6" s="60"/>
      <c r="J6" s="61"/>
    </row>
    <row r="7" spans="2:10" ht="14.5" customHeight="1" thickBot="1" x14ac:dyDescent="0.25">
      <c r="B7" s="74" t="s">
        <v>29</v>
      </c>
      <c r="C7" s="78">
        <f>_xlfn.PERCENTILE.INC('Project-Level P&amp;L'!J$41:J$5040,$J$7)</f>
        <v>34.188908908669191</v>
      </c>
      <c r="D7" s="78">
        <f>_xlfn.PERCENTILE.INC('Project-Level P&amp;L'!K$41:K$5040,$J$7)</f>
        <v>37.926719275656325</v>
      </c>
      <c r="E7" s="78">
        <f>_xlfn.PERCENTILE.INC('Project-Level P&amp;L'!L$41:L$5040,$J$7)</f>
        <v>43.902522356982487</v>
      </c>
      <c r="F7" s="78">
        <f>_xlfn.PERCENTILE.INC('Project-Level P&amp;L'!M$41:M$5040,$J$7)</f>
        <v>51.118633852905177</v>
      </c>
      <c r="G7" s="78">
        <f>_xlfn.PERCENTILE.INC('Project-Level P&amp;L'!N$41:N$5040,$J$7)</f>
        <v>61.636462744817976</v>
      </c>
      <c r="I7" s="62" t="s">
        <v>27</v>
      </c>
      <c r="J7" s="63">
        <v>0.8</v>
      </c>
    </row>
    <row r="8" spans="2:10" ht="14.5" customHeight="1" x14ac:dyDescent="0.2">
      <c r="B8" s="72" t="s">
        <v>31</v>
      </c>
      <c r="C8" s="78">
        <f>_xlfn.PERCENTILE.INC('Project-Level P&amp;L'!O$41:O$5040,$J$8)</f>
        <v>15.84669853050638</v>
      </c>
      <c r="D8" s="78">
        <f>_xlfn.PERCENTILE.INC('Project-Level P&amp;L'!P$41:P$5040,$J$8)</f>
        <v>18.369739309040828</v>
      </c>
      <c r="E8" s="78">
        <f>_xlfn.PERCENTILE.INC('Project-Level P&amp;L'!Q$41:Q$5040,$J$8)</f>
        <v>21.495202536800214</v>
      </c>
      <c r="F8" s="78">
        <f>_xlfn.PERCENTILE.INC('Project-Level P&amp;L'!R$41:R$5040,$J$8)</f>
        <v>24.910323588020781</v>
      </c>
      <c r="G8" s="78">
        <f>_xlfn.PERCENTILE.INC('Project-Level P&amp;L'!S$41:S$5040,$J$8)</f>
        <v>28.575350487223353</v>
      </c>
      <c r="I8" s="64" t="s">
        <v>26</v>
      </c>
      <c r="J8" s="65">
        <v>0.2</v>
      </c>
    </row>
    <row r="9" spans="2:10" ht="14.5" customHeight="1" x14ac:dyDescent="0.2">
      <c r="B9" s="73" t="s">
        <v>32</v>
      </c>
      <c r="C9" s="78">
        <f>MEDIAN('Project-Level P&amp;L'!O$41:O$5040)</f>
        <v>16.496183011118994</v>
      </c>
      <c r="D9" s="78">
        <f>MEDIAN('Project-Level P&amp;L'!P$41:P$5040)</f>
        <v>19.271660444329815</v>
      </c>
      <c r="E9" s="78">
        <f>MEDIAN('Project-Level P&amp;L'!Q$41:Q$5040)</f>
        <v>22.803618869500074</v>
      </c>
      <c r="F9" s="78">
        <f>MEDIAN('Project-Level P&amp;L'!R$41:R$5040)</f>
        <v>26.934185942956397</v>
      </c>
      <c r="G9" s="78">
        <f>MEDIAN('Project-Level P&amp;L'!S$41:S$5040)</f>
        <v>31.727160736961196</v>
      </c>
      <c r="I9" s="60"/>
      <c r="J9" s="61"/>
    </row>
    <row r="10" spans="2:10" ht="14.5" customHeight="1" thickBot="1" x14ac:dyDescent="0.25">
      <c r="B10" s="74" t="s">
        <v>33</v>
      </c>
      <c r="C10" s="78">
        <f>_xlfn.PERCENTILE.INC('Project-Level P&amp;L'!O$41:O$5040,$J$10)</f>
        <v>17.169625629735336</v>
      </c>
      <c r="D10" s="78">
        <f>_xlfn.PERCENTILE.INC('Project-Level P&amp;L'!P$41:P$5040,$J$10)</f>
        <v>20.284160119928352</v>
      </c>
      <c r="E10" s="78">
        <f>_xlfn.PERCENTILE.INC('Project-Level P&amp;L'!Q$41:Q$5040,$J$10)</f>
        <v>24.252375132752352</v>
      </c>
      <c r="F10" s="78">
        <f>_xlfn.PERCENTILE.INC('Project-Level P&amp;L'!R$41:R$5040,$J$10)</f>
        <v>29.059090681006129</v>
      </c>
      <c r="G10" s="78">
        <f>_xlfn.PERCENTILE.INC('Project-Level P&amp;L'!S$41:S$5040,$J$10)</f>
        <v>34.544924507266678</v>
      </c>
      <c r="I10" s="62" t="s">
        <v>27</v>
      </c>
      <c r="J10" s="63">
        <v>0.8</v>
      </c>
    </row>
    <row r="11" spans="2:10" ht="14.5" customHeight="1" x14ac:dyDescent="0.2">
      <c r="B11" s="72" t="s">
        <v>34</v>
      </c>
      <c r="C11" s="78">
        <f>_xlfn.PERCENTILE.INC('Project-Level P&amp;L'!T$41:T$5040,$J$11)</f>
        <v>12.654384111002043</v>
      </c>
      <c r="D11" s="78">
        <f>_xlfn.PERCENTILE.INC('Project-Level P&amp;L'!U$41:U$5040,$J$11)</f>
        <v>12.646269394451412</v>
      </c>
      <c r="E11" s="78">
        <f>_xlfn.PERCENTILE.INC('Project-Level P&amp;L'!V$41:V$5040,$J$11)</f>
        <v>14.246302468279572</v>
      </c>
      <c r="F11" s="78">
        <f>_xlfn.PERCENTILE.INC('Project-Level P&amp;L'!W$41:W$5040,$J$11)</f>
        <v>16.849488909386906</v>
      </c>
      <c r="G11" s="78">
        <f>_xlfn.PERCENTILE.INC('Project-Level P&amp;L'!X$41:X$5040,$J$11)</f>
        <v>20.276340829402898</v>
      </c>
      <c r="I11" s="64" t="s">
        <v>26</v>
      </c>
      <c r="J11" s="65">
        <v>0.2</v>
      </c>
    </row>
    <row r="12" spans="2:10" ht="14.5" customHeight="1" x14ac:dyDescent="0.2">
      <c r="B12" s="73" t="s">
        <v>35</v>
      </c>
      <c r="C12" s="78">
        <f>MEDIAN('Project-Level P&amp;L'!T$41:T$5040)</f>
        <v>15.096239277726886</v>
      </c>
      <c r="D12" s="78">
        <f>MEDIAN('Project-Level P&amp;L'!U$41:U$5040)</f>
        <v>15.616214994588002</v>
      </c>
      <c r="E12" s="78">
        <f>MEDIAN('Project-Level P&amp;L'!V$41:V$5040)</f>
        <v>17.521261603451634</v>
      </c>
      <c r="F12" s="78">
        <f>MEDIAN('Project-Level P&amp;L'!W$41:W$5040)</f>
        <v>19.819384775327769</v>
      </c>
      <c r="G12" s="78">
        <f>MEDIAN('Project-Level P&amp;L'!X$41:X$5040)</f>
        <v>24.080106862134738</v>
      </c>
      <c r="I12" s="60"/>
      <c r="J12" s="61"/>
    </row>
    <row r="13" spans="2:10" ht="14.5" customHeight="1" x14ac:dyDescent="0.2">
      <c r="B13" s="74" t="s">
        <v>36</v>
      </c>
      <c r="C13" s="115">
        <f>_xlfn.PERCENTILE.INC('Project-Level P&amp;L'!T$41:T$5040,$J$13)</f>
        <v>17.633497661530161</v>
      </c>
      <c r="D13" s="115">
        <f>_xlfn.PERCENTILE.INC('Project-Level P&amp;L'!U$41:U$5040,$J$13)</f>
        <v>18.616811417730933</v>
      </c>
      <c r="E13" s="115">
        <f>_xlfn.PERCENTILE.INC('Project-Level P&amp;L'!V$41:V$5040,$J$13)</f>
        <v>20.642379196567045</v>
      </c>
      <c r="F13" s="115">
        <f>_xlfn.PERCENTILE.INC('Project-Level P&amp;L'!W$41:W$5040,$J$13)</f>
        <v>23.152282537788135</v>
      </c>
      <c r="G13" s="115">
        <f>_xlfn.PERCENTILE.INC('Project-Level P&amp;L'!X$41:X$5040,$J$13)</f>
        <v>28.188989572300805</v>
      </c>
      <c r="I13" s="57" t="s">
        <v>27</v>
      </c>
      <c r="J13" s="58">
        <v>0.8</v>
      </c>
    </row>
    <row r="14" spans="2:10" ht="14.5" customHeight="1" x14ac:dyDescent="0.2">
      <c r="B14" s="75"/>
      <c r="C14" s="76"/>
      <c r="D14" s="76"/>
      <c r="E14" s="76"/>
      <c r="F14" s="76"/>
      <c r="G14" s="76"/>
      <c r="J14" s="68"/>
    </row>
  </sheetData>
  <mergeCells count="1">
    <mergeCell ref="B2:G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411BA-D0FF-4394-B192-FE4D9C24984D}">
  <sheetPr>
    <tabColor rgb="FFFF0000"/>
  </sheetPr>
  <dimension ref="B3:R25"/>
  <sheetViews>
    <sheetView showGridLines="0" zoomScale="80" zoomScaleNormal="80" workbookViewId="0">
      <selection activeCell="G31" sqref="G31"/>
    </sheetView>
  </sheetViews>
  <sheetFormatPr baseColWidth="10" defaultColWidth="11.83203125" defaultRowHeight="16" x14ac:dyDescent="0.2"/>
  <cols>
    <col min="1" max="1" width="11.83203125" style="2"/>
    <col min="2" max="2" width="9.6640625" style="2" bestFit="1" customWidth="1"/>
    <col min="3" max="14" width="11.83203125" style="2"/>
    <col min="15" max="16" width="15" style="2" bestFit="1" customWidth="1"/>
    <col min="17" max="16384" width="11.83203125" style="2"/>
  </cols>
  <sheetData>
    <row r="3" spans="2:18" x14ac:dyDescent="0.2">
      <c r="B3" s="192" t="s">
        <v>66</v>
      </c>
      <c r="C3" s="193"/>
      <c r="D3" s="193"/>
      <c r="E3" s="194"/>
      <c r="F3" s="192">
        <v>2024</v>
      </c>
      <c r="G3" s="193"/>
      <c r="H3" s="193"/>
      <c r="I3" s="194"/>
      <c r="J3" s="192">
        <v>2025</v>
      </c>
      <c r="K3" s="193"/>
      <c r="L3" s="193"/>
      <c r="M3" s="194"/>
    </row>
    <row r="4" spans="2:18" x14ac:dyDescent="0.2">
      <c r="B4" s="3" t="s">
        <v>38</v>
      </c>
      <c r="C4" s="3" t="s">
        <v>39</v>
      </c>
      <c r="D4" s="3" t="s">
        <v>40</v>
      </c>
      <c r="E4" s="3" t="s">
        <v>41</v>
      </c>
      <c r="F4" s="1" t="s">
        <v>42</v>
      </c>
      <c r="G4" s="3" t="s">
        <v>43</v>
      </c>
      <c r="H4" s="3" t="s">
        <v>44</v>
      </c>
      <c r="I4" s="3" t="s">
        <v>45</v>
      </c>
      <c r="J4" s="3" t="s">
        <v>42</v>
      </c>
      <c r="K4" s="3" t="s">
        <v>43</v>
      </c>
      <c r="L4" s="3" t="s">
        <v>44</v>
      </c>
      <c r="M4" s="3" t="s">
        <v>45</v>
      </c>
      <c r="O4" s="3" t="s">
        <v>46</v>
      </c>
      <c r="P4" s="3" t="s">
        <v>47</v>
      </c>
      <c r="Q4" s="3" t="s">
        <v>38</v>
      </c>
      <c r="R4" s="3" t="s">
        <v>48</v>
      </c>
    </row>
    <row r="5" spans="2:18" x14ac:dyDescent="0.2">
      <c r="B5" s="195">
        <v>1</v>
      </c>
      <c r="C5" s="196" t="s">
        <v>49</v>
      </c>
      <c r="D5" s="197">
        <v>0.15</v>
      </c>
      <c r="E5" s="3" t="s">
        <v>50</v>
      </c>
      <c r="F5" s="108">
        <v>0.2</v>
      </c>
      <c r="G5" s="108">
        <v>0.2</v>
      </c>
      <c r="H5" s="108">
        <v>0.2</v>
      </c>
      <c r="I5" s="108">
        <v>0.2</v>
      </c>
      <c r="J5" s="108">
        <v>0.2</v>
      </c>
      <c r="K5" s="108">
        <v>0.2</v>
      </c>
      <c r="L5" s="108"/>
      <c r="M5" s="108"/>
      <c r="O5" s="5">
        <v>0</v>
      </c>
      <c r="P5" s="5">
        <f>O5+R5</f>
        <v>0.15</v>
      </c>
      <c r="Q5" s="3">
        <v>1</v>
      </c>
      <c r="R5" s="6">
        <f>D5</f>
        <v>0.15</v>
      </c>
    </row>
    <row r="6" spans="2:18" ht="17" thickBot="1" x14ac:dyDescent="0.25">
      <c r="B6" s="187"/>
      <c r="C6" s="189"/>
      <c r="D6" s="191"/>
      <c r="E6" s="7" t="s">
        <v>51</v>
      </c>
      <c r="F6" s="109">
        <v>0.1</v>
      </c>
      <c r="G6" s="109">
        <v>0.1</v>
      </c>
      <c r="H6" s="109">
        <v>0.1</v>
      </c>
      <c r="I6" s="109">
        <v>0.1</v>
      </c>
      <c r="J6" s="109">
        <v>0.1</v>
      </c>
      <c r="K6" s="109">
        <v>0.1</v>
      </c>
      <c r="L6" s="109"/>
      <c r="M6" s="109"/>
      <c r="O6" s="5">
        <f>P5</f>
        <v>0.15</v>
      </c>
      <c r="P6" s="5">
        <f>O6+R6</f>
        <v>0.35</v>
      </c>
      <c r="Q6" s="3">
        <v>2</v>
      </c>
      <c r="R6" s="6">
        <f>D7</f>
        <v>0.2</v>
      </c>
    </row>
    <row r="7" spans="2:18" x14ac:dyDescent="0.2">
      <c r="B7" s="186">
        <v>2</v>
      </c>
      <c r="C7" s="188" t="s">
        <v>52</v>
      </c>
      <c r="D7" s="190">
        <v>0.2</v>
      </c>
      <c r="E7" s="8" t="s">
        <v>50</v>
      </c>
      <c r="F7" s="110"/>
      <c r="G7" s="110">
        <v>0.3</v>
      </c>
      <c r="H7" s="110">
        <v>0.3</v>
      </c>
      <c r="I7" s="110">
        <v>0.3</v>
      </c>
      <c r="J7" s="110">
        <v>0.3</v>
      </c>
      <c r="K7" s="110">
        <v>0.3</v>
      </c>
      <c r="L7" s="110"/>
      <c r="M7" s="110"/>
      <c r="O7" s="5">
        <f>P6</f>
        <v>0.35</v>
      </c>
      <c r="P7" s="5">
        <f>O7+R7</f>
        <v>0.64999999999999991</v>
      </c>
      <c r="Q7" s="3">
        <v>3</v>
      </c>
      <c r="R7" s="6">
        <f>D9</f>
        <v>0.3</v>
      </c>
    </row>
    <row r="8" spans="2:18" ht="17" thickBot="1" x14ac:dyDescent="0.25">
      <c r="B8" s="187"/>
      <c r="C8" s="189"/>
      <c r="D8" s="191"/>
      <c r="E8" s="7" t="s">
        <v>51</v>
      </c>
      <c r="F8" s="109"/>
      <c r="G8" s="109">
        <v>0.12</v>
      </c>
      <c r="H8" s="109">
        <v>0.12</v>
      </c>
      <c r="I8" s="109">
        <v>0.12</v>
      </c>
      <c r="J8" s="109">
        <v>0.12</v>
      </c>
      <c r="K8" s="109">
        <v>0.12</v>
      </c>
      <c r="L8" s="109"/>
      <c r="M8" s="109"/>
      <c r="O8" s="5">
        <f>P7</f>
        <v>0.64999999999999991</v>
      </c>
      <c r="P8" s="5">
        <f>O8+R8</f>
        <v>0.84999999999999987</v>
      </c>
      <c r="Q8" s="3">
        <v>4</v>
      </c>
      <c r="R8" s="6">
        <f>D11</f>
        <v>0.2</v>
      </c>
    </row>
    <row r="9" spans="2:18" x14ac:dyDescent="0.2">
      <c r="B9" s="186">
        <v>3</v>
      </c>
      <c r="C9" s="188" t="s">
        <v>53</v>
      </c>
      <c r="D9" s="190">
        <v>0.3</v>
      </c>
      <c r="E9" s="8" t="s">
        <v>50</v>
      </c>
      <c r="F9" s="110"/>
      <c r="G9" s="110">
        <v>0.2</v>
      </c>
      <c r="H9" s="110">
        <v>0.2</v>
      </c>
      <c r="I9" s="110">
        <v>0.2</v>
      </c>
      <c r="J9" s="110">
        <v>0.2</v>
      </c>
      <c r="K9" s="110">
        <v>0.2</v>
      </c>
      <c r="L9" s="110">
        <v>0.2</v>
      </c>
      <c r="M9" s="110"/>
      <c r="O9" s="5">
        <f>P8</f>
        <v>0.84999999999999987</v>
      </c>
      <c r="P9" s="5">
        <f>O9+R9</f>
        <v>0.99999999999999989</v>
      </c>
      <c r="Q9" s="3">
        <v>5</v>
      </c>
      <c r="R9" s="6">
        <f>D13</f>
        <v>0.15</v>
      </c>
    </row>
    <row r="10" spans="2:18" ht="17" thickBot="1" x14ac:dyDescent="0.25">
      <c r="B10" s="187"/>
      <c r="C10" s="189"/>
      <c r="D10" s="191"/>
      <c r="E10" s="7" t="s">
        <v>51</v>
      </c>
      <c r="F10" s="109"/>
      <c r="G10" s="109">
        <v>0.1</v>
      </c>
      <c r="H10" s="109">
        <v>0.1</v>
      </c>
      <c r="I10" s="109">
        <v>0.1</v>
      </c>
      <c r="J10" s="109">
        <v>0.1</v>
      </c>
      <c r="K10" s="109">
        <v>0.1</v>
      </c>
      <c r="L10" s="109">
        <v>0.1</v>
      </c>
      <c r="M10" s="109"/>
    </row>
    <row r="11" spans="2:18" x14ac:dyDescent="0.2">
      <c r="B11" s="186">
        <v>4</v>
      </c>
      <c r="C11" s="188" t="s">
        <v>54</v>
      </c>
      <c r="D11" s="190">
        <v>0.2</v>
      </c>
      <c r="E11" s="8" t="s">
        <v>50</v>
      </c>
      <c r="F11" s="110"/>
      <c r="G11" s="110">
        <v>0.15</v>
      </c>
      <c r="H11" s="110">
        <v>0.15</v>
      </c>
      <c r="I11" s="110">
        <v>0.15</v>
      </c>
      <c r="J11" s="110">
        <v>0.15</v>
      </c>
      <c r="K11" s="110">
        <v>0.15</v>
      </c>
      <c r="L11" s="110">
        <v>0.15</v>
      </c>
      <c r="M11" s="110">
        <v>0.15</v>
      </c>
    </row>
    <row r="12" spans="2:18" ht="17" thickBot="1" x14ac:dyDescent="0.25">
      <c r="B12" s="187"/>
      <c r="C12" s="189"/>
      <c r="D12" s="191"/>
      <c r="E12" s="7" t="s">
        <v>51</v>
      </c>
      <c r="F12" s="109"/>
      <c r="G12" s="109">
        <v>0.09</v>
      </c>
      <c r="H12" s="109">
        <v>0.09</v>
      </c>
      <c r="I12" s="109">
        <v>0.09</v>
      </c>
      <c r="J12" s="109">
        <v>0.09</v>
      </c>
      <c r="K12" s="109">
        <v>0.09</v>
      </c>
      <c r="L12" s="109">
        <v>0.09</v>
      </c>
      <c r="M12" s="109">
        <v>0.09</v>
      </c>
    </row>
    <row r="13" spans="2:18" x14ac:dyDescent="0.2">
      <c r="B13" s="186">
        <v>5</v>
      </c>
      <c r="C13" s="188" t="s">
        <v>55</v>
      </c>
      <c r="D13" s="190">
        <v>0.15</v>
      </c>
      <c r="E13" s="8" t="s">
        <v>50</v>
      </c>
      <c r="F13" s="110"/>
      <c r="G13" s="110"/>
      <c r="H13" s="110">
        <v>0.2</v>
      </c>
      <c r="I13" s="110">
        <v>0.2</v>
      </c>
      <c r="J13" s="110">
        <v>0.2</v>
      </c>
      <c r="K13" s="110">
        <v>0.2</v>
      </c>
      <c r="L13" s="110">
        <v>0.2</v>
      </c>
      <c r="M13" s="110">
        <v>0.2</v>
      </c>
    </row>
    <row r="14" spans="2:18" ht="17" thickBot="1" x14ac:dyDescent="0.25">
      <c r="B14" s="187"/>
      <c r="C14" s="189"/>
      <c r="D14" s="191"/>
      <c r="E14" s="7" t="s">
        <v>51</v>
      </c>
      <c r="F14" s="108"/>
      <c r="G14" s="108"/>
      <c r="H14" s="108">
        <v>0.1</v>
      </c>
      <c r="I14" s="108">
        <v>0.1</v>
      </c>
      <c r="J14" s="108">
        <v>0.1</v>
      </c>
      <c r="K14" s="108">
        <v>0.1</v>
      </c>
      <c r="L14" s="108">
        <v>0.1</v>
      </c>
      <c r="M14" s="108">
        <v>0.1</v>
      </c>
    </row>
    <row r="15" spans="2:18" ht="34" x14ac:dyDescent="0.2">
      <c r="C15" s="9" t="s">
        <v>56</v>
      </c>
      <c r="D15" s="10">
        <f>SUM(D5:D14)</f>
        <v>0.99999999999999989</v>
      </c>
    </row>
    <row r="16" spans="2:18" ht="17" thickBot="1" x14ac:dyDescent="0.25">
      <c r="F16" s="192">
        <v>2024</v>
      </c>
      <c r="G16" s="193"/>
      <c r="H16" s="193"/>
      <c r="I16" s="194"/>
      <c r="J16" s="192">
        <v>2025</v>
      </c>
      <c r="K16" s="193"/>
      <c r="L16" s="193"/>
      <c r="M16" s="194"/>
    </row>
    <row r="17" spans="2:15" ht="17" thickBot="1" x14ac:dyDescent="0.25">
      <c r="B17" s="11" t="s">
        <v>57</v>
      </c>
      <c r="C17" s="12">
        <f ca="1">VLOOKUP(RAND(),O5:Q9,3,TRUE)</f>
        <v>5</v>
      </c>
      <c r="E17" s="3" t="s">
        <v>41</v>
      </c>
      <c r="F17" s="3" t="s">
        <v>42</v>
      </c>
      <c r="G17" s="3" t="s">
        <v>43</v>
      </c>
      <c r="H17" s="3" t="s">
        <v>44</v>
      </c>
      <c r="I17" s="3" t="s">
        <v>45</v>
      </c>
      <c r="J17" s="3" t="s">
        <v>42</v>
      </c>
      <c r="K17" s="3" t="s">
        <v>43</v>
      </c>
      <c r="L17" s="3" t="s">
        <v>44</v>
      </c>
      <c r="M17" s="3" t="s">
        <v>45</v>
      </c>
    </row>
    <row r="18" spans="2:15" x14ac:dyDescent="0.2">
      <c r="E18" s="3" t="s">
        <v>50</v>
      </c>
      <c r="F18" s="5">
        <f ca="1">'Scenario Logic'!G37</f>
        <v>0</v>
      </c>
      <c r="G18" s="5">
        <f ca="1">'Scenario Logic'!H37</f>
        <v>0</v>
      </c>
      <c r="H18" s="5">
        <f ca="1">'Scenario Logic'!I37</f>
        <v>0.2</v>
      </c>
      <c r="I18" s="5">
        <f ca="1">'Scenario Logic'!J37</f>
        <v>0.2</v>
      </c>
      <c r="J18" s="5">
        <f ca="1">'Scenario Logic'!K37</f>
        <v>0.2</v>
      </c>
      <c r="K18" s="5">
        <f ca="1">'Scenario Logic'!L37</f>
        <v>0.2</v>
      </c>
      <c r="L18" s="5">
        <f ca="1">'Scenario Logic'!M37</f>
        <v>0.2</v>
      </c>
      <c r="M18" s="5">
        <f ca="1">'Scenario Logic'!N37</f>
        <v>0.2</v>
      </c>
    </row>
    <row r="19" spans="2:15" x14ac:dyDescent="0.2">
      <c r="E19" s="3" t="s">
        <v>51</v>
      </c>
      <c r="F19" s="5">
        <f ca="1">'Scenario Logic'!G38</f>
        <v>0</v>
      </c>
      <c r="G19" s="5">
        <f ca="1">'Scenario Logic'!H38</f>
        <v>0</v>
      </c>
      <c r="H19" s="5">
        <f ca="1">'Scenario Logic'!I38</f>
        <v>0.1</v>
      </c>
      <c r="I19" s="5">
        <f ca="1">'Scenario Logic'!J38</f>
        <v>0.1</v>
      </c>
      <c r="J19" s="5">
        <f ca="1">'Scenario Logic'!K38</f>
        <v>0.1</v>
      </c>
      <c r="K19" s="5">
        <f ca="1">'Scenario Logic'!L38</f>
        <v>0.1</v>
      </c>
      <c r="L19" s="5">
        <f ca="1">'Scenario Logic'!M38</f>
        <v>0.1</v>
      </c>
      <c r="M19" s="5">
        <f ca="1">'Scenario Logic'!N38</f>
        <v>0.1</v>
      </c>
      <c r="O19" s="13"/>
    </row>
    <row r="20" spans="2:15" x14ac:dyDescent="0.2">
      <c r="E20" s="3" t="s">
        <v>58</v>
      </c>
      <c r="F20" s="5">
        <f ca="1">'Scenario Logic'!G39</f>
        <v>0</v>
      </c>
      <c r="G20" s="5">
        <f ca="1">'Scenario Logic'!H39</f>
        <v>0</v>
      </c>
      <c r="H20" s="5">
        <f ca="1">'Scenario Logic'!I39</f>
        <v>0.30000000000000004</v>
      </c>
      <c r="I20" s="5">
        <f ca="1">'Scenario Logic'!J39</f>
        <v>0.30000000000000004</v>
      </c>
      <c r="J20" s="5">
        <f ca="1">'Scenario Logic'!K39</f>
        <v>0.30000000000000004</v>
      </c>
      <c r="K20" s="5">
        <f ca="1">'Scenario Logic'!L39</f>
        <v>0.30000000000000004</v>
      </c>
      <c r="L20" s="5">
        <f ca="1">'Scenario Logic'!M39</f>
        <v>0.30000000000000004</v>
      </c>
      <c r="M20" s="5">
        <f ca="1">'Scenario Logic'!N39</f>
        <v>0.30000000000000004</v>
      </c>
    </row>
    <row r="22" spans="2:15" x14ac:dyDescent="0.2">
      <c r="E22" s="3" t="s">
        <v>41</v>
      </c>
      <c r="F22" s="192">
        <v>2024</v>
      </c>
      <c r="G22" s="193"/>
      <c r="H22" s="193"/>
      <c r="I22" s="194"/>
      <c r="J22" s="192">
        <v>2025</v>
      </c>
      <c r="K22" s="193"/>
      <c r="L22" s="193"/>
      <c r="M22" s="194"/>
    </row>
    <row r="23" spans="2:15" x14ac:dyDescent="0.2">
      <c r="E23" s="3" t="s">
        <v>50</v>
      </c>
      <c r="F23" s="201">
        <f ca="1">SUM(F18:I18)</f>
        <v>0.4</v>
      </c>
      <c r="G23" s="202"/>
      <c r="H23" s="202"/>
      <c r="I23" s="203"/>
      <c r="J23" s="201">
        <f ca="1">SUM(J18:M18)</f>
        <v>0.8</v>
      </c>
      <c r="K23" s="202"/>
      <c r="L23" s="202"/>
      <c r="M23" s="203"/>
    </row>
    <row r="24" spans="2:15" x14ac:dyDescent="0.2">
      <c r="E24" s="3" t="s">
        <v>51</v>
      </c>
      <c r="F24" s="201">
        <f ca="1">SUM(F19:I19)</f>
        <v>0.2</v>
      </c>
      <c r="G24" s="202"/>
      <c r="H24" s="202"/>
      <c r="I24" s="203"/>
      <c r="J24" s="201">
        <f ca="1">SUM(J19:M19)</f>
        <v>0.4</v>
      </c>
      <c r="K24" s="202"/>
      <c r="L24" s="202"/>
      <c r="M24" s="203"/>
    </row>
    <row r="25" spans="2:15" x14ac:dyDescent="0.2">
      <c r="E25" s="3" t="s">
        <v>58</v>
      </c>
      <c r="F25" s="198">
        <f ca="1">SUM(F20:I20)</f>
        <v>0.60000000000000009</v>
      </c>
      <c r="G25" s="199"/>
      <c r="H25" s="199"/>
      <c r="I25" s="200"/>
      <c r="J25" s="198">
        <f ca="1">SUM(J20:M20)</f>
        <v>1.2000000000000002</v>
      </c>
      <c r="K25" s="199"/>
      <c r="L25" s="199"/>
      <c r="M25" s="200"/>
    </row>
  </sheetData>
  <sheetProtection selectLockedCells="1"/>
  <mergeCells count="28">
    <mergeCell ref="F25:I25"/>
    <mergeCell ref="F22:I22"/>
    <mergeCell ref="J22:M22"/>
    <mergeCell ref="F23:I23"/>
    <mergeCell ref="F24:I24"/>
    <mergeCell ref="J23:M23"/>
    <mergeCell ref="J24:M24"/>
    <mergeCell ref="J25:M25"/>
    <mergeCell ref="B13:B14"/>
    <mergeCell ref="C13:C14"/>
    <mergeCell ref="D13:D14"/>
    <mergeCell ref="F16:I16"/>
    <mergeCell ref="J16:M16"/>
    <mergeCell ref="B3:E3"/>
    <mergeCell ref="F3:I3"/>
    <mergeCell ref="J3:M3"/>
    <mergeCell ref="B5:B6"/>
    <mergeCell ref="C5:C6"/>
    <mergeCell ref="D5:D6"/>
    <mergeCell ref="B11:B12"/>
    <mergeCell ref="C11:C12"/>
    <mergeCell ref="D11:D12"/>
    <mergeCell ref="B7:B8"/>
    <mergeCell ref="C7:C8"/>
    <mergeCell ref="D7:D8"/>
    <mergeCell ref="B9:B10"/>
    <mergeCell ref="C9:C10"/>
    <mergeCell ref="D9:D10"/>
  </mergeCells>
  <dataValidations disablePrompts="1" count="1">
    <dataValidation type="decimal" operator="equal" allowBlank="1" showInputMessage="1" showErrorMessage="1" errorTitle="ERROR" error="ERROR: Probabilities must sum to 1.00" promptTitle="Probabilities must sum to 1.00" sqref="D15" xr:uid="{0BA7E44E-F925-4B88-B1C8-10CE678A21FB}">
      <formula1>1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D2150-1CBE-46B1-BDE4-FE3C4E8A2E8A}">
  <sheetPr>
    <tabColor rgb="FFFF0000"/>
  </sheetPr>
  <dimension ref="B2:S39"/>
  <sheetViews>
    <sheetView showGridLines="0" zoomScale="80" zoomScaleNormal="80" workbookViewId="0"/>
  </sheetViews>
  <sheetFormatPr baseColWidth="10" defaultColWidth="11.83203125" defaultRowHeight="16" x14ac:dyDescent="0.2"/>
  <cols>
    <col min="1" max="2" width="11.83203125" style="23"/>
    <col min="3" max="3" width="9.6640625" style="23" bestFit="1" customWidth="1"/>
    <col min="4" max="5" width="11.83203125" style="23"/>
    <col min="6" max="6" width="11.83203125" style="23" customWidth="1"/>
    <col min="7" max="15" width="11.83203125" style="23"/>
    <col min="16" max="17" width="15" style="23" bestFit="1" customWidth="1"/>
    <col min="18" max="16384" width="11.83203125" style="23"/>
  </cols>
  <sheetData>
    <row r="2" spans="2:19" x14ac:dyDescent="0.2">
      <c r="B2" s="213" t="s">
        <v>71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5"/>
    </row>
    <row r="3" spans="2:19" x14ac:dyDescent="0.2">
      <c r="B3" s="216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8"/>
    </row>
    <row r="4" spans="2:19" x14ac:dyDescent="0.2">
      <c r="B4" s="219" t="s">
        <v>72</v>
      </c>
      <c r="C4" s="204" t="s">
        <v>64</v>
      </c>
      <c r="D4" s="205"/>
      <c r="E4" s="205"/>
      <c r="F4" s="206"/>
      <c r="G4" s="204">
        <v>2024</v>
      </c>
      <c r="H4" s="205"/>
      <c r="I4" s="205"/>
      <c r="J4" s="206"/>
      <c r="K4" s="204">
        <v>2025</v>
      </c>
      <c r="L4" s="205"/>
      <c r="M4" s="205"/>
      <c r="N4" s="206"/>
    </row>
    <row r="5" spans="2:19" x14ac:dyDescent="0.2">
      <c r="B5" s="220"/>
      <c r="C5" s="3" t="s">
        <v>38</v>
      </c>
      <c r="D5" s="3" t="s">
        <v>39</v>
      </c>
      <c r="E5" s="3" t="s">
        <v>40</v>
      </c>
      <c r="F5" s="3" t="s">
        <v>41</v>
      </c>
      <c r="G5" s="1" t="s">
        <v>42</v>
      </c>
      <c r="H5" s="3" t="s">
        <v>43</v>
      </c>
      <c r="I5" s="3" t="s">
        <v>44</v>
      </c>
      <c r="J5" s="3" t="s">
        <v>45</v>
      </c>
      <c r="K5" s="3" t="s">
        <v>42</v>
      </c>
      <c r="L5" s="3" t="s">
        <v>43</v>
      </c>
      <c r="M5" s="3" t="s">
        <v>44</v>
      </c>
      <c r="N5" s="3" t="s">
        <v>45</v>
      </c>
      <c r="P5" s="2"/>
      <c r="Q5" s="2"/>
      <c r="R5" s="2"/>
      <c r="S5" s="2"/>
    </row>
    <row r="6" spans="2:19" x14ac:dyDescent="0.2">
      <c r="B6" s="207">
        <f ca="1">IF('Investment Assumptions'!$C$17='Scenario Logic'!C6,1,0)</f>
        <v>0</v>
      </c>
      <c r="C6" s="195">
        <v>1</v>
      </c>
      <c r="D6" s="207" t="s">
        <v>49</v>
      </c>
      <c r="E6" s="207">
        <v>0.15</v>
      </c>
      <c r="F6" s="24" t="s">
        <v>50</v>
      </c>
      <c r="G6" s="24">
        <f ca="1">IF($B6=1,1,0)</f>
        <v>0</v>
      </c>
      <c r="H6" s="24">
        <f t="shared" ref="H6:N14" ca="1" si="0">IF($B6=1,1,0)</f>
        <v>0</v>
      </c>
      <c r="I6" s="24">
        <f t="shared" ca="1" si="0"/>
        <v>0</v>
      </c>
      <c r="J6" s="24">
        <f t="shared" ca="1" si="0"/>
        <v>0</v>
      </c>
      <c r="K6" s="24">
        <f t="shared" ca="1" si="0"/>
        <v>0</v>
      </c>
      <c r="L6" s="24">
        <f t="shared" ca="1" si="0"/>
        <v>0</v>
      </c>
      <c r="M6" s="24">
        <f t="shared" ca="1" si="0"/>
        <v>0</v>
      </c>
      <c r="N6" s="24">
        <f t="shared" ca="1" si="0"/>
        <v>0</v>
      </c>
      <c r="S6" s="25"/>
    </row>
    <row r="7" spans="2:19" ht="17" thickBot="1" x14ac:dyDescent="0.25">
      <c r="B7" s="208"/>
      <c r="C7" s="187"/>
      <c r="D7" s="209"/>
      <c r="E7" s="209"/>
      <c r="F7" s="27" t="s">
        <v>51</v>
      </c>
      <c r="G7" s="24">
        <f ca="1">IF($B6=1,1,0)</f>
        <v>0</v>
      </c>
      <c r="H7" s="24">
        <f t="shared" ref="H7:N7" ca="1" si="1">IF($B6=1,1,0)</f>
        <v>0</v>
      </c>
      <c r="I7" s="24">
        <f t="shared" ca="1" si="1"/>
        <v>0</v>
      </c>
      <c r="J7" s="24">
        <f t="shared" ca="1" si="1"/>
        <v>0</v>
      </c>
      <c r="K7" s="24">
        <f t="shared" ca="1" si="1"/>
        <v>0</v>
      </c>
      <c r="L7" s="24">
        <f t="shared" ca="1" si="1"/>
        <v>0</v>
      </c>
      <c r="M7" s="24">
        <f t="shared" ca="1" si="1"/>
        <v>0</v>
      </c>
      <c r="N7" s="24">
        <f t="shared" ca="1" si="1"/>
        <v>0</v>
      </c>
      <c r="S7" s="25"/>
    </row>
    <row r="8" spans="2:19" x14ac:dyDescent="0.2">
      <c r="B8" s="207">
        <f ca="1">IF('Investment Assumptions'!$C$17='Scenario Logic'!C8,1,0)</f>
        <v>0</v>
      </c>
      <c r="C8" s="186">
        <v>2</v>
      </c>
      <c r="D8" s="210" t="s">
        <v>52</v>
      </c>
      <c r="E8" s="210">
        <v>0.2</v>
      </c>
      <c r="F8" s="28" t="s">
        <v>50</v>
      </c>
      <c r="G8" s="24">
        <f ca="1">IF($B8=1,1,0)</f>
        <v>0</v>
      </c>
      <c r="H8" s="24">
        <f t="shared" ca="1" si="0"/>
        <v>0</v>
      </c>
      <c r="I8" s="24">
        <f t="shared" ca="1" si="0"/>
        <v>0</v>
      </c>
      <c r="J8" s="24">
        <f t="shared" ca="1" si="0"/>
        <v>0</v>
      </c>
      <c r="K8" s="24">
        <f t="shared" ca="1" si="0"/>
        <v>0</v>
      </c>
      <c r="L8" s="24">
        <f t="shared" ca="1" si="0"/>
        <v>0</v>
      </c>
      <c r="M8" s="24">
        <f t="shared" ca="1" si="0"/>
        <v>0</v>
      </c>
      <c r="N8" s="24">
        <f t="shared" ca="1" si="0"/>
        <v>0</v>
      </c>
      <c r="S8" s="25"/>
    </row>
    <row r="9" spans="2:19" ht="17" thickBot="1" x14ac:dyDescent="0.25">
      <c r="B9" s="208"/>
      <c r="C9" s="187"/>
      <c r="D9" s="209"/>
      <c r="E9" s="209"/>
      <c r="F9" s="27" t="s">
        <v>51</v>
      </c>
      <c r="G9" s="24">
        <f ca="1">IF($B8=1,1,0)</f>
        <v>0</v>
      </c>
      <c r="H9" s="24">
        <f t="shared" ref="H9:N9" ca="1" si="2">IF($B8=1,1,0)</f>
        <v>0</v>
      </c>
      <c r="I9" s="24">
        <f t="shared" ca="1" si="2"/>
        <v>0</v>
      </c>
      <c r="J9" s="24">
        <f t="shared" ca="1" si="2"/>
        <v>0</v>
      </c>
      <c r="K9" s="24">
        <f t="shared" ca="1" si="2"/>
        <v>0</v>
      </c>
      <c r="L9" s="24">
        <f t="shared" ca="1" si="2"/>
        <v>0</v>
      </c>
      <c r="M9" s="24">
        <f t="shared" ca="1" si="2"/>
        <v>0</v>
      </c>
      <c r="N9" s="24">
        <f t="shared" ca="1" si="2"/>
        <v>0</v>
      </c>
      <c r="S9" s="25"/>
    </row>
    <row r="10" spans="2:19" x14ac:dyDescent="0.2">
      <c r="B10" s="207">
        <f ca="1">IF('Investment Assumptions'!$C$17='Scenario Logic'!C10,1,0)</f>
        <v>0</v>
      </c>
      <c r="C10" s="186">
        <v>3</v>
      </c>
      <c r="D10" s="210" t="s">
        <v>53</v>
      </c>
      <c r="E10" s="210">
        <v>0.3</v>
      </c>
      <c r="F10" s="28" t="s">
        <v>50</v>
      </c>
      <c r="G10" s="24">
        <f ca="1">IF($B10=1,1,0)</f>
        <v>0</v>
      </c>
      <c r="H10" s="24">
        <f t="shared" ca="1" si="0"/>
        <v>0</v>
      </c>
      <c r="I10" s="24">
        <f t="shared" ca="1" si="0"/>
        <v>0</v>
      </c>
      <c r="J10" s="24">
        <f t="shared" ca="1" si="0"/>
        <v>0</v>
      </c>
      <c r="K10" s="24">
        <f t="shared" ca="1" si="0"/>
        <v>0</v>
      </c>
      <c r="L10" s="24">
        <f t="shared" ca="1" si="0"/>
        <v>0</v>
      </c>
      <c r="M10" s="24">
        <f t="shared" ca="1" si="0"/>
        <v>0</v>
      </c>
      <c r="N10" s="24">
        <f t="shared" ca="1" si="0"/>
        <v>0</v>
      </c>
      <c r="Q10" s="2"/>
      <c r="S10" s="25"/>
    </row>
    <row r="11" spans="2:19" ht="17" thickBot="1" x14ac:dyDescent="0.25">
      <c r="B11" s="208"/>
      <c r="C11" s="187"/>
      <c r="D11" s="209"/>
      <c r="E11" s="209"/>
      <c r="F11" s="27" t="s">
        <v>51</v>
      </c>
      <c r="G11" s="24">
        <f ca="1">IF($B10=1,1,0)</f>
        <v>0</v>
      </c>
      <c r="H11" s="24">
        <f t="shared" ref="H11:N11" ca="1" si="3">IF($B10=1,1,0)</f>
        <v>0</v>
      </c>
      <c r="I11" s="24">
        <f t="shared" ca="1" si="3"/>
        <v>0</v>
      </c>
      <c r="J11" s="24">
        <f t="shared" ca="1" si="3"/>
        <v>0</v>
      </c>
      <c r="K11" s="24">
        <f t="shared" ca="1" si="3"/>
        <v>0</v>
      </c>
      <c r="L11" s="24">
        <f t="shared" ca="1" si="3"/>
        <v>0</v>
      </c>
      <c r="M11" s="24">
        <f t="shared" ca="1" si="3"/>
        <v>0</v>
      </c>
      <c r="N11" s="24">
        <f t="shared" ca="1" si="3"/>
        <v>0</v>
      </c>
    </row>
    <row r="12" spans="2:19" x14ac:dyDescent="0.2">
      <c r="B12" s="207">
        <f ca="1">IF('Investment Assumptions'!$C$17='Scenario Logic'!C12,1,0)</f>
        <v>0</v>
      </c>
      <c r="C12" s="186">
        <v>4</v>
      </c>
      <c r="D12" s="210" t="s">
        <v>54</v>
      </c>
      <c r="E12" s="210">
        <v>0.2</v>
      </c>
      <c r="F12" s="28" t="s">
        <v>50</v>
      </c>
      <c r="G12" s="24">
        <f ca="1">IF($B12=1,1,0)</f>
        <v>0</v>
      </c>
      <c r="H12" s="24">
        <f t="shared" ca="1" si="0"/>
        <v>0</v>
      </c>
      <c r="I12" s="24">
        <f t="shared" ca="1" si="0"/>
        <v>0</v>
      </c>
      <c r="J12" s="24">
        <f t="shared" ca="1" si="0"/>
        <v>0</v>
      </c>
      <c r="K12" s="24">
        <f t="shared" ca="1" si="0"/>
        <v>0</v>
      </c>
      <c r="L12" s="24">
        <f t="shared" ca="1" si="0"/>
        <v>0</v>
      </c>
      <c r="M12" s="24">
        <f t="shared" ca="1" si="0"/>
        <v>0</v>
      </c>
      <c r="N12" s="24">
        <f t="shared" ca="1" si="0"/>
        <v>0</v>
      </c>
    </row>
    <row r="13" spans="2:19" ht="17" thickBot="1" x14ac:dyDescent="0.25">
      <c r="B13" s="208"/>
      <c r="C13" s="187"/>
      <c r="D13" s="209"/>
      <c r="E13" s="209"/>
      <c r="F13" s="27" t="s">
        <v>51</v>
      </c>
      <c r="G13" s="24">
        <f ca="1">IF($B12=1,1,0)</f>
        <v>0</v>
      </c>
      <c r="H13" s="24">
        <f t="shared" ref="H13:N13" ca="1" si="4">IF($B12=1,1,0)</f>
        <v>0</v>
      </c>
      <c r="I13" s="24">
        <f t="shared" ca="1" si="4"/>
        <v>0</v>
      </c>
      <c r="J13" s="24">
        <f t="shared" ca="1" si="4"/>
        <v>0</v>
      </c>
      <c r="K13" s="24">
        <f t="shared" ca="1" si="4"/>
        <v>0</v>
      </c>
      <c r="L13" s="24">
        <f t="shared" ca="1" si="4"/>
        <v>0</v>
      </c>
      <c r="M13" s="24">
        <f t="shared" ca="1" si="4"/>
        <v>0</v>
      </c>
      <c r="N13" s="24">
        <f t="shared" ca="1" si="4"/>
        <v>0</v>
      </c>
    </row>
    <row r="14" spans="2:19" x14ac:dyDescent="0.2">
      <c r="B14" s="207">
        <f ca="1">IF('Investment Assumptions'!$C$17='Scenario Logic'!C14,1,0)</f>
        <v>1</v>
      </c>
      <c r="C14" s="186">
        <v>5</v>
      </c>
      <c r="D14" s="210" t="s">
        <v>55</v>
      </c>
      <c r="E14" s="210">
        <v>0.15</v>
      </c>
      <c r="F14" s="28" t="s">
        <v>50</v>
      </c>
      <c r="G14" s="24">
        <f ca="1">IF($B14=1,1,0)</f>
        <v>1</v>
      </c>
      <c r="H14" s="24">
        <f t="shared" ca="1" si="0"/>
        <v>1</v>
      </c>
      <c r="I14" s="24">
        <f t="shared" ca="1" si="0"/>
        <v>1</v>
      </c>
      <c r="J14" s="24">
        <f t="shared" ca="1" si="0"/>
        <v>1</v>
      </c>
      <c r="K14" s="24">
        <f t="shared" ca="1" si="0"/>
        <v>1</v>
      </c>
      <c r="L14" s="24">
        <f t="shared" ca="1" si="0"/>
        <v>1</v>
      </c>
      <c r="M14" s="24">
        <f t="shared" ca="1" si="0"/>
        <v>1</v>
      </c>
      <c r="N14" s="24">
        <f t="shared" ca="1" si="0"/>
        <v>1</v>
      </c>
    </row>
    <row r="15" spans="2:19" x14ac:dyDescent="0.2">
      <c r="B15" s="208"/>
      <c r="C15" s="195"/>
      <c r="D15" s="208"/>
      <c r="E15" s="208"/>
      <c r="F15" s="24" t="s">
        <v>51</v>
      </c>
      <c r="G15" s="24">
        <f ca="1">IF($B14=1,1,0)</f>
        <v>1</v>
      </c>
      <c r="H15" s="24">
        <f t="shared" ref="H15:N15" ca="1" si="5">IF($B14=1,1,0)</f>
        <v>1</v>
      </c>
      <c r="I15" s="24">
        <f t="shared" ca="1" si="5"/>
        <v>1</v>
      </c>
      <c r="J15" s="24">
        <f t="shared" ca="1" si="5"/>
        <v>1</v>
      </c>
      <c r="K15" s="24">
        <f t="shared" ca="1" si="5"/>
        <v>1</v>
      </c>
      <c r="L15" s="24">
        <f t="shared" ca="1" si="5"/>
        <v>1</v>
      </c>
      <c r="M15" s="24">
        <f t="shared" ca="1" si="5"/>
        <v>1</v>
      </c>
      <c r="N15" s="24">
        <f t="shared" ca="1" si="5"/>
        <v>1</v>
      </c>
    </row>
    <row r="16" spans="2:19" x14ac:dyDescent="0.2">
      <c r="D16" s="9"/>
      <c r="E16" s="10">
        <f>SUM(E6:E15)</f>
        <v>0.99999999999999989</v>
      </c>
    </row>
    <row r="17" spans="3:14" x14ac:dyDescent="0.2">
      <c r="D17" s="9"/>
      <c r="E17" s="10"/>
    </row>
    <row r="18" spans="3:14" x14ac:dyDescent="0.2">
      <c r="C18" s="213" t="s">
        <v>75</v>
      </c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4"/>
    </row>
    <row r="19" spans="3:14" x14ac:dyDescent="0.2">
      <c r="C19" s="216"/>
      <c r="D19" s="217"/>
      <c r="E19" s="217"/>
      <c r="F19" s="217"/>
      <c r="G19" s="217"/>
      <c r="H19" s="217"/>
      <c r="I19" s="217"/>
      <c r="J19" s="217"/>
      <c r="K19" s="217"/>
      <c r="L19" s="217"/>
      <c r="M19" s="217"/>
      <c r="N19" s="217"/>
    </row>
    <row r="20" spans="3:14" x14ac:dyDescent="0.2">
      <c r="C20" s="192" t="s">
        <v>64</v>
      </c>
      <c r="D20" s="193"/>
      <c r="E20" s="193"/>
      <c r="F20" s="194"/>
      <c r="G20" s="192">
        <v>2024</v>
      </c>
      <c r="H20" s="193"/>
      <c r="I20" s="193"/>
      <c r="J20" s="194"/>
      <c r="K20" s="192">
        <v>2025</v>
      </c>
      <c r="L20" s="193"/>
      <c r="M20" s="193"/>
      <c r="N20" s="194"/>
    </row>
    <row r="21" spans="3:14" x14ac:dyDescent="0.2">
      <c r="C21" s="3" t="s">
        <v>38</v>
      </c>
      <c r="D21" s="3" t="s">
        <v>39</v>
      </c>
      <c r="E21" s="3" t="s">
        <v>40</v>
      </c>
      <c r="F21" s="3" t="s">
        <v>41</v>
      </c>
      <c r="G21" s="1" t="s">
        <v>42</v>
      </c>
      <c r="H21" s="3" t="s">
        <v>43</v>
      </c>
      <c r="I21" s="3" t="s">
        <v>44</v>
      </c>
      <c r="J21" s="3" t="s">
        <v>45</v>
      </c>
      <c r="K21" s="3" t="s">
        <v>42</v>
      </c>
      <c r="L21" s="3" t="s">
        <v>43</v>
      </c>
      <c r="M21" s="3" t="s">
        <v>44</v>
      </c>
      <c r="N21" s="3" t="s">
        <v>45</v>
      </c>
    </row>
    <row r="22" spans="3:14" x14ac:dyDescent="0.2">
      <c r="C22" s="195">
        <v>1</v>
      </c>
      <c r="D22" s="207" t="s">
        <v>49</v>
      </c>
      <c r="E22" s="211">
        <f>E6</f>
        <v>0.15</v>
      </c>
      <c r="F22" s="24" t="s">
        <v>50</v>
      </c>
      <c r="G22" s="24">
        <f ca="1">G6*'Investment Assumptions'!F5</f>
        <v>0</v>
      </c>
      <c r="H22" s="24">
        <f ca="1">H6*'Investment Assumptions'!G5</f>
        <v>0</v>
      </c>
      <c r="I22" s="24">
        <f ca="1">I6*'Investment Assumptions'!H5</f>
        <v>0</v>
      </c>
      <c r="J22" s="24">
        <f ca="1">J6*'Investment Assumptions'!I5</f>
        <v>0</v>
      </c>
      <c r="K22" s="24">
        <f ca="1">K6*'Investment Assumptions'!J5</f>
        <v>0</v>
      </c>
      <c r="L22" s="24">
        <f ca="1">L6*'Investment Assumptions'!K5</f>
        <v>0</v>
      </c>
      <c r="M22" s="24">
        <f ca="1">M6*'Investment Assumptions'!L5</f>
        <v>0</v>
      </c>
      <c r="N22" s="24">
        <f ca="1">N6*'Investment Assumptions'!M5</f>
        <v>0</v>
      </c>
    </row>
    <row r="23" spans="3:14" ht="17" thickBot="1" x14ac:dyDescent="0.25">
      <c r="C23" s="187"/>
      <c r="D23" s="209"/>
      <c r="E23" s="212"/>
      <c r="F23" s="27" t="s">
        <v>51</v>
      </c>
      <c r="G23" s="27">
        <f ca="1">G7*'Investment Assumptions'!F6</f>
        <v>0</v>
      </c>
      <c r="H23" s="27">
        <f ca="1">H7*'Investment Assumptions'!G6</f>
        <v>0</v>
      </c>
      <c r="I23" s="27">
        <f ca="1">I7*'Investment Assumptions'!H6</f>
        <v>0</v>
      </c>
      <c r="J23" s="27">
        <f ca="1">J7*'Investment Assumptions'!I6</f>
        <v>0</v>
      </c>
      <c r="K23" s="27">
        <f ca="1">K7*'Investment Assumptions'!J6</f>
        <v>0</v>
      </c>
      <c r="L23" s="27">
        <f ca="1">L7*'Investment Assumptions'!K6</f>
        <v>0</v>
      </c>
      <c r="M23" s="27">
        <f ca="1">M7*'Investment Assumptions'!L6</f>
        <v>0</v>
      </c>
      <c r="N23" s="27">
        <f ca="1">N7*'Investment Assumptions'!M6</f>
        <v>0</v>
      </c>
    </row>
    <row r="24" spans="3:14" x14ac:dyDescent="0.2">
      <c r="C24" s="186">
        <v>2</v>
      </c>
      <c r="D24" s="210" t="s">
        <v>52</v>
      </c>
      <c r="E24" s="211">
        <f>E8</f>
        <v>0.2</v>
      </c>
      <c r="F24" s="28" t="s">
        <v>50</v>
      </c>
      <c r="G24" s="28">
        <f ca="1">G8*'Investment Assumptions'!F7</f>
        <v>0</v>
      </c>
      <c r="H24" s="28">
        <f ca="1">H8*'Investment Assumptions'!G7</f>
        <v>0</v>
      </c>
      <c r="I24" s="28">
        <f ca="1">I8*'Investment Assumptions'!H7</f>
        <v>0</v>
      </c>
      <c r="J24" s="28">
        <f ca="1">J8*'Investment Assumptions'!I7</f>
        <v>0</v>
      </c>
      <c r="K24" s="28">
        <f ca="1">K8*'Investment Assumptions'!J7</f>
        <v>0</v>
      </c>
      <c r="L24" s="28">
        <f ca="1">L8*'Investment Assumptions'!K7</f>
        <v>0</v>
      </c>
      <c r="M24" s="28">
        <f ca="1">M8*'Investment Assumptions'!L7</f>
        <v>0</v>
      </c>
      <c r="N24" s="28">
        <f ca="1">N8*'Investment Assumptions'!M7</f>
        <v>0</v>
      </c>
    </row>
    <row r="25" spans="3:14" ht="17" thickBot="1" x14ac:dyDescent="0.25">
      <c r="C25" s="187"/>
      <c r="D25" s="209"/>
      <c r="E25" s="212"/>
      <c r="F25" s="27" t="s">
        <v>51</v>
      </c>
      <c r="G25" s="27">
        <f ca="1">G9*'Investment Assumptions'!F8</f>
        <v>0</v>
      </c>
      <c r="H25" s="27">
        <f ca="1">H9*'Investment Assumptions'!G8</f>
        <v>0</v>
      </c>
      <c r="I25" s="27">
        <f ca="1">I9*'Investment Assumptions'!H8</f>
        <v>0</v>
      </c>
      <c r="J25" s="27">
        <f ca="1">J9*'Investment Assumptions'!I8</f>
        <v>0</v>
      </c>
      <c r="K25" s="27">
        <f ca="1">K9*'Investment Assumptions'!J8</f>
        <v>0</v>
      </c>
      <c r="L25" s="27">
        <f ca="1">L9*'Investment Assumptions'!K8</f>
        <v>0</v>
      </c>
      <c r="M25" s="27">
        <f ca="1">M9*'Investment Assumptions'!L8</f>
        <v>0</v>
      </c>
      <c r="N25" s="27">
        <f ca="1">N9*'Investment Assumptions'!M8</f>
        <v>0</v>
      </c>
    </row>
    <row r="26" spans="3:14" x14ac:dyDescent="0.2">
      <c r="C26" s="186">
        <v>3</v>
      </c>
      <c r="D26" s="210" t="s">
        <v>53</v>
      </c>
      <c r="E26" s="211">
        <f>E10</f>
        <v>0.3</v>
      </c>
      <c r="F26" s="28" t="s">
        <v>50</v>
      </c>
      <c r="G26" s="28">
        <f ca="1">G10*'Investment Assumptions'!F9</f>
        <v>0</v>
      </c>
      <c r="H26" s="28">
        <f ca="1">H10*'Investment Assumptions'!G9</f>
        <v>0</v>
      </c>
      <c r="I26" s="28">
        <f ca="1">I10*'Investment Assumptions'!H9</f>
        <v>0</v>
      </c>
      <c r="J26" s="28">
        <f ca="1">J10*'Investment Assumptions'!I9</f>
        <v>0</v>
      </c>
      <c r="K26" s="28">
        <f ca="1">K10*'Investment Assumptions'!J9</f>
        <v>0</v>
      </c>
      <c r="L26" s="28">
        <f ca="1">L10*'Investment Assumptions'!K9</f>
        <v>0</v>
      </c>
      <c r="M26" s="28">
        <f ca="1">M10*'Investment Assumptions'!L9</f>
        <v>0</v>
      </c>
      <c r="N26" s="28">
        <f ca="1">N10*'Investment Assumptions'!M9</f>
        <v>0</v>
      </c>
    </row>
    <row r="27" spans="3:14" ht="17" thickBot="1" x14ac:dyDescent="0.25">
      <c r="C27" s="187"/>
      <c r="D27" s="209"/>
      <c r="E27" s="212"/>
      <c r="F27" s="27" t="s">
        <v>51</v>
      </c>
      <c r="G27" s="27">
        <f ca="1">G11*'Investment Assumptions'!F10</f>
        <v>0</v>
      </c>
      <c r="H27" s="27">
        <f ca="1">H11*'Investment Assumptions'!G10</f>
        <v>0</v>
      </c>
      <c r="I27" s="27">
        <f ca="1">I11*'Investment Assumptions'!H10</f>
        <v>0</v>
      </c>
      <c r="J27" s="27">
        <f ca="1">J11*'Investment Assumptions'!I10</f>
        <v>0</v>
      </c>
      <c r="K27" s="27">
        <f ca="1">K11*'Investment Assumptions'!J10</f>
        <v>0</v>
      </c>
      <c r="L27" s="27">
        <f ca="1">L11*'Investment Assumptions'!K10</f>
        <v>0</v>
      </c>
      <c r="M27" s="27">
        <f ca="1">M11*'Investment Assumptions'!L10</f>
        <v>0</v>
      </c>
      <c r="N27" s="27">
        <f ca="1">N11*'Investment Assumptions'!M10</f>
        <v>0</v>
      </c>
    </row>
    <row r="28" spans="3:14" x14ac:dyDescent="0.2">
      <c r="C28" s="186">
        <v>4</v>
      </c>
      <c r="D28" s="210" t="s">
        <v>54</v>
      </c>
      <c r="E28" s="211">
        <f>E12</f>
        <v>0.2</v>
      </c>
      <c r="F28" s="28" t="s">
        <v>50</v>
      </c>
      <c r="G28" s="28">
        <f ca="1">G12*'Investment Assumptions'!F11</f>
        <v>0</v>
      </c>
      <c r="H28" s="28">
        <f ca="1">H12*'Investment Assumptions'!G11</f>
        <v>0</v>
      </c>
      <c r="I28" s="28">
        <f ca="1">I12*'Investment Assumptions'!H11</f>
        <v>0</v>
      </c>
      <c r="J28" s="28">
        <f ca="1">J12*'Investment Assumptions'!I11</f>
        <v>0</v>
      </c>
      <c r="K28" s="28">
        <f ca="1">K12*'Investment Assumptions'!J11</f>
        <v>0</v>
      </c>
      <c r="L28" s="28">
        <f ca="1">L12*'Investment Assumptions'!K11</f>
        <v>0</v>
      </c>
      <c r="M28" s="28">
        <f ca="1">M12*'Investment Assumptions'!L11</f>
        <v>0</v>
      </c>
      <c r="N28" s="28">
        <f ca="1">N12*'Investment Assumptions'!M11</f>
        <v>0</v>
      </c>
    </row>
    <row r="29" spans="3:14" ht="17" thickBot="1" x14ac:dyDescent="0.25">
      <c r="C29" s="187"/>
      <c r="D29" s="209"/>
      <c r="E29" s="212"/>
      <c r="F29" s="27" t="s">
        <v>51</v>
      </c>
      <c r="G29" s="27">
        <f ca="1">G13*'Investment Assumptions'!F12</f>
        <v>0</v>
      </c>
      <c r="H29" s="27">
        <f ca="1">H13*'Investment Assumptions'!G12</f>
        <v>0</v>
      </c>
      <c r="I29" s="27">
        <f ca="1">I13*'Investment Assumptions'!H12</f>
        <v>0</v>
      </c>
      <c r="J29" s="27">
        <f ca="1">J13*'Investment Assumptions'!I12</f>
        <v>0</v>
      </c>
      <c r="K29" s="27">
        <f ca="1">K13*'Investment Assumptions'!J12</f>
        <v>0</v>
      </c>
      <c r="L29" s="27">
        <f ca="1">L13*'Investment Assumptions'!K12</f>
        <v>0</v>
      </c>
      <c r="M29" s="27">
        <f ca="1">M13*'Investment Assumptions'!L12</f>
        <v>0</v>
      </c>
      <c r="N29" s="27">
        <f ca="1">N13*'Investment Assumptions'!M12</f>
        <v>0</v>
      </c>
    </row>
    <row r="30" spans="3:14" x14ac:dyDescent="0.2">
      <c r="C30" s="186">
        <v>5</v>
      </c>
      <c r="D30" s="210" t="s">
        <v>55</v>
      </c>
      <c r="E30" s="211">
        <f>E14</f>
        <v>0.15</v>
      </c>
      <c r="F30" s="28" t="s">
        <v>50</v>
      </c>
      <c r="G30" s="26">
        <f ca="1">G14*'Investment Assumptions'!F13</f>
        <v>0</v>
      </c>
      <c r="H30" s="26">
        <f ca="1">H14*'Investment Assumptions'!G13</f>
        <v>0</v>
      </c>
      <c r="I30" s="26">
        <f ca="1">I14*'Investment Assumptions'!H13</f>
        <v>0.2</v>
      </c>
      <c r="J30" s="26">
        <f ca="1">J14*'Investment Assumptions'!I13</f>
        <v>0.2</v>
      </c>
      <c r="K30" s="26">
        <f ca="1">K14*'Investment Assumptions'!J13</f>
        <v>0.2</v>
      </c>
      <c r="L30" s="26">
        <f ca="1">L14*'Investment Assumptions'!K13</f>
        <v>0.2</v>
      </c>
      <c r="M30" s="26">
        <f ca="1">M14*'Investment Assumptions'!L13</f>
        <v>0.2</v>
      </c>
      <c r="N30" s="26">
        <f ca="1">N14*'Investment Assumptions'!M13</f>
        <v>0.2</v>
      </c>
    </row>
    <row r="31" spans="3:14" ht="17" thickBot="1" x14ac:dyDescent="0.25">
      <c r="C31" s="187"/>
      <c r="D31" s="209"/>
      <c r="E31" s="212"/>
      <c r="F31" s="27" t="s">
        <v>51</v>
      </c>
      <c r="G31" s="24">
        <f ca="1">G15*'Investment Assumptions'!F14</f>
        <v>0</v>
      </c>
      <c r="H31" s="24">
        <f ca="1">H15*'Investment Assumptions'!G14</f>
        <v>0</v>
      </c>
      <c r="I31" s="24">
        <f ca="1">I15*'Investment Assumptions'!H14</f>
        <v>0.1</v>
      </c>
      <c r="J31" s="24">
        <f ca="1">J15*'Investment Assumptions'!I14</f>
        <v>0.1</v>
      </c>
      <c r="K31" s="24">
        <f ca="1">K15*'Investment Assumptions'!J14</f>
        <v>0.1</v>
      </c>
      <c r="L31" s="24">
        <f ca="1">L15*'Investment Assumptions'!K14</f>
        <v>0.1</v>
      </c>
      <c r="M31" s="24">
        <f ca="1">M15*'Investment Assumptions'!L14</f>
        <v>0.1</v>
      </c>
      <c r="N31" s="24">
        <f ca="1">N15*'Investment Assumptions'!M14</f>
        <v>0.1</v>
      </c>
    </row>
    <row r="32" spans="3:14" x14ac:dyDescent="0.2">
      <c r="D32" s="9"/>
      <c r="E32" s="10"/>
    </row>
    <row r="33" spans="4:14" x14ac:dyDescent="0.2">
      <c r="D33" s="9"/>
      <c r="E33" s="10"/>
    </row>
    <row r="34" spans="4:14" x14ac:dyDescent="0.2">
      <c r="D34" s="9"/>
      <c r="E34" s="10"/>
    </row>
    <row r="35" spans="4:14" x14ac:dyDescent="0.2">
      <c r="G35" s="221">
        <v>2023</v>
      </c>
      <c r="H35" s="222"/>
      <c r="I35" s="222"/>
      <c r="J35" s="223"/>
      <c r="K35" s="221">
        <v>2024</v>
      </c>
      <c r="L35" s="222"/>
      <c r="M35" s="222"/>
      <c r="N35" s="223"/>
    </row>
    <row r="36" spans="4:14" x14ac:dyDescent="0.2">
      <c r="F36" s="3" t="s">
        <v>41</v>
      </c>
      <c r="G36" s="29" t="s">
        <v>42</v>
      </c>
      <c r="H36" s="29" t="s">
        <v>43</v>
      </c>
      <c r="I36" s="29" t="s">
        <v>44</v>
      </c>
      <c r="J36" s="29" t="s">
        <v>45</v>
      </c>
      <c r="K36" s="29" t="s">
        <v>42</v>
      </c>
      <c r="L36" s="29" t="s">
        <v>43</v>
      </c>
      <c r="M36" s="29" t="s">
        <v>44</v>
      </c>
      <c r="N36" s="29" t="s">
        <v>45</v>
      </c>
    </row>
    <row r="37" spans="4:14" x14ac:dyDescent="0.2">
      <c r="F37" s="24" t="s">
        <v>50</v>
      </c>
      <c r="G37" s="30">
        <f t="shared" ref="G37:N38" ca="1" si="6">SUM(G22+G24+G26+G28+G30)</f>
        <v>0</v>
      </c>
      <c r="H37" s="30">
        <f t="shared" ca="1" si="6"/>
        <v>0</v>
      </c>
      <c r="I37" s="30">
        <f t="shared" ca="1" si="6"/>
        <v>0.2</v>
      </c>
      <c r="J37" s="30">
        <f t="shared" ca="1" si="6"/>
        <v>0.2</v>
      </c>
      <c r="K37" s="30">
        <f t="shared" ca="1" si="6"/>
        <v>0.2</v>
      </c>
      <c r="L37" s="30">
        <f t="shared" ca="1" si="6"/>
        <v>0.2</v>
      </c>
      <c r="M37" s="30">
        <f t="shared" ca="1" si="6"/>
        <v>0.2</v>
      </c>
      <c r="N37" s="30">
        <f t="shared" ca="1" si="6"/>
        <v>0.2</v>
      </c>
    </row>
    <row r="38" spans="4:14" x14ac:dyDescent="0.2">
      <c r="F38" s="24" t="s">
        <v>51</v>
      </c>
      <c r="G38" s="24">
        <f t="shared" ca="1" si="6"/>
        <v>0</v>
      </c>
      <c r="H38" s="24">
        <f t="shared" ca="1" si="6"/>
        <v>0</v>
      </c>
      <c r="I38" s="24">
        <f t="shared" ca="1" si="6"/>
        <v>0.1</v>
      </c>
      <c r="J38" s="24">
        <f t="shared" ca="1" si="6"/>
        <v>0.1</v>
      </c>
      <c r="K38" s="24">
        <f t="shared" ca="1" si="6"/>
        <v>0.1</v>
      </c>
      <c r="L38" s="24">
        <f t="shared" ca="1" si="6"/>
        <v>0.1</v>
      </c>
      <c r="M38" s="24">
        <f t="shared" ca="1" si="6"/>
        <v>0.1</v>
      </c>
      <c r="N38" s="24">
        <f t="shared" ca="1" si="6"/>
        <v>0.1</v>
      </c>
    </row>
    <row r="39" spans="4:14" x14ac:dyDescent="0.2">
      <c r="F39" s="30" t="s">
        <v>65</v>
      </c>
      <c r="G39" s="30">
        <f ca="1">G37+G38</f>
        <v>0</v>
      </c>
      <c r="H39" s="30">
        <f t="shared" ref="H39:N39" ca="1" si="7">H37+H38</f>
        <v>0</v>
      </c>
      <c r="I39" s="30">
        <f t="shared" ca="1" si="7"/>
        <v>0.30000000000000004</v>
      </c>
      <c r="J39" s="30">
        <f t="shared" ca="1" si="7"/>
        <v>0.30000000000000004</v>
      </c>
      <c r="K39" s="30">
        <f t="shared" ca="1" si="7"/>
        <v>0.30000000000000004</v>
      </c>
      <c r="L39" s="30">
        <f t="shared" ca="1" si="7"/>
        <v>0.30000000000000004</v>
      </c>
      <c r="M39" s="30">
        <f t="shared" ca="1" si="7"/>
        <v>0.30000000000000004</v>
      </c>
      <c r="N39" s="30">
        <f t="shared" ca="1" si="7"/>
        <v>0.30000000000000004</v>
      </c>
    </row>
  </sheetData>
  <mergeCells count="46">
    <mergeCell ref="B2:N3"/>
    <mergeCell ref="B4:B5"/>
    <mergeCell ref="C18:N19"/>
    <mergeCell ref="G35:J35"/>
    <mergeCell ref="K35:N35"/>
    <mergeCell ref="C28:C29"/>
    <mergeCell ref="D28:D29"/>
    <mergeCell ref="E28:E29"/>
    <mergeCell ref="C30:C31"/>
    <mergeCell ref="D30:D31"/>
    <mergeCell ref="E30:E31"/>
    <mergeCell ref="C24:C25"/>
    <mergeCell ref="D24:D25"/>
    <mergeCell ref="E24:E25"/>
    <mergeCell ref="C26:C27"/>
    <mergeCell ref="D26:D27"/>
    <mergeCell ref="E26:E27"/>
    <mergeCell ref="C20:F20"/>
    <mergeCell ref="G20:J20"/>
    <mergeCell ref="K20:N20"/>
    <mergeCell ref="C22:C23"/>
    <mergeCell ref="D22:D23"/>
    <mergeCell ref="E22:E23"/>
    <mergeCell ref="B12:B13"/>
    <mergeCell ref="C12:C13"/>
    <mergeCell ref="D12:D13"/>
    <mergeCell ref="E12:E13"/>
    <mergeCell ref="B14:B15"/>
    <mergeCell ref="C14:C15"/>
    <mergeCell ref="D14:D15"/>
    <mergeCell ref="E14:E15"/>
    <mergeCell ref="B8:B9"/>
    <mergeCell ref="C8:C9"/>
    <mergeCell ref="D8:D9"/>
    <mergeCell ref="E8:E9"/>
    <mergeCell ref="B10:B11"/>
    <mergeCell ref="C10:C11"/>
    <mergeCell ref="D10:D11"/>
    <mergeCell ref="E10:E11"/>
    <mergeCell ref="C4:F4"/>
    <mergeCell ref="G4:J4"/>
    <mergeCell ref="K4:N4"/>
    <mergeCell ref="B6:B7"/>
    <mergeCell ref="C6:C7"/>
    <mergeCell ref="D6:D7"/>
    <mergeCell ref="E6:E7"/>
  </mergeCells>
  <dataValidations disablePrompts="1" count="1">
    <dataValidation type="decimal" operator="equal" allowBlank="1" showInputMessage="1" showErrorMessage="1" errorTitle="ERROR" error="PROBABILITIES MUST SUM TO 1.0" promptTitle="VALIDATION" prompt="MUST BE EQUAL TO 1.0" sqref="E32:E34 E16:E17" xr:uid="{A6FE1DE0-E230-43EE-86B3-77F990F538C3}">
      <formula1>1</formula1>
    </dataValidation>
  </dataValidations>
  <pageMargins left="0.7" right="0.7" top="0.75" bottom="0.75" header="0.3" footer="0.3"/>
  <ignoredErrors>
    <ignoredError sqref="G7 H7:N7 G13:N13 G11:N11 G9:H9 I9:N9 G8:N8 G10:N10 G12:N12 G14:N14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CA8B1-FFC4-4D65-AF3B-BD7BF6B0C710}">
  <sheetPr>
    <tabColor rgb="FFFF0000"/>
  </sheetPr>
  <dimension ref="B2:K20"/>
  <sheetViews>
    <sheetView showGridLines="0" zoomScale="80" zoomScaleNormal="80" workbookViewId="0"/>
  </sheetViews>
  <sheetFormatPr baseColWidth="10" defaultColWidth="11.83203125" defaultRowHeight="16" x14ac:dyDescent="0.2"/>
  <cols>
    <col min="1" max="4" width="11.83203125" style="2"/>
    <col min="5" max="5" width="11.83203125" style="2" customWidth="1"/>
    <col min="6" max="6" width="11.83203125" style="2"/>
    <col min="8" max="16384" width="11.83203125" style="2"/>
  </cols>
  <sheetData>
    <row r="2" spans="2:11" x14ac:dyDescent="0.2">
      <c r="B2" s="22" t="s">
        <v>63</v>
      </c>
      <c r="E2" s="3">
        <v>2024</v>
      </c>
      <c r="F2" s="3">
        <v>2025</v>
      </c>
      <c r="H2" s="3" t="s">
        <v>92</v>
      </c>
      <c r="I2" s="3" t="s">
        <v>91</v>
      </c>
      <c r="J2" s="3" t="s">
        <v>50</v>
      </c>
      <c r="K2" s="3" t="s">
        <v>51</v>
      </c>
    </row>
    <row r="3" spans="2:11" x14ac:dyDescent="0.2">
      <c r="B3" s="224" t="s">
        <v>50</v>
      </c>
      <c r="C3" s="15"/>
      <c r="D3" s="14" t="s">
        <v>12</v>
      </c>
      <c r="E3" s="116">
        <f>MAX('Project-Level P&amp;L'!AB$41:AB$5040)</f>
        <v>0.89999999999999991</v>
      </c>
      <c r="F3" s="116">
        <f>MAX('Project-Level P&amp;L'!AC41:AC5040)</f>
        <v>0.8</v>
      </c>
      <c r="H3" s="224">
        <v>2024</v>
      </c>
      <c r="I3" s="128" t="s">
        <v>93</v>
      </c>
      <c r="J3" s="129">
        <f>E7</f>
        <v>0.44999999999999996</v>
      </c>
      <c r="K3" s="129">
        <f>E13</f>
        <v>0.27</v>
      </c>
    </row>
    <row r="4" spans="2:11" x14ac:dyDescent="0.2">
      <c r="B4" s="225"/>
      <c r="C4" s="4">
        <v>0.8</v>
      </c>
      <c r="D4" s="16" t="s">
        <v>59</v>
      </c>
      <c r="E4" s="116">
        <f>_xlfn.PERCENTILE.INC('Project-Level P&amp;L'!AB$41:AB$5040,C4)</f>
        <v>0.8</v>
      </c>
      <c r="F4" s="116">
        <f>_xlfn.PERCENTILE.INC('Project-Level P&amp;L'!AC41:AC5040,C4)</f>
        <v>0.60000000000000009</v>
      </c>
      <c r="H4" s="225"/>
      <c r="I4" s="128" t="s">
        <v>86</v>
      </c>
      <c r="J4" s="129">
        <f>E6</f>
        <v>0.60000000000000009</v>
      </c>
      <c r="K4" s="129">
        <f>E12</f>
        <v>0.30000000000000004</v>
      </c>
    </row>
    <row r="5" spans="2:11" x14ac:dyDescent="0.2">
      <c r="B5" s="225"/>
      <c r="C5" s="17"/>
      <c r="D5" s="16" t="s">
        <v>60</v>
      </c>
      <c r="E5" s="116">
        <f>AVERAGE('Project-Level P&amp;L'!AB$41:AB$5040)</f>
        <v>0.62967999999999891</v>
      </c>
      <c r="F5" s="116">
        <f>AVERAGE('Project-Level P&amp;L'!AC41:AC5040)</f>
        <v>0.59755999999997489</v>
      </c>
      <c r="H5" s="226"/>
      <c r="I5" s="128" t="s">
        <v>94</v>
      </c>
      <c r="J5" s="129">
        <f>E4</f>
        <v>0.8</v>
      </c>
      <c r="K5" s="129">
        <f>E10</f>
        <v>0.36</v>
      </c>
    </row>
    <row r="6" spans="2:11" x14ac:dyDescent="0.2">
      <c r="B6" s="225"/>
      <c r="C6" s="17"/>
      <c r="D6" s="16" t="s">
        <v>61</v>
      </c>
      <c r="E6" s="116">
        <f>MEDIAN('Project-Level P&amp;L'!AB$41:AB$5040)</f>
        <v>0.60000000000000009</v>
      </c>
      <c r="F6" s="116">
        <f>MEDIAN('Project-Level P&amp;L'!AC41:AC5040)</f>
        <v>0.6</v>
      </c>
      <c r="H6" s="224">
        <v>2025</v>
      </c>
      <c r="I6" s="128" t="s">
        <v>93</v>
      </c>
      <c r="J6" s="129">
        <f>F7</f>
        <v>0.6</v>
      </c>
      <c r="K6" s="129">
        <f>F13</f>
        <v>0.24</v>
      </c>
    </row>
    <row r="7" spans="2:11" x14ac:dyDescent="0.2">
      <c r="B7" s="225"/>
      <c r="C7" s="4">
        <v>0.2</v>
      </c>
      <c r="D7" s="16" t="s">
        <v>62</v>
      </c>
      <c r="E7" s="116">
        <f>_xlfn.PERCENTILE.INC('Project-Level P&amp;L'!AB$41:AB$5040,C7)</f>
        <v>0.44999999999999996</v>
      </c>
      <c r="F7" s="116">
        <f>_xlfn.PERCENTILE.INC('Project-Level P&amp;L'!AC41:AC5040,C7)</f>
        <v>0.6</v>
      </c>
      <c r="H7" s="225"/>
      <c r="I7" s="128" t="s">
        <v>86</v>
      </c>
      <c r="J7" s="129">
        <f>F6</f>
        <v>0.6</v>
      </c>
      <c r="K7" s="129">
        <f>F12</f>
        <v>0.30000000000000004</v>
      </c>
    </row>
    <row r="8" spans="2:11" ht="17" thickBot="1" x14ac:dyDescent="0.25">
      <c r="B8" s="226"/>
      <c r="C8" s="19"/>
      <c r="D8" s="20" t="s">
        <v>11</v>
      </c>
      <c r="E8" s="116">
        <f>MIN('Project-Level P&amp;L'!AB$41:AB$5040)</f>
        <v>0.4</v>
      </c>
      <c r="F8" s="116">
        <f>MIN('Project-Level P&amp;L'!AC41:AC5040)</f>
        <v>0.4</v>
      </c>
      <c r="H8" s="226"/>
      <c r="I8" s="127" t="s">
        <v>94</v>
      </c>
      <c r="J8" s="129">
        <f>F4</f>
        <v>0.60000000000000009</v>
      </c>
      <c r="K8" s="129">
        <f>F10</f>
        <v>0.36</v>
      </c>
    </row>
    <row r="9" spans="2:11" x14ac:dyDescent="0.2">
      <c r="B9" s="224" t="s">
        <v>51</v>
      </c>
      <c r="C9" s="15"/>
      <c r="D9" s="21" t="s">
        <v>12</v>
      </c>
      <c r="E9" s="116">
        <f>MAX('Project-Level P&amp;L'!AD$41:AD$5040)</f>
        <v>0.4</v>
      </c>
      <c r="F9" s="116">
        <f>MAX('Project-Level P&amp;L'!AE$41:AE$5040)</f>
        <v>0.4</v>
      </c>
    </row>
    <row r="10" spans="2:11" x14ac:dyDescent="0.2">
      <c r="B10" s="225"/>
      <c r="C10" s="4">
        <v>0.8</v>
      </c>
      <c r="D10" s="16" t="s">
        <v>59</v>
      </c>
      <c r="E10" s="116">
        <f>_xlfn.PERCENTILE.INC('Project-Level P&amp;L'!AD$41:AD$5040,C10)</f>
        <v>0.36</v>
      </c>
      <c r="F10" s="116">
        <f>_xlfn.PERCENTILE.INC('Project-Level P&amp;L'!AE$41:AE$5040,C10)</f>
        <v>0.36</v>
      </c>
    </row>
    <row r="11" spans="2:11" x14ac:dyDescent="0.2">
      <c r="B11" s="225"/>
      <c r="C11" s="17"/>
      <c r="D11" s="16" t="s">
        <v>60</v>
      </c>
      <c r="E11" s="116">
        <f>AVERAGE('Project-Level P&amp;L'!AD$41:AD$5040)</f>
        <v>0.30666799999999023</v>
      </c>
      <c r="F11" s="116">
        <f>AVERAGE('Project-Level P&amp;L'!AE$41:AE$5040)</f>
        <v>0.29940399999999456</v>
      </c>
    </row>
    <row r="12" spans="2:11" x14ac:dyDescent="0.2">
      <c r="B12" s="225"/>
      <c r="C12" s="17"/>
      <c r="D12" s="16" t="s">
        <v>61</v>
      </c>
      <c r="E12" s="116">
        <f>MEDIAN('Project-Level P&amp;L'!AD$41:AD$5040)</f>
        <v>0.30000000000000004</v>
      </c>
      <c r="F12" s="116">
        <f>MEDIAN('Project-Level P&amp;L'!AE$41:AE$5040)</f>
        <v>0.30000000000000004</v>
      </c>
    </row>
    <row r="13" spans="2:11" x14ac:dyDescent="0.2">
      <c r="B13" s="225"/>
      <c r="C13" s="4">
        <v>0.2</v>
      </c>
      <c r="D13" s="16" t="s">
        <v>62</v>
      </c>
      <c r="E13" s="116">
        <f>_xlfn.PERCENTILE.INC('Project-Level P&amp;L'!AD$41:AD$5040,C13)</f>
        <v>0.27</v>
      </c>
      <c r="F13" s="116">
        <f>_xlfn.PERCENTILE.INC('Project-Level P&amp;L'!AE$41:AE$5040,C13)</f>
        <v>0.24</v>
      </c>
    </row>
    <row r="14" spans="2:11" ht="17" thickBot="1" x14ac:dyDescent="0.25">
      <c r="B14" s="226"/>
      <c r="C14" s="19"/>
      <c r="D14" s="20" t="s">
        <v>11</v>
      </c>
      <c r="E14" s="116">
        <f>MIN('Project-Level P&amp;L'!AD$41:AD$5040)</f>
        <v>0.2</v>
      </c>
      <c r="F14" s="116">
        <f>MIN('Project-Level P&amp;L'!AE$41:AE$5040)</f>
        <v>0.2</v>
      </c>
    </row>
    <row r="15" spans="2:11" x14ac:dyDescent="0.2">
      <c r="B15" s="224" t="s">
        <v>74</v>
      </c>
      <c r="C15" s="15"/>
      <c r="D15" s="16" t="s">
        <v>12</v>
      </c>
      <c r="E15" s="116">
        <f>MAX('Project-Level P&amp;L'!AF$41:AF$5040)</f>
        <v>1.2599999999999998</v>
      </c>
      <c r="F15" s="116">
        <f>MAX('Project-Level P&amp;L'!AG$41:AG$5040)</f>
        <v>1.2000000000000002</v>
      </c>
    </row>
    <row r="16" spans="2:11" x14ac:dyDescent="0.2">
      <c r="B16" s="225"/>
      <c r="C16" s="4">
        <v>0.8</v>
      </c>
      <c r="D16" s="16" t="s">
        <v>59</v>
      </c>
      <c r="E16" s="116">
        <f>_xlfn.PERCENTILE.INC('Project-Level P&amp;L'!AF$41:AF$5040,C16)</f>
        <v>1.2000000000000002</v>
      </c>
      <c r="F16" s="116">
        <f>_xlfn.PERCENTILE.INC('Project-Level P&amp;L'!AG$41:AG$5040,C16)</f>
        <v>0.96</v>
      </c>
    </row>
    <row r="17" spans="2:6" x14ac:dyDescent="0.2">
      <c r="B17" s="225"/>
      <c r="C17" s="17"/>
      <c r="D17" s="16" t="s">
        <v>60</v>
      </c>
      <c r="E17" s="116">
        <f>AVERAGE('Project-Level P&amp;L'!AF$41:AF$5040)</f>
        <v>0.93634800000000229</v>
      </c>
      <c r="F17" s="116">
        <f>AVERAGE('Project-Level P&amp;L'!AG$41:AG$5040)</f>
        <v>0.89696400000001009</v>
      </c>
    </row>
    <row r="18" spans="2:6" x14ac:dyDescent="0.2">
      <c r="B18" s="225"/>
      <c r="C18" s="17"/>
      <c r="D18" s="16" t="s">
        <v>61</v>
      </c>
      <c r="E18" s="116">
        <f>MEDIAN('Project-Level P&amp;L'!AF$41:AF$5040)</f>
        <v>0.90000000000000013</v>
      </c>
      <c r="F18" s="116">
        <f>MEDIAN('Project-Level P&amp;L'!AG$41:AG$5040)</f>
        <v>0.90000000000000013</v>
      </c>
    </row>
    <row r="19" spans="2:6" x14ac:dyDescent="0.2">
      <c r="B19" s="225"/>
      <c r="C19" s="4">
        <v>0.2</v>
      </c>
      <c r="D19" s="16" t="s">
        <v>62</v>
      </c>
      <c r="E19" s="116">
        <f>_xlfn.PERCENTILE.INC('Project-Level P&amp;L'!AF$41:AF$5040,C19)</f>
        <v>0.72</v>
      </c>
      <c r="F19" s="116">
        <f>_xlfn.PERCENTILE.INC('Project-Level P&amp;L'!AG$41:AG$5040,C19)</f>
        <v>0.84</v>
      </c>
    </row>
    <row r="20" spans="2:6" ht="17" thickBot="1" x14ac:dyDescent="0.25">
      <c r="B20" s="226"/>
      <c r="C20" s="19"/>
      <c r="D20" s="18" t="s">
        <v>11</v>
      </c>
      <c r="E20" s="116">
        <f>MIN('Project-Level P&amp;L'!AF$41:AF$5040)</f>
        <v>0.60000000000000009</v>
      </c>
      <c r="F20" s="116">
        <f>MIN('Project-Level P&amp;L'!AG$41:AG$5040)</f>
        <v>0.60000000000000009</v>
      </c>
    </row>
  </sheetData>
  <sheetProtection selectLockedCells="1"/>
  <mergeCells count="5">
    <mergeCell ref="B3:B8"/>
    <mergeCell ref="H3:H5"/>
    <mergeCell ref="H6:H8"/>
    <mergeCell ref="B9:B14"/>
    <mergeCell ref="B15:B2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2E635-D751-462A-BABC-C8C092E02AEB}">
  <sheetPr>
    <tabColor rgb="FFFF0000"/>
  </sheetPr>
  <dimension ref="A1:H21"/>
  <sheetViews>
    <sheetView zoomScale="70" zoomScaleNormal="70" workbookViewId="0"/>
  </sheetViews>
  <sheetFormatPr baseColWidth="10" defaultColWidth="8.83203125" defaultRowHeight="15" x14ac:dyDescent="0.2"/>
  <sheetData>
    <row r="1" spans="1:8" ht="16" x14ac:dyDescent="0.2">
      <c r="A1" s="108">
        <v>0.02</v>
      </c>
      <c r="B1" s="108">
        <v>0.02</v>
      </c>
      <c r="C1" s="108">
        <v>0.02</v>
      </c>
      <c r="D1" s="108">
        <v>0.02</v>
      </c>
      <c r="E1" s="108">
        <v>0.02</v>
      </c>
      <c r="F1" s="108">
        <v>0.02</v>
      </c>
      <c r="G1" s="108"/>
      <c r="H1" s="108"/>
    </row>
    <row r="2" spans="1:8" ht="17" thickBot="1" x14ac:dyDescent="0.25">
      <c r="A2" s="109">
        <v>0.01</v>
      </c>
      <c r="B2" s="109">
        <v>0.01</v>
      </c>
      <c r="C2" s="109">
        <v>0.01</v>
      </c>
      <c r="D2" s="109">
        <v>0.01</v>
      </c>
      <c r="E2" s="109">
        <v>0.01</v>
      </c>
      <c r="F2" s="109">
        <v>0.01</v>
      </c>
      <c r="G2" s="109"/>
      <c r="H2" s="109"/>
    </row>
    <row r="3" spans="1:8" ht="16" x14ac:dyDescent="0.2">
      <c r="A3" s="110"/>
      <c r="B3" s="110">
        <v>0.03</v>
      </c>
      <c r="C3" s="110">
        <v>0.03</v>
      </c>
      <c r="D3" s="110">
        <v>0.03</v>
      </c>
      <c r="E3" s="110">
        <v>0.03</v>
      </c>
      <c r="F3" s="110">
        <v>0.03</v>
      </c>
      <c r="G3" s="110"/>
      <c r="H3" s="110"/>
    </row>
    <row r="4" spans="1:8" ht="17" thickBot="1" x14ac:dyDescent="0.25">
      <c r="A4" s="109"/>
      <c r="B4" s="109">
        <v>1.2E-2</v>
      </c>
      <c r="C4" s="109">
        <v>1.2E-2</v>
      </c>
      <c r="D4" s="109">
        <v>1.2E-2</v>
      </c>
      <c r="E4" s="109">
        <v>1.2E-2</v>
      </c>
      <c r="F4" s="109">
        <v>1.2E-2</v>
      </c>
      <c r="G4" s="109"/>
      <c r="H4" s="109"/>
    </row>
    <row r="5" spans="1:8" ht="16" x14ac:dyDescent="0.2">
      <c r="A5" s="110"/>
      <c r="B5" s="110">
        <v>0.02</v>
      </c>
      <c r="C5" s="110">
        <v>0.02</v>
      </c>
      <c r="D5" s="110">
        <v>0.02</v>
      </c>
      <c r="E5" s="110">
        <v>0.02</v>
      </c>
      <c r="F5" s="110">
        <v>0.02</v>
      </c>
      <c r="G5" s="110">
        <v>0.02</v>
      </c>
      <c r="H5" s="110"/>
    </row>
    <row r="6" spans="1:8" ht="17" thickBot="1" x14ac:dyDescent="0.25">
      <c r="A6" s="109"/>
      <c r="B6" s="109">
        <v>0.01</v>
      </c>
      <c r="C6" s="109">
        <v>0.01</v>
      </c>
      <c r="D6" s="109">
        <v>0.01</v>
      </c>
      <c r="E6" s="109">
        <v>0.01</v>
      </c>
      <c r="F6" s="109">
        <v>0.01</v>
      </c>
      <c r="G6" s="109">
        <v>0.01</v>
      </c>
      <c r="H6" s="109"/>
    </row>
    <row r="7" spans="1:8" ht="16" x14ac:dyDescent="0.2">
      <c r="A7" s="110"/>
      <c r="B7" s="110">
        <v>1.4999999999999999E-2</v>
      </c>
      <c r="C7" s="110">
        <v>1.4999999999999999E-2</v>
      </c>
      <c r="D7" s="110">
        <v>1.4999999999999999E-2</v>
      </c>
      <c r="E7" s="110">
        <v>1.4999999999999999E-2</v>
      </c>
      <c r="F7" s="110">
        <v>1.4999999999999999E-2</v>
      </c>
      <c r="G7" s="110">
        <v>1.4999999999999999E-2</v>
      </c>
      <c r="H7" s="110">
        <v>1.4999999999999999E-2</v>
      </c>
    </row>
    <row r="8" spans="1:8" ht="17" thickBot="1" x14ac:dyDescent="0.25">
      <c r="A8" s="109"/>
      <c r="B8" s="109">
        <v>8.9999999999999993E-3</v>
      </c>
      <c r="C8" s="109">
        <v>8.9999999999999993E-3</v>
      </c>
      <c r="D8" s="109">
        <v>8.9999999999999993E-3</v>
      </c>
      <c r="E8" s="109">
        <v>8.9999999999999993E-3</v>
      </c>
      <c r="F8" s="109">
        <v>8.9999999999999993E-3</v>
      </c>
      <c r="G8" s="109">
        <v>8.9999999999999993E-3</v>
      </c>
      <c r="H8" s="109">
        <v>8.9999999999999993E-3</v>
      </c>
    </row>
    <row r="9" spans="1:8" ht="16" x14ac:dyDescent="0.2">
      <c r="A9" s="110"/>
      <c r="B9" s="110"/>
      <c r="C9" s="110">
        <v>0.02</v>
      </c>
      <c r="D9" s="110">
        <v>0.02</v>
      </c>
      <c r="E9" s="110">
        <v>0.02</v>
      </c>
      <c r="F9" s="110">
        <v>0.02</v>
      </c>
      <c r="G9" s="110">
        <v>0.02</v>
      </c>
      <c r="H9" s="110">
        <v>0.02</v>
      </c>
    </row>
    <row r="10" spans="1:8" ht="16" x14ac:dyDescent="0.2">
      <c r="A10" s="108"/>
      <c r="B10" s="108"/>
      <c r="C10" s="108">
        <v>0.01</v>
      </c>
      <c r="D10" s="108">
        <v>0.01</v>
      </c>
      <c r="E10" s="108">
        <v>0.01</v>
      </c>
      <c r="F10" s="108">
        <v>0.01</v>
      </c>
      <c r="G10" s="108">
        <v>0.01</v>
      </c>
      <c r="H10" s="108">
        <v>0.01</v>
      </c>
    </row>
    <row r="12" spans="1:8" ht="16" x14ac:dyDescent="0.2">
      <c r="A12" s="108">
        <f>A1*10</f>
        <v>0.2</v>
      </c>
      <c r="B12" s="108">
        <f t="shared" ref="B12:F12" si="0">B1*10</f>
        <v>0.2</v>
      </c>
      <c r="C12" s="108">
        <f t="shared" si="0"/>
        <v>0.2</v>
      </c>
      <c r="D12" s="108">
        <f t="shared" si="0"/>
        <v>0.2</v>
      </c>
      <c r="E12" s="108">
        <f t="shared" si="0"/>
        <v>0.2</v>
      </c>
      <c r="F12" s="108">
        <f t="shared" si="0"/>
        <v>0.2</v>
      </c>
      <c r="G12" s="108"/>
      <c r="H12" s="108"/>
    </row>
    <row r="13" spans="1:8" ht="16" x14ac:dyDescent="0.2">
      <c r="A13" s="108">
        <f t="shared" ref="A13:F13" si="1">A2*10</f>
        <v>0.1</v>
      </c>
      <c r="B13" s="108">
        <f t="shared" si="1"/>
        <v>0.1</v>
      </c>
      <c r="C13" s="108">
        <f t="shared" si="1"/>
        <v>0.1</v>
      </c>
      <c r="D13" s="108">
        <f t="shared" si="1"/>
        <v>0.1</v>
      </c>
      <c r="E13" s="108">
        <f t="shared" si="1"/>
        <v>0.1</v>
      </c>
      <c r="F13" s="108">
        <f t="shared" si="1"/>
        <v>0.1</v>
      </c>
      <c r="G13" s="108"/>
      <c r="H13" s="108"/>
    </row>
    <row r="14" spans="1:8" ht="16" x14ac:dyDescent="0.2">
      <c r="A14" s="108"/>
      <c r="B14" s="108">
        <f t="shared" ref="B14:F14" si="2">B3*10</f>
        <v>0.3</v>
      </c>
      <c r="C14" s="108">
        <f t="shared" si="2"/>
        <v>0.3</v>
      </c>
      <c r="D14" s="108">
        <f t="shared" si="2"/>
        <v>0.3</v>
      </c>
      <c r="E14" s="108">
        <f t="shared" si="2"/>
        <v>0.3</v>
      </c>
      <c r="F14" s="108">
        <f t="shared" si="2"/>
        <v>0.3</v>
      </c>
      <c r="G14" s="108"/>
      <c r="H14" s="108"/>
    </row>
    <row r="15" spans="1:8" ht="16" x14ac:dyDescent="0.2">
      <c r="A15" s="108"/>
      <c r="B15" s="108">
        <f t="shared" ref="B15:F15" si="3">B4*10</f>
        <v>0.12</v>
      </c>
      <c r="C15" s="108">
        <f t="shared" si="3"/>
        <v>0.12</v>
      </c>
      <c r="D15" s="108">
        <f t="shared" si="3"/>
        <v>0.12</v>
      </c>
      <c r="E15" s="108">
        <f t="shared" si="3"/>
        <v>0.12</v>
      </c>
      <c r="F15" s="108">
        <f t="shared" si="3"/>
        <v>0.12</v>
      </c>
      <c r="G15" s="108"/>
      <c r="H15" s="108"/>
    </row>
    <row r="16" spans="1:8" ht="16" x14ac:dyDescent="0.2">
      <c r="A16" s="108"/>
      <c r="B16" s="108">
        <f t="shared" ref="B16:G16" si="4">B5*10</f>
        <v>0.2</v>
      </c>
      <c r="C16" s="108">
        <f t="shared" si="4"/>
        <v>0.2</v>
      </c>
      <c r="D16" s="108">
        <f t="shared" si="4"/>
        <v>0.2</v>
      </c>
      <c r="E16" s="108">
        <f t="shared" si="4"/>
        <v>0.2</v>
      </c>
      <c r="F16" s="108">
        <f t="shared" si="4"/>
        <v>0.2</v>
      </c>
      <c r="G16" s="108">
        <f t="shared" si="4"/>
        <v>0.2</v>
      </c>
      <c r="H16" s="108"/>
    </row>
    <row r="17" spans="1:8" ht="16" x14ac:dyDescent="0.2">
      <c r="A17" s="108"/>
      <c r="B17" s="108">
        <f t="shared" ref="B17:G17" si="5">B6*10</f>
        <v>0.1</v>
      </c>
      <c r="C17" s="108">
        <f t="shared" si="5"/>
        <v>0.1</v>
      </c>
      <c r="D17" s="108">
        <f t="shared" si="5"/>
        <v>0.1</v>
      </c>
      <c r="E17" s="108">
        <f t="shared" si="5"/>
        <v>0.1</v>
      </c>
      <c r="F17" s="108">
        <f t="shared" si="5"/>
        <v>0.1</v>
      </c>
      <c r="G17" s="108">
        <f t="shared" si="5"/>
        <v>0.1</v>
      </c>
      <c r="H17" s="108"/>
    </row>
    <row r="18" spans="1:8" ht="16" x14ac:dyDescent="0.2">
      <c r="A18" s="108"/>
      <c r="B18" s="108">
        <f t="shared" ref="B18:H18" si="6">B7*10</f>
        <v>0.15</v>
      </c>
      <c r="C18" s="108">
        <f t="shared" si="6"/>
        <v>0.15</v>
      </c>
      <c r="D18" s="108">
        <f t="shared" si="6"/>
        <v>0.15</v>
      </c>
      <c r="E18" s="108">
        <f t="shared" si="6"/>
        <v>0.15</v>
      </c>
      <c r="F18" s="108">
        <f t="shared" si="6"/>
        <v>0.15</v>
      </c>
      <c r="G18" s="108">
        <f t="shared" si="6"/>
        <v>0.15</v>
      </c>
      <c r="H18" s="108">
        <f t="shared" si="6"/>
        <v>0.15</v>
      </c>
    </row>
    <row r="19" spans="1:8" ht="16" x14ac:dyDescent="0.2">
      <c r="A19" s="108"/>
      <c r="B19" s="108">
        <f t="shared" ref="B19:H19" si="7">B8*10</f>
        <v>0.09</v>
      </c>
      <c r="C19" s="108">
        <f t="shared" si="7"/>
        <v>0.09</v>
      </c>
      <c r="D19" s="108">
        <f t="shared" si="7"/>
        <v>0.09</v>
      </c>
      <c r="E19" s="108">
        <f t="shared" si="7"/>
        <v>0.09</v>
      </c>
      <c r="F19" s="108">
        <f t="shared" si="7"/>
        <v>0.09</v>
      </c>
      <c r="G19" s="108">
        <f t="shared" si="7"/>
        <v>0.09</v>
      </c>
      <c r="H19" s="108">
        <f t="shared" si="7"/>
        <v>0.09</v>
      </c>
    </row>
    <row r="20" spans="1:8" ht="16" x14ac:dyDescent="0.2">
      <c r="A20" s="108"/>
      <c r="B20" s="108"/>
      <c r="C20" s="108">
        <f t="shared" ref="C20:H20" si="8">C9*10</f>
        <v>0.2</v>
      </c>
      <c r="D20" s="108">
        <f t="shared" si="8"/>
        <v>0.2</v>
      </c>
      <c r="E20" s="108">
        <f t="shared" si="8"/>
        <v>0.2</v>
      </c>
      <c r="F20" s="108">
        <f t="shared" si="8"/>
        <v>0.2</v>
      </c>
      <c r="G20" s="108">
        <f t="shared" si="8"/>
        <v>0.2</v>
      </c>
      <c r="H20" s="108">
        <f t="shared" si="8"/>
        <v>0.2</v>
      </c>
    </row>
    <row r="21" spans="1:8" ht="16" x14ac:dyDescent="0.2">
      <c r="A21" s="108"/>
      <c r="B21" s="108"/>
      <c r="C21" s="108">
        <f t="shared" ref="C21:H21" si="9">C10*10</f>
        <v>0.1</v>
      </c>
      <c r="D21" s="108">
        <f t="shared" si="9"/>
        <v>0.1</v>
      </c>
      <c r="E21" s="108">
        <f t="shared" si="9"/>
        <v>0.1</v>
      </c>
      <c r="F21" s="108">
        <f t="shared" si="9"/>
        <v>0.1</v>
      </c>
      <c r="G21" s="108">
        <f t="shared" si="9"/>
        <v>0.1</v>
      </c>
      <c r="H21" s="108">
        <f t="shared" si="9"/>
        <v>0.1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2C03-0EC6-4BFE-ACE1-DAAB26F12C69}">
  <dimension ref="A1"/>
  <sheetViews>
    <sheetView workbookViewId="0">
      <selection activeCell="K28" sqref="K2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7487003D439D449E86FD3A2D542959" ma:contentTypeVersion="14" ma:contentTypeDescription="Create a new document." ma:contentTypeScope="" ma:versionID="80c862125fb253ad8cadbeb7b216902d">
  <xsd:schema xmlns:xsd="http://www.w3.org/2001/XMLSchema" xmlns:xs="http://www.w3.org/2001/XMLSchema" xmlns:p="http://schemas.microsoft.com/office/2006/metadata/properties" xmlns:ns3="900a1810-618c-4a30-b61c-dc1ab185f076" xmlns:ns4="71023807-eb2d-4c98-9b85-3088c188ff46" targetNamespace="http://schemas.microsoft.com/office/2006/metadata/properties" ma:root="true" ma:fieldsID="aa9db07305ab7dac34576fb4d8611e0b" ns3:_="" ns4:_="">
    <xsd:import namespace="900a1810-618c-4a30-b61c-dc1ab185f076"/>
    <xsd:import namespace="71023807-eb2d-4c98-9b85-3088c188ff4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Locatio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0a1810-618c-4a30-b61c-dc1ab185f07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023807-eb2d-4c98-9b85-3088c188ff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C70754-AB2D-4D01-B02E-4EF2660592D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66F4AB5-E7ED-4580-915D-E48A2B5AD3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0a1810-618c-4a30-b61c-dc1ab185f076"/>
    <ds:schemaRef ds:uri="71023807-eb2d-4c98-9b85-3088c188ff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B3E9E9-95BB-4AE4-B19E-73FC5F6854F6}">
  <ds:schemaRefs>
    <ds:schemaRef ds:uri="http://schemas.openxmlformats.org/package/2006/metadata/core-properties"/>
    <ds:schemaRef ds:uri="http://purl.org/dc/dcmitype/"/>
    <ds:schemaRef ds:uri="71023807-eb2d-4c98-9b85-3088c188ff46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900a1810-618c-4a30-b61c-dc1ab185f076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Project-Level P&amp;L</vt:lpstr>
      <vt:lpstr>Highest</vt:lpstr>
      <vt:lpstr>Average</vt:lpstr>
      <vt:lpstr>Lowest</vt:lpstr>
      <vt:lpstr>Returns Assumptions</vt:lpstr>
      <vt:lpstr>Returns Summary</vt:lpstr>
      <vt:lpstr>Investment Assumptions</vt:lpstr>
      <vt:lpstr>Scenario Logic</vt:lpstr>
      <vt:lpstr>Investment Summary</vt:lpstr>
      <vt:lpstr>Scratch</vt:lpstr>
      <vt:lpstr>Triangular Formula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JEFFERY BAUM</dc:creator>
  <cp:lastModifiedBy>Khanh Nguyen (Student)</cp:lastModifiedBy>
  <dcterms:created xsi:type="dcterms:W3CDTF">2022-08-11T20:59:34Z</dcterms:created>
  <dcterms:modified xsi:type="dcterms:W3CDTF">2023-08-02T21:28:21Z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0x010100877487003D439D449E86FD3A2D542959</vt:lpwstr>
  </property>
</Properties>
</file>